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tate\Desktop\IRA\"/>
    </mc:Choice>
  </mc:AlternateContent>
  <bookViews>
    <workbookView xWindow="0" yWindow="0" windowWidth="16815" windowHeight="6795" firstSheet="2" activeTab="2"/>
  </bookViews>
  <sheets>
    <sheet name="Game" sheetId="18" state="hidden" r:id="rId1"/>
    <sheet name="Totals by Team" sheetId="19" state="hidden" r:id="rId2"/>
    <sheet name="Game Results" sheetId="21" r:id="rId3"/>
  </sheets>
  <definedNames>
    <definedName name="Rankings">'Game Results'!$I$11,'Game Results'!$A$1,'Game Results'!$A:$A,'Game Results'!$B$1,'Game Results'!$B:$B,'Game Results'!$C:$C,'Game Results'!$F:$F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146" i="18" l="1"/>
  <c r="K10146" i="18"/>
  <c r="J10147" i="18"/>
  <c r="K10147" i="18"/>
  <c r="J10148" i="18"/>
  <c r="K10148" i="18"/>
  <c r="J10149" i="18"/>
  <c r="K10149" i="18"/>
  <c r="J10150" i="18"/>
  <c r="K10150" i="18"/>
  <c r="J10151" i="18"/>
  <c r="K10151" i="18"/>
  <c r="J10152" i="18"/>
  <c r="K10152" i="18"/>
  <c r="J10153" i="18"/>
  <c r="K10153" i="18"/>
  <c r="J10154" i="18"/>
  <c r="K10154" i="18"/>
  <c r="J10155" i="18"/>
  <c r="K10155" i="18"/>
  <c r="J10156" i="18"/>
  <c r="K10156" i="18"/>
  <c r="J10157" i="18"/>
  <c r="K10157" i="18"/>
  <c r="J10158" i="18"/>
  <c r="K10158" i="18"/>
  <c r="J10159" i="18"/>
  <c r="K10159" i="18"/>
  <c r="J10160" i="18"/>
  <c r="K10160" i="18"/>
  <c r="J10161" i="18"/>
  <c r="K10161" i="18"/>
  <c r="J10162" i="18"/>
  <c r="K10162" i="18"/>
  <c r="J10163" i="18"/>
  <c r="K10163" i="18"/>
  <c r="J10164" i="18"/>
  <c r="K10164" i="18"/>
  <c r="J10165" i="18"/>
  <c r="K10165" i="18"/>
  <c r="J10166" i="18"/>
  <c r="K10166" i="18"/>
  <c r="J10167" i="18"/>
  <c r="K10167" i="18"/>
  <c r="J10168" i="18"/>
  <c r="K10168" i="18"/>
  <c r="J10169" i="18"/>
  <c r="K10169" i="18"/>
  <c r="J10170" i="18"/>
  <c r="K10170" i="18"/>
  <c r="J10171" i="18"/>
  <c r="K10171" i="18"/>
  <c r="J10172" i="18"/>
  <c r="K10172" i="18"/>
  <c r="J10173" i="18"/>
  <c r="K10173" i="18"/>
  <c r="J10174" i="18"/>
  <c r="K10174" i="18"/>
  <c r="J10175" i="18"/>
  <c r="K10175" i="18"/>
  <c r="J10176" i="18"/>
  <c r="K10176" i="18"/>
  <c r="J10177" i="18"/>
  <c r="K10177" i="18"/>
  <c r="J10178" i="18"/>
  <c r="K10178" i="18"/>
  <c r="J10179" i="18"/>
  <c r="K10179" i="18"/>
  <c r="J10180" i="18"/>
  <c r="K10180" i="18"/>
  <c r="J10181" i="18"/>
  <c r="K10181" i="18"/>
  <c r="J10182" i="18"/>
  <c r="K10182" i="18"/>
  <c r="J10183" i="18"/>
  <c r="K10183" i="18"/>
  <c r="J10184" i="18"/>
  <c r="K10184" i="18"/>
  <c r="J10185" i="18"/>
  <c r="K10185" i="18"/>
  <c r="J10186" i="18"/>
  <c r="K10186" i="18"/>
  <c r="J10187" i="18"/>
  <c r="K10187" i="18"/>
  <c r="J10188" i="18"/>
  <c r="K10188" i="18"/>
  <c r="J10189" i="18"/>
  <c r="K10189" i="18"/>
  <c r="J10190" i="18"/>
  <c r="K10190" i="18"/>
  <c r="J10191" i="18"/>
  <c r="K10191" i="18"/>
  <c r="J10192" i="18"/>
  <c r="K10192" i="18"/>
  <c r="J10193" i="18"/>
  <c r="K10193" i="18"/>
  <c r="J10194" i="18"/>
  <c r="K10194" i="18"/>
  <c r="J10195" i="18"/>
  <c r="K10195" i="18"/>
  <c r="J10196" i="18"/>
  <c r="K10196" i="18"/>
  <c r="J10197" i="18"/>
  <c r="K10197" i="18"/>
  <c r="J10198" i="18"/>
  <c r="K10198" i="18"/>
  <c r="J10199" i="18"/>
  <c r="K10199" i="18"/>
  <c r="J10200" i="18"/>
  <c r="K10200" i="18"/>
  <c r="J10201" i="18"/>
  <c r="K10201" i="18"/>
  <c r="J10202" i="18"/>
  <c r="K10202" i="18"/>
  <c r="J10203" i="18"/>
  <c r="K10203" i="18"/>
  <c r="J10204" i="18"/>
  <c r="K10204" i="18"/>
  <c r="J10205" i="18"/>
  <c r="K10205" i="18"/>
  <c r="J10206" i="18"/>
  <c r="K10206" i="18"/>
  <c r="J10207" i="18"/>
  <c r="K10207" i="18"/>
  <c r="J10208" i="18"/>
  <c r="K10208" i="18"/>
  <c r="J10209" i="18"/>
  <c r="K10209" i="18"/>
  <c r="J10210" i="18"/>
  <c r="K10210" i="18"/>
  <c r="J10211" i="18"/>
  <c r="K10211" i="18"/>
  <c r="J10212" i="18"/>
  <c r="K10212" i="18"/>
  <c r="J10213" i="18"/>
  <c r="K10213" i="18"/>
  <c r="J10214" i="18"/>
  <c r="K10214" i="18"/>
  <c r="J10215" i="18"/>
  <c r="K10215" i="18"/>
  <c r="J10216" i="18"/>
  <c r="K10216" i="18"/>
  <c r="J10217" i="18"/>
  <c r="K10217" i="18"/>
  <c r="J10218" i="18"/>
  <c r="K10218" i="18"/>
  <c r="J10219" i="18"/>
  <c r="K10219" i="18"/>
  <c r="J10220" i="18"/>
  <c r="K10220" i="18"/>
  <c r="J10221" i="18"/>
  <c r="K10221" i="18"/>
  <c r="J10222" i="18"/>
  <c r="K10222" i="18"/>
  <c r="J10223" i="18"/>
  <c r="K10223" i="18"/>
  <c r="J10224" i="18"/>
  <c r="K10224" i="18"/>
  <c r="J10225" i="18"/>
  <c r="K10225" i="18"/>
  <c r="J10226" i="18"/>
  <c r="K10226" i="18"/>
  <c r="J10227" i="18"/>
  <c r="K10227" i="18"/>
  <c r="J10228" i="18"/>
  <c r="K10228" i="18"/>
  <c r="J10229" i="18"/>
  <c r="K10229" i="18"/>
  <c r="J10230" i="18"/>
  <c r="K10230" i="18"/>
  <c r="J10231" i="18"/>
  <c r="K10231" i="18"/>
  <c r="J10232" i="18"/>
  <c r="K10232" i="18"/>
  <c r="J10233" i="18"/>
  <c r="K10233" i="18"/>
  <c r="J10234" i="18"/>
  <c r="K10234" i="18"/>
  <c r="J10235" i="18"/>
  <c r="K10235" i="18"/>
  <c r="J10236" i="18"/>
  <c r="K10236" i="18"/>
  <c r="J10237" i="18"/>
  <c r="K10237" i="18"/>
  <c r="J10238" i="18"/>
  <c r="K10238" i="18"/>
  <c r="J10239" i="18"/>
  <c r="K10239" i="18"/>
  <c r="J10240" i="18"/>
  <c r="K10240" i="18"/>
  <c r="J10241" i="18"/>
  <c r="K10241" i="18"/>
  <c r="J10242" i="18"/>
  <c r="K10242" i="18"/>
  <c r="J10243" i="18"/>
  <c r="K10243" i="18"/>
  <c r="J10244" i="18"/>
  <c r="K10244" i="18"/>
  <c r="J10245" i="18"/>
  <c r="K10245" i="18"/>
  <c r="J10246" i="18"/>
  <c r="K10246" i="18"/>
  <c r="J10247" i="18"/>
  <c r="K10247" i="18"/>
  <c r="J10248" i="18"/>
  <c r="K10248" i="18"/>
  <c r="J10249" i="18"/>
  <c r="K10249" i="18"/>
  <c r="J10250" i="18"/>
  <c r="K10250" i="18"/>
  <c r="J10251" i="18"/>
  <c r="K10251" i="18"/>
  <c r="J10252" i="18"/>
  <c r="K10252" i="18"/>
  <c r="J10253" i="18"/>
  <c r="K10253" i="18"/>
  <c r="J10254" i="18"/>
  <c r="K10254" i="18"/>
  <c r="J10255" i="18"/>
  <c r="K10255" i="18"/>
  <c r="J10256" i="18"/>
  <c r="K10256" i="18"/>
  <c r="J10257" i="18"/>
  <c r="K10257" i="18"/>
  <c r="J10258" i="18"/>
  <c r="K10258" i="18"/>
  <c r="J10259" i="18"/>
  <c r="K10259" i="18"/>
  <c r="J10260" i="18"/>
  <c r="K10260" i="18"/>
  <c r="J10261" i="18"/>
  <c r="K10261" i="18"/>
  <c r="J10262" i="18"/>
  <c r="K10262" i="18"/>
  <c r="J10263" i="18"/>
  <c r="K10263" i="18"/>
  <c r="J10264" i="18"/>
  <c r="K10264" i="18"/>
  <c r="J10265" i="18"/>
  <c r="K10265" i="18"/>
  <c r="J10266" i="18"/>
  <c r="K10266" i="18"/>
  <c r="J10267" i="18"/>
  <c r="K10267" i="18"/>
  <c r="J10268" i="18"/>
  <c r="K10268" i="18"/>
  <c r="J10269" i="18"/>
  <c r="K10269" i="18"/>
  <c r="J10270" i="18"/>
  <c r="K10270" i="18"/>
  <c r="J10271" i="18"/>
  <c r="K10271" i="18"/>
  <c r="J10272" i="18"/>
  <c r="K10272" i="18"/>
  <c r="J10273" i="18"/>
  <c r="K10273" i="18"/>
  <c r="J10274" i="18"/>
  <c r="K10274" i="18"/>
  <c r="J10275" i="18"/>
  <c r="K10275" i="18"/>
  <c r="J10276" i="18"/>
  <c r="K10276" i="18"/>
  <c r="J10277" i="18"/>
  <c r="K10277" i="18"/>
  <c r="J10278" i="18"/>
  <c r="K10278" i="18"/>
  <c r="J10279" i="18"/>
  <c r="K10279" i="18"/>
  <c r="J10280" i="18"/>
  <c r="K10280" i="18"/>
  <c r="J10281" i="18"/>
  <c r="K10281" i="18"/>
  <c r="J10282" i="18"/>
  <c r="K10282" i="18"/>
  <c r="J10283" i="18"/>
  <c r="K10283" i="18"/>
  <c r="J10284" i="18"/>
  <c r="K10284" i="18"/>
  <c r="J10285" i="18"/>
  <c r="K10285" i="18"/>
  <c r="J10286" i="18"/>
  <c r="K10286" i="18"/>
  <c r="J10287" i="18"/>
  <c r="K10287" i="18"/>
  <c r="J10288" i="18"/>
  <c r="K10288" i="18"/>
  <c r="J10289" i="18"/>
  <c r="K10289" i="18"/>
  <c r="J10290" i="18"/>
  <c r="K10290" i="18"/>
  <c r="J10291" i="18"/>
  <c r="K10291" i="18"/>
  <c r="J10292" i="18"/>
  <c r="K10292" i="18"/>
  <c r="J10293" i="18"/>
  <c r="K10293" i="18"/>
  <c r="J10294" i="18"/>
  <c r="K10294" i="18"/>
  <c r="J10295" i="18"/>
  <c r="K10295" i="18"/>
  <c r="J10296" i="18"/>
  <c r="K10296" i="18"/>
  <c r="J10297" i="18"/>
  <c r="K10297" i="18"/>
  <c r="J10298" i="18"/>
  <c r="K10298" i="18"/>
  <c r="J10299" i="18"/>
  <c r="K10299" i="18"/>
  <c r="J10300" i="18"/>
  <c r="K10300" i="18"/>
  <c r="J10301" i="18"/>
  <c r="K10301" i="18"/>
  <c r="J10302" i="18"/>
  <c r="K10302" i="18"/>
  <c r="J10303" i="18"/>
  <c r="K10303" i="18"/>
  <c r="J10304" i="18"/>
  <c r="K10304" i="18"/>
  <c r="J10305" i="18"/>
  <c r="K10305" i="18"/>
  <c r="J10306" i="18"/>
  <c r="K10306" i="18"/>
  <c r="J10307" i="18"/>
  <c r="K10307" i="18"/>
  <c r="J10308" i="18"/>
  <c r="K10308" i="18"/>
  <c r="J10309" i="18"/>
  <c r="K10309" i="18"/>
  <c r="J10310" i="18"/>
  <c r="K10310" i="18"/>
  <c r="J10311" i="18"/>
  <c r="K10311" i="18"/>
  <c r="J10312" i="18"/>
  <c r="K10312" i="18"/>
  <c r="J10313" i="18"/>
  <c r="K10313" i="18"/>
  <c r="J10314" i="18"/>
  <c r="K10314" i="18"/>
  <c r="J10315" i="18"/>
  <c r="K10315" i="18"/>
  <c r="J10316" i="18"/>
  <c r="K10316" i="18"/>
  <c r="J10317" i="18"/>
  <c r="K10317" i="18"/>
  <c r="J10318" i="18"/>
  <c r="K10318" i="18"/>
  <c r="J10319" i="18"/>
  <c r="K10319" i="18"/>
  <c r="J10320" i="18"/>
  <c r="K10320" i="18"/>
  <c r="J10321" i="18"/>
  <c r="K10321" i="18"/>
  <c r="J10322" i="18"/>
  <c r="K10322" i="18"/>
  <c r="J10323" i="18"/>
  <c r="K10323" i="18"/>
  <c r="J10324" i="18"/>
  <c r="K10324" i="18"/>
  <c r="J10325" i="18"/>
  <c r="K10325" i="18"/>
  <c r="J10326" i="18"/>
  <c r="K10326" i="18"/>
  <c r="J10327" i="18"/>
  <c r="K10327" i="18"/>
  <c r="J10328" i="18"/>
  <c r="K10328" i="18"/>
  <c r="J10329" i="18"/>
  <c r="K10329" i="18"/>
  <c r="J10330" i="18"/>
  <c r="K10330" i="18"/>
  <c r="J10331" i="18"/>
  <c r="K10331" i="18"/>
  <c r="J10332" i="18"/>
  <c r="K10332" i="18"/>
  <c r="J10333" i="18"/>
  <c r="K10333" i="18"/>
  <c r="J10334" i="18"/>
  <c r="K10334" i="18"/>
  <c r="J10335" i="18"/>
  <c r="K10335" i="18"/>
  <c r="J10336" i="18"/>
  <c r="K10336" i="18"/>
  <c r="J10337" i="18"/>
  <c r="K10337" i="18"/>
  <c r="J10338" i="18"/>
  <c r="K10338" i="18"/>
  <c r="J10339" i="18"/>
  <c r="K10339" i="18"/>
  <c r="J10340" i="18"/>
  <c r="K10340" i="18"/>
  <c r="J10341" i="18"/>
  <c r="K10341" i="18"/>
  <c r="J10342" i="18"/>
  <c r="K10342" i="18"/>
  <c r="J10343" i="18"/>
  <c r="K10343" i="18"/>
  <c r="J10344" i="18"/>
  <c r="K10344" i="18"/>
  <c r="J10345" i="18"/>
  <c r="K10345" i="18"/>
  <c r="J10346" i="18"/>
  <c r="K10346" i="18"/>
  <c r="J10347" i="18"/>
  <c r="K10347" i="18"/>
  <c r="J10348" i="18"/>
  <c r="K10348" i="18"/>
  <c r="J10349" i="18"/>
  <c r="K10349" i="18"/>
  <c r="J10350" i="18"/>
  <c r="K10350" i="18"/>
  <c r="J10351" i="18"/>
  <c r="K10351" i="18"/>
  <c r="J10352" i="18"/>
  <c r="K10352" i="18"/>
  <c r="J10353" i="18"/>
  <c r="K10353" i="18"/>
  <c r="J10354" i="18"/>
  <c r="K10354" i="18"/>
  <c r="J10355" i="18"/>
  <c r="K10355" i="18"/>
  <c r="J10356" i="18"/>
  <c r="K10356" i="18"/>
  <c r="J10357" i="18"/>
  <c r="K10357" i="18"/>
  <c r="J10358" i="18"/>
  <c r="K10358" i="18"/>
  <c r="J10359" i="18"/>
  <c r="K10359" i="18"/>
  <c r="J10360" i="18"/>
  <c r="K10360" i="18"/>
  <c r="J10361" i="18"/>
  <c r="K10361" i="18"/>
  <c r="J10362" i="18"/>
  <c r="K10362" i="18"/>
  <c r="J10363" i="18"/>
  <c r="K10363" i="18"/>
  <c r="J10364" i="18"/>
  <c r="K10364" i="18"/>
  <c r="J10365" i="18"/>
  <c r="K10365" i="18"/>
  <c r="J10366" i="18"/>
  <c r="K10366" i="18"/>
  <c r="J10367" i="18"/>
  <c r="K10367" i="18"/>
  <c r="J10368" i="18"/>
  <c r="K10368" i="18"/>
  <c r="J10369" i="18"/>
  <c r="K10369" i="18"/>
  <c r="J10370" i="18"/>
  <c r="K10370" i="18"/>
  <c r="J10371" i="18"/>
  <c r="K10371" i="18"/>
  <c r="J10372" i="18"/>
  <c r="K10372" i="18"/>
  <c r="J10373" i="18"/>
  <c r="K10373" i="18"/>
  <c r="J10374" i="18"/>
  <c r="K10374" i="18"/>
  <c r="J10375" i="18"/>
  <c r="K10375" i="18"/>
  <c r="J10376" i="18"/>
  <c r="K10376" i="18"/>
  <c r="J10377" i="18"/>
  <c r="K10377" i="18"/>
  <c r="J10378" i="18"/>
  <c r="K10378" i="18"/>
  <c r="J10379" i="18"/>
  <c r="K10379" i="18"/>
  <c r="J10380" i="18"/>
  <c r="K10380" i="18"/>
  <c r="J10381" i="18"/>
  <c r="K10381" i="18"/>
  <c r="J10382" i="18"/>
  <c r="K10382" i="18"/>
  <c r="J10383" i="18"/>
  <c r="K10383" i="18"/>
  <c r="J10384" i="18"/>
  <c r="K10384" i="18"/>
  <c r="J10385" i="18"/>
  <c r="K10385" i="18"/>
  <c r="J10386" i="18"/>
  <c r="K10386" i="18"/>
  <c r="J10387" i="18"/>
  <c r="K10387" i="18"/>
  <c r="J10388" i="18"/>
  <c r="K10388" i="18"/>
  <c r="J10389" i="18"/>
  <c r="K10389" i="18"/>
  <c r="J10390" i="18"/>
  <c r="K10390" i="18"/>
  <c r="J10391" i="18"/>
  <c r="K10391" i="18"/>
  <c r="J10392" i="18"/>
  <c r="K10392" i="18"/>
  <c r="J10393" i="18"/>
  <c r="K10393" i="18"/>
  <c r="J10394" i="18"/>
  <c r="K10394" i="18"/>
  <c r="J10395" i="18"/>
  <c r="K10395" i="18"/>
  <c r="J10396" i="18"/>
  <c r="K10396" i="18"/>
  <c r="J10397" i="18"/>
  <c r="K10397" i="18"/>
  <c r="J10398" i="18"/>
  <c r="K10398" i="18"/>
  <c r="J10399" i="18"/>
  <c r="K10399" i="18"/>
  <c r="J10400" i="18"/>
  <c r="K10400" i="18"/>
  <c r="J10401" i="18"/>
  <c r="K10401" i="18"/>
  <c r="J10402" i="18"/>
  <c r="K10402" i="18"/>
  <c r="J10403" i="18"/>
  <c r="K10403" i="18"/>
  <c r="J10404" i="18"/>
  <c r="K10404" i="18"/>
  <c r="J10405" i="18"/>
  <c r="K10405" i="18"/>
  <c r="J10406" i="18"/>
  <c r="K10406" i="18"/>
  <c r="J10407" i="18"/>
  <c r="K10407" i="18"/>
  <c r="J10408" i="18"/>
  <c r="K10408" i="18"/>
  <c r="J10409" i="18"/>
  <c r="K10409" i="18"/>
  <c r="J10410" i="18"/>
  <c r="K10410" i="18"/>
  <c r="J10411" i="18"/>
  <c r="K10411" i="18"/>
  <c r="J10412" i="18"/>
  <c r="K10412" i="18"/>
  <c r="J10413" i="18"/>
  <c r="K10413" i="18"/>
  <c r="J10414" i="18"/>
  <c r="K10414" i="18"/>
  <c r="J10415" i="18"/>
  <c r="K10415" i="18"/>
  <c r="J10416" i="18"/>
  <c r="K10416" i="18"/>
  <c r="J10417" i="18"/>
  <c r="K10417" i="18"/>
  <c r="J10418" i="18"/>
  <c r="K10418" i="18"/>
  <c r="J10419" i="18"/>
  <c r="K10419" i="18"/>
  <c r="J10420" i="18"/>
  <c r="K10420" i="18"/>
  <c r="J10421" i="18"/>
  <c r="K10421" i="18"/>
  <c r="J10422" i="18"/>
  <c r="K10422" i="18"/>
  <c r="J10423" i="18"/>
  <c r="K10423" i="18"/>
  <c r="J10424" i="18"/>
  <c r="K10424" i="18"/>
  <c r="J10425" i="18"/>
  <c r="K10425" i="18"/>
  <c r="J10426" i="18"/>
  <c r="K10426" i="18"/>
  <c r="J10427" i="18"/>
  <c r="K10427" i="18"/>
  <c r="J10428" i="18"/>
  <c r="K10428" i="18"/>
  <c r="J10429" i="18"/>
  <c r="K10429" i="18"/>
  <c r="J10430" i="18"/>
  <c r="K10430" i="18"/>
  <c r="J10431" i="18"/>
  <c r="K10431" i="18"/>
  <c r="J10432" i="18"/>
  <c r="K10432" i="18"/>
  <c r="J10433" i="18"/>
  <c r="K10433" i="18"/>
  <c r="J10434" i="18"/>
  <c r="K10434" i="18"/>
  <c r="J10435" i="18"/>
  <c r="K10435" i="18"/>
  <c r="J10436" i="18"/>
  <c r="K10436" i="18"/>
  <c r="J10437" i="18"/>
  <c r="K10437" i="18"/>
  <c r="J10438" i="18"/>
  <c r="K10438" i="18"/>
  <c r="J10439" i="18"/>
  <c r="K10439" i="18"/>
  <c r="J10440" i="18"/>
  <c r="K10440" i="18"/>
  <c r="J10441" i="18"/>
  <c r="K10441" i="18"/>
  <c r="J10442" i="18"/>
  <c r="K10442" i="18"/>
  <c r="J10443" i="18"/>
  <c r="K10443" i="18"/>
  <c r="J10444" i="18"/>
  <c r="K10444" i="18"/>
  <c r="J10445" i="18"/>
  <c r="K10445" i="18"/>
  <c r="J10446" i="18"/>
  <c r="K10446" i="18"/>
  <c r="J10447" i="18"/>
  <c r="K10447" i="18"/>
  <c r="J10448" i="18"/>
  <c r="K10448" i="18"/>
  <c r="J10449" i="18"/>
  <c r="K10449" i="18"/>
  <c r="J10450" i="18"/>
  <c r="K10450" i="18"/>
  <c r="J10451" i="18"/>
  <c r="K10451" i="18"/>
  <c r="J10452" i="18"/>
  <c r="K10452" i="18"/>
  <c r="J10453" i="18"/>
  <c r="K10453" i="18"/>
  <c r="J10454" i="18"/>
  <c r="K10454" i="18"/>
  <c r="J10455" i="18"/>
  <c r="K10455" i="18"/>
  <c r="J10456" i="18"/>
  <c r="K10456" i="18"/>
  <c r="J10457" i="18"/>
  <c r="K10457" i="18"/>
  <c r="J10458" i="18"/>
  <c r="K10458" i="18"/>
  <c r="J10459" i="18"/>
  <c r="K10459" i="18"/>
  <c r="J10460" i="18"/>
  <c r="K10460" i="18"/>
  <c r="J10461" i="18"/>
  <c r="K10461" i="18"/>
  <c r="J10462" i="18"/>
  <c r="K10462" i="18"/>
  <c r="J10463" i="18"/>
  <c r="K10463" i="18"/>
  <c r="J10464" i="18"/>
  <c r="K10464" i="18"/>
  <c r="J10465" i="18"/>
  <c r="K10465" i="18"/>
  <c r="J10466" i="18"/>
  <c r="K10466" i="18"/>
  <c r="J10467" i="18"/>
  <c r="K10467" i="18"/>
  <c r="J10468" i="18"/>
  <c r="K10468" i="18"/>
  <c r="J10469" i="18"/>
  <c r="K10469" i="18"/>
  <c r="J10470" i="18"/>
  <c r="K10470" i="18"/>
  <c r="J10471" i="18"/>
  <c r="K10471" i="18"/>
  <c r="J10472" i="18"/>
  <c r="K10472" i="18"/>
  <c r="J10473" i="18"/>
  <c r="K10473" i="18"/>
  <c r="J10474" i="18"/>
  <c r="K10474" i="18"/>
  <c r="J10475" i="18"/>
  <c r="K10475" i="18"/>
  <c r="J10476" i="18"/>
  <c r="K10476" i="18"/>
  <c r="J10477" i="18"/>
  <c r="K10477" i="18"/>
  <c r="J10478" i="18"/>
  <c r="K10478" i="18"/>
  <c r="J10479" i="18"/>
  <c r="K10479" i="18"/>
  <c r="J10480" i="18"/>
  <c r="K10480" i="18"/>
  <c r="J10481" i="18"/>
  <c r="K10481" i="18"/>
  <c r="J10482" i="18"/>
  <c r="K10482" i="18"/>
  <c r="J10483" i="18"/>
  <c r="K10483" i="18"/>
  <c r="J10484" i="18"/>
  <c r="K10484" i="18"/>
  <c r="J10485" i="18"/>
  <c r="K10485" i="18"/>
  <c r="J10486" i="18"/>
  <c r="K10486" i="18"/>
  <c r="J10487" i="18"/>
  <c r="K10487" i="18"/>
  <c r="J10488" i="18"/>
  <c r="K10488" i="18"/>
  <c r="J10489" i="18"/>
  <c r="K10489" i="18"/>
  <c r="J10490" i="18"/>
  <c r="K10490" i="18"/>
  <c r="J10491" i="18"/>
  <c r="K10491" i="18"/>
  <c r="J10492" i="18"/>
  <c r="K10492" i="18"/>
  <c r="J10493" i="18"/>
  <c r="K10493" i="18"/>
  <c r="J10494" i="18"/>
  <c r="K10494" i="18"/>
  <c r="J10495" i="18"/>
  <c r="K10495" i="18"/>
  <c r="J10496" i="18"/>
  <c r="K10496" i="18"/>
  <c r="J10497" i="18"/>
  <c r="K10497" i="18"/>
  <c r="J10498" i="18"/>
  <c r="K10498" i="18"/>
  <c r="J10499" i="18"/>
  <c r="K10499" i="18"/>
  <c r="J10500" i="18"/>
  <c r="K10500" i="18"/>
  <c r="J10501" i="18"/>
  <c r="K10501" i="18"/>
  <c r="J10502" i="18"/>
  <c r="K10502" i="18"/>
  <c r="J10503" i="18"/>
  <c r="K10503" i="18"/>
  <c r="J10504" i="18"/>
  <c r="K10504" i="18"/>
  <c r="J10505" i="18"/>
  <c r="K10505" i="18"/>
  <c r="J10506" i="18"/>
  <c r="K10506" i="18"/>
  <c r="J10507" i="18"/>
  <c r="K10507" i="18"/>
  <c r="J10508" i="18"/>
  <c r="K10508" i="18"/>
  <c r="J10509" i="18"/>
  <c r="K10509" i="18"/>
  <c r="J10510" i="18"/>
  <c r="K10510" i="18"/>
  <c r="J10511" i="18"/>
  <c r="K10511" i="18"/>
  <c r="J10512" i="18"/>
  <c r="K10512" i="18"/>
  <c r="J10513" i="18"/>
  <c r="K10513" i="18"/>
  <c r="J10514" i="18"/>
  <c r="K10514" i="18"/>
  <c r="J10515" i="18"/>
  <c r="K10515" i="18"/>
  <c r="J10516" i="18"/>
  <c r="K10516" i="18"/>
  <c r="J10517" i="18"/>
  <c r="K10517" i="18"/>
  <c r="J10518" i="18"/>
  <c r="K10518" i="18"/>
  <c r="J10519" i="18"/>
  <c r="K10519" i="18"/>
  <c r="J10520" i="18"/>
  <c r="K10520" i="18"/>
  <c r="J10521" i="18"/>
  <c r="K10521" i="18"/>
  <c r="J10522" i="18"/>
  <c r="K10522" i="18"/>
  <c r="J10523" i="18"/>
  <c r="K10523" i="18"/>
  <c r="J10524" i="18"/>
  <c r="K10524" i="18"/>
  <c r="J10525" i="18"/>
  <c r="K10525" i="18"/>
  <c r="J10526" i="18"/>
  <c r="K10526" i="18"/>
  <c r="J10527" i="18"/>
  <c r="K10527" i="18"/>
  <c r="J10528" i="18"/>
  <c r="K10528" i="18"/>
  <c r="J10529" i="18"/>
  <c r="K10529" i="18"/>
  <c r="J10530" i="18"/>
  <c r="K10530" i="18"/>
  <c r="J10531" i="18"/>
  <c r="K10531" i="18"/>
  <c r="J10532" i="18"/>
  <c r="K10532" i="18"/>
  <c r="J10533" i="18"/>
  <c r="K10533" i="18"/>
  <c r="J10534" i="18"/>
  <c r="K10534" i="18"/>
  <c r="J10535" i="18"/>
  <c r="K10535" i="18"/>
  <c r="J10536" i="18"/>
  <c r="K10536" i="18"/>
  <c r="J10537" i="18"/>
  <c r="K10537" i="18"/>
  <c r="J10538" i="18"/>
  <c r="K10538" i="18"/>
  <c r="J10539" i="18"/>
  <c r="K10539" i="18"/>
  <c r="J10540" i="18"/>
  <c r="K10540" i="18"/>
  <c r="J10541" i="18"/>
  <c r="K10541" i="18"/>
  <c r="J10542" i="18"/>
  <c r="K10542" i="18"/>
  <c r="J10543" i="18"/>
  <c r="K10543" i="18"/>
  <c r="J10544" i="18"/>
  <c r="K10544" i="18"/>
  <c r="J10545" i="18"/>
  <c r="K10545" i="18"/>
  <c r="J10546" i="18"/>
  <c r="K10546" i="18"/>
  <c r="J10547" i="18"/>
  <c r="K10547" i="18"/>
  <c r="J10548" i="18"/>
  <c r="K10548" i="18"/>
  <c r="J10549" i="18"/>
  <c r="K10549" i="18"/>
  <c r="J10550" i="18"/>
  <c r="K10550" i="18"/>
  <c r="J10551" i="18"/>
  <c r="K10551" i="18"/>
  <c r="J10552" i="18"/>
  <c r="K10552" i="18"/>
  <c r="J10553" i="18"/>
  <c r="K10553" i="18"/>
  <c r="J10554" i="18"/>
  <c r="K10554" i="18"/>
  <c r="J10555" i="18"/>
  <c r="K10555" i="18"/>
  <c r="J10556" i="18"/>
  <c r="K10556" i="18"/>
  <c r="J10557" i="18"/>
  <c r="K10557" i="18"/>
  <c r="J10558" i="18"/>
  <c r="K10558" i="18"/>
  <c r="J10559" i="18"/>
  <c r="K10559" i="18"/>
  <c r="J10560" i="18"/>
  <c r="K10560" i="18"/>
  <c r="J10561" i="18"/>
  <c r="K10561" i="18"/>
  <c r="J10562" i="18"/>
  <c r="K10562" i="18"/>
  <c r="J10563" i="18"/>
  <c r="K10563" i="18"/>
  <c r="J10564" i="18"/>
  <c r="K10564" i="18"/>
  <c r="J10565" i="18"/>
  <c r="K10565" i="18"/>
  <c r="J10566" i="18"/>
  <c r="K10566" i="18"/>
  <c r="J10567" i="18"/>
  <c r="K10567" i="18"/>
  <c r="J10568" i="18"/>
  <c r="K10568" i="18"/>
  <c r="J10569" i="18"/>
  <c r="K10569" i="18"/>
  <c r="J10570" i="18"/>
  <c r="K10570" i="18"/>
  <c r="J10571" i="18"/>
  <c r="K10571" i="18"/>
  <c r="J10572" i="18"/>
  <c r="K10572" i="18"/>
  <c r="J10573" i="18"/>
  <c r="K10573" i="18"/>
  <c r="J10574" i="18"/>
  <c r="K10574" i="18"/>
  <c r="J10575" i="18"/>
  <c r="K10575" i="18"/>
  <c r="J10576" i="18"/>
  <c r="K10576" i="18"/>
  <c r="J10577" i="18"/>
  <c r="K10577" i="18"/>
  <c r="J10578" i="18"/>
  <c r="K10578" i="18"/>
  <c r="J10579" i="18"/>
  <c r="K10579" i="18"/>
  <c r="J10580" i="18"/>
  <c r="K10580" i="18"/>
  <c r="J10581" i="18"/>
  <c r="K10581" i="18"/>
  <c r="J10582" i="18"/>
  <c r="K10582" i="18"/>
  <c r="J10583" i="18"/>
  <c r="K10583" i="18"/>
  <c r="J10584" i="18"/>
  <c r="K10584" i="18"/>
  <c r="J10585" i="18"/>
  <c r="K10585" i="18"/>
  <c r="J10586" i="18"/>
  <c r="K10586" i="18"/>
  <c r="J10587" i="18"/>
  <c r="K10587" i="18"/>
  <c r="J10588" i="18"/>
  <c r="K10588" i="18"/>
  <c r="J10589" i="18"/>
  <c r="K10589" i="18"/>
  <c r="J10590" i="18"/>
  <c r="K10590" i="18"/>
  <c r="J10591" i="18"/>
  <c r="K10591" i="18"/>
  <c r="J10592" i="18"/>
  <c r="K10592" i="18"/>
  <c r="J10593" i="18"/>
  <c r="K10593" i="18"/>
  <c r="J10594" i="18"/>
  <c r="K10594" i="18"/>
  <c r="J10595" i="18"/>
  <c r="K10595" i="18"/>
  <c r="J10596" i="18"/>
  <c r="K10596" i="18"/>
  <c r="J10597" i="18"/>
  <c r="K10597" i="18"/>
  <c r="J10598" i="18"/>
  <c r="K10598" i="18"/>
  <c r="J10599" i="18"/>
  <c r="K10599" i="18"/>
  <c r="J10600" i="18"/>
  <c r="K10600" i="18"/>
  <c r="J10601" i="18"/>
  <c r="K10601" i="18"/>
  <c r="J10602" i="18"/>
  <c r="K10602" i="18"/>
  <c r="J10603" i="18"/>
  <c r="K10603" i="18"/>
  <c r="J10604" i="18"/>
  <c r="K10604" i="18"/>
  <c r="J10605" i="18"/>
  <c r="K10605" i="18"/>
  <c r="J10606" i="18"/>
  <c r="K10606" i="18"/>
  <c r="J10607" i="18"/>
  <c r="K10607" i="18"/>
  <c r="J10608" i="18"/>
  <c r="K10608" i="18"/>
  <c r="J10609" i="18"/>
  <c r="K10609" i="18"/>
  <c r="J10610" i="18"/>
  <c r="K10610" i="18"/>
  <c r="J10611" i="18"/>
  <c r="K10611" i="18"/>
  <c r="J10612" i="18"/>
  <c r="K10612" i="18"/>
  <c r="J10613" i="18"/>
  <c r="K10613" i="18"/>
  <c r="J10614" i="18"/>
  <c r="K10614" i="18"/>
  <c r="J10615" i="18"/>
  <c r="K10615" i="18"/>
  <c r="J10616" i="18"/>
  <c r="K10616" i="18"/>
  <c r="J10617" i="18"/>
  <c r="K10617" i="18"/>
  <c r="J10618" i="18"/>
  <c r="K10618" i="18"/>
  <c r="J10619" i="18"/>
  <c r="K10619" i="18"/>
  <c r="J10620" i="18"/>
  <c r="K10620" i="18"/>
  <c r="J10621" i="18"/>
  <c r="K10621" i="18"/>
  <c r="J10622" i="18"/>
  <c r="K10622" i="18"/>
  <c r="J10623" i="18"/>
  <c r="K10623" i="18"/>
  <c r="J10624" i="18"/>
  <c r="K10624" i="18"/>
  <c r="J10625" i="18"/>
  <c r="K10625" i="18"/>
  <c r="J10626" i="18"/>
  <c r="K10626" i="18"/>
  <c r="J10627" i="18"/>
  <c r="K10627" i="18"/>
  <c r="J10628" i="18"/>
  <c r="K10628" i="18"/>
  <c r="J10629" i="18"/>
  <c r="K10629" i="18"/>
  <c r="J10630" i="18"/>
  <c r="K10630" i="18"/>
  <c r="J10631" i="18"/>
  <c r="K10631" i="18"/>
  <c r="J10632" i="18"/>
  <c r="K10632" i="18"/>
  <c r="J10633" i="18"/>
  <c r="K10633" i="18"/>
  <c r="J10634" i="18"/>
  <c r="K10634" i="18"/>
  <c r="J10635" i="18"/>
  <c r="K10635" i="18"/>
  <c r="J10636" i="18"/>
  <c r="K10636" i="18"/>
  <c r="J10637" i="18"/>
  <c r="K10637" i="18"/>
  <c r="J10638" i="18"/>
  <c r="K10638" i="18"/>
  <c r="J10639" i="18"/>
  <c r="K10639" i="18"/>
  <c r="J10640" i="18"/>
  <c r="K10640" i="18"/>
  <c r="J10641" i="18"/>
  <c r="K10641" i="18"/>
  <c r="J3" i="19"/>
  <c r="J4" i="19"/>
  <c r="J5" i="19"/>
  <c r="J6" i="19"/>
  <c r="K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K18" i="19"/>
  <c r="J19" i="19"/>
  <c r="J20" i="19"/>
  <c r="J21" i="19"/>
  <c r="J22" i="19"/>
  <c r="K22" i="19"/>
  <c r="J23" i="19"/>
  <c r="J24" i="19"/>
  <c r="J25" i="19"/>
  <c r="J26" i="19"/>
  <c r="K26" i="19"/>
  <c r="J27" i="19"/>
  <c r="J28" i="19"/>
  <c r="J29" i="19"/>
  <c r="J30" i="19"/>
  <c r="J31" i="19"/>
  <c r="J32" i="19"/>
  <c r="J33" i="19"/>
  <c r="J34" i="19"/>
  <c r="K34" i="19"/>
  <c r="J35" i="19"/>
  <c r="J36" i="19"/>
  <c r="J37" i="19"/>
  <c r="J38" i="19"/>
  <c r="K38" i="19"/>
  <c r="J39" i="19"/>
  <c r="J40" i="19"/>
  <c r="J41" i="19"/>
  <c r="J42" i="19"/>
  <c r="K42" i="19"/>
  <c r="J43" i="19"/>
  <c r="J44" i="19"/>
  <c r="J45" i="19"/>
  <c r="J46" i="19"/>
  <c r="J47" i="19"/>
  <c r="J48" i="19"/>
  <c r="J49" i="19"/>
  <c r="J50" i="19"/>
  <c r="K50" i="19"/>
  <c r="J51" i="19"/>
  <c r="J52" i="19"/>
  <c r="J53" i="19"/>
  <c r="J54" i="19"/>
  <c r="K54" i="19"/>
  <c r="J55" i="19"/>
  <c r="J56" i="19"/>
  <c r="J57" i="19"/>
  <c r="J58" i="19"/>
  <c r="K58" i="19"/>
  <c r="J59" i="19"/>
  <c r="J60" i="19"/>
  <c r="J61" i="19"/>
  <c r="K61" i="19"/>
  <c r="J62" i="19"/>
  <c r="J63" i="19"/>
  <c r="J64" i="19"/>
  <c r="J65" i="19"/>
  <c r="J66" i="19"/>
  <c r="K66" i="19"/>
  <c r="J67" i="19"/>
  <c r="J68" i="19"/>
  <c r="J69" i="19"/>
  <c r="J70" i="19"/>
  <c r="K70" i="19"/>
  <c r="J71" i="19"/>
  <c r="J72" i="19"/>
  <c r="J73" i="19"/>
  <c r="J74" i="19"/>
  <c r="K74" i="19"/>
  <c r="J75" i="19"/>
  <c r="J76" i="19"/>
  <c r="J77" i="19"/>
  <c r="K77" i="19"/>
  <c r="J78" i="19"/>
  <c r="J79" i="19"/>
  <c r="J80" i="19"/>
  <c r="J81" i="19"/>
  <c r="J82" i="19"/>
  <c r="J83" i="19"/>
  <c r="J84" i="19"/>
  <c r="J85" i="19"/>
  <c r="J86" i="19"/>
  <c r="J87" i="19"/>
  <c r="J88" i="19"/>
  <c r="J89" i="19"/>
  <c r="K89" i="19"/>
  <c r="J90" i="19"/>
  <c r="K90" i="19"/>
  <c r="J91" i="19"/>
  <c r="J92" i="19"/>
  <c r="J93" i="19"/>
  <c r="K93" i="19"/>
  <c r="J94" i="19"/>
  <c r="J95" i="19"/>
  <c r="J96" i="19"/>
  <c r="J97" i="19"/>
  <c r="K97" i="19"/>
  <c r="J98" i="19"/>
  <c r="K98" i="19"/>
  <c r="J99" i="19"/>
  <c r="J100" i="19"/>
  <c r="J101" i="19"/>
  <c r="K101" i="19"/>
  <c r="J102" i="19"/>
  <c r="J103" i="19"/>
  <c r="J104" i="19"/>
  <c r="J105" i="19"/>
  <c r="K105" i="19"/>
  <c r="J106" i="19"/>
  <c r="K106" i="19"/>
  <c r="J107" i="19"/>
  <c r="J108" i="19"/>
  <c r="J109" i="19"/>
  <c r="K109" i="19"/>
  <c r="J110" i="19"/>
  <c r="K110" i="19"/>
  <c r="J111" i="19"/>
  <c r="J112" i="19"/>
  <c r="J113" i="19"/>
  <c r="J114" i="19"/>
  <c r="J115" i="19"/>
  <c r="J116" i="19"/>
  <c r="J117" i="19"/>
  <c r="J118" i="19"/>
  <c r="K118" i="19"/>
  <c r="J119" i="19"/>
  <c r="J120" i="19"/>
  <c r="J121" i="19"/>
  <c r="J122" i="19"/>
  <c r="K122" i="19"/>
  <c r="J123" i="19"/>
  <c r="J124" i="19"/>
  <c r="J125" i="19"/>
  <c r="J126" i="19"/>
  <c r="K126" i="19"/>
  <c r="J127" i="19"/>
  <c r="J128" i="19"/>
  <c r="J129" i="19"/>
  <c r="J130" i="19"/>
  <c r="J131" i="19"/>
  <c r="J132" i="19"/>
  <c r="J133" i="19"/>
  <c r="K133" i="19"/>
  <c r="J134" i="19"/>
  <c r="J135" i="19"/>
  <c r="J136" i="19"/>
  <c r="J137" i="19"/>
  <c r="J138" i="19"/>
  <c r="K138" i="19"/>
  <c r="J139" i="19"/>
  <c r="J140" i="19"/>
  <c r="J141" i="19"/>
  <c r="K141" i="19"/>
  <c r="J142" i="19"/>
  <c r="J143" i="19"/>
  <c r="J144" i="19"/>
  <c r="J145" i="19"/>
  <c r="J146" i="19"/>
  <c r="J147" i="19"/>
  <c r="J148" i="19"/>
  <c r="J149" i="19"/>
  <c r="J150" i="19"/>
  <c r="K150" i="19"/>
  <c r="J151" i="19"/>
  <c r="J152" i="19"/>
  <c r="J153" i="19"/>
  <c r="J154" i="19"/>
  <c r="J155" i="19"/>
  <c r="J156" i="19"/>
  <c r="J157" i="19"/>
  <c r="K157" i="19"/>
  <c r="J158" i="19"/>
  <c r="J159" i="19"/>
  <c r="J160" i="19"/>
  <c r="J161" i="19"/>
  <c r="K161" i="19"/>
  <c r="J162" i="19"/>
  <c r="J163" i="19"/>
  <c r="J164" i="19"/>
  <c r="J165" i="19"/>
  <c r="J166" i="19"/>
  <c r="J167" i="19"/>
  <c r="J168" i="19"/>
  <c r="J169" i="19"/>
  <c r="J170" i="19"/>
  <c r="K170" i="19"/>
  <c r="J171" i="19"/>
  <c r="J172" i="19"/>
  <c r="J173" i="19"/>
  <c r="J174" i="19"/>
  <c r="J175" i="19"/>
  <c r="J176" i="19"/>
  <c r="J177" i="19"/>
  <c r="K177" i="19"/>
  <c r="J178" i="19"/>
  <c r="K178" i="19"/>
  <c r="J179" i="19"/>
  <c r="J180" i="19"/>
  <c r="J181" i="19"/>
  <c r="K181" i="19"/>
  <c r="J182" i="19"/>
  <c r="J183" i="19"/>
  <c r="J184" i="19"/>
  <c r="J185" i="19"/>
  <c r="J186" i="19"/>
  <c r="K186" i="19"/>
  <c r="J187" i="19"/>
  <c r="J188" i="19"/>
  <c r="J189" i="19"/>
  <c r="J190" i="19"/>
  <c r="J191" i="19"/>
  <c r="J192" i="19"/>
  <c r="J193" i="19"/>
  <c r="K193" i="19"/>
  <c r="J194" i="19"/>
  <c r="J195" i="19"/>
  <c r="J196" i="19"/>
  <c r="J197" i="19"/>
  <c r="K197" i="19"/>
  <c r="J198" i="19"/>
  <c r="J199" i="19"/>
  <c r="J200" i="19"/>
  <c r="J201" i="19"/>
  <c r="J202" i="19"/>
  <c r="K202" i="19"/>
  <c r="J203" i="19"/>
  <c r="J204" i="19"/>
  <c r="J205" i="19"/>
  <c r="J206" i="19"/>
  <c r="J207" i="19"/>
  <c r="J208" i="19"/>
  <c r="J209" i="19"/>
  <c r="J210" i="19"/>
  <c r="K210" i="19"/>
  <c r="J211" i="19"/>
  <c r="J212" i="19"/>
  <c r="J213" i="19"/>
  <c r="J214" i="19"/>
  <c r="J215" i="19"/>
  <c r="J216" i="19"/>
  <c r="J217" i="19"/>
  <c r="J218" i="19"/>
  <c r="K218" i="19"/>
  <c r="J219" i="19"/>
  <c r="J220" i="19"/>
  <c r="J221" i="19"/>
  <c r="J222" i="19"/>
  <c r="J223" i="19"/>
  <c r="J224" i="19"/>
  <c r="J225" i="19"/>
  <c r="K225" i="19"/>
  <c r="J226" i="19"/>
  <c r="J227" i="19"/>
  <c r="J228" i="19"/>
  <c r="J229" i="19"/>
  <c r="J230" i="19"/>
  <c r="J231" i="19"/>
  <c r="J232" i="19"/>
  <c r="J233" i="19"/>
  <c r="J234" i="19"/>
  <c r="K234" i="19"/>
  <c r="J235" i="19"/>
  <c r="J236" i="19"/>
  <c r="J237" i="19"/>
  <c r="J238" i="19"/>
  <c r="J239" i="19"/>
  <c r="J240" i="19"/>
  <c r="J241" i="19"/>
  <c r="J242" i="19"/>
  <c r="K242" i="19"/>
  <c r="J243" i="19"/>
  <c r="J244" i="19"/>
  <c r="J245" i="19"/>
  <c r="J246" i="19"/>
  <c r="J247" i="19"/>
  <c r="J248" i="19"/>
  <c r="J249" i="19"/>
  <c r="K249" i="19"/>
  <c r="J250" i="19"/>
  <c r="J251" i="19"/>
  <c r="J252" i="19"/>
  <c r="J253" i="19"/>
  <c r="J254" i="19"/>
  <c r="K254" i="19"/>
  <c r="J255" i="19"/>
  <c r="J256" i="19"/>
  <c r="J257" i="19"/>
  <c r="J258" i="19"/>
  <c r="J259" i="19"/>
  <c r="J260" i="19"/>
  <c r="J261" i="19"/>
  <c r="J262" i="19"/>
  <c r="K262" i="19"/>
  <c r="J263" i="19"/>
  <c r="J264" i="19"/>
  <c r="J265" i="19"/>
  <c r="J266" i="19"/>
  <c r="K266" i="19"/>
  <c r="J267" i="19"/>
  <c r="J268" i="19"/>
  <c r="J269" i="19"/>
  <c r="J270" i="19"/>
  <c r="K270" i="19"/>
  <c r="J271" i="19"/>
  <c r="J272" i="19"/>
  <c r="J273" i="19"/>
  <c r="J274" i="19"/>
  <c r="K274" i="19"/>
  <c r="J275" i="19"/>
  <c r="J276" i="19"/>
  <c r="J277" i="19"/>
  <c r="J278" i="19"/>
  <c r="J279" i="19"/>
  <c r="J280" i="19"/>
  <c r="J281" i="19"/>
  <c r="J282" i="19"/>
  <c r="K282" i="19"/>
  <c r="J283" i="19"/>
  <c r="J284" i="19"/>
  <c r="J285" i="19"/>
  <c r="J286" i="19"/>
  <c r="K286" i="19"/>
  <c r="J287" i="19"/>
  <c r="J288" i="19"/>
  <c r="J289" i="19"/>
  <c r="J290" i="19"/>
  <c r="K290" i="19"/>
  <c r="J291" i="19"/>
  <c r="J292" i="19"/>
  <c r="J293" i="19"/>
  <c r="J294" i="19"/>
  <c r="K294" i="19"/>
  <c r="J295" i="19"/>
  <c r="J296" i="19"/>
  <c r="J297" i="19"/>
  <c r="J298" i="19"/>
  <c r="K298" i="19"/>
  <c r="J299" i="19"/>
  <c r="J300" i="19"/>
  <c r="J301" i="19"/>
  <c r="J302" i="19"/>
  <c r="J303" i="19"/>
  <c r="J304" i="19"/>
  <c r="J305" i="19"/>
  <c r="K305" i="19"/>
  <c r="J306" i="19"/>
  <c r="K306" i="19"/>
  <c r="J307" i="19"/>
  <c r="J308" i="19"/>
  <c r="J309" i="19"/>
  <c r="K309" i="19"/>
  <c r="J310" i="19"/>
  <c r="J311" i="19"/>
  <c r="J312" i="19"/>
  <c r="J313" i="19"/>
  <c r="J314" i="19"/>
  <c r="K314" i="19"/>
  <c r="J315" i="19"/>
  <c r="J316" i="19"/>
  <c r="J317" i="19"/>
  <c r="J318" i="19"/>
  <c r="J319" i="19"/>
  <c r="J320" i="19"/>
  <c r="J321" i="19"/>
  <c r="K321" i="19"/>
  <c r="J322" i="19"/>
  <c r="J323" i="19"/>
  <c r="J324" i="19"/>
  <c r="J325" i="19"/>
  <c r="J326" i="19"/>
  <c r="J327" i="19"/>
  <c r="J328" i="19"/>
  <c r="J329" i="19"/>
  <c r="J330" i="19"/>
  <c r="J331" i="19"/>
  <c r="J332" i="19"/>
  <c r="J333" i="19"/>
  <c r="J334" i="19"/>
  <c r="J335" i="19"/>
  <c r="J336" i="19"/>
  <c r="J337" i="19"/>
  <c r="K337" i="19"/>
  <c r="J338" i="19"/>
  <c r="J339" i="19"/>
  <c r="J340" i="19"/>
  <c r="J341" i="19"/>
  <c r="J342" i="19"/>
  <c r="J343" i="19"/>
  <c r="J344" i="19"/>
  <c r="J345" i="19"/>
  <c r="J346" i="19"/>
  <c r="K346" i="19"/>
  <c r="J347" i="19"/>
  <c r="J348" i="19"/>
  <c r="J2" i="19"/>
  <c r="G3" i="19"/>
  <c r="G4" i="19"/>
  <c r="G5" i="19"/>
  <c r="G6" i="19"/>
  <c r="G7" i="19"/>
  <c r="G8" i="19"/>
  <c r="I8" i="19"/>
  <c r="G9" i="19"/>
  <c r="G10" i="19"/>
  <c r="G11" i="19"/>
  <c r="G12" i="19"/>
  <c r="G13" i="19"/>
  <c r="G14" i="19"/>
  <c r="G15" i="19"/>
  <c r="G16" i="19"/>
  <c r="I16" i="19"/>
  <c r="G17" i="19"/>
  <c r="G18" i="19"/>
  <c r="G19" i="19"/>
  <c r="G20" i="19"/>
  <c r="I20" i="19"/>
  <c r="G21" i="19"/>
  <c r="G22" i="19"/>
  <c r="G23" i="19"/>
  <c r="G24" i="19"/>
  <c r="I24" i="19"/>
  <c r="G25" i="19"/>
  <c r="G26" i="19"/>
  <c r="G27" i="19"/>
  <c r="G28" i="19"/>
  <c r="I28" i="19"/>
  <c r="G29" i="19"/>
  <c r="G30" i="19"/>
  <c r="G31" i="19"/>
  <c r="G32" i="19"/>
  <c r="I32" i="19"/>
  <c r="G33" i="19"/>
  <c r="G34" i="19"/>
  <c r="G35" i="19"/>
  <c r="G36" i="19"/>
  <c r="I36" i="19"/>
  <c r="G37" i="19"/>
  <c r="G38" i="19"/>
  <c r="G39" i="19"/>
  <c r="G40" i="19"/>
  <c r="I40" i="19"/>
  <c r="G41" i="19"/>
  <c r="G42" i="19"/>
  <c r="G43" i="19"/>
  <c r="G44" i="19"/>
  <c r="I44" i="19"/>
  <c r="G45" i="19"/>
  <c r="G46" i="19"/>
  <c r="G47" i="19"/>
  <c r="G48" i="19"/>
  <c r="I48" i="19"/>
  <c r="G49" i="19"/>
  <c r="G50" i="19"/>
  <c r="G51" i="19"/>
  <c r="G52" i="19"/>
  <c r="I52" i="19"/>
  <c r="G53" i="19"/>
  <c r="G54" i="19"/>
  <c r="G55" i="19"/>
  <c r="G56" i="19"/>
  <c r="I56" i="19"/>
  <c r="G57" i="19"/>
  <c r="G58" i="19"/>
  <c r="G59" i="19"/>
  <c r="G60" i="19"/>
  <c r="I60" i="19"/>
  <c r="G61" i="19"/>
  <c r="G62" i="19"/>
  <c r="G63" i="19"/>
  <c r="G64" i="19"/>
  <c r="I64" i="19"/>
  <c r="G65" i="19"/>
  <c r="G66" i="19"/>
  <c r="G67" i="19"/>
  <c r="G68" i="19"/>
  <c r="I68" i="19"/>
  <c r="G69" i="19"/>
  <c r="G70" i="19"/>
  <c r="G71" i="19"/>
  <c r="G72" i="19"/>
  <c r="I72" i="19"/>
  <c r="G73" i="19"/>
  <c r="G74" i="19"/>
  <c r="G75" i="19"/>
  <c r="G76" i="19"/>
  <c r="I76" i="19"/>
  <c r="G77" i="19"/>
  <c r="G78" i="19"/>
  <c r="G79" i="19"/>
  <c r="G80" i="19"/>
  <c r="G81" i="19"/>
  <c r="G82" i="19"/>
  <c r="G83" i="19"/>
  <c r="G84" i="19"/>
  <c r="I84" i="19"/>
  <c r="G85" i="19"/>
  <c r="G86" i="19"/>
  <c r="G87" i="19"/>
  <c r="G88" i="19"/>
  <c r="I88" i="19"/>
  <c r="G89" i="19"/>
  <c r="G90" i="19"/>
  <c r="G91" i="19"/>
  <c r="G92" i="19"/>
  <c r="I92" i="19"/>
  <c r="G93" i="19"/>
  <c r="G94" i="19"/>
  <c r="G95" i="19"/>
  <c r="G96" i="19"/>
  <c r="I96" i="19"/>
  <c r="G97" i="19"/>
  <c r="G98" i="19"/>
  <c r="G99" i="19"/>
  <c r="G100" i="19"/>
  <c r="I100" i="19"/>
  <c r="G101" i="19"/>
  <c r="G102" i="19"/>
  <c r="G103" i="19"/>
  <c r="G104" i="19"/>
  <c r="I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I116" i="19"/>
  <c r="G117" i="19"/>
  <c r="G118" i="19"/>
  <c r="G119" i="19"/>
  <c r="G120" i="19"/>
  <c r="G121" i="19"/>
  <c r="G122" i="19"/>
  <c r="G123" i="19"/>
  <c r="G124" i="19"/>
  <c r="I124" i="19"/>
  <c r="G125" i="19"/>
  <c r="G126" i="19"/>
  <c r="G127" i="19"/>
  <c r="G128" i="19"/>
  <c r="G129" i="19"/>
  <c r="G130" i="19"/>
  <c r="G131" i="19"/>
  <c r="G132" i="19"/>
  <c r="G133" i="19"/>
  <c r="G134" i="19"/>
  <c r="G135" i="19"/>
  <c r="G136" i="19"/>
  <c r="G137" i="19"/>
  <c r="G138" i="19"/>
  <c r="G139" i="19"/>
  <c r="G140" i="19"/>
  <c r="G141" i="19"/>
  <c r="G142" i="19"/>
  <c r="G143" i="19"/>
  <c r="G144" i="19"/>
  <c r="G145" i="19"/>
  <c r="G146" i="19"/>
  <c r="G147" i="19"/>
  <c r="G148" i="19"/>
  <c r="I148" i="19"/>
  <c r="G149" i="19"/>
  <c r="G150" i="19"/>
  <c r="G151" i="19"/>
  <c r="G152" i="19"/>
  <c r="I152" i="19"/>
  <c r="G153" i="19"/>
  <c r="G154" i="19"/>
  <c r="G155" i="19"/>
  <c r="G156" i="19"/>
  <c r="G157" i="19"/>
  <c r="G158" i="19"/>
  <c r="G159" i="19"/>
  <c r="G160" i="19"/>
  <c r="G161" i="19"/>
  <c r="G162" i="19"/>
  <c r="G163" i="19"/>
  <c r="G164" i="19"/>
  <c r="I164" i="19"/>
  <c r="G165" i="19"/>
  <c r="G166" i="19"/>
  <c r="G167" i="19"/>
  <c r="G168" i="19"/>
  <c r="I168" i="19"/>
  <c r="G169" i="19"/>
  <c r="G170" i="19"/>
  <c r="G171" i="19"/>
  <c r="G172" i="19"/>
  <c r="I172" i="19"/>
  <c r="G173" i="19"/>
  <c r="G174" i="19"/>
  <c r="G175" i="19"/>
  <c r="G176" i="19"/>
  <c r="G177" i="19"/>
  <c r="G178" i="19"/>
  <c r="G179" i="19"/>
  <c r="G180" i="19"/>
  <c r="G181" i="19"/>
  <c r="G182" i="19"/>
  <c r="G183" i="19"/>
  <c r="G184" i="19"/>
  <c r="G185" i="19"/>
  <c r="G186" i="19"/>
  <c r="G187" i="19"/>
  <c r="G188" i="19"/>
  <c r="G189" i="19"/>
  <c r="G190" i="19"/>
  <c r="G191" i="19"/>
  <c r="I191" i="19"/>
  <c r="G192" i="19"/>
  <c r="I192" i="19"/>
  <c r="G193" i="19"/>
  <c r="G194" i="19"/>
  <c r="G195" i="19"/>
  <c r="G196" i="19"/>
  <c r="G197" i="19"/>
  <c r="G198" i="19"/>
  <c r="G199" i="19"/>
  <c r="I199" i="19"/>
  <c r="G200" i="19"/>
  <c r="I200" i="19"/>
  <c r="G201" i="19"/>
  <c r="G202" i="19"/>
  <c r="G203" i="19"/>
  <c r="G204" i="19"/>
  <c r="G205" i="19"/>
  <c r="G206" i="19"/>
  <c r="G207" i="19"/>
  <c r="G208" i="19"/>
  <c r="I208" i="19"/>
  <c r="G209" i="19"/>
  <c r="G210" i="19"/>
  <c r="G211" i="19"/>
  <c r="G212" i="19"/>
  <c r="G213" i="19"/>
  <c r="G214" i="19"/>
  <c r="G215" i="19"/>
  <c r="G216" i="19"/>
  <c r="I216" i="19"/>
  <c r="G217" i="19"/>
  <c r="G218" i="19"/>
  <c r="G219" i="19"/>
  <c r="I219" i="19"/>
  <c r="G220" i="19"/>
  <c r="G221" i="19"/>
  <c r="G222" i="19"/>
  <c r="G223" i="19"/>
  <c r="G224" i="19"/>
  <c r="I224" i="19"/>
  <c r="G225" i="19"/>
  <c r="G226" i="19"/>
  <c r="G227" i="19"/>
  <c r="I227" i="19"/>
  <c r="G228" i="19"/>
  <c r="G229" i="19"/>
  <c r="G230" i="19"/>
  <c r="G231" i="19"/>
  <c r="G232" i="19"/>
  <c r="I232" i="19"/>
  <c r="G233" i="19"/>
  <c r="G234" i="19"/>
  <c r="G235" i="19"/>
  <c r="G236" i="19"/>
  <c r="G237" i="19"/>
  <c r="G238" i="19"/>
  <c r="G239" i="19"/>
  <c r="G240" i="19"/>
  <c r="G241" i="19"/>
  <c r="G242" i="19"/>
  <c r="G243" i="19"/>
  <c r="G244" i="19"/>
  <c r="G245" i="19"/>
  <c r="G246" i="19"/>
  <c r="G247" i="19"/>
  <c r="G248" i="19"/>
  <c r="G249" i="19"/>
  <c r="G250" i="19"/>
  <c r="G251" i="19"/>
  <c r="G252" i="19"/>
  <c r="G253" i="19"/>
  <c r="G254" i="19"/>
  <c r="G255" i="19"/>
  <c r="G256" i="19"/>
  <c r="G257" i="19"/>
  <c r="G258" i="19"/>
  <c r="G259" i="19"/>
  <c r="G260" i="19"/>
  <c r="G261" i="19"/>
  <c r="G262" i="19"/>
  <c r="G263" i="19"/>
  <c r="G264" i="19"/>
  <c r="G265" i="19"/>
  <c r="G266" i="19"/>
  <c r="G267" i="19"/>
  <c r="I267" i="19"/>
  <c r="G268" i="19"/>
  <c r="I268" i="19"/>
  <c r="G269" i="19"/>
  <c r="G270" i="19"/>
  <c r="G271" i="19"/>
  <c r="G272" i="19"/>
  <c r="G273" i="19"/>
  <c r="G274" i="19"/>
  <c r="G275" i="19"/>
  <c r="G276" i="19"/>
  <c r="G277" i="19"/>
  <c r="G278" i="19"/>
  <c r="G279" i="19"/>
  <c r="I279" i="19"/>
  <c r="G280" i="19"/>
  <c r="G281" i="19"/>
  <c r="G282" i="19"/>
  <c r="G283" i="19"/>
  <c r="G284" i="19"/>
  <c r="I284" i="19"/>
  <c r="G285" i="19"/>
  <c r="I285" i="19"/>
  <c r="G286" i="19"/>
  <c r="G287" i="19"/>
  <c r="G288" i="19"/>
  <c r="G289" i="19"/>
  <c r="G290" i="19"/>
  <c r="G291" i="19"/>
  <c r="I291" i="19"/>
  <c r="G292" i="19"/>
  <c r="G293" i="19"/>
  <c r="G294" i="19"/>
  <c r="G295" i="19"/>
  <c r="G296" i="19"/>
  <c r="G297" i="19"/>
  <c r="I297" i="19"/>
  <c r="G298" i="19"/>
  <c r="G299" i="19"/>
  <c r="G300" i="19"/>
  <c r="G301" i="19"/>
  <c r="G302" i="19"/>
  <c r="G303" i="19"/>
  <c r="G304" i="19"/>
  <c r="G305" i="19"/>
  <c r="G306" i="19"/>
  <c r="G307" i="19"/>
  <c r="G308" i="19"/>
  <c r="G309" i="19"/>
  <c r="G310" i="19"/>
  <c r="G311" i="19"/>
  <c r="G312" i="19"/>
  <c r="G313" i="19"/>
  <c r="G314" i="19"/>
  <c r="G315" i="19"/>
  <c r="G316" i="19"/>
  <c r="G317" i="19"/>
  <c r="G318" i="19"/>
  <c r="G319" i="19"/>
  <c r="G320" i="19"/>
  <c r="G321" i="19"/>
  <c r="G322" i="19"/>
  <c r="G323" i="19"/>
  <c r="I323" i="19"/>
  <c r="G324" i="19"/>
  <c r="G325" i="19"/>
  <c r="G326" i="19"/>
  <c r="G327" i="19"/>
  <c r="G328" i="19"/>
  <c r="G329" i="19"/>
  <c r="G330" i="19"/>
  <c r="G331" i="19"/>
  <c r="I331" i="19"/>
  <c r="G332" i="19"/>
  <c r="G333" i="19"/>
  <c r="I333" i="19"/>
  <c r="G334" i="19"/>
  <c r="G335" i="19"/>
  <c r="G336" i="19"/>
  <c r="G337" i="19"/>
  <c r="G338" i="19"/>
  <c r="G339" i="19"/>
  <c r="G340" i="19"/>
  <c r="G341" i="19"/>
  <c r="I341" i="19"/>
  <c r="G342" i="19"/>
  <c r="G343" i="19"/>
  <c r="G344" i="19"/>
  <c r="G345" i="19"/>
  <c r="G346" i="19"/>
  <c r="G347" i="19"/>
  <c r="G348" i="19"/>
  <c r="G2" i="19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E80" i="19"/>
  <c r="B81" i="19"/>
  <c r="B82" i="19"/>
  <c r="B83" i="19"/>
  <c r="B84" i="19"/>
  <c r="H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H114" i="19"/>
  <c r="B115" i="19"/>
  <c r="B116" i="19"/>
  <c r="B117" i="19"/>
  <c r="B118" i="19"/>
  <c r="B119" i="19"/>
  <c r="B120" i="19"/>
  <c r="B121" i="19"/>
  <c r="B122" i="19"/>
  <c r="H122" i="19"/>
  <c r="B123" i="19"/>
  <c r="B124" i="19"/>
  <c r="B125" i="19"/>
  <c r="B126" i="19"/>
  <c r="B127" i="19"/>
  <c r="B128" i="19"/>
  <c r="B129" i="19"/>
  <c r="H129" i="19"/>
  <c r="B130" i="19"/>
  <c r="B131" i="19"/>
  <c r="B132" i="19"/>
  <c r="B133" i="19"/>
  <c r="H133" i="19"/>
  <c r="B134" i="19"/>
  <c r="H134" i="19"/>
  <c r="B135" i="19"/>
  <c r="B136" i="19"/>
  <c r="B137" i="19"/>
  <c r="B138" i="19"/>
  <c r="H138" i="19"/>
  <c r="B139" i="19"/>
  <c r="B140" i="19"/>
  <c r="B141" i="19"/>
  <c r="H141" i="19"/>
  <c r="B142" i="19"/>
  <c r="B143" i="19"/>
  <c r="B144" i="19"/>
  <c r="B145" i="19"/>
  <c r="H145" i="19"/>
  <c r="B146" i="19"/>
  <c r="H146" i="19"/>
  <c r="B147" i="19"/>
  <c r="B148" i="19"/>
  <c r="B149" i="19"/>
  <c r="B150" i="19"/>
  <c r="B151" i="19"/>
  <c r="B152" i="19"/>
  <c r="B153" i="19"/>
  <c r="B154" i="19"/>
  <c r="H154" i="19"/>
  <c r="B155" i="19"/>
  <c r="B156" i="19"/>
  <c r="B157" i="19"/>
  <c r="B158" i="19"/>
  <c r="B159" i="19"/>
  <c r="B160" i="19"/>
  <c r="B161" i="19"/>
  <c r="H161" i="19"/>
  <c r="B162" i="19"/>
  <c r="B163" i="19"/>
  <c r="B164" i="19"/>
  <c r="B165" i="19"/>
  <c r="B166" i="19"/>
  <c r="H166" i="19"/>
  <c r="B167" i="19"/>
  <c r="B168" i="19"/>
  <c r="B169" i="19"/>
  <c r="B170" i="19"/>
  <c r="H170" i="19"/>
  <c r="B171" i="19"/>
  <c r="B172" i="19"/>
  <c r="B173" i="19"/>
  <c r="B174" i="19"/>
  <c r="H174" i="19"/>
  <c r="B175" i="19"/>
  <c r="B176" i="19"/>
  <c r="B177" i="19"/>
  <c r="B178" i="19"/>
  <c r="B179" i="19"/>
  <c r="B180" i="19"/>
  <c r="B181" i="19"/>
  <c r="H181" i="19"/>
  <c r="B182" i="19"/>
  <c r="H182" i="19"/>
  <c r="B183" i="19"/>
  <c r="B184" i="19"/>
  <c r="B185" i="19"/>
  <c r="B186" i="19"/>
  <c r="B187" i="19"/>
  <c r="B188" i="19"/>
  <c r="B189" i="19"/>
  <c r="B190" i="19"/>
  <c r="H190" i="19"/>
  <c r="B191" i="19"/>
  <c r="B192" i="19"/>
  <c r="B193" i="19"/>
  <c r="B194" i="19"/>
  <c r="B195" i="19"/>
  <c r="B196" i="19"/>
  <c r="B197" i="19"/>
  <c r="H197" i="19"/>
  <c r="B198" i="19"/>
  <c r="H198" i="19"/>
  <c r="B199" i="19"/>
  <c r="B200" i="19"/>
  <c r="B201" i="19"/>
  <c r="B202" i="19"/>
  <c r="B203" i="19"/>
  <c r="B204" i="19"/>
  <c r="B205" i="19"/>
  <c r="B206" i="19"/>
  <c r="H206" i="19"/>
  <c r="B207" i="19"/>
  <c r="B208" i="19"/>
  <c r="B209" i="19"/>
  <c r="B210" i="19"/>
  <c r="B211" i="19"/>
  <c r="B212" i="19"/>
  <c r="B213" i="19"/>
  <c r="H213" i="19"/>
  <c r="B214" i="19"/>
  <c r="H214" i="19"/>
  <c r="B215" i="19"/>
  <c r="B216" i="19"/>
  <c r="B217" i="19"/>
  <c r="B218" i="19"/>
  <c r="B219" i="19"/>
  <c r="B220" i="19"/>
  <c r="B221" i="19"/>
  <c r="B222" i="19"/>
  <c r="H222" i="19"/>
  <c r="B223" i="19"/>
  <c r="B224" i="19"/>
  <c r="B225" i="19"/>
  <c r="B226" i="19"/>
  <c r="B227" i="19"/>
  <c r="B228" i="19"/>
  <c r="B229" i="19"/>
  <c r="H229" i="19"/>
  <c r="B230" i="19"/>
  <c r="H230" i="19"/>
  <c r="B231" i="19"/>
  <c r="B232" i="19"/>
  <c r="B233" i="19"/>
  <c r="B234" i="19"/>
  <c r="B235" i="19"/>
  <c r="B236" i="19"/>
  <c r="B237" i="19"/>
  <c r="B238" i="19"/>
  <c r="H238" i="19"/>
  <c r="B239" i="19"/>
  <c r="B240" i="19"/>
  <c r="B241" i="19"/>
  <c r="B242" i="19"/>
  <c r="B243" i="19"/>
  <c r="B244" i="19"/>
  <c r="B245" i="19"/>
  <c r="H245" i="19"/>
  <c r="B246" i="19"/>
  <c r="H246" i="19"/>
  <c r="B247" i="19"/>
  <c r="B248" i="19"/>
  <c r="B249" i="19"/>
  <c r="B250" i="19"/>
  <c r="B251" i="19"/>
  <c r="B252" i="19"/>
  <c r="B253" i="19"/>
  <c r="B254" i="19"/>
  <c r="H254" i="19"/>
  <c r="B255" i="19"/>
  <c r="B256" i="19"/>
  <c r="H256" i="19"/>
  <c r="B257" i="19"/>
  <c r="B258" i="19"/>
  <c r="H258" i="19"/>
  <c r="B259" i="19"/>
  <c r="B260" i="19"/>
  <c r="H260" i="19"/>
  <c r="B261" i="19"/>
  <c r="B262" i="19"/>
  <c r="H262" i="19"/>
  <c r="B263" i="19"/>
  <c r="B264" i="19"/>
  <c r="H264" i="19"/>
  <c r="B265" i="19"/>
  <c r="B266" i="19"/>
  <c r="H266" i="19"/>
  <c r="B267" i="19"/>
  <c r="B268" i="19"/>
  <c r="H268" i="19"/>
  <c r="B269" i="19"/>
  <c r="B270" i="19"/>
  <c r="H270" i="19"/>
  <c r="B271" i="19"/>
  <c r="B272" i="19"/>
  <c r="H272" i="19"/>
  <c r="B273" i="19"/>
  <c r="B274" i="19"/>
  <c r="H274" i="19"/>
  <c r="B275" i="19"/>
  <c r="B276" i="19"/>
  <c r="H276" i="19"/>
  <c r="B277" i="19"/>
  <c r="B278" i="19"/>
  <c r="H278" i="19"/>
  <c r="B279" i="19"/>
  <c r="B280" i="19"/>
  <c r="H280" i="19"/>
  <c r="B281" i="19"/>
  <c r="B282" i="19"/>
  <c r="H282" i="19"/>
  <c r="B283" i="19"/>
  <c r="B284" i="19"/>
  <c r="H284" i="19"/>
  <c r="B285" i="19"/>
  <c r="B286" i="19"/>
  <c r="H286" i="19"/>
  <c r="B287" i="19"/>
  <c r="B288" i="19"/>
  <c r="H288" i="19"/>
  <c r="B289" i="19"/>
  <c r="B290" i="19"/>
  <c r="H290" i="19"/>
  <c r="B291" i="19"/>
  <c r="B292" i="19"/>
  <c r="H292" i="19"/>
  <c r="B293" i="19"/>
  <c r="B294" i="19"/>
  <c r="H294" i="19"/>
  <c r="B295" i="19"/>
  <c r="B296" i="19"/>
  <c r="H296" i="19"/>
  <c r="B297" i="19"/>
  <c r="B298" i="19"/>
  <c r="H298" i="19"/>
  <c r="B299" i="19"/>
  <c r="B300" i="19"/>
  <c r="B301" i="19"/>
  <c r="B302" i="19"/>
  <c r="B303" i="19"/>
  <c r="B304" i="19"/>
  <c r="K304" i="19"/>
  <c r="B305" i="19"/>
  <c r="B306" i="19"/>
  <c r="I306" i="19"/>
  <c r="B307" i="19"/>
  <c r="B308" i="19"/>
  <c r="B309" i="19"/>
  <c r="H309" i="19"/>
  <c r="B310" i="19"/>
  <c r="B311" i="19"/>
  <c r="B312" i="19"/>
  <c r="H312" i="19"/>
  <c r="B313" i="19"/>
  <c r="B314" i="19"/>
  <c r="I314" i="19"/>
  <c r="B315" i="19"/>
  <c r="B316" i="19"/>
  <c r="B317" i="19"/>
  <c r="B318" i="19"/>
  <c r="B319" i="19"/>
  <c r="B320" i="19"/>
  <c r="K320" i="19"/>
  <c r="B321" i="19"/>
  <c r="B322" i="19"/>
  <c r="I322" i="19"/>
  <c r="B323" i="19"/>
  <c r="B324" i="19"/>
  <c r="B325" i="19"/>
  <c r="H325" i="19"/>
  <c r="B326" i="19"/>
  <c r="B327" i="19"/>
  <c r="B328" i="19"/>
  <c r="H328" i="19"/>
  <c r="B329" i="19"/>
  <c r="B330" i="19"/>
  <c r="I330" i="19"/>
  <c r="B331" i="19"/>
  <c r="B332" i="19"/>
  <c r="B333" i="19"/>
  <c r="B334" i="19"/>
  <c r="B335" i="19"/>
  <c r="B336" i="19"/>
  <c r="K336" i="19"/>
  <c r="B337" i="19"/>
  <c r="B338" i="19"/>
  <c r="I338" i="19"/>
  <c r="B339" i="19"/>
  <c r="B340" i="19"/>
  <c r="B341" i="19"/>
  <c r="H341" i="19"/>
  <c r="B342" i="19"/>
  <c r="B343" i="19"/>
  <c r="B344" i="19"/>
  <c r="H344" i="19"/>
  <c r="B345" i="19"/>
  <c r="B346" i="19"/>
  <c r="I346" i="19"/>
  <c r="B347" i="19"/>
  <c r="B348" i="19"/>
  <c r="C3" i="19"/>
  <c r="E3" i="19"/>
  <c r="D3" i="19"/>
  <c r="F3" i="19"/>
  <c r="H3" i="19"/>
  <c r="I3" i="19"/>
  <c r="K3" i="19"/>
  <c r="L3" i="19"/>
  <c r="M3" i="19"/>
  <c r="N3" i="19"/>
  <c r="O3" i="19"/>
  <c r="P3" i="19"/>
  <c r="Q3" i="19"/>
  <c r="C4" i="19"/>
  <c r="D4" i="19"/>
  <c r="E4" i="19"/>
  <c r="F4" i="19"/>
  <c r="H4" i="19"/>
  <c r="I4" i="19"/>
  <c r="K4" i="19"/>
  <c r="L4" i="19"/>
  <c r="M4" i="19"/>
  <c r="N4" i="19"/>
  <c r="O4" i="19"/>
  <c r="P4" i="19"/>
  <c r="Q4" i="19"/>
  <c r="C5" i="19"/>
  <c r="D5" i="19"/>
  <c r="E5" i="19"/>
  <c r="F5" i="19"/>
  <c r="H5" i="19"/>
  <c r="I5" i="19"/>
  <c r="K5" i="19"/>
  <c r="L5" i="19"/>
  <c r="M5" i="19"/>
  <c r="N5" i="19"/>
  <c r="O5" i="19"/>
  <c r="P5" i="19"/>
  <c r="Q5" i="19"/>
  <c r="C6" i="19"/>
  <c r="E6" i="19"/>
  <c r="D6" i="19"/>
  <c r="F6" i="19"/>
  <c r="I6" i="19"/>
  <c r="L6" i="19"/>
  <c r="M6" i="19"/>
  <c r="N6" i="19"/>
  <c r="O6" i="19"/>
  <c r="P6" i="19"/>
  <c r="Q6" i="19"/>
  <c r="C7" i="19"/>
  <c r="E7" i="19"/>
  <c r="D7" i="19"/>
  <c r="F7" i="19"/>
  <c r="I7" i="19"/>
  <c r="H7" i="19"/>
  <c r="K7" i="19"/>
  <c r="L7" i="19"/>
  <c r="M7" i="19"/>
  <c r="N7" i="19"/>
  <c r="O7" i="19"/>
  <c r="P7" i="19"/>
  <c r="Q7" i="19"/>
  <c r="C8" i="19"/>
  <c r="D8" i="19"/>
  <c r="E8" i="19"/>
  <c r="F8" i="19"/>
  <c r="H8" i="19"/>
  <c r="K8" i="19"/>
  <c r="L8" i="19"/>
  <c r="M8" i="19"/>
  <c r="N8" i="19"/>
  <c r="O8" i="19"/>
  <c r="P8" i="19"/>
  <c r="Q8" i="19"/>
  <c r="C9" i="19"/>
  <c r="D9" i="19"/>
  <c r="E9" i="19"/>
  <c r="F9" i="19"/>
  <c r="H9" i="19"/>
  <c r="I9" i="19"/>
  <c r="K9" i="19"/>
  <c r="L9" i="19"/>
  <c r="M9" i="19"/>
  <c r="N9" i="19"/>
  <c r="O9" i="19"/>
  <c r="P9" i="19"/>
  <c r="Q9" i="19"/>
  <c r="C10" i="19"/>
  <c r="E10" i="19"/>
  <c r="D10" i="19"/>
  <c r="F10" i="19"/>
  <c r="I10" i="19"/>
  <c r="K10" i="19"/>
  <c r="L10" i="19"/>
  <c r="M10" i="19"/>
  <c r="N10" i="19"/>
  <c r="O10" i="19"/>
  <c r="P10" i="19"/>
  <c r="Q10" i="19"/>
  <c r="C11" i="19"/>
  <c r="E11" i="19"/>
  <c r="D11" i="19"/>
  <c r="F11" i="19"/>
  <c r="I11" i="19"/>
  <c r="H11" i="19"/>
  <c r="K11" i="19"/>
  <c r="L11" i="19"/>
  <c r="M11" i="19"/>
  <c r="N11" i="19"/>
  <c r="O11" i="19"/>
  <c r="P11" i="19"/>
  <c r="Q11" i="19"/>
  <c r="C12" i="19"/>
  <c r="D12" i="19"/>
  <c r="E12" i="19"/>
  <c r="F12" i="19"/>
  <c r="H12" i="19"/>
  <c r="I12" i="19"/>
  <c r="K12" i="19"/>
  <c r="L12" i="19"/>
  <c r="M12" i="19"/>
  <c r="N12" i="19"/>
  <c r="O12" i="19"/>
  <c r="P12" i="19"/>
  <c r="Q12" i="19"/>
  <c r="C13" i="19"/>
  <c r="D13" i="19"/>
  <c r="E13" i="19"/>
  <c r="F13" i="19"/>
  <c r="H13" i="19"/>
  <c r="I13" i="19"/>
  <c r="K13" i="19"/>
  <c r="L13" i="19"/>
  <c r="M13" i="19"/>
  <c r="N13" i="19"/>
  <c r="O13" i="19"/>
  <c r="P13" i="19"/>
  <c r="Q13" i="19"/>
  <c r="C14" i="19"/>
  <c r="E14" i="19"/>
  <c r="D14" i="19"/>
  <c r="F14" i="19"/>
  <c r="I14" i="19"/>
  <c r="K14" i="19"/>
  <c r="L14" i="19"/>
  <c r="M14" i="19"/>
  <c r="N14" i="19"/>
  <c r="O14" i="19"/>
  <c r="P14" i="19"/>
  <c r="Q14" i="19"/>
  <c r="C15" i="19"/>
  <c r="E15" i="19"/>
  <c r="D15" i="19"/>
  <c r="F15" i="19"/>
  <c r="I15" i="19"/>
  <c r="H15" i="19"/>
  <c r="K15" i="19"/>
  <c r="L15" i="19"/>
  <c r="M15" i="19"/>
  <c r="N15" i="19"/>
  <c r="O15" i="19"/>
  <c r="P15" i="19"/>
  <c r="Q15" i="19"/>
  <c r="C16" i="19"/>
  <c r="D16" i="19"/>
  <c r="E16" i="19"/>
  <c r="F16" i="19"/>
  <c r="H16" i="19"/>
  <c r="K16" i="19"/>
  <c r="L16" i="19"/>
  <c r="M16" i="19"/>
  <c r="N16" i="19"/>
  <c r="O16" i="19"/>
  <c r="P16" i="19"/>
  <c r="Q16" i="19"/>
  <c r="C17" i="19"/>
  <c r="D17" i="19"/>
  <c r="E17" i="19"/>
  <c r="F17" i="19"/>
  <c r="H17" i="19"/>
  <c r="I17" i="19"/>
  <c r="K17" i="19"/>
  <c r="L17" i="19"/>
  <c r="M17" i="19"/>
  <c r="N17" i="19"/>
  <c r="O17" i="19"/>
  <c r="P17" i="19"/>
  <c r="Q17" i="19"/>
  <c r="C18" i="19"/>
  <c r="E18" i="19"/>
  <c r="D18" i="19"/>
  <c r="F18" i="19"/>
  <c r="I18" i="19"/>
  <c r="L18" i="19"/>
  <c r="M18" i="19"/>
  <c r="N18" i="19"/>
  <c r="O18" i="19"/>
  <c r="P18" i="19"/>
  <c r="Q18" i="19"/>
  <c r="C19" i="19"/>
  <c r="E19" i="19"/>
  <c r="D19" i="19"/>
  <c r="F19" i="19"/>
  <c r="I19" i="19"/>
  <c r="H19" i="19"/>
  <c r="K19" i="19"/>
  <c r="L19" i="19"/>
  <c r="M19" i="19"/>
  <c r="N19" i="19"/>
  <c r="O19" i="19"/>
  <c r="P19" i="19"/>
  <c r="Q19" i="19"/>
  <c r="C20" i="19"/>
  <c r="D20" i="19"/>
  <c r="E20" i="19"/>
  <c r="F20" i="19"/>
  <c r="H20" i="19"/>
  <c r="K20" i="19"/>
  <c r="L20" i="19"/>
  <c r="M20" i="19"/>
  <c r="N20" i="19"/>
  <c r="O20" i="19"/>
  <c r="P20" i="19"/>
  <c r="Q20" i="19"/>
  <c r="C21" i="19"/>
  <c r="D21" i="19"/>
  <c r="E21" i="19"/>
  <c r="F21" i="19"/>
  <c r="H21" i="19"/>
  <c r="I21" i="19"/>
  <c r="K21" i="19"/>
  <c r="L21" i="19"/>
  <c r="M21" i="19"/>
  <c r="N21" i="19"/>
  <c r="O21" i="19"/>
  <c r="P21" i="19"/>
  <c r="Q21" i="19"/>
  <c r="C22" i="19"/>
  <c r="E22" i="19"/>
  <c r="D22" i="19"/>
  <c r="F22" i="19"/>
  <c r="I22" i="19"/>
  <c r="L22" i="19"/>
  <c r="M22" i="19"/>
  <c r="N22" i="19"/>
  <c r="O22" i="19"/>
  <c r="P22" i="19"/>
  <c r="Q22" i="19"/>
  <c r="C23" i="19"/>
  <c r="E23" i="19"/>
  <c r="D23" i="19"/>
  <c r="F23" i="19"/>
  <c r="I23" i="19"/>
  <c r="H23" i="19"/>
  <c r="K23" i="19"/>
  <c r="L23" i="19"/>
  <c r="M23" i="19"/>
  <c r="N23" i="19"/>
  <c r="O23" i="19"/>
  <c r="P23" i="19"/>
  <c r="Q23" i="19"/>
  <c r="C24" i="19"/>
  <c r="D24" i="19"/>
  <c r="E24" i="19"/>
  <c r="F24" i="19"/>
  <c r="H24" i="19"/>
  <c r="K24" i="19"/>
  <c r="L24" i="19"/>
  <c r="M24" i="19"/>
  <c r="N24" i="19"/>
  <c r="O24" i="19"/>
  <c r="P24" i="19"/>
  <c r="Q24" i="19"/>
  <c r="C25" i="19"/>
  <c r="D25" i="19"/>
  <c r="E25" i="19"/>
  <c r="F25" i="19"/>
  <c r="H25" i="19"/>
  <c r="I25" i="19"/>
  <c r="K25" i="19"/>
  <c r="L25" i="19"/>
  <c r="M25" i="19"/>
  <c r="N25" i="19"/>
  <c r="O25" i="19"/>
  <c r="P25" i="19"/>
  <c r="Q25" i="19"/>
  <c r="C26" i="19"/>
  <c r="E26" i="19"/>
  <c r="D26" i="19"/>
  <c r="F26" i="19"/>
  <c r="I26" i="19"/>
  <c r="L26" i="19"/>
  <c r="M26" i="19"/>
  <c r="N26" i="19"/>
  <c r="O26" i="19"/>
  <c r="P26" i="19"/>
  <c r="Q26" i="19"/>
  <c r="C27" i="19"/>
  <c r="E27" i="19"/>
  <c r="D27" i="19"/>
  <c r="F27" i="19"/>
  <c r="I27" i="19"/>
  <c r="H27" i="19"/>
  <c r="K27" i="19"/>
  <c r="L27" i="19"/>
  <c r="M27" i="19"/>
  <c r="N27" i="19"/>
  <c r="O27" i="19"/>
  <c r="P27" i="19"/>
  <c r="Q27" i="19"/>
  <c r="C28" i="19"/>
  <c r="D28" i="19"/>
  <c r="E28" i="19"/>
  <c r="F28" i="19"/>
  <c r="H28" i="19"/>
  <c r="K28" i="19"/>
  <c r="L28" i="19"/>
  <c r="M28" i="19"/>
  <c r="N28" i="19"/>
  <c r="O28" i="19"/>
  <c r="P28" i="19"/>
  <c r="Q28" i="19"/>
  <c r="C29" i="19"/>
  <c r="D29" i="19"/>
  <c r="E29" i="19"/>
  <c r="F29" i="19"/>
  <c r="H29" i="19"/>
  <c r="I29" i="19"/>
  <c r="K29" i="19"/>
  <c r="L29" i="19"/>
  <c r="M29" i="19"/>
  <c r="N29" i="19"/>
  <c r="O29" i="19"/>
  <c r="P29" i="19"/>
  <c r="Q29" i="19"/>
  <c r="C30" i="19"/>
  <c r="E30" i="19"/>
  <c r="D30" i="19"/>
  <c r="F30" i="19"/>
  <c r="I30" i="19"/>
  <c r="K30" i="19"/>
  <c r="L30" i="19"/>
  <c r="M30" i="19"/>
  <c r="N30" i="19"/>
  <c r="O30" i="19"/>
  <c r="P30" i="19"/>
  <c r="Q30" i="19"/>
  <c r="C31" i="19"/>
  <c r="E31" i="19"/>
  <c r="D31" i="19"/>
  <c r="F31" i="19"/>
  <c r="I31" i="19"/>
  <c r="H31" i="19"/>
  <c r="K31" i="19"/>
  <c r="L31" i="19"/>
  <c r="M31" i="19"/>
  <c r="N31" i="19"/>
  <c r="O31" i="19"/>
  <c r="P31" i="19"/>
  <c r="Q31" i="19"/>
  <c r="C32" i="19"/>
  <c r="D32" i="19"/>
  <c r="E32" i="19"/>
  <c r="F32" i="19"/>
  <c r="H32" i="19"/>
  <c r="K32" i="19"/>
  <c r="L32" i="19"/>
  <c r="M32" i="19"/>
  <c r="N32" i="19"/>
  <c r="O32" i="19"/>
  <c r="P32" i="19"/>
  <c r="Q32" i="19"/>
  <c r="C33" i="19"/>
  <c r="D33" i="19"/>
  <c r="E33" i="19"/>
  <c r="F33" i="19"/>
  <c r="H33" i="19"/>
  <c r="I33" i="19"/>
  <c r="K33" i="19"/>
  <c r="L33" i="19"/>
  <c r="M33" i="19"/>
  <c r="N33" i="19"/>
  <c r="O33" i="19"/>
  <c r="P33" i="19"/>
  <c r="Q33" i="19"/>
  <c r="C34" i="19"/>
  <c r="E34" i="19"/>
  <c r="D34" i="19"/>
  <c r="F34" i="19"/>
  <c r="I34" i="19"/>
  <c r="L34" i="19"/>
  <c r="M34" i="19"/>
  <c r="N34" i="19"/>
  <c r="O34" i="19"/>
  <c r="P34" i="19"/>
  <c r="Q34" i="19"/>
  <c r="C35" i="19"/>
  <c r="E35" i="19"/>
  <c r="D35" i="19"/>
  <c r="F35" i="19"/>
  <c r="I35" i="19"/>
  <c r="H35" i="19"/>
  <c r="K35" i="19"/>
  <c r="L35" i="19"/>
  <c r="M35" i="19"/>
  <c r="N35" i="19"/>
  <c r="O35" i="19"/>
  <c r="P35" i="19"/>
  <c r="Q35" i="19"/>
  <c r="C36" i="19"/>
  <c r="D36" i="19"/>
  <c r="E36" i="19"/>
  <c r="F36" i="19"/>
  <c r="H36" i="19"/>
  <c r="K36" i="19"/>
  <c r="L36" i="19"/>
  <c r="M36" i="19"/>
  <c r="N36" i="19"/>
  <c r="O36" i="19"/>
  <c r="P36" i="19"/>
  <c r="Q36" i="19"/>
  <c r="C37" i="19"/>
  <c r="D37" i="19"/>
  <c r="E37" i="19"/>
  <c r="F37" i="19"/>
  <c r="H37" i="19"/>
  <c r="I37" i="19"/>
  <c r="K37" i="19"/>
  <c r="L37" i="19"/>
  <c r="M37" i="19"/>
  <c r="N37" i="19"/>
  <c r="O37" i="19"/>
  <c r="P37" i="19"/>
  <c r="Q37" i="19"/>
  <c r="C38" i="19"/>
  <c r="E38" i="19"/>
  <c r="D38" i="19"/>
  <c r="F38" i="19"/>
  <c r="I38" i="19"/>
  <c r="L38" i="19"/>
  <c r="M38" i="19"/>
  <c r="N38" i="19"/>
  <c r="O38" i="19"/>
  <c r="P38" i="19"/>
  <c r="Q38" i="19"/>
  <c r="C39" i="19"/>
  <c r="E39" i="19"/>
  <c r="D39" i="19"/>
  <c r="F39" i="19"/>
  <c r="I39" i="19"/>
  <c r="H39" i="19"/>
  <c r="K39" i="19"/>
  <c r="L39" i="19"/>
  <c r="M39" i="19"/>
  <c r="N39" i="19"/>
  <c r="O39" i="19"/>
  <c r="P39" i="19"/>
  <c r="Q39" i="19"/>
  <c r="C40" i="19"/>
  <c r="D40" i="19"/>
  <c r="E40" i="19"/>
  <c r="F40" i="19"/>
  <c r="H40" i="19"/>
  <c r="K40" i="19"/>
  <c r="L40" i="19"/>
  <c r="M40" i="19"/>
  <c r="N40" i="19"/>
  <c r="O40" i="19"/>
  <c r="P40" i="19"/>
  <c r="Q40" i="19"/>
  <c r="C41" i="19"/>
  <c r="D41" i="19"/>
  <c r="E41" i="19"/>
  <c r="F41" i="19"/>
  <c r="H41" i="19"/>
  <c r="I41" i="19"/>
  <c r="K41" i="19"/>
  <c r="L41" i="19"/>
  <c r="M41" i="19"/>
  <c r="N41" i="19"/>
  <c r="O41" i="19"/>
  <c r="P41" i="19"/>
  <c r="Q41" i="19"/>
  <c r="C42" i="19"/>
  <c r="E42" i="19"/>
  <c r="D42" i="19"/>
  <c r="F42" i="19"/>
  <c r="I42" i="19"/>
  <c r="L42" i="19"/>
  <c r="M42" i="19"/>
  <c r="N42" i="19"/>
  <c r="O42" i="19"/>
  <c r="P42" i="19"/>
  <c r="Q42" i="19"/>
  <c r="C43" i="19"/>
  <c r="E43" i="19"/>
  <c r="D43" i="19"/>
  <c r="F43" i="19"/>
  <c r="I43" i="19"/>
  <c r="H43" i="19"/>
  <c r="K43" i="19"/>
  <c r="L43" i="19"/>
  <c r="M43" i="19"/>
  <c r="N43" i="19"/>
  <c r="O43" i="19"/>
  <c r="P43" i="19"/>
  <c r="Q43" i="19"/>
  <c r="C44" i="19"/>
  <c r="D44" i="19"/>
  <c r="E44" i="19"/>
  <c r="F44" i="19"/>
  <c r="H44" i="19"/>
  <c r="K44" i="19"/>
  <c r="L44" i="19"/>
  <c r="M44" i="19"/>
  <c r="N44" i="19"/>
  <c r="O44" i="19"/>
  <c r="P44" i="19"/>
  <c r="Q44" i="19"/>
  <c r="C45" i="19"/>
  <c r="D45" i="19"/>
  <c r="E45" i="19"/>
  <c r="F45" i="19"/>
  <c r="H45" i="19"/>
  <c r="I45" i="19"/>
  <c r="K45" i="19"/>
  <c r="L45" i="19"/>
  <c r="M45" i="19"/>
  <c r="N45" i="19"/>
  <c r="O45" i="19"/>
  <c r="P45" i="19"/>
  <c r="Q45" i="19"/>
  <c r="C46" i="19"/>
  <c r="E46" i="19"/>
  <c r="D46" i="19"/>
  <c r="F46" i="19"/>
  <c r="I46" i="19"/>
  <c r="K46" i="19"/>
  <c r="L46" i="19"/>
  <c r="M46" i="19"/>
  <c r="N46" i="19"/>
  <c r="O46" i="19"/>
  <c r="P46" i="19"/>
  <c r="Q46" i="19"/>
  <c r="C47" i="19"/>
  <c r="E47" i="19"/>
  <c r="D47" i="19"/>
  <c r="F47" i="19"/>
  <c r="I47" i="19"/>
  <c r="H47" i="19"/>
  <c r="K47" i="19"/>
  <c r="L47" i="19"/>
  <c r="M47" i="19"/>
  <c r="N47" i="19"/>
  <c r="O47" i="19"/>
  <c r="P47" i="19"/>
  <c r="Q47" i="19"/>
  <c r="C48" i="19"/>
  <c r="D48" i="19"/>
  <c r="E48" i="19"/>
  <c r="F48" i="19"/>
  <c r="H48" i="19"/>
  <c r="K48" i="19"/>
  <c r="L48" i="19"/>
  <c r="M48" i="19"/>
  <c r="N48" i="19"/>
  <c r="O48" i="19"/>
  <c r="P48" i="19"/>
  <c r="Q48" i="19"/>
  <c r="C49" i="19"/>
  <c r="D49" i="19"/>
  <c r="E49" i="19"/>
  <c r="F49" i="19"/>
  <c r="H49" i="19"/>
  <c r="I49" i="19"/>
  <c r="K49" i="19"/>
  <c r="L49" i="19"/>
  <c r="M49" i="19"/>
  <c r="N49" i="19"/>
  <c r="O49" i="19"/>
  <c r="P49" i="19"/>
  <c r="Q49" i="19"/>
  <c r="C50" i="19"/>
  <c r="E50" i="19"/>
  <c r="D50" i="19"/>
  <c r="F50" i="19"/>
  <c r="I50" i="19"/>
  <c r="L50" i="19"/>
  <c r="M50" i="19"/>
  <c r="N50" i="19"/>
  <c r="O50" i="19"/>
  <c r="P50" i="19"/>
  <c r="Q50" i="19"/>
  <c r="C51" i="19"/>
  <c r="E51" i="19"/>
  <c r="D51" i="19"/>
  <c r="F51" i="19"/>
  <c r="I51" i="19"/>
  <c r="H51" i="19"/>
  <c r="K51" i="19"/>
  <c r="L51" i="19"/>
  <c r="M51" i="19"/>
  <c r="N51" i="19"/>
  <c r="O51" i="19"/>
  <c r="P51" i="19"/>
  <c r="Q51" i="19"/>
  <c r="C52" i="19"/>
  <c r="D52" i="19"/>
  <c r="E52" i="19"/>
  <c r="F52" i="19"/>
  <c r="H52" i="19"/>
  <c r="K52" i="19"/>
  <c r="L52" i="19"/>
  <c r="M52" i="19"/>
  <c r="N52" i="19"/>
  <c r="O52" i="19"/>
  <c r="P52" i="19"/>
  <c r="Q52" i="19"/>
  <c r="C53" i="19"/>
  <c r="D53" i="19"/>
  <c r="E53" i="19"/>
  <c r="F53" i="19"/>
  <c r="H53" i="19"/>
  <c r="I53" i="19"/>
  <c r="K53" i="19"/>
  <c r="L53" i="19"/>
  <c r="M53" i="19"/>
  <c r="N53" i="19"/>
  <c r="O53" i="19"/>
  <c r="P53" i="19"/>
  <c r="Q53" i="19"/>
  <c r="C54" i="19"/>
  <c r="E54" i="19"/>
  <c r="D54" i="19"/>
  <c r="F54" i="19"/>
  <c r="I54" i="19"/>
  <c r="L54" i="19"/>
  <c r="M54" i="19"/>
  <c r="N54" i="19"/>
  <c r="O54" i="19"/>
  <c r="P54" i="19"/>
  <c r="Q54" i="19"/>
  <c r="C55" i="19"/>
  <c r="E55" i="19"/>
  <c r="D55" i="19"/>
  <c r="F55" i="19"/>
  <c r="I55" i="19"/>
  <c r="H55" i="19"/>
  <c r="K55" i="19"/>
  <c r="L55" i="19"/>
  <c r="M55" i="19"/>
  <c r="N55" i="19"/>
  <c r="O55" i="19"/>
  <c r="P55" i="19"/>
  <c r="Q55" i="19"/>
  <c r="C56" i="19"/>
  <c r="D56" i="19"/>
  <c r="E56" i="19"/>
  <c r="F56" i="19"/>
  <c r="H56" i="19"/>
  <c r="K56" i="19"/>
  <c r="L56" i="19"/>
  <c r="M56" i="19"/>
  <c r="N56" i="19"/>
  <c r="O56" i="19"/>
  <c r="P56" i="19"/>
  <c r="Q56" i="19"/>
  <c r="C57" i="19"/>
  <c r="D57" i="19"/>
  <c r="E57" i="19"/>
  <c r="F57" i="19"/>
  <c r="H57" i="19"/>
  <c r="I57" i="19"/>
  <c r="K57" i="19"/>
  <c r="L57" i="19"/>
  <c r="M57" i="19"/>
  <c r="N57" i="19"/>
  <c r="O57" i="19"/>
  <c r="P57" i="19"/>
  <c r="Q57" i="19"/>
  <c r="C58" i="19"/>
  <c r="E58" i="19"/>
  <c r="D58" i="19"/>
  <c r="F58" i="19"/>
  <c r="I58" i="19"/>
  <c r="L58" i="19"/>
  <c r="M58" i="19"/>
  <c r="N58" i="19"/>
  <c r="O58" i="19"/>
  <c r="P58" i="19"/>
  <c r="Q58" i="19"/>
  <c r="C59" i="19"/>
  <c r="E59" i="19"/>
  <c r="D59" i="19"/>
  <c r="F59" i="19"/>
  <c r="I59" i="19"/>
  <c r="H59" i="19"/>
  <c r="K59" i="19"/>
  <c r="L59" i="19"/>
  <c r="M59" i="19"/>
  <c r="N59" i="19"/>
  <c r="O59" i="19"/>
  <c r="P59" i="19"/>
  <c r="Q59" i="19"/>
  <c r="C60" i="19"/>
  <c r="D60" i="19"/>
  <c r="E60" i="19"/>
  <c r="F60" i="19"/>
  <c r="H60" i="19"/>
  <c r="K60" i="19"/>
  <c r="L60" i="19"/>
  <c r="M60" i="19"/>
  <c r="N60" i="19"/>
  <c r="O60" i="19"/>
  <c r="P60" i="19"/>
  <c r="Q60" i="19"/>
  <c r="C61" i="19"/>
  <c r="D61" i="19"/>
  <c r="E61" i="19"/>
  <c r="F61" i="19"/>
  <c r="H61" i="19"/>
  <c r="I61" i="19"/>
  <c r="L61" i="19"/>
  <c r="M61" i="19"/>
  <c r="N61" i="19"/>
  <c r="O61" i="19"/>
  <c r="P61" i="19"/>
  <c r="Q61" i="19"/>
  <c r="C62" i="19"/>
  <c r="E62" i="19"/>
  <c r="D62" i="19"/>
  <c r="F62" i="19"/>
  <c r="I62" i="19"/>
  <c r="K62" i="19"/>
  <c r="L62" i="19"/>
  <c r="M62" i="19"/>
  <c r="N62" i="19"/>
  <c r="O62" i="19"/>
  <c r="P62" i="19"/>
  <c r="Q62" i="19"/>
  <c r="C63" i="19"/>
  <c r="E63" i="19"/>
  <c r="D63" i="19"/>
  <c r="F63" i="19"/>
  <c r="I63" i="19"/>
  <c r="H63" i="19"/>
  <c r="K63" i="19"/>
  <c r="L63" i="19"/>
  <c r="M63" i="19"/>
  <c r="N63" i="19"/>
  <c r="O63" i="19"/>
  <c r="P63" i="19"/>
  <c r="Q63" i="19"/>
  <c r="C64" i="19"/>
  <c r="D64" i="19"/>
  <c r="E64" i="19"/>
  <c r="F64" i="19"/>
  <c r="H64" i="19"/>
  <c r="K64" i="19"/>
  <c r="L64" i="19"/>
  <c r="M64" i="19"/>
  <c r="N64" i="19"/>
  <c r="O64" i="19"/>
  <c r="P64" i="19"/>
  <c r="Q64" i="19"/>
  <c r="C65" i="19"/>
  <c r="D65" i="19"/>
  <c r="E65" i="19"/>
  <c r="F65" i="19"/>
  <c r="H65" i="19"/>
  <c r="I65" i="19"/>
  <c r="K65" i="19"/>
  <c r="L65" i="19"/>
  <c r="M65" i="19"/>
  <c r="N65" i="19"/>
  <c r="O65" i="19"/>
  <c r="P65" i="19"/>
  <c r="Q65" i="19"/>
  <c r="C66" i="19"/>
  <c r="E66" i="19"/>
  <c r="D66" i="19"/>
  <c r="F66" i="19"/>
  <c r="I66" i="19"/>
  <c r="L66" i="19"/>
  <c r="M66" i="19"/>
  <c r="N66" i="19"/>
  <c r="O66" i="19"/>
  <c r="P66" i="19"/>
  <c r="Q66" i="19"/>
  <c r="C67" i="19"/>
  <c r="E67" i="19"/>
  <c r="D67" i="19"/>
  <c r="F67" i="19"/>
  <c r="I67" i="19"/>
  <c r="H67" i="19"/>
  <c r="K67" i="19"/>
  <c r="L67" i="19"/>
  <c r="M67" i="19"/>
  <c r="N67" i="19"/>
  <c r="O67" i="19"/>
  <c r="P67" i="19"/>
  <c r="Q67" i="19"/>
  <c r="C68" i="19"/>
  <c r="D68" i="19"/>
  <c r="E68" i="19"/>
  <c r="F68" i="19"/>
  <c r="H68" i="19"/>
  <c r="K68" i="19"/>
  <c r="L68" i="19"/>
  <c r="M68" i="19"/>
  <c r="N68" i="19"/>
  <c r="O68" i="19"/>
  <c r="P68" i="19"/>
  <c r="Q68" i="19"/>
  <c r="C69" i="19"/>
  <c r="D69" i="19"/>
  <c r="E69" i="19"/>
  <c r="F69" i="19"/>
  <c r="H69" i="19"/>
  <c r="I69" i="19"/>
  <c r="K69" i="19"/>
  <c r="L69" i="19"/>
  <c r="M69" i="19"/>
  <c r="N69" i="19"/>
  <c r="O69" i="19"/>
  <c r="P69" i="19"/>
  <c r="Q69" i="19"/>
  <c r="C70" i="19"/>
  <c r="E70" i="19"/>
  <c r="D70" i="19"/>
  <c r="F70" i="19"/>
  <c r="I70" i="19"/>
  <c r="L70" i="19"/>
  <c r="M70" i="19"/>
  <c r="N70" i="19"/>
  <c r="O70" i="19"/>
  <c r="P70" i="19"/>
  <c r="Q70" i="19"/>
  <c r="C71" i="19"/>
  <c r="E71" i="19"/>
  <c r="D71" i="19"/>
  <c r="F71" i="19"/>
  <c r="I71" i="19"/>
  <c r="H71" i="19"/>
  <c r="K71" i="19"/>
  <c r="L71" i="19"/>
  <c r="M71" i="19"/>
  <c r="N71" i="19"/>
  <c r="O71" i="19"/>
  <c r="P71" i="19"/>
  <c r="Q71" i="19"/>
  <c r="C72" i="19"/>
  <c r="D72" i="19"/>
  <c r="E72" i="19"/>
  <c r="F72" i="19"/>
  <c r="H72" i="19"/>
  <c r="K72" i="19"/>
  <c r="L72" i="19"/>
  <c r="M72" i="19"/>
  <c r="N72" i="19"/>
  <c r="O72" i="19"/>
  <c r="P72" i="19"/>
  <c r="Q72" i="19"/>
  <c r="C73" i="19"/>
  <c r="D73" i="19"/>
  <c r="E73" i="19"/>
  <c r="F73" i="19"/>
  <c r="H73" i="19"/>
  <c r="I73" i="19"/>
  <c r="K73" i="19"/>
  <c r="L73" i="19"/>
  <c r="M73" i="19"/>
  <c r="N73" i="19"/>
  <c r="O73" i="19"/>
  <c r="P73" i="19"/>
  <c r="Q73" i="19"/>
  <c r="C74" i="19"/>
  <c r="E74" i="19"/>
  <c r="D74" i="19"/>
  <c r="F74" i="19"/>
  <c r="I74" i="19"/>
  <c r="L74" i="19"/>
  <c r="M74" i="19"/>
  <c r="N74" i="19"/>
  <c r="O74" i="19"/>
  <c r="P74" i="19"/>
  <c r="Q74" i="19"/>
  <c r="C75" i="19"/>
  <c r="E75" i="19"/>
  <c r="D75" i="19"/>
  <c r="F75" i="19"/>
  <c r="I75" i="19"/>
  <c r="H75" i="19"/>
  <c r="K75" i="19"/>
  <c r="L75" i="19"/>
  <c r="M75" i="19"/>
  <c r="N75" i="19"/>
  <c r="O75" i="19"/>
  <c r="P75" i="19"/>
  <c r="Q75" i="19"/>
  <c r="C76" i="19"/>
  <c r="D76" i="19"/>
  <c r="E76" i="19"/>
  <c r="F76" i="19"/>
  <c r="H76" i="19"/>
  <c r="K76" i="19"/>
  <c r="L76" i="19"/>
  <c r="M76" i="19"/>
  <c r="N76" i="19"/>
  <c r="O76" i="19"/>
  <c r="P76" i="19"/>
  <c r="Q76" i="19"/>
  <c r="C77" i="19"/>
  <c r="D77" i="19"/>
  <c r="E77" i="19"/>
  <c r="F77" i="19"/>
  <c r="H77" i="19"/>
  <c r="I77" i="19"/>
  <c r="L77" i="19"/>
  <c r="M77" i="19"/>
  <c r="N77" i="19"/>
  <c r="O77" i="19"/>
  <c r="P77" i="19"/>
  <c r="Q77" i="19"/>
  <c r="C78" i="19"/>
  <c r="E78" i="19"/>
  <c r="D78" i="19"/>
  <c r="F78" i="19"/>
  <c r="I78" i="19"/>
  <c r="K78" i="19"/>
  <c r="L78" i="19"/>
  <c r="M78" i="19"/>
  <c r="N78" i="19"/>
  <c r="O78" i="19"/>
  <c r="P78" i="19"/>
  <c r="Q78" i="19"/>
  <c r="C79" i="19"/>
  <c r="E79" i="19"/>
  <c r="D79" i="19"/>
  <c r="F79" i="19"/>
  <c r="I79" i="19"/>
  <c r="H79" i="19"/>
  <c r="K79" i="19"/>
  <c r="L79" i="19"/>
  <c r="M79" i="19"/>
  <c r="N79" i="19"/>
  <c r="O79" i="19"/>
  <c r="P79" i="19"/>
  <c r="Q79" i="19"/>
  <c r="C80" i="19"/>
  <c r="D80" i="19"/>
  <c r="F80" i="19"/>
  <c r="H80" i="19"/>
  <c r="K80" i="19"/>
  <c r="L80" i="19"/>
  <c r="M80" i="19"/>
  <c r="N80" i="19"/>
  <c r="O80" i="19"/>
  <c r="P80" i="19"/>
  <c r="Q80" i="19"/>
  <c r="C81" i="19"/>
  <c r="D81" i="19"/>
  <c r="E81" i="19"/>
  <c r="F81" i="19"/>
  <c r="H81" i="19"/>
  <c r="I81" i="19"/>
  <c r="K81" i="19"/>
  <c r="L81" i="19"/>
  <c r="M81" i="19"/>
  <c r="N81" i="19"/>
  <c r="O81" i="19"/>
  <c r="P81" i="19"/>
  <c r="Q81" i="19"/>
  <c r="C82" i="19"/>
  <c r="D82" i="19"/>
  <c r="F82" i="19"/>
  <c r="I82" i="19"/>
  <c r="L82" i="19"/>
  <c r="M82" i="19"/>
  <c r="N82" i="19"/>
  <c r="O82" i="19"/>
  <c r="P82" i="19"/>
  <c r="Q82" i="19"/>
  <c r="C83" i="19"/>
  <c r="E83" i="19"/>
  <c r="D83" i="19"/>
  <c r="F83" i="19"/>
  <c r="I83" i="19"/>
  <c r="H83" i="19"/>
  <c r="K83" i="19"/>
  <c r="L83" i="19"/>
  <c r="M83" i="19"/>
  <c r="N83" i="19"/>
  <c r="O83" i="19"/>
  <c r="P83" i="19"/>
  <c r="Q83" i="19"/>
  <c r="C84" i="19"/>
  <c r="D84" i="19"/>
  <c r="E84" i="19"/>
  <c r="F84" i="19"/>
  <c r="K84" i="19"/>
  <c r="L84" i="19"/>
  <c r="M84" i="19"/>
  <c r="N84" i="19"/>
  <c r="O84" i="19"/>
  <c r="P84" i="19"/>
  <c r="Q84" i="19"/>
  <c r="C85" i="19"/>
  <c r="D85" i="19"/>
  <c r="E85" i="19"/>
  <c r="F85" i="19"/>
  <c r="H85" i="19"/>
  <c r="I85" i="19"/>
  <c r="K85" i="19"/>
  <c r="L85" i="19"/>
  <c r="M85" i="19"/>
  <c r="N85" i="19"/>
  <c r="O85" i="19"/>
  <c r="P85" i="19"/>
  <c r="Q85" i="19"/>
  <c r="C86" i="19"/>
  <c r="E86" i="19"/>
  <c r="D86" i="19"/>
  <c r="F86" i="19"/>
  <c r="H86" i="19"/>
  <c r="L86" i="19"/>
  <c r="M86" i="19"/>
  <c r="N86" i="19"/>
  <c r="O86" i="19"/>
  <c r="P86" i="19"/>
  <c r="Q86" i="19"/>
  <c r="C87" i="19"/>
  <c r="E87" i="19"/>
  <c r="D87" i="19"/>
  <c r="F87" i="19"/>
  <c r="H87" i="19"/>
  <c r="I87" i="19"/>
  <c r="K87" i="19"/>
  <c r="L87" i="19"/>
  <c r="M87" i="19"/>
  <c r="N87" i="19"/>
  <c r="O87" i="19"/>
  <c r="P87" i="19"/>
  <c r="Q87" i="19"/>
  <c r="C88" i="19"/>
  <c r="D88" i="19"/>
  <c r="F88" i="19"/>
  <c r="L88" i="19"/>
  <c r="M88" i="19"/>
  <c r="N88" i="19"/>
  <c r="O88" i="19"/>
  <c r="P88" i="19"/>
  <c r="Q88" i="19"/>
  <c r="C89" i="19"/>
  <c r="E89" i="19"/>
  <c r="D89" i="19"/>
  <c r="F89" i="19"/>
  <c r="I89" i="19"/>
  <c r="H89" i="19"/>
  <c r="L89" i="19"/>
  <c r="M89" i="19"/>
  <c r="N89" i="19"/>
  <c r="O89" i="19"/>
  <c r="P89" i="19"/>
  <c r="Q89" i="19"/>
  <c r="C90" i="19"/>
  <c r="D90" i="19"/>
  <c r="F90" i="19"/>
  <c r="L90" i="19"/>
  <c r="M90" i="19"/>
  <c r="N90" i="19"/>
  <c r="O90" i="19"/>
  <c r="P90" i="19"/>
  <c r="Q90" i="19"/>
  <c r="C91" i="19"/>
  <c r="D91" i="19"/>
  <c r="E91" i="19"/>
  <c r="F91" i="19"/>
  <c r="H91" i="19"/>
  <c r="I91" i="19"/>
  <c r="K91" i="19"/>
  <c r="L91" i="19"/>
  <c r="M91" i="19"/>
  <c r="N91" i="19"/>
  <c r="O91" i="19"/>
  <c r="P91" i="19"/>
  <c r="Q91" i="19"/>
  <c r="C92" i="19"/>
  <c r="E92" i="19"/>
  <c r="D92" i="19"/>
  <c r="F92" i="19"/>
  <c r="K92" i="19"/>
  <c r="L92" i="19"/>
  <c r="M92" i="19"/>
  <c r="N92" i="19"/>
  <c r="O92" i="19"/>
  <c r="P92" i="19"/>
  <c r="Q92" i="19"/>
  <c r="C93" i="19"/>
  <c r="E93" i="19"/>
  <c r="D93" i="19"/>
  <c r="F93" i="19"/>
  <c r="I93" i="19"/>
  <c r="H93" i="19"/>
  <c r="L93" i="19"/>
  <c r="M93" i="19"/>
  <c r="N93" i="19"/>
  <c r="O93" i="19"/>
  <c r="P93" i="19"/>
  <c r="Q93" i="19"/>
  <c r="C94" i="19"/>
  <c r="D94" i="19"/>
  <c r="F94" i="19"/>
  <c r="H94" i="19"/>
  <c r="K94" i="19"/>
  <c r="L94" i="19"/>
  <c r="M94" i="19"/>
  <c r="N94" i="19"/>
  <c r="O94" i="19"/>
  <c r="P94" i="19"/>
  <c r="Q94" i="19"/>
  <c r="C95" i="19"/>
  <c r="D95" i="19"/>
  <c r="E95" i="19"/>
  <c r="F95" i="19"/>
  <c r="H95" i="19"/>
  <c r="I95" i="19"/>
  <c r="K95" i="19"/>
  <c r="L95" i="19"/>
  <c r="M95" i="19"/>
  <c r="N95" i="19"/>
  <c r="O95" i="19"/>
  <c r="P95" i="19"/>
  <c r="Q95" i="19"/>
  <c r="C96" i="19"/>
  <c r="D96" i="19"/>
  <c r="F96" i="19"/>
  <c r="L96" i="19"/>
  <c r="M96" i="19"/>
  <c r="N96" i="19"/>
  <c r="O96" i="19"/>
  <c r="P96" i="19"/>
  <c r="Q96" i="19"/>
  <c r="C97" i="19"/>
  <c r="E97" i="19"/>
  <c r="D97" i="19"/>
  <c r="F97" i="19"/>
  <c r="I97" i="19"/>
  <c r="H97" i="19"/>
  <c r="L97" i="19"/>
  <c r="M97" i="19"/>
  <c r="N97" i="19"/>
  <c r="O97" i="19"/>
  <c r="P97" i="19"/>
  <c r="Q97" i="19"/>
  <c r="C98" i="19"/>
  <c r="D98" i="19"/>
  <c r="F98" i="19"/>
  <c r="L98" i="19"/>
  <c r="M98" i="19"/>
  <c r="N98" i="19"/>
  <c r="O98" i="19"/>
  <c r="P98" i="19"/>
  <c r="Q98" i="19"/>
  <c r="C99" i="19"/>
  <c r="D99" i="19"/>
  <c r="E99" i="19"/>
  <c r="F99" i="19"/>
  <c r="H99" i="19"/>
  <c r="I99" i="19"/>
  <c r="K99" i="19"/>
  <c r="L99" i="19"/>
  <c r="M99" i="19"/>
  <c r="N99" i="19"/>
  <c r="O99" i="19"/>
  <c r="P99" i="19"/>
  <c r="Q99" i="19"/>
  <c r="C100" i="19"/>
  <c r="E100" i="19" s="1"/>
  <c r="D100" i="19"/>
  <c r="F100" i="19"/>
  <c r="K100" i="19"/>
  <c r="L100" i="19"/>
  <c r="M100" i="19"/>
  <c r="N100" i="19"/>
  <c r="O100" i="19"/>
  <c r="P100" i="19"/>
  <c r="Q100" i="19"/>
  <c r="C101" i="19"/>
  <c r="E101" i="19"/>
  <c r="D101" i="19"/>
  <c r="F101" i="19"/>
  <c r="I101" i="19"/>
  <c r="H101" i="19"/>
  <c r="L101" i="19"/>
  <c r="M101" i="19"/>
  <c r="N101" i="19"/>
  <c r="O101" i="19"/>
  <c r="P101" i="19"/>
  <c r="Q101" i="19"/>
  <c r="C102" i="19"/>
  <c r="D102" i="19"/>
  <c r="F102" i="19"/>
  <c r="H102" i="19"/>
  <c r="K102" i="19"/>
  <c r="L102" i="19"/>
  <c r="M102" i="19"/>
  <c r="N102" i="19"/>
  <c r="O102" i="19"/>
  <c r="P102" i="19"/>
  <c r="Q102" i="19"/>
  <c r="C103" i="19"/>
  <c r="D103" i="19"/>
  <c r="E103" i="19"/>
  <c r="F103" i="19"/>
  <c r="H103" i="19"/>
  <c r="I103" i="19"/>
  <c r="K103" i="19"/>
  <c r="L103" i="19"/>
  <c r="M103" i="19"/>
  <c r="N103" i="19"/>
  <c r="O103" i="19"/>
  <c r="P103" i="19"/>
  <c r="Q103" i="19"/>
  <c r="C104" i="19"/>
  <c r="D104" i="19"/>
  <c r="F104" i="19"/>
  <c r="L104" i="19"/>
  <c r="M104" i="19"/>
  <c r="N104" i="19"/>
  <c r="O104" i="19"/>
  <c r="P104" i="19"/>
  <c r="Q104" i="19"/>
  <c r="C105" i="19"/>
  <c r="E105" i="19"/>
  <c r="D105" i="19"/>
  <c r="F105" i="19"/>
  <c r="I105" i="19"/>
  <c r="H105" i="19"/>
  <c r="L105" i="19"/>
  <c r="M105" i="19"/>
  <c r="N105" i="19"/>
  <c r="O105" i="19"/>
  <c r="P105" i="19"/>
  <c r="Q105" i="19"/>
  <c r="C106" i="19"/>
  <c r="D106" i="19"/>
  <c r="F106" i="19"/>
  <c r="L106" i="19"/>
  <c r="M106" i="19"/>
  <c r="N106" i="19"/>
  <c r="O106" i="19"/>
  <c r="P106" i="19"/>
  <c r="Q106" i="19"/>
  <c r="C107" i="19"/>
  <c r="E107" i="19" s="1"/>
  <c r="D107" i="19"/>
  <c r="F107" i="19"/>
  <c r="H107" i="19"/>
  <c r="I107" i="19"/>
  <c r="K107" i="19"/>
  <c r="L107" i="19"/>
  <c r="M107" i="19"/>
  <c r="N107" i="19"/>
  <c r="O107" i="19"/>
  <c r="P107" i="19"/>
  <c r="Q107" i="19"/>
  <c r="C108" i="19"/>
  <c r="E108" i="19" s="1"/>
  <c r="D108" i="19"/>
  <c r="F108" i="19"/>
  <c r="I108" i="19"/>
  <c r="K108" i="19"/>
  <c r="L108" i="19"/>
  <c r="M108" i="19"/>
  <c r="N108" i="19"/>
  <c r="O108" i="19"/>
  <c r="P108" i="19"/>
  <c r="Q108" i="19"/>
  <c r="C109" i="19"/>
  <c r="E109" i="19" s="1"/>
  <c r="D109" i="19"/>
  <c r="F109" i="19"/>
  <c r="I109" i="19"/>
  <c r="H109" i="19"/>
  <c r="L109" i="19"/>
  <c r="M109" i="19"/>
  <c r="N109" i="19"/>
  <c r="O109" i="19"/>
  <c r="P109" i="19"/>
  <c r="Q109" i="19"/>
  <c r="C110" i="19"/>
  <c r="D110" i="19"/>
  <c r="F110" i="19"/>
  <c r="H110" i="19"/>
  <c r="L110" i="19"/>
  <c r="M110" i="19"/>
  <c r="N110" i="19"/>
  <c r="O110" i="19"/>
  <c r="P110" i="19"/>
  <c r="Q110" i="19"/>
  <c r="C111" i="19"/>
  <c r="E111" i="19" s="1"/>
  <c r="D111" i="19"/>
  <c r="F111" i="19"/>
  <c r="H111" i="19"/>
  <c r="I111" i="19"/>
  <c r="K111" i="19"/>
  <c r="L111" i="19"/>
  <c r="M111" i="19"/>
  <c r="N111" i="19"/>
  <c r="O111" i="19"/>
  <c r="P111" i="19"/>
  <c r="Q111" i="19"/>
  <c r="C112" i="19"/>
  <c r="E112" i="19" s="1"/>
  <c r="D112" i="19"/>
  <c r="F112" i="19"/>
  <c r="H112" i="19"/>
  <c r="K112" i="19"/>
  <c r="L112" i="19"/>
  <c r="M112" i="19"/>
  <c r="N112" i="19"/>
  <c r="O112" i="19"/>
  <c r="P112" i="19"/>
  <c r="Q112" i="19"/>
  <c r="C113" i="19"/>
  <c r="E113" i="19" s="1"/>
  <c r="D113" i="19"/>
  <c r="F113" i="19"/>
  <c r="I113" i="19"/>
  <c r="H113" i="19"/>
  <c r="K113" i="19"/>
  <c r="L113" i="19"/>
  <c r="M113" i="19"/>
  <c r="N113" i="19"/>
  <c r="O113" i="19"/>
  <c r="P113" i="19"/>
  <c r="Q113" i="19"/>
  <c r="C114" i="19"/>
  <c r="D114" i="19"/>
  <c r="E114" i="19"/>
  <c r="F114" i="19"/>
  <c r="I114" i="19"/>
  <c r="L114" i="19"/>
  <c r="M114" i="19"/>
  <c r="N114" i="19"/>
  <c r="O114" i="19"/>
  <c r="P114" i="19"/>
  <c r="Q114" i="19"/>
  <c r="C115" i="19"/>
  <c r="E115" i="19" s="1"/>
  <c r="D115" i="19"/>
  <c r="F115" i="19"/>
  <c r="H115" i="19"/>
  <c r="I115" i="19"/>
  <c r="K115" i="19"/>
  <c r="L115" i="19"/>
  <c r="M115" i="19"/>
  <c r="N115" i="19"/>
  <c r="O115" i="19"/>
  <c r="P115" i="19"/>
  <c r="Q115" i="19"/>
  <c r="C116" i="19"/>
  <c r="D116" i="19"/>
  <c r="F116" i="19"/>
  <c r="L116" i="19"/>
  <c r="M116" i="19"/>
  <c r="N116" i="19"/>
  <c r="O116" i="19"/>
  <c r="P116" i="19"/>
  <c r="Q116" i="19"/>
  <c r="C117" i="19"/>
  <c r="E117" i="19"/>
  <c r="D117" i="19"/>
  <c r="F117" i="19"/>
  <c r="I117" i="19"/>
  <c r="H117" i="19"/>
  <c r="K117" i="19"/>
  <c r="L117" i="19"/>
  <c r="M117" i="19"/>
  <c r="N117" i="19"/>
  <c r="O117" i="19"/>
  <c r="P117" i="19"/>
  <c r="Q117" i="19"/>
  <c r="C118" i="19"/>
  <c r="E118" i="19" s="1"/>
  <c r="D118" i="19"/>
  <c r="F118" i="19"/>
  <c r="H118" i="19"/>
  <c r="L118" i="19"/>
  <c r="M118" i="19"/>
  <c r="N118" i="19"/>
  <c r="O118" i="19"/>
  <c r="P118" i="19"/>
  <c r="Q118" i="19"/>
  <c r="C119" i="19"/>
  <c r="D119" i="19"/>
  <c r="E119" i="19"/>
  <c r="F119" i="19"/>
  <c r="H119" i="19"/>
  <c r="I119" i="19"/>
  <c r="K119" i="19"/>
  <c r="L119" i="19"/>
  <c r="M119" i="19"/>
  <c r="N119" i="19"/>
  <c r="O119" i="19"/>
  <c r="P119" i="19"/>
  <c r="Q119" i="19"/>
  <c r="C120" i="19"/>
  <c r="E120" i="19"/>
  <c r="D120" i="19"/>
  <c r="F120" i="19"/>
  <c r="H120" i="19"/>
  <c r="K120" i="19"/>
  <c r="L120" i="19"/>
  <c r="M120" i="19"/>
  <c r="N120" i="19"/>
  <c r="O120" i="19"/>
  <c r="P120" i="19"/>
  <c r="Q120" i="19"/>
  <c r="C121" i="19"/>
  <c r="E121" i="19"/>
  <c r="D121" i="19"/>
  <c r="F121" i="19"/>
  <c r="I121" i="19"/>
  <c r="H121" i="19"/>
  <c r="L121" i="19"/>
  <c r="M121" i="19"/>
  <c r="N121" i="19"/>
  <c r="O121" i="19"/>
  <c r="P121" i="19"/>
  <c r="Q121" i="19"/>
  <c r="C122" i="19"/>
  <c r="D122" i="19"/>
  <c r="E122" i="19"/>
  <c r="F122" i="19"/>
  <c r="I122" i="19"/>
  <c r="L122" i="19"/>
  <c r="M122" i="19"/>
  <c r="N122" i="19"/>
  <c r="O122" i="19"/>
  <c r="P122" i="19"/>
  <c r="Q122" i="19"/>
  <c r="C123" i="19"/>
  <c r="D123" i="19"/>
  <c r="E123" i="19"/>
  <c r="F123" i="19"/>
  <c r="H123" i="19"/>
  <c r="I123" i="19"/>
  <c r="K123" i="19"/>
  <c r="L123" i="19"/>
  <c r="M123" i="19"/>
  <c r="N123" i="19"/>
  <c r="O123" i="19"/>
  <c r="P123" i="19"/>
  <c r="Q123" i="19"/>
  <c r="C124" i="19"/>
  <c r="E124" i="19"/>
  <c r="D124" i="19"/>
  <c r="F124" i="19"/>
  <c r="K124" i="19"/>
  <c r="L124" i="19"/>
  <c r="M124" i="19"/>
  <c r="N124" i="19"/>
  <c r="O124" i="19"/>
  <c r="P124" i="19"/>
  <c r="Q124" i="19"/>
  <c r="C125" i="19"/>
  <c r="E125" i="19" s="1"/>
  <c r="D125" i="19"/>
  <c r="F125" i="19"/>
  <c r="H125" i="19"/>
  <c r="K125" i="19"/>
  <c r="L125" i="19"/>
  <c r="M125" i="19"/>
  <c r="N125" i="19"/>
  <c r="O125" i="19"/>
  <c r="P125" i="19"/>
  <c r="Q125" i="19"/>
  <c r="C126" i="19"/>
  <c r="D126" i="19"/>
  <c r="F126" i="19"/>
  <c r="H126" i="19"/>
  <c r="L126" i="19"/>
  <c r="M126" i="19"/>
  <c r="N126" i="19"/>
  <c r="O126" i="19"/>
  <c r="P126" i="19"/>
  <c r="Q126" i="19"/>
  <c r="C127" i="19"/>
  <c r="E127" i="19" s="1"/>
  <c r="D127" i="19"/>
  <c r="F127" i="19"/>
  <c r="H127" i="19"/>
  <c r="I127" i="19"/>
  <c r="K127" i="19"/>
  <c r="L127" i="19"/>
  <c r="M127" i="19"/>
  <c r="N127" i="19"/>
  <c r="O127" i="19"/>
  <c r="P127" i="19"/>
  <c r="Q127" i="19"/>
  <c r="C128" i="19"/>
  <c r="E128" i="19" s="1"/>
  <c r="D128" i="19"/>
  <c r="F128" i="19"/>
  <c r="H128" i="19"/>
  <c r="K128" i="19"/>
  <c r="L128" i="19"/>
  <c r="M128" i="19"/>
  <c r="N128" i="19"/>
  <c r="O128" i="19"/>
  <c r="P128" i="19"/>
  <c r="Q128" i="19"/>
  <c r="C129" i="19"/>
  <c r="D129" i="19"/>
  <c r="F129" i="19"/>
  <c r="I129" i="19"/>
  <c r="K129" i="19"/>
  <c r="L129" i="19"/>
  <c r="M129" i="19"/>
  <c r="N129" i="19"/>
  <c r="O129" i="19"/>
  <c r="P129" i="19"/>
  <c r="Q129" i="19"/>
  <c r="C130" i="19"/>
  <c r="E130" i="19" s="1"/>
  <c r="D130" i="19"/>
  <c r="F130" i="19"/>
  <c r="H130" i="19"/>
  <c r="L130" i="19"/>
  <c r="M130" i="19"/>
  <c r="N130" i="19"/>
  <c r="O130" i="19"/>
  <c r="P130" i="19"/>
  <c r="Q130" i="19"/>
  <c r="C131" i="19"/>
  <c r="D131" i="19"/>
  <c r="E131" i="19"/>
  <c r="F131" i="19"/>
  <c r="H131" i="19"/>
  <c r="I131" i="19"/>
  <c r="K131" i="19"/>
  <c r="L131" i="19"/>
  <c r="M131" i="19"/>
  <c r="N131" i="19"/>
  <c r="O131" i="19"/>
  <c r="P131" i="19"/>
  <c r="Q131" i="19"/>
  <c r="C132" i="19"/>
  <c r="D132" i="19"/>
  <c r="F132" i="19"/>
  <c r="H132" i="19"/>
  <c r="L132" i="19"/>
  <c r="M132" i="19"/>
  <c r="N132" i="19"/>
  <c r="O132" i="19"/>
  <c r="P132" i="19"/>
  <c r="Q132" i="19"/>
  <c r="C133" i="19"/>
  <c r="D133" i="19"/>
  <c r="F133" i="19"/>
  <c r="I133" i="19"/>
  <c r="L133" i="19"/>
  <c r="M133" i="19"/>
  <c r="N133" i="19"/>
  <c r="O133" i="19"/>
  <c r="P133" i="19"/>
  <c r="Q133" i="19"/>
  <c r="C134" i="19"/>
  <c r="D134" i="19"/>
  <c r="E134" i="19"/>
  <c r="F134" i="19"/>
  <c r="I134" i="19"/>
  <c r="L134" i="19"/>
  <c r="M134" i="19"/>
  <c r="N134" i="19"/>
  <c r="O134" i="19"/>
  <c r="P134" i="19"/>
  <c r="Q134" i="19"/>
  <c r="C135" i="19"/>
  <c r="D135" i="19"/>
  <c r="E135" i="19"/>
  <c r="F135" i="19"/>
  <c r="H135" i="19"/>
  <c r="I135" i="19"/>
  <c r="K135" i="19"/>
  <c r="L135" i="19"/>
  <c r="M135" i="19"/>
  <c r="N135" i="19"/>
  <c r="O135" i="19"/>
  <c r="P135" i="19"/>
  <c r="Q135" i="19"/>
  <c r="C136" i="19"/>
  <c r="D136" i="19"/>
  <c r="F136" i="19"/>
  <c r="H136" i="19"/>
  <c r="I136" i="19"/>
  <c r="L136" i="19"/>
  <c r="M136" i="19"/>
  <c r="N136" i="19"/>
  <c r="O136" i="19"/>
  <c r="P136" i="19"/>
  <c r="Q136" i="19"/>
  <c r="C137" i="19"/>
  <c r="E137" i="19" s="1"/>
  <c r="D137" i="19"/>
  <c r="F137" i="19"/>
  <c r="I137" i="19"/>
  <c r="H137" i="19"/>
  <c r="L137" i="19"/>
  <c r="M137" i="19"/>
  <c r="N137" i="19"/>
  <c r="O137" i="19"/>
  <c r="P137" i="19"/>
  <c r="Q137" i="19"/>
  <c r="C138" i="19"/>
  <c r="D138" i="19"/>
  <c r="E138" i="19"/>
  <c r="F138" i="19"/>
  <c r="L138" i="19"/>
  <c r="M138" i="19"/>
  <c r="N138" i="19"/>
  <c r="O138" i="19"/>
  <c r="P138" i="19"/>
  <c r="Q138" i="19"/>
  <c r="C139" i="19"/>
  <c r="E139" i="19" s="1"/>
  <c r="D139" i="19"/>
  <c r="F139" i="19"/>
  <c r="H139" i="19"/>
  <c r="I139" i="19"/>
  <c r="K139" i="19"/>
  <c r="L139" i="19"/>
  <c r="M139" i="19"/>
  <c r="N139" i="19"/>
  <c r="O139" i="19"/>
  <c r="P139" i="19"/>
  <c r="Q139" i="19"/>
  <c r="C140" i="19"/>
  <c r="E140" i="19" s="1"/>
  <c r="D140" i="19"/>
  <c r="F140" i="19"/>
  <c r="K140" i="19"/>
  <c r="L140" i="19"/>
  <c r="M140" i="19"/>
  <c r="N140" i="19"/>
  <c r="O140" i="19"/>
  <c r="P140" i="19"/>
  <c r="Q140" i="19"/>
  <c r="C141" i="19"/>
  <c r="D141" i="19"/>
  <c r="F141" i="19"/>
  <c r="L141" i="19"/>
  <c r="M141" i="19"/>
  <c r="N141" i="19"/>
  <c r="O141" i="19"/>
  <c r="P141" i="19"/>
  <c r="Q141" i="19"/>
  <c r="C142" i="19"/>
  <c r="D142" i="19"/>
  <c r="F142" i="19"/>
  <c r="H142" i="19"/>
  <c r="L142" i="19"/>
  <c r="M142" i="19"/>
  <c r="N142" i="19"/>
  <c r="O142" i="19"/>
  <c r="P142" i="19"/>
  <c r="Q142" i="19"/>
  <c r="C143" i="19"/>
  <c r="D143" i="19"/>
  <c r="E143" i="19"/>
  <c r="F143" i="19"/>
  <c r="H143" i="19"/>
  <c r="I143" i="19"/>
  <c r="K143" i="19"/>
  <c r="L143" i="19"/>
  <c r="M143" i="19"/>
  <c r="N143" i="19"/>
  <c r="O143" i="19"/>
  <c r="P143" i="19"/>
  <c r="Q143" i="19"/>
  <c r="C144" i="19"/>
  <c r="E144" i="19"/>
  <c r="D144" i="19"/>
  <c r="F144" i="19"/>
  <c r="K144" i="19"/>
  <c r="L144" i="19"/>
  <c r="M144" i="19"/>
  <c r="N144" i="19"/>
  <c r="O144" i="19"/>
  <c r="P144" i="19"/>
  <c r="Q144" i="19"/>
  <c r="C145" i="19"/>
  <c r="D145" i="19"/>
  <c r="F145" i="19"/>
  <c r="K145" i="19"/>
  <c r="L145" i="19"/>
  <c r="M145" i="19"/>
  <c r="N145" i="19"/>
  <c r="O145" i="19"/>
  <c r="P145" i="19"/>
  <c r="Q145" i="19"/>
  <c r="C146" i="19"/>
  <c r="E146" i="19" s="1"/>
  <c r="D146" i="19"/>
  <c r="F146" i="19"/>
  <c r="I146" i="19"/>
  <c r="L146" i="19"/>
  <c r="M146" i="19"/>
  <c r="N146" i="19"/>
  <c r="O146" i="19"/>
  <c r="P146" i="19"/>
  <c r="Q146" i="19"/>
  <c r="C147" i="19"/>
  <c r="E147" i="19" s="1"/>
  <c r="D147" i="19"/>
  <c r="F147" i="19"/>
  <c r="H147" i="19"/>
  <c r="I147" i="19"/>
  <c r="K147" i="19"/>
  <c r="L147" i="19"/>
  <c r="M147" i="19"/>
  <c r="N147" i="19"/>
  <c r="O147" i="19"/>
  <c r="P147" i="19"/>
  <c r="Q147" i="19"/>
  <c r="C148" i="19"/>
  <c r="D148" i="19"/>
  <c r="F148" i="19"/>
  <c r="H148" i="19"/>
  <c r="L148" i="19"/>
  <c r="M148" i="19"/>
  <c r="N148" i="19"/>
  <c r="O148" i="19"/>
  <c r="P148" i="19"/>
  <c r="Q148" i="19"/>
  <c r="C149" i="19"/>
  <c r="E149" i="19"/>
  <c r="D149" i="19"/>
  <c r="F149" i="19"/>
  <c r="I149" i="19"/>
  <c r="H149" i="19"/>
  <c r="K149" i="19"/>
  <c r="L149" i="19"/>
  <c r="M149" i="19"/>
  <c r="N149" i="19"/>
  <c r="O149" i="19"/>
  <c r="P149" i="19"/>
  <c r="Q149" i="19"/>
  <c r="C150" i="19"/>
  <c r="E150" i="19" s="1"/>
  <c r="D150" i="19"/>
  <c r="F150" i="19"/>
  <c r="H150" i="19"/>
  <c r="L150" i="19"/>
  <c r="M150" i="19"/>
  <c r="N150" i="19"/>
  <c r="O150" i="19"/>
  <c r="P150" i="19"/>
  <c r="Q150" i="19"/>
  <c r="C151" i="19"/>
  <c r="D151" i="19"/>
  <c r="E151" i="19"/>
  <c r="F151" i="19"/>
  <c r="H151" i="19"/>
  <c r="I151" i="19"/>
  <c r="K151" i="19"/>
  <c r="L151" i="19"/>
  <c r="M151" i="19"/>
  <c r="N151" i="19"/>
  <c r="O151" i="19"/>
  <c r="P151" i="19"/>
  <c r="Q151" i="19"/>
  <c r="C152" i="19"/>
  <c r="E152" i="19"/>
  <c r="D152" i="19"/>
  <c r="F152" i="19"/>
  <c r="H152" i="19"/>
  <c r="K152" i="19"/>
  <c r="L152" i="19"/>
  <c r="M152" i="19"/>
  <c r="N152" i="19"/>
  <c r="O152" i="19"/>
  <c r="P152" i="19"/>
  <c r="Q152" i="19"/>
  <c r="C153" i="19"/>
  <c r="E153" i="19"/>
  <c r="D153" i="19"/>
  <c r="F153" i="19"/>
  <c r="I153" i="19"/>
  <c r="H153" i="19"/>
  <c r="L153" i="19"/>
  <c r="M153" i="19"/>
  <c r="N153" i="19"/>
  <c r="O153" i="19"/>
  <c r="P153" i="19"/>
  <c r="Q153" i="19"/>
  <c r="C154" i="19"/>
  <c r="D154" i="19"/>
  <c r="F154" i="19"/>
  <c r="I154" i="19"/>
  <c r="L154" i="19"/>
  <c r="M154" i="19"/>
  <c r="N154" i="19"/>
  <c r="O154" i="19"/>
  <c r="P154" i="19"/>
  <c r="Q154" i="19"/>
  <c r="C155" i="19"/>
  <c r="E155" i="19" s="1"/>
  <c r="D155" i="19"/>
  <c r="F155" i="19"/>
  <c r="H155" i="19"/>
  <c r="I155" i="19"/>
  <c r="K155" i="19"/>
  <c r="L155" i="19"/>
  <c r="M155" i="19"/>
  <c r="N155" i="19"/>
  <c r="O155" i="19"/>
  <c r="P155" i="19"/>
  <c r="Q155" i="19"/>
  <c r="C156" i="19"/>
  <c r="D156" i="19"/>
  <c r="F156" i="19"/>
  <c r="I156" i="19"/>
  <c r="L156" i="19"/>
  <c r="M156" i="19"/>
  <c r="N156" i="19"/>
  <c r="O156" i="19"/>
  <c r="P156" i="19"/>
  <c r="Q156" i="19"/>
  <c r="C157" i="19"/>
  <c r="E157" i="19"/>
  <c r="D157" i="19"/>
  <c r="F157" i="19"/>
  <c r="H157" i="19"/>
  <c r="L157" i="19"/>
  <c r="M157" i="19"/>
  <c r="N157" i="19"/>
  <c r="O157" i="19"/>
  <c r="P157" i="19"/>
  <c r="Q157" i="19"/>
  <c r="C158" i="19"/>
  <c r="D158" i="19"/>
  <c r="F158" i="19"/>
  <c r="K158" i="19"/>
  <c r="L158" i="19"/>
  <c r="M158" i="19"/>
  <c r="N158" i="19"/>
  <c r="O158" i="19"/>
  <c r="P158" i="19"/>
  <c r="Q158" i="19"/>
  <c r="C159" i="19"/>
  <c r="E159" i="19" s="1"/>
  <c r="D159" i="19"/>
  <c r="F159" i="19"/>
  <c r="H159" i="19"/>
  <c r="I159" i="19"/>
  <c r="K159" i="19"/>
  <c r="L159" i="19"/>
  <c r="M159" i="19"/>
  <c r="N159" i="19"/>
  <c r="O159" i="19"/>
  <c r="P159" i="19"/>
  <c r="Q159" i="19"/>
  <c r="C160" i="19"/>
  <c r="E160" i="19" s="1"/>
  <c r="D160" i="19"/>
  <c r="F160" i="19"/>
  <c r="H160" i="19"/>
  <c r="K160" i="19"/>
  <c r="L160" i="19"/>
  <c r="M160" i="19"/>
  <c r="N160" i="19"/>
  <c r="O160" i="19"/>
  <c r="P160" i="19"/>
  <c r="Q160" i="19"/>
  <c r="C161" i="19"/>
  <c r="D161" i="19"/>
  <c r="F161" i="19"/>
  <c r="I161" i="19"/>
  <c r="L161" i="19"/>
  <c r="M161" i="19"/>
  <c r="N161" i="19"/>
  <c r="O161" i="19"/>
  <c r="P161" i="19"/>
  <c r="Q161" i="19"/>
  <c r="C162" i="19"/>
  <c r="E162" i="19" s="1"/>
  <c r="D162" i="19"/>
  <c r="F162" i="19"/>
  <c r="H162" i="19"/>
  <c r="L162" i="19"/>
  <c r="M162" i="19"/>
  <c r="N162" i="19"/>
  <c r="O162" i="19"/>
  <c r="P162" i="19"/>
  <c r="Q162" i="19"/>
  <c r="C163" i="19"/>
  <c r="D163" i="19"/>
  <c r="E163" i="19"/>
  <c r="F163" i="19"/>
  <c r="H163" i="19"/>
  <c r="I163" i="19"/>
  <c r="K163" i="19"/>
  <c r="L163" i="19"/>
  <c r="M163" i="19"/>
  <c r="N163" i="19"/>
  <c r="O163" i="19"/>
  <c r="P163" i="19"/>
  <c r="Q163" i="19"/>
  <c r="C164" i="19"/>
  <c r="D164" i="19"/>
  <c r="F164" i="19"/>
  <c r="H164" i="19"/>
  <c r="L164" i="19"/>
  <c r="M164" i="19"/>
  <c r="N164" i="19"/>
  <c r="O164" i="19"/>
  <c r="P164" i="19"/>
  <c r="Q164" i="19"/>
  <c r="C165" i="19"/>
  <c r="E165" i="19" s="1"/>
  <c r="D165" i="19"/>
  <c r="F165" i="19"/>
  <c r="I165" i="19"/>
  <c r="H165" i="19"/>
  <c r="L165" i="19"/>
  <c r="M165" i="19"/>
  <c r="N165" i="19"/>
  <c r="O165" i="19"/>
  <c r="P165" i="19"/>
  <c r="Q165" i="19"/>
  <c r="C166" i="19"/>
  <c r="E166" i="19" s="1"/>
  <c r="D166" i="19"/>
  <c r="F166" i="19"/>
  <c r="I166" i="19"/>
  <c r="L166" i="19"/>
  <c r="M166" i="19"/>
  <c r="N166" i="19"/>
  <c r="O166" i="19"/>
  <c r="P166" i="19"/>
  <c r="Q166" i="19"/>
  <c r="C167" i="19"/>
  <c r="E167" i="19" s="1"/>
  <c r="D167" i="19"/>
  <c r="F167" i="19"/>
  <c r="H167" i="19"/>
  <c r="I167" i="19"/>
  <c r="K167" i="19"/>
  <c r="L167" i="19"/>
  <c r="M167" i="19"/>
  <c r="N167" i="19"/>
  <c r="O167" i="19"/>
  <c r="P167" i="19"/>
  <c r="Q167" i="19"/>
  <c r="C168" i="19"/>
  <c r="E168" i="19" s="1"/>
  <c r="D168" i="19"/>
  <c r="F168" i="19"/>
  <c r="K168" i="19"/>
  <c r="L168" i="19"/>
  <c r="M168" i="19"/>
  <c r="N168" i="19"/>
  <c r="O168" i="19"/>
  <c r="P168" i="19"/>
  <c r="Q168" i="19"/>
  <c r="C169" i="19"/>
  <c r="E169" i="19"/>
  <c r="D169" i="19"/>
  <c r="F169" i="19"/>
  <c r="H169" i="19"/>
  <c r="L169" i="19"/>
  <c r="M169" i="19"/>
  <c r="N169" i="19"/>
  <c r="O169" i="19"/>
  <c r="P169" i="19"/>
  <c r="Q169" i="19"/>
  <c r="C170" i="19"/>
  <c r="D170" i="19"/>
  <c r="E170" i="19"/>
  <c r="F170" i="19"/>
  <c r="L170" i="19"/>
  <c r="M170" i="19"/>
  <c r="N170" i="19"/>
  <c r="O170" i="19"/>
  <c r="P170" i="19"/>
  <c r="Q170" i="19"/>
  <c r="C171" i="19"/>
  <c r="E171" i="19" s="1"/>
  <c r="D171" i="19"/>
  <c r="F171" i="19"/>
  <c r="H171" i="19"/>
  <c r="I171" i="19"/>
  <c r="K171" i="19"/>
  <c r="L171" i="19"/>
  <c r="M171" i="19"/>
  <c r="N171" i="19"/>
  <c r="O171" i="19"/>
  <c r="P171" i="19"/>
  <c r="Q171" i="19"/>
  <c r="C172" i="19"/>
  <c r="E172" i="19" s="1"/>
  <c r="D172" i="19"/>
  <c r="F172" i="19"/>
  <c r="K172" i="19"/>
  <c r="L172" i="19"/>
  <c r="M172" i="19"/>
  <c r="N172" i="19"/>
  <c r="O172" i="19"/>
  <c r="P172" i="19"/>
  <c r="Q172" i="19"/>
  <c r="C173" i="19"/>
  <c r="E173" i="19" s="1"/>
  <c r="D173" i="19"/>
  <c r="F173" i="19"/>
  <c r="H173" i="19"/>
  <c r="L173" i="19"/>
  <c r="M173" i="19"/>
  <c r="N173" i="19"/>
  <c r="O173" i="19"/>
  <c r="P173" i="19"/>
  <c r="Q173" i="19"/>
  <c r="C174" i="19"/>
  <c r="E174" i="19" s="1"/>
  <c r="D174" i="19"/>
  <c r="F174" i="19"/>
  <c r="I174" i="19"/>
  <c r="L174" i="19"/>
  <c r="M174" i="19"/>
  <c r="N174" i="19"/>
  <c r="O174" i="19"/>
  <c r="P174" i="19"/>
  <c r="Q174" i="19"/>
  <c r="C175" i="19"/>
  <c r="D175" i="19"/>
  <c r="E175" i="19"/>
  <c r="F175" i="19"/>
  <c r="H175" i="19"/>
  <c r="I175" i="19"/>
  <c r="K175" i="19"/>
  <c r="L175" i="19"/>
  <c r="M175" i="19"/>
  <c r="N175" i="19"/>
  <c r="O175" i="19"/>
  <c r="P175" i="19"/>
  <c r="Q175" i="19"/>
  <c r="C176" i="19"/>
  <c r="E176" i="19"/>
  <c r="D176" i="19"/>
  <c r="F176" i="19"/>
  <c r="I176" i="19"/>
  <c r="K176" i="19"/>
  <c r="L176" i="19"/>
  <c r="M176" i="19"/>
  <c r="N176" i="19"/>
  <c r="O176" i="19"/>
  <c r="P176" i="19"/>
  <c r="Q176" i="19"/>
  <c r="C177" i="19"/>
  <c r="E177" i="19"/>
  <c r="D177" i="19"/>
  <c r="F177" i="19"/>
  <c r="H177" i="19"/>
  <c r="L177" i="19"/>
  <c r="M177" i="19"/>
  <c r="N177" i="19"/>
  <c r="O177" i="19"/>
  <c r="P177" i="19"/>
  <c r="Q177" i="19"/>
  <c r="C178" i="19"/>
  <c r="E178" i="19" s="1"/>
  <c r="D178" i="19"/>
  <c r="F178" i="19"/>
  <c r="H178" i="19"/>
  <c r="L178" i="19"/>
  <c r="M178" i="19"/>
  <c r="N178" i="19"/>
  <c r="O178" i="19"/>
  <c r="P178" i="19"/>
  <c r="Q178" i="19"/>
  <c r="C179" i="19"/>
  <c r="E179" i="19" s="1"/>
  <c r="D179" i="19"/>
  <c r="F179" i="19"/>
  <c r="H179" i="19"/>
  <c r="I179" i="19"/>
  <c r="K179" i="19"/>
  <c r="L179" i="19"/>
  <c r="M179" i="19"/>
  <c r="N179" i="19"/>
  <c r="O179" i="19"/>
  <c r="P179" i="19"/>
  <c r="Q179" i="19"/>
  <c r="C180" i="19"/>
  <c r="E180" i="19" s="1"/>
  <c r="D180" i="19"/>
  <c r="F180" i="19"/>
  <c r="H180" i="19"/>
  <c r="K180" i="19"/>
  <c r="L180" i="19"/>
  <c r="M180" i="19"/>
  <c r="N180" i="19"/>
  <c r="O180" i="19"/>
  <c r="P180" i="19"/>
  <c r="Q180" i="19"/>
  <c r="C181" i="19"/>
  <c r="D181" i="19"/>
  <c r="F181" i="19"/>
  <c r="I181" i="19"/>
  <c r="L181" i="19"/>
  <c r="M181" i="19"/>
  <c r="N181" i="19"/>
  <c r="O181" i="19"/>
  <c r="P181" i="19"/>
  <c r="Q181" i="19"/>
  <c r="C182" i="19"/>
  <c r="E182" i="19" s="1"/>
  <c r="D182" i="19"/>
  <c r="F182" i="19"/>
  <c r="I182" i="19"/>
  <c r="L182" i="19"/>
  <c r="M182" i="19"/>
  <c r="N182" i="19"/>
  <c r="O182" i="19"/>
  <c r="P182" i="19"/>
  <c r="Q182" i="19"/>
  <c r="C183" i="19"/>
  <c r="D183" i="19"/>
  <c r="E183" i="19"/>
  <c r="F183" i="19"/>
  <c r="H183" i="19"/>
  <c r="I183" i="19"/>
  <c r="K183" i="19"/>
  <c r="L183" i="19"/>
  <c r="M183" i="19"/>
  <c r="N183" i="19"/>
  <c r="O183" i="19"/>
  <c r="P183" i="19"/>
  <c r="Q183" i="19"/>
  <c r="C184" i="19"/>
  <c r="D184" i="19"/>
  <c r="F184" i="19"/>
  <c r="I184" i="19"/>
  <c r="L184" i="19"/>
  <c r="M184" i="19"/>
  <c r="N184" i="19"/>
  <c r="O184" i="19"/>
  <c r="P184" i="19"/>
  <c r="Q184" i="19"/>
  <c r="C185" i="19"/>
  <c r="E185" i="19" s="1"/>
  <c r="D185" i="19"/>
  <c r="F185" i="19"/>
  <c r="I185" i="19"/>
  <c r="H185" i="19"/>
  <c r="K185" i="19"/>
  <c r="L185" i="19"/>
  <c r="M185" i="19"/>
  <c r="N185" i="19"/>
  <c r="O185" i="19"/>
  <c r="P185" i="19"/>
  <c r="Q185" i="19"/>
  <c r="C186" i="19"/>
  <c r="E186" i="19" s="1"/>
  <c r="D186" i="19"/>
  <c r="F186" i="19"/>
  <c r="H186" i="19"/>
  <c r="L186" i="19"/>
  <c r="M186" i="19"/>
  <c r="N186" i="19"/>
  <c r="O186" i="19"/>
  <c r="P186" i="19"/>
  <c r="Q186" i="19"/>
  <c r="C187" i="19"/>
  <c r="E187" i="19" s="1"/>
  <c r="D187" i="19"/>
  <c r="F187" i="19"/>
  <c r="H187" i="19"/>
  <c r="I187" i="19"/>
  <c r="K187" i="19"/>
  <c r="L187" i="19"/>
  <c r="M187" i="19"/>
  <c r="N187" i="19"/>
  <c r="O187" i="19"/>
  <c r="P187" i="19"/>
  <c r="Q187" i="19"/>
  <c r="C188" i="19"/>
  <c r="E188" i="19" s="1"/>
  <c r="D188" i="19"/>
  <c r="F188" i="19"/>
  <c r="H188" i="19"/>
  <c r="K188" i="19"/>
  <c r="L188" i="19"/>
  <c r="M188" i="19"/>
  <c r="N188" i="19"/>
  <c r="O188" i="19"/>
  <c r="P188" i="19"/>
  <c r="Q188" i="19"/>
  <c r="C189" i="19"/>
  <c r="E189" i="19" s="1"/>
  <c r="D189" i="19"/>
  <c r="F189" i="19"/>
  <c r="I189" i="19"/>
  <c r="H189" i="19"/>
  <c r="L189" i="19"/>
  <c r="M189" i="19"/>
  <c r="N189" i="19"/>
  <c r="O189" i="19"/>
  <c r="P189" i="19"/>
  <c r="Q189" i="19"/>
  <c r="C190" i="19"/>
  <c r="D190" i="19"/>
  <c r="E190" i="19"/>
  <c r="F190" i="19"/>
  <c r="I190" i="19"/>
  <c r="L190" i="19"/>
  <c r="M190" i="19"/>
  <c r="N190" i="19"/>
  <c r="O190" i="19"/>
  <c r="P190" i="19"/>
  <c r="Q190" i="19"/>
  <c r="C191" i="19"/>
  <c r="E191" i="19" s="1"/>
  <c r="D191" i="19"/>
  <c r="F191" i="19"/>
  <c r="H191" i="19"/>
  <c r="K191" i="19"/>
  <c r="L191" i="19"/>
  <c r="M191" i="19"/>
  <c r="N191" i="19"/>
  <c r="O191" i="19"/>
  <c r="P191" i="19"/>
  <c r="Q191" i="19"/>
  <c r="C192" i="19"/>
  <c r="D192" i="19"/>
  <c r="F192" i="19"/>
  <c r="L192" i="19"/>
  <c r="M192" i="19"/>
  <c r="N192" i="19"/>
  <c r="O192" i="19"/>
  <c r="P192" i="19"/>
  <c r="Q192" i="19"/>
  <c r="C193" i="19"/>
  <c r="E193" i="19" s="1"/>
  <c r="D193" i="19"/>
  <c r="F193" i="19"/>
  <c r="H193" i="19"/>
  <c r="L193" i="19"/>
  <c r="M193" i="19"/>
  <c r="N193" i="19"/>
  <c r="O193" i="19"/>
  <c r="P193" i="19"/>
  <c r="Q193" i="19"/>
  <c r="C194" i="19"/>
  <c r="E194" i="19" s="1"/>
  <c r="D194" i="19"/>
  <c r="F194" i="19"/>
  <c r="H194" i="19"/>
  <c r="K194" i="19"/>
  <c r="L194" i="19"/>
  <c r="M194" i="19"/>
  <c r="N194" i="19"/>
  <c r="O194" i="19"/>
  <c r="P194" i="19"/>
  <c r="Q194" i="19"/>
  <c r="C195" i="19"/>
  <c r="E195" i="19" s="1"/>
  <c r="D195" i="19"/>
  <c r="F195" i="19"/>
  <c r="H195" i="19"/>
  <c r="I195" i="19"/>
  <c r="K195" i="19"/>
  <c r="L195" i="19"/>
  <c r="M195" i="19"/>
  <c r="N195" i="19"/>
  <c r="O195" i="19"/>
  <c r="P195" i="19"/>
  <c r="Q195" i="19"/>
  <c r="C196" i="19"/>
  <c r="E196" i="19" s="1"/>
  <c r="D196" i="19"/>
  <c r="F196" i="19"/>
  <c r="H196" i="19"/>
  <c r="K196" i="19"/>
  <c r="L196" i="19"/>
  <c r="M196" i="19"/>
  <c r="N196" i="19"/>
  <c r="O196" i="19"/>
  <c r="P196" i="19"/>
  <c r="Q196" i="19"/>
  <c r="C197" i="19"/>
  <c r="D197" i="19"/>
  <c r="F197" i="19"/>
  <c r="I197" i="19"/>
  <c r="L197" i="19"/>
  <c r="M197" i="19"/>
  <c r="N197" i="19"/>
  <c r="O197" i="19"/>
  <c r="P197" i="19"/>
  <c r="Q197" i="19"/>
  <c r="C198" i="19"/>
  <c r="D198" i="19"/>
  <c r="E198" i="19"/>
  <c r="F198" i="19"/>
  <c r="I198" i="19"/>
  <c r="L198" i="19"/>
  <c r="M198" i="19"/>
  <c r="N198" i="19"/>
  <c r="O198" i="19"/>
  <c r="P198" i="19"/>
  <c r="Q198" i="19"/>
  <c r="C199" i="19"/>
  <c r="D199" i="19"/>
  <c r="E199" i="19"/>
  <c r="F199" i="19"/>
  <c r="H199" i="19"/>
  <c r="K199" i="19"/>
  <c r="L199" i="19"/>
  <c r="M199" i="19"/>
  <c r="N199" i="19"/>
  <c r="O199" i="19"/>
  <c r="P199" i="19"/>
  <c r="Q199" i="19"/>
  <c r="C200" i="19"/>
  <c r="D200" i="19"/>
  <c r="F200" i="19"/>
  <c r="L200" i="19"/>
  <c r="M200" i="19"/>
  <c r="N200" i="19"/>
  <c r="O200" i="19"/>
  <c r="P200" i="19"/>
  <c r="Q200" i="19"/>
  <c r="C201" i="19"/>
  <c r="E201" i="19"/>
  <c r="D201" i="19"/>
  <c r="F201" i="19"/>
  <c r="I201" i="19"/>
  <c r="H201" i="19"/>
  <c r="K201" i="19"/>
  <c r="L201" i="19"/>
  <c r="M201" i="19"/>
  <c r="N201" i="19"/>
  <c r="O201" i="19"/>
  <c r="P201" i="19"/>
  <c r="Q201" i="19"/>
  <c r="C202" i="19"/>
  <c r="E202" i="19" s="1"/>
  <c r="D202" i="19"/>
  <c r="F202" i="19"/>
  <c r="H202" i="19"/>
  <c r="L202" i="19"/>
  <c r="M202" i="19"/>
  <c r="N202" i="19"/>
  <c r="O202" i="19"/>
  <c r="P202" i="19"/>
  <c r="Q202" i="19"/>
  <c r="C203" i="19"/>
  <c r="D203" i="19"/>
  <c r="E203" i="19"/>
  <c r="F203" i="19"/>
  <c r="H203" i="19"/>
  <c r="I203" i="19"/>
  <c r="K203" i="19"/>
  <c r="L203" i="19"/>
  <c r="M203" i="19"/>
  <c r="N203" i="19"/>
  <c r="O203" i="19"/>
  <c r="P203" i="19"/>
  <c r="Q203" i="19"/>
  <c r="C204" i="19"/>
  <c r="E204" i="19"/>
  <c r="D204" i="19"/>
  <c r="F204" i="19"/>
  <c r="H204" i="19"/>
  <c r="K204" i="19"/>
  <c r="L204" i="19"/>
  <c r="M204" i="19"/>
  <c r="N204" i="19"/>
  <c r="O204" i="19"/>
  <c r="P204" i="19"/>
  <c r="Q204" i="19"/>
  <c r="C205" i="19"/>
  <c r="E205" i="19"/>
  <c r="D205" i="19"/>
  <c r="F205" i="19"/>
  <c r="I205" i="19"/>
  <c r="H205" i="19"/>
  <c r="L205" i="19"/>
  <c r="M205" i="19"/>
  <c r="N205" i="19"/>
  <c r="O205" i="19"/>
  <c r="P205" i="19"/>
  <c r="Q205" i="19"/>
  <c r="C206" i="19"/>
  <c r="D206" i="19"/>
  <c r="E206" i="19"/>
  <c r="F206" i="19"/>
  <c r="I206" i="19"/>
  <c r="L206" i="19"/>
  <c r="M206" i="19"/>
  <c r="N206" i="19"/>
  <c r="O206" i="19"/>
  <c r="P206" i="19"/>
  <c r="Q206" i="19"/>
  <c r="C207" i="19"/>
  <c r="D207" i="19"/>
  <c r="E207" i="19"/>
  <c r="F207" i="19"/>
  <c r="H207" i="19"/>
  <c r="I207" i="19"/>
  <c r="K207" i="19"/>
  <c r="L207" i="19"/>
  <c r="M207" i="19"/>
  <c r="N207" i="19"/>
  <c r="O207" i="19"/>
  <c r="P207" i="19"/>
  <c r="Q207" i="19"/>
  <c r="C208" i="19"/>
  <c r="D208" i="19"/>
  <c r="F208" i="19"/>
  <c r="L208" i="19"/>
  <c r="M208" i="19"/>
  <c r="N208" i="19"/>
  <c r="O208" i="19"/>
  <c r="P208" i="19"/>
  <c r="Q208" i="19"/>
  <c r="C209" i="19"/>
  <c r="E209" i="19"/>
  <c r="D209" i="19"/>
  <c r="F209" i="19"/>
  <c r="H209" i="19"/>
  <c r="K209" i="19"/>
  <c r="L209" i="19"/>
  <c r="M209" i="19"/>
  <c r="N209" i="19"/>
  <c r="O209" i="19"/>
  <c r="P209" i="19"/>
  <c r="Q209" i="19"/>
  <c r="C210" i="19"/>
  <c r="E210" i="19" s="1"/>
  <c r="D210" i="19"/>
  <c r="F210" i="19"/>
  <c r="H210" i="19"/>
  <c r="L210" i="19"/>
  <c r="M210" i="19"/>
  <c r="N210" i="19"/>
  <c r="O210" i="19"/>
  <c r="P210" i="19"/>
  <c r="Q210" i="19"/>
  <c r="C211" i="19"/>
  <c r="D211" i="19"/>
  <c r="E211" i="19"/>
  <c r="F211" i="19"/>
  <c r="H211" i="19"/>
  <c r="I211" i="19"/>
  <c r="K211" i="19"/>
  <c r="L211" i="19"/>
  <c r="M211" i="19"/>
  <c r="N211" i="19"/>
  <c r="O211" i="19"/>
  <c r="P211" i="19"/>
  <c r="Q211" i="19"/>
  <c r="C212" i="19"/>
  <c r="E212" i="19"/>
  <c r="D212" i="19"/>
  <c r="F212" i="19"/>
  <c r="H212" i="19"/>
  <c r="K212" i="19"/>
  <c r="L212" i="19"/>
  <c r="M212" i="19"/>
  <c r="N212" i="19"/>
  <c r="O212" i="19"/>
  <c r="P212" i="19"/>
  <c r="Q212" i="19"/>
  <c r="C213" i="19"/>
  <c r="D213" i="19"/>
  <c r="F213" i="19"/>
  <c r="I213" i="19"/>
  <c r="K213" i="19"/>
  <c r="L213" i="19"/>
  <c r="M213" i="19"/>
  <c r="N213" i="19"/>
  <c r="O213" i="19"/>
  <c r="P213" i="19"/>
  <c r="Q213" i="19"/>
  <c r="C214" i="19"/>
  <c r="D214" i="19"/>
  <c r="E214" i="19"/>
  <c r="F214" i="19"/>
  <c r="I214" i="19"/>
  <c r="L214" i="19"/>
  <c r="M214" i="19"/>
  <c r="N214" i="19"/>
  <c r="O214" i="19"/>
  <c r="P214" i="19"/>
  <c r="Q214" i="19"/>
  <c r="C215" i="19"/>
  <c r="E215" i="19" s="1"/>
  <c r="D215" i="19"/>
  <c r="F215" i="19"/>
  <c r="H215" i="19"/>
  <c r="I215" i="19"/>
  <c r="K215" i="19"/>
  <c r="L215" i="19"/>
  <c r="M215" i="19"/>
  <c r="N215" i="19"/>
  <c r="O215" i="19"/>
  <c r="P215" i="19"/>
  <c r="Q215" i="19"/>
  <c r="C216" i="19"/>
  <c r="D216" i="19"/>
  <c r="F216" i="19"/>
  <c r="L216" i="19"/>
  <c r="M216" i="19"/>
  <c r="N216" i="19"/>
  <c r="O216" i="19"/>
  <c r="P216" i="19"/>
  <c r="Q216" i="19"/>
  <c r="C217" i="19"/>
  <c r="E217" i="19"/>
  <c r="D217" i="19"/>
  <c r="F217" i="19"/>
  <c r="I217" i="19"/>
  <c r="H217" i="19"/>
  <c r="K217" i="19"/>
  <c r="L217" i="19"/>
  <c r="M217" i="19"/>
  <c r="N217" i="19"/>
  <c r="O217" i="19"/>
  <c r="P217" i="19"/>
  <c r="Q217" i="19"/>
  <c r="C218" i="19"/>
  <c r="E218" i="19" s="1"/>
  <c r="D218" i="19"/>
  <c r="F218" i="19"/>
  <c r="H218" i="19"/>
  <c r="L218" i="19"/>
  <c r="M218" i="19"/>
  <c r="N218" i="19"/>
  <c r="O218" i="19"/>
  <c r="P218" i="19"/>
  <c r="Q218" i="19"/>
  <c r="C219" i="19"/>
  <c r="D219" i="19"/>
  <c r="E219" i="19"/>
  <c r="F219" i="19"/>
  <c r="H219" i="19"/>
  <c r="K219" i="19"/>
  <c r="L219" i="19"/>
  <c r="M219" i="19"/>
  <c r="N219" i="19"/>
  <c r="O219" i="19"/>
  <c r="P219" i="19"/>
  <c r="Q219" i="19"/>
  <c r="C220" i="19"/>
  <c r="E220" i="19" s="1"/>
  <c r="D220" i="19"/>
  <c r="F220" i="19"/>
  <c r="H220" i="19"/>
  <c r="K220" i="19"/>
  <c r="L220" i="19"/>
  <c r="M220" i="19"/>
  <c r="N220" i="19"/>
  <c r="O220" i="19"/>
  <c r="P220" i="19"/>
  <c r="Q220" i="19"/>
  <c r="C221" i="19"/>
  <c r="E221" i="19" s="1"/>
  <c r="D221" i="19"/>
  <c r="F221" i="19"/>
  <c r="I221" i="19"/>
  <c r="H221" i="19"/>
  <c r="L221" i="19"/>
  <c r="M221" i="19"/>
  <c r="N221" i="19"/>
  <c r="O221" i="19"/>
  <c r="P221" i="19"/>
  <c r="Q221" i="19"/>
  <c r="C222" i="19"/>
  <c r="D222" i="19"/>
  <c r="E222" i="19"/>
  <c r="F222" i="19"/>
  <c r="I222" i="19"/>
  <c r="L222" i="19"/>
  <c r="M222" i="19"/>
  <c r="N222" i="19"/>
  <c r="O222" i="19"/>
  <c r="P222" i="19"/>
  <c r="Q222" i="19"/>
  <c r="C223" i="19"/>
  <c r="E223" i="19" s="1"/>
  <c r="D223" i="19"/>
  <c r="F223" i="19"/>
  <c r="H223" i="19"/>
  <c r="I223" i="19"/>
  <c r="K223" i="19"/>
  <c r="L223" i="19"/>
  <c r="M223" i="19"/>
  <c r="N223" i="19"/>
  <c r="O223" i="19"/>
  <c r="P223" i="19"/>
  <c r="Q223" i="19"/>
  <c r="C224" i="19"/>
  <c r="D224" i="19"/>
  <c r="F224" i="19"/>
  <c r="L224" i="19"/>
  <c r="M224" i="19"/>
  <c r="N224" i="19"/>
  <c r="O224" i="19"/>
  <c r="P224" i="19"/>
  <c r="Q224" i="19"/>
  <c r="C225" i="19"/>
  <c r="E225" i="19"/>
  <c r="D225" i="19"/>
  <c r="F225" i="19"/>
  <c r="H225" i="19"/>
  <c r="L225" i="19"/>
  <c r="M225" i="19"/>
  <c r="N225" i="19"/>
  <c r="O225" i="19"/>
  <c r="P225" i="19"/>
  <c r="Q225" i="19"/>
  <c r="C226" i="19"/>
  <c r="E226" i="19" s="1"/>
  <c r="D226" i="19"/>
  <c r="F226" i="19"/>
  <c r="H226" i="19"/>
  <c r="K226" i="19"/>
  <c r="L226" i="19"/>
  <c r="M226" i="19"/>
  <c r="N226" i="19"/>
  <c r="O226" i="19"/>
  <c r="P226" i="19"/>
  <c r="Q226" i="19"/>
  <c r="C227" i="19"/>
  <c r="E227" i="19" s="1"/>
  <c r="D227" i="19"/>
  <c r="F227" i="19"/>
  <c r="H227" i="19"/>
  <c r="K227" i="19"/>
  <c r="L227" i="19"/>
  <c r="M227" i="19"/>
  <c r="N227" i="19"/>
  <c r="O227" i="19"/>
  <c r="P227" i="19"/>
  <c r="Q227" i="19"/>
  <c r="C228" i="19"/>
  <c r="E228" i="19" s="1"/>
  <c r="D228" i="19"/>
  <c r="F228" i="19"/>
  <c r="H228" i="19"/>
  <c r="K228" i="19"/>
  <c r="L228" i="19"/>
  <c r="M228" i="19"/>
  <c r="N228" i="19"/>
  <c r="O228" i="19"/>
  <c r="P228" i="19"/>
  <c r="Q228" i="19"/>
  <c r="C229" i="19"/>
  <c r="D229" i="19"/>
  <c r="F229" i="19"/>
  <c r="I229" i="19"/>
  <c r="K229" i="19"/>
  <c r="L229" i="19"/>
  <c r="M229" i="19"/>
  <c r="N229" i="19"/>
  <c r="O229" i="19"/>
  <c r="P229" i="19"/>
  <c r="Q229" i="19"/>
  <c r="C230" i="19"/>
  <c r="E230" i="19" s="1"/>
  <c r="D230" i="19"/>
  <c r="F230" i="19"/>
  <c r="I230" i="19"/>
  <c r="L230" i="19"/>
  <c r="M230" i="19"/>
  <c r="N230" i="19"/>
  <c r="O230" i="19"/>
  <c r="P230" i="19"/>
  <c r="Q230" i="19"/>
  <c r="C231" i="19"/>
  <c r="D231" i="19"/>
  <c r="E231" i="19"/>
  <c r="F231" i="19"/>
  <c r="H231" i="19"/>
  <c r="I231" i="19"/>
  <c r="K231" i="19"/>
  <c r="L231" i="19"/>
  <c r="M231" i="19"/>
  <c r="N231" i="19"/>
  <c r="O231" i="19"/>
  <c r="P231" i="19"/>
  <c r="Q231" i="19"/>
  <c r="C232" i="19"/>
  <c r="D232" i="19"/>
  <c r="F232" i="19"/>
  <c r="L232" i="19"/>
  <c r="M232" i="19"/>
  <c r="N232" i="19"/>
  <c r="O232" i="19"/>
  <c r="P232" i="19"/>
  <c r="Q232" i="19"/>
  <c r="C233" i="19"/>
  <c r="E233" i="19" s="1"/>
  <c r="D233" i="19"/>
  <c r="F233" i="19"/>
  <c r="I233" i="19"/>
  <c r="H233" i="19"/>
  <c r="K233" i="19"/>
  <c r="L233" i="19"/>
  <c r="M233" i="19"/>
  <c r="N233" i="19"/>
  <c r="O233" i="19"/>
  <c r="P233" i="19"/>
  <c r="Q233" i="19"/>
  <c r="C234" i="19"/>
  <c r="E234" i="19" s="1"/>
  <c r="D234" i="19"/>
  <c r="F234" i="19"/>
  <c r="H234" i="19"/>
  <c r="L234" i="19"/>
  <c r="M234" i="19"/>
  <c r="N234" i="19"/>
  <c r="O234" i="19"/>
  <c r="P234" i="19"/>
  <c r="Q234" i="19"/>
  <c r="C235" i="19"/>
  <c r="E235" i="19" s="1"/>
  <c r="D235" i="19"/>
  <c r="F235" i="19"/>
  <c r="H235" i="19"/>
  <c r="I235" i="19"/>
  <c r="K235" i="19"/>
  <c r="L235" i="19"/>
  <c r="M235" i="19"/>
  <c r="N235" i="19"/>
  <c r="O235" i="19"/>
  <c r="P235" i="19"/>
  <c r="Q235" i="19"/>
  <c r="C236" i="19"/>
  <c r="E236" i="19" s="1"/>
  <c r="D236" i="19"/>
  <c r="F236" i="19"/>
  <c r="H236" i="19"/>
  <c r="K236" i="19"/>
  <c r="L236" i="19"/>
  <c r="M236" i="19"/>
  <c r="N236" i="19"/>
  <c r="O236" i="19"/>
  <c r="P236" i="19"/>
  <c r="Q236" i="19"/>
  <c r="C237" i="19"/>
  <c r="E237" i="19" s="1"/>
  <c r="D237" i="19"/>
  <c r="F237" i="19"/>
  <c r="I237" i="19"/>
  <c r="H237" i="19"/>
  <c r="L237" i="19"/>
  <c r="M237" i="19"/>
  <c r="N237" i="19"/>
  <c r="O237" i="19"/>
  <c r="P237" i="19"/>
  <c r="Q237" i="19"/>
  <c r="C238" i="19"/>
  <c r="E238" i="19" s="1"/>
  <c r="D238" i="19"/>
  <c r="F238" i="19"/>
  <c r="I238" i="19"/>
  <c r="L238" i="19"/>
  <c r="M238" i="19"/>
  <c r="N238" i="19"/>
  <c r="O238" i="19"/>
  <c r="P238" i="19"/>
  <c r="Q238" i="19"/>
  <c r="C239" i="19"/>
  <c r="E239" i="19" s="1"/>
  <c r="D239" i="19"/>
  <c r="F239" i="19"/>
  <c r="H239" i="19"/>
  <c r="I239" i="19"/>
  <c r="K239" i="19"/>
  <c r="L239" i="19"/>
  <c r="M239" i="19"/>
  <c r="N239" i="19"/>
  <c r="O239" i="19"/>
  <c r="P239" i="19"/>
  <c r="Q239" i="19"/>
  <c r="C240" i="19"/>
  <c r="D240" i="19"/>
  <c r="F240" i="19"/>
  <c r="I240" i="19"/>
  <c r="L240" i="19"/>
  <c r="M240" i="19"/>
  <c r="N240" i="19"/>
  <c r="O240" i="19"/>
  <c r="P240" i="19"/>
  <c r="Q240" i="19"/>
  <c r="C241" i="19"/>
  <c r="E241" i="19"/>
  <c r="D241" i="19"/>
  <c r="F241" i="19"/>
  <c r="H241" i="19"/>
  <c r="K241" i="19"/>
  <c r="L241" i="19"/>
  <c r="M241" i="19"/>
  <c r="N241" i="19"/>
  <c r="O241" i="19"/>
  <c r="P241" i="19"/>
  <c r="Q241" i="19"/>
  <c r="C242" i="19"/>
  <c r="E242" i="19" s="1"/>
  <c r="D242" i="19"/>
  <c r="F242" i="19"/>
  <c r="H242" i="19"/>
  <c r="L242" i="19"/>
  <c r="M242" i="19"/>
  <c r="N242" i="19"/>
  <c r="O242" i="19"/>
  <c r="P242" i="19"/>
  <c r="Q242" i="19"/>
  <c r="C243" i="19"/>
  <c r="E243" i="19" s="1"/>
  <c r="D243" i="19"/>
  <c r="F243" i="19"/>
  <c r="H243" i="19"/>
  <c r="I243" i="19"/>
  <c r="K243" i="19"/>
  <c r="L243" i="19"/>
  <c r="M243" i="19"/>
  <c r="N243" i="19"/>
  <c r="O243" i="19"/>
  <c r="P243" i="19"/>
  <c r="Q243" i="19"/>
  <c r="C244" i="19"/>
  <c r="E244" i="19" s="1"/>
  <c r="D244" i="19"/>
  <c r="F244" i="19"/>
  <c r="H244" i="19"/>
  <c r="K244" i="19"/>
  <c r="L244" i="19"/>
  <c r="M244" i="19"/>
  <c r="N244" i="19"/>
  <c r="O244" i="19"/>
  <c r="P244" i="19"/>
  <c r="Q244" i="19"/>
  <c r="C245" i="19"/>
  <c r="D245" i="19"/>
  <c r="F245" i="19"/>
  <c r="I245" i="19"/>
  <c r="K245" i="19"/>
  <c r="L245" i="19"/>
  <c r="M245" i="19"/>
  <c r="N245" i="19"/>
  <c r="O245" i="19"/>
  <c r="P245" i="19"/>
  <c r="Q245" i="19"/>
  <c r="C246" i="19"/>
  <c r="E246" i="19" s="1"/>
  <c r="D246" i="19"/>
  <c r="F246" i="19"/>
  <c r="I246" i="19"/>
  <c r="L246" i="19"/>
  <c r="M246" i="19"/>
  <c r="N246" i="19"/>
  <c r="O246" i="19"/>
  <c r="P246" i="19"/>
  <c r="Q246" i="19"/>
  <c r="C247" i="19"/>
  <c r="E247" i="19" s="1"/>
  <c r="D247" i="19"/>
  <c r="F247" i="19"/>
  <c r="H247" i="19"/>
  <c r="I247" i="19"/>
  <c r="K247" i="19"/>
  <c r="L247" i="19"/>
  <c r="M247" i="19"/>
  <c r="N247" i="19"/>
  <c r="O247" i="19"/>
  <c r="P247" i="19"/>
  <c r="Q247" i="19"/>
  <c r="C248" i="19"/>
  <c r="D248" i="19"/>
  <c r="F248" i="19"/>
  <c r="I248" i="19"/>
  <c r="L248" i="19"/>
  <c r="M248" i="19"/>
  <c r="N248" i="19"/>
  <c r="O248" i="19"/>
  <c r="P248" i="19"/>
  <c r="Q248" i="19"/>
  <c r="C249" i="19"/>
  <c r="E249" i="19"/>
  <c r="D249" i="19"/>
  <c r="F249" i="19"/>
  <c r="I249" i="19"/>
  <c r="H249" i="19"/>
  <c r="L249" i="19"/>
  <c r="M249" i="19"/>
  <c r="N249" i="19"/>
  <c r="O249" i="19"/>
  <c r="P249" i="19"/>
  <c r="Q249" i="19"/>
  <c r="C250" i="19"/>
  <c r="E250" i="19" s="1"/>
  <c r="D250" i="19"/>
  <c r="F250" i="19"/>
  <c r="H250" i="19"/>
  <c r="K250" i="19"/>
  <c r="L250" i="19"/>
  <c r="M250" i="19"/>
  <c r="N250" i="19"/>
  <c r="O250" i="19"/>
  <c r="P250" i="19"/>
  <c r="Q250" i="19"/>
  <c r="C251" i="19"/>
  <c r="D251" i="19"/>
  <c r="E251" i="19"/>
  <c r="F251" i="19"/>
  <c r="H251" i="19"/>
  <c r="I251" i="19"/>
  <c r="K251" i="19"/>
  <c r="L251" i="19"/>
  <c r="M251" i="19"/>
  <c r="N251" i="19"/>
  <c r="O251" i="19"/>
  <c r="P251" i="19"/>
  <c r="Q251" i="19"/>
  <c r="C252" i="19"/>
  <c r="E252" i="19"/>
  <c r="D252" i="19"/>
  <c r="F252" i="19"/>
  <c r="H252" i="19"/>
  <c r="K252" i="19"/>
  <c r="L252" i="19"/>
  <c r="M252" i="19"/>
  <c r="N252" i="19"/>
  <c r="O252" i="19"/>
  <c r="P252" i="19"/>
  <c r="Q252" i="19"/>
  <c r="C253" i="19"/>
  <c r="D253" i="19"/>
  <c r="E253" i="19"/>
  <c r="F253" i="19"/>
  <c r="H253" i="19"/>
  <c r="I253" i="19"/>
  <c r="L253" i="19"/>
  <c r="M253" i="19"/>
  <c r="N253" i="19"/>
  <c r="O253" i="19"/>
  <c r="P253" i="19"/>
  <c r="Q253" i="19"/>
  <c r="C254" i="19"/>
  <c r="D254" i="19"/>
  <c r="E254" i="19"/>
  <c r="F254" i="19"/>
  <c r="I254" i="19"/>
  <c r="L254" i="19"/>
  <c r="M254" i="19"/>
  <c r="N254" i="19"/>
  <c r="O254" i="19"/>
  <c r="P254" i="19"/>
  <c r="Q254" i="19"/>
  <c r="C255" i="19"/>
  <c r="D255" i="19"/>
  <c r="E255" i="19"/>
  <c r="F255" i="19"/>
  <c r="H255" i="19"/>
  <c r="I255" i="19"/>
  <c r="K255" i="19"/>
  <c r="L255" i="19"/>
  <c r="M255" i="19"/>
  <c r="N255" i="19"/>
  <c r="O255" i="19"/>
  <c r="P255" i="19"/>
  <c r="Q255" i="19"/>
  <c r="C256" i="19"/>
  <c r="D256" i="19"/>
  <c r="E256" i="19"/>
  <c r="F256" i="19"/>
  <c r="I256" i="19"/>
  <c r="K256" i="19"/>
  <c r="L256" i="19"/>
  <c r="M256" i="19"/>
  <c r="N256" i="19"/>
  <c r="O256" i="19"/>
  <c r="P256" i="19"/>
  <c r="Q256" i="19"/>
  <c r="C257" i="19"/>
  <c r="D257" i="19"/>
  <c r="E257" i="19"/>
  <c r="F257" i="19"/>
  <c r="H257" i="19"/>
  <c r="I257" i="19"/>
  <c r="L257" i="19"/>
  <c r="M257" i="19"/>
  <c r="N257" i="19"/>
  <c r="O257" i="19"/>
  <c r="P257" i="19"/>
  <c r="Q257" i="19"/>
  <c r="C258" i="19"/>
  <c r="D258" i="19"/>
  <c r="E258" i="19"/>
  <c r="F258" i="19"/>
  <c r="I258" i="19"/>
  <c r="K258" i="19"/>
  <c r="L258" i="19"/>
  <c r="M258" i="19"/>
  <c r="N258" i="19"/>
  <c r="O258" i="19"/>
  <c r="P258" i="19"/>
  <c r="Q258" i="19"/>
  <c r="C259" i="19"/>
  <c r="D259" i="19"/>
  <c r="E259" i="19"/>
  <c r="F259" i="19"/>
  <c r="H259" i="19"/>
  <c r="I259" i="19"/>
  <c r="K259" i="19"/>
  <c r="L259" i="19"/>
  <c r="M259" i="19"/>
  <c r="N259" i="19"/>
  <c r="O259" i="19"/>
  <c r="P259" i="19"/>
  <c r="Q259" i="19"/>
  <c r="C260" i="19"/>
  <c r="D260" i="19"/>
  <c r="F260" i="19"/>
  <c r="K260" i="19"/>
  <c r="L260" i="19"/>
  <c r="M260" i="19"/>
  <c r="N260" i="19"/>
  <c r="O260" i="19"/>
  <c r="P260" i="19"/>
  <c r="Q260" i="19"/>
  <c r="C261" i="19"/>
  <c r="D261" i="19"/>
  <c r="E261" i="19"/>
  <c r="F261" i="19"/>
  <c r="H261" i="19"/>
  <c r="I261" i="19"/>
  <c r="L261" i="19"/>
  <c r="M261" i="19"/>
  <c r="N261" i="19"/>
  <c r="O261" i="19"/>
  <c r="P261" i="19"/>
  <c r="Q261" i="19"/>
  <c r="C262" i="19"/>
  <c r="D262" i="19"/>
  <c r="E262" i="19"/>
  <c r="F262" i="19"/>
  <c r="I262" i="19"/>
  <c r="L262" i="19"/>
  <c r="M262" i="19"/>
  <c r="N262" i="19"/>
  <c r="O262" i="19"/>
  <c r="P262" i="19"/>
  <c r="Q262" i="19"/>
  <c r="C263" i="19"/>
  <c r="E263" i="19" s="1"/>
  <c r="D263" i="19"/>
  <c r="F263" i="19"/>
  <c r="H263" i="19"/>
  <c r="I263" i="19"/>
  <c r="K263" i="19"/>
  <c r="L263" i="19"/>
  <c r="M263" i="19"/>
  <c r="N263" i="19"/>
  <c r="O263" i="19"/>
  <c r="P263" i="19"/>
  <c r="Q263" i="19"/>
  <c r="C264" i="19"/>
  <c r="D264" i="19"/>
  <c r="E264" i="19"/>
  <c r="F264" i="19"/>
  <c r="L264" i="19"/>
  <c r="M264" i="19"/>
  <c r="N264" i="19"/>
  <c r="O264" i="19"/>
  <c r="P264" i="19"/>
  <c r="Q264" i="19"/>
  <c r="C265" i="19"/>
  <c r="E265" i="19" s="1"/>
  <c r="D265" i="19"/>
  <c r="F265" i="19"/>
  <c r="H265" i="19"/>
  <c r="I265" i="19"/>
  <c r="L265" i="19"/>
  <c r="M265" i="19"/>
  <c r="N265" i="19"/>
  <c r="O265" i="19"/>
  <c r="P265" i="19"/>
  <c r="Q265" i="19"/>
  <c r="C266" i="19"/>
  <c r="E266" i="19" s="1"/>
  <c r="D266" i="19"/>
  <c r="F266" i="19"/>
  <c r="I266" i="19"/>
  <c r="L266" i="19"/>
  <c r="M266" i="19"/>
  <c r="N266" i="19"/>
  <c r="O266" i="19"/>
  <c r="P266" i="19"/>
  <c r="Q266" i="19"/>
  <c r="C267" i="19"/>
  <c r="D267" i="19"/>
  <c r="E267" i="19"/>
  <c r="F267" i="19"/>
  <c r="H267" i="19"/>
  <c r="K267" i="19"/>
  <c r="L267" i="19"/>
  <c r="M267" i="19"/>
  <c r="N267" i="19"/>
  <c r="O267" i="19"/>
  <c r="P267" i="19"/>
  <c r="Q267" i="19"/>
  <c r="C268" i="19"/>
  <c r="D268" i="19"/>
  <c r="F268" i="19"/>
  <c r="L268" i="19"/>
  <c r="M268" i="19"/>
  <c r="N268" i="19"/>
  <c r="O268" i="19"/>
  <c r="P268" i="19"/>
  <c r="Q268" i="19"/>
  <c r="C269" i="19"/>
  <c r="E269" i="19" s="1"/>
  <c r="D269" i="19"/>
  <c r="F269" i="19"/>
  <c r="H269" i="19"/>
  <c r="I269" i="19"/>
  <c r="L269" i="19"/>
  <c r="M269" i="19"/>
  <c r="N269" i="19"/>
  <c r="O269" i="19"/>
  <c r="P269" i="19"/>
  <c r="Q269" i="19"/>
  <c r="C270" i="19"/>
  <c r="E270" i="19" s="1"/>
  <c r="D270" i="19"/>
  <c r="F270" i="19"/>
  <c r="I270" i="19"/>
  <c r="L270" i="19"/>
  <c r="M270" i="19"/>
  <c r="N270" i="19"/>
  <c r="O270" i="19"/>
  <c r="P270" i="19"/>
  <c r="Q270" i="19"/>
  <c r="C271" i="19"/>
  <c r="D271" i="19"/>
  <c r="E271" i="19"/>
  <c r="F271" i="19"/>
  <c r="H271" i="19"/>
  <c r="I271" i="19"/>
  <c r="K271" i="19"/>
  <c r="L271" i="19"/>
  <c r="M271" i="19"/>
  <c r="N271" i="19"/>
  <c r="O271" i="19"/>
  <c r="P271" i="19"/>
  <c r="Q271" i="19"/>
  <c r="C272" i="19"/>
  <c r="D272" i="19"/>
  <c r="F272" i="19"/>
  <c r="L272" i="19"/>
  <c r="M272" i="19"/>
  <c r="N272" i="19"/>
  <c r="O272" i="19"/>
  <c r="P272" i="19"/>
  <c r="Q272" i="19"/>
  <c r="C273" i="19"/>
  <c r="E273" i="19" s="1"/>
  <c r="D273" i="19"/>
  <c r="F273" i="19"/>
  <c r="H273" i="19"/>
  <c r="I273" i="19"/>
  <c r="L273" i="19"/>
  <c r="M273" i="19"/>
  <c r="N273" i="19"/>
  <c r="O273" i="19"/>
  <c r="P273" i="19"/>
  <c r="Q273" i="19"/>
  <c r="C274" i="19"/>
  <c r="E274" i="19" s="1"/>
  <c r="D274" i="19"/>
  <c r="F274" i="19"/>
  <c r="I274" i="19"/>
  <c r="L274" i="19"/>
  <c r="M274" i="19"/>
  <c r="N274" i="19"/>
  <c r="O274" i="19"/>
  <c r="P274" i="19"/>
  <c r="Q274" i="19"/>
  <c r="C275" i="19"/>
  <c r="E275" i="19" s="1"/>
  <c r="D275" i="19"/>
  <c r="F275" i="19"/>
  <c r="H275" i="19"/>
  <c r="I275" i="19"/>
  <c r="K275" i="19"/>
  <c r="L275" i="19"/>
  <c r="M275" i="19"/>
  <c r="N275" i="19"/>
  <c r="O275" i="19"/>
  <c r="P275" i="19"/>
  <c r="Q275" i="19"/>
  <c r="C276" i="19"/>
  <c r="D276" i="19"/>
  <c r="F276" i="19"/>
  <c r="K276" i="19"/>
  <c r="L276" i="19"/>
  <c r="M276" i="19"/>
  <c r="N276" i="19"/>
  <c r="O276" i="19"/>
  <c r="P276" i="19"/>
  <c r="Q276" i="19"/>
  <c r="C277" i="19"/>
  <c r="D277" i="19"/>
  <c r="E277" i="19"/>
  <c r="F277" i="19"/>
  <c r="H277" i="19"/>
  <c r="I277" i="19"/>
  <c r="L277" i="19"/>
  <c r="M277" i="19"/>
  <c r="N277" i="19"/>
  <c r="O277" i="19"/>
  <c r="P277" i="19"/>
  <c r="Q277" i="19"/>
  <c r="C278" i="19"/>
  <c r="D278" i="19"/>
  <c r="E278" i="19"/>
  <c r="F278" i="19"/>
  <c r="I278" i="19"/>
  <c r="K278" i="19"/>
  <c r="L278" i="19"/>
  <c r="M278" i="19"/>
  <c r="N278" i="19"/>
  <c r="O278" i="19"/>
  <c r="P278" i="19"/>
  <c r="Q278" i="19"/>
  <c r="C279" i="19"/>
  <c r="D279" i="19"/>
  <c r="E279" i="19"/>
  <c r="F279" i="19"/>
  <c r="H279" i="19"/>
  <c r="K279" i="19"/>
  <c r="L279" i="19"/>
  <c r="M279" i="19"/>
  <c r="N279" i="19"/>
  <c r="O279" i="19"/>
  <c r="P279" i="19"/>
  <c r="Q279" i="19"/>
  <c r="C280" i="19"/>
  <c r="D280" i="19"/>
  <c r="E280" i="19"/>
  <c r="F280" i="19"/>
  <c r="L280" i="19"/>
  <c r="M280" i="19"/>
  <c r="N280" i="19"/>
  <c r="O280" i="19"/>
  <c r="P280" i="19"/>
  <c r="Q280" i="19"/>
  <c r="C281" i="19"/>
  <c r="E281" i="19" s="1"/>
  <c r="D281" i="19"/>
  <c r="F281" i="19"/>
  <c r="H281" i="19"/>
  <c r="I281" i="19"/>
  <c r="L281" i="19"/>
  <c r="M281" i="19"/>
  <c r="N281" i="19"/>
  <c r="O281" i="19"/>
  <c r="P281" i="19"/>
  <c r="Q281" i="19"/>
  <c r="C282" i="19"/>
  <c r="E282" i="19" s="1"/>
  <c r="D282" i="19"/>
  <c r="F282" i="19"/>
  <c r="I282" i="19"/>
  <c r="L282" i="19"/>
  <c r="M282" i="19"/>
  <c r="N282" i="19"/>
  <c r="O282" i="19"/>
  <c r="P282" i="19"/>
  <c r="Q282" i="19"/>
  <c r="C283" i="19"/>
  <c r="E283" i="19" s="1"/>
  <c r="D283" i="19"/>
  <c r="F283" i="19"/>
  <c r="H283" i="19"/>
  <c r="I283" i="19"/>
  <c r="K283" i="19"/>
  <c r="L283" i="19"/>
  <c r="M283" i="19"/>
  <c r="N283" i="19"/>
  <c r="O283" i="19"/>
  <c r="P283" i="19"/>
  <c r="Q283" i="19"/>
  <c r="C284" i="19"/>
  <c r="D284" i="19"/>
  <c r="F284" i="19"/>
  <c r="L284" i="19"/>
  <c r="M284" i="19"/>
  <c r="N284" i="19"/>
  <c r="O284" i="19"/>
  <c r="P284" i="19"/>
  <c r="Q284" i="19"/>
  <c r="C285" i="19"/>
  <c r="D285" i="19"/>
  <c r="E285" i="19"/>
  <c r="F285" i="19"/>
  <c r="H285" i="19"/>
  <c r="L285" i="19"/>
  <c r="M285" i="19"/>
  <c r="N285" i="19"/>
  <c r="O285" i="19"/>
  <c r="P285" i="19"/>
  <c r="Q285" i="19"/>
  <c r="C286" i="19"/>
  <c r="E286" i="19" s="1"/>
  <c r="D286" i="19"/>
  <c r="F286" i="19"/>
  <c r="I286" i="19"/>
  <c r="L286" i="19"/>
  <c r="M286" i="19"/>
  <c r="N286" i="19"/>
  <c r="O286" i="19"/>
  <c r="P286" i="19"/>
  <c r="Q286" i="19"/>
  <c r="C287" i="19"/>
  <c r="E287" i="19" s="1"/>
  <c r="D287" i="19"/>
  <c r="F287" i="19"/>
  <c r="H287" i="19"/>
  <c r="I287" i="19"/>
  <c r="K287" i="19"/>
  <c r="L287" i="19"/>
  <c r="M287" i="19"/>
  <c r="N287" i="19"/>
  <c r="O287" i="19"/>
  <c r="P287" i="19"/>
  <c r="Q287" i="19"/>
  <c r="C288" i="19"/>
  <c r="D288" i="19"/>
  <c r="F288" i="19"/>
  <c r="L288" i="19"/>
  <c r="M288" i="19"/>
  <c r="N288" i="19"/>
  <c r="O288" i="19"/>
  <c r="P288" i="19"/>
  <c r="Q288" i="19"/>
  <c r="C289" i="19"/>
  <c r="D289" i="19"/>
  <c r="E289" i="19"/>
  <c r="F289" i="19"/>
  <c r="H289" i="19"/>
  <c r="I289" i="19"/>
  <c r="L289" i="19"/>
  <c r="M289" i="19"/>
  <c r="N289" i="19"/>
  <c r="O289" i="19"/>
  <c r="P289" i="19"/>
  <c r="Q289" i="19"/>
  <c r="C290" i="19"/>
  <c r="D290" i="19"/>
  <c r="E290" i="19"/>
  <c r="F290" i="19"/>
  <c r="I290" i="19"/>
  <c r="L290" i="19"/>
  <c r="M290" i="19"/>
  <c r="N290" i="19"/>
  <c r="O290" i="19"/>
  <c r="P290" i="19"/>
  <c r="Q290" i="19"/>
  <c r="C291" i="19"/>
  <c r="E291" i="19" s="1"/>
  <c r="D291" i="19"/>
  <c r="F291" i="19"/>
  <c r="H291" i="19"/>
  <c r="K291" i="19"/>
  <c r="L291" i="19"/>
  <c r="M291" i="19"/>
  <c r="N291" i="19"/>
  <c r="O291" i="19"/>
  <c r="P291" i="19"/>
  <c r="Q291" i="19"/>
  <c r="C292" i="19"/>
  <c r="D292" i="19"/>
  <c r="F292" i="19"/>
  <c r="K292" i="19"/>
  <c r="L292" i="19"/>
  <c r="M292" i="19"/>
  <c r="N292" i="19"/>
  <c r="O292" i="19"/>
  <c r="P292" i="19"/>
  <c r="Q292" i="19"/>
  <c r="C293" i="19"/>
  <c r="D293" i="19"/>
  <c r="E293" i="19"/>
  <c r="F293" i="19"/>
  <c r="H293" i="19"/>
  <c r="I293" i="19"/>
  <c r="L293" i="19"/>
  <c r="M293" i="19"/>
  <c r="N293" i="19"/>
  <c r="O293" i="19"/>
  <c r="P293" i="19"/>
  <c r="Q293" i="19"/>
  <c r="C294" i="19"/>
  <c r="D294" i="19"/>
  <c r="E294" i="19"/>
  <c r="F294" i="19"/>
  <c r="I294" i="19"/>
  <c r="L294" i="19"/>
  <c r="M294" i="19"/>
  <c r="N294" i="19"/>
  <c r="O294" i="19"/>
  <c r="P294" i="19"/>
  <c r="Q294" i="19"/>
  <c r="C295" i="19"/>
  <c r="D295" i="19"/>
  <c r="E295" i="19"/>
  <c r="F295" i="19"/>
  <c r="H295" i="19"/>
  <c r="I295" i="19"/>
  <c r="K295" i="19"/>
  <c r="L295" i="19"/>
  <c r="M295" i="19"/>
  <c r="N295" i="19"/>
  <c r="O295" i="19"/>
  <c r="P295" i="19"/>
  <c r="Q295" i="19"/>
  <c r="C296" i="19"/>
  <c r="D296" i="19"/>
  <c r="E296" i="19"/>
  <c r="F296" i="19"/>
  <c r="L296" i="19"/>
  <c r="M296" i="19"/>
  <c r="N296" i="19"/>
  <c r="O296" i="19"/>
  <c r="P296" i="19"/>
  <c r="Q296" i="19"/>
  <c r="C297" i="19"/>
  <c r="E297" i="19" s="1"/>
  <c r="D297" i="19"/>
  <c r="F297" i="19"/>
  <c r="H297" i="19"/>
  <c r="L297" i="19"/>
  <c r="M297" i="19"/>
  <c r="N297" i="19"/>
  <c r="O297" i="19"/>
  <c r="P297" i="19"/>
  <c r="Q297" i="19"/>
  <c r="C298" i="19"/>
  <c r="E298" i="19" s="1"/>
  <c r="D298" i="19"/>
  <c r="F298" i="19"/>
  <c r="I298" i="19"/>
  <c r="L298" i="19"/>
  <c r="M298" i="19"/>
  <c r="N298" i="19"/>
  <c r="O298" i="19"/>
  <c r="P298" i="19"/>
  <c r="Q298" i="19"/>
  <c r="C299" i="19"/>
  <c r="D299" i="19"/>
  <c r="E299" i="19"/>
  <c r="F299" i="19"/>
  <c r="I299" i="19"/>
  <c r="H299" i="19"/>
  <c r="K299" i="19"/>
  <c r="L299" i="19"/>
  <c r="M299" i="19"/>
  <c r="N299" i="19"/>
  <c r="O299" i="19"/>
  <c r="P299" i="19"/>
  <c r="Q299" i="19"/>
  <c r="C300" i="19"/>
  <c r="D300" i="19"/>
  <c r="F300" i="19"/>
  <c r="L300" i="19"/>
  <c r="M300" i="19"/>
  <c r="N300" i="19"/>
  <c r="O300" i="19"/>
  <c r="P300" i="19"/>
  <c r="Q300" i="19"/>
  <c r="C301" i="19"/>
  <c r="E301" i="19" s="1"/>
  <c r="D301" i="19"/>
  <c r="F301" i="19"/>
  <c r="H301" i="19"/>
  <c r="I301" i="19"/>
  <c r="K301" i="19"/>
  <c r="L301" i="19"/>
  <c r="M301" i="19"/>
  <c r="N301" i="19"/>
  <c r="O301" i="19"/>
  <c r="P301" i="19"/>
  <c r="Q301" i="19"/>
  <c r="C302" i="19"/>
  <c r="E302" i="19" s="1"/>
  <c r="D302" i="19"/>
  <c r="F302" i="19"/>
  <c r="H302" i="19"/>
  <c r="I302" i="19"/>
  <c r="L302" i="19"/>
  <c r="M302" i="19"/>
  <c r="N302" i="19"/>
  <c r="O302" i="19"/>
  <c r="P302" i="19"/>
  <c r="Q302" i="19"/>
  <c r="C303" i="19"/>
  <c r="E303" i="19" s="1"/>
  <c r="D303" i="19"/>
  <c r="F303" i="19"/>
  <c r="H303" i="19"/>
  <c r="I303" i="19"/>
  <c r="K303" i="19"/>
  <c r="L303" i="19"/>
  <c r="M303" i="19"/>
  <c r="N303" i="19"/>
  <c r="O303" i="19"/>
  <c r="P303" i="19"/>
  <c r="Q303" i="19"/>
  <c r="C304" i="19"/>
  <c r="E304" i="19" s="1"/>
  <c r="D304" i="19"/>
  <c r="F304" i="19"/>
  <c r="H304" i="19"/>
  <c r="L304" i="19"/>
  <c r="M304" i="19"/>
  <c r="N304" i="19"/>
  <c r="O304" i="19"/>
  <c r="P304" i="19"/>
  <c r="Q304" i="19"/>
  <c r="C305" i="19"/>
  <c r="E305" i="19" s="1"/>
  <c r="D305" i="19"/>
  <c r="F305" i="19"/>
  <c r="H305" i="19"/>
  <c r="L305" i="19"/>
  <c r="M305" i="19"/>
  <c r="N305" i="19"/>
  <c r="O305" i="19"/>
  <c r="P305" i="19"/>
  <c r="Q305" i="19"/>
  <c r="C306" i="19"/>
  <c r="D306" i="19"/>
  <c r="E306" i="19"/>
  <c r="F306" i="19"/>
  <c r="L306" i="19"/>
  <c r="M306" i="19"/>
  <c r="N306" i="19"/>
  <c r="O306" i="19"/>
  <c r="P306" i="19"/>
  <c r="Q306" i="19"/>
  <c r="C307" i="19"/>
  <c r="E307" i="19" s="1"/>
  <c r="D307" i="19"/>
  <c r="F307" i="19"/>
  <c r="H307" i="19"/>
  <c r="I307" i="19"/>
  <c r="K307" i="19"/>
  <c r="L307" i="19"/>
  <c r="M307" i="19"/>
  <c r="N307" i="19"/>
  <c r="O307" i="19"/>
  <c r="P307" i="19"/>
  <c r="Q307" i="19"/>
  <c r="C308" i="19"/>
  <c r="D308" i="19"/>
  <c r="F308" i="19"/>
  <c r="L308" i="19"/>
  <c r="M308" i="19"/>
  <c r="N308" i="19"/>
  <c r="O308" i="19"/>
  <c r="P308" i="19"/>
  <c r="Q308" i="19"/>
  <c r="C309" i="19"/>
  <c r="D309" i="19"/>
  <c r="E309" i="19"/>
  <c r="F309" i="19"/>
  <c r="I309" i="19"/>
  <c r="L309" i="19"/>
  <c r="M309" i="19"/>
  <c r="N309" i="19"/>
  <c r="O309" i="19"/>
  <c r="P309" i="19"/>
  <c r="Q309" i="19"/>
  <c r="C310" i="19"/>
  <c r="E310" i="19" s="1"/>
  <c r="D310" i="19"/>
  <c r="F310" i="19"/>
  <c r="H310" i="19"/>
  <c r="I310" i="19"/>
  <c r="L310" i="19"/>
  <c r="M310" i="19"/>
  <c r="N310" i="19"/>
  <c r="O310" i="19"/>
  <c r="P310" i="19"/>
  <c r="Q310" i="19"/>
  <c r="C311" i="19"/>
  <c r="E311" i="19" s="1"/>
  <c r="D311" i="19"/>
  <c r="F311" i="19"/>
  <c r="H311" i="19"/>
  <c r="I311" i="19"/>
  <c r="K311" i="19"/>
  <c r="L311" i="19"/>
  <c r="M311" i="19"/>
  <c r="N311" i="19"/>
  <c r="O311" i="19"/>
  <c r="P311" i="19"/>
  <c r="Q311" i="19"/>
  <c r="C312" i="19"/>
  <c r="D312" i="19"/>
  <c r="F312" i="19"/>
  <c r="L312" i="19"/>
  <c r="M312" i="19"/>
  <c r="N312" i="19"/>
  <c r="O312" i="19"/>
  <c r="P312" i="19"/>
  <c r="Q312" i="19"/>
  <c r="C313" i="19"/>
  <c r="D313" i="19"/>
  <c r="E313" i="19"/>
  <c r="F313" i="19"/>
  <c r="H313" i="19"/>
  <c r="I313" i="19"/>
  <c r="L313" i="19"/>
  <c r="M313" i="19"/>
  <c r="N313" i="19"/>
  <c r="O313" i="19"/>
  <c r="P313" i="19"/>
  <c r="Q313" i="19"/>
  <c r="C314" i="19"/>
  <c r="D314" i="19"/>
  <c r="E314" i="19"/>
  <c r="F314" i="19"/>
  <c r="L314" i="19"/>
  <c r="M314" i="19"/>
  <c r="N314" i="19"/>
  <c r="O314" i="19"/>
  <c r="P314" i="19"/>
  <c r="Q314" i="19"/>
  <c r="C315" i="19"/>
  <c r="E315" i="19" s="1"/>
  <c r="D315" i="19"/>
  <c r="F315" i="19"/>
  <c r="H315" i="19"/>
  <c r="I315" i="19"/>
  <c r="K315" i="19"/>
  <c r="L315" i="19"/>
  <c r="M315" i="19"/>
  <c r="N315" i="19"/>
  <c r="O315" i="19"/>
  <c r="P315" i="19"/>
  <c r="Q315" i="19"/>
  <c r="C316" i="19"/>
  <c r="D316" i="19"/>
  <c r="F316" i="19"/>
  <c r="L316" i="19"/>
  <c r="M316" i="19"/>
  <c r="N316" i="19"/>
  <c r="O316" i="19"/>
  <c r="P316" i="19"/>
  <c r="Q316" i="19"/>
  <c r="C317" i="19"/>
  <c r="D317" i="19"/>
  <c r="E317" i="19"/>
  <c r="F317" i="19"/>
  <c r="H317" i="19"/>
  <c r="I317" i="19"/>
  <c r="K317" i="19"/>
  <c r="L317" i="19"/>
  <c r="M317" i="19"/>
  <c r="N317" i="19"/>
  <c r="O317" i="19"/>
  <c r="P317" i="19"/>
  <c r="Q317" i="19"/>
  <c r="C318" i="19"/>
  <c r="E318" i="19" s="1"/>
  <c r="D318" i="19"/>
  <c r="F318" i="19"/>
  <c r="H318" i="19"/>
  <c r="I318" i="19"/>
  <c r="L318" i="19"/>
  <c r="M318" i="19"/>
  <c r="N318" i="19"/>
  <c r="O318" i="19"/>
  <c r="P318" i="19"/>
  <c r="Q318" i="19"/>
  <c r="C319" i="19"/>
  <c r="E319" i="19"/>
  <c r="D319" i="19"/>
  <c r="F319" i="19"/>
  <c r="H319" i="19"/>
  <c r="I319" i="19"/>
  <c r="K319" i="19"/>
  <c r="L319" i="19"/>
  <c r="M319" i="19"/>
  <c r="N319" i="19"/>
  <c r="O319" i="19"/>
  <c r="P319" i="19"/>
  <c r="Q319" i="19"/>
  <c r="C320" i="19"/>
  <c r="E320" i="19"/>
  <c r="D320" i="19"/>
  <c r="F320" i="19"/>
  <c r="H320" i="19"/>
  <c r="L320" i="19"/>
  <c r="M320" i="19"/>
  <c r="N320" i="19"/>
  <c r="O320" i="19"/>
  <c r="P320" i="19"/>
  <c r="Q320" i="19"/>
  <c r="C321" i="19"/>
  <c r="E321" i="19" s="1"/>
  <c r="D321" i="19"/>
  <c r="F321" i="19"/>
  <c r="H321" i="19"/>
  <c r="L321" i="19"/>
  <c r="M321" i="19"/>
  <c r="N321" i="19"/>
  <c r="O321" i="19"/>
  <c r="P321" i="19"/>
  <c r="Q321" i="19"/>
  <c r="C322" i="19"/>
  <c r="E322" i="19" s="1"/>
  <c r="D322" i="19"/>
  <c r="F322" i="19"/>
  <c r="K322" i="19"/>
  <c r="L322" i="19"/>
  <c r="M322" i="19"/>
  <c r="N322" i="19"/>
  <c r="O322" i="19"/>
  <c r="P322" i="19"/>
  <c r="Q322" i="19"/>
  <c r="C323" i="19"/>
  <c r="E323" i="19"/>
  <c r="D323" i="19"/>
  <c r="F323" i="19"/>
  <c r="H323" i="19"/>
  <c r="K323" i="19"/>
  <c r="L323" i="19"/>
  <c r="M323" i="19"/>
  <c r="N323" i="19"/>
  <c r="O323" i="19"/>
  <c r="P323" i="19"/>
  <c r="Q323" i="19"/>
  <c r="C324" i="19"/>
  <c r="D324" i="19"/>
  <c r="F324" i="19"/>
  <c r="L324" i="19"/>
  <c r="M324" i="19"/>
  <c r="N324" i="19"/>
  <c r="O324" i="19"/>
  <c r="P324" i="19"/>
  <c r="Q324" i="19"/>
  <c r="C325" i="19"/>
  <c r="E325" i="19" s="1"/>
  <c r="D325" i="19"/>
  <c r="F325" i="19"/>
  <c r="I325" i="19"/>
  <c r="K325" i="19"/>
  <c r="L325" i="19"/>
  <c r="M325" i="19"/>
  <c r="N325" i="19"/>
  <c r="O325" i="19"/>
  <c r="P325" i="19"/>
  <c r="Q325" i="19"/>
  <c r="C326" i="19"/>
  <c r="E326" i="19" s="1"/>
  <c r="D326" i="19"/>
  <c r="F326" i="19"/>
  <c r="H326" i="19"/>
  <c r="I326" i="19"/>
  <c r="L326" i="19"/>
  <c r="M326" i="19"/>
  <c r="N326" i="19"/>
  <c r="O326" i="19"/>
  <c r="P326" i="19"/>
  <c r="Q326" i="19"/>
  <c r="C327" i="19"/>
  <c r="E327" i="19"/>
  <c r="D327" i="19"/>
  <c r="F327" i="19"/>
  <c r="H327" i="19"/>
  <c r="I327" i="19"/>
  <c r="K327" i="19"/>
  <c r="L327" i="19"/>
  <c r="M327" i="19"/>
  <c r="N327" i="19"/>
  <c r="O327" i="19"/>
  <c r="P327" i="19"/>
  <c r="Q327" i="19"/>
  <c r="C328" i="19"/>
  <c r="D328" i="19"/>
  <c r="F328" i="19"/>
  <c r="L328" i="19"/>
  <c r="M328" i="19"/>
  <c r="N328" i="19"/>
  <c r="O328" i="19"/>
  <c r="P328" i="19"/>
  <c r="Q328" i="19"/>
  <c r="C329" i="19"/>
  <c r="D329" i="19"/>
  <c r="E329" i="19"/>
  <c r="F329" i="19"/>
  <c r="H329" i="19"/>
  <c r="I329" i="19"/>
  <c r="L329" i="19"/>
  <c r="M329" i="19"/>
  <c r="N329" i="19"/>
  <c r="O329" i="19"/>
  <c r="P329" i="19"/>
  <c r="Q329" i="19"/>
  <c r="C330" i="19"/>
  <c r="D330" i="19"/>
  <c r="E330" i="19"/>
  <c r="F330" i="19"/>
  <c r="K330" i="19"/>
  <c r="L330" i="19"/>
  <c r="M330" i="19"/>
  <c r="N330" i="19"/>
  <c r="O330" i="19"/>
  <c r="P330" i="19"/>
  <c r="Q330" i="19"/>
  <c r="C331" i="19"/>
  <c r="E331" i="19" s="1"/>
  <c r="D331" i="19"/>
  <c r="F331" i="19"/>
  <c r="H331" i="19"/>
  <c r="K331" i="19"/>
  <c r="L331" i="19"/>
  <c r="M331" i="19"/>
  <c r="N331" i="19"/>
  <c r="O331" i="19"/>
  <c r="P331" i="19"/>
  <c r="Q331" i="19"/>
  <c r="C332" i="19"/>
  <c r="D332" i="19"/>
  <c r="F332" i="19"/>
  <c r="L332" i="19"/>
  <c r="M332" i="19"/>
  <c r="N332" i="19"/>
  <c r="O332" i="19"/>
  <c r="P332" i="19"/>
  <c r="Q332" i="19"/>
  <c r="C333" i="19"/>
  <c r="D333" i="19"/>
  <c r="E333" i="19"/>
  <c r="F333" i="19"/>
  <c r="H333" i="19"/>
  <c r="K333" i="19"/>
  <c r="L333" i="19"/>
  <c r="M333" i="19"/>
  <c r="N333" i="19"/>
  <c r="O333" i="19"/>
  <c r="P333" i="19"/>
  <c r="Q333" i="19"/>
  <c r="C334" i="19"/>
  <c r="E334" i="19" s="1"/>
  <c r="D334" i="19"/>
  <c r="F334" i="19"/>
  <c r="H334" i="19"/>
  <c r="I334" i="19"/>
  <c r="L334" i="19"/>
  <c r="M334" i="19"/>
  <c r="N334" i="19"/>
  <c r="O334" i="19"/>
  <c r="P334" i="19"/>
  <c r="Q334" i="19"/>
  <c r="C335" i="19"/>
  <c r="E335" i="19" s="1"/>
  <c r="D335" i="19"/>
  <c r="F335" i="19"/>
  <c r="H335" i="19"/>
  <c r="I335" i="19"/>
  <c r="K335" i="19"/>
  <c r="L335" i="19"/>
  <c r="M335" i="19"/>
  <c r="N335" i="19"/>
  <c r="O335" i="19"/>
  <c r="P335" i="19"/>
  <c r="Q335" i="19"/>
  <c r="C336" i="19"/>
  <c r="E336" i="19"/>
  <c r="D336" i="19"/>
  <c r="F336" i="19"/>
  <c r="H336" i="19"/>
  <c r="L336" i="19"/>
  <c r="M336" i="19"/>
  <c r="N336" i="19"/>
  <c r="O336" i="19"/>
  <c r="P336" i="19"/>
  <c r="Q336" i="19"/>
  <c r="C337" i="19"/>
  <c r="E337" i="19" s="1"/>
  <c r="D337" i="19"/>
  <c r="F337" i="19"/>
  <c r="H337" i="19"/>
  <c r="L337" i="19"/>
  <c r="M337" i="19"/>
  <c r="N337" i="19"/>
  <c r="O337" i="19"/>
  <c r="P337" i="19"/>
  <c r="Q337" i="19"/>
  <c r="C338" i="19"/>
  <c r="D338" i="19"/>
  <c r="E338" i="19"/>
  <c r="F338" i="19"/>
  <c r="K338" i="19"/>
  <c r="L338" i="19"/>
  <c r="M338" i="19"/>
  <c r="N338" i="19"/>
  <c r="O338" i="19"/>
  <c r="P338" i="19"/>
  <c r="Q338" i="19"/>
  <c r="C339" i="19"/>
  <c r="E339" i="19"/>
  <c r="D339" i="19"/>
  <c r="F339" i="19"/>
  <c r="H339" i="19"/>
  <c r="I339" i="19"/>
  <c r="K339" i="19"/>
  <c r="L339" i="19"/>
  <c r="M339" i="19"/>
  <c r="N339" i="19"/>
  <c r="O339" i="19"/>
  <c r="P339" i="19"/>
  <c r="Q339" i="19"/>
  <c r="C340" i="19"/>
  <c r="D340" i="19"/>
  <c r="F340" i="19"/>
  <c r="L340" i="19"/>
  <c r="M340" i="19"/>
  <c r="N340" i="19"/>
  <c r="O340" i="19"/>
  <c r="P340" i="19"/>
  <c r="Q340" i="19"/>
  <c r="C341" i="19"/>
  <c r="E341" i="19" s="1"/>
  <c r="D341" i="19"/>
  <c r="F341" i="19"/>
  <c r="K341" i="19"/>
  <c r="L341" i="19"/>
  <c r="M341" i="19"/>
  <c r="N341" i="19"/>
  <c r="O341" i="19"/>
  <c r="P341" i="19"/>
  <c r="Q341" i="19"/>
  <c r="C342" i="19"/>
  <c r="E342" i="19" s="1"/>
  <c r="D342" i="19"/>
  <c r="F342" i="19"/>
  <c r="H342" i="19"/>
  <c r="I342" i="19"/>
  <c r="L342" i="19"/>
  <c r="M342" i="19"/>
  <c r="N342" i="19"/>
  <c r="O342" i="19"/>
  <c r="P342" i="19"/>
  <c r="Q342" i="19"/>
  <c r="C343" i="19"/>
  <c r="E343" i="19"/>
  <c r="D343" i="19"/>
  <c r="F343" i="19"/>
  <c r="H343" i="19"/>
  <c r="I343" i="19"/>
  <c r="K343" i="19"/>
  <c r="L343" i="19"/>
  <c r="M343" i="19"/>
  <c r="N343" i="19"/>
  <c r="O343" i="19"/>
  <c r="P343" i="19"/>
  <c r="Q343" i="19"/>
  <c r="C344" i="19"/>
  <c r="D344" i="19"/>
  <c r="F344" i="19"/>
  <c r="L344" i="19"/>
  <c r="M344" i="19"/>
  <c r="N344" i="19"/>
  <c r="O344" i="19"/>
  <c r="P344" i="19"/>
  <c r="Q344" i="19"/>
  <c r="C345" i="19"/>
  <c r="E345" i="19" s="1"/>
  <c r="D345" i="19"/>
  <c r="F345" i="19"/>
  <c r="H345" i="19"/>
  <c r="I345" i="19"/>
  <c r="L345" i="19"/>
  <c r="M345" i="19"/>
  <c r="N345" i="19"/>
  <c r="O345" i="19"/>
  <c r="P345" i="19"/>
  <c r="Q345" i="19"/>
  <c r="C346" i="19"/>
  <c r="E346" i="19" s="1"/>
  <c r="D346" i="19"/>
  <c r="F346" i="19"/>
  <c r="L346" i="19"/>
  <c r="M346" i="19"/>
  <c r="N346" i="19"/>
  <c r="O346" i="19"/>
  <c r="P346" i="19"/>
  <c r="Q346" i="19"/>
  <c r="C347" i="19"/>
  <c r="E347" i="19"/>
  <c r="D347" i="19"/>
  <c r="F347" i="19"/>
  <c r="H347" i="19"/>
  <c r="I347" i="19"/>
  <c r="K347" i="19"/>
  <c r="L347" i="19"/>
  <c r="M347" i="19"/>
  <c r="N347" i="19"/>
  <c r="O347" i="19"/>
  <c r="P347" i="19"/>
  <c r="Q347" i="19"/>
  <c r="C348" i="19"/>
  <c r="E348" i="19" s="1"/>
  <c r="D348" i="19"/>
  <c r="F348" i="19"/>
  <c r="L348" i="19"/>
  <c r="M348" i="19"/>
  <c r="N348" i="19"/>
  <c r="O348" i="19"/>
  <c r="P348" i="19"/>
  <c r="Q348" i="19"/>
  <c r="F2" i="19"/>
  <c r="D2" i="19"/>
  <c r="C2" i="19"/>
  <c r="B2" i="19"/>
  <c r="K86" i="19"/>
  <c r="K345" i="19"/>
  <c r="K329" i="19"/>
  <c r="K313" i="19"/>
  <c r="K297" i="19"/>
  <c r="K293" i="19"/>
  <c r="K289" i="19"/>
  <c r="K285" i="19"/>
  <c r="K281" i="19"/>
  <c r="K277" i="19"/>
  <c r="K273" i="19"/>
  <c r="K269" i="19"/>
  <c r="K265" i="19"/>
  <c r="K261" i="19"/>
  <c r="K257" i="19"/>
  <c r="K253" i="19"/>
  <c r="K237" i="19"/>
  <c r="K221" i="19"/>
  <c r="K205" i="19"/>
  <c r="K189" i="19"/>
  <c r="K173" i="19"/>
  <c r="K169" i="19"/>
  <c r="K165" i="19"/>
  <c r="K153" i="19"/>
  <c r="K137" i="19"/>
  <c r="K121" i="19"/>
  <c r="H348" i="19"/>
  <c r="K348" i="19"/>
  <c r="H332" i="19"/>
  <c r="K332" i="19"/>
  <c r="I292" i="19"/>
  <c r="E288" i="19"/>
  <c r="K284" i="19"/>
  <c r="I276" i="19"/>
  <c r="E272" i="19"/>
  <c r="K268" i="19"/>
  <c r="I348" i="19"/>
  <c r="K344" i="19"/>
  <c r="I340" i="19"/>
  <c r="I332" i="19"/>
  <c r="K328" i="19"/>
  <c r="I324" i="19"/>
  <c r="I316" i="19"/>
  <c r="K312" i="19"/>
  <c r="I308" i="19"/>
  <c r="I300" i="19"/>
  <c r="K296" i="19"/>
  <c r="I288" i="19"/>
  <c r="E284" i="19"/>
  <c r="K280" i="19"/>
  <c r="I272" i="19"/>
  <c r="E268" i="19"/>
  <c r="K264" i="19"/>
  <c r="K340" i="19"/>
  <c r="H340" i="19"/>
  <c r="K324" i="19"/>
  <c r="H324" i="19"/>
  <c r="K308" i="19"/>
  <c r="H308" i="19"/>
  <c r="H316" i="19"/>
  <c r="K316" i="19"/>
  <c r="H300" i="19"/>
  <c r="K300" i="19"/>
  <c r="E344" i="19"/>
  <c r="E328" i="19"/>
  <c r="E312" i="19"/>
  <c r="I296" i="19"/>
  <c r="E292" i="19"/>
  <c r="K288" i="19"/>
  <c r="I280" i="19"/>
  <c r="E276" i="19"/>
  <c r="K272" i="19"/>
  <c r="I264" i="19"/>
  <c r="E260" i="19"/>
  <c r="E126" i="19"/>
  <c r="I126" i="19"/>
  <c r="E110" i="19"/>
  <c r="I110" i="19"/>
  <c r="E106" i="19"/>
  <c r="I106" i="19"/>
  <c r="E102" i="19"/>
  <c r="I102" i="19"/>
  <c r="E98" i="19"/>
  <c r="I98" i="19"/>
  <c r="E94" i="19"/>
  <c r="I94" i="19"/>
  <c r="E90" i="19"/>
  <c r="I90" i="19"/>
  <c r="I260" i="19"/>
  <c r="E158" i="19"/>
  <c r="I158" i="19"/>
  <c r="E142" i="19"/>
  <c r="I142" i="19"/>
  <c r="H346" i="19"/>
  <c r="I344" i="19"/>
  <c r="E340" i="19"/>
  <c r="K334" i="19"/>
  <c r="H330" i="19"/>
  <c r="I328" i="19"/>
  <c r="E324" i="19"/>
  <c r="K318" i="19"/>
  <c r="H314" i="19"/>
  <c r="I312" i="19"/>
  <c r="E308" i="19"/>
  <c r="K302" i="19"/>
  <c r="I252" i="19"/>
  <c r="I250" i="19"/>
  <c r="H248" i="19"/>
  <c r="K240" i="19"/>
  <c r="E240" i="19"/>
  <c r="K238" i="19"/>
  <c r="I236" i="19"/>
  <c r="I234" i="19"/>
  <c r="H232" i="19"/>
  <c r="K224" i="19"/>
  <c r="E224" i="19"/>
  <c r="K222" i="19"/>
  <c r="I220" i="19"/>
  <c r="I218" i="19"/>
  <c r="H216" i="19"/>
  <c r="K208" i="19"/>
  <c r="E208" i="19"/>
  <c r="K206" i="19"/>
  <c r="I204" i="19"/>
  <c r="I202" i="19"/>
  <c r="H200" i="19"/>
  <c r="K192" i="19"/>
  <c r="E192" i="19"/>
  <c r="K190" i="19"/>
  <c r="I188" i="19"/>
  <c r="I186" i="19"/>
  <c r="H184" i="19"/>
  <c r="K174" i="19"/>
  <c r="I170" i="19"/>
  <c r="K166" i="19"/>
  <c r="I162" i="19"/>
  <c r="I150" i="19"/>
  <c r="K142" i="19"/>
  <c r="K342" i="19"/>
  <c r="H338" i="19"/>
  <c r="I337" i="19"/>
  <c r="I336" i="19"/>
  <c r="E332" i="19"/>
  <c r="K326" i="19"/>
  <c r="H322" i="19"/>
  <c r="I321" i="19"/>
  <c r="I320" i="19"/>
  <c r="E316" i="19"/>
  <c r="K310" i="19"/>
  <c r="H306" i="19"/>
  <c r="I305" i="19"/>
  <c r="I304" i="19"/>
  <c r="E300" i="19"/>
  <c r="K248" i="19"/>
  <c r="E248" i="19"/>
  <c r="K246" i="19"/>
  <c r="E245" i="19"/>
  <c r="I244" i="19"/>
  <c r="I242" i="19"/>
  <c r="I241" i="19"/>
  <c r="H240" i="19"/>
  <c r="K232" i="19"/>
  <c r="E232" i="19"/>
  <c r="K230" i="19"/>
  <c r="E229" i="19"/>
  <c r="I228" i="19"/>
  <c r="I226" i="19"/>
  <c r="I225" i="19"/>
  <c r="H224" i="19"/>
  <c r="K216" i="19"/>
  <c r="E216" i="19"/>
  <c r="K214" i="19"/>
  <c r="E213" i="19"/>
  <c r="I212" i="19"/>
  <c r="I210" i="19"/>
  <c r="I209" i="19"/>
  <c r="H208" i="19"/>
  <c r="K200" i="19"/>
  <c r="E200" i="19"/>
  <c r="K198" i="19"/>
  <c r="E197" i="19"/>
  <c r="I196" i="19"/>
  <c r="I194" i="19"/>
  <c r="I193" i="19"/>
  <c r="H192" i="19"/>
  <c r="K184" i="19"/>
  <c r="E184" i="19"/>
  <c r="K182" i="19"/>
  <c r="E181" i="19"/>
  <c r="I180" i="19"/>
  <c r="I178" i="19"/>
  <c r="I177" i="19"/>
  <c r="H176" i="19"/>
  <c r="I169" i="19"/>
  <c r="H168" i="19"/>
  <c r="H158" i="19"/>
  <c r="K156" i="19"/>
  <c r="E156" i="19"/>
  <c r="K154" i="19"/>
  <c r="E154" i="19"/>
  <c r="I145" i="19"/>
  <c r="H144" i="19"/>
  <c r="E141" i="19"/>
  <c r="I140" i="19"/>
  <c r="I138" i="19"/>
  <c r="K136" i="19"/>
  <c r="E136" i="19"/>
  <c r="K134" i="19"/>
  <c r="E133" i="19"/>
  <c r="I132" i="19"/>
  <c r="I130" i="19"/>
  <c r="I120" i="19"/>
  <c r="I118" i="19"/>
  <c r="H116" i="19"/>
  <c r="H106" i="19"/>
  <c r="K104" i="19"/>
  <c r="E104" i="19"/>
  <c r="H98" i="19"/>
  <c r="K96" i="19"/>
  <c r="E96" i="19"/>
  <c r="H90" i="19"/>
  <c r="K88" i="19"/>
  <c r="E88" i="19"/>
  <c r="K82" i="19"/>
  <c r="E82" i="19"/>
  <c r="I173" i="19"/>
  <c r="H172" i="19"/>
  <c r="K164" i="19"/>
  <c r="E164" i="19"/>
  <c r="K162" i="19"/>
  <c r="E161" i="19"/>
  <c r="I160" i="19"/>
  <c r="I157" i="19"/>
  <c r="H156" i="19"/>
  <c r="K148" i="19"/>
  <c r="E148" i="19"/>
  <c r="K146" i="19"/>
  <c r="E145" i="19"/>
  <c r="I144" i="19"/>
  <c r="I141" i="19"/>
  <c r="H140" i="19"/>
  <c r="K132" i="19"/>
  <c r="E132" i="19"/>
  <c r="K130" i="19"/>
  <c r="E129" i="19"/>
  <c r="I128" i="19"/>
  <c r="I125" i="19"/>
  <c r="H124" i="19"/>
  <c r="K116" i="19"/>
  <c r="E116" i="19"/>
  <c r="K114" i="19"/>
  <c r="I112" i="19"/>
  <c r="H108" i="19"/>
  <c r="H104" i="19"/>
  <c r="H100" i="19"/>
  <c r="H96" i="19"/>
  <c r="H92" i="19"/>
  <c r="H88" i="19"/>
  <c r="I86" i="19"/>
  <c r="H82" i="19"/>
  <c r="I80" i="19"/>
  <c r="H78" i="19"/>
  <c r="H74" i="19"/>
  <c r="H70" i="19"/>
  <c r="H66" i="19"/>
  <c r="H62" i="19"/>
  <c r="H58" i="19"/>
  <c r="H54" i="19"/>
  <c r="H50" i="19"/>
  <c r="H46" i="19"/>
  <c r="H42" i="19"/>
  <c r="H38" i="19"/>
  <c r="H34" i="19"/>
  <c r="H30" i="19"/>
  <c r="H26" i="19"/>
  <c r="H22" i="19"/>
  <c r="H18" i="19"/>
  <c r="H14" i="19"/>
  <c r="H10" i="19"/>
  <c r="H6" i="19"/>
  <c r="Q2" i="19"/>
  <c r="P2" i="19"/>
  <c r="O2" i="19"/>
  <c r="N2" i="19"/>
  <c r="M2" i="19"/>
  <c r="L2" i="19"/>
  <c r="K135" i="18"/>
  <c r="K333" i="18"/>
  <c r="K1919" i="18"/>
  <c r="K1547" i="18"/>
  <c r="K1118" i="18"/>
  <c r="K2569" i="18"/>
  <c r="K2877" i="18"/>
  <c r="K2762" i="18"/>
  <c r="K4433" i="18"/>
  <c r="K4901" i="18"/>
  <c r="K4231" i="18"/>
  <c r="K2396" i="18"/>
  <c r="K5204" i="18"/>
  <c r="K3579" i="18"/>
  <c r="K3947" i="18"/>
  <c r="K5479" i="18"/>
  <c r="K6102" i="18"/>
  <c r="K6344" i="18"/>
  <c r="K8234" i="18"/>
  <c r="K5844" i="18"/>
  <c r="K7385" i="18"/>
  <c r="K6977" i="18"/>
  <c r="K7788" i="18"/>
  <c r="K8129" i="18"/>
  <c r="K6806" i="18"/>
  <c r="K9641" i="18"/>
  <c r="K8721" i="18"/>
  <c r="K9281" i="18"/>
  <c r="J1511" i="18"/>
  <c r="J390" i="18"/>
  <c r="K8845" i="18"/>
  <c r="J54" i="18"/>
  <c r="J2642" i="18"/>
  <c r="J2779" i="18"/>
  <c r="J5503" i="18"/>
  <c r="K9810" i="18"/>
  <c r="J1174" i="18"/>
  <c r="J1934" i="18"/>
  <c r="J2416" i="18"/>
  <c r="J3459" i="18"/>
  <c r="J4815" i="18"/>
  <c r="J4948" i="18"/>
  <c r="J6179" i="18"/>
  <c r="J3941" i="18"/>
  <c r="J4436" i="18"/>
  <c r="J4225" i="18"/>
  <c r="J6744" i="18"/>
  <c r="J5592" i="18"/>
  <c r="J6374" i="18"/>
  <c r="J7030" i="18"/>
  <c r="J2981" i="18"/>
  <c r="J8977" i="18"/>
  <c r="J9362" i="18"/>
  <c r="J9883" i="18"/>
  <c r="J7810" i="18"/>
  <c r="J9468" i="18"/>
  <c r="J7444" i="18"/>
  <c r="J8008" i="18"/>
  <c r="J8378" i="18"/>
  <c r="J8719" i="18"/>
  <c r="K426" i="18"/>
  <c r="K321" i="18"/>
  <c r="K58" i="18"/>
  <c r="K1133" i="18"/>
  <c r="K1050" i="18"/>
  <c r="K2045" i="18"/>
  <c r="K1918" i="18"/>
  <c r="K2553" i="18"/>
  <c r="K3364" i="18"/>
  <c r="K3752" i="18"/>
  <c r="K2937" i="18"/>
  <c r="K4016" i="18"/>
  <c r="K4284" i="18"/>
  <c r="K5233" i="18"/>
  <c r="K3649" i="18"/>
  <c r="K4758" i="18"/>
  <c r="K2269" i="18"/>
  <c r="K5953" i="18"/>
  <c r="K6379" i="18"/>
  <c r="K5352" i="18"/>
  <c r="K7259" i="18"/>
  <c r="K6876" i="18"/>
  <c r="K7904" i="18"/>
  <c r="K8261" i="18"/>
  <c r="K7497" i="18"/>
  <c r="K8608" i="18"/>
  <c r="K6638" i="18"/>
  <c r="K8789" i="18"/>
  <c r="K9809" i="18"/>
  <c r="J1045" i="18"/>
  <c r="J402" i="18"/>
  <c r="J130" i="18"/>
  <c r="J483" i="18"/>
  <c r="K9416" i="18"/>
  <c r="J5390" i="18"/>
  <c r="J6076" i="18"/>
  <c r="J1158" i="18"/>
  <c r="J2652" i="18"/>
  <c r="J4715" i="18"/>
  <c r="J1935" i="18"/>
  <c r="J2923" i="18"/>
  <c r="J3400" i="18"/>
  <c r="J5241" i="18"/>
  <c r="J3642" i="18"/>
  <c r="J6671" i="18"/>
  <c r="J7332" i="18"/>
  <c r="J3983" i="18"/>
  <c r="J6331" i="18"/>
  <c r="J2142" i="18"/>
  <c r="J7118" i="18"/>
  <c r="J2338" i="18"/>
  <c r="J7777" i="18"/>
  <c r="J7982" i="18"/>
  <c r="J8336" i="18"/>
  <c r="J9884" i="18"/>
  <c r="J4313" i="18"/>
  <c r="J9032" i="18"/>
  <c r="J10108" i="18"/>
  <c r="J3911" i="18"/>
  <c r="J8654" i="18"/>
  <c r="J9689" i="18"/>
  <c r="I2" i="19"/>
  <c r="H2" i="19"/>
  <c r="K2" i="18"/>
  <c r="K2" i="19"/>
  <c r="E2" i="19"/>
  <c r="K391" i="18"/>
  <c r="K638" i="18"/>
  <c r="K176" i="18"/>
  <c r="K986" i="18"/>
  <c r="K2777" i="18"/>
  <c r="K2200" i="18"/>
  <c r="K1313" i="18"/>
  <c r="K1410" i="18"/>
  <c r="K1748" i="18"/>
  <c r="K2671" i="18"/>
  <c r="K3612" i="18"/>
  <c r="K4018" i="18"/>
  <c r="K4592" i="18"/>
  <c r="K5469" i="18"/>
  <c r="K1540" i="18"/>
  <c r="K2342" i="18"/>
  <c r="K4789" i="18"/>
  <c r="K5020" i="18"/>
  <c r="K5995" i="18"/>
  <c r="K8583" i="18"/>
  <c r="K6593" i="18"/>
  <c r="K7795" i="18"/>
  <c r="K8088" i="18"/>
  <c r="K8450" i="18"/>
  <c r="K7160" i="18"/>
  <c r="K6353" i="18"/>
  <c r="K9133" i="18"/>
  <c r="K9845" i="18"/>
  <c r="J1519" i="18"/>
  <c r="K9696" i="18"/>
  <c r="J10" i="18"/>
  <c r="J555" i="18"/>
  <c r="J1341" i="18"/>
  <c r="J1735" i="18"/>
  <c r="J1988" i="18"/>
  <c r="J2542" i="18"/>
  <c r="J3429" i="18"/>
  <c r="J4561" i="18"/>
  <c r="J5124" i="18"/>
  <c r="J6364" i="18"/>
  <c r="J329" i="18"/>
  <c r="J5518" i="18"/>
  <c r="J3979" i="18"/>
  <c r="J6570" i="18"/>
  <c r="K7268" i="18"/>
  <c r="J2266" i="18"/>
  <c r="J2764" i="18"/>
  <c r="J6037" i="18"/>
  <c r="J7803" i="18"/>
  <c r="J914" i="18"/>
  <c r="J7158" i="18"/>
  <c r="J1380" i="18"/>
  <c r="J7323" i="18"/>
  <c r="J9410" i="18"/>
  <c r="K10046" i="18"/>
  <c r="J8681" i="18"/>
  <c r="J4682" i="18"/>
  <c r="J8477" i="18"/>
  <c r="J8049" i="18"/>
  <c r="J9128" i="18"/>
  <c r="J9850" i="18"/>
  <c r="K9" i="18"/>
  <c r="K670" i="18"/>
  <c r="K768" i="18"/>
  <c r="K911" i="18"/>
  <c r="K1915" i="18"/>
  <c r="K3837" i="18"/>
  <c r="K2277" i="18"/>
  <c r="K3354" i="18"/>
  <c r="K4509" i="18"/>
  <c r="K5477" i="18"/>
  <c r="K4606" i="18"/>
  <c r="K4833" i="18"/>
  <c r="K3094" i="18"/>
  <c r="K5894" i="18"/>
  <c r="K5074" i="18"/>
  <c r="K6187" i="18"/>
  <c r="K6465" i="18"/>
  <c r="K6811" i="18"/>
  <c r="K7094" i="18"/>
  <c r="K7527" i="18"/>
  <c r="K8014" i="18"/>
  <c r="K8191" i="18"/>
  <c r="K8921" i="18"/>
  <c r="K9321" i="18"/>
  <c r="K7424" i="18"/>
  <c r="J179" i="18"/>
  <c r="J989" i="18"/>
  <c r="K9735" i="18"/>
  <c r="J742" i="18"/>
  <c r="K9920" i="18"/>
  <c r="K10092" i="18"/>
  <c r="J4886" i="18"/>
  <c r="J5078" i="18"/>
  <c r="J885" i="18"/>
  <c r="J2331" i="18"/>
  <c r="J3074" i="18"/>
  <c r="J3411" i="18"/>
  <c r="J4354" i="18"/>
  <c r="J5513" i="18"/>
  <c r="J4620" i="18"/>
  <c r="J6096" i="18"/>
  <c r="J6266" i="18"/>
  <c r="J6913" i="18"/>
  <c r="J7411" i="18"/>
  <c r="J8126" i="18"/>
  <c r="J3831" i="18"/>
  <c r="J7746" i="18"/>
  <c r="J8412" i="18"/>
  <c r="J9748" i="18"/>
  <c r="J1937" i="18"/>
  <c r="J9324" i="18"/>
  <c r="J8912" i="18"/>
  <c r="J5917" i="18"/>
  <c r="J6742" i="18"/>
  <c r="J9950" i="18"/>
  <c r="K69" i="18"/>
  <c r="K661" i="18"/>
  <c r="K1055" i="18"/>
  <c r="K1367" i="18"/>
  <c r="K1819" i="18"/>
  <c r="K1552" i="18"/>
  <c r="K1214" i="18"/>
  <c r="K2484" i="18"/>
  <c r="K3580" i="18"/>
  <c r="K3108" i="18"/>
  <c r="K4884" i="18"/>
  <c r="K4326" i="18"/>
  <c r="K5081" i="18"/>
  <c r="K4003" i="18"/>
  <c r="K4152" i="18"/>
  <c r="K4602" i="18"/>
  <c r="K3697" i="18"/>
  <c r="K5564" i="18"/>
  <c r="K6253" i="18"/>
  <c r="K8728" i="18"/>
  <c r="K6148" i="18"/>
  <c r="K6775" i="18"/>
  <c r="K6969" i="18"/>
  <c r="K7587" i="18"/>
  <c r="K9521" i="18"/>
  <c r="K7404" i="18"/>
  <c r="K9309" i="18"/>
  <c r="K8147" i="18"/>
  <c r="K8891" i="18"/>
  <c r="J748" i="18"/>
  <c r="J1037" i="18"/>
  <c r="J1427" i="18"/>
  <c r="J1840" i="18"/>
  <c r="J117" i="18"/>
  <c r="J1308" i="18"/>
  <c r="J5066" i="18"/>
  <c r="J3740" i="18"/>
  <c r="J3996" i="18"/>
  <c r="J4069" i="18"/>
  <c r="J4831" i="18"/>
  <c r="J5561" i="18"/>
  <c r="J6468" i="18"/>
  <c r="K9910" i="18"/>
  <c r="J3460" i="18"/>
  <c r="J4544" i="18"/>
  <c r="J2503" i="18"/>
  <c r="J4622" i="18"/>
  <c r="J6130" i="18"/>
  <c r="J6773" i="18"/>
  <c r="J7022" i="18"/>
  <c r="J7684" i="18"/>
  <c r="J9963" i="18"/>
  <c r="J3189" i="18"/>
  <c r="J8713" i="18"/>
  <c r="J9335" i="18"/>
  <c r="J9586" i="18"/>
  <c r="J1508" i="18"/>
  <c r="J7428" i="18"/>
  <c r="J8144" i="18"/>
  <c r="J8932" i="18"/>
  <c r="K57" i="18"/>
  <c r="K610" i="18"/>
  <c r="K437" i="18"/>
  <c r="K1476" i="18"/>
  <c r="K1417" i="18"/>
  <c r="K1739" i="18"/>
  <c r="K2057" i="18"/>
  <c r="K2794" i="18"/>
  <c r="K1142" i="18"/>
  <c r="K2850" i="18"/>
  <c r="K4609" i="18"/>
  <c r="K3363" i="18"/>
  <c r="K4342" i="18"/>
  <c r="K5265" i="18"/>
  <c r="K2254" i="18"/>
  <c r="K5166" i="18"/>
  <c r="K6555" i="18"/>
  <c r="K6247" i="18"/>
  <c r="K5899" i="18"/>
  <c r="K5777" i="18"/>
  <c r="K7010" i="18"/>
  <c r="K7564" i="18"/>
  <c r="K8511" i="18"/>
  <c r="K7828" i="18"/>
  <c r="K8995" i="18"/>
  <c r="K9549" i="18"/>
  <c r="K9113" i="18"/>
  <c r="K9737" i="18"/>
  <c r="J472" i="18"/>
  <c r="J1583" i="18"/>
  <c r="J1744" i="18"/>
  <c r="K9919" i="18"/>
  <c r="J129" i="18"/>
  <c r="J582" i="18"/>
  <c r="J1147" i="18"/>
  <c r="J1373" i="18"/>
  <c r="J2133" i="18"/>
  <c r="J4525" i="18"/>
  <c r="J5278" i="18"/>
  <c r="J2239" i="18"/>
  <c r="J3403" i="18"/>
  <c r="J5657" i="18"/>
  <c r="J4981" i="18"/>
  <c r="J6553" i="18"/>
  <c r="J2808" i="18"/>
  <c r="J3009" i="18"/>
  <c r="J4614" i="18"/>
  <c r="J5913" i="18"/>
  <c r="J6470" i="18"/>
  <c r="J7709" i="18"/>
  <c r="J8483" i="18"/>
  <c r="J6982" i="18"/>
  <c r="J7846" i="18"/>
  <c r="J9557" i="18"/>
  <c r="J9745" i="18"/>
  <c r="J9949" i="18"/>
  <c r="J8832" i="18"/>
  <c r="J9092" i="18"/>
  <c r="K65" i="18"/>
  <c r="K424" i="18"/>
  <c r="K664" i="18"/>
  <c r="K1240" i="18"/>
  <c r="K1462" i="18"/>
  <c r="K2301" i="18"/>
  <c r="K2034" i="18"/>
  <c r="K3305" i="18"/>
  <c r="K3065" i="18"/>
  <c r="K4330" i="18"/>
  <c r="K4839" i="18"/>
  <c r="K3705" i="18"/>
  <c r="K5001" i="18"/>
  <c r="K2535" i="18"/>
  <c r="K5467" i="18"/>
  <c r="K6093" i="18"/>
  <c r="K5704" i="18"/>
  <c r="K6224" i="18"/>
  <c r="K4247" i="18"/>
  <c r="K8085" i="18"/>
  <c r="K8184" i="18"/>
  <c r="K7030" i="18"/>
  <c r="K7266" i="18"/>
  <c r="K7559" i="18"/>
  <c r="K6726" i="18"/>
  <c r="K8731" i="18"/>
  <c r="K9419" i="18"/>
  <c r="J119" i="18"/>
  <c r="J484" i="18"/>
  <c r="K9311" i="18"/>
  <c r="J1280" i="18"/>
  <c r="J2675" i="18"/>
  <c r="J5523" i="18"/>
  <c r="J2151" i="18"/>
  <c r="J3102" i="18"/>
  <c r="J4876" i="18"/>
  <c r="J5152" i="18"/>
  <c r="K8925" i="18"/>
  <c r="J745" i="18"/>
  <c r="J1596" i="18"/>
  <c r="J2304" i="18"/>
  <c r="J3348" i="18"/>
  <c r="J4211" i="18"/>
  <c r="J5747" i="18"/>
  <c r="J6188" i="18"/>
  <c r="J7325" i="18"/>
  <c r="J3731" i="18"/>
  <c r="J6494" i="18"/>
  <c r="J6825" i="18"/>
  <c r="J6977" i="18"/>
  <c r="J4538" i="18"/>
  <c r="J9688" i="18"/>
  <c r="J8711" i="18"/>
  <c r="J8052" i="18"/>
  <c r="J8900" i="18"/>
  <c r="J7718" i="18"/>
  <c r="J8418" i="18"/>
  <c r="J9329" i="18"/>
  <c r="K7" i="18"/>
  <c r="K814" i="18"/>
  <c r="K969" i="18"/>
  <c r="K1344" i="18"/>
  <c r="K2072" i="18"/>
  <c r="K2412" i="18"/>
  <c r="K2504" i="18"/>
  <c r="K1946" i="18"/>
  <c r="K3020" i="18"/>
  <c r="K3517" i="18"/>
  <c r="K3790" i="18"/>
  <c r="K3982" i="18"/>
  <c r="K3218" i="18"/>
  <c r="K4700" i="18"/>
  <c r="K5101" i="18"/>
  <c r="K4334" i="18"/>
  <c r="K4189" i="18"/>
  <c r="K5937" i="18"/>
  <c r="K6294" i="18"/>
  <c r="K5452" i="18"/>
  <c r="K5754" i="18"/>
  <c r="K6854" i="18"/>
  <c r="K8872" i="18"/>
  <c r="K6719" i="18"/>
  <c r="K7249" i="18"/>
  <c r="K8051" i="18"/>
  <c r="K7739" i="18"/>
  <c r="K8203" i="18"/>
  <c r="K9314" i="18"/>
  <c r="K9587" i="18"/>
  <c r="J834" i="18"/>
  <c r="J932" i="18"/>
  <c r="J1446" i="18"/>
  <c r="J2117" i="18"/>
  <c r="J3521" i="18"/>
  <c r="J5940" i="18"/>
  <c r="J180" i="18"/>
  <c r="J2705" i="18"/>
  <c r="J4017" i="18"/>
  <c r="J5533" i="18"/>
  <c r="J1909" i="18"/>
  <c r="J3047" i="18"/>
  <c r="J3276" i="18"/>
  <c r="J3869" i="18"/>
  <c r="J4271" i="18"/>
  <c r="J4536" i="18"/>
  <c r="J5686" i="18"/>
  <c r="J5055" i="18"/>
  <c r="J7531" i="18"/>
  <c r="J2398" i="18"/>
  <c r="J4774" i="18"/>
  <c r="J7342" i="18"/>
  <c r="J8090" i="18"/>
  <c r="J6423" i="18"/>
  <c r="J6830" i="18"/>
  <c r="J8404" i="18"/>
  <c r="J8963" i="18"/>
  <c r="J9332" i="18"/>
  <c r="J7143" i="18"/>
  <c r="J9522" i="18"/>
  <c r="K192" i="18"/>
  <c r="K852" i="18"/>
  <c r="K1290" i="18"/>
  <c r="K959" i="18"/>
  <c r="K1852" i="18"/>
  <c r="K2339" i="18"/>
  <c r="K3524" i="18"/>
  <c r="K2089" i="18"/>
  <c r="K3306" i="18"/>
  <c r="K1493" i="18"/>
  <c r="K4369" i="18"/>
  <c r="K5537" i="18"/>
  <c r="K2917" i="18"/>
  <c r="K4999" i="18"/>
  <c r="K5282" i="18"/>
  <c r="K5774" i="18"/>
  <c r="K6200" i="18"/>
  <c r="K6392" i="18"/>
  <c r="K7091" i="18"/>
  <c r="K7660" i="18"/>
  <c r="K8081" i="18"/>
  <c r="K8352" i="18"/>
  <c r="K8722" i="18"/>
  <c r="K8882" i="18"/>
  <c r="K6796" i="18"/>
  <c r="K7374" i="18"/>
  <c r="K9657" i="18"/>
  <c r="J239" i="18"/>
  <c r="K9179" i="18"/>
  <c r="J1231" i="18"/>
  <c r="J1565" i="18"/>
  <c r="J1809" i="18"/>
  <c r="J2940" i="18"/>
  <c r="J5150" i="18"/>
  <c r="J2100" i="18"/>
  <c r="J2268" i="18"/>
  <c r="J3520" i="18"/>
  <c r="J946" i="18"/>
  <c r="J4494" i="18"/>
  <c r="J5263" i="18"/>
  <c r="J6081" i="18"/>
  <c r="J5668" i="18"/>
  <c r="J7454" i="18"/>
  <c r="J3346" i="18"/>
  <c r="J5448" i="18"/>
  <c r="J6326" i="18"/>
  <c r="J7612" i="18"/>
  <c r="J8247" i="18"/>
  <c r="J8720" i="18"/>
  <c r="J8945" i="18"/>
  <c r="J9217" i="18"/>
  <c r="J6750" i="18"/>
  <c r="J6910" i="18"/>
  <c r="J801" i="18"/>
  <c r="J10095" i="18"/>
  <c r="J8056" i="18"/>
  <c r="J9453" i="18"/>
  <c r="K375" i="18"/>
  <c r="K225" i="18"/>
  <c r="K1141" i="18"/>
  <c r="K1237" i="18"/>
  <c r="K1041" i="18"/>
  <c r="K1801" i="18"/>
  <c r="K2144" i="18"/>
  <c r="K745" i="18"/>
  <c r="K3120" i="18"/>
  <c r="K3403" i="18"/>
  <c r="K4096" i="18"/>
  <c r="K4802" i="18"/>
  <c r="K4440" i="18"/>
  <c r="K5746" i="18"/>
  <c r="K6034" i="18"/>
  <c r="K5464" i="18"/>
  <c r="K7219" i="18"/>
  <c r="K7793" i="18"/>
  <c r="K6699" i="18"/>
  <c r="K6836" i="18"/>
  <c r="K8453" i="18"/>
  <c r="K6457" i="18"/>
  <c r="K8153" i="18"/>
  <c r="K7416" i="18"/>
  <c r="K9413" i="18"/>
  <c r="K9004" i="18"/>
  <c r="K9123" i="18"/>
  <c r="J207" i="18"/>
  <c r="J348" i="18"/>
  <c r="J664" i="18"/>
  <c r="K9779" i="18"/>
  <c r="J1051" i="18"/>
  <c r="J1283" i="18"/>
  <c r="J1859" i="18"/>
  <c r="J3176" i="18"/>
  <c r="J4429" i="18"/>
  <c r="J5703" i="18"/>
  <c r="J5992" i="18"/>
  <c r="J2047" i="18"/>
  <c r="J3363" i="18"/>
  <c r="J6612" i="18"/>
  <c r="K9990" i="18"/>
  <c r="J1146" i="18"/>
  <c r="J5520" i="18"/>
  <c r="J4915" i="18"/>
  <c r="J6258" i="18"/>
  <c r="J7229" i="18"/>
  <c r="J4132" i="18"/>
  <c r="J6845" i="18"/>
  <c r="J8138" i="18"/>
  <c r="J9775" i="18"/>
  <c r="J9138" i="18"/>
  <c r="J10016" i="18"/>
  <c r="J7806" i="18"/>
  <c r="J8474" i="18"/>
  <c r="J7412" i="18"/>
  <c r="J9693" i="18"/>
  <c r="J8828" i="18"/>
  <c r="K836" i="18"/>
  <c r="K1105" i="18"/>
  <c r="K601" i="18"/>
  <c r="K1957" i="18"/>
  <c r="K1817" i="18"/>
  <c r="K4214" i="18"/>
  <c r="K2527" i="18"/>
  <c r="K2475" i="18"/>
  <c r="K3418" i="18"/>
  <c r="K4871" i="18"/>
  <c r="K3118" i="18"/>
  <c r="K2965" i="18"/>
  <c r="K3756" i="18"/>
  <c r="K4318" i="18"/>
  <c r="K5054" i="18"/>
  <c r="K6105" i="18"/>
  <c r="K6476" i="18"/>
  <c r="K5615" i="18"/>
  <c r="K8029" i="18"/>
  <c r="K8290" i="18"/>
  <c r="K6727" i="18"/>
  <c r="K6860" i="18"/>
  <c r="K9272" i="18"/>
  <c r="K8745" i="18"/>
  <c r="K8963" i="18"/>
  <c r="K9603" i="18"/>
  <c r="J816" i="18"/>
  <c r="K7733" i="18"/>
  <c r="J594" i="18"/>
  <c r="J1183" i="18"/>
  <c r="J4846" i="18"/>
  <c r="J1847" i="18"/>
  <c r="J1978" i="18"/>
  <c r="J3178" i="18"/>
  <c r="J4551" i="18"/>
  <c r="J5100" i="18"/>
  <c r="J2465" i="18"/>
  <c r="J2686" i="18"/>
  <c r="J2895" i="18"/>
  <c r="J3624" i="18"/>
  <c r="J4243" i="18"/>
  <c r="J6240" i="18"/>
  <c r="J7538" i="18"/>
  <c r="J7137" i="18"/>
  <c r="J3907" i="18"/>
  <c r="J6821" i="18"/>
  <c r="J8696" i="18"/>
  <c r="J5821" i="18"/>
  <c r="J8316" i="18"/>
  <c r="J9371" i="18"/>
  <c r="J8108" i="18"/>
  <c r="J9509" i="18"/>
  <c r="J8872" i="18"/>
  <c r="J6174" i="18"/>
  <c r="K20" i="18"/>
  <c r="K1199" i="18"/>
  <c r="K1670" i="18"/>
  <c r="K473" i="18"/>
  <c r="K3528" i="18"/>
  <c r="K2048" i="18"/>
  <c r="K3671" i="18"/>
  <c r="K3641" i="18"/>
  <c r="K4123" i="18"/>
  <c r="K4358" i="18"/>
  <c r="K5807" i="18"/>
  <c r="K4785" i="18"/>
  <c r="K2568" i="18"/>
  <c r="K2973" i="18"/>
  <c r="K3943" i="18"/>
  <c r="K5046" i="18"/>
  <c r="K5394" i="18"/>
  <c r="K6363" i="18"/>
  <c r="K6012" i="18"/>
  <c r="K6974" i="18"/>
  <c r="K7869" i="18"/>
  <c r="K8539" i="18"/>
  <c r="K8200" i="18"/>
  <c r="K6589" i="18"/>
  <c r="K7338" i="18"/>
  <c r="K7639" i="18"/>
  <c r="K8917" i="18"/>
  <c r="J167" i="18"/>
  <c r="J1089" i="18"/>
  <c r="K10039" i="18"/>
  <c r="K9167" i="18"/>
  <c r="K9440" i="18"/>
  <c r="K10004" i="18"/>
  <c r="J435" i="18"/>
  <c r="J1622" i="18"/>
  <c r="J2145" i="18"/>
  <c r="J4099" i="18"/>
  <c r="J4513" i="18"/>
  <c r="J5110" i="18"/>
  <c r="J5635" i="18"/>
  <c r="J3515" i="18"/>
  <c r="J3651" i="18"/>
  <c r="J5344" i="18"/>
  <c r="J6352" i="18"/>
  <c r="J2641" i="18"/>
  <c r="J2887" i="18"/>
  <c r="J3668" i="18"/>
  <c r="J3937" i="18"/>
  <c r="J4688" i="18"/>
  <c r="J6017" i="18"/>
  <c r="J7256" i="18"/>
  <c r="J7635" i="18"/>
  <c r="J7871" i="18"/>
  <c r="J6573" i="18"/>
  <c r="J9233" i="18"/>
  <c r="J9662" i="18"/>
  <c r="J7027" i="18"/>
  <c r="J8401" i="18"/>
  <c r="J8550" i="18"/>
  <c r="J10002" i="18"/>
  <c r="J8908" i="18"/>
  <c r="K124" i="18"/>
  <c r="K493" i="18"/>
  <c r="K776" i="18"/>
  <c r="K1622" i="18"/>
  <c r="K1926" i="18"/>
  <c r="K3027" i="18"/>
  <c r="K3712" i="18"/>
  <c r="K3841" i="18"/>
  <c r="K4508" i="18"/>
  <c r="K2377" i="18"/>
  <c r="K3378" i="18"/>
  <c r="K4721" i="18"/>
  <c r="K5120" i="18"/>
  <c r="K5384" i="18"/>
  <c r="K7311" i="18"/>
  <c r="K8001" i="18"/>
  <c r="K5659" i="18"/>
  <c r="K6277" i="18"/>
  <c r="K8340" i="18"/>
  <c r="K8561" i="18"/>
  <c r="K8862" i="18"/>
  <c r="K6072" i="18"/>
  <c r="K7082" i="18"/>
  <c r="K7721" i="18"/>
  <c r="K9184" i="18"/>
  <c r="K6714" i="18"/>
  <c r="K9558" i="18"/>
  <c r="J63" i="18"/>
  <c r="J1670" i="18"/>
  <c r="J877" i="18"/>
  <c r="J4749" i="18"/>
  <c r="J5354" i="18"/>
  <c r="J5956" i="18"/>
  <c r="J3042" i="18"/>
  <c r="J3387" i="18"/>
  <c r="J1927" i="18"/>
  <c r="J3725" i="18"/>
  <c r="J3825" i="18"/>
  <c r="J5779" i="18"/>
  <c r="K9934" i="18"/>
  <c r="J6597" i="18"/>
  <c r="J7280" i="18"/>
  <c r="J4353" i="18"/>
  <c r="J2431" i="18"/>
  <c r="J6438" i="18"/>
  <c r="J5035" i="18"/>
  <c r="J7885" i="18"/>
  <c r="J8973" i="18"/>
  <c r="J417" i="18"/>
  <c r="J7553" i="18"/>
  <c r="J8528" i="18"/>
  <c r="J9210" i="18"/>
  <c r="J8265" i="18"/>
  <c r="J9937" i="18"/>
  <c r="J6918" i="18"/>
  <c r="J9550" i="18"/>
  <c r="K328" i="18"/>
  <c r="K169" i="18"/>
  <c r="K1151" i="18"/>
  <c r="K813" i="18"/>
  <c r="K1703" i="18"/>
  <c r="K1285" i="18"/>
  <c r="K2251" i="18"/>
  <c r="K2367" i="18"/>
  <c r="K2785" i="18"/>
  <c r="K1028" i="18"/>
  <c r="K2506" i="18"/>
  <c r="K3426" i="18"/>
  <c r="K3983" i="18"/>
  <c r="K4876" i="18"/>
  <c r="K4220" i="18"/>
  <c r="K4365" i="18"/>
  <c r="K5628" i="18"/>
  <c r="K4967" i="18"/>
  <c r="K6195" i="18"/>
  <c r="K6886" i="18"/>
  <c r="K7664" i="18"/>
  <c r="K8378" i="18"/>
  <c r="K8700" i="18"/>
  <c r="K8900" i="18"/>
  <c r="K7365" i="18"/>
  <c r="K6265" i="18"/>
  <c r="K6724" i="18"/>
  <c r="K9477" i="18"/>
  <c r="K5503" i="18"/>
  <c r="K9274" i="18"/>
  <c r="K8022" i="18"/>
  <c r="J19" i="18"/>
  <c r="J396" i="18"/>
  <c r="J1233" i="18"/>
  <c r="J1700" i="18"/>
  <c r="J1135" i="18"/>
  <c r="J2707" i="18"/>
  <c r="J5479" i="18"/>
  <c r="J5800" i="18"/>
  <c r="J6085" i="18"/>
  <c r="J4238" i="18"/>
  <c r="J4839" i="18"/>
  <c r="J6464" i="18"/>
  <c r="J1066" i="18"/>
  <c r="J2441" i="18"/>
  <c r="J2818" i="18"/>
  <c r="J5189" i="18"/>
  <c r="J6823" i="18"/>
  <c r="J7465" i="18"/>
  <c r="J833" i="18"/>
  <c r="J3614" i="18"/>
  <c r="J4016" i="18"/>
  <c r="J7117" i="18"/>
  <c r="J7616" i="18"/>
  <c r="J8925" i="18"/>
  <c r="J9631" i="18"/>
  <c r="J4506" i="18"/>
  <c r="J8117" i="18"/>
  <c r="J2242" i="18"/>
  <c r="J8742" i="18"/>
  <c r="J9368" i="18"/>
  <c r="J8234" i="18"/>
  <c r="K486" i="18"/>
  <c r="K106" i="18"/>
  <c r="K725" i="18"/>
  <c r="K970" i="18"/>
  <c r="K1666" i="18"/>
  <c r="K1936" i="18"/>
  <c r="K2499" i="18"/>
  <c r="K3400" i="18"/>
  <c r="K1038" i="18"/>
  <c r="K3106" i="18"/>
  <c r="K3871" i="18"/>
  <c r="K4664" i="18"/>
  <c r="K2300" i="18"/>
  <c r="K4040" i="18"/>
  <c r="K5126" i="18"/>
  <c r="K5259" i="18"/>
  <c r="K6535" i="18"/>
  <c r="K5656" i="18"/>
  <c r="K6781" i="18"/>
  <c r="K7813" i="18"/>
  <c r="K7973" i="18"/>
  <c r="K8732" i="18"/>
  <c r="K7161" i="18"/>
  <c r="K7281" i="18"/>
  <c r="K8223" i="18"/>
  <c r="K9009" i="18"/>
  <c r="K9198" i="18"/>
  <c r="K9511" i="18"/>
  <c r="J420" i="18"/>
  <c r="J933" i="18"/>
  <c r="J77" i="18"/>
  <c r="J682" i="18"/>
  <c r="J1056" i="18"/>
  <c r="J1627" i="18"/>
  <c r="J2309" i="18"/>
  <c r="J4633" i="18"/>
  <c r="J5022" i="18"/>
  <c r="J5776" i="18"/>
  <c r="J2488" i="18"/>
  <c r="J3062" i="18"/>
  <c r="J3792" i="18"/>
  <c r="J5284" i="18"/>
  <c r="J6508" i="18"/>
  <c r="K9814" i="18"/>
  <c r="J3364" i="18"/>
  <c r="J4044" i="18"/>
  <c r="J7156" i="18"/>
  <c r="J7312" i="18"/>
  <c r="J6764" i="18"/>
  <c r="J1917" i="18"/>
  <c r="J7784" i="18"/>
  <c r="J7913" i="18"/>
  <c r="J8367" i="18"/>
  <c r="J8818" i="18"/>
  <c r="J9202" i="18"/>
  <c r="J9592" i="18"/>
  <c r="J9880" i="18"/>
  <c r="J10107" i="18"/>
  <c r="J8707" i="18"/>
  <c r="K350" i="18"/>
  <c r="K1215" i="18"/>
  <c r="K1615" i="18"/>
  <c r="K2799" i="18"/>
  <c r="K3340" i="18"/>
  <c r="K4223" i="18"/>
  <c r="K4394" i="18"/>
  <c r="K2041" i="18"/>
  <c r="K5642" i="18"/>
  <c r="K3505" i="18"/>
  <c r="K5112" i="18"/>
  <c r="K4907" i="18"/>
  <c r="K5443" i="18"/>
  <c r="K6737" i="18"/>
  <c r="K6946" i="18"/>
  <c r="K7387" i="18"/>
  <c r="K8126" i="18"/>
  <c r="K8984" i="18"/>
  <c r="K7599" i="18"/>
  <c r="K8508" i="18"/>
  <c r="K6096" i="18"/>
  <c r="K6546" i="18"/>
  <c r="K9478" i="18"/>
  <c r="K9895" i="18"/>
  <c r="J1678" i="18"/>
  <c r="K9295" i="18"/>
  <c r="K10138" i="18"/>
  <c r="J373" i="18"/>
  <c r="J4811" i="18"/>
  <c r="J5048" i="18"/>
  <c r="J5545" i="18"/>
  <c r="J6187" i="18"/>
  <c r="J1306" i="18"/>
  <c r="J3540" i="18"/>
  <c r="J4235" i="18"/>
  <c r="J4480" i="18"/>
  <c r="J6563" i="18"/>
  <c r="J7446" i="18"/>
  <c r="J7679" i="18"/>
  <c r="J2158" i="18"/>
  <c r="J3314" i="18"/>
  <c r="J5785" i="18"/>
  <c r="J6813" i="18"/>
  <c r="J7054" i="18"/>
  <c r="J2804" i="18"/>
  <c r="J8014" i="18"/>
  <c r="J9351" i="18"/>
  <c r="J9632" i="18"/>
  <c r="J9976" i="18"/>
  <c r="J10145" i="18"/>
  <c r="J8852" i="18"/>
  <c r="J8489" i="18"/>
  <c r="K295" i="18"/>
  <c r="K602" i="18"/>
  <c r="K983" i="18"/>
  <c r="K1468" i="18"/>
  <c r="K1269" i="18"/>
  <c r="K2460" i="18"/>
  <c r="K3588" i="18"/>
  <c r="K4572" i="18"/>
  <c r="K2250" i="18"/>
  <c r="K2870" i="18"/>
  <c r="K1754" i="18"/>
  <c r="K3875" i="18"/>
  <c r="K3154" i="18"/>
  <c r="K5229" i="18"/>
  <c r="K3638" i="18"/>
  <c r="K4051" i="18"/>
  <c r="K4685" i="18"/>
  <c r="K5925" i="18"/>
  <c r="K5749" i="18"/>
  <c r="K7736" i="18"/>
  <c r="K8950" i="18"/>
  <c r="K5343" i="18"/>
  <c r="K6941" i="18"/>
  <c r="K6466" i="18"/>
  <c r="K8235" i="18"/>
  <c r="K6570" i="18"/>
  <c r="K7886" i="18"/>
  <c r="K9118" i="18"/>
  <c r="K10057" i="18"/>
  <c r="J267" i="18"/>
  <c r="J917" i="18"/>
  <c r="J1251" i="18"/>
  <c r="J1730" i="18"/>
  <c r="J595" i="18"/>
  <c r="K9850" i="18"/>
  <c r="J1584" i="18"/>
  <c r="J2241" i="18"/>
  <c r="J3453" i="18"/>
  <c r="J3786" i="18"/>
  <c r="J3655" i="18"/>
  <c r="J5681" i="18"/>
  <c r="J5950" i="18"/>
  <c r="J6251" i="18"/>
  <c r="J2481" i="18"/>
  <c r="J3143" i="18"/>
  <c r="J4580" i="18"/>
  <c r="J5245" i="18"/>
  <c r="J4172" i="18"/>
  <c r="J4782" i="18"/>
  <c r="K9496" i="18"/>
  <c r="J6593" i="18"/>
  <c r="J2993" i="18"/>
  <c r="J5399" i="18"/>
  <c r="J8379" i="18"/>
  <c r="J8002" i="18"/>
  <c r="J7059" i="18"/>
  <c r="J7541" i="18"/>
  <c r="J8887" i="18"/>
  <c r="J9143" i="18"/>
  <c r="J9605" i="18"/>
  <c r="J9845" i="18"/>
  <c r="K373" i="18"/>
  <c r="K762" i="18"/>
  <c r="K230" i="18"/>
  <c r="K1405" i="18"/>
  <c r="K1948" i="18"/>
  <c r="K1076" i="18"/>
  <c r="K1485" i="18"/>
  <c r="K2194" i="18"/>
  <c r="K2993" i="18"/>
  <c r="K4020" i="18"/>
  <c r="K3625" i="18"/>
  <c r="K4589" i="18"/>
  <c r="K3230" i="18"/>
  <c r="K4873" i="18"/>
  <c r="K5240" i="18"/>
  <c r="K2706" i="18"/>
  <c r="K5499" i="18"/>
  <c r="K6599" i="18"/>
  <c r="K6038" i="18"/>
  <c r="K6400" i="18"/>
  <c r="K7704" i="18"/>
  <c r="K5788" i="18"/>
  <c r="K8718" i="18"/>
  <c r="K6961" i="18"/>
  <c r="K7414" i="18"/>
  <c r="K7984" i="18"/>
  <c r="K8315" i="18"/>
  <c r="K9361" i="18"/>
  <c r="K9897" i="18"/>
  <c r="J1575" i="18"/>
  <c r="K9002" i="18"/>
  <c r="J201" i="18"/>
  <c r="J350" i="18"/>
  <c r="J647" i="18"/>
  <c r="J1386" i="18"/>
  <c r="J1905" i="18"/>
  <c r="J1996" i="18"/>
  <c r="J5996" i="18"/>
  <c r="J4848" i="18"/>
  <c r="J5489" i="18"/>
  <c r="J5645" i="18"/>
  <c r="J1018" i="18"/>
  <c r="J2505" i="18"/>
  <c r="J2870" i="18"/>
  <c r="J3416" i="18"/>
  <c r="J3981" i="18"/>
  <c r="J4564" i="18"/>
  <c r="J5237" i="18"/>
  <c r="J7578" i="18"/>
  <c r="K10078" i="18"/>
  <c r="J3262" i="18"/>
  <c r="J7037" i="18"/>
  <c r="J7418" i="18"/>
  <c r="J6712" i="18"/>
  <c r="J6319" i="18"/>
  <c r="J9285" i="18"/>
  <c r="J7906" i="18"/>
  <c r="J8826" i="18"/>
  <c r="J8289" i="18"/>
  <c r="J8726" i="18"/>
  <c r="J9974" i="18"/>
  <c r="K277" i="18"/>
  <c r="K227" i="18"/>
  <c r="K1985" i="18"/>
  <c r="K2263" i="18"/>
  <c r="K1475" i="18"/>
  <c r="K4339" i="18"/>
  <c r="K2891" i="18"/>
  <c r="K3192" i="18"/>
  <c r="K3421" i="18"/>
  <c r="K4036" i="18"/>
  <c r="K4840" i="18"/>
  <c r="K5270" i="18"/>
  <c r="K5430" i="18"/>
  <c r="K6326" i="18"/>
  <c r="K5834" i="18"/>
  <c r="K5052" i="18"/>
  <c r="K6092" i="18"/>
  <c r="K8013" i="18"/>
  <c r="K8896" i="18"/>
  <c r="K7554" i="18"/>
  <c r="K8188" i="18"/>
  <c r="K8641" i="18"/>
  <c r="K7046" i="18"/>
  <c r="K7368" i="18"/>
  <c r="K6798" i="18"/>
  <c r="K9363" i="18"/>
  <c r="K9500" i="18"/>
  <c r="J289" i="18"/>
  <c r="K9980" i="18"/>
  <c r="J1582" i="18"/>
  <c r="J204" i="18"/>
  <c r="J3301" i="18"/>
  <c r="J3621" i="18"/>
  <c r="J4047" i="18"/>
  <c r="J5098" i="18"/>
  <c r="J5274" i="18"/>
  <c r="J5603" i="18"/>
  <c r="J6392" i="18"/>
  <c r="J2204" i="18"/>
  <c r="J2344" i="18"/>
  <c r="J2971" i="18"/>
  <c r="J4877" i="18"/>
  <c r="J7461" i="18"/>
  <c r="J4530" i="18"/>
  <c r="J5556" i="18"/>
  <c r="J6752" i="18"/>
  <c r="J6190" i="18"/>
  <c r="J8937" i="18"/>
  <c r="J10027" i="18"/>
  <c r="J7722" i="18"/>
  <c r="J9282" i="18"/>
  <c r="J8417" i="18"/>
  <c r="J9609" i="18"/>
  <c r="J8125" i="18"/>
  <c r="J6950" i="18"/>
  <c r="J8623" i="18"/>
  <c r="K231" i="18"/>
  <c r="K289" i="18"/>
  <c r="K1296" i="18"/>
  <c r="K2220" i="18"/>
  <c r="K1619" i="18"/>
  <c r="K2676" i="18"/>
  <c r="K4054" i="18"/>
  <c r="K1892" i="18"/>
  <c r="K3559" i="18"/>
  <c r="K3763" i="18"/>
  <c r="K4781" i="18"/>
  <c r="K5312" i="18"/>
  <c r="K5047" i="18"/>
  <c r="K5813" i="18"/>
  <c r="K6075" i="18"/>
  <c r="K6429" i="18"/>
  <c r="K7021" i="18"/>
  <c r="K7606" i="18"/>
  <c r="K7987" i="18"/>
  <c r="K6700" i="18"/>
  <c r="K7246" i="18"/>
  <c r="K8281" i="18"/>
  <c r="K8598" i="18"/>
  <c r="K9449" i="18"/>
  <c r="K9221" i="18"/>
  <c r="K9833" i="18"/>
  <c r="J199" i="18"/>
  <c r="J277" i="18"/>
  <c r="K10144" i="18"/>
  <c r="J1224" i="18"/>
  <c r="J1675" i="18"/>
  <c r="J1769" i="18"/>
  <c r="J2227" i="18"/>
  <c r="J2536" i="18"/>
  <c r="J3483" i="18"/>
  <c r="J4169" i="18"/>
  <c r="J4695" i="18"/>
  <c r="J5621" i="18"/>
  <c r="J5954" i="18"/>
  <c r="J3897" i="18"/>
  <c r="J6289" i="18"/>
  <c r="J6613" i="18"/>
  <c r="J5427" i="18"/>
  <c r="J6968" i="18"/>
  <c r="J7345" i="18"/>
  <c r="J7671" i="18"/>
  <c r="J5111" i="18"/>
  <c r="J7902" i="18"/>
  <c r="J8324" i="18"/>
  <c r="J9860" i="18"/>
  <c r="J10137" i="18"/>
  <c r="J9183" i="18"/>
  <c r="J9661" i="18"/>
  <c r="J8667" i="18"/>
  <c r="K311" i="18"/>
  <c r="K379" i="18"/>
  <c r="K142" i="18"/>
  <c r="K704" i="18"/>
  <c r="K2015" i="18"/>
  <c r="K2577" i="18"/>
  <c r="K1164" i="18"/>
  <c r="K4234" i="18"/>
  <c r="K3450" i="18"/>
  <c r="K4523" i="18"/>
  <c r="K3667" i="18"/>
  <c r="K5053" i="18"/>
  <c r="K5626" i="18"/>
  <c r="K3846" i="18"/>
  <c r="K3659" i="18"/>
  <c r="K4725" i="18"/>
  <c r="K6403" i="18"/>
  <c r="K5519" i="18"/>
  <c r="K6793" i="18"/>
  <c r="K7471" i="18"/>
  <c r="K7680" i="18"/>
  <c r="K7016" i="18"/>
  <c r="K8011" i="18"/>
  <c r="K8236" i="18"/>
  <c r="K6080" i="18"/>
  <c r="K9336" i="18"/>
  <c r="K9053" i="18"/>
  <c r="K9539" i="18"/>
  <c r="J51" i="18"/>
  <c r="J1125" i="18"/>
  <c r="K9911" i="18"/>
  <c r="J253" i="18"/>
  <c r="J346" i="18"/>
  <c r="J2638" i="18"/>
  <c r="J3593" i="18"/>
  <c r="J4228" i="18"/>
  <c r="J4348" i="18"/>
  <c r="J3820" i="18"/>
  <c r="J4747" i="18"/>
  <c r="J5818" i="18"/>
  <c r="J3632" i="18"/>
  <c r="J3672" i="18"/>
  <c r="J5470" i="18"/>
  <c r="J6201" i="18"/>
  <c r="J6322" i="18"/>
  <c r="J6763" i="18"/>
  <c r="J705" i="18"/>
  <c r="J6988" i="18"/>
  <c r="J7600" i="18"/>
  <c r="J5099" i="18"/>
  <c r="J9310" i="18"/>
  <c r="J9959" i="18"/>
  <c r="J7360" i="18"/>
  <c r="J8380" i="18"/>
  <c r="J2178" i="18"/>
  <c r="J8132" i="18"/>
  <c r="J8774" i="18"/>
  <c r="J9581" i="18"/>
  <c r="K131" i="18"/>
  <c r="K1207" i="18"/>
  <c r="K551" i="18"/>
  <c r="K2315" i="18"/>
  <c r="K1710" i="18"/>
  <c r="K1989" i="18"/>
  <c r="K3239" i="18"/>
  <c r="K3448" i="18"/>
  <c r="K4022" i="18"/>
  <c r="K4628" i="18"/>
  <c r="K3032" i="18"/>
  <c r="K5321" i="18"/>
  <c r="K4490" i="18"/>
  <c r="K3730" i="18"/>
  <c r="K5569" i="18"/>
  <c r="K6029" i="18"/>
  <c r="K6250" i="18"/>
  <c r="K6878" i="18"/>
  <c r="K7217" i="18"/>
  <c r="K7502" i="18"/>
  <c r="K8782" i="18"/>
  <c r="K7888" i="18"/>
  <c r="K8285" i="18"/>
  <c r="K4972" i="18"/>
  <c r="K8592" i="18"/>
  <c r="K9089" i="18"/>
  <c r="K10129" i="18"/>
  <c r="J59" i="18"/>
  <c r="J504" i="18"/>
  <c r="J1698" i="18"/>
  <c r="K9624" i="18"/>
  <c r="K9732" i="18"/>
  <c r="J2201" i="18"/>
  <c r="J4376" i="18"/>
  <c r="J5182" i="18"/>
  <c r="J5868" i="18"/>
  <c r="J3591" i="18"/>
  <c r="J3707" i="18"/>
  <c r="J3976" i="18"/>
  <c r="J1082" i="18"/>
  <c r="J4668" i="18"/>
  <c r="J6003" i="18"/>
  <c r="J6473" i="18"/>
  <c r="J2294" i="18"/>
  <c r="J7120" i="18"/>
  <c r="J7233" i="18"/>
  <c r="J7771" i="18"/>
  <c r="J3041" i="18"/>
  <c r="J5419" i="18"/>
  <c r="J8311" i="18"/>
  <c r="J8672" i="18"/>
  <c r="J9751" i="18"/>
  <c r="J3254" i="18"/>
  <c r="J7999" i="18"/>
  <c r="J9115" i="18"/>
  <c r="J9044" i="18"/>
  <c r="J9482" i="18"/>
  <c r="K294" i="18"/>
  <c r="K588" i="18"/>
  <c r="K157" i="18"/>
  <c r="K732" i="18"/>
  <c r="K2698" i="18"/>
  <c r="K2804" i="18"/>
  <c r="K4564" i="18"/>
  <c r="K1962" i="18"/>
  <c r="K3280" i="18"/>
  <c r="K1668" i="18"/>
  <c r="K3554" i="18"/>
  <c r="K4823" i="18"/>
  <c r="K3050" i="18"/>
  <c r="K3830" i="18"/>
  <c r="K5003" i="18"/>
  <c r="K6334" i="18"/>
  <c r="K4033" i="18"/>
  <c r="K5463" i="18"/>
  <c r="K7945" i="18"/>
  <c r="K8222" i="18"/>
  <c r="K8704" i="18"/>
  <c r="K8906" i="18"/>
  <c r="K6040" i="18"/>
  <c r="K6768" i="18"/>
  <c r="K7334" i="18"/>
  <c r="K7796" i="18"/>
  <c r="K9285" i="18"/>
  <c r="K7152" i="18"/>
  <c r="K9917" i="18"/>
  <c r="J604" i="18"/>
  <c r="J679" i="18"/>
  <c r="J2799" i="18"/>
  <c r="J3493" i="18"/>
  <c r="J3966" i="18"/>
  <c r="J4589" i="18"/>
  <c r="J5154" i="18"/>
  <c r="J5723" i="18"/>
  <c r="J1625" i="18"/>
  <c r="J2512" i="18"/>
  <c r="J3836" i="18"/>
  <c r="J5990" i="18"/>
  <c r="K5717" i="18"/>
  <c r="J3023" i="18"/>
  <c r="J3216" i="18"/>
  <c r="J1973" i="18"/>
  <c r="J4895" i="18"/>
  <c r="J5524" i="18"/>
  <c r="J272" i="18"/>
  <c r="J6382" i="18"/>
  <c r="J6785" i="18"/>
  <c r="J7166" i="18"/>
  <c r="J7258" i="18"/>
  <c r="J7804" i="18"/>
  <c r="J8740" i="18"/>
  <c r="J9958" i="18"/>
  <c r="J7943" i="18"/>
  <c r="J8915" i="18"/>
  <c r="J10098" i="18"/>
  <c r="J32" i="18"/>
  <c r="J8390" i="18"/>
  <c r="J9361" i="18"/>
  <c r="K160" i="18"/>
  <c r="K544" i="18"/>
  <c r="K1006" i="18"/>
  <c r="K1787" i="18"/>
  <c r="K1589" i="18"/>
  <c r="K2203" i="18"/>
  <c r="K1209" i="18"/>
  <c r="K1412" i="18"/>
  <c r="K2736" i="18"/>
  <c r="K2963" i="18"/>
  <c r="K3281" i="18"/>
  <c r="K4513" i="18"/>
  <c r="K4667" i="18"/>
  <c r="K5309" i="18"/>
  <c r="K2481" i="18"/>
  <c r="K4141" i="18"/>
  <c r="K4927" i="18"/>
  <c r="K3900" i="18"/>
  <c r="K6002" i="18"/>
  <c r="K6705" i="18"/>
  <c r="K7917" i="18"/>
  <c r="K7630" i="18"/>
  <c r="K6538" i="18"/>
  <c r="K7256" i="18"/>
  <c r="K9244" i="18"/>
  <c r="K5696" i="18"/>
  <c r="K8323" i="18"/>
  <c r="K7124" i="18"/>
  <c r="K8853" i="18"/>
  <c r="K8568" i="18"/>
  <c r="K9638" i="18"/>
  <c r="K10023" i="18"/>
  <c r="J29" i="18"/>
  <c r="J510" i="18"/>
  <c r="J1473" i="18"/>
  <c r="J1080" i="18"/>
  <c r="J1378" i="18"/>
  <c r="J894" i="18"/>
  <c r="J1875" i="18"/>
  <c r="J2715" i="18"/>
  <c r="J3766" i="18"/>
  <c r="J5294" i="18"/>
  <c r="J6028" i="18"/>
  <c r="J2460" i="18"/>
  <c r="J2898" i="18"/>
  <c r="J4085" i="18"/>
  <c r="J4358" i="18"/>
  <c r="J4916" i="18"/>
  <c r="J1987" i="18"/>
  <c r="J3212" i="18"/>
  <c r="J5739" i="18"/>
  <c r="J6505" i="18"/>
  <c r="J6607" i="18"/>
  <c r="J6872" i="18"/>
  <c r="J7655" i="18"/>
  <c r="J4630" i="18"/>
  <c r="J7338" i="18"/>
  <c r="J8985" i="18"/>
  <c r="J10039" i="18"/>
  <c r="J8280" i="18"/>
  <c r="J9158" i="18"/>
  <c r="J9984" i="18"/>
  <c r="J7971" i="18"/>
  <c r="J8525" i="18"/>
  <c r="J9465" i="18"/>
  <c r="K818" i="18"/>
  <c r="K1963" i="18"/>
  <c r="K1579" i="18"/>
  <c r="K130" i="18"/>
  <c r="K1319" i="18"/>
  <c r="K1368" i="18"/>
  <c r="K2673" i="18"/>
  <c r="K2893" i="18"/>
  <c r="K3079" i="18"/>
  <c r="K3316" i="18"/>
  <c r="K2382" i="18"/>
  <c r="K4368" i="18"/>
  <c r="K3764" i="18"/>
  <c r="K3967" i="18"/>
  <c r="K4203" i="18"/>
  <c r="K4812" i="18"/>
  <c r="K4954" i="18"/>
  <c r="K6162" i="18"/>
  <c r="K5744" i="18"/>
  <c r="K6388" i="18"/>
  <c r="K6733" i="18"/>
  <c r="K6882" i="18"/>
  <c r="K7355" i="18"/>
  <c r="K8208" i="18"/>
  <c r="K7535" i="18"/>
  <c r="K9019" i="18"/>
  <c r="K9485" i="18"/>
  <c r="K9901" i="18"/>
  <c r="J838" i="18"/>
  <c r="K9327" i="18"/>
  <c r="J58" i="18"/>
  <c r="J1337" i="18"/>
  <c r="J1972" i="18"/>
  <c r="J2538" i="18"/>
  <c r="J3088" i="18"/>
  <c r="J3898" i="18"/>
  <c r="J6125" i="18"/>
  <c r="J1480" i="18"/>
  <c r="J5701" i="18"/>
  <c r="J6340" i="18"/>
  <c r="J2425" i="18"/>
  <c r="J2967" i="18"/>
  <c r="J3336" i="18"/>
  <c r="J4905" i="18"/>
  <c r="J5197" i="18"/>
  <c r="J4032" i="18"/>
  <c r="J7113" i="18"/>
  <c r="J7474" i="18"/>
  <c r="J7743" i="18"/>
  <c r="J1428" i="18"/>
  <c r="J4261" i="18"/>
  <c r="J4502" i="18"/>
  <c r="J9318" i="18"/>
  <c r="J9627" i="18"/>
  <c r="J6814" i="18"/>
  <c r="J8392" i="18"/>
  <c r="J8814" i="18"/>
  <c r="J10036" i="18"/>
  <c r="J9969" i="18"/>
  <c r="K163" i="18"/>
  <c r="K450" i="18"/>
  <c r="K882" i="18"/>
  <c r="K1381" i="18"/>
  <c r="K1895" i="18"/>
  <c r="K1340" i="18"/>
  <c r="K2156" i="18"/>
  <c r="K3187" i="18"/>
  <c r="K3917" i="18"/>
  <c r="K4174" i="18"/>
  <c r="K1521" i="18"/>
  <c r="K2985" i="18"/>
  <c r="K2502" i="18"/>
  <c r="K5123" i="18"/>
  <c r="K4770" i="18"/>
  <c r="K4457" i="18"/>
  <c r="K5865" i="18"/>
  <c r="K6097" i="18"/>
  <c r="K6298" i="18"/>
  <c r="K3414" i="18"/>
  <c r="K6681" i="18"/>
  <c r="K7688" i="18"/>
  <c r="K8940" i="18"/>
  <c r="K5514" i="18"/>
  <c r="K7118" i="18"/>
  <c r="K8438" i="18"/>
  <c r="K8123" i="18"/>
  <c r="K8524" i="18"/>
  <c r="K9698" i="18"/>
  <c r="J1411" i="18"/>
  <c r="K9871" i="18"/>
  <c r="J458" i="18"/>
  <c r="J1766" i="18"/>
  <c r="J771" i="18"/>
  <c r="J1316" i="18"/>
  <c r="J1542" i="18"/>
  <c r="J2039" i="18"/>
  <c r="J3110" i="18"/>
  <c r="J3351" i="18"/>
  <c r="J4049" i="18"/>
  <c r="J6183" i="18"/>
  <c r="J24" i="18"/>
  <c r="J2485" i="18"/>
  <c r="J2874" i="18"/>
  <c r="J4696" i="18"/>
  <c r="J5478" i="18"/>
  <c r="J5574" i="18"/>
  <c r="J4418" i="18"/>
  <c r="J6427" i="18"/>
  <c r="J6876" i="18"/>
  <c r="J7591" i="18"/>
  <c r="J3747" i="18"/>
  <c r="J8017" i="18"/>
  <c r="J8567" i="18"/>
  <c r="J8877" i="18"/>
  <c r="J9823" i="18"/>
  <c r="J8165" i="18"/>
  <c r="J6627" i="18"/>
  <c r="J9409" i="18"/>
  <c r="J5019" i="18"/>
  <c r="K11" i="18"/>
  <c r="K570" i="18"/>
  <c r="K407" i="18"/>
  <c r="K1451" i="18"/>
  <c r="K2745" i="18"/>
  <c r="K2515" i="18"/>
  <c r="K3195" i="18"/>
  <c r="K4588" i="18"/>
  <c r="K3465" i="18"/>
  <c r="K5253" i="18"/>
  <c r="K4067" i="18"/>
  <c r="K4645" i="18"/>
  <c r="K5043" i="18"/>
  <c r="K3936" i="18"/>
  <c r="K3643" i="18"/>
  <c r="K5889" i="18"/>
  <c r="K5790" i="18"/>
  <c r="K6336" i="18"/>
  <c r="K6998" i="18"/>
  <c r="K8784" i="18"/>
  <c r="K6566" i="18"/>
  <c r="K7182" i="18"/>
  <c r="K7832" i="18"/>
  <c r="K8482" i="18"/>
  <c r="K8283" i="18"/>
  <c r="K9117" i="18"/>
  <c r="K9293" i="18"/>
  <c r="J1607" i="18"/>
  <c r="K7669" i="18"/>
  <c r="J177" i="18"/>
  <c r="J502" i="18"/>
  <c r="J623" i="18"/>
  <c r="J2695" i="18"/>
  <c r="J3950" i="18"/>
  <c r="J4155" i="18"/>
  <c r="J5290" i="18"/>
  <c r="J5647" i="18"/>
  <c r="J3575" i="18"/>
  <c r="J5922" i="18"/>
  <c r="J6384" i="18"/>
  <c r="J6544" i="18"/>
  <c r="J3648" i="18"/>
  <c r="J4652" i="18"/>
  <c r="J5107" i="18"/>
  <c r="J7005" i="18"/>
  <c r="J3298" i="18"/>
  <c r="J4566" i="18"/>
  <c r="J7604" i="18"/>
  <c r="J7195" i="18"/>
  <c r="J9041" i="18"/>
  <c r="J7844" i="18"/>
  <c r="J8326" i="18"/>
  <c r="J9088" i="18"/>
  <c r="J2756" i="18"/>
  <c r="J8513" i="18"/>
  <c r="J9349" i="18"/>
  <c r="K694" i="18"/>
  <c r="K1042" i="18"/>
  <c r="K1779" i="18"/>
  <c r="K1680" i="18"/>
  <c r="K773" i="18"/>
  <c r="K4006" i="18"/>
  <c r="K4383" i="18"/>
  <c r="K2356" i="18"/>
  <c r="K2683" i="18"/>
  <c r="K3048" i="18"/>
  <c r="K2229" i="18"/>
  <c r="K3549" i="18"/>
  <c r="K4908" i="18"/>
  <c r="K3134" i="18"/>
  <c r="K5066" i="18"/>
  <c r="K5547" i="18"/>
  <c r="K5778" i="18"/>
  <c r="K6410" i="18"/>
  <c r="K4140" i="18"/>
  <c r="K7757" i="18"/>
  <c r="K8423" i="18"/>
  <c r="K6848" i="18"/>
  <c r="K6088" i="18"/>
  <c r="K9035" i="18"/>
  <c r="K8110" i="18"/>
  <c r="K9313" i="18"/>
  <c r="K9642" i="18"/>
  <c r="J708" i="18"/>
  <c r="K10067" i="18"/>
  <c r="J1613" i="18"/>
  <c r="J1882" i="18"/>
  <c r="K7428" i="18"/>
  <c r="K8749" i="18"/>
  <c r="K9892" i="18"/>
  <c r="J879" i="18"/>
  <c r="J1052" i="18"/>
  <c r="J4809" i="18"/>
  <c r="K10018" i="18"/>
  <c r="J2219" i="18"/>
  <c r="J2528" i="18"/>
  <c r="J2453" i="18"/>
  <c r="J3488" i="18"/>
  <c r="J3993" i="18"/>
  <c r="J5081" i="18"/>
  <c r="J5658" i="18"/>
  <c r="J6192" i="18"/>
  <c r="J3161" i="18"/>
  <c r="J5440" i="18"/>
  <c r="J7517" i="18"/>
  <c r="J3021" i="18"/>
  <c r="J6315" i="18"/>
  <c r="J4084" i="18"/>
  <c r="J4486" i="18"/>
  <c r="J6833" i="18"/>
  <c r="J7404" i="18"/>
  <c r="J8692" i="18"/>
  <c r="J9987" i="18"/>
  <c r="J8031" i="18"/>
  <c r="J8183" i="18"/>
  <c r="J9331" i="18"/>
  <c r="J9469" i="18"/>
  <c r="J9801" i="18"/>
  <c r="J8792" i="18"/>
  <c r="K213" i="18"/>
  <c r="K331" i="18"/>
  <c r="K673" i="18"/>
  <c r="K841" i="18"/>
  <c r="K918" i="18"/>
  <c r="K1536" i="18"/>
  <c r="K1916" i="18"/>
  <c r="K4038" i="18"/>
  <c r="K2410" i="18"/>
  <c r="K1228" i="18"/>
  <c r="K3710" i="18"/>
  <c r="K4305" i="18"/>
  <c r="K2567" i="18"/>
  <c r="K4559" i="18"/>
  <c r="K3926" i="18"/>
  <c r="K5608" i="18"/>
  <c r="K6444" i="18"/>
  <c r="K6926" i="18"/>
  <c r="K8427" i="18"/>
  <c r="K8864" i="18"/>
  <c r="K7662" i="18"/>
  <c r="K8766" i="18"/>
  <c r="K6839" i="18"/>
  <c r="K8139" i="18"/>
  <c r="K7489" i="18"/>
  <c r="K9391" i="18"/>
  <c r="K9626" i="18"/>
  <c r="J219" i="18"/>
  <c r="J981" i="18"/>
  <c r="J1515" i="18"/>
  <c r="K10011" i="18"/>
  <c r="J811" i="18"/>
  <c r="J1294" i="18"/>
  <c r="J4292" i="18"/>
  <c r="J1938" i="18"/>
  <c r="J2640" i="18"/>
  <c r="J4045" i="18"/>
  <c r="J393" i="18"/>
  <c r="J2401" i="18"/>
  <c r="J3729" i="18"/>
  <c r="J7614" i="18"/>
  <c r="J4594" i="18"/>
  <c r="J5829" i="18"/>
  <c r="J6841" i="18"/>
  <c r="J7074" i="18"/>
  <c r="J7484" i="18"/>
  <c r="J8150" i="18"/>
  <c r="J9402" i="18"/>
  <c r="J10060" i="18"/>
  <c r="J3959" i="18"/>
  <c r="J8757" i="18"/>
  <c r="J9484" i="18"/>
  <c r="J737" i="18"/>
  <c r="J6271" i="18"/>
  <c r="J8176" i="18"/>
  <c r="J8955" i="18"/>
  <c r="J9994" i="18"/>
  <c r="K263" i="18"/>
  <c r="K800" i="18"/>
  <c r="K2027" i="18"/>
  <c r="K1950" i="18"/>
  <c r="K2829" i="18"/>
  <c r="K3765" i="18"/>
  <c r="K3204" i="18"/>
  <c r="K4159" i="18"/>
  <c r="K4464" i="18"/>
  <c r="K4614" i="18"/>
  <c r="K4863" i="18"/>
  <c r="K5509" i="18"/>
  <c r="K3535" i="18"/>
  <c r="K2728" i="18"/>
  <c r="K3681" i="18"/>
  <c r="K1569" i="18"/>
  <c r="K4986" i="18"/>
  <c r="K6157" i="18"/>
  <c r="K6520" i="18"/>
  <c r="K7568" i="18"/>
  <c r="K8744" i="18"/>
  <c r="K5766" i="18"/>
  <c r="K7025" i="18"/>
  <c r="K7469" i="18"/>
  <c r="K6772" i="18"/>
  <c r="K8341" i="18"/>
  <c r="K9439" i="18"/>
  <c r="K9356" i="18"/>
  <c r="J1489" i="18"/>
  <c r="J851" i="18"/>
  <c r="J300" i="18"/>
  <c r="J2723" i="18"/>
  <c r="J3289" i="18"/>
  <c r="J3689" i="18"/>
  <c r="J4609" i="18"/>
  <c r="J4854" i="18"/>
  <c r="J3511" i="18"/>
  <c r="J5473" i="18"/>
  <c r="J1903" i="18"/>
  <c r="J2830" i="18"/>
  <c r="J4066" i="18"/>
  <c r="J5670" i="18"/>
  <c r="J6120" i="18"/>
  <c r="K8038" i="18"/>
  <c r="J3899" i="18"/>
  <c r="J7361" i="18"/>
  <c r="J5171" i="18"/>
  <c r="J6523" i="18"/>
  <c r="J6780" i="18"/>
  <c r="J6972" i="18"/>
  <c r="J4406" i="18"/>
  <c r="J2162" i="18"/>
  <c r="J7713" i="18"/>
  <c r="J9290" i="18"/>
  <c r="J9672" i="18"/>
  <c r="J8266" i="18"/>
  <c r="J10055" i="18"/>
  <c r="J8100" i="18"/>
  <c r="J8698" i="18"/>
  <c r="K478" i="18"/>
  <c r="K868" i="18"/>
  <c r="K1879" i="18"/>
  <c r="K1657" i="18"/>
  <c r="K2520" i="18"/>
  <c r="K2130" i="18"/>
  <c r="K3536" i="18"/>
  <c r="K2811" i="18"/>
  <c r="K3224" i="18"/>
  <c r="K4571" i="18"/>
  <c r="K3098" i="18"/>
  <c r="K4027" i="18"/>
  <c r="K5694" i="18"/>
  <c r="K2439" i="18"/>
  <c r="K5151" i="18"/>
  <c r="K4838" i="18"/>
  <c r="K6274" i="18"/>
  <c r="K6035" i="18"/>
  <c r="K6685" i="18"/>
  <c r="K8306" i="18"/>
  <c r="K7297" i="18"/>
  <c r="K6997" i="18"/>
  <c r="K8735" i="18"/>
  <c r="K9341" i="18"/>
  <c r="K8066" i="18"/>
  <c r="K7637" i="18"/>
  <c r="J1636" i="18"/>
  <c r="K9083" i="18"/>
  <c r="K9598" i="18"/>
  <c r="K9884" i="18"/>
  <c r="J1783" i="18"/>
  <c r="J429" i="18"/>
  <c r="J3501" i="18"/>
  <c r="J5362" i="18"/>
  <c r="K5375" i="18"/>
  <c r="J2371" i="18"/>
  <c r="J2793" i="18"/>
  <c r="J3267" i="18"/>
  <c r="J5000" i="18"/>
  <c r="J2690" i="18"/>
  <c r="J3973" i="18"/>
  <c r="J2054" i="18"/>
  <c r="J7004" i="18"/>
  <c r="J3069" i="18"/>
  <c r="J7293" i="18"/>
  <c r="J785" i="18"/>
  <c r="J4582" i="18"/>
  <c r="J5737" i="18"/>
  <c r="J5993" i="18"/>
  <c r="J6447" i="18"/>
  <c r="J8070" i="18"/>
  <c r="J6622" i="18"/>
  <c r="J7633" i="18"/>
  <c r="J9062" i="18"/>
  <c r="J9307" i="18"/>
  <c r="J9504" i="18"/>
  <c r="J4875" i="18"/>
  <c r="J8706" i="18"/>
  <c r="J9809" i="18"/>
  <c r="J8298" i="18"/>
  <c r="K700" i="18"/>
  <c r="K1288" i="18"/>
  <c r="K1430" i="18"/>
  <c r="K1972" i="18"/>
  <c r="K1802" i="18"/>
  <c r="K2446" i="18"/>
  <c r="K4423" i="18"/>
  <c r="K1577" i="18"/>
  <c r="K4111" i="18"/>
  <c r="K3162" i="18"/>
  <c r="K4849" i="18"/>
  <c r="K3375" i="18"/>
  <c r="K2600" i="18"/>
  <c r="K4955" i="18"/>
  <c r="K6121" i="18"/>
  <c r="K6504" i="18"/>
  <c r="K5798" i="18"/>
  <c r="K8459" i="18"/>
  <c r="K5338" i="18"/>
  <c r="K7578" i="18"/>
  <c r="K7258" i="18"/>
  <c r="K7962" i="18"/>
  <c r="K8703" i="18"/>
  <c r="K7020" i="18"/>
  <c r="K9269" i="18"/>
  <c r="K9704" i="18"/>
  <c r="J1860" i="18"/>
  <c r="J714" i="18"/>
  <c r="J1361" i="18"/>
  <c r="J1236" i="18"/>
  <c r="J1478" i="18"/>
  <c r="J2618" i="18"/>
  <c r="J4115" i="18"/>
  <c r="J4445" i="18"/>
  <c r="J4874" i="18"/>
  <c r="J5198" i="18"/>
  <c r="J5655" i="18"/>
  <c r="K9958" i="18"/>
  <c r="J1963" i="18"/>
  <c r="J2364" i="18"/>
  <c r="J3135" i="18"/>
  <c r="J5401" i="18"/>
  <c r="J6967" i="18"/>
  <c r="J3390" i="18"/>
  <c r="J6539" i="18"/>
  <c r="J7334" i="18"/>
  <c r="J7704" i="18"/>
  <c r="J7926" i="18"/>
  <c r="J8468" i="18"/>
  <c r="J9379" i="18"/>
  <c r="J6158" i="18"/>
  <c r="J9729" i="18"/>
  <c r="J9917" i="18"/>
  <c r="J10078" i="18"/>
  <c r="J8739" i="18"/>
  <c r="K202" i="18"/>
  <c r="K737" i="18"/>
  <c r="K1183" i="18"/>
  <c r="K845" i="18"/>
  <c r="K583" i="18"/>
  <c r="K1716" i="18"/>
  <c r="K2064" i="18"/>
  <c r="K2452" i="18"/>
  <c r="K2970" i="18"/>
  <c r="K2549" i="18"/>
  <c r="K4743" i="18"/>
  <c r="K3482" i="18"/>
  <c r="K4531" i="18"/>
  <c r="K4120" i="18"/>
  <c r="K3766" i="18"/>
  <c r="K5242" i="18"/>
  <c r="K5328" i="18"/>
  <c r="K5635" i="18"/>
  <c r="K6047" i="18"/>
  <c r="K6320" i="18"/>
  <c r="K6585" i="18"/>
  <c r="K6994" i="18"/>
  <c r="K7911" i="18"/>
  <c r="K8280" i="18"/>
  <c r="K7808" i="18"/>
  <c r="K9011" i="18"/>
  <c r="K8674" i="18"/>
  <c r="J1105" i="18"/>
  <c r="K7220" i="18"/>
  <c r="K9662" i="18"/>
  <c r="J229" i="18"/>
  <c r="J810" i="18"/>
  <c r="J611" i="18"/>
  <c r="J1687" i="18"/>
  <c r="J4340" i="18"/>
  <c r="J4729" i="18"/>
  <c r="J5234" i="18"/>
  <c r="J5984" i="18"/>
  <c r="K10002" i="18"/>
  <c r="J2123" i="18"/>
  <c r="J2661" i="18"/>
  <c r="J2890" i="18"/>
  <c r="J3900" i="18"/>
  <c r="J5412" i="18"/>
  <c r="J6580" i="18"/>
  <c r="K9207" i="18"/>
  <c r="J4106" i="18"/>
  <c r="J5807" i="18"/>
  <c r="J6401" i="18"/>
  <c r="J2358" i="18"/>
  <c r="J7001" i="18"/>
  <c r="J7791" i="18"/>
  <c r="J7230" i="18"/>
  <c r="J3558" i="18"/>
  <c r="J8323" i="18"/>
  <c r="J673" i="18"/>
  <c r="J8589" i="18"/>
  <c r="J9440" i="18"/>
  <c r="J10004" i="18"/>
  <c r="J7976" i="18"/>
  <c r="J8820" i="18"/>
  <c r="J9192" i="18"/>
  <c r="K215" i="18"/>
  <c r="K626" i="18"/>
  <c r="K360" i="18"/>
  <c r="K1148" i="18"/>
  <c r="K1516" i="18"/>
  <c r="K3360" i="18"/>
  <c r="K971" i="18"/>
  <c r="K2411" i="18"/>
  <c r="K3823" i="18"/>
  <c r="K4881" i="18"/>
  <c r="K5674" i="18"/>
  <c r="K4211" i="18"/>
  <c r="K2513" i="18"/>
  <c r="K5023" i="18"/>
  <c r="K3964" i="18"/>
  <c r="K4479" i="18"/>
  <c r="K5515" i="18"/>
  <c r="K6109" i="18"/>
  <c r="K6374" i="18"/>
  <c r="K7075" i="18"/>
  <c r="K6823" i="18"/>
  <c r="K7389" i="18"/>
  <c r="K8015" i="18"/>
  <c r="K8694" i="18"/>
  <c r="K8978" i="18"/>
  <c r="K9105" i="18"/>
  <c r="K9329" i="18"/>
  <c r="K9426" i="18"/>
  <c r="J568" i="18"/>
  <c r="J217" i="18"/>
  <c r="J1143" i="18"/>
  <c r="J1537" i="18"/>
  <c r="J363" i="18"/>
  <c r="J928" i="18"/>
  <c r="K8231" i="18"/>
  <c r="J2397" i="18"/>
  <c r="J2699" i="18"/>
  <c r="J3405" i="18"/>
  <c r="J4035" i="18"/>
  <c r="J4393" i="18"/>
  <c r="J5471" i="18"/>
  <c r="J5760" i="18"/>
  <c r="J6169" i="18"/>
  <c r="J4835" i="18"/>
  <c r="J6344" i="18"/>
  <c r="J4247" i="18"/>
  <c r="K9806" i="18"/>
  <c r="J6927" i="18"/>
  <c r="J3839" i="18"/>
  <c r="J6724" i="18"/>
  <c r="J5127" i="18"/>
  <c r="J7439" i="18"/>
  <c r="J8375" i="18"/>
  <c r="J8846" i="18"/>
  <c r="J9311" i="18"/>
  <c r="J9682" i="18"/>
  <c r="J8124" i="18"/>
  <c r="J9889" i="18"/>
  <c r="J9100" i="18"/>
  <c r="J8747" i="18"/>
  <c r="K12" i="18"/>
  <c r="K571" i="18"/>
  <c r="K888" i="18"/>
  <c r="K1080" i="18"/>
  <c r="K1504" i="18"/>
  <c r="K1400" i="18"/>
  <c r="K3063" i="18"/>
  <c r="K4707" i="18"/>
  <c r="K2744" i="18"/>
  <c r="K3210" i="18"/>
  <c r="K5337" i="18"/>
  <c r="K5698" i="18"/>
  <c r="K2053" i="18"/>
  <c r="K4381" i="18"/>
  <c r="K3351" i="18"/>
  <c r="K4974" i="18"/>
  <c r="K6278" i="18"/>
  <c r="K7676" i="18"/>
  <c r="K7885" i="18"/>
  <c r="K8415" i="18"/>
  <c r="K5924" i="18"/>
  <c r="K7242" i="18"/>
  <c r="K8546" i="18"/>
  <c r="K3990" i="18"/>
  <c r="K8833" i="18"/>
  <c r="K6597" i="18"/>
  <c r="K6911" i="18"/>
  <c r="K9238" i="18"/>
  <c r="K9451" i="18"/>
  <c r="K9929" i="18"/>
  <c r="J175" i="18"/>
  <c r="J1209" i="18"/>
  <c r="J1553" i="18"/>
  <c r="K9792" i="18"/>
  <c r="J1012" i="18"/>
  <c r="J621" i="18"/>
  <c r="J2129" i="18"/>
  <c r="J5174" i="18"/>
  <c r="J2757" i="18"/>
  <c r="J3283" i="18"/>
  <c r="J4009" i="18"/>
  <c r="J5400" i="18"/>
  <c r="J1388" i="18"/>
  <c r="J3103" i="18"/>
  <c r="J4484" i="18"/>
  <c r="J4764" i="18"/>
  <c r="J5951" i="18"/>
  <c r="J6714" i="18"/>
  <c r="J7092" i="18"/>
  <c r="J7349" i="18"/>
  <c r="J7596" i="18"/>
  <c r="J5741" i="18"/>
  <c r="J8001" i="18"/>
  <c r="J8186" i="18"/>
  <c r="J9655" i="18"/>
  <c r="J9759" i="18"/>
  <c r="J8516" i="18"/>
  <c r="J9162" i="18"/>
  <c r="J9944" i="18"/>
  <c r="J3414" i="18"/>
  <c r="J6439" i="18"/>
  <c r="J8996" i="18"/>
  <c r="K15" i="18"/>
  <c r="K276" i="18"/>
  <c r="K1239" i="18"/>
  <c r="K1480" i="18"/>
  <c r="K519" i="18"/>
  <c r="K2852" i="18"/>
  <c r="K4230" i="18"/>
  <c r="K2121" i="18"/>
  <c r="K4348" i="18"/>
  <c r="K3483" i="18"/>
  <c r="K3783" i="18"/>
  <c r="K5071" i="18"/>
  <c r="K2362" i="18"/>
  <c r="K5810" i="18"/>
  <c r="K6307" i="18"/>
  <c r="K6124" i="18"/>
  <c r="K8852" i="18"/>
  <c r="K5466" i="18"/>
  <c r="K6763" i="18"/>
  <c r="K7931" i="18"/>
  <c r="K8156" i="18"/>
  <c r="K8661" i="18"/>
  <c r="K7555" i="18"/>
  <c r="K9545" i="18"/>
  <c r="K6879" i="18"/>
  <c r="K9299" i="18"/>
  <c r="J1579" i="18"/>
  <c r="K10079" i="18"/>
  <c r="J173" i="18"/>
  <c r="J1279" i="18"/>
  <c r="J5086" i="18"/>
  <c r="J6161" i="18"/>
  <c r="J3559" i="18"/>
  <c r="J4523" i="18"/>
  <c r="K9926" i="18"/>
  <c r="J537" i="18"/>
  <c r="J3007" i="18"/>
  <c r="J3881" i="18"/>
  <c r="J5522" i="18"/>
  <c r="J5638" i="18"/>
  <c r="J2070" i="18"/>
  <c r="J6419" i="18"/>
  <c r="J7121" i="18"/>
  <c r="J7723" i="18"/>
  <c r="J2447" i="18"/>
  <c r="J4229" i="18"/>
  <c r="J6793" i="18"/>
  <c r="J8447" i="18"/>
  <c r="J9567" i="18"/>
  <c r="J8607" i="18"/>
  <c r="J8984" i="18"/>
  <c r="J7959" i="18"/>
  <c r="J9348" i="18"/>
  <c r="J9945" i="18"/>
  <c r="J288" i="18"/>
  <c r="K35" i="18"/>
  <c r="K522" i="18"/>
  <c r="K622" i="18"/>
  <c r="K1184" i="18"/>
  <c r="K1284" i="18"/>
  <c r="K799" i="18"/>
  <c r="K1644" i="18"/>
  <c r="K4363" i="18"/>
  <c r="K2971" i="18"/>
  <c r="K3145" i="18"/>
  <c r="K2373" i="18"/>
  <c r="K2686" i="18"/>
  <c r="K4757" i="18"/>
  <c r="K5035" i="18"/>
  <c r="K5997" i="18"/>
  <c r="K5372" i="18"/>
  <c r="K6455" i="18"/>
  <c r="K5716" i="18"/>
  <c r="K8354" i="18"/>
  <c r="K7650" i="18"/>
  <c r="K8934" i="18"/>
  <c r="K7948" i="18"/>
  <c r="K8566" i="18"/>
  <c r="K7288" i="18"/>
  <c r="J572" i="18"/>
  <c r="K7092" i="18"/>
  <c r="K9211" i="18"/>
  <c r="K9678" i="18"/>
  <c r="J850" i="18"/>
  <c r="K6658" i="18"/>
  <c r="J150" i="18"/>
  <c r="J531" i="18"/>
  <c r="J1647" i="18"/>
  <c r="K9962" i="18"/>
  <c r="K10122" i="18"/>
  <c r="J1238" i="18"/>
  <c r="J5120" i="18"/>
  <c r="J5368" i="18"/>
  <c r="J6030" i="18"/>
  <c r="J2891" i="18"/>
  <c r="J3151" i="18"/>
  <c r="J4504" i="18"/>
  <c r="J5722" i="18"/>
  <c r="J6256" i="18"/>
  <c r="J6911" i="18"/>
  <c r="J1106" i="18"/>
  <c r="J2527" i="18"/>
  <c r="J4714" i="18"/>
  <c r="J8893" i="18"/>
  <c r="J9185" i="18"/>
  <c r="J6654" i="18"/>
  <c r="J7303" i="18"/>
  <c r="J7625" i="18"/>
  <c r="J8526" i="18"/>
  <c r="J2435" i="18"/>
  <c r="J7939" i="18"/>
  <c r="J8249" i="18"/>
  <c r="J9429" i="18"/>
  <c r="J9909" i="18"/>
  <c r="K212" i="18"/>
  <c r="K491" i="18"/>
  <c r="K1115" i="18"/>
  <c r="K861" i="18"/>
  <c r="K1282" i="18"/>
  <c r="K1942" i="18"/>
  <c r="K2407" i="18"/>
  <c r="K2685" i="18"/>
  <c r="K2114" i="18"/>
  <c r="K4352" i="18"/>
  <c r="K3689" i="18"/>
  <c r="K4209" i="18"/>
  <c r="K3110" i="18"/>
  <c r="K3431" i="18"/>
  <c r="K3029" i="18"/>
  <c r="K5063" i="18"/>
  <c r="K5553" i="18"/>
  <c r="K6238" i="18"/>
  <c r="K3862" i="18"/>
  <c r="K6106" i="18"/>
  <c r="K8266" i="18"/>
  <c r="K6791" i="18"/>
  <c r="K7457" i="18"/>
  <c r="K7526" i="18"/>
  <c r="K8746" i="18"/>
  <c r="K9003" i="18"/>
  <c r="K9493" i="18"/>
  <c r="K5675" i="18"/>
  <c r="K8046" i="18"/>
  <c r="K9343" i="18"/>
  <c r="K10025" i="18"/>
  <c r="J796" i="18"/>
  <c r="J1171" i="18"/>
  <c r="J218" i="18"/>
  <c r="J419" i="18"/>
  <c r="J2526" i="18"/>
  <c r="J3609" i="18"/>
  <c r="J3681" i="18"/>
  <c r="J5094" i="18"/>
  <c r="J1913" i="18"/>
  <c r="J2079" i="18"/>
  <c r="J2404" i="18"/>
  <c r="J3038" i="18"/>
  <c r="J4250" i="18"/>
  <c r="J6175" i="18"/>
  <c r="J6480" i="18"/>
  <c r="J1242" i="18"/>
  <c r="J3187" i="18"/>
  <c r="J4520" i="18"/>
  <c r="J3803" i="18"/>
  <c r="J5761" i="18"/>
  <c r="J7373" i="18"/>
  <c r="J6761" i="18"/>
  <c r="J7752" i="18"/>
  <c r="J9301" i="18"/>
  <c r="J9619" i="18"/>
  <c r="J5435" i="18"/>
  <c r="J8092" i="18"/>
  <c r="J8341" i="18"/>
  <c r="J8827" i="18"/>
  <c r="J8695" i="18"/>
  <c r="J10123" i="18"/>
  <c r="J9982" i="18"/>
  <c r="K417" i="18"/>
  <c r="K652" i="18"/>
  <c r="K1375" i="18"/>
  <c r="K2007" i="18"/>
  <c r="K1825" i="18"/>
  <c r="K1110" i="18"/>
  <c r="K3047" i="18"/>
  <c r="K3235" i="18"/>
  <c r="K5281" i="18"/>
  <c r="K5485" i="18"/>
  <c r="K3557" i="18"/>
  <c r="K2578" i="18"/>
  <c r="K5150" i="18"/>
  <c r="K4650" i="18"/>
  <c r="K5688" i="18"/>
  <c r="K6227" i="18"/>
  <c r="K7435" i="18"/>
  <c r="K8471" i="18"/>
  <c r="K8623" i="18"/>
  <c r="K7498" i="18"/>
  <c r="K7847" i="18"/>
  <c r="K6610" i="18"/>
  <c r="K8056" i="18"/>
  <c r="K6144" i="18"/>
  <c r="K7072" i="18"/>
  <c r="K9330" i="18"/>
  <c r="K9690" i="18"/>
  <c r="J1177" i="18"/>
  <c r="J1834" i="18"/>
  <c r="J1414" i="18"/>
  <c r="J493" i="18"/>
  <c r="J3020" i="18"/>
  <c r="J3481" i="18"/>
  <c r="J5262" i="18"/>
  <c r="J5756" i="18"/>
  <c r="J757" i="18"/>
  <c r="J6492" i="18"/>
  <c r="J3256" i="18"/>
  <c r="J4648" i="18"/>
  <c r="J2182" i="18"/>
  <c r="J6703" i="18"/>
  <c r="J6924" i="18"/>
  <c r="J7394" i="18"/>
  <c r="J4999" i="18"/>
  <c r="J6138" i="18"/>
  <c r="J7776" i="18"/>
  <c r="J5500" i="18"/>
  <c r="J8456" i="18"/>
  <c r="J8641" i="18"/>
  <c r="J10061" i="18"/>
  <c r="J2627" i="18"/>
  <c r="J7829" i="18"/>
  <c r="J9312" i="18"/>
  <c r="J9417" i="18"/>
  <c r="J8081" i="18"/>
  <c r="K600" i="18"/>
  <c r="K460" i="18"/>
  <c r="K655" i="18"/>
  <c r="K916" i="18"/>
  <c r="K1835" i="18"/>
  <c r="K2018" i="18"/>
  <c r="K3857" i="18"/>
  <c r="K2314" i="18"/>
  <c r="K4827" i="18"/>
  <c r="K3266" i="18"/>
  <c r="K3550" i="18"/>
  <c r="K4112" i="18"/>
  <c r="K5241" i="18"/>
  <c r="K2940" i="18"/>
  <c r="K4517" i="18"/>
  <c r="K5692" i="18"/>
  <c r="K6527" i="18"/>
  <c r="K5532" i="18"/>
  <c r="K8017" i="18"/>
  <c r="K8298" i="18"/>
  <c r="K6656" i="18"/>
  <c r="K6993" i="18"/>
  <c r="K8618" i="18"/>
  <c r="K9593" i="18"/>
  <c r="K8993" i="18"/>
  <c r="K9913" i="18"/>
  <c r="J985" i="18"/>
  <c r="K7348" i="18"/>
  <c r="J446" i="18"/>
  <c r="J1826" i="18"/>
  <c r="K7749" i="18"/>
  <c r="J755" i="18"/>
  <c r="J2293" i="18"/>
  <c r="J3489" i="18"/>
  <c r="J5451" i="18"/>
  <c r="J2171" i="18"/>
  <c r="J3227" i="18"/>
  <c r="J3808" i="18"/>
  <c r="J6652" i="18"/>
  <c r="J5233" i="18"/>
  <c r="J5735" i="18"/>
  <c r="J4108" i="18"/>
  <c r="J4349" i="18"/>
  <c r="J7000" i="18"/>
  <c r="J6515" i="18"/>
  <c r="J7523" i="18"/>
  <c r="J593" i="18"/>
  <c r="J4887" i="18"/>
  <c r="J2917" i="18"/>
  <c r="J7243" i="18"/>
  <c r="J10080" i="18"/>
  <c r="J8123" i="18"/>
  <c r="J8645" i="18"/>
  <c r="J8830" i="18"/>
  <c r="J9512" i="18"/>
  <c r="J9954" i="18"/>
  <c r="J8306" i="18"/>
  <c r="K361" i="18"/>
  <c r="K1492" i="18"/>
  <c r="K957" i="18"/>
  <c r="K1086" i="18"/>
  <c r="K2537" i="18"/>
  <c r="K4367" i="18"/>
  <c r="K3060" i="18"/>
  <c r="K1840" i="18"/>
  <c r="K2245" i="18"/>
  <c r="K2796" i="18"/>
  <c r="K4957" i="18"/>
  <c r="K3190" i="18"/>
  <c r="K5256" i="18"/>
  <c r="K3626" i="18"/>
  <c r="K5657" i="18"/>
  <c r="K6252" i="18"/>
  <c r="K8832" i="18"/>
  <c r="K5892" i="18"/>
  <c r="K8312" i="18"/>
  <c r="K8481" i="18"/>
  <c r="K6640" i="18"/>
  <c r="K7176" i="18"/>
  <c r="K9421" i="18"/>
  <c r="K7613" i="18"/>
  <c r="K9099" i="18"/>
  <c r="K9739" i="18"/>
  <c r="K9939" i="18"/>
  <c r="J362" i="18"/>
  <c r="J1203" i="18"/>
  <c r="J944" i="18"/>
  <c r="J1819" i="18"/>
  <c r="J2807" i="18"/>
  <c r="J4501" i="18"/>
  <c r="J3303" i="18"/>
  <c r="J5192" i="18"/>
  <c r="J1564" i="18"/>
  <c r="J2248" i="18"/>
  <c r="J3107" i="18"/>
  <c r="J3664" i="18"/>
  <c r="J5919" i="18"/>
  <c r="J5777" i="18"/>
  <c r="J6467" i="18"/>
  <c r="J6673" i="18"/>
  <c r="J7201" i="18"/>
  <c r="J2672" i="18"/>
  <c r="J5287" i="18"/>
  <c r="J7661" i="18"/>
  <c r="J9931" i="18"/>
  <c r="J9744" i="18"/>
  <c r="J8995" i="18"/>
  <c r="J9107" i="18"/>
  <c r="J8286" i="18"/>
  <c r="J8514" i="18"/>
  <c r="J9686" i="18"/>
  <c r="K359" i="18"/>
  <c r="K757" i="18"/>
  <c r="K904" i="18"/>
  <c r="K1093" i="18"/>
  <c r="K1349" i="18"/>
  <c r="K1495" i="18"/>
  <c r="K3207" i="18"/>
  <c r="K3432" i="18"/>
  <c r="K3889" i="18"/>
  <c r="K4130" i="18"/>
  <c r="K4504" i="18"/>
  <c r="K2302" i="18"/>
  <c r="K4764" i="18"/>
  <c r="K5194" i="18"/>
  <c r="K6571" i="18"/>
  <c r="K6043" i="18"/>
  <c r="K6264" i="18"/>
  <c r="K7524" i="18"/>
  <c r="K8555" i="18"/>
  <c r="K8372" i="18"/>
  <c r="K8870" i="18"/>
  <c r="K5318" i="18"/>
  <c r="K5750" i="18"/>
  <c r="K6873" i="18"/>
  <c r="K9550" i="18"/>
  <c r="K7280" i="18"/>
  <c r="K7938" i="18"/>
  <c r="K9162" i="18"/>
  <c r="K9909" i="18"/>
  <c r="J652" i="18"/>
  <c r="J1197" i="18"/>
  <c r="K9787" i="18"/>
  <c r="J995" i="18"/>
  <c r="J1562" i="18"/>
  <c r="J365" i="18"/>
  <c r="J1440" i="18"/>
  <c r="J2305" i="18"/>
  <c r="J3774" i="18"/>
  <c r="J5988" i="18"/>
  <c r="J4707" i="18"/>
  <c r="J5420" i="18"/>
  <c r="J6592" i="18"/>
  <c r="J4094" i="18"/>
  <c r="J4363" i="18"/>
  <c r="J5682" i="18"/>
  <c r="J3610" i="18"/>
  <c r="J4959" i="18"/>
  <c r="J7125" i="18"/>
  <c r="J8961" i="18"/>
  <c r="J7311" i="18"/>
  <c r="J8228" i="18"/>
  <c r="J8536" i="18"/>
  <c r="J9238" i="18"/>
  <c r="J3286" i="18"/>
  <c r="J9558" i="18"/>
  <c r="J6463" i="18"/>
  <c r="J7947" i="18"/>
  <c r="J9962" i="18"/>
  <c r="J7750" i="18"/>
  <c r="J9766" i="18"/>
  <c r="K453" i="18"/>
  <c r="K922" i="18"/>
  <c r="K1460" i="18"/>
  <c r="K307" i="18"/>
  <c r="K859" i="18"/>
  <c r="K1850" i="18"/>
  <c r="K2596" i="18"/>
  <c r="K2226" i="18"/>
  <c r="K2955" i="18"/>
  <c r="K3338" i="18"/>
  <c r="K5113" i="18"/>
  <c r="K3792" i="18"/>
  <c r="K2835" i="18"/>
  <c r="K3569" i="18"/>
  <c r="K5655" i="18"/>
  <c r="K4461" i="18"/>
  <c r="K5990" i="18"/>
  <c r="K6319" i="18"/>
  <c r="K6757" i="18"/>
  <c r="K7035" i="18"/>
  <c r="K5402" i="18"/>
  <c r="K4786" i="18"/>
  <c r="K7410" i="18"/>
  <c r="K8390" i="18"/>
  <c r="K7786" i="18"/>
  <c r="K8588" i="18"/>
  <c r="K8991" i="18"/>
  <c r="K7906" i="18"/>
  <c r="J456" i="18"/>
  <c r="K9863" i="18"/>
  <c r="K10091" i="18"/>
  <c r="J257" i="18"/>
  <c r="J794" i="18"/>
  <c r="J980" i="18"/>
  <c r="J1598" i="18"/>
  <c r="J1807" i="18"/>
  <c r="K9720" i="18"/>
  <c r="J2614" i="18"/>
  <c r="J2823" i="18"/>
  <c r="J4689" i="18"/>
  <c r="J6040" i="18"/>
  <c r="J2902" i="18"/>
  <c r="J3315" i="18"/>
  <c r="J4403" i="18"/>
  <c r="J5798" i="18"/>
  <c r="J6400" i="18"/>
  <c r="J3468" i="18"/>
  <c r="J5049" i="18"/>
  <c r="J6787" i="18"/>
  <c r="J6959" i="18"/>
  <c r="J3871" i="18"/>
  <c r="J7815" i="18"/>
  <c r="J2222" i="18"/>
  <c r="J7423" i="18"/>
  <c r="J8676" i="18"/>
  <c r="J7984" i="18"/>
  <c r="J8840" i="18"/>
  <c r="J9713" i="18"/>
  <c r="J9829" i="18"/>
  <c r="J5339" i="18"/>
  <c r="J8222" i="18"/>
  <c r="K312" i="18"/>
  <c r="K637" i="18"/>
  <c r="K1011" i="18"/>
  <c r="K2103" i="18"/>
  <c r="K1438" i="18"/>
  <c r="K2705" i="18"/>
  <c r="K4166" i="18"/>
  <c r="K1507" i="18"/>
  <c r="K2350" i="18"/>
  <c r="K2959" i="18"/>
  <c r="K3289" i="18"/>
  <c r="K3609" i="18"/>
  <c r="K4784" i="18"/>
  <c r="K1331" i="18"/>
  <c r="K3842" i="18"/>
  <c r="K5215" i="18"/>
  <c r="K5284" i="18"/>
  <c r="K6558" i="18"/>
  <c r="K7339" i="18"/>
  <c r="K8475" i="18"/>
  <c r="K6341" i="18"/>
  <c r="K7169" i="18"/>
  <c r="K7494" i="18"/>
  <c r="K5707" i="18"/>
  <c r="K5928" i="18"/>
  <c r="K9039" i="18"/>
  <c r="K9249" i="18"/>
  <c r="K9591" i="18"/>
  <c r="K9749" i="18"/>
  <c r="J251" i="18"/>
  <c r="J556" i="18"/>
  <c r="J1551" i="18"/>
  <c r="K8118" i="18"/>
  <c r="J1324" i="18"/>
  <c r="J1353" i="18"/>
  <c r="J2081" i="18"/>
  <c r="J2257" i="18"/>
  <c r="J3204" i="18"/>
  <c r="J5948" i="18"/>
  <c r="J2504" i="18"/>
  <c r="J3431" i="18"/>
  <c r="J3816" i="18"/>
  <c r="J4687" i="18"/>
  <c r="J889" i="18"/>
  <c r="J2899" i="18"/>
  <c r="J5727" i="18"/>
  <c r="J7148" i="18"/>
  <c r="J7642" i="18"/>
  <c r="J6371" i="18"/>
  <c r="J4935" i="18"/>
  <c r="J7250" i="18"/>
  <c r="J6551" i="18"/>
  <c r="J8023" i="18"/>
  <c r="J8452" i="18"/>
  <c r="J4056" i="18"/>
  <c r="J10047" i="18"/>
  <c r="J5259" i="18"/>
  <c r="J8787" i="18"/>
  <c r="J9151" i="18"/>
  <c r="J9510" i="18"/>
  <c r="J9734" i="18"/>
  <c r="K280" i="18"/>
  <c r="K549" i="18"/>
  <c r="K1392" i="18"/>
  <c r="K2753" i="18"/>
  <c r="K1134" i="18"/>
  <c r="K1853" i="18"/>
  <c r="K906" i="18"/>
  <c r="K2441" i="18"/>
  <c r="K2489" i="18"/>
  <c r="K3708" i="18"/>
  <c r="K2040" i="18"/>
  <c r="K4953" i="18"/>
  <c r="K1571" i="18"/>
  <c r="K4398" i="18"/>
  <c r="K4093" i="18"/>
  <c r="K5885" i="18"/>
  <c r="K6263" i="18"/>
  <c r="K5324" i="18"/>
  <c r="K7863" i="18"/>
  <c r="K8296" i="18"/>
  <c r="K3477" i="18"/>
  <c r="K5960" i="18"/>
  <c r="K6885" i="18"/>
  <c r="K8650" i="18"/>
  <c r="K9148" i="18"/>
  <c r="K8809" i="18"/>
  <c r="K9443" i="18"/>
  <c r="K6602" i="18"/>
  <c r="K7509" i="18"/>
  <c r="J283" i="18"/>
  <c r="J1491" i="18"/>
  <c r="K9811" i="18"/>
  <c r="J1397" i="18"/>
  <c r="J1810" i="18"/>
  <c r="J990" i="18"/>
  <c r="J1150" i="18"/>
  <c r="J2157" i="18"/>
  <c r="J4469" i="18"/>
  <c r="J2367" i="18"/>
  <c r="J3567" i="18"/>
  <c r="J4129" i="18"/>
  <c r="J5196" i="18"/>
  <c r="J5874" i="18"/>
  <c r="J6070" i="18"/>
  <c r="J505" i="18"/>
  <c r="J2497" i="18"/>
  <c r="J5413" i="18"/>
  <c r="J7116" i="18"/>
  <c r="J2748" i="18"/>
  <c r="J3727" i="18"/>
  <c r="J6711" i="18"/>
  <c r="J7875" i="18"/>
  <c r="J6462" i="18"/>
  <c r="J8304" i="18"/>
  <c r="J9014" i="18"/>
  <c r="J7765" i="18"/>
  <c r="J8614" i="18"/>
  <c r="J9251" i="18"/>
  <c r="J9665" i="18"/>
  <c r="J9882" i="18"/>
  <c r="K319" i="18"/>
  <c r="K201" i="18"/>
  <c r="K956" i="18"/>
  <c r="K1393" i="18"/>
  <c r="K1562" i="18"/>
  <c r="K1764" i="18"/>
  <c r="K2185" i="18"/>
  <c r="K3089" i="18"/>
  <c r="K3233" i="18"/>
  <c r="K4249" i="18"/>
  <c r="K2390" i="18"/>
  <c r="K4808" i="18"/>
  <c r="K3674" i="18"/>
  <c r="K5048" i="18"/>
  <c r="K4354" i="18"/>
  <c r="K6342" i="18"/>
  <c r="K3350" i="18"/>
  <c r="K5764" i="18"/>
  <c r="K6142" i="18"/>
  <c r="K5454" i="18"/>
  <c r="K8310" i="18"/>
  <c r="K7622" i="18"/>
  <c r="K8039" i="18"/>
  <c r="K8774" i="18"/>
  <c r="K6913" i="18"/>
  <c r="K7190" i="18"/>
  <c r="K7446" i="18"/>
  <c r="K9353" i="18"/>
  <c r="K9542" i="18"/>
  <c r="J404" i="18"/>
  <c r="J1495" i="18"/>
  <c r="K9927" i="18"/>
  <c r="J943" i="18"/>
  <c r="J230" i="18"/>
  <c r="J1398" i="18"/>
  <c r="J2005" i="18"/>
  <c r="J3261" i="18"/>
  <c r="J4509" i="18"/>
  <c r="J5535" i="18"/>
  <c r="K10066" i="18"/>
  <c r="J2420" i="18"/>
  <c r="J3078" i="18"/>
  <c r="J3415" i="18"/>
  <c r="J3695" i="18"/>
  <c r="J5112" i="18"/>
  <c r="J6372" i="18"/>
  <c r="J1897" i="18"/>
  <c r="J4909" i="18"/>
  <c r="J5678" i="18"/>
  <c r="J6136" i="18"/>
  <c r="J7188" i="18"/>
  <c r="J7647" i="18"/>
  <c r="J4213" i="18"/>
  <c r="J7094" i="18"/>
  <c r="J7387" i="18"/>
  <c r="J9053" i="18"/>
  <c r="J8284" i="18"/>
  <c r="J9564" i="18"/>
  <c r="J9942" i="18"/>
  <c r="J9287" i="18"/>
  <c r="J8101" i="18"/>
  <c r="K17" i="18"/>
  <c r="K339" i="18"/>
  <c r="K695" i="18"/>
  <c r="K787" i="18"/>
  <c r="K1574" i="18"/>
  <c r="K923" i="18"/>
  <c r="K2244" i="18"/>
  <c r="K2942" i="18"/>
  <c r="K3199" i="18"/>
  <c r="K3853" i="18"/>
  <c r="K2538" i="18"/>
  <c r="K3330" i="18"/>
  <c r="K3966" i="18"/>
  <c r="K3561" i="18"/>
  <c r="K4181" i="18"/>
  <c r="K5731" i="18"/>
  <c r="K4658" i="18"/>
  <c r="K6269" i="18"/>
  <c r="K7528" i="18"/>
  <c r="K8093" i="18"/>
  <c r="K8268" i="18"/>
  <c r="K8593" i="18"/>
  <c r="K7026" i="18"/>
  <c r="K7290" i="18"/>
  <c r="K8947" i="18"/>
  <c r="J171" i="18"/>
  <c r="J382" i="18"/>
  <c r="K9728" i="18"/>
  <c r="J976" i="18"/>
  <c r="J2249" i="18"/>
  <c r="J3485" i="18"/>
  <c r="J5711" i="18"/>
  <c r="J709" i="18"/>
  <c r="J2673" i="18"/>
  <c r="J3291" i="18"/>
  <c r="J4033" i="18"/>
  <c r="J4639" i="18"/>
  <c r="J1484" i="18"/>
  <c r="J2919" i="18"/>
  <c r="J3324" i="18"/>
  <c r="J6451" i="18"/>
  <c r="J7301" i="18"/>
  <c r="J7747" i="18"/>
  <c r="J4277" i="18"/>
  <c r="J6973" i="18"/>
  <c r="J865" i="18"/>
  <c r="J3815" i="18"/>
  <c r="J8343" i="18"/>
  <c r="J10044" i="18"/>
  <c r="J8047" i="18"/>
  <c r="J8673" i="18"/>
  <c r="J9705" i="18"/>
  <c r="J8884" i="18"/>
  <c r="K260" i="18"/>
  <c r="K840" i="18"/>
  <c r="K1318" i="18"/>
  <c r="K1922" i="18"/>
  <c r="K2420" i="18"/>
  <c r="K3692" i="18"/>
  <c r="K3865" i="18"/>
  <c r="K3240" i="18"/>
  <c r="K4357" i="18"/>
  <c r="K1428" i="18"/>
  <c r="K2158" i="18"/>
  <c r="K3438" i="18"/>
  <c r="K4177" i="18"/>
  <c r="K5050" i="18"/>
  <c r="K5468" i="18"/>
  <c r="K5641" i="18"/>
  <c r="K7187" i="18"/>
  <c r="K7377" i="18"/>
  <c r="K8060" i="18"/>
  <c r="K8209" i="18"/>
  <c r="K8897" i="18"/>
  <c r="K9261" i="18"/>
  <c r="K9526" i="18"/>
  <c r="K6718" i="18"/>
  <c r="K7521" i="18"/>
  <c r="K8715" i="18"/>
  <c r="K9873" i="18"/>
  <c r="J820" i="18"/>
  <c r="K10007" i="18"/>
  <c r="K10043" i="18"/>
  <c r="J301" i="18"/>
  <c r="J1336" i="18"/>
  <c r="K4870" i="18"/>
  <c r="K6128" i="18"/>
  <c r="J2041" i="18"/>
  <c r="J3249" i="18"/>
  <c r="J5784" i="18"/>
  <c r="K9938" i="18"/>
  <c r="J1368" i="18"/>
  <c r="J3796" i="18"/>
  <c r="J4282" i="18"/>
  <c r="J5096" i="18"/>
  <c r="J5517" i="18"/>
  <c r="J1931" i="18"/>
  <c r="J3604" i="18"/>
  <c r="J3676" i="18"/>
  <c r="J4512" i="18"/>
  <c r="J4845" i="18"/>
  <c r="J2390" i="18"/>
  <c r="J6146" i="18"/>
  <c r="J6831" i="18"/>
  <c r="J7189" i="18"/>
  <c r="J7450" i="18"/>
  <c r="J7755" i="18"/>
  <c r="J8074" i="18"/>
  <c r="J9382" i="18"/>
  <c r="J9935" i="18"/>
  <c r="J8938" i="18"/>
  <c r="J9568" i="18"/>
  <c r="J10000" i="18"/>
  <c r="J8393" i="18"/>
  <c r="J9825" i="18"/>
  <c r="J8723" i="18"/>
  <c r="K59" i="18"/>
  <c r="K558" i="18"/>
  <c r="K935" i="18"/>
  <c r="K1122" i="18"/>
  <c r="K1397" i="18"/>
  <c r="K1471" i="18"/>
  <c r="K1837" i="18"/>
  <c r="K2853" i="18"/>
  <c r="K3420" i="18"/>
  <c r="K4295" i="18"/>
  <c r="K3807" i="18"/>
  <c r="K5193" i="18"/>
  <c r="K4071" i="18"/>
  <c r="K4574" i="18"/>
  <c r="K5283" i="18"/>
  <c r="K5897" i="18"/>
  <c r="K5647" i="18"/>
  <c r="K8326" i="18"/>
  <c r="K6377" i="18"/>
  <c r="K6568" i="18"/>
  <c r="K7711" i="18"/>
  <c r="K8480" i="18"/>
  <c r="K9109" i="18"/>
  <c r="K9422" i="18"/>
  <c r="K8989" i="18"/>
  <c r="K9302" i="18"/>
  <c r="K7830" i="18"/>
  <c r="J131" i="18"/>
  <c r="J1165" i="18"/>
  <c r="J1587" i="18"/>
  <c r="J1828" i="18"/>
  <c r="J963" i="18"/>
  <c r="K6851" i="18"/>
  <c r="J635" i="18"/>
  <c r="J1392" i="18"/>
  <c r="J4958" i="18"/>
  <c r="J3006" i="18"/>
  <c r="J3856" i="18"/>
  <c r="J4579" i="18"/>
  <c r="J5260" i="18"/>
  <c r="J5790" i="18"/>
  <c r="J5914" i="18"/>
  <c r="J3620" i="18"/>
  <c r="J4154" i="18"/>
  <c r="J4303" i="18"/>
  <c r="J6541" i="18"/>
  <c r="J7566" i="18"/>
  <c r="J6347" i="18"/>
  <c r="J7147" i="18"/>
  <c r="J8283" i="18"/>
  <c r="J8515" i="18"/>
  <c r="J9097" i="18"/>
  <c r="J8838" i="18"/>
  <c r="J7845" i="18"/>
  <c r="J9344" i="18"/>
  <c r="J9685" i="18"/>
  <c r="K357" i="18"/>
  <c r="K809" i="18"/>
  <c r="K1339" i="18"/>
  <c r="K1402" i="18"/>
  <c r="K2637" i="18"/>
  <c r="K1624" i="18"/>
  <c r="K2978" i="18"/>
  <c r="K3861" i="18"/>
  <c r="K4552" i="18"/>
  <c r="K2393" i="18"/>
  <c r="K2197" i="18"/>
  <c r="K3467" i="18"/>
  <c r="K5137" i="18"/>
  <c r="K5261" i="18"/>
  <c r="K5791" i="18"/>
  <c r="K4060" i="18"/>
  <c r="K6492" i="18"/>
  <c r="K5556" i="18"/>
  <c r="K6155" i="18"/>
  <c r="K8417" i="18"/>
  <c r="K8685" i="18"/>
  <c r="K6824" i="18"/>
  <c r="K7090" i="18"/>
  <c r="K7776" i="18"/>
  <c r="K8120" i="18"/>
  <c r="K7464" i="18"/>
  <c r="K9217" i="18"/>
  <c r="J844" i="18"/>
  <c r="J1672" i="18"/>
  <c r="J366" i="18"/>
  <c r="J1315" i="18"/>
  <c r="J1390" i="18"/>
  <c r="K8957" i="18"/>
  <c r="J3577" i="18"/>
  <c r="J3802" i="18"/>
  <c r="J4316" i="18"/>
  <c r="J5430" i="18"/>
  <c r="J2576" i="18"/>
  <c r="J2881" i="18"/>
  <c r="J5280" i="18"/>
  <c r="J6227" i="18"/>
  <c r="J2413" i="18"/>
  <c r="J4162" i="18"/>
  <c r="J5013" i="18"/>
  <c r="J5648" i="18"/>
  <c r="J1993" i="18"/>
  <c r="J6118" i="18"/>
  <c r="J7366" i="18"/>
  <c r="J7498" i="18"/>
  <c r="K9701" i="18"/>
  <c r="J6725" i="18"/>
  <c r="J6909" i="18"/>
  <c r="J9406" i="18"/>
  <c r="J8019" i="18"/>
  <c r="J8866" i="18"/>
  <c r="J8579" i="18"/>
  <c r="J8188" i="18"/>
  <c r="J9179" i="18"/>
  <c r="J10030" i="18"/>
  <c r="K575" i="18"/>
  <c r="K2070" i="18"/>
  <c r="K1688" i="18"/>
  <c r="K1241" i="18"/>
  <c r="K4182" i="18"/>
  <c r="K4327" i="18"/>
  <c r="K3393" i="18"/>
  <c r="K2518" i="18"/>
  <c r="K4851" i="18"/>
  <c r="K2369" i="18"/>
  <c r="K5545" i="18"/>
  <c r="K3831" i="18"/>
  <c r="K5018" i="18"/>
  <c r="K5838" i="18"/>
  <c r="K6308" i="18"/>
  <c r="K6862" i="18"/>
  <c r="K8101" i="18"/>
  <c r="K8627" i="18"/>
  <c r="K6819" i="18"/>
  <c r="K7726" i="18"/>
  <c r="K6136" i="18"/>
  <c r="K8414" i="18"/>
  <c r="K8911" i="18"/>
  <c r="K9350" i="18"/>
  <c r="K7376" i="18"/>
  <c r="J620" i="18"/>
  <c r="J1281" i="18"/>
  <c r="K9632" i="18"/>
  <c r="J1715" i="18"/>
  <c r="J2121" i="18"/>
  <c r="J4545" i="18"/>
  <c r="J5142" i="18"/>
  <c r="J5443" i="18"/>
  <c r="J2440" i="18"/>
  <c r="J2693" i="18"/>
  <c r="J4278" i="18"/>
  <c r="J6420" i="18"/>
  <c r="J3372" i="18"/>
  <c r="J3837" i="18"/>
  <c r="J5598" i="18"/>
  <c r="K9950" i="18"/>
  <c r="J4867" i="18"/>
  <c r="J6732" i="18"/>
  <c r="J6142" i="18"/>
  <c r="J7135" i="18"/>
  <c r="J7456" i="18"/>
  <c r="J8039" i="18"/>
  <c r="J9294" i="18"/>
  <c r="J9920" i="18"/>
  <c r="J7545" i="18"/>
  <c r="J8638" i="18"/>
  <c r="J8193" i="18"/>
  <c r="J8920" i="18"/>
  <c r="J9478" i="18"/>
  <c r="K666" i="18"/>
  <c r="K362" i="18"/>
  <c r="K61" i="18"/>
  <c r="K1223" i="18"/>
  <c r="K802" i="18"/>
  <c r="K1470" i="18"/>
  <c r="K2090" i="18"/>
  <c r="K3356" i="18"/>
  <c r="K4486" i="18"/>
  <c r="K4831" i="18"/>
  <c r="K3988" i="18"/>
  <c r="K3197" i="18"/>
  <c r="K931" i="18"/>
  <c r="K3014" i="18"/>
  <c r="K4077" i="18"/>
  <c r="K3637" i="18"/>
  <c r="K5008" i="18"/>
  <c r="K5456" i="18"/>
  <c r="K6280" i="18"/>
  <c r="K6108" i="18"/>
  <c r="K7684" i="18"/>
  <c r="K8037" i="18"/>
  <c r="K7381" i="18"/>
  <c r="K8802" i="18"/>
  <c r="K6833" i="18"/>
  <c r="K8201" i="18"/>
  <c r="K5632" i="18"/>
  <c r="K9275" i="18"/>
  <c r="J126" i="18"/>
  <c r="J743" i="18"/>
  <c r="J968" i="18"/>
  <c r="J1586" i="18"/>
  <c r="K8701" i="18"/>
  <c r="J2101" i="18"/>
  <c r="J5146" i="18"/>
  <c r="J5804" i="18"/>
  <c r="J853" i="18"/>
  <c r="J4884" i="18"/>
  <c r="J361" i="18"/>
  <c r="J3055" i="18"/>
  <c r="J3296" i="18"/>
  <c r="J3408" i="18"/>
  <c r="J4146" i="18"/>
  <c r="J4383" i="18"/>
  <c r="J5526" i="18"/>
  <c r="J6168" i="18"/>
  <c r="J6441" i="18"/>
  <c r="K9432" i="18"/>
  <c r="J4012" i="18"/>
  <c r="J6848" i="18"/>
  <c r="J7587" i="18"/>
  <c r="J1298" i="18"/>
  <c r="J7447" i="18"/>
  <c r="J9025" i="18"/>
  <c r="J8103" i="18"/>
  <c r="J8737" i="18"/>
  <c r="J8402" i="18"/>
  <c r="J3654" i="18"/>
  <c r="J9673" i="18"/>
  <c r="J9369" i="18"/>
  <c r="K251" i="18"/>
  <c r="K645" i="18"/>
  <c r="K1286" i="18"/>
  <c r="K1494" i="18"/>
  <c r="K1935" i="18"/>
  <c r="K2215" i="18"/>
  <c r="K2492" i="18"/>
  <c r="K3011" i="18"/>
  <c r="K3495" i="18"/>
  <c r="K4300" i="18"/>
  <c r="K2738" i="18"/>
  <c r="K4039" i="18"/>
  <c r="K4825" i="18"/>
  <c r="K4570" i="18"/>
  <c r="K5248" i="18"/>
  <c r="K3776" i="18"/>
  <c r="K5684" i="18"/>
  <c r="K6208" i="18"/>
  <c r="K7881" i="18"/>
  <c r="K8146" i="18"/>
  <c r="K6534" i="18"/>
  <c r="K6840" i="18"/>
  <c r="K7165" i="18"/>
  <c r="K8918" i="18"/>
  <c r="K8458" i="18"/>
  <c r="K5482" i="18"/>
  <c r="K9398" i="18"/>
  <c r="J764" i="18"/>
  <c r="J1561" i="18"/>
  <c r="K7460" i="18"/>
  <c r="J3545" i="18"/>
  <c r="J4043" i="18"/>
  <c r="J5752" i="18"/>
  <c r="J1918" i="18"/>
  <c r="J3058" i="18"/>
  <c r="J4892" i="18"/>
  <c r="J5228" i="18"/>
  <c r="J6211" i="18"/>
  <c r="K9715" i="18"/>
  <c r="J312" i="18"/>
  <c r="J2232" i="18"/>
  <c r="J4584" i="18"/>
  <c r="J5506" i="18"/>
  <c r="J6509" i="18"/>
  <c r="J2712" i="18"/>
  <c r="J3883" i="18"/>
  <c r="J1234" i="18"/>
  <c r="J2495" i="18"/>
  <c r="J7367" i="18"/>
  <c r="J6842" i="18"/>
  <c r="J7858" i="18"/>
  <c r="J8467" i="18"/>
  <c r="J8909" i="18"/>
  <c r="J7151" i="18"/>
  <c r="J9395" i="18"/>
  <c r="J4297" i="18"/>
  <c r="J8145" i="18"/>
  <c r="J10124" i="18"/>
  <c r="J9718" i="18"/>
  <c r="K428" i="18"/>
  <c r="K777" i="18"/>
  <c r="K334" i="18"/>
  <c r="K1162" i="18"/>
  <c r="K1020" i="18"/>
  <c r="K1611" i="18"/>
  <c r="K2789" i="18"/>
  <c r="K2260" i="18"/>
  <c r="K1720" i="18"/>
  <c r="K2746" i="18"/>
  <c r="K3833" i="18"/>
  <c r="K4178" i="18"/>
  <c r="K4608" i="18"/>
  <c r="K2919" i="18"/>
  <c r="K4321" i="18"/>
  <c r="K4821" i="18"/>
  <c r="K5034" i="18"/>
  <c r="K6089" i="18"/>
  <c r="K5577" i="18"/>
  <c r="K6220" i="18"/>
  <c r="K7496" i="18"/>
  <c r="K8250" i="18"/>
  <c r="K8814" i="18"/>
  <c r="K8530" i="18"/>
  <c r="K7432" i="18"/>
  <c r="K9296" i="18"/>
  <c r="K9433" i="18"/>
  <c r="K6891" i="18"/>
  <c r="J876" i="18"/>
  <c r="J1073" i="18"/>
  <c r="J1129" i="18"/>
  <c r="K10059" i="18"/>
  <c r="J482" i="18"/>
  <c r="J1682" i="18"/>
  <c r="J1762" i="18"/>
  <c r="K6722" i="18"/>
  <c r="K9896" i="18"/>
  <c r="J2755" i="18"/>
  <c r="J2815" i="18"/>
  <c r="J4898" i="18"/>
  <c r="J389" i="18"/>
  <c r="J2347" i="18"/>
  <c r="J2942" i="18"/>
  <c r="J4547" i="18"/>
  <c r="J5119" i="18"/>
  <c r="J5857" i="18"/>
  <c r="J6193" i="18"/>
  <c r="J6498" i="18"/>
  <c r="J6827" i="18"/>
  <c r="J3827" i="18"/>
  <c r="J7110" i="18"/>
  <c r="J7399" i="18"/>
  <c r="J8355" i="18"/>
  <c r="J8563" i="18"/>
  <c r="J9975" i="18"/>
  <c r="J4281" i="18"/>
  <c r="J7778" i="18"/>
  <c r="J4618" i="18"/>
  <c r="J9019" i="18"/>
  <c r="J9674" i="18"/>
  <c r="J9345" i="18"/>
  <c r="K74" i="18"/>
  <c r="K512" i="18"/>
  <c r="K1143" i="18"/>
  <c r="K2112" i="18"/>
  <c r="K2280" i="18"/>
  <c r="K1904" i="18"/>
  <c r="K2467" i="18"/>
  <c r="K2714" i="18"/>
  <c r="K3480" i="18"/>
  <c r="K3817" i="18"/>
  <c r="K4062" i="18"/>
  <c r="K4346" i="18"/>
  <c r="K2787" i="18"/>
  <c r="K4963" i="18"/>
  <c r="K1684" i="18"/>
  <c r="K5408" i="18"/>
  <c r="K6310" i="18"/>
  <c r="K4765" i="18"/>
  <c r="K5991" i="18"/>
  <c r="K7245" i="18"/>
  <c r="K8517" i="18"/>
  <c r="K6668" i="18"/>
  <c r="K7551" i="18"/>
  <c r="K6999" i="18"/>
  <c r="K7918" i="18"/>
  <c r="K8835" i="18"/>
  <c r="K9724" i="18"/>
  <c r="J115" i="18"/>
  <c r="K9279" i="18"/>
  <c r="J543" i="18"/>
  <c r="J1148" i="18"/>
  <c r="J1719" i="18"/>
  <c r="J2077" i="18"/>
  <c r="J2474" i="18"/>
  <c r="J4521" i="18"/>
  <c r="J2327" i="18"/>
  <c r="J2737" i="18"/>
  <c r="J3556" i="18"/>
  <c r="J5185" i="18"/>
  <c r="J5329" i="18"/>
  <c r="J6405" i="18"/>
  <c r="J4702" i="18"/>
  <c r="J6033" i="18"/>
  <c r="J6645" i="18"/>
  <c r="J6992" i="18"/>
  <c r="J7344" i="18"/>
  <c r="J7719" i="18"/>
  <c r="J1949" i="18"/>
  <c r="J2816" i="18"/>
  <c r="J3843" i="18"/>
  <c r="J4164" i="18"/>
  <c r="J8575" i="18"/>
  <c r="J8986" i="18"/>
  <c r="J9708" i="18"/>
  <c r="J7964" i="18"/>
  <c r="J9364" i="18"/>
  <c r="J10094" i="18"/>
  <c r="K687" i="18"/>
  <c r="K1328" i="18"/>
  <c r="K1413" i="18"/>
  <c r="K1616" i="18"/>
  <c r="K1044" i="18"/>
  <c r="K2002" i="18"/>
  <c r="K2317" i="18"/>
  <c r="K2644" i="18"/>
  <c r="K4500" i="18"/>
  <c r="K2921" i="18"/>
  <c r="K5209" i="18"/>
  <c r="K3814" i="18"/>
  <c r="K3198" i="18"/>
  <c r="K4906" i="18"/>
  <c r="K6161" i="18"/>
  <c r="K6395" i="18"/>
  <c r="K5470" i="18"/>
  <c r="K5823" i="18"/>
  <c r="K7550" i="18"/>
  <c r="K8099" i="18"/>
  <c r="K8380" i="18"/>
  <c r="K8874" i="18"/>
  <c r="K8606" i="18"/>
  <c r="K9358" i="18"/>
  <c r="K7104" i="18"/>
  <c r="K9567" i="18"/>
  <c r="J1049" i="18"/>
  <c r="J1326" i="18"/>
  <c r="J1379" i="18"/>
  <c r="K9951" i="18"/>
  <c r="J723" i="18"/>
  <c r="J3297" i="18"/>
  <c r="J5519" i="18"/>
  <c r="J2187" i="18"/>
  <c r="J3852" i="18"/>
  <c r="J5617" i="18"/>
  <c r="K7396" i="18"/>
  <c r="J1677" i="18"/>
  <c r="J2296" i="18"/>
  <c r="J2939" i="18"/>
  <c r="J4375" i="18"/>
  <c r="J6124" i="18"/>
  <c r="J6329" i="18"/>
  <c r="J4943" i="18"/>
  <c r="J7437" i="18"/>
  <c r="J2571" i="18"/>
  <c r="J7731" i="18"/>
  <c r="J8660" i="18"/>
  <c r="J8236" i="18"/>
  <c r="J10040" i="18"/>
  <c r="J4810" i="18"/>
  <c r="J6898" i="18"/>
  <c r="J8044" i="18"/>
  <c r="J9545" i="18"/>
  <c r="J9921" i="18"/>
  <c r="J8952" i="18"/>
  <c r="J9292" i="18"/>
  <c r="K64" i="18"/>
  <c r="K1181" i="18"/>
  <c r="K943" i="18"/>
  <c r="K1830" i="18"/>
  <c r="K2383" i="18"/>
  <c r="K2066" i="18"/>
  <c r="K2863" i="18"/>
  <c r="K3368" i="18"/>
  <c r="K3576" i="18"/>
  <c r="K4375" i="18"/>
  <c r="K3780" i="18"/>
  <c r="K3101" i="18"/>
  <c r="K4865" i="18"/>
  <c r="K5028" i="18"/>
  <c r="K3334" i="18"/>
  <c r="K6113" i="18"/>
  <c r="K6419" i="18"/>
  <c r="K5502" i="18"/>
  <c r="K5818" i="18"/>
  <c r="K6898" i="18"/>
  <c r="K7536" i="18"/>
  <c r="K8407" i="18"/>
  <c r="K8920" i="18"/>
  <c r="K7449" i="18"/>
  <c r="K8132" i="18"/>
  <c r="K9579" i="18"/>
  <c r="K9348" i="18"/>
  <c r="K9933" i="18"/>
  <c r="K10121" i="18"/>
  <c r="J125" i="18"/>
  <c r="J956" i="18"/>
  <c r="J1108" i="18"/>
  <c r="J1839" i="18"/>
  <c r="J2125" i="18"/>
  <c r="J2426" i="18"/>
  <c r="J3397" i="18"/>
  <c r="J5487" i="18"/>
  <c r="J6173" i="18"/>
  <c r="K8616" i="18"/>
  <c r="J3066" i="18"/>
  <c r="J3319" i="18"/>
  <c r="J4856" i="18"/>
  <c r="J5132" i="18"/>
  <c r="J2995" i="18"/>
  <c r="J4500" i="18"/>
  <c r="J5626" i="18"/>
  <c r="J3466" i="18"/>
  <c r="J7104" i="18"/>
  <c r="J3887" i="18"/>
  <c r="J6307" i="18"/>
  <c r="J7383" i="18"/>
  <c r="J7744" i="18"/>
  <c r="J8206" i="18"/>
  <c r="J8652" i="18"/>
  <c r="J9936" i="18"/>
  <c r="J8011" i="18"/>
  <c r="J8911" i="18"/>
  <c r="J9299" i="18"/>
  <c r="J9537" i="18"/>
  <c r="K123" i="18"/>
  <c r="K433" i="18"/>
  <c r="K748" i="18"/>
  <c r="K1590" i="18"/>
  <c r="K2171" i="18"/>
  <c r="K1862" i="18"/>
  <c r="K2849" i="18"/>
  <c r="K3668" i="18"/>
  <c r="K3634" i="18"/>
  <c r="K3593" i="18"/>
  <c r="K4160" i="18"/>
  <c r="K3181" i="18"/>
  <c r="K4511" i="18"/>
  <c r="K4891" i="18"/>
  <c r="K5371" i="18"/>
  <c r="K6073" i="18"/>
  <c r="K5244" i="18"/>
  <c r="K6537" i="18"/>
  <c r="K6693" i="18"/>
  <c r="K7002" i="18"/>
  <c r="K7237" i="18"/>
  <c r="K8465" i="18"/>
  <c r="K8553" i="18"/>
  <c r="K7968" i="18"/>
  <c r="K7770" i="18"/>
  <c r="K8801" i="18"/>
  <c r="K9241" i="18"/>
  <c r="K9530" i="18"/>
  <c r="J1800" i="18"/>
  <c r="K9844" i="18"/>
  <c r="J62" i="18"/>
  <c r="J475" i="18"/>
  <c r="J1466" i="18"/>
  <c r="J3116" i="18"/>
  <c r="J3657" i="18"/>
  <c r="J4356" i="18"/>
  <c r="J661" i="18"/>
  <c r="J3671" i="18"/>
  <c r="J5232" i="18"/>
  <c r="J4058" i="18"/>
  <c r="J4824" i="18"/>
  <c r="J2840" i="18"/>
  <c r="J3450" i="18"/>
  <c r="J6506" i="18"/>
  <c r="J6618" i="18"/>
  <c r="J5957" i="18"/>
  <c r="J5367" i="18"/>
  <c r="J2018" i="18"/>
  <c r="J7211" i="18"/>
  <c r="J7504" i="18"/>
  <c r="J7922" i="18"/>
  <c r="J9572" i="18"/>
  <c r="J9024" i="18"/>
  <c r="J6995" i="18"/>
  <c r="J9155" i="18"/>
  <c r="J9849" i="18"/>
  <c r="J10062" i="18"/>
  <c r="J8462" i="18"/>
  <c r="J8542" i="18"/>
  <c r="K138" i="18"/>
  <c r="K621" i="18"/>
  <c r="K782" i="18"/>
  <c r="K932" i="18"/>
  <c r="K1699" i="18"/>
  <c r="K2155" i="18"/>
  <c r="K2737" i="18"/>
  <c r="K2865" i="18"/>
  <c r="K1453" i="18"/>
  <c r="K2248" i="18"/>
  <c r="K1934" i="18"/>
  <c r="K2795" i="18"/>
  <c r="K3629" i="18"/>
  <c r="K4469" i="18"/>
  <c r="K344" i="18"/>
  <c r="K5105" i="18"/>
  <c r="K3778" i="18"/>
  <c r="K4109" i="18"/>
  <c r="K5275" i="18"/>
  <c r="K5773" i="18"/>
  <c r="K6415" i="18"/>
  <c r="K5911" i="18"/>
  <c r="K7081" i="18"/>
  <c r="K7193" i="18"/>
  <c r="K8501" i="18"/>
  <c r="K7751" i="18"/>
  <c r="K7852" i="18"/>
  <c r="K8943" i="18"/>
  <c r="K9557" i="18"/>
  <c r="J47" i="18"/>
  <c r="J969" i="18"/>
  <c r="J1704" i="18"/>
  <c r="K9747" i="18"/>
  <c r="K9947" i="18"/>
  <c r="J1605" i="18"/>
  <c r="J571" i="18"/>
  <c r="J2245" i="18"/>
  <c r="J2988" i="18"/>
  <c r="J3661" i="18"/>
  <c r="J5667" i="18"/>
  <c r="J869" i="18"/>
  <c r="J2809" i="18"/>
  <c r="J4113" i="18"/>
  <c r="J5268" i="18"/>
  <c r="J377" i="18"/>
  <c r="J1919" i="18"/>
  <c r="J2714" i="18"/>
  <c r="J3885" i="18"/>
  <c r="J5041" i="18"/>
  <c r="J2038" i="18"/>
  <c r="J4398" i="18"/>
  <c r="J5905" i="18"/>
  <c r="J7184" i="18"/>
  <c r="J7823" i="18"/>
  <c r="J6917" i="18"/>
  <c r="J9736" i="18"/>
  <c r="J9924" i="18"/>
  <c r="J6303" i="18"/>
  <c r="J7525" i="18"/>
  <c r="J9549" i="18"/>
  <c r="J8880" i="18"/>
  <c r="J8494" i="18"/>
  <c r="K204" i="18"/>
  <c r="K279" i="18"/>
  <c r="K567" i="18"/>
  <c r="K1271" i="18"/>
  <c r="K1565" i="18"/>
  <c r="K1774" i="18"/>
  <c r="K2092" i="18"/>
  <c r="K2510" i="18"/>
  <c r="K4492" i="18"/>
  <c r="K3474" i="18"/>
  <c r="K4778" i="18"/>
  <c r="K5199" i="18"/>
  <c r="K5420" i="18"/>
  <c r="K5581" i="18"/>
  <c r="K6256" i="18"/>
  <c r="K6657" i="18"/>
  <c r="K7933" i="18"/>
  <c r="K5956" i="18"/>
  <c r="K7349" i="18"/>
  <c r="K8228" i="18"/>
  <c r="K7483" i="18"/>
  <c r="K9140" i="18"/>
  <c r="K8528" i="18"/>
  <c r="K9655" i="18"/>
  <c r="K8693" i="18"/>
  <c r="J227" i="18"/>
  <c r="K8773" i="18"/>
  <c r="J285" i="18"/>
  <c r="J1493" i="18"/>
  <c r="J1886" i="18"/>
  <c r="K9944" i="18"/>
  <c r="K10100" i="18"/>
  <c r="J1248" i="18"/>
  <c r="J5318" i="18"/>
  <c r="J6072" i="18"/>
  <c r="J2095" i="18"/>
  <c r="J2701" i="18"/>
  <c r="J4378" i="18"/>
  <c r="J5854" i="18"/>
  <c r="J3564" i="18"/>
  <c r="J4692" i="18"/>
  <c r="J4949" i="18"/>
  <c r="J625" i="18"/>
  <c r="J7490" i="18"/>
  <c r="J6653" i="18"/>
  <c r="J7242" i="18"/>
  <c r="J8748" i="18"/>
  <c r="J9451" i="18"/>
  <c r="J6455" i="18"/>
  <c r="J8372" i="18"/>
  <c r="J9054" i="18"/>
  <c r="J7952" i="18"/>
  <c r="J8561" i="18"/>
  <c r="J9929" i="18"/>
  <c r="J9120" i="18"/>
  <c r="K322" i="18"/>
  <c r="K1343" i="18"/>
  <c r="K1390" i="18"/>
  <c r="K1632" i="18"/>
  <c r="K1886" i="18"/>
  <c r="K2428" i="18"/>
  <c r="K2885" i="18"/>
  <c r="K2607" i="18"/>
  <c r="K2767" i="18"/>
  <c r="K4371" i="18"/>
  <c r="K3955" i="18"/>
  <c r="K3258" i="18"/>
  <c r="K3571" i="18"/>
  <c r="K5365" i="18"/>
  <c r="K4746" i="18"/>
  <c r="K5072" i="18"/>
  <c r="K6067" i="18"/>
  <c r="K7191" i="18"/>
  <c r="K7893" i="18"/>
  <c r="K5573" i="18"/>
  <c r="K8798" i="18"/>
  <c r="K6550" i="18"/>
  <c r="K7727" i="18"/>
  <c r="K8486" i="18"/>
  <c r="K9193" i="18"/>
  <c r="K9418" i="18"/>
  <c r="K7120" i="18"/>
  <c r="K10081" i="18"/>
  <c r="K8311" i="18"/>
  <c r="J1662" i="18"/>
  <c r="J1774" i="18"/>
  <c r="K9816" i="18"/>
  <c r="J1312" i="18"/>
  <c r="J1402" i="18"/>
  <c r="J2775" i="18"/>
  <c r="J3237" i="18"/>
  <c r="J5378" i="18"/>
  <c r="J5864" i="18"/>
  <c r="J2604" i="18"/>
  <c r="J5076" i="18"/>
  <c r="J6456" i="18"/>
  <c r="J2380" i="18"/>
  <c r="J2975" i="18"/>
  <c r="J4496" i="18"/>
  <c r="J4724" i="18"/>
  <c r="J3931" i="18"/>
  <c r="J7546" i="18"/>
  <c r="J3470" i="18"/>
  <c r="K6257" i="18"/>
  <c r="J401" i="18"/>
  <c r="J5961" i="18"/>
  <c r="J7186" i="18"/>
  <c r="J9029" i="18"/>
  <c r="J9691" i="18"/>
  <c r="J6878" i="18"/>
  <c r="J7996" i="18"/>
  <c r="J6559" i="18"/>
  <c r="J8285" i="18"/>
  <c r="J8509" i="18"/>
  <c r="J9877" i="18"/>
  <c r="J9208" i="18"/>
  <c r="K538" i="18"/>
  <c r="K1200" i="18"/>
  <c r="K1277" i="18"/>
  <c r="K1424" i="18"/>
  <c r="K2086" i="18"/>
  <c r="K1821" i="18"/>
  <c r="K2939" i="18"/>
  <c r="K3090" i="18"/>
  <c r="K4128" i="18"/>
  <c r="K5771" i="18"/>
  <c r="K2780" i="18"/>
  <c r="K4392" i="18"/>
  <c r="K3611" i="18"/>
  <c r="K4845" i="18"/>
  <c r="K3398" i="18"/>
  <c r="K3772" i="18"/>
  <c r="K6459" i="18"/>
  <c r="K5555" i="18"/>
  <c r="K6074" i="18"/>
  <c r="K4951" i="18"/>
  <c r="K6870" i="18"/>
  <c r="K7359" i="18"/>
  <c r="K8577" i="18"/>
  <c r="K6828" i="18"/>
  <c r="K9007" i="18"/>
  <c r="K9457" i="18"/>
  <c r="K8384" i="18"/>
  <c r="K9382" i="18"/>
  <c r="J516" i="18"/>
  <c r="J1842" i="18"/>
  <c r="K10000" i="18"/>
  <c r="J1244" i="18"/>
  <c r="J3369" i="18"/>
  <c r="J4870" i="18"/>
  <c r="K8102" i="18"/>
  <c r="J2761" i="18"/>
  <c r="J5432" i="18"/>
  <c r="J5665" i="18"/>
  <c r="J6260" i="18"/>
  <c r="J2108" i="18"/>
  <c r="J5201" i="18"/>
  <c r="J5955" i="18"/>
  <c r="J2921" i="18"/>
  <c r="J4092" i="18"/>
  <c r="J4478" i="18"/>
  <c r="J1090" i="18"/>
  <c r="J7470" i="18"/>
  <c r="J1364" i="18"/>
  <c r="J3891" i="18"/>
  <c r="J6721" i="18"/>
  <c r="J7122" i="18"/>
  <c r="J3430" i="18"/>
  <c r="J9261" i="18"/>
  <c r="J9647" i="18"/>
  <c r="J10007" i="18"/>
  <c r="J8216" i="18"/>
  <c r="J3077" i="18"/>
  <c r="J8036" i="18"/>
  <c r="J8687" i="18"/>
  <c r="J8816" i="18"/>
  <c r="K345" i="18"/>
  <c r="K699" i="18"/>
  <c r="K978" i="18"/>
  <c r="K885" i="18"/>
  <c r="K1966" i="18"/>
  <c r="K2836" i="18"/>
  <c r="K3044" i="18"/>
  <c r="K4228" i="18"/>
  <c r="K4775" i="18"/>
  <c r="K5433" i="18"/>
  <c r="K3867" i="18"/>
  <c r="K2222" i="18"/>
  <c r="K5086" i="18"/>
  <c r="K4537" i="18"/>
  <c r="K6173" i="18"/>
  <c r="K2470" i="18"/>
  <c r="K6753" i="18"/>
  <c r="K8675" i="18"/>
  <c r="K8956" i="18"/>
  <c r="K5637" i="18"/>
  <c r="K6988" i="18"/>
  <c r="K6329" i="18"/>
  <c r="K7723" i="18"/>
  <c r="K9292" i="18"/>
  <c r="K9537" i="18"/>
  <c r="K8175" i="18"/>
  <c r="K7894" i="18"/>
  <c r="K10133" i="18"/>
  <c r="J768" i="18"/>
  <c r="J378" i="18"/>
  <c r="J920" i="18"/>
  <c r="J3798" i="18"/>
  <c r="J4701" i="18"/>
  <c r="J6113" i="18"/>
  <c r="J3026" i="18"/>
  <c r="J4234" i="18"/>
  <c r="J713" i="18"/>
  <c r="J1971" i="18"/>
  <c r="J2473" i="18"/>
  <c r="J4335" i="18"/>
  <c r="J5554" i="18"/>
  <c r="J2824" i="18"/>
  <c r="J5071" i="18"/>
  <c r="J5809" i="18"/>
  <c r="J6799" i="18"/>
  <c r="J7016" i="18"/>
  <c r="J6395" i="18"/>
  <c r="J7555" i="18"/>
  <c r="K9902" i="18"/>
  <c r="J7997" i="18"/>
  <c r="J8865" i="18"/>
  <c r="J9358" i="18"/>
  <c r="J9579" i="18"/>
  <c r="J2226" i="18"/>
  <c r="J8590" i="18"/>
  <c r="J8430" i="18"/>
  <c r="J9970" i="18"/>
  <c r="K89" i="18"/>
  <c r="K723" i="18"/>
  <c r="K1629" i="18"/>
  <c r="K2247" i="18"/>
  <c r="K1818" i="18"/>
  <c r="K2910" i="18"/>
  <c r="K2720" i="18"/>
  <c r="K3457" i="18"/>
  <c r="K4731" i="18"/>
  <c r="K1060" i="18"/>
  <c r="K2798" i="18"/>
  <c r="K5409" i="18"/>
  <c r="K5666" i="18"/>
  <c r="K537" i="18"/>
  <c r="K4932" i="18"/>
  <c r="K6282" i="18"/>
  <c r="K5994" i="18"/>
  <c r="K7512" i="18"/>
  <c r="K8836" i="18"/>
  <c r="K8272" i="18"/>
  <c r="K7920" i="18"/>
  <c r="K8554" i="18"/>
  <c r="K7320" i="18"/>
  <c r="K9661" i="18"/>
  <c r="K6613" i="18"/>
  <c r="K9177" i="18"/>
  <c r="J1848" i="18"/>
  <c r="J97" i="18"/>
  <c r="J519" i="18"/>
  <c r="J687" i="18"/>
  <c r="J1663" i="18"/>
  <c r="J2731" i="18"/>
  <c r="J4745" i="18"/>
  <c r="J5330" i="18"/>
  <c r="J5772" i="18"/>
  <c r="J6036" i="18"/>
  <c r="J2805" i="18"/>
  <c r="J2950" i="18"/>
  <c r="J1034" i="18"/>
  <c r="J5217" i="18"/>
  <c r="J2246" i="18"/>
  <c r="J6443" i="18"/>
  <c r="J7763" i="18"/>
  <c r="J3586" i="18"/>
  <c r="J6700" i="18"/>
  <c r="J7270" i="18"/>
  <c r="J7966" i="18"/>
  <c r="J8538" i="18"/>
  <c r="J8329" i="18"/>
  <c r="J8987" i="18"/>
  <c r="J9449" i="18"/>
  <c r="J10082" i="18"/>
  <c r="J9224" i="18"/>
  <c r="K203" i="18"/>
  <c r="K736" i="18"/>
  <c r="K872" i="18"/>
  <c r="K962" i="18"/>
  <c r="K1927" i="18"/>
  <c r="K2110" i="18"/>
  <c r="K2261" i="18"/>
  <c r="K3768" i="18"/>
  <c r="K3042" i="18"/>
  <c r="K3234" i="18"/>
  <c r="K3603" i="18"/>
  <c r="K5065" i="18"/>
  <c r="K2523" i="18"/>
  <c r="K4674" i="18"/>
  <c r="K6475" i="18"/>
  <c r="K5870" i="18"/>
  <c r="K5422" i="18"/>
  <c r="K6023" i="18"/>
  <c r="K7909" i="18"/>
  <c r="K8952" i="18"/>
  <c r="K8360" i="18"/>
  <c r="K7310" i="18"/>
  <c r="K7623" i="18"/>
  <c r="K7084" i="18"/>
  <c r="K9546" i="18"/>
  <c r="K6670" i="18"/>
  <c r="K9206" i="18"/>
  <c r="K9769" i="18"/>
  <c r="J672" i="18"/>
  <c r="J226" i="18"/>
  <c r="J781" i="18"/>
  <c r="J2345" i="18"/>
  <c r="J3437" i="18"/>
  <c r="J3894" i="18"/>
  <c r="J4797" i="18"/>
  <c r="J5567" i="18"/>
  <c r="J6004" i="18"/>
  <c r="J934" i="18"/>
  <c r="J1926" i="18"/>
  <c r="J2075" i="18"/>
  <c r="J3255" i="18"/>
  <c r="J5080" i="18"/>
  <c r="J5316" i="18"/>
  <c r="J3027" i="18"/>
  <c r="J6903" i="18"/>
  <c r="J2688" i="18"/>
  <c r="J6245" i="18"/>
  <c r="J6637" i="18"/>
  <c r="J7648" i="18"/>
  <c r="J7977" i="18"/>
  <c r="J7279" i="18"/>
  <c r="J8874" i="18"/>
  <c r="J9554" i="18"/>
  <c r="J10115" i="18"/>
  <c r="J9191" i="18"/>
  <c r="J9781" i="18"/>
  <c r="J8238" i="18"/>
  <c r="K534" i="18"/>
  <c r="K590" i="18"/>
  <c r="K669" i="18"/>
  <c r="K988" i="18"/>
  <c r="K2331" i="18"/>
  <c r="K2633" i="18"/>
  <c r="K1220" i="18"/>
  <c r="K2073" i="18"/>
  <c r="K3644" i="18"/>
  <c r="K2880" i="18"/>
  <c r="K1527" i="18"/>
  <c r="K3844" i="18"/>
  <c r="K4256" i="18"/>
  <c r="K5165" i="18"/>
  <c r="K5517" i="18"/>
  <c r="K3493" i="18"/>
  <c r="K4869" i="18"/>
  <c r="K6079" i="18"/>
  <c r="K6260" i="18"/>
  <c r="K6990" i="18"/>
  <c r="K8776" i="18"/>
  <c r="K5595" i="18"/>
  <c r="K7189" i="18"/>
  <c r="K8714" i="18"/>
  <c r="K7438" i="18"/>
  <c r="K8036" i="18"/>
  <c r="K9277" i="18"/>
  <c r="K7569" i="18"/>
  <c r="K9607" i="18"/>
  <c r="K9941" i="18"/>
  <c r="K10009" i="18"/>
  <c r="K10125" i="18"/>
  <c r="J606" i="18"/>
  <c r="J1529" i="18"/>
  <c r="J912" i="18"/>
  <c r="J525" i="18"/>
  <c r="J2277" i="18"/>
  <c r="J3818" i="18"/>
  <c r="J5840" i="18"/>
  <c r="J741" i="18"/>
  <c r="J1302" i="18"/>
  <c r="J2584" i="18"/>
  <c r="J3647" i="18"/>
  <c r="J4198" i="18"/>
  <c r="J4844" i="18"/>
  <c r="J4980" i="18"/>
  <c r="J2118" i="18"/>
  <c r="J7714" i="18"/>
  <c r="J6202" i="18"/>
  <c r="J6459" i="18"/>
  <c r="J2977" i="18"/>
  <c r="J3554" i="18"/>
  <c r="J7018" i="18"/>
  <c r="J7388" i="18"/>
  <c r="J8102" i="18"/>
  <c r="J9366" i="18"/>
  <c r="J8727" i="18"/>
  <c r="J9498" i="18"/>
  <c r="J9930" i="18"/>
  <c r="J9998" i="18"/>
  <c r="J7187" i="18"/>
  <c r="J9051" i="18"/>
  <c r="J5468" i="18"/>
  <c r="K498" i="18"/>
  <c r="K241" i="18"/>
  <c r="K954" i="18"/>
  <c r="K1099" i="18"/>
  <c r="K1371" i="18"/>
  <c r="K2845" i="18"/>
  <c r="K3404" i="18"/>
  <c r="K4078" i="18"/>
  <c r="K3116" i="18"/>
  <c r="K4787" i="18"/>
  <c r="K2808" i="18"/>
  <c r="K3735" i="18"/>
  <c r="K4549" i="18"/>
  <c r="K3847" i="18"/>
  <c r="K5062" i="18"/>
  <c r="K6049" i="18"/>
  <c r="K5748" i="18"/>
  <c r="K6428" i="18"/>
  <c r="K7889" i="18"/>
  <c r="K6692" i="18"/>
  <c r="K7705" i="18"/>
  <c r="K8187" i="18"/>
  <c r="K6955" i="18"/>
  <c r="K8596" i="18"/>
  <c r="K8974" i="18"/>
  <c r="K9479" i="18"/>
  <c r="J941" i="18"/>
  <c r="J1419" i="18"/>
  <c r="J189" i="18"/>
  <c r="J1187" i="18"/>
  <c r="K7300" i="18"/>
  <c r="J411" i="18"/>
  <c r="J3361" i="18"/>
  <c r="J3701" i="18"/>
  <c r="J4683" i="18"/>
  <c r="J6288" i="18"/>
  <c r="K10086" i="18"/>
  <c r="J2794" i="18"/>
  <c r="J3821" i="18"/>
  <c r="J4319" i="18"/>
  <c r="J5093" i="18"/>
  <c r="J5979" i="18"/>
  <c r="J5680" i="18"/>
  <c r="J2844" i="18"/>
  <c r="J3181" i="18"/>
  <c r="J4144" i="18"/>
  <c r="J7289" i="18"/>
  <c r="J6621" i="18"/>
  <c r="J7560" i="18"/>
  <c r="J7998" i="18"/>
  <c r="J8416" i="18"/>
  <c r="J8665" i="18"/>
  <c r="J8842" i="18"/>
  <c r="K9854" i="18"/>
  <c r="J9621" i="18"/>
  <c r="J9841" i="18"/>
  <c r="J7031" i="18"/>
  <c r="K158" i="18"/>
  <c r="K1322" i="18"/>
  <c r="K1614" i="18"/>
  <c r="K559" i="18"/>
  <c r="K1356" i="18"/>
  <c r="K1833" i="18"/>
  <c r="K3081" i="18"/>
  <c r="K3655" i="18"/>
  <c r="K4101" i="18"/>
  <c r="K5289" i="18"/>
  <c r="K5795" i="18"/>
  <c r="K3262" i="18"/>
  <c r="K2622" i="18"/>
  <c r="K3606" i="18"/>
  <c r="K5160" i="18"/>
  <c r="K4762" i="18"/>
  <c r="K6367" i="18"/>
  <c r="K5359" i="18"/>
  <c r="K6630" i="18"/>
  <c r="K7097" i="18"/>
  <c r="K7610" i="18"/>
  <c r="K8886" i="18"/>
  <c r="K7896" i="18"/>
  <c r="K9228" i="18"/>
  <c r="K9633" i="18"/>
  <c r="K7324" i="18"/>
  <c r="K8416" i="18"/>
  <c r="K8612" i="18"/>
  <c r="J27" i="18"/>
  <c r="J1824" i="18"/>
  <c r="J634" i="18"/>
  <c r="K9772" i="18"/>
  <c r="J1333" i="18"/>
  <c r="J1679" i="18"/>
  <c r="J3084" i="18"/>
  <c r="J3433" i="18"/>
  <c r="J4709" i="18"/>
  <c r="J2592" i="18"/>
  <c r="J4125" i="18"/>
  <c r="J4992" i="18"/>
  <c r="J5380" i="18"/>
  <c r="J6356" i="18"/>
  <c r="J1436" i="18"/>
  <c r="J7658" i="18"/>
  <c r="J3230" i="18"/>
  <c r="J5652" i="18"/>
  <c r="J7265" i="18"/>
  <c r="J5255" i="18"/>
  <c r="J6684" i="18"/>
  <c r="J8648" i="18"/>
  <c r="J8949" i="18"/>
  <c r="J9471" i="18"/>
  <c r="J3638" i="18"/>
  <c r="J7990" i="18"/>
  <c r="J8187" i="18"/>
  <c r="J9776" i="18"/>
  <c r="J9168" i="18"/>
  <c r="J6902" i="18"/>
  <c r="J10063" i="18"/>
  <c r="K172" i="18"/>
  <c r="K402" i="18"/>
  <c r="K496" i="18"/>
  <c r="K855" i="18"/>
  <c r="K1250" i="18"/>
  <c r="K1760" i="18"/>
  <c r="K2172" i="18"/>
  <c r="K1443" i="18"/>
  <c r="K2704" i="18"/>
  <c r="K3009" i="18"/>
  <c r="K2445" i="18"/>
  <c r="K5021" i="18"/>
  <c r="K4402" i="18"/>
  <c r="K3295" i="18"/>
  <c r="K3654" i="18"/>
  <c r="K3986" i="18"/>
  <c r="K4666" i="18"/>
  <c r="K6503" i="18"/>
  <c r="K6551" i="18"/>
  <c r="K5415" i="18"/>
  <c r="K5942" i="18"/>
  <c r="K5776" i="18"/>
  <c r="K7199" i="18"/>
  <c r="K8487" i="18"/>
  <c r="K7078" i="18"/>
  <c r="K7707" i="18"/>
  <c r="K8213" i="18"/>
  <c r="K9080" i="18"/>
  <c r="J1273" i="18"/>
  <c r="J321" i="18"/>
  <c r="J414" i="18"/>
  <c r="J1348" i="18"/>
  <c r="J1722" i="18"/>
  <c r="K9247" i="18"/>
  <c r="K9723" i="18"/>
  <c r="J14" i="18"/>
  <c r="J797" i="18"/>
  <c r="J3196" i="18"/>
  <c r="J3637" i="18"/>
  <c r="J5326" i="18"/>
  <c r="J2019" i="18"/>
  <c r="J2363" i="18"/>
  <c r="J2850" i="18"/>
  <c r="J4010" i="18"/>
  <c r="J4460" i="18"/>
  <c r="J4632" i="18"/>
  <c r="J5125" i="18"/>
  <c r="J5931" i="18"/>
  <c r="J6216" i="18"/>
  <c r="J7562" i="18"/>
  <c r="J2507" i="18"/>
  <c r="J5656" i="18"/>
  <c r="J6558" i="18"/>
  <c r="J7179" i="18"/>
  <c r="J8506" i="18"/>
  <c r="J9152" i="18"/>
  <c r="J6914" i="18"/>
  <c r="J8381" i="18"/>
  <c r="J9064" i="18"/>
  <c r="J9710" i="18"/>
  <c r="J10051" i="18"/>
  <c r="K181" i="18"/>
  <c r="K828" i="18"/>
  <c r="K481" i="18"/>
  <c r="K1326" i="18"/>
  <c r="K2119" i="18"/>
  <c r="K1406" i="18"/>
  <c r="K2468" i="18"/>
  <c r="K2730" i="18"/>
  <c r="K4082" i="18"/>
  <c r="K3217" i="18"/>
  <c r="K4875" i="18"/>
  <c r="K3518" i="18"/>
  <c r="K1656" i="18"/>
  <c r="K3810" i="18"/>
  <c r="K5768" i="18"/>
  <c r="K5998" i="18"/>
  <c r="K6287" i="18"/>
  <c r="K5374" i="18"/>
  <c r="K8669" i="18"/>
  <c r="K5186" i="18"/>
  <c r="K6680" i="18"/>
  <c r="K7695" i="18"/>
  <c r="K9132" i="18"/>
  <c r="K7982" i="18"/>
  <c r="K8207" i="18"/>
  <c r="K6991" i="18"/>
  <c r="J1387" i="18"/>
  <c r="J1328" i="18"/>
  <c r="J1638" i="18"/>
  <c r="K8877" i="18"/>
  <c r="K9868" i="18"/>
  <c r="J5" i="18"/>
  <c r="J427" i="18"/>
  <c r="K9512" i="18"/>
  <c r="J821" i="18"/>
  <c r="J2721" i="18"/>
  <c r="J3275" i="18"/>
  <c r="J3848" i="18"/>
  <c r="J4964" i="18"/>
  <c r="J6436" i="18"/>
  <c r="J6636" i="18"/>
  <c r="K10102" i="18"/>
  <c r="J2068" i="18"/>
  <c r="J4138" i="18"/>
  <c r="J5361" i="18"/>
  <c r="J5662" i="18"/>
  <c r="J6031" i="18"/>
  <c r="J2471" i="18"/>
  <c r="J7583" i="18"/>
  <c r="J3522" i="18"/>
  <c r="J4838" i="18"/>
  <c r="J7019" i="18"/>
  <c r="J8391" i="18"/>
  <c r="J9129" i="18"/>
  <c r="J9820" i="18"/>
  <c r="J7904" i="18"/>
  <c r="J9593" i="18"/>
  <c r="J8595" i="18"/>
  <c r="J8940" i="18"/>
  <c r="K126" i="18"/>
  <c r="K659" i="18"/>
  <c r="K985" i="18"/>
  <c r="K1967" i="18"/>
  <c r="K2833" i="18"/>
  <c r="K1717" i="18"/>
  <c r="K612" i="18"/>
  <c r="K3848" i="18"/>
  <c r="K4679" i="18"/>
  <c r="K4294" i="18"/>
  <c r="K5057" i="18"/>
  <c r="K2385" i="18"/>
  <c r="K3174" i="18"/>
  <c r="K3399" i="18"/>
  <c r="K5295" i="18"/>
  <c r="K5833" i="18"/>
  <c r="K6114" i="18"/>
  <c r="K6365" i="18"/>
  <c r="K6894" i="18"/>
  <c r="K7805" i="18"/>
  <c r="K6582" i="18"/>
  <c r="K7282" i="18"/>
  <c r="K7980" i="18"/>
  <c r="K8560" i="18"/>
  <c r="K8979" i="18"/>
  <c r="K9476" i="18"/>
  <c r="K8440" i="18"/>
  <c r="K9859" i="18"/>
  <c r="J61" i="18"/>
  <c r="K9135" i="18"/>
  <c r="J916" i="18"/>
  <c r="J1968" i="18"/>
  <c r="J3810" i="18"/>
  <c r="J4793" i="18"/>
  <c r="J581" i="18"/>
  <c r="J3122" i="18"/>
  <c r="J4302" i="18"/>
  <c r="J5088" i="18"/>
  <c r="J2421" i="18"/>
  <c r="J2826" i="18"/>
  <c r="J5602" i="18"/>
  <c r="J6164" i="18"/>
  <c r="J753" i="18"/>
  <c r="J6354" i="18"/>
  <c r="J6581" i="18"/>
  <c r="J7100" i="18"/>
  <c r="J7313" i="18"/>
  <c r="J1685" i="18"/>
  <c r="J7792" i="18"/>
  <c r="J3366" i="18"/>
  <c r="J5307" i="18"/>
  <c r="J8163" i="18"/>
  <c r="J8532" i="18"/>
  <c r="J9126" i="18"/>
  <c r="J9832" i="18"/>
  <c r="J9630" i="18"/>
  <c r="J7907" i="18"/>
  <c r="J8847" i="18"/>
  <c r="J10130" i="18"/>
  <c r="K174" i="18"/>
  <c r="K389" i="18"/>
  <c r="K991" i="18"/>
  <c r="K1268" i="18"/>
  <c r="K1369" i="18"/>
  <c r="K2235" i="18"/>
  <c r="K3869" i="18"/>
  <c r="K3160" i="18"/>
  <c r="K2883" i="18"/>
  <c r="K5787" i="18"/>
  <c r="K2611" i="18"/>
  <c r="K3547" i="18"/>
  <c r="K4468" i="18"/>
  <c r="K5076" i="18"/>
  <c r="K4029" i="18"/>
  <c r="K5410" i="18"/>
  <c r="K6311" i="18"/>
  <c r="K5932" i="18"/>
  <c r="K6713" i="18"/>
  <c r="K7700" i="18"/>
  <c r="K7233" i="18"/>
  <c r="K8509" i="18"/>
  <c r="K7013" i="18"/>
  <c r="K7824" i="18"/>
  <c r="K8428" i="18"/>
  <c r="K9574" i="18"/>
  <c r="K9010" i="18"/>
  <c r="K10097" i="18"/>
  <c r="J1253" i="18"/>
  <c r="K9115" i="18"/>
  <c r="J13" i="18"/>
  <c r="J334" i="18"/>
  <c r="J907" i="18"/>
  <c r="J1421" i="18"/>
  <c r="J2980" i="18"/>
  <c r="J3497" i="18"/>
  <c r="J3790" i="18"/>
  <c r="J3970" i="18"/>
  <c r="J4397" i="18"/>
  <c r="J5072" i="18"/>
  <c r="J2212" i="18"/>
  <c r="J2593" i="18"/>
  <c r="J5943" i="18"/>
  <c r="J7574" i="18"/>
  <c r="J3133" i="18"/>
  <c r="J5331" i="18"/>
  <c r="J6598" i="18"/>
  <c r="J7217" i="18"/>
  <c r="J7851" i="18"/>
  <c r="J6406" i="18"/>
  <c r="J6985" i="18"/>
  <c r="J9089" i="18"/>
  <c r="K9790" i="18"/>
  <c r="J9532" i="18"/>
  <c r="J8173" i="18"/>
  <c r="J5644" i="18"/>
  <c r="J8819" i="18"/>
  <c r="J9761" i="18"/>
  <c r="J8486" i="18"/>
  <c r="K119" i="18"/>
  <c r="K565" i="18"/>
  <c r="K715" i="18"/>
  <c r="K899" i="18"/>
  <c r="K1401" i="18"/>
  <c r="K1791" i="18"/>
  <c r="K2159" i="18"/>
  <c r="K2359" i="18"/>
  <c r="K2639" i="18"/>
  <c r="K2938" i="18"/>
  <c r="K3660" i="18"/>
  <c r="K3880" i="18"/>
  <c r="K4599" i="18"/>
  <c r="K5225" i="18"/>
  <c r="K4205" i="18"/>
  <c r="K4813" i="18"/>
  <c r="K5681" i="18"/>
  <c r="K6254" i="18"/>
  <c r="K5342" i="18"/>
  <c r="K5959" i="18"/>
  <c r="K6745" i="18"/>
  <c r="K8455" i="18"/>
  <c r="K8712" i="18"/>
  <c r="K8064" i="18"/>
  <c r="K9216" i="18"/>
  <c r="K9410" i="18"/>
  <c r="K7216" i="18"/>
  <c r="J628" i="18"/>
  <c r="J1001" i="18"/>
  <c r="J1872" i="18"/>
  <c r="K7541" i="18"/>
  <c r="J65" i="18"/>
  <c r="J1389" i="18"/>
  <c r="K9946" i="18"/>
  <c r="J701" i="18"/>
  <c r="J2566" i="18"/>
  <c r="J2920" i="18"/>
  <c r="J3782" i="18"/>
  <c r="J5250" i="18"/>
  <c r="J5398" i="18"/>
  <c r="J2448" i="18"/>
  <c r="J3631" i="18"/>
  <c r="J4904" i="18"/>
  <c r="J2024" i="18"/>
  <c r="J4251" i="18"/>
  <c r="J6453" i="18"/>
  <c r="J7232" i="18"/>
  <c r="J4626" i="18"/>
  <c r="J5749" i="18"/>
  <c r="J6069" i="18"/>
  <c r="J6804" i="18"/>
  <c r="J7736" i="18"/>
  <c r="J8078" i="18"/>
  <c r="J9923" i="18"/>
  <c r="J8729" i="18"/>
  <c r="J9178" i="18"/>
  <c r="J9696" i="18"/>
  <c r="J8470" i="18"/>
  <c r="K83" i="18"/>
  <c r="K358" i="18"/>
  <c r="K656" i="18"/>
  <c r="K1347" i="18"/>
  <c r="K1863" i="18"/>
  <c r="K2817" i="18"/>
  <c r="K2161" i="18"/>
  <c r="K2619" i="18"/>
  <c r="K3827" i="18"/>
  <c r="K4819" i="18"/>
  <c r="K3058" i="18"/>
  <c r="K4219" i="18"/>
  <c r="K3422" i="18"/>
  <c r="K4386" i="18"/>
  <c r="K5179" i="18"/>
  <c r="K5504" i="18"/>
  <c r="K5800" i="18"/>
  <c r="K6366" i="18"/>
  <c r="K6179" i="18"/>
  <c r="K6825" i="18"/>
  <c r="K7439" i="18"/>
  <c r="K8117" i="18"/>
  <c r="K8435" i="18"/>
  <c r="K3221" i="18"/>
  <c r="K6976" i="18"/>
  <c r="K8898" i="18"/>
  <c r="K9325" i="18"/>
  <c r="K7810" i="18"/>
  <c r="K8699" i="18"/>
  <c r="J99" i="18"/>
  <c r="J364" i="18"/>
  <c r="J1796" i="18"/>
  <c r="J750" i="18"/>
  <c r="K9600" i="18"/>
  <c r="K9864" i="18"/>
  <c r="J4489" i="18"/>
  <c r="J3271" i="18"/>
  <c r="J3619" i="18"/>
  <c r="J4896" i="18"/>
  <c r="J2589" i="18"/>
  <c r="J2786" i="18"/>
  <c r="J3011" i="18"/>
  <c r="J3833" i="18"/>
  <c r="J4969" i="18"/>
  <c r="J4237" i="18"/>
  <c r="J7389" i="18"/>
  <c r="J2026" i="18"/>
  <c r="J6102" i="18"/>
  <c r="J6355" i="18"/>
  <c r="J7029" i="18"/>
  <c r="J5480" i="18"/>
  <c r="J7788" i="18"/>
  <c r="J8022" i="18"/>
  <c r="J1444" i="18"/>
  <c r="J5628" i="18"/>
  <c r="J8741" i="18"/>
  <c r="J8168" i="18"/>
  <c r="J8923" i="18"/>
  <c r="J9316" i="18"/>
  <c r="J10070" i="18"/>
  <c r="J6726" i="18"/>
  <c r="J9506" i="18"/>
  <c r="J9830" i="18"/>
  <c r="K3" i="18"/>
  <c r="K252" i="18"/>
  <c r="K770" i="18"/>
  <c r="K412" i="18"/>
  <c r="K1082" i="18"/>
  <c r="K2512" i="18"/>
  <c r="K4556" i="18"/>
  <c r="K2851" i="18"/>
  <c r="K3307" i="18"/>
  <c r="K4053" i="18"/>
  <c r="K2759" i="18"/>
  <c r="K4958" i="18"/>
  <c r="K5252" i="18"/>
  <c r="K4286" i="18"/>
  <c r="K4629" i="18"/>
  <c r="K5623" i="18"/>
  <c r="K6275" i="18"/>
  <c r="K6544" i="18"/>
  <c r="K7171" i="18"/>
  <c r="K7821" i="18"/>
  <c r="K7566" i="18"/>
  <c r="K6857" i="18"/>
  <c r="K8157" i="18"/>
  <c r="K8799" i="18"/>
  <c r="K9088" i="18"/>
  <c r="K9257" i="18"/>
  <c r="K9470" i="18"/>
  <c r="J183" i="18"/>
  <c r="J884" i="18"/>
  <c r="J1207" i="18"/>
  <c r="J310" i="18"/>
  <c r="J3008" i="18"/>
  <c r="J4171" i="18"/>
  <c r="J4597" i="18"/>
  <c r="J4669" i="18"/>
  <c r="J3347" i="18"/>
  <c r="J6448" i="18"/>
  <c r="J2698" i="18"/>
  <c r="J2782" i="18"/>
  <c r="J4311" i="18"/>
  <c r="J5193" i="18"/>
  <c r="J5815" i="18"/>
  <c r="J497" i="18"/>
  <c r="J7140" i="18"/>
  <c r="J7711" i="18"/>
  <c r="J7855" i="18"/>
  <c r="J6566" i="18"/>
  <c r="J7206" i="18"/>
  <c r="J5291" i="18"/>
  <c r="J9117" i="18"/>
  <c r="J9643" i="18"/>
  <c r="J9030" i="18"/>
  <c r="J8446" i="18"/>
  <c r="J9385" i="18"/>
  <c r="K513" i="18"/>
  <c r="K894" i="18"/>
  <c r="K1472" i="18"/>
  <c r="K1346" i="18"/>
  <c r="K1081" i="18"/>
  <c r="K323" i="18"/>
  <c r="K2711" i="18"/>
  <c r="K2912" i="18"/>
  <c r="K4378" i="18"/>
  <c r="K3122" i="18"/>
  <c r="K3481" i="18"/>
  <c r="K3767" i="18"/>
  <c r="K4678" i="18"/>
  <c r="K4959" i="18"/>
  <c r="K5335" i="18"/>
  <c r="K5780" i="18"/>
  <c r="K6439" i="18"/>
  <c r="K5963" i="18"/>
  <c r="K6918" i="18"/>
  <c r="K7303" i="18"/>
  <c r="K7556" i="18"/>
  <c r="K8523" i="18"/>
  <c r="K6644" i="18"/>
  <c r="K7916" i="18"/>
  <c r="K8353" i="18"/>
  <c r="K9164" i="18"/>
  <c r="K9429" i="18"/>
  <c r="K8937" i="18"/>
  <c r="J400" i="18"/>
  <c r="J1445" i="18"/>
  <c r="J1208" i="18"/>
  <c r="J541" i="18"/>
  <c r="J1006" i="18"/>
  <c r="J2952" i="18"/>
  <c r="J3557" i="18"/>
  <c r="J5194" i="18"/>
  <c r="J3174" i="18"/>
  <c r="J5404" i="18"/>
  <c r="J6066" i="18"/>
  <c r="K9766" i="18"/>
  <c r="J3893" i="18"/>
  <c r="J4492" i="18"/>
  <c r="J4792" i="18"/>
  <c r="J1588" i="18"/>
  <c r="J7288" i="18"/>
  <c r="J6667" i="18"/>
  <c r="J7715" i="18"/>
  <c r="J6278" i="18"/>
  <c r="J7082" i="18"/>
  <c r="J9787" i="18"/>
  <c r="J2740" i="18"/>
  <c r="J7970" i="18"/>
  <c r="J8248" i="18"/>
  <c r="J8896" i="18"/>
  <c r="J9235" i="18"/>
  <c r="J5660" i="18"/>
  <c r="J8570" i="18"/>
  <c r="J9678" i="18"/>
  <c r="K526" i="18"/>
  <c r="K198" i="18"/>
  <c r="K824" i="18"/>
  <c r="K1211" i="18"/>
  <c r="K1658" i="18"/>
  <c r="K1843" i="18"/>
  <c r="K2709" i="18"/>
  <c r="K2841" i="18"/>
  <c r="K3544" i="18"/>
  <c r="K3953" i="18"/>
  <c r="K3012" i="18"/>
  <c r="K4127" i="18"/>
  <c r="K2013" i="18"/>
  <c r="K4521" i="18"/>
  <c r="K4713" i="18"/>
  <c r="K4978" i="18"/>
  <c r="K5713" i="18"/>
  <c r="K5941" i="18"/>
  <c r="K6284" i="18"/>
  <c r="K7732" i="18"/>
  <c r="K8796" i="18"/>
  <c r="K6992" i="18"/>
  <c r="K8328" i="18"/>
  <c r="K8597" i="18"/>
  <c r="K7218" i="18"/>
  <c r="K7946" i="18"/>
  <c r="J528" i="18"/>
  <c r="K6642" i="18"/>
  <c r="K9712" i="18"/>
  <c r="K10140" i="18"/>
  <c r="J234" i="18"/>
  <c r="J831" i="18"/>
  <c r="J1310" i="18"/>
  <c r="J1633" i="18"/>
  <c r="J4091" i="18"/>
  <c r="J5178" i="18"/>
  <c r="J5719" i="18"/>
  <c r="J4346" i="18"/>
  <c r="J5934" i="18"/>
  <c r="J2176" i="18"/>
  <c r="J2742" i="18"/>
  <c r="J3933" i="18"/>
  <c r="J4756" i="18"/>
  <c r="J6433" i="18"/>
  <c r="J1813" i="18"/>
  <c r="J2848" i="18"/>
  <c r="J3057" i="18"/>
  <c r="J3494" i="18"/>
  <c r="J7937" i="18"/>
  <c r="J8271" i="18"/>
  <c r="J6665" i="18"/>
  <c r="J7231" i="18"/>
  <c r="J7537" i="18"/>
  <c r="J6999" i="18"/>
  <c r="J9722" i="18"/>
  <c r="J8666" i="18"/>
  <c r="J9027" i="18"/>
  <c r="K562" i="18"/>
  <c r="K521" i="18"/>
  <c r="K891" i="18"/>
  <c r="K2191" i="18"/>
  <c r="K1924" i="18"/>
  <c r="K739" i="18"/>
  <c r="K2265" i="18"/>
  <c r="K2554" i="18"/>
  <c r="K3268" i="18"/>
  <c r="K3445" i="18"/>
  <c r="K4180" i="18"/>
  <c r="K2913" i="18"/>
  <c r="K3910" i="18"/>
  <c r="K3970" i="18"/>
  <c r="K4446" i="18"/>
  <c r="K5055" i="18"/>
  <c r="K5488" i="18"/>
  <c r="K5846" i="18"/>
  <c r="K6119" i="18"/>
  <c r="K6866" i="18"/>
  <c r="K6736" i="18"/>
  <c r="K7531" i="18"/>
  <c r="K8068" i="18"/>
  <c r="K9541" i="18"/>
  <c r="K9077" i="18"/>
  <c r="K8195" i="18"/>
  <c r="J1009" i="18"/>
  <c r="J530" i="18"/>
  <c r="K9376" i="18"/>
  <c r="J667" i="18"/>
  <c r="J2341" i="18"/>
  <c r="J3225" i="18"/>
  <c r="J1998" i="18"/>
  <c r="J4029" i="18"/>
  <c r="J633" i="18"/>
  <c r="J2653" i="18"/>
  <c r="J3596" i="18"/>
  <c r="J3753" i="18"/>
  <c r="J4279" i="18"/>
  <c r="J4424" i="18"/>
  <c r="J5101" i="18"/>
  <c r="J5498" i="18"/>
  <c r="J5594" i="18"/>
  <c r="J6156" i="18"/>
  <c r="J2953" i="18"/>
  <c r="K10142" i="18"/>
  <c r="J1929" i="18"/>
  <c r="J6812" i="18"/>
  <c r="J7739" i="18"/>
  <c r="J7131" i="18"/>
  <c r="J9563" i="18"/>
  <c r="J9266" i="18"/>
  <c r="J8072" i="18"/>
  <c r="J8409" i="18"/>
  <c r="J9068" i="18"/>
  <c r="K33" i="18"/>
  <c r="K472" i="18"/>
  <c r="K761" i="18"/>
  <c r="K1005" i="18"/>
  <c r="K1539" i="18"/>
  <c r="K3949" i="18"/>
  <c r="K1251" i="18"/>
  <c r="K3341" i="18"/>
  <c r="K2157" i="18"/>
  <c r="K3602" i="18"/>
  <c r="K2337" i="18"/>
  <c r="K2584" i="18"/>
  <c r="K3291" i="18"/>
  <c r="K4519" i="18"/>
  <c r="K4709" i="18"/>
  <c r="K6418" i="18"/>
  <c r="K5926" i="18"/>
  <c r="K5031" i="18"/>
  <c r="K6902" i="18"/>
  <c r="K7331" i="18"/>
  <c r="K8395" i="18"/>
  <c r="K5745" i="18"/>
  <c r="K7646" i="18"/>
  <c r="K6621" i="18"/>
  <c r="K7908" i="18"/>
  <c r="K9188" i="18"/>
  <c r="K9466" i="18"/>
  <c r="K9049" i="18"/>
  <c r="J648" i="18"/>
  <c r="J1269" i="18"/>
  <c r="J153" i="18"/>
  <c r="K10132" i="18"/>
  <c r="J896" i="18"/>
  <c r="J1518" i="18"/>
  <c r="K9842" i="18"/>
  <c r="J437" i="18"/>
  <c r="J3311" i="18"/>
  <c r="J5116" i="18"/>
  <c r="J2040" i="18"/>
  <c r="J2633" i="18"/>
  <c r="J3199" i="18"/>
  <c r="J3436" i="18"/>
  <c r="J4351" i="18"/>
  <c r="J5702" i="18"/>
  <c r="J6306" i="18"/>
  <c r="J3935" i="18"/>
  <c r="J7097" i="18"/>
  <c r="J7261" i="18"/>
  <c r="J2270" i="18"/>
  <c r="J6692" i="18"/>
  <c r="J9639" i="18"/>
  <c r="J9851" i="18"/>
  <c r="J5949" i="18"/>
  <c r="J8211" i="18"/>
  <c r="J8778" i="18"/>
  <c r="J9214" i="18"/>
  <c r="J4762" i="18"/>
  <c r="J7621" i="18"/>
  <c r="J7979" i="18"/>
  <c r="K62" i="18"/>
  <c r="K492" i="18"/>
  <c r="K1695" i="18"/>
  <c r="K1766" i="18"/>
  <c r="K2239" i="18"/>
  <c r="K2873" i="18"/>
  <c r="K3993" i="18"/>
  <c r="K4146" i="18"/>
  <c r="K2463" i="18"/>
  <c r="K3361" i="18"/>
  <c r="K2723" i="18"/>
  <c r="K3149" i="18"/>
  <c r="K4344" i="18"/>
  <c r="K4622" i="18"/>
  <c r="K5083" i="18"/>
  <c r="K5527" i="18"/>
  <c r="K4861" i="18"/>
  <c r="K5839" i="18"/>
  <c r="K6204" i="18"/>
  <c r="K6773" i="18"/>
  <c r="K7443" i="18"/>
  <c r="K7636" i="18"/>
  <c r="K8419" i="18"/>
  <c r="K8104" i="18"/>
  <c r="K6951" i="18"/>
  <c r="K9369" i="18"/>
  <c r="K9469" i="18"/>
  <c r="K9973" i="18"/>
  <c r="J123" i="18"/>
  <c r="J416" i="18"/>
  <c r="K9983" i="18"/>
  <c r="J1707" i="18"/>
  <c r="J2478" i="18"/>
  <c r="J2984" i="18"/>
  <c r="J5599" i="18"/>
  <c r="K8765" i="18"/>
  <c r="J1895" i="18"/>
  <c r="J4077" i="18"/>
  <c r="J4527" i="18"/>
  <c r="J4852" i="18"/>
  <c r="J5068" i="18"/>
  <c r="J5457" i="18"/>
  <c r="J6215" i="18"/>
  <c r="J3147" i="18"/>
  <c r="J3404" i="18"/>
  <c r="J4006" i="18"/>
  <c r="J2728" i="18"/>
  <c r="J6775" i="18"/>
  <c r="J2254" i="18"/>
  <c r="J7640" i="18"/>
  <c r="J4602" i="18"/>
  <c r="J7047" i="18"/>
  <c r="J8032" i="18"/>
  <c r="J8758" i="18"/>
  <c r="J9275" i="18"/>
  <c r="J9898" i="18"/>
  <c r="J7384" i="18"/>
  <c r="J8185" i="18"/>
  <c r="J9642" i="18"/>
  <c r="J10026" i="18"/>
  <c r="K722" i="18"/>
  <c r="K448" i="18"/>
  <c r="K535" i="18"/>
  <c r="K1096" i="18"/>
  <c r="K1530" i="18"/>
  <c r="K2038" i="18"/>
  <c r="K1709" i="18"/>
  <c r="K941" i="18"/>
  <c r="K4102" i="18"/>
  <c r="K2784" i="18"/>
  <c r="K2872" i="18"/>
  <c r="K5277" i="18"/>
  <c r="K3213" i="18"/>
  <c r="K5135" i="18"/>
  <c r="K5913" i="18"/>
  <c r="K6467" i="18"/>
  <c r="K4290" i="18"/>
  <c r="K5726" i="18"/>
  <c r="K7403" i="18"/>
  <c r="K8503" i="18"/>
  <c r="K8079" i="18"/>
  <c r="K8364" i="18"/>
  <c r="K7080" i="18"/>
  <c r="K9092" i="18"/>
  <c r="K7661" i="18"/>
  <c r="K8961" i="18"/>
  <c r="K9519" i="18"/>
  <c r="K9741" i="18"/>
  <c r="J520" i="18"/>
  <c r="K9971" i="18"/>
  <c r="J462" i="18"/>
  <c r="J686" i="18"/>
  <c r="J1697" i="18"/>
  <c r="J2819" i="18"/>
  <c r="J3277" i="18"/>
  <c r="J5266" i="18"/>
  <c r="J1528" i="18"/>
  <c r="J2155" i="18"/>
  <c r="J4306" i="18"/>
  <c r="J954" i="18"/>
  <c r="J1194" i="18"/>
  <c r="J2987" i="18"/>
  <c r="J4126" i="18"/>
  <c r="J5706" i="18"/>
  <c r="J5899" i="18"/>
  <c r="J6252" i="18"/>
  <c r="J5011" i="18"/>
  <c r="J6916" i="18"/>
  <c r="J7427" i="18"/>
  <c r="J7613" i="18"/>
  <c r="J9113" i="18"/>
  <c r="J8492" i="18"/>
  <c r="J8870" i="18"/>
  <c r="J9584" i="18"/>
  <c r="J9900" i="18"/>
  <c r="J8242" i="18"/>
  <c r="J9742" i="18"/>
  <c r="J8065" i="18"/>
  <c r="K366" i="18"/>
  <c r="K729" i="18"/>
  <c r="K951" i="18"/>
  <c r="K1056" i="18"/>
  <c r="K1674" i="18"/>
  <c r="K2145" i="18"/>
  <c r="K2666" i="18"/>
  <c r="K2974" i="18"/>
  <c r="K1426" i="18"/>
  <c r="K2422" i="18"/>
  <c r="K3257" i="18"/>
  <c r="K4748" i="18"/>
  <c r="K5217" i="18"/>
  <c r="K1882" i="18"/>
  <c r="K3685" i="18"/>
  <c r="K3975" i="18"/>
  <c r="K3498" i="18"/>
  <c r="K6027" i="18"/>
  <c r="K6232" i="18"/>
  <c r="K7099" i="18"/>
  <c r="K8382" i="18"/>
  <c r="K7345" i="18"/>
  <c r="K5386" i="18"/>
  <c r="K6672" i="18"/>
  <c r="K7966" i="18"/>
  <c r="K8988" i="18"/>
  <c r="K7573" i="18"/>
  <c r="K9634" i="18"/>
  <c r="K10137" i="18"/>
  <c r="J949" i="18"/>
  <c r="K9231" i="18"/>
  <c r="K9876" i="18"/>
  <c r="J1366" i="18"/>
  <c r="J1618" i="18"/>
  <c r="J1779" i="18"/>
  <c r="J1038" i="18"/>
  <c r="J2884" i="18"/>
  <c r="J3541" i="18"/>
  <c r="J357" i="18"/>
  <c r="J2544" i="18"/>
  <c r="J4021" i="18"/>
  <c r="J4932" i="18"/>
  <c r="J5356" i="18"/>
  <c r="J6488" i="18"/>
  <c r="J681" i="18"/>
  <c r="J2048" i="18"/>
  <c r="J3236" i="18"/>
  <c r="J3684" i="18"/>
  <c r="J4720" i="18"/>
  <c r="J6001" i="18"/>
  <c r="J6639" i="18"/>
  <c r="J7699" i="18"/>
  <c r="J6893" i="18"/>
  <c r="J7246" i="18"/>
  <c r="J8214" i="18"/>
  <c r="J8837" i="18"/>
  <c r="J9815" i="18"/>
  <c r="J9472" i="18"/>
  <c r="J7920" i="18"/>
  <c r="J9171" i="18"/>
  <c r="J2386" i="18"/>
  <c r="J10144" i="18"/>
  <c r="K414" i="18"/>
  <c r="K398" i="18"/>
  <c r="K26" i="18"/>
  <c r="K1069" i="18"/>
  <c r="K1170" i="18"/>
  <c r="K2208" i="18"/>
  <c r="K2338" i="18"/>
  <c r="K1749" i="18"/>
  <c r="K1671" i="18"/>
  <c r="K5221" i="18"/>
  <c r="K5389" i="18"/>
  <c r="K3342" i="18"/>
  <c r="K2675" i="18"/>
  <c r="K3826" i="18"/>
  <c r="K6230" i="18"/>
  <c r="K6018" i="18"/>
  <c r="K5835" i="18"/>
  <c r="K7167" i="18"/>
  <c r="K7981" i="18"/>
  <c r="K8844" i="18"/>
  <c r="K4418" i="18"/>
  <c r="K6711" i="18"/>
  <c r="K7686" i="18"/>
  <c r="K8493" i="18"/>
  <c r="K8273" i="18"/>
  <c r="K9599" i="18"/>
  <c r="K9251" i="18"/>
  <c r="K9861" i="18"/>
  <c r="J496" i="18"/>
  <c r="J1121" i="18"/>
  <c r="J1623" i="18"/>
  <c r="J161" i="18"/>
  <c r="K10068" i="18"/>
  <c r="J1024" i="18"/>
  <c r="J2269" i="18"/>
  <c r="J4457" i="18"/>
  <c r="J4930" i="18"/>
  <c r="J325" i="18"/>
  <c r="J3832" i="18"/>
  <c r="J3312" i="18"/>
  <c r="J6007" i="18"/>
  <c r="J2535" i="18"/>
  <c r="J6602" i="18"/>
  <c r="J1733" i="18"/>
  <c r="J5604" i="18"/>
  <c r="J1981" i="18"/>
  <c r="J5351" i="18"/>
  <c r="J6486" i="18"/>
  <c r="J7150" i="18"/>
  <c r="J8502" i="18"/>
  <c r="J8976" i="18"/>
  <c r="J9148" i="18"/>
  <c r="J9834" i="18"/>
  <c r="J7589" i="18"/>
  <c r="J7903" i="18"/>
  <c r="J9505" i="18"/>
  <c r="J8330" i="18"/>
  <c r="K369" i="18"/>
  <c r="K835" i="18"/>
  <c r="K1500" i="18"/>
  <c r="K1169" i="18"/>
  <c r="K2733" i="18"/>
  <c r="K3103" i="18"/>
  <c r="K3267" i="18"/>
  <c r="K3688" i="18"/>
  <c r="K1949" i="18"/>
  <c r="K2501" i="18"/>
  <c r="K3449" i="18"/>
  <c r="K4185" i="18"/>
  <c r="K2862" i="18"/>
  <c r="K4493" i="18"/>
  <c r="K3932" i="18"/>
  <c r="K4920" i="18"/>
  <c r="K5230" i="18"/>
  <c r="K5506" i="18"/>
  <c r="K5867" i="18"/>
  <c r="K6212" i="18"/>
  <c r="K6521" i="18"/>
  <c r="K7367" i="18"/>
  <c r="K7809" i="18"/>
  <c r="K8370" i="18"/>
  <c r="K6807" i="18"/>
  <c r="K8850" i="18"/>
  <c r="K9365" i="18"/>
  <c r="K9517" i="18"/>
  <c r="K7024" i="18"/>
  <c r="J1904" i="18"/>
  <c r="K8054" i="18"/>
  <c r="J354" i="18"/>
  <c r="J1557" i="18"/>
  <c r="J815" i="18"/>
  <c r="J1120" i="18"/>
  <c r="J2486" i="18"/>
  <c r="J5246" i="18"/>
  <c r="K10114" i="18"/>
  <c r="J2717" i="18"/>
  <c r="J3952" i="18"/>
  <c r="J4274" i="18"/>
  <c r="J6207" i="18"/>
  <c r="J3063" i="18"/>
  <c r="J3224" i="18"/>
  <c r="J3592" i="18"/>
  <c r="J3680" i="18"/>
  <c r="J4379" i="18"/>
  <c r="J5482" i="18"/>
  <c r="J5570" i="18"/>
  <c r="J6522" i="18"/>
  <c r="J6971" i="18"/>
  <c r="J2997" i="18"/>
  <c r="J4923" i="18"/>
  <c r="J8087" i="18"/>
  <c r="J8982" i="18"/>
  <c r="J9582" i="18"/>
  <c r="J6738" i="18"/>
  <c r="J7460" i="18"/>
  <c r="J7790" i="18"/>
  <c r="J8226" i="18"/>
  <c r="J9280" i="18"/>
  <c r="K76" i="18"/>
  <c r="K370" i="18"/>
  <c r="K883" i="18"/>
  <c r="K444" i="18"/>
  <c r="K1192" i="18"/>
  <c r="K1073" i="18"/>
  <c r="K1858" i="18"/>
  <c r="K2181" i="18"/>
  <c r="K3512" i="18"/>
  <c r="K2421" i="18"/>
  <c r="K3282" i="18"/>
  <c r="K3962" i="18"/>
  <c r="K4961" i="18"/>
  <c r="K2695" i="18"/>
  <c r="K4586" i="18"/>
  <c r="K4730" i="18"/>
  <c r="K6454" i="18"/>
  <c r="K6191" i="18"/>
  <c r="K5848" i="18"/>
  <c r="K6584" i="18"/>
  <c r="K7154" i="18"/>
  <c r="K7479" i="18"/>
  <c r="K8197" i="18"/>
  <c r="K8542" i="18"/>
  <c r="K9086" i="18"/>
  <c r="J352" i="18"/>
  <c r="K9339" i="18"/>
  <c r="K9716" i="18"/>
  <c r="J105" i="18"/>
  <c r="K7814" i="18"/>
  <c r="K7878" i="18"/>
  <c r="K9932" i="18"/>
  <c r="J1020" i="18"/>
  <c r="J2385" i="18"/>
  <c r="J3209" i="18"/>
  <c r="J3525" i="18"/>
  <c r="J5589" i="18"/>
  <c r="J6255" i="18"/>
  <c r="J1098" i="18"/>
  <c r="J1805" i="18"/>
  <c r="J4568" i="18"/>
  <c r="J4744" i="18"/>
  <c r="J2006" i="18"/>
  <c r="J5183" i="18"/>
  <c r="J769" i="18"/>
  <c r="J7859" i="18"/>
  <c r="J465" i="18"/>
  <c r="J3923" i="18"/>
  <c r="J6090" i="18"/>
  <c r="J7163" i="18"/>
  <c r="J7785" i="18"/>
  <c r="J9305" i="18"/>
  <c r="J6579" i="18"/>
  <c r="J9940" i="18"/>
  <c r="J7351" i="18"/>
  <c r="J8553" i="18"/>
  <c r="J9059" i="18"/>
  <c r="J9717" i="18"/>
  <c r="J2515" i="18"/>
  <c r="J8398" i="18"/>
  <c r="K363" i="18"/>
  <c r="K719" i="18"/>
  <c r="K109" i="18"/>
  <c r="K925" i="18"/>
  <c r="K1808" i="18"/>
  <c r="K1617" i="18"/>
  <c r="K2052" i="18"/>
  <c r="K2409" i="18"/>
  <c r="K3271" i="18"/>
  <c r="K3839" i="18"/>
  <c r="K4562" i="18"/>
  <c r="K4917" i="18"/>
  <c r="K2579" i="18"/>
  <c r="K3499" i="18"/>
  <c r="K4297" i="18"/>
  <c r="K5226" i="18"/>
  <c r="K6206" i="18"/>
  <c r="K5625" i="18"/>
  <c r="K6513" i="18"/>
  <c r="K7151" i="18"/>
  <c r="K7363" i="18"/>
  <c r="K8226" i="18"/>
  <c r="K8968" i="18"/>
  <c r="K6779" i="18"/>
  <c r="K7812" i="18"/>
  <c r="K8020" i="18"/>
  <c r="K9280" i="18"/>
  <c r="K9438" i="18"/>
  <c r="J360" i="18"/>
  <c r="J692" i="18"/>
  <c r="J973" i="18"/>
  <c r="K5460" i="18"/>
  <c r="K9991" i="18"/>
  <c r="J1851" i="18"/>
  <c r="J3221" i="18"/>
  <c r="J4300" i="18"/>
  <c r="J4926" i="18"/>
  <c r="J1673" i="18"/>
  <c r="J2400" i="18"/>
  <c r="J2628" i="18"/>
  <c r="J4591" i="18"/>
  <c r="J2128" i="18"/>
  <c r="J5249" i="18"/>
  <c r="J5530" i="18"/>
  <c r="J6771" i="18"/>
  <c r="J3823" i="18"/>
  <c r="J6531" i="18"/>
  <c r="J7165" i="18"/>
  <c r="J7466" i="18"/>
  <c r="J7787" i="18"/>
  <c r="J80" i="18"/>
  <c r="J5817" i="18"/>
  <c r="J6213" i="18"/>
  <c r="J8857" i="18"/>
  <c r="J9671" i="18"/>
  <c r="J8119" i="18"/>
  <c r="J9365" i="18"/>
  <c r="J10017" i="18"/>
  <c r="J3542" i="18"/>
  <c r="J8370" i="18"/>
  <c r="K199" i="18"/>
  <c r="K285" i="18"/>
  <c r="K733" i="18"/>
  <c r="K1515" i="18"/>
  <c r="K1174" i="18"/>
  <c r="K2769" i="18"/>
  <c r="K2349" i="18"/>
  <c r="K3801" i="18"/>
  <c r="K2566" i="18"/>
  <c r="K2848" i="18"/>
  <c r="K4362" i="18"/>
  <c r="K4011" i="18"/>
  <c r="K4634" i="18"/>
  <c r="K2025" i="18"/>
  <c r="K4944" i="18"/>
  <c r="K6450" i="18"/>
  <c r="K5874" i="18"/>
  <c r="K6011" i="18"/>
  <c r="K7632" i="18"/>
  <c r="K7989" i="18"/>
  <c r="K5423" i="18"/>
  <c r="K8304" i="18"/>
  <c r="K6704" i="18"/>
  <c r="K7150" i="18"/>
  <c r="K8670" i="18"/>
  <c r="K9505" i="18"/>
  <c r="K9020" i="18"/>
  <c r="K10089" i="18"/>
  <c r="J231" i="18"/>
  <c r="J279" i="18"/>
  <c r="J674" i="18"/>
  <c r="K9223" i="18"/>
  <c r="J1118" i="18"/>
  <c r="J1536" i="18"/>
  <c r="J5206" i="18"/>
  <c r="J2259" i="18"/>
  <c r="J2841" i="18"/>
  <c r="J3860" i="18"/>
  <c r="J4503" i="18"/>
  <c r="J4663" i="18"/>
  <c r="J6022" i="18"/>
  <c r="J6268" i="18"/>
  <c r="J2160" i="18"/>
  <c r="J5317" i="18"/>
  <c r="K9886" i="18"/>
  <c r="J7899" i="18"/>
  <c r="J2639" i="18"/>
  <c r="J3987" i="18"/>
  <c r="J9599" i="18"/>
  <c r="J5885" i="18"/>
  <c r="J7167" i="18"/>
  <c r="J8296" i="18"/>
  <c r="J9808" i="18"/>
  <c r="J8804" i="18"/>
  <c r="J6606" i="18"/>
  <c r="J8594" i="18"/>
  <c r="J2772" i="18"/>
  <c r="J7641" i="18"/>
  <c r="J9176" i="18"/>
  <c r="K301" i="18"/>
  <c r="K603" i="18"/>
  <c r="K838" i="18"/>
  <c r="K1474" i="18"/>
  <c r="K1295" i="18"/>
  <c r="K2869" i="18"/>
  <c r="K1860" i="18"/>
  <c r="K2196" i="18"/>
  <c r="K3135" i="18"/>
  <c r="K4576" i="18"/>
  <c r="K1649" i="18"/>
  <c r="K3960" i="18"/>
  <c r="K4105" i="18"/>
  <c r="K3371" i="18"/>
  <c r="K5357" i="18"/>
  <c r="K4705" i="18"/>
  <c r="K3594" i="18"/>
  <c r="K5116" i="18"/>
  <c r="K5652" i="18"/>
  <c r="K6288" i="18"/>
  <c r="K6958" i="18"/>
  <c r="K8890" i="18"/>
  <c r="K6696" i="18"/>
  <c r="K7272" i="18"/>
  <c r="K9236" i="18"/>
  <c r="K7762" i="18"/>
  <c r="K8211" i="18"/>
  <c r="K9515" i="18"/>
  <c r="J1229" i="18"/>
  <c r="K10063" i="18"/>
  <c r="J818" i="18"/>
  <c r="J1581" i="18"/>
  <c r="J1646" i="18"/>
  <c r="J1802" i="18"/>
  <c r="K9856" i="18"/>
  <c r="J587" i="18"/>
  <c r="J1992" i="18"/>
  <c r="J2992" i="18"/>
  <c r="J4119" i="18"/>
  <c r="J4577" i="18"/>
  <c r="J5382" i="18"/>
  <c r="J260" i="18"/>
  <c r="J3162" i="18"/>
  <c r="J3451" i="18"/>
  <c r="J6428" i="18"/>
  <c r="J3925" i="18"/>
  <c r="J4768" i="18"/>
  <c r="J5795" i="18"/>
  <c r="J6614" i="18"/>
  <c r="J7317" i="18"/>
  <c r="J3394" i="18"/>
  <c r="J5031" i="18"/>
  <c r="J7034" i="18"/>
  <c r="J7511" i="18"/>
  <c r="J8395" i="18"/>
  <c r="J9165" i="18"/>
  <c r="J9596" i="18"/>
  <c r="J9836" i="18"/>
  <c r="J8931" i="18"/>
  <c r="K474" i="18"/>
  <c r="K305" i="18"/>
  <c r="K1202" i="18"/>
  <c r="K1278" i="18"/>
  <c r="K1719" i="18"/>
  <c r="K1899" i="18"/>
  <c r="K1046" i="18"/>
  <c r="K2987" i="18"/>
  <c r="K4435" i="18"/>
  <c r="K2648" i="18"/>
  <c r="K3876" i="18"/>
  <c r="K5125" i="18"/>
  <c r="K3245" i="18"/>
  <c r="K4044" i="18"/>
  <c r="K3537" i="18"/>
  <c r="K5392" i="18"/>
  <c r="K5708" i="18"/>
  <c r="K6434" i="18"/>
  <c r="K6564" i="18"/>
  <c r="K7716" i="18"/>
  <c r="K7346" i="18"/>
  <c r="K8381" i="18"/>
  <c r="K8572" i="18"/>
  <c r="K9617" i="18"/>
  <c r="K7148" i="18"/>
  <c r="K8881" i="18"/>
  <c r="K7826" i="18"/>
  <c r="K9106" i="18"/>
  <c r="J436" i="18"/>
  <c r="J1245" i="18"/>
  <c r="J1684" i="18"/>
  <c r="K9783" i="18"/>
  <c r="J1047" i="18"/>
  <c r="J1087" i="18"/>
  <c r="J258" i="18"/>
  <c r="J5728" i="18"/>
  <c r="J1954" i="18"/>
  <c r="J2560" i="18"/>
  <c r="J3248" i="18"/>
  <c r="J4432" i="18"/>
  <c r="J5021" i="18"/>
  <c r="J6285" i="18"/>
  <c r="J6545" i="18"/>
  <c r="J2872" i="18"/>
  <c r="J3787" i="18"/>
  <c r="J3502" i="18"/>
  <c r="J5347" i="18"/>
  <c r="J7169" i="18"/>
  <c r="J7848" i="18"/>
  <c r="J9491" i="18"/>
  <c r="J7247" i="18"/>
  <c r="J8520" i="18"/>
  <c r="J9098" i="18"/>
  <c r="J9768" i="18"/>
  <c r="J8944" i="18"/>
  <c r="J10128" i="18"/>
  <c r="J4040" i="18"/>
  <c r="J7557" i="18"/>
  <c r="J8213" i="18"/>
  <c r="K317" i="18"/>
  <c r="K546" i="18"/>
  <c r="K1419" i="18"/>
  <c r="K1194" i="18"/>
  <c r="K997" i="18"/>
  <c r="K3300" i="18"/>
  <c r="K3897" i="18"/>
  <c r="K1954" i="18"/>
  <c r="K2929" i="18"/>
  <c r="K3497" i="18"/>
  <c r="K4594" i="18"/>
  <c r="K5549" i="18"/>
  <c r="K4801" i="18"/>
  <c r="K2450" i="18"/>
  <c r="K5208" i="18"/>
  <c r="K5866" i="18"/>
  <c r="K6717" i="18"/>
  <c r="K7877" i="18"/>
  <c r="K8543" i="18"/>
  <c r="K6502" i="18"/>
  <c r="K7109" i="18"/>
  <c r="K8441" i="18"/>
  <c r="K7214" i="18"/>
  <c r="K7768" i="18"/>
  <c r="K9637" i="18"/>
  <c r="K9036" i="18"/>
  <c r="K9126" i="18"/>
  <c r="J1371" i="18"/>
  <c r="K6064" i="18"/>
  <c r="K9891" i="18"/>
  <c r="J246" i="18"/>
  <c r="J507" i="18"/>
  <c r="J1096" i="18"/>
  <c r="J1899" i="18"/>
  <c r="J2361" i="18"/>
  <c r="J4942" i="18"/>
  <c r="J5571" i="18"/>
  <c r="J902" i="18"/>
  <c r="J3194" i="18"/>
  <c r="J3547" i="18"/>
  <c r="J4559" i="18"/>
  <c r="J5966" i="18"/>
  <c r="J5438" i="18"/>
  <c r="J4670" i="18"/>
  <c r="J6217" i="18"/>
  <c r="J7506" i="18"/>
  <c r="J3763" i="18"/>
  <c r="J6594" i="18"/>
  <c r="J7234" i="18"/>
  <c r="J6890" i="18"/>
  <c r="J8162" i="18"/>
  <c r="J8793" i="18"/>
  <c r="J2933" i="18"/>
  <c r="J9464" i="18"/>
  <c r="K10110" i="18"/>
  <c r="J8549" i="18"/>
  <c r="J9135" i="18"/>
  <c r="J7862" i="18"/>
  <c r="J9802" i="18"/>
  <c r="K315" i="18"/>
  <c r="K1351" i="18"/>
  <c r="K1662" i="18"/>
  <c r="K1333" i="18"/>
  <c r="K1969" i="18"/>
  <c r="K2303" i="18"/>
  <c r="K717" i="18"/>
  <c r="K1838" i="18"/>
  <c r="K4034" i="18"/>
  <c r="K4496" i="18"/>
  <c r="K3148" i="18"/>
  <c r="K3886" i="18"/>
  <c r="K2961" i="18"/>
  <c r="K5145" i="18"/>
  <c r="K5419" i="18"/>
  <c r="K5644" i="18"/>
  <c r="K6267" i="18"/>
  <c r="K5916" i="18"/>
  <c r="K7853" i="18"/>
  <c r="K7173" i="18"/>
  <c r="K6985" i="18"/>
  <c r="K9669" i="18"/>
  <c r="K6666" i="18"/>
  <c r="K7677" i="18"/>
  <c r="K8672" i="18"/>
  <c r="K8259" i="18"/>
  <c r="K9021" i="18"/>
  <c r="K9182" i="18"/>
  <c r="K9877" i="18"/>
  <c r="J1322" i="18"/>
  <c r="J1632" i="18"/>
  <c r="J690" i="18"/>
  <c r="K10116" i="18"/>
  <c r="J1442" i="18"/>
  <c r="J1964" i="18"/>
  <c r="J2896" i="18"/>
  <c r="J3150" i="18"/>
  <c r="J248" i="18"/>
  <c r="J3965" i="18"/>
  <c r="J4371" i="18"/>
  <c r="J5321" i="18"/>
  <c r="J5787" i="18"/>
  <c r="J5895" i="18"/>
  <c r="J6449" i="18"/>
  <c r="J5007" i="18"/>
  <c r="J7204" i="18"/>
  <c r="J7013" i="18"/>
  <c r="J3779" i="18"/>
  <c r="J7597" i="18"/>
  <c r="J8592" i="18"/>
  <c r="J8805" i="18"/>
  <c r="J6643" i="18"/>
  <c r="J7822" i="18"/>
  <c r="J9436" i="18"/>
  <c r="J9816" i="18"/>
  <c r="J9220" i="18"/>
  <c r="J2306" i="18"/>
  <c r="J1829" i="18"/>
  <c r="J8334" i="18"/>
  <c r="K316" i="18"/>
  <c r="K507" i="18"/>
  <c r="K1208" i="18"/>
  <c r="K1008" i="18"/>
  <c r="K2351" i="18"/>
  <c r="K1560" i="18"/>
  <c r="K1378" i="18"/>
  <c r="K1805" i="18"/>
  <c r="K2810" i="18"/>
  <c r="K4580" i="18"/>
  <c r="K2560" i="18"/>
  <c r="K4251" i="18"/>
  <c r="K5305" i="18"/>
  <c r="K3920" i="18"/>
  <c r="K2237" i="18"/>
  <c r="K5210" i="18"/>
  <c r="K3605" i="18"/>
  <c r="K5689" i="18"/>
  <c r="K5935" i="18"/>
  <c r="K6364" i="18"/>
  <c r="K7644" i="18"/>
  <c r="K8049" i="18"/>
  <c r="K8479" i="18"/>
  <c r="K7306" i="18"/>
  <c r="K7164" i="18"/>
  <c r="K6576" i="18"/>
  <c r="K8682" i="18"/>
  <c r="K9455" i="18"/>
  <c r="J247" i="18"/>
  <c r="J1081" i="18"/>
  <c r="J1503" i="18"/>
  <c r="J546" i="18"/>
  <c r="J1858" i="18"/>
  <c r="K9904" i="18"/>
  <c r="J892" i="18"/>
  <c r="J2648" i="18"/>
  <c r="J3439" i="18"/>
  <c r="J5938" i="18"/>
  <c r="K9143" i="18"/>
  <c r="J2256" i="18"/>
  <c r="J4572" i="18"/>
  <c r="J6353" i="18"/>
  <c r="J2792" i="18"/>
  <c r="J4205" i="18"/>
  <c r="J1412" i="18"/>
  <c r="J3743" i="18"/>
  <c r="J5299" i="18"/>
  <c r="J6587" i="18"/>
  <c r="J7619" i="18"/>
  <c r="J7286" i="18"/>
  <c r="J2210" i="18"/>
  <c r="J5757" i="18"/>
  <c r="J8448" i="18"/>
  <c r="J9118" i="18"/>
  <c r="J4939" i="18"/>
  <c r="J7155" i="18"/>
  <c r="J8088" i="18"/>
  <c r="J8582" i="18"/>
  <c r="J9645" i="18"/>
  <c r="J9965" i="18"/>
  <c r="K310" i="18"/>
  <c r="K721" i="18"/>
  <c r="K1610" i="18"/>
  <c r="K1803" i="18"/>
  <c r="K2011" i="18"/>
  <c r="K1089" i="18"/>
  <c r="K2653" i="18"/>
  <c r="K3129" i="18"/>
  <c r="K3639" i="18"/>
  <c r="K2953" i="18"/>
  <c r="K4113" i="18"/>
  <c r="K4737" i="18"/>
  <c r="K4971" i="18"/>
  <c r="K5607" i="18"/>
  <c r="K6009" i="18"/>
  <c r="K5346" i="18"/>
  <c r="K7648" i="18"/>
  <c r="K8936" i="18"/>
  <c r="K6625" i="18"/>
  <c r="K6905" i="18"/>
  <c r="K9212" i="18"/>
  <c r="K6482" i="18"/>
  <c r="K7244" i="18"/>
  <c r="K8255" i="18"/>
  <c r="K7958" i="18"/>
  <c r="K9781" i="18"/>
  <c r="J1856" i="18"/>
  <c r="J1199" i="18"/>
  <c r="K9656" i="18"/>
  <c r="J1683" i="18"/>
  <c r="J252" i="18"/>
  <c r="J685" i="18"/>
  <c r="J2554" i="18"/>
  <c r="J4733" i="18"/>
  <c r="J5828" i="18"/>
  <c r="J6020" i="18"/>
  <c r="J4109" i="18"/>
  <c r="J3652" i="18"/>
  <c r="J5181" i="18"/>
  <c r="J5391" i="18"/>
  <c r="J3165" i="18"/>
  <c r="J6234" i="18"/>
  <c r="J7623" i="18"/>
  <c r="J2174" i="18"/>
  <c r="J2913" i="18"/>
  <c r="J6688" i="18"/>
  <c r="J7086" i="18"/>
  <c r="J7930" i="18"/>
  <c r="J9186" i="18"/>
  <c r="J9452" i="18"/>
  <c r="J8346" i="18"/>
  <c r="J7347" i="18"/>
  <c r="J8895" i="18"/>
  <c r="J9769" i="18"/>
  <c r="J10126" i="18"/>
  <c r="K228" i="18"/>
  <c r="K579" i="18"/>
  <c r="K854" i="18"/>
  <c r="K1570" i="18"/>
  <c r="K3332" i="18"/>
  <c r="K3397" i="18"/>
  <c r="K4481" i="18"/>
  <c r="K1842" i="18"/>
  <c r="K2945" i="18"/>
  <c r="K4032" i="18"/>
  <c r="K4253" i="18"/>
  <c r="K3851" i="18"/>
  <c r="K3583" i="18"/>
  <c r="K5624" i="18"/>
  <c r="K6339" i="18"/>
  <c r="K5122" i="18"/>
  <c r="K5455" i="18"/>
  <c r="K6805" i="18"/>
  <c r="K6116" i="18"/>
  <c r="K7138" i="18"/>
  <c r="K7772" i="18"/>
  <c r="K8333" i="18"/>
  <c r="K8058" i="18"/>
  <c r="K8544" i="18"/>
  <c r="K8992" i="18"/>
  <c r="K9262" i="18"/>
  <c r="K9969" i="18"/>
  <c r="J205" i="18"/>
  <c r="J614" i="18"/>
  <c r="J803" i="18"/>
  <c r="J1490" i="18"/>
  <c r="J2916" i="18"/>
  <c r="J3321" i="18"/>
  <c r="J5816" i="18"/>
  <c r="K9448" i="18"/>
  <c r="J3463" i="18"/>
  <c r="J4395" i="18"/>
  <c r="J1821" i="18"/>
  <c r="J3368" i="18"/>
  <c r="J3813" i="18"/>
  <c r="J4207" i="18"/>
  <c r="J5037" i="18"/>
  <c r="J5536" i="18"/>
  <c r="J6743" i="18"/>
  <c r="J3967" i="18"/>
  <c r="J6166" i="18"/>
  <c r="J6387" i="18"/>
  <c r="J6861" i="18"/>
  <c r="J7503" i="18"/>
  <c r="J8841" i="18"/>
  <c r="J8083" i="18"/>
  <c r="J8276" i="18"/>
  <c r="J8548" i="18"/>
  <c r="J9383" i="18"/>
  <c r="J9660" i="18"/>
  <c r="J9901" i="18"/>
  <c r="J10041" i="18"/>
  <c r="K240" i="18"/>
  <c r="K1423" i="18"/>
  <c r="K1180" i="18"/>
  <c r="K1473" i="18"/>
  <c r="K1003" i="18"/>
  <c r="K2424" i="18"/>
  <c r="K1874" i="18"/>
  <c r="K2192" i="18"/>
  <c r="K2788" i="18"/>
  <c r="K3591" i="18"/>
  <c r="K3896" i="18"/>
  <c r="K2986" i="18"/>
  <c r="K5237" i="18"/>
  <c r="K4585" i="18"/>
  <c r="K2654" i="18"/>
  <c r="K4115" i="18"/>
  <c r="K5596" i="18"/>
  <c r="K6479" i="18"/>
  <c r="K4895" i="18"/>
  <c r="K6163" i="18"/>
  <c r="K7624" i="18"/>
  <c r="K8840" i="18"/>
  <c r="K7433" i="18"/>
  <c r="K8309" i="18"/>
  <c r="K9189" i="18"/>
  <c r="K6959" i="18"/>
  <c r="J1363" i="18"/>
  <c r="K7926" i="18"/>
  <c r="K9548" i="18"/>
  <c r="J193" i="18"/>
  <c r="J1107" i="18"/>
  <c r="J1589" i="18"/>
  <c r="J1786" i="18"/>
  <c r="K6786" i="18"/>
  <c r="K10052" i="18"/>
  <c r="J2875" i="18"/>
  <c r="J3770" i="18"/>
  <c r="J4111" i="18"/>
  <c r="J4567" i="18"/>
  <c r="J4823" i="18"/>
  <c r="J5240" i="18"/>
  <c r="J6243" i="18"/>
  <c r="K8668" i="18"/>
  <c r="J1999" i="18"/>
  <c r="J2388" i="18"/>
  <c r="J2814" i="18"/>
  <c r="J3448" i="18"/>
  <c r="J5841" i="18"/>
  <c r="J898" i="18"/>
  <c r="J2555" i="18"/>
  <c r="J6756" i="18"/>
  <c r="J6126" i="18"/>
  <c r="J7035" i="18"/>
  <c r="J7649" i="18"/>
  <c r="J7962" i="18"/>
  <c r="J9556" i="18"/>
  <c r="J7400" i="18"/>
  <c r="J8301" i="18"/>
  <c r="J8991" i="18"/>
  <c r="J9215" i="18"/>
  <c r="J8599" i="18"/>
  <c r="K234" i="18"/>
  <c r="K430" i="18"/>
  <c r="K1731" i="18"/>
  <c r="K1509" i="18"/>
  <c r="K2801" i="18"/>
  <c r="K2129" i="18"/>
  <c r="K2268" i="18"/>
  <c r="K3969" i="18"/>
  <c r="K2875" i="18"/>
  <c r="K4663" i="18"/>
  <c r="K3455" i="18"/>
  <c r="K2558" i="18"/>
  <c r="K4345" i="18"/>
  <c r="K4998" i="18"/>
  <c r="K6317" i="18"/>
  <c r="K7488" i="18"/>
  <c r="K8218" i="18"/>
  <c r="K7510" i="18"/>
  <c r="K7074" i="18"/>
  <c r="K8137" i="18"/>
  <c r="K8839" i="18"/>
  <c r="K9514" i="18"/>
  <c r="K8757" i="18"/>
  <c r="J1752" i="18"/>
  <c r="K6835" i="18"/>
  <c r="J1545" i="18"/>
  <c r="K10024" i="18"/>
  <c r="J198" i="18"/>
  <c r="J479" i="18"/>
  <c r="J2053" i="18"/>
  <c r="J4031" i="18"/>
  <c r="J2339" i="18"/>
  <c r="J2657" i="18"/>
  <c r="J2986" i="18"/>
  <c r="K9400" i="18"/>
  <c r="J2802" i="18"/>
  <c r="J3584" i="18"/>
  <c r="J4528" i="18"/>
  <c r="J5149" i="18"/>
  <c r="J7485" i="18"/>
  <c r="J6398" i="18"/>
  <c r="J8154" i="18"/>
  <c r="J9595" i="18"/>
  <c r="J6846" i="18"/>
  <c r="J6926" i="18"/>
  <c r="J8990" i="18"/>
  <c r="J7766" i="18"/>
  <c r="J8386" i="18"/>
  <c r="J8766" i="18"/>
  <c r="J9392" i="18"/>
  <c r="J9981" i="18"/>
  <c r="J10099" i="18"/>
  <c r="J4634" i="18"/>
  <c r="K207" i="18"/>
  <c r="K864" i="18"/>
  <c r="K1221" i="18"/>
  <c r="K1836" i="18"/>
  <c r="K2593" i="18"/>
  <c r="K2232" i="18"/>
  <c r="K1604" i="18"/>
  <c r="K3564" i="18"/>
  <c r="K1693" i="18"/>
  <c r="K2768" i="18"/>
  <c r="K4288" i="18"/>
  <c r="K4796" i="18"/>
  <c r="K5735" i="18"/>
  <c r="K3963" i="18"/>
  <c r="K4964" i="18"/>
  <c r="K5362" i="18"/>
  <c r="K6015" i="18"/>
  <c r="K6497" i="18"/>
  <c r="K7343" i="18"/>
  <c r="K6920" i="18"/>
  <c r="K7618" i="18"/>
  <c r="K2298" i="18"/>
  <c r="K8165" i="18"/>
  <c r="K8654" i="18"/>
  <c r="K8815" i="18"/>
  <c r="K9172" i="18"/>
  <c r="K9487" i="18"/>
  <c r="K9813" i="18"/>
  <c r="K10143" i="18"/>
  <c r="J225" i="18"/>
  <c r="J786" i="18"/>
  <c r="J1299" i="18"/>
  <c r="J1827" i="18"/>
  <c r="J3922" i="18"/>
  <c r="J5186" i="18"/>
  <c r="J1705" i="18"/>
  <c r="J2215" i="18"/>
  <c r="J2307" i="18"/>
  <c r="J2773" i="18"/>
  <c r="J4675" i="18"/>
  <c r="J1452" i="18"/>
  <c r="J5375" i="18"/>
  <c r="J7068" i="18"/>
  <c r="J7248" i="18"/>
  <c r="J7643" i="18"/>
  <c r="J3474" i="18"/>
  <c r="J4309" i="18"/>
  <c r="J6222" i="18"/>
  <c r="J8608" i="18"/>
  <c r="J9879" i="18"/>
  <c r="J2611" i="18"/>
  <c r="J5692" i="18"/>
  <c r="J6013" i="18"/>
  <c r="J9006" i="18"/>
  <c r="J9226" i="18"/>
  <c r="J9613" i="18"/>
  <c r="J8438" i="18"/>
  <c r="J10136" i="18"/>
  <c r="K550" i="18"/>
  <c r="K702" i="18"/>
  <c r="K1015" i="18"/>
  <c r="K243" i="18"/>
  <c r="K1144" i="18"/>
  <c r="K1865" i="18"/>
  <c r="K2399" i="18"/>
  <c r="K1609" i="18"/>
  <c r="K2166" i="18"/>
  <c r="K4403" i="18"/>
  <c r="K2731" i="18"/>
  <c r="K3395" i="18"/>
  <c r="K3919" i="18"/>
  <c r="K5401" i="18"/>
  <c r="K5654" i="18"/>
  <c r="K2834" i="18"/>
  <c r="K4706" i="18"/>
  <c r="K4976" i="18"/>
  <c r="K6382" i="18"/>
  <c r="K5996" i="18"/>
  <c r="K8599" i="18"/>
  <c r="K7397" i="18"/>
  <c r="K7542" i="18"/>
  <c r="K7943" i="18"/>
  <c r="K6756" i="18"/>
  <c r="K6889" i="18"/>
  <c r="K8289" i="18"/>
  <c r="K8791" i="18"/>
  <c r="K9713" i="18"/>
  <c r="J1149" i="18"/>
  <c r="K9875" i="18"/>
  <c r="J506" i="18"/>
  <c r="J706" i="18"/>
  <c r="J1798" i="18"/>
  <c r="J188" i="18"/>
  <c r="J2021" i="18"/>
  <c r="J4461" i="18"/>
  <c r="J4769" i="18"/>
  <c r="J5338" i="18"/>
  <c r="J1078" i="18"/>
  <c r="J1448" i="18"/>
  <c r="J2408" i="18"/>
  <c r="J2825" i="18"/>
  <c r="J3744" i="18"/>
  <c r="J5176" i="18"/>
  <c r="J6038" i="18"/>
  <c r="J3370" i="18"/>
  <c r="J7108" i="18"/>
  <c r="J5797" i="18"/>
  <c r="J7430" i="18"/>
  <c r="J2720" i="18"/>
  <c r="J6334" i="18"/>
  <c r="J7737" i="18"/>
  <c r="J7945" i="18"/>
  <c r="J8315" i="18"/>
  <c r="J8668" i="18"/>
  <c r="J9819" i="18"/>
  <c r="J10031" i="18"/>
  <c r="J9034" i="18"/>
  <c r="J9720" i="18"/>
  <c r="J6786" i="18"/>
  <c r="K242" i="18"/>
  <c r="K386" i="18"/>
  <c r="K1059" i="18"/>
  <c r="K625" i="18"/>
  <c r="K1414" i="18"/>
  <c r="K1753" i="18"/>
  <c r="K2756" i="18"/>
  <c r="K2918" i="18"/>
  <c r="K2604" i="18"/>
  <c r="K4325" i="18"/>
  <c r="K3523" i="18"/>
  <c r="K4704" i="18"/>
  <c r="K2148" i="18"/>
  <c r="K3627" i="18"/>
  <c r="K5103" i="18"/>
  <c r="K3751" i="18"/>
  <c r="K5720" i="18"/>
  <c r="K6090" i="18"/>
  <c r="K6512" i="18"/>
  <c r="K7395" i="18"/>
  <c r="K8270" i="18"/>
  <c r="K6900" i="18"/>
  <c r="K7859" i="18"/>
  <c r="K7563" i="18"/>
  <c r="K9076" i="18"/>
  <c r="K8689" i="18"/>
  <c r="K6618" i="18"/>
  <c r="K9155" i="18"/>
  <c r="K9753" i="18"/>
  <c r="J1033" i="18"/>
  <c r="J1375" i="18"/>
  <c r="J190" i="18"/>
  <c r="J567" i="18"/>
  <c r="J1729" i="18"/>
  <c r="J3665" i="18"/>
  <c r="J2031" i="18"/>
  <c r="J2745" i="18"/>
  <c r="J3519" i="18"/>
  <c r="J3912" i="18"/>
  <c r="J4543" i="18"/>
  <c r="J4767" i="18"/>
  <c r="J6191" i="18"/>
  <c r="K9620" i="18"/>
  <c r="J5714" i="18"/>
  <c r="J5039" i="18"/>
  <c r="J6530" i="18"/>
  <c r="J2941" i="18"/>
  <c r="J337" i="18"/>
  <c r="J2607" i="18"/>
  <c r="J7708" i="18"/>
  <c r="J7436" i="18"/>
  <c r="J8327" i="18"/>
  <c r="J8752" i="18"/>
  <c r="J9069" i="18"/>
  <c r="J9241" i="18"/>
  <c r="J6693" i="18"/>
  <c r="J7878" i="18"/>
  <c r="J9494" i="18"/>
  <c r="J9798" i="18"/>
  <c r="J7095" i="18"/>
  <c r="K226" i="18"/>
  <c r="K523" i="18"/>
  <c r="K892" i="18"/>
  <c r="K1107" i="18"/>
  <c r="K692" i="18"/>
  <c r="K1777" i="18"/>
  <c r="K2122" i="18"/>
  <c r="K1553" i="18"/>
  <c r="K3075" i="18"/>
  <c r="K3191" i="18"/>
  <c r="K3456" i="18"/>
  <c r="K3945" i="18"/>
  <c r="K1445" i="18"/>
  <c r="K3731" i="18"/>
  <c r="K4583" i="18"/>
  <c r="K4065" i="18"/>
  <c r="K6834" i="18"/>
  <c r="K8150" i="18"/>
  <c r="K7486" i="18"/>
  <c r="K5643" i="18"/>
  <c r="K8325" i="18"/>
  <c r="K7015" i="18"/>
  <c r="K8759" i="18"/>
  <c r="K8785" i="18"/>
  <c r="K9390" i="18"/>
  <c r="K7766" i="18"/>
  <c r="K9981" i="18"/>
  <c r="J203" i="18"/>
  <c r="J532" i="18"/>
  <c r="J1346" i="18"/>
  <c r="J1884" i="18"/>
  <c r="K9484" i="18"/>
  <c r="K10083" i="18"/>
  <c r="K6385" i="18"/>
  <c r="J719" i="18"/>
  <c r="J1008" i="18"/>
  <c r="J1180" i="18"/>
  <c r="J1504" i="18"/>
  <c r="J3092" i="18"/>
  <c r="J3585" i="18"/>
  <c r="J3705" i="18"/>
  <c r="J4569" i="18"/>
  <c r="J2063" i="18"/>
  <c r="J5786" i="18"/>
  <c r="J4158" i="18"/>
  <c r="J6337" i="18"/>
  <c r="J6847" i="18"/>
  <c r="J6987" i="18"/>
  <c r="J7510" i="18"/>
  <c r="J3939" i="18"/>
  <c r="J7487" i="18"/>
  <c r="J3302" i="18"/>
  <c r="J8139" i="18"/>
  <c r="J9042" i="18"/>
  <c r="J9403" i="18"/>
  <c r="J10024" i="18"/>
  <c r="J8282" i="18"/>
  <c r="J8763" i="18"/>
  <c r="J9626" i="18"/>
  <c r="K514" i="18"/>
  <c r="K843" i="18"/>
  <c r="K1312" i="18"/>
  <c r="K1432" i="18"/>
  <c r="K2259" i="18"/>
  <c r="K2717" i="18"/>
  <c r="K88" i="18"/>
  <c r="K4379" i="18"/>
  <c r="K1620" i="18"/>
  <c r="K2495" i="18"/>
  <c r="K3232" i="18"/>
  <c r="K3469" i="18"/>
  <c r="K3057" i="18"/>
  <c r="K4843" i="18"/>
  <c r="K5449" i="18"/>
  <c r="K3984" i="18"/>
  <c r="K4184" i="18"/>
  <c r="K5817" i="18"/>
  <c r="K6078" i="18"/>
  <c r="K7415" i="18"/>
  <c r="K6518" i="18"/>
  <c r="K6771" i="18"/>
  <c r="K7153" i="18"/>
  <c r="K7807" i="18"/>
  <c r="K8460" i="18"/>
  <c r="K9397" i="18"/>
  <c r="K9726" i="18"/>
  <c r="K8143" i="18"/>
  <c r="K9054" i="18"/>
  <c r="K5228" i="18"/>
  <c r="K9993" i="18"/>
  <c r="J808" i="18"/>
  <c r="J1359" i="18"/>
  <c r="J1676" i="18"/>
  <c r="J542" i="18"/>
  <c r="J1343" i="18"/>
  <c r="J2349" i="18"/>
  <c r="J3012" i="18"/>
  <c r="J4276" i="18"/>
  <c r="J4493" i="18"/>
  <c r="J2492" i="18"/>
  <c r="J2733" i="18"/>
  <c r="J4868" i="18"/>
  <c r="J5248" i="18"/>
  <c r="J5625" i="18"/>
  <c r="J6203" i="18"/>
  <c r="J104" i="18"/>
  <c r="J3260" i="18"/>
  <c r="J4014" i="18"/>
  <c r="J5538" i="18"/>
  <c r="J6779" i="18"/>
  <c r="J3570" i="18"/>
  <c r="J6526" i="18"/>
  <c r="J7162" i="18"/>
  <c r="J7350" i="18"/>
  <c r="J10015" i="18"/>
  <c r="J7794" i="18"/>
  <c r="J8773" i="18"/>
  <c r="J8469" i="18"/>
  <c r="J9396" i="18"/>
  <c r="J9706" i="18"/>
  <c r="J8149" i="18"/>
  <c r="K630" i="18"/>
  <c r="K378" i="18"/>
  <c r="K141" i="18"/>
  <c r="K1431" i="18"/>
  <c r="K927" i="18"/>
  <c r="K1320" i="18"/>
  <c r="K1519" i="18"/>
  <c r="K2995" i="18"/>
  <c r="K3384" i="18"/>
  <c r="K2234" i="18"/>
  <c r="K3136" i="18"/>
  <c r="K1869" i="18"/>
  <c r="K4385" i="18"/>
  <c r="K5049" i="18"/>
  <c r="K4769" i="18"/>
  <c r="K3863" i="18"/>
  <c r="K4227" i="18"/>
  <c r="K5805" i="18"/>
  <c r="K6539" i="18"/>
  <c r="K6083" i="18"/>
  <c r="K8069" i="18"/>
  <c r="K8740" i="18"/>
  <c r="K8240" i="18"/>
  <c r="K8826" i="18"/>
  <c r="K6712" i="18"/>
  <c r="K7166" i="18"/>
  <c r="K7276" i="18"/>
  <c r="K7649" i="18"/>
  <c r="K9729" i="18"/>
  <c r="J564" i="18"/>
  <c r="J1334" i="18"/>
  <c r="K9195" i="18"/>
  <c r="J975" i="18"/>
  <c r="J50" i="18"/>
  <c r="J1362" i="18"/>
  <c r="J1795" i="18"/>
  <c r="J2863" i="18"/>
  <c r="J3804" i="18"/>
  <c r="J5633" i="18"/>
  <c r="J6504" i="18"/>
  <c r="K9878" i="18"/>
  <c r="J345" i="18"/>
  <c r="J3163" i="18"/>
  <c r="J3380" i="18"/>
  <c r="J4488" i="18"/>
  <c r="J5113" i="18"/>
  <c r="J2214" i="18"/>
  <c r="J7152" i="18"/>
  <c r="J1540" i="18"/>
  <c r="J4706" i="18"/>
  <c r="J6599" i="18"/>
  <c r="J7624" i="18"/>
  <c r="J8704" i="18"/>
  <c r="J9205" i="18"/>
  <c r="J6198" i="18"/>
  <c r="J9002" i="18"/>
  <c r="J9704" i="18"/>
  <c r="J4233" i="18"/>
  <c r="J7315" i="18"/>
  <c r="J9817" i="18"/>
  <c r="J8073" i="18"/>
  <c r="J8362" i="18"/>
  <c r="K177" i="18"/>
  <c r="K766" i="18"/>
  <c r="K487" i="18"/>
  <c r="K1201" i="18"/>
  <c r="K1447" i="18"/>
  <c r="K2847" i="18"/>
  <c r="K3672" i="18"/>
  <c r="K2594" i="18"/>
  <c r="K3249" i="18"/>
  <c r="K3650" i="18"/>
  <c r="K5819" i="18"/>
  <c r="K4793" i="18"/>
  <c r="K2169" i="18"/>
  <c r="K4313" i="18"/>
  <c r="K3515" i="18"/>
  <c r="K5190" i="18"/>
  <c r="K5308" i="18"/>
  <c r="K6376" i="18"/>
  <c r="K6574" i="18"/>
  <c r="K6890" i="18"/>
  <c r="K7520" i="18"/>
  <c r="K7941" i="18"/>
  <c r="K6164" i="18"/>
  <c r="K7333" i="18"/>
  <c r="K8629" i="18"/>
  <c r="K9052" i="18"/>
  <c r="K8388" i="18"/>
  <c r="K9507" i="18"/>
  <c r="J11" i="18"/>
  <c r="K9227" i="18"/>
  <c r="J643" i="18"/>
  <c r="J1088" i="18"/>
  <c r="J1345" i="18"/>
  <c r="J4284" i="18"/>
  <c r="J421" i="18"/>
  <c r="J2612" i="18"/>
  <c r="J3667" i="18"/>
  <c r="J4679" i="18"/>
  <c r="J4968" i="18"/>
  <c r="J5296" i="18"/>
  <c r="J5613" i="18"/>
  <c r="K9782" i="18"/>
  <c r="J2016" i="18"/>
  <c r="J2842" i="18"/>
  <c r="J3240" i="18"/>
  <c r="J3528" i="18"/>
  <c r="J3640" i="18"/>
  <c r="J6114" i="18"/>
  <c r="J6346" i="18"/>
  <c r="J7109" i="18"/>
  <c r="J7257" i="18"/>
  <c r="J8632" i="18"/>
  <c r="J9173" i="18"/>
  <c r="J7754" i="18"/>
  <c r="J7950" i="18"/>
  <c r="J8220" i="18"/>
  <c r="J6590" i="18"/>
  <c r="J9770" i="18"/>
  <c r="J9601" i="18"/>
  <c r="J10058" i="18"/>
  <c r="J8775" i="18"/>
  <c r="K264" i="18"/>
  <c r="K509" i="18"/>
  <c r="K90" i="18"/>
  <c r="K820" i="18"/>
  <c r="K1469" i="18"/>
  <c r="K2473" i="18"/>
  <c r="K3472" i="18"/>
  <c r="K3648" i="18"/>
  <c r="K3068" i="18"/>
  <c r="K3208" i="18"/>
  <c r="K2722" i="18"/>
  <c r="K4068" i="18"/>
  <c r="K3796" i="18"/>
  <c r="K3956" i="18"/>
  <c r="K4328" i="18"/>
  <c r="K2205" i="18"/>
  <c r="K4701" i="18"/>
  <c r="K5765" i="18"/>
  <c r="K5955" i="18"/>
  <c r="K7103" i="18"/>
  <c r="K8047" i="18"/>
  <c r="K7274" i="18"/>
  <c r="K7876" i="18"/>
  <c r="K8634" i="18"/>
  <c r="J548" i="18"/>
  <c r="J840" i="18"/>
  <c r="K9847" i="18"/>
  <c r="J1585" i="18"/>
  <c r="J98" i="18"/>
  <c r="J298" i="18"/>
  <c r="J1984" i="18"/>
  <c r="J2470" i="18"/>
  <c r="J3285" i="18"/>
  <c r="J3573" i="18"/>
  <c r="J5679" i="18"/>
  <c r="J2729" i="18"/>
  <c r="J3643" i="18"/>
  <c r="J4775" i="18"/>
  <c r="J6074" i="18"/>
  <c r="J3099" i="18"/>
  <c r="J3865" i="18"/>
  <c r="J3929" i="18"/>
  <c r="J4540" i="18"/>
  <c r="J4156" i="18"/>
  <c r="J6897" i="18"/>
  <c r="J7864" i="18"/>
  <c r="J10053" i="18"/>
  <c r="J8631" i="18"/>
  <c r="J8093" i="18"/>
  <c r="J9846" i="18"/>
  <c r="J7319" i="18"/>
  <c r="K122" i="18"/>
  <c r="K1598" i="18"/>
  <c r="K1715" i="18"/>
  <c r="K2123" i="18"/>
  <c r="K2565" i="18"/>
  <c r="K1275" i="18"/>
  <c r="K3104" i="18"/>
  <c r="K3597" i="18"/>
  <c r="K4541" i="18"/>
  <c r="K4125" i="18"/>
  <c r="K3665" i="18"/>
  <c r="K2384" i="18"/>
  <c r="K3285" i="18"/>
  <c r="K5762" i="18"/>
  <c r="K6001" i="18"/>
  <c r="K5026" i="18"/>
  <c r="K6443" i="18"/>
  <c r="K5427" i="18"/>
  <c r="K7307" i="18"/>
  <c r="K7969" i="18"/>
  <c r="K8324" i="18"/>
  <c r="K6708" i="18"/>
  <c r="K7130" i="18"/>
  <c r="K9224" i="18"/>
  <c r="K9462" i="18"/>
  <c r="K8628" i="18"/>
  <c r="J1688" i="18"/>
  <c r="K8837" i="18"/>
  <c r="J1247" i="18"/>
  <c r="K9888" i="18"/>
  <c r="J3064" i="18"/>
  <c r="J5130" i="18"/>
  <c r="J68" i="18"/>
  <c r="J3627" i="18"/>
  <c r="J4101" i="18"/>
  <c r="J5312" i="18"/>
  <c r="J6604" i="18"/>
  <c r="J2064" i="18"/>
  <c r="J3208" i="18"/>
  <c r="J6027" i="18"/>
  <c r="J1460" i="18"/>
  <c r="J2647" i="18"/>
  <c r="J6282" i="18"/>
  <c r="J2427" i="18"/>
  <c r="J6865" i="18"/>
  <c r="J4329" i="18"/>
  <c r="J5676" i="18"/>
  <c r="J9177" i="18"/>
  <c r="J10076" i="18"/>
  <c r="J3446" i="18"/>
  <c r="J9652" i="18"/>
  <c r="J8639" i="18"/>
  <c r="J7923" i="18"/>
  <c r="J8281" i="18"/>
  <c r="J9805" i="18"/>
  <c r="J8988" i="18"/>
  <c r="J7287" i="18"/>
  <c r="K462" i="18"/>
  <c r="K1187" i="18"/>
  <c r="K185" i="18"/>
  <c r="K902" i="18"/>
  <c r="K1608" i="18"/>
  <c r="K2444" i="18"/>
  <c r="K1945" i="18"/>
  <c r="K2612" i="18"/>
  <c r="K4026" i="18"/>
  <c r="K4451" i="18"/>
  <c r="K2218" i="18"/>
  <c r="K2822" i="18"/>
  <c r="K3389" i="18"/>
  <c r="K3185" i="18"/>
  <c r="K3899" i="18"/>
  <c r="K4215" i="18"/>
  <c r="K4894" i="18"/>
  <c r="K6480" i="18"/>
  <c r="K5852" i="18"/>
  <c r="K8342" i="18"/>
  <c r="K7779" i="18"/>
  <c r="K5557" i="18"/>
  <c r="K6780" i="18"/>
  <c r="K7126" i="18"/>
  <c r="K7462" i="18"/>
  <c r="K8753" i="18"/>
  <c r="K5143" i="18"/>
  <c r="K6176" i="18"/>
  <c r="K9619" i="18"/>
  <c r="J448" i="18"/>
  <c r="J997" i="18"/>
  <c r="J1908" i="18"/>
  <c r="J1099" i="18"/>
  <c r="J1449" i="18"/>
  <c r="K9055" i="18"/>
  <c r="K9360" i="18"/>
  <c r="J2594" i="18"/>
  <c r="J3112" i="18"/>
  <c r="J4244" i="18"/>
  <c r="J2837" i="18"/>
  <c r="J3972" i="18"/>
  <c r="J5585" i="18"/>
  <c r="J6107" i="18"/>
  <c r="J2228" i="18"/>
  <c r="J3376" i="18"/>
  <c r="J3765" i="18"/>
  <c r="J4412" i="18"/>
  <c r="J5005" i="18"/>
  <c r="J7369" i="18"/>
  <c r="J6772" i="18"/>
  <c r="J2366" i="18"/>
  <c r="J4822" i="18"/>
  <c r="J5431" i="18"/>
  <c r="J7495" i="18"/>
  <c r="J6874" i="18"/>
  <c r="J8267" i="18"/>
  <c r="J8688" i="18"/>
  <c r="J10056" i="18"/>
  <c r="J9284" i="18"/>
  <c r="J6238" i="18"/>
  <c r="J9493" i="18"/>
  <c r="J8771" i="18"/>
  <c r="K54" i="18"/>
  <c r="K642" i="18"/>
  <c r="K364" i="18"/>
  <c r="K1458" i="18"/>
  <c r="K915" i="18"/>
  <c r="K1844" i="18"/>
  <c r="K1113" i="18"/>
  <c r="K3429" i="18"/>
  <c r="K2304" i="18"/>
  <c r="K4651" i="18"/>
  <c r="K1700" i="18"/>
  <c r="K5317" i="18"/>
  <c r="K5606" i="18"/>
  <c r="K2026" i="18"/>
  <c r="K2493" i="18"/>
  <c r="K4163" i="18"/>
  <c r="K3804" i="18"/>
  <c r="K2727" i="18"/>
  <c r="K6045" i="18"/>
  <c r="K5196" i="18"/>
  <c r="K7765" i="18"/>
  <c r="K8976" i="18"/>
  <c r="K6486" i="18"/>
  <c r="K6715" i="18"/>
  <c r="K7899" i="18"/>
  <c r="K6957" i="18"/>
  <c r="K8305" i="18"/>
  <c r="K8640" i="18"/>
  <c r="K9237" i="18"/>
  <c r="J135" i="18"/>
  <c r="J1599" i="18"/>
  <c r="J358" i="18"/>
  <c r="J1175" i="18"/>
  <c r="J1814" i="18"/>
  <c r="K9616" i="18"/>
  <c r="J767" i="18"/>
  <c r="J984" i="18"/>
  <c r="J1703" i="18"/>
  <c r="J2161" i="18"/>
  <c r="J2301" i="18"/>
  <c r="J2494" i="18"/>
  <c r="K9890" i="18"/>
  <c r="J4061" i="18"/>
  <c r="J5982" i="18"/>
  <c r="J6596" i="18"/>
  <c r="J3612" i="18"/>
  <c r="J4953" i="18"/>
  <c r="J5423" i="18"/>
  <c r="J7509" i="18"/>
  <c r="J7033" i="18"/>
  <c r="J4646" i="18"/>
  <c r="J2724" i="18"/>
  <c r="J7989" i="18"/>
  <c r="J9161" i="18"/>
  <c r="J9803" i="18"/>
  <c r="J10068" i="18"/>
  <c r="J6230" i="18"/>
  <c r="J3863" i="18"/>
  <c r="J5837" i="18"/>
  <c r="J8297" i="18"/>
  <c r="J8622" i="18"/>
  <c r="J8844" i="18"/>
  <c r="J9490" i="18"/>
  <c r="K134" i="18"/>
  <c r="K720" i="18"/>
  <c r="K924" i="18"/>
  <c r="K561" i="18"/>
  <c r="K1634" i="18"/>
  <c r="K1965" i="18"/>
  <c r="K1259" i="18"/>
  <c r="K3492" i="18"/>
  <c r="K3822" i="18"/>
  <c r="K4751" i="18"/>
  <c r="K3178" i="18"/>
  <c r="K4133" i="18"/>
  <c r="K5089" i="18"/>
  <c r="K5345" i="18"/>
  <c r="K5586" i="18"/>
  <c r="K2972" i="18"/>
  <c r="K2782" i="18"/>
  <c r="K5977" i="18"/>
  <c r="K6346" i="18"/>
  <c r="K6619" i="18"/>
  <c r="K8162" i="18"/>
  <c r="K6888" i="18"/>
  <c r="K7915" i="18"/>
  <c r="K8605" i="18"/>
  <c r="K7326" i="18"/>
  <c r="K8775" i="18"/>
  <c r="K7565" i="18"/>
  <c r="K9503" i="18"/>
  <c r="J632" i="18"/>
  <c r="J977" i="18"/>
  <c r="J1261" i="18"/>
  <c r="K10119" i="18"/>
  <c r="J53" i="18"/>
  <c r="K9119" i="18"/>
  <c r="K9832" i="18"/>
  <c r="J1659" i="18"/>
  <c r="J2759" i="18"/>
  <c r="J3553" i="18"/>
  <c r="J3838" i="18"/>
  <c r="J4087" i="18"/>
  <c r="J5058" i="18"/>
  <c r="J693" i="18"/>
  <c r="J1970" i="18"/>
  <c r="J2886" i="18"/>
  <c r="J3118" i="18"/>
  <c r="J4723" i="18"/>
  <c r="J6054" i="18"/>
  <c r="J6376" i="18"/>
  <c r="J6690" i="18"/>
  <c r="J7710" i="18"/>
  <c r="J5395" i="18"/>
  <c r="J9859" i="18"/>
  <c r="J9142" i="18"/>
  <c r="J9612" i="18"/>
  <c r="J5853" i="18"/>
  <c r="J8659" i="18"/>
  <c r="J9052" i="18"/>
  <c r="J7107" i="18"/>
  <c r="J7267" i="18"/>
  <c r="J7975" i="18"/>
  <c r="J8441" i="18"/>
  <c r="K139" i="18"/>
  <c r="K385" i="18"/>
  <c r="K635" i="18"/>
  <c r="K1019" i="18"/>
  <c r="K1149" i="18"/>
  <c r="K1713" i="18"/>
  <c r="K3516" i="18"/>
  <c r="K4307" i="18"/>
  <c r="K2164" i="18"/>
  <c r="K2896" i="18"/>
  <c r="K4795" i="18"/>
  <c r="K2423" i="18"/>
  <c r="K3860" i="18"/>
  <c r="K3173" i="18"/>
  <c r="K5167" i="18"/>
  <c r="K6302" i="18"/>
  <c r="K5715" i="18"/>
  <c r="K6006" i="18"/>
  <c r="K5438" i="18"/>
  <c r="K6962" i="18"/>
  <c r="K8246" i="18"/>
  <c r="K8659" i="18"/>
  <c r="K6683" i="18"/>
  <c r="K7421" i="18"/>
  <c r="K7598" i="18"/>
  <c r="K8847" i="18"/>
  <c r="K7950" i="18"/>
  <c r="K9173" i="18"/>
  <c r="K9675" i="18"/>
  <c r="J338" i="18"/>
  <c r="J558" i="18"/>
  <c r="J1690" i="18"/>
  <c r="K9824" i="18"/>
  <c r="J1144" i="18"/>
  <c r="K10074" i="18"/>
  <c r="J2029" i="18"/>
  <c r="J3529" i="18"/>
  <c r="J4681" i="18"/>
  <c r="J4982" i="18"/>
  <c r="J2387" i="18"/>
  <c r="J5549" i="18"/>
  <c r="J5721" i="18"/>
  <c r="J3801" i="18"/>
  <c r="J4291" i="18"/>
  <c r="J48" i="18"/>
  <c r="J1074" i="18"/>
  <c r="J6629" i="18"/>
  <c r="J7678" i="18"/>
  <c r="J2961" i="18"/>
  <c r="J6025" i="18"/>
  <c r="J6414" i="18"/>
  <c r="J7038" i="18"/>
  <c r="J7941" i="18"/>
  <c r="J8351" i="18"/>
  <c r="J3125" i="18"/>
  <c r="J7408" i="18"/>
  <c r="J8605" i="18"/>
  <c r="J9872" i="18"/>
  <c r="J8979" i="18"/>
  <c r="J9227" i="18"/>
  <c r="J9434" i="18"/>
  <c r="K164" i="18"/>
  <c r="K382" i="18"/>
  <c r="K1091" i="18"/>
  <c r="K847" i="18"/>
  <c r="K2307" i="18"/>
  <c r="K1603" i="18"/>
  <c r="K1881" i="18"/>
  <c r="K4134" i="18"/>
  <c r="K3100" i="18"/>
  <c r="K3298" i="18"/>
  <c r="K3645" i="18"/>
  <c r="K3882" i="18"/>
  <c r="K4573" i="18"/>
  <c r="K4688" i="18"/>
  <c r="K2056" i="18"/>
  <c r="K4931" i="18"/>
  <c r="K6218" i="18"/>
  <c r="K3519" i="18"/>
  <c r="K5302" i="18"/>
  <c r="K5738" i="18"/>
  <c r="K7797" i="18"/>
  <c r="K6872" i="18"/>
  <c r="K7891" i="18"/>
  <c r="K8401" i="18"/>
  <c r="K7230" i="18"/>
  <c r="K8610" i="18"/>
  <c r="K6586" i="18"/>
  <c r="K8919" i="18"/>
  <c r="K9489" i="18"/>
  <c r="K5984" i="18"/>
  <c r="K9158" i="18"/>
  <c r="J1780" i="18"/>
  <c r="J25" i="18"/>
  <c r="J1195" i="18"/>
  <c r="J339" i="18"/>
  <c r="J1454" i="18"/>
  <c r="J4581" i="18"/>
  <c r="J4785" i="18"/>
  <c r="J5695" i="18"/>
  <c r="K9906" i="18"/>
  <c r="J805" i="18"/>
  <c r="J3523" i="18"/>
  <c r="J3784" i="18"/>
  <c r="J5220" i="18"/>
  <c r="J2132" i="18"/>
  <c r="J3067" i="18"/>
  <c r="J3195" i="18"/>
  <c r="J5301" i="18"/>
  <c r="J6047" i="18"/>
  <c r="J6501" i="18"/>
  <c r="J7124" i="18"/>
  <c r="J7220" i="18"/>
  <c r="J2298" i="18"/>
  <c r="J3646" i="18"/>
  <c r="J6577" i="18"/>
  <c r="J8656" i="18"/>
  <c r="J9615" i="18"/>
  <c r="J9967" i="18"/>
  <c r="J4088" i="18"/>
  <c r="J7802" i="18"/>
  <c r="J7994" i="18"/>
  <c r="J8910" i="18"/>
  <c r="J8200" i="18"/>
  <c r="J9244" i="18"/>
  <c r="K232" i="18"/>
  <c r="K270" i="18"/>
  <c r="K791" i="18"/>
  <c r="K93" i="18"/>
  <c r="K1248" i="18"/>
  <c r="K2049" i="18"/>
  <c r="K1499" i="18"/>
  <c r="K2264" i="18"/>
  <c r="K3829" i="18"/>
  <c r="K2485" i="18"/>
  <c r="K3128" i="18"/>
  <c r="K4364" i="18"/>
  <c r="K5353" i="18"/>
  <c r="K2844" i="18"/>
  <c r="K3525" i="18"/>
  <c r="K4103" i="18"/>
  <c r="K6286" i="18"/>
  <c r="K4806" i="18"/>
  <c r="K5605" i="18"/>
  <c r="K8198" i="18"/>
  <c r="K7177" i="18"/>
  <c r="K8677" i="18"/>
  <c r="K6648" i="18"/>
  <c r="K7458" i="18"/>
  <c r="K7607" i="18"/>
  <c r="K7834" i="18"/>
  <c r="K9308" i="18"/>
  <c r="K8825" i="18"/>
  <c r="K6863" i="18"/>
  <c r="J1271" i="18"/>
  <c r="J863" i="18"/>
  <c r="J2502" i="18"/>
  <c r="J4505" i="18"/>
  <c r="J4910" i="18"/>
  <c r="J5836" i="18"/>
  <c r="J292" i="18"/>
  <c r="J2343" i="18"/>
  <c r="J2845" i="18"/>
  <c r="J4117" i="18"/>
  <c r="J200" i="18"/>
  <c r="J3171" i="18"/>
  <c r="J3512" i="18"/>
  <c r="J3835" i="18"/>
  <c r="J6661" i="18"/>
  <c r="J7200" i="18"/>
  <c r="J6435" i="18"/>
  <c r="J1556" i="18"/>
  <c r="J5383" i="18"/>
  <c r="J7134" i="18"/>
  <c r="J7371" i="18"/>
  <c r="J7672" i="18"/>
  <c r="J96" i="18"/>
  <c r="J2146" i="18"/>
  <c r="J8399" i="18"/>
  <c r="J9001" i="18"/>
  <c r="J9334" i="18"/>
  <c r="J9495" i="18"/>
  <c r="J7840" i="18"/>
  <c r="J8586" i="18"/>
  <c r="K9604" i="18"/>
  <c r="K175" i="18"/>
  <c r="K266" i="18"/>
  <c r="K886" i="18"/>
  <c r="K1554" i="18"/>
  <c r="K826" i="18"/>
  <c r="K2106" i="18"/>
  <c r="K1845" i="18"/>
  <c r="K2879" i="18"/>
  <c r="K3425" i="18"/>
  <c r="K4314" i="18"/>
  <c r="K4791" i="18"/>
  <c r="K2380" i="18"/>
  <c r="K4107" i="18"/>
  <c r="K3277" i="18"/>
  <c r="K2632" i="18"/>
  <c r="K4992" i="18"/>
  <c r="K5850" i="18"/>
  <c r="K6351" i="18"/>
  <c r="K7031" i="18"/>
  <c r="K7540" i="18"/>
  <c r="K8876" i="18"/>
  <c r="K6614" i="18"/>
  <c r="K7261" i="18"/>
  <c r="K8196" i="18"/>
  <c r="K8665" i="18"/>
  <c r="K7944" i="18"/>
  <c r="K5952" i="18"/>
  <c r="K9412" i="18"/>
  <c r="K10093" i="18"/>
  <c r="J953" i="18"/>
  <c r="J297" i="18"/>
  <c r="J1497" i="18"/>
  <c r="K9852" i="18"/>
  <c r="J827" i="18"/>
  <c r="J1815" i="18"/>
  <c r="J12" i="18"/>
  <c r="J2976" i="18"/>
  <c r="J3213" i="18"/>
  <c r="J4677" i="18"/>
  <c r="J5587" i="18"/>
  <c r="J2428" i="18"/>
  <c r="J4555" i="18"/>
  <c r="J5160" i="18"/>
  <c r="J2084" i="18"/>
  <c r="J3616" i="18"/>
  <c r="J2583" i="18"/>
  <c r="J6362" i="18"/>
  <c r="J6955" i="18"/>
  <c r="J7735" i="18"/>
  <c r="J4116" i="18"/>
  <c r="J6696" i="18"/>
  <c r="J8596" i="18"/>
  <c r="J9839" i="18"/>
  <c r="J6077" i="18"/>
  <c r="J7942" i="18"/>
  <c r="J9692" i="18"/>
  <c r="J7331" i="18"/>
  <c r="J8397" i="18"/>
  <c r="J8939" i="18"/>
  <c r="K47" i="18"/>
  <c r="K337" i="18"/>
  <c r="K793" i="18"/>
  <c r="K938" i="18"/>
  <c r="K1385" i="18"/>
  <c r="K1659" i="18"/>
  <c r="K1816" i="18"/>
  <c r="K2150" i="18"/>
  <c r="K2992" i="18"/>
  <c r="K3543" i="18"/>
  <c r="K4310" i="18"/>
  <c r="K5009" i="18"/>
  <c r="K2461" i="18"/>
  <c r="K4726" i="18"/>
  <c r="K3675" i="18"/>
  <c r="K5725" i="18"/>
  <c r="K6013" i="18"/>
  <c r="K6627" i="18"/>
  <c r="K6331" i="18"/>
  <c r="K7243" i="18"/>
  <c r="K8595" i="18"/>
  <c r="K7594" i="18"/>
  <c r="K9072" i="18"/>
  <c r="K6939" i="18"/>
  <c r="K7954" i="18"/>
  <c r="K8339" i="18"/>
  <c r="J386" i="18"/>
  <c r="J858" i="18"/>
  <c r="J1634" i="18"/>
  <c r="J1846" i="18"/>
  <c r="K9504" i="18"/>
  <c r="K9800" i="18"/>
  <c r="K10080" i="18"/>
  <c r="J138" i="18"/>
  <c r="J2033" i="18"/>
  <c r="J966" i="18"/>
  <c r="J2480" i="18"/>
  <c r="J2869" i="18"/>
  <c r="J5705" i="18"/>
  <c r="J1404" i="18"/>
  <c r="J3500" i="18"/>
  <c r="J4287" i="18"/>
  <c r="J4740" i="18"/>
  <c r="J5133" i="18"/>
  <c r="J6015" i="18"/>
  <c r="J7348" i="18"/>
  <c r="J7674" i="18"/>
  <c r="J3694" i="18"/>
  <c r="J6379" i="18"/>
  <c r="J7057" i="18"/>
  <c r="J6681" i="18"/>
  <c r="J9073" i="18"/>
  <c r="J8264" i="18"/>
  <c r="J8669" i="18"/>
  <c r="J7935" i="18"/>
  <c r="J9893" i="18"/>
  <c r="J9598" i="18"/>
  <c r="K129" i="18"/>
  <c r="K532" i="18"/>
  <c r="K2107" i="18"/>
  <c r="K2597" i="18"/>
  <c r="K815" i="18"/>
  <c r="K1549" i="18"/>
  <c r="K1806" i="18"/>
  <c r="K3301" i="18"/>
  <c r="K3442" i="18"/>
  <c r="K3971" i="18"/>
  <c r="K4675" i="18"/>
  <c r="K3002" i="18"/>
  <c r="K5361" i="18"/>
  <c r="K2332" i="18"/>
  <c r="K4329" i="18"/>
  <c r="K5019" i="18"/>
  <c r="K6041" i="18"/>
  <c r="K5737" i="18"/>
  <c r="K6283" i="18"/>
  <c r="K7065" i="18"/>
  <c r="K7253" i="18"/>
  <c r="K7674" i="18"/>
  <c r="K8645" i="18"/>
  <c r="K7932" i="18"/>
  <c r="K8277" i="18"/>
  <c r="K8966" i="18"/>
  <c r="K9683" i="18"/>
  <c r="J57" i="18"/>
  <c r="J1505" i="18"/>
  <c r="K10108" i="18"/>
  <c r="J523" i="18"/>
  <c r="J835" i="18"/>
  <c r="K9818" i="18"/>
  <c r="J2085" i="18"/>
  <c r="J3192" i="18"/>
  <c r="J4541" i="18"/>
  <c r="J5374" i="18"/>
  <c r="J2275" i="18"/>
  <c r="J2857" i="18"/>
  <c r="J3599" i="18"/>
  <c r="J5986" i="18"/>
  <c r="J6432" i="18"/>
  <c r="J1849" i="18"/>
  <c r="J4796" i="18"/>
  <c r="J5694" i="18"/>
  <c r="J2615" i="18"/>
  <c r="J4028" i="18"/>
  <c r="J7594" i="18"/>
  <c r="J5123" i="18"/>
  <c r="J9423" i="18"/>
  <c r="J8320" i="18"/>
  <c r="J6934" i="18"/>
  <c r="J7951" i="18"/>
  <c r="J8618" i="18"/>
  <c r="J8855" i="18"/>
  <c r="J7335" i="18"/>
  <c r="J9874" i="18"/>
  <c r="K147" i="18"/>
  <c r="K707" i="18"/>
  <c r="K615" i="18"/>
  <c r="K972" i="18"/>
  <c r="K1675" i="18"/>
  <c r="K1743" i="18"/>
  <c r="K2067" i="18"/>
  <c r="K2508" i="18"/>
  <c r="K2805" i="18"/>
  <c r="K4206" i="18"/>
  <c r="K3914" i="18"/>
  <c r="K4567" i="18"/>
  <c r="K3415" i="18"/>
  <c r="K2427" i="18"/>
  <c r="K4883" i="18"/>
  <c r="K5060" i="18"/>
  <c r="K5339" i="18"/>
  <c r="K6198" i="18"/>
  <c r="K5797" i="18"/>
  <c r="K6533" i="18"/>
  <c r="K8115" i="18"/>
  <c r="K7418" i="18"/>
  <c r="K7804" i="18"/>
  <c r="K8301" i="18"/>
  <c r="K6967" i="18"/>
  <c r="K9441" i="18"/>
  <c r="K9205" i="18"/>
  <c r="K8739" i="18"/>
  <c r="J39" i="18"/>
  <c r="J576" i="18"/>
  <c r="J929" i="18"/>
  <c r="J1619" i="18"/>
  <c r="J703" i="18"/>
  <c r="J2703" i="18"/>
  <c r="J4252" i="18"/>
  <c r="J4585" i="18"/>
  <c r="J4837" i="18"/>
  <c r="J5402" i="18"/>
  <c r="K10098" i="18"/>
  <c r="J3748" i="18"/>
  <c r="K9974" i="18"/>
  <c r="J1741" i="18"/>
  <c r="J2384" i="18"/>
  <c r="J2798" i="18"/>
  <c r="J5654" i="18"/>
  <c r="J6083" i="18"/>
  <c r="J7020" i="18"/>
  <c r="J5091" i="18"/>
  <c r="J7414" i="18"/>
  <c r="J2126" i="18"/>
  <c r="J6510" i="18"/>
  <c r="J7796" i="18"/>
  <c r="J8026" i="18"/>
  <c r="J9663" i="18"/>
  <c r="J8309" i="18"/>
  <c r="J9195" i="18"/>
  <c r="J9897" i="18"/>
  <c r="J3350" i="18"/>
  <c r="J8703" i="18"/>
  <c r="K155" i="18"/>
  <c r="K998" i="18"/>
  <c r="K468" i="18"/>
  <c r="K1411" i="18"/>
  <c r="K1341" i="18"/>
  <c r="K1855" i="18"/>
  <c r="K1551" i="18"/>
  <c r="K2207" i="18"/>
  <c r="K4162" i="18"/>
  <c r="K4532" i="18"/>
  <c r="K2690" i="18"/>
  <c r="K3346" i="18"/>
  <c r="K3891" i="18"/>
  <c r="K4665" i="18"/>
  <c r="K3302" i="18"/>
  <c r="K5957" i="18"/>
  <c r="K6483" i="18"/>
  <c r="K5543" i="18"/>
  <c r="K5010" i="18"/>
  <c r="K6677" i="18"/>
  <c r="K7463" i="18"/>
  <c r="K7801" i="18"/>
  <c r="K8752" i="18"/>
  <c r="K7129" i="18"/>
  <c r="K7963" i="18"/>
  <c r="K8288" i="18"/>
  <c r="K9084" i="18"/>
  <c r="K9305" i="18"/>
  <c r="K9572" i="18"/>
  <c r="J1313" i="18"/>
  <c r="J1507" i="18"/>
  <c r="J1812" i="18"/>
  <c r="J903" i="18"/>
  <c r="J1381" i="18"/>
  <c r="J30" i="18"/>
  <c r="J443" i="18"/>
  <c r="J4336" i="18"/>
  <c r="J5134" i="18"/>
  <c r="J1982" i="18"/>
  <c r="J2520" i="18"/>
  <c r="J3772" i="18"/>
  <c r="J4631" i="18"/>
  <c r="J5445" i="18"/>
  <c r="J6235" i="18"/>
  <c r="K9798" i="18"/>
  <c r="J3191" i="18"/>
  <c r="J3306" i="18"/>
  <c r="J4060" i="18"/>
  <c r="J6864" i="18"/>
  <c r="J7370" i="18"/>
  <c r="J7799" i="18"/>
  <c r="J6073" i="18"/>
  <c r="J8689" i="18"/>
  <c r="J9339" i="18"/>
  <c r="J10049" i="18"/>
  <c r="J6633" i="18"/>
  <c r="J9530" i="18"/>
  <c r="J7927" i="18"/>
  <c r="J9753" i="18"/>
  <c r="J8314" i="18"/>
  <c r="J9060" i="18"/>
  <c r="K596" i="18"/>
  <c r="K1490" i="18"/>
  <c r="K1831" i="18"/>
  <c r="K2897" i="18"/>
  <c r="K2457" i="18"/>
  <c r="K3540" i="18"/>
  <c r="K3345" i="18"/>
  <c r="K2670" i="18"/>
  <c r="K4278" i="18"/>
  <c r="K5285" i="18"/>
  <c r="K4553" i="18"/>
  <c r="K4886" i="18"/>
  <c r="K5796" i="18"/>
  <c r="K6123" i="18"/>
  <c r="K6348" i="18"/>
  <c r="K7135" i="18"/>
  <c r="K8366" i="18"/>
  <c r="K7746" i="18"/>
  <c r="K5535" i="18"/>
  <c r="K7850" i="18"/>
  <c r="K8951" i="18"/>
  <c r="K8131" i="18"/>
  <c r="K9372" i="18"/>
  <c r="K9564" i="18"/>
  <c r="J1822" i="18"/>
  <c r="K9976" i="18"/>
  <c r="J1570" i="18"/>
  <c r="J3505" i="18"/>
  <c r="J4833" i="18"/>
  <c r="J5258" i="18"/>
  <c r="K6818" i="18"/>
  <c r="J597" i="18"/>
  <c r="J2962" i="18"/>
  <c r="J5653" i="18"/>
  <c r="J2352" i="18"/>
  <c r="J2541" i="18"/>
  <c r="J3308" i="18"/>
  <c r="J4182" i="18"/>
  <c r="J5454" i="18"/>
  <c r="J6160" i="18"/>
  <c r="J4317" i="18"/>
  <c r="J6378" i="18"/>
  <c r="J6731" i="18"/>
  <c r="J7527" i="18"/>
  <c r="J9273" i="18"/>
  <c r="J9895" i="18"/>
  <c r="J10088" i="18"/>
  <c r="J6862" i="18"/>
  <c r="J8010" i="18"/>
  <c r="J8244" i="18"/>
  <c r="J7825" i="18"/>
  <c r="J9542" i="18"/>
  <c r="J8888" i="18"/>
  <c r="K237" i="18"/>
  <c r="K454" i="18"/>
  <c r="K1127" i="18"/>
  <c r="K1072" i="18"/>
  <c r="K1487" i="18"/>
  <c r="K1257" i="18"/>
  <c r="K2950" i="18"/>
  <c r="K3140" i="18"/>
  <c r="K3333" i="18"/>
  <c r="K4747" i="18"/>
  <c r="K2541" i="18"/>
  <c r="K3887" i="18"/>
  <c r="K4224" i="18"/>
  <c r="K5554" i="18"/>
  <c r="K5638" i="18"/>
  <c r="K1770" i="18"/>
  <c r="K5155" i="18"/>
  <c r="K4408" i="18"/>
  <c r="K6689" i="18"/>
  <c r="K7600" i="18"/>
  <c r="K8972" i="18"/>
  <c r="K6229" i="18"/>
  <c r="K7959" i="18"/>
  <c r="K7017" i="18"/>
  <c r="K8430" i="18"/>
  <c r="K7380" i="18"/>
  <c r="K8660" i="18"/>
  <c r="K9921" i="18"/>
  <c r="J1021" i="18"/>
  <c r="J1567" i="18"/>
  <c r="K9580" i="18"/>
  <c r="J1890" i="18"/>
  <c r="J1160" i="18"/>
  <c r="J4236" i="18"/>
  <c r="J4725" i="18"/>
  <c r="J196" i="18"/>
  <c r="J2910" i="18"/>
  <c r="J3158" i="18"/>
  <c r="J3780" i="18"/>
  <c r="J5004" i="18"/>
  <c r="J5810" i="18"/>
  <c r="J457" i="18"/>
  <c r="J2670" i="18"/>
  <c r="J5433" i="18"/>
  <c r="J1266" i="18"/>
  <c r="J3322" i="18"/>
  <c r="J7453" i="18"/>
  <c r="J4466" i="18"/>
  <c r="J6491" i="18"/>
  <c r="J6626" i="18"/>
  <c r="J6989" i="18"/>
  <c r="J7680" i="18"/>
  <c r="J8861" i="18"/>
  <c r="J9951" i="18"/>
  <c r="J8175" i="18"/>
  <c r="J10121" i="18"/>
  <c r="J7931" i="18"/>
  <c r="J8606" i="18"/>
  <c r="J9538" i="18"/>
  <c r="K211" i="18"/>
  <c r="K744" i="18"/>
  <c r="K1103" i="18"/>
  <c r="K1537" i="18"/>
  <c r="K1938" i="18"/>
  <c r="K441" i="18"/>
  <c r="K4118" i="18"/>
  <c r="K4443" i="18"/>
  <c r="K2388" i="18"/>
  <c r="K2790" i="18"/>
  <c r="K2947" i="18"/>
  <c r="K2732" i="18"/>
  <c r="K3570" i="18"/>
  <c r="K3748" i="18"/>
  <c r="K4756" i="18"/>
  <c r="K5329" i="18"/>
  <c r="K2105" i="18"/>
  <c r="K4970" i="18"/>
  <c r="K5627" i="18"/>
  <c r="K6628" i="18"/>
  <c r="K7937" i="18"/>
  <c r="K8166" i="18"/>
  <c r="K6180" i="18"/>
  <c r="K7061" i="18"/>
  <c r="K7666" i="18"/>
  <c r="K7328" i="18"/>
  <c r="K8644" i="18"/>
  <c r="K9364" i="18"/>
  <c r="K9719" i="18"/>
  <c r="J1185" i="18"/>
  <c r="J1916" i="18"/>
  <c r="J466" i="18"/>
  <c r="J222" i="18"/>
  <c r="J663" i="18"/>
  <c r="J2719" i="18"/>
  <c r="J3469" i="18"/>
  <c r="J3914" i="18"/>
  <c r="J4421" i="18"/>
  <c r="J4713" i="18"/>
  <c r="J2083" i="18"/>
  <c r="J2424" i="18"/>
  <c r="J5180" i="18"/>
  <c r="J5408" i="18"/>
  <c r="J6099" i="18"/>
  <c r="J1516" i="18"/>
  <c r="J2907" i="18"/>
  <c r="J5799" i="18"/>
  <c r="J6682" i="18"/>
  <c r="J2812" i="18"/>
  <c r="K10094" i="18"/>
  <c r="J7263" i="18"/>
  <c r="J7601" i="18"/>
  <c r="J7946" i="18"/>
  <c r="J8436" i="18"/>
  <c r="J8617" i="18"/>
  <c r="J9714" i="18"/>
  <c r="J4104" i="18"/>
  <c r="J6930" i="18"/>
  <c r="J9279" i="18"/>
  <c r="K224" i="18"/>
  <c r="K1654" i="18"/>
  <c r="K2448" i="18"/>
  <c r="K4058" i="18"/>
  <c r="K4529" i="18"/>
  <c r="K2904" i="18"/>
  <c r="K3339" i="18"/>
  <c r="K4708" i="18"/>
  <c r="K5662" i="18"/>
  <c r="K1185" i="18"/>
  <c r="K1940" i="18"/>
  <c r="K2610" i="18"/>
  <c r="K3617" i="18"/>
  <c r="K3915" i="18"/>
  <c r="K5376" i="18"/>
  <c r="K6427" i="18"/>
  <c r="K928" i="18"/>
  <c r="K7777" i="18"/>
  <c r="K5164" i="18"/>
  <c r="K7951" i="18"/>
  <c r="K8706" i="18"/>
  <c r="K6652" i="18"/>
  <c r="K6016" i="18"/>
  <c r="K7068" i="18"/>
  <c r="K8400" i="18"/>
  <c r="K9073" i="18"/>
  <c r="K9699" i="18"/>
  <c r="J1640" i="18"/>
  <c r="K9879" i="18"/>
  <c r="J971" i="18"/>
  <c r="J1103" i="18"/>
  <c r="K10032" i="18"/>
  <c r="J206" i="18"/>
  <c r="J2602" i="18"/>
  <c r="J3313" i="18"/>
  <c r="J4761" i="18"/>
  <c r="J5768" i="18"/>
  <c r="J2359" i="18"/>
  <c r="J4338" i="18"/>
  <c r="J6014" i="18"/>
  <c r="J6656" i="18"/>
  <c r="J3424" i="18"/>
  <c r="J3749" i="18"/>
  <c r="J6298" i="18"/>
  <c r="J7497" i="18"/>
  <c r="J1911" i="18"/>
  <c r="J2957" i="18"/>
  <c r="J4160" i="18"/>
  <c r="J4979" i="18"/>
  <c r="J5363" i="18"/>
  <c r="J6920" i="18"/>
  <c r="J8199" i="18"/>
  <c r="J9407" i="18"/>
  <c r="J9813" i="18"/>
  <c r="J8735" i="18"/>
  <c r="J9072" i="18"/>
  <c r="J7932" i="18"/>
  <c r="K1359" i="18"/>
  <c r="K647" i="18"/>
  <c r="K1679" i="18"/>
  <c r="K238" i="18"/>
  <c r="K2037" i="18"/>
  <c r="K2999" i="18"/>
  <c r="K3376" i="18"/>
  <c r="K3761" i="18"/>
  <c r="K1315" i="18"/>
  <c r="K3092" i="18"/>
  <c r="K4153" i="18"/>
  <c r="K4855" i="18"/>
  <c r="K2471" i="18"/>
  <c r="K5296" i="18"/>
  <c r="K4940" i="18"/>
  <c r="K5769" i="18"/>
  <c r="K6054" i="18"/>
  <c r="K6228" i="18"/>
  <c r="K7748" i="18"/>
  <c r="K6960" i="18"/>
  <c r="K7907" i="18"/>
  <c r="K8621" i="18"/>
  <c r="K7294" i="18"/>
  <c r="K9056" i="18"/>
  <c r="K8351" i="18"/>
  <c r="K9203" i="18"/>
  <c r="J191" i="18"/>
  <c r="J762" i="18"/>
  <c r="K6581" i="18"/>
  <c r="J1614" i="18"/>
  <c r="K9802" i="18"/>
  <c r="J3389" i="18"/>
  <c r="J5663" i="18"/>
  <c r="K9612" i="18"/>
  <c r="J1432" i="18"/>
  <c r="J2468" i="18"/>
  <c r="J2861" i="18"/>
  <c r="J3904" i="18"/>
  <c r="J4864" i="18"/>
  <c r="J5308" i="18"/>
  <c r="J1339" i="18"/>
  <c r="J3075" i="18"/>
  <c r="J4070" i="18"/>
  <c r="J6490" i="18"/>
  <c r="J7036" i="18"/>
  <c r="J7522" i="18"/>
  <c r="J2154" i="18"/>
  <c r="J6582" i="18"/>
  <c r="J5977" i="18"/>
  <c r="J7298" i="18"/>
  <c r="J8772" i="18"/>
  <c r="J9503" i="18"/>
  <c r="J9891" i="18"/>
  <c r="J10077" i="18"/>
  <c r="J5211" i="18"/>
  <c r="J9199" i="18"/>
  <c r="J7980" i="18"/>
  <c r="J8246" i="18"/>
  <c r="J8643" i="18"/>
  <c r="K146" i="18"/>
  <c r="K1167" i="18"/>
  <c r="K489" i="18"/>
  <c r="K1016" i="18"/>
  <c r="K1245" i="18"/>
  <c r="K2241" i="18"/>
  <c r="K2386" i="18"/>
  <c r="K2542" i="18"/>
  <c r="K3007" i="18"/>
  <c r="K1635" i="18"/>
  <c r="K3322" i="18"/>
  <c r="K3479" i="18"/>
  <c r="K4233" i="18"/>
  <c r="K4384" i="18"/>
  <c r="K5489" i="18"/>
  <c r="K5723" i="18"/>
  <c r="K3948" i="18"/>
  <c r="K5198" i="18"/>
  <c r="K4837" i="18"/>
  <c r="K6226" i="18"/>
  <c r="K6126" i="18"/>
  <c r="K8073" i="18"/>
  <c r="K7815" i="18"/>
  <c r="K8457" i="18"/>
  <c r="K7430" i="18"/>
  <c r="K9232" i="18"/>
  <c r="K9065" i="18"/>
  <c r="K6674" i="18"/>
  <c r="K9556" i="18"/>
  <c r="K9829" i="18"/>
  <c r="J1077" i="18"/>
  <c r="J1660" i="18"/>
  <c r="K10031" i="18"/>
  <c r="J42" i="18"/>
  <c r="J423" i="18"/>
  <c r="J1124" i="18"/>
  <c r="J1278" i="18"/>
  <c r="J2422" i="18"/>
  <c r="J2671" i="18"/>
  <c r="J3333" i="18"/>
  <c r="J3942" i="18"/>
  <c r="J5499" i="18"/>
  <c r="J3555" i="18"/>
  <c r="J4487" i="18"/>
  <c r="J5717" i="18"/>
  <c r="J6163" i="18"/>
  <c r="J4227" i="18"/>
  <c r="J6493" i="18"/>
  <c r="J7397" i="18"/>
  <c r="J2250" i="18"/>
  <c r="J4883" i="18"/>
  <c r="J6641" i="18"/>
  <c r="J2852" i="18"/>
  <c r="J9081" i="18"/>
  <c r="J9863" i="18"/>
  <c r="J7786" i="18"/>
  <c r="J8472" i="18"/>
  <c r="J9166" i="18"/>
  <c r="J9548" i="18"/>
  <c r="J4955" i="18"/>
  <c r="J8069" i="18"/>
  <c r="K340" i="18"/>
  <c r="K110" i="18"/>
  <c r="K582" i="18"/>
  <c r="K1689" i="18"/>
  <c r="K3636" i="18"/>
  <c r="K4355" i="18"/>
  <c r="K1906" i="18"/>
  <c r="K3072" i="18"/>
  <c r="K2530" i="18"/>
  <c r="K4176" i="18"/>
  <c r="K2803" i="18"/>
  <c r="K3206" i="18"/>
  <c r="K4643" i="18"/>
  <c r="K5909" i="18"/>
  <c r="K5954" i="18"/>
  <c r="K7301" i="18"/>
  <c r="K7586" i="18"/>
  <c r="K8690" i="18"/>
  <c r="K5579" i="18"/>
  <c r="K8783" i="18"/>
  <c r="K9093" i="18"/>
  <c r="J1712" i="18"/>
  <c r="J81" i="18"/>
  <c r="J610" i="18"/>
  <c r="K9705" i="18"/>
  <c r="J383" i="18"/>
  <c r="J3653" i="18"/>
  <c r="J2681" i="18"/>
  <c r="J4655" i="18"/>
  <c r="J1947" i="18"/>
  <c r="J3095" i="18"/>
  <c r="J3288" i="18"/>
  <c r="J4283" i="18"/>
  <c r="J5859" i="18"/>
  <c r="J5903" i="18"/>
  <c r="J6075" i="18"/>
  <c r="J4510" i="18"/>
  <c r="J7683" i="18"/>
  <c r="J2800" i="18"/>
  <c r="J7290" i="18"/>
  <c r="J9045" i="18"/>
  <c r="J9728" i="18"/>
  <c r="J9112" i="18"/>
  <c r="J8751" i="18"/>
  <c r="K148" i="18"/>
  <c r="K654" i="18"/>
  <c r="K488" i="18"/>
  <c r="K798" i="18"/>
  <c r="K1578" i="18"/>
  <c r="K1887" i="18"/>
  <c r="K1995" i="18"/>
  <c r="K1303" i="18"/>
  <c r="K2618" i="18"/>
  <c r="K2962" i="18"/>
  <c r="K3365" i="18"/>
  <c r="K3912" i="18"/>
  <c r="K4282" i="18"/>
  <c r="K5201" i="18"/>
  <c r="K5369" i="18"/>
  <c r="K3695" i="18"/>
  <c r="K4452" i="18"/>
  <c r="K4911" i="18"/>
  <c r="K6477" i="18"/>
  <c r="K6777" i="18"/>
  <c r="K7552" i="18"/>
  <c r="K6084" i="18"/>
  <c r="K7122" i="18"/>
  <c r="K8410" i="18"/>
  <c r="K5840" i="18"/>
  <c r="K7388" i="18"/>
  <c r="K8548" i="18"/>
  <c r="K9306" i="18"/>
  <c r="J856" i="18"/>
  <c r="J1479" i="18"/>
  <c r="K8709" i="18"/>
  <c r="J422" i="18"/>
  <c r="J754" i="18"/>
  <c r="K9568" i="18"/>
  <c r="J1775" i="18"/>
  <c r="J2193" i="18"/>
  <c r="J3401" i="18"/>
  <c r="J4413" i="18"/>
  <c r="J5595" i="18"/>
  <c r="J2600" i="18"/>
  <c r="J4177" i="18"/>
  <c r="J4807" i="18"/>
  <c r="J40" i="18"/>
  <c r="J5373" i="18"/>
  <c r="K9998" i="18"/>
  <c r="J3674" i="18"/>
  <c r="J6241" i="18"/>
  <c r="J1218" i="18"/>
  <c r="J7438" i="18"/>
  <c r="J2897" i="18"/>
  <c r="J4951" i="18"/>
  <c r="J6197" i="18"/>
  <c r="J6769" i="18"/>
  <c r="J7720" i="18"/>
  <c r="J3751" i="18"/>
  <c r="J8544" i="18"/>
  <c r="J8734" i="18"/>
  <c r="J9340" i="18"/>
  <c r="J10009" i="18"/>
  <c r="J8189" i="18"/>
  <c r="J9526" i="18"/>
  <c r="J6870" i="18"/>
  <c r="K338" i="18"/>
  <c r="K101" i="18"/>
  <c r="K900" i="18"/>
  <c r="K2079" i="18"/>
  <c r="K1724" i="18"/>
  <c r="K1156" i="18"/>
  <c r="K2591" i="18"/>
  <c r="K2827" i="18"/>
  <c r="K2931" i="18"/>
  <c r="K3244" i="18"/>
  <c r="K1057" i="18"/>
  <c r="K1925" i="18"/>
  <c r="K4448" i="18"/>
  <c r="K3683" i="18"/>
  <c r="K4187" i="18"/>
  <c r="K4893" i="18"/>
  <c r="K5437" i="18"/>
  <c r="K5670" i="18"/>
  <c r="K1655" i="18"/>
  <c r="K6171" i="18"/>
  <c r="K6413" i="18"/>
  <c r="K6761" i="18"/>
  <c r="K8848" i="18"/>
  <c r="K7401" i="18"/>
  <c r="K8702" i="18"/>
  <c r="K7495" i="18"/>
  <c r="K8100" i="18"/>
  <c r="K9284" i="18"/>
  <c r="K7132" i="18"/>
  <c r="K8291" i="18"/>
  <c r="K9523" i="18"/>
  <c r="K10105" i="18"/>
  <c r="J85" i="18"/>
  <c r="J1131" i="18"/>
  <c r="J1758" i="18"/>
  <c r="K10008" i="18"/>
  <c r="J1000" i="18"/>
  <c r="J1036" i="18"/>
  <c r="J3253" i="18"/>
  <c r="J4272" i="18"/>
  <c r="J1930" i="18"/>
  <c r="J5766" i="18"/>
  <c r="J6111" i="18"/>
  <c r="J2621" i="18"/>
  <c r="J2927" i="18"/>
  <c r="J6301" i="18"/>
  <c r="J6791" i="18"/>
  <c r="J6867" i="18"/>
  <c r="J7425" i="18"/>
  <c r="J385" i="18"/>
  <c r="J7779" i="18"/>
  <c r="J2832" i="18"/>
  <c r="J1637" i="18"/>
  <c r="J3686" i="18"/>
  <c r="J5548" i="18"/>
  <c r="J8038" i="18"/>
  <c r="J9588" i="18"/>
  <c r="J2114" i="18"/>
  <c r="J4426" i="18"/>
  <c r="J8317" i="18"/>
  <c r="J8738" i="18"/>
  <c r="J9360" i="18"/>
  <c r="J10001" i="18"/>
  <c r="J4826" i="18"/>
  <c r="J8980" i="18"/>
  <c r="K184" i="18"/>
  <c r="K641" i="18"/>
  <c r="K1179" i="18"/>
  <c r="K1683" i="18"/>
  <c r="K1761" i="18"/>
  <c r="K1065" i="18"/>
  <c r="K392" i="18"/>
  <c r="K2699" i="18"/>
  <c r="K3413" i="18"/>
  <c r="K4004" i="18"/>
  <c r="K3299" i="18"/>
  <c r="K4626" i="18"/>
  <c r="K2925" i="18"/>
  <c r="K2206" i="18"/>
  <c r="K3740" i="18"/>
  <c r="K5299" i="18"/>
  <c r="K5124" i="18"/>
  <c r="K6069" i="18"/>
  <c r="K6528" i="18"/>
  <c r="K5883" i="18"/>
  <c r="K7067" i="18"/>
  <c r="K7817" i="18"/>
  <c r="K8439" i="18"/>
  <c r="K8551" i="18"/>
  <c r="K6716" i="18"/>
  <c r="K7406" i="18"/>
  <c r="K9128" i="18"/>
  <c r="K8002" i="18"/>
  <c r="K9651" i="18"/>
  <c r="J552" i="18"/>
  <c r="K9763" i="18"/>
  <c r="J4" i="18"/>
  <c r="J330" i="18"/>
  <c r="J1027" i="18"/>
  <c r="J1112" i="18"/>
  <c r="J1610" i="18"/>
  <c r="J1723" i="18"/>
  <c r="J3697" i="18"/>
  <c r="J4599" i="18"/>
  <c r="J5020" i="18"/>
  <c r="J6516" i="18"/>
  <c r="J1983" i="18"/>
  <c r="J2513" i="18"/>
  <c r="J2935" i="18"/>
  <c r="J3352" i="18"/>
  <c r="J5305" i="18"/>
  <c r="J5875" i="18"/>
  <c r="J5959" i="18"/>
  <c r="J3193" i="18"/>
  <c r="J3995" i="18"/>
  <c r="J6936" i="18"/>
  <c r="J7419" i="18"/>
  <c r="J6595" i="18"/>
  <c r="J9133" i="18"/>
  <c r="J7886" i="18"/>
  <c r="J8540" i="18"/>
  <c r="J9788" i="18"/>
  <c r="J8164" i="18"/>
  <c r="J9461" i="18"/>
  <c r="J7782" i="18"/>
  <c r="K726" i="18"/>
  <c r="K80" i="18"/>
  <c r="K394" i="18"/>
  <c r="K1154" i="18"/>
  <c r="K2645" i="18"/>
  <c r="K2773" i="18"/>
  <c r="K2016" i="18"/>
  <c r="K1661" i="18"/>
  <c r="K3410" i="18"/>
  <c r="K4052" i="18"/>
  <c r="K3732" i="18"/>
  <c r="K4460" i="18"/>
  <c r="K5501" i="18"/>
  <c r="K3045" i="18"/>
  <c r="K4738" i="18"/>
  <c r="K4996" i="18"/>
  <c r="K6508" i="18"/>
  <c r="K5691" i="18"/>
  <c r="K8254" i="18"/>
  <c r="K8491" i="18"/>
  <c r="K6620" i="18"/>
  <c r="K5976" i="18"/>
  <c r="K7250" i="18"/>
  <c r="K7595" i="18"/>
  <c r="K7870" i="18"/>
  <c r="K9463" i="18"/>
  <c r="K8885" i="18"/>
  <c r="J332" i="18"/>
  <c r="J109" i="18"/>
  <c r="K9768" i="18"/>
  <c r="K10012" i="18"/>
  <c r="J683" i="18"/>
  <c r="J1631" i="18"/>
  <c r="J2169" i="18"/>
  <c r="J3024" i="18"/>
  <c r="J2572" i="18"/>
  <c r="J3355" i="18"/>
  <c r="J5734" i="18"/>
  <c r="J4170" i="18"/>
  <c r="J5486" i="18"/>
  <c r="J1138" i="18"/>
  <c r="J3706" i="18"/>
  <c r="J4734" i="18"/>
  <c r="J4402" i="18"/>
  <c r="J6053" i="18"/>
  <c r="J6691" i="18"/>
  <c r="J7675" i="18"/>
  <c r="J2768" i="18"/>
  <c r="J7339" i="18"/>
  <c r="J9783" i="18"/>
  <c r="J9995" i="18"/>
  <c r="J6535" i="18"/>
  <c r="J8948" i="18"/>
  <c r="J8345" i="18"/>
  <c r="J8505" i="18"/>
  <c r="J9653" i="18"/>
  <c r="J5147" i="18"/>
  <c r="J7868" i="18"/>
  <c r="K92" i="18"/>
  <c r="K283" i="18"/>
  <c r="K842" i="18"/>
  <c r="K912" i="18"/>
  <c r="K2275" i="18"/>
  <c r="K1633" i="18"/>
  <c r="K3749" i="18"/>
  <c r="K4560" i="18"/>
  <c r="K2020" i="18"/>
  <c r="K689" i="18"/>
  <c r="K2712" i="18"/>
  <c r="K5249" i="18"/>
  <c r="K5570" i="18"/>
  <c r="K1826" i="18"/>
  <c r="K3642" i="18"/>
  <c r="K4296" i="18"/>
  <c r="K2491" i="18"/>
  <c r="K4923" i="18"/>
  <c r="K5434" i="18"/>
  <c r="K6526" i="18"/>
  <c r="K6842" i="18"/>
  <c r="K7482" i="18"/>
  <c r="K7787" i="18"/>
  <c r="K7178" i="18"/>
  <c r="K8012" i="18"/>
  <c r="K8169" i="18"/>
  <c r="K6209" i="18"/>
  <c r="K9075" i="18"/>
  <c r="K9396" i="18"/>
  <c r="J95" i="18"/>
  <c r="J716" i="18"/>
  <c r="J812" i="18"/>
  <c r="K9703" i="18"/>
  <c r="K10015" i="18"/>
  <c r="K10071" i="18"/>
  <c r="J1658" i="18"/>
  <c r="J988" i="18"/>
  <c r="J1835" i="18"/>
  <c r="J2173" i="18"/>
  <c r="J3649" i="18"/>
  <c r="J4593" i="18"/>
  <c r="J5226" i="18"/>
  <c r="J2496" i="18"/>
  <c r="J4920" i="18"/>
  <c r="J280" i="18"/>
  <c r="J2332" i="18"/>
  <c r="J2738" i="18"/>
  <c r="J5867" i="18"/>
  <c r="J3915" i="18"/>
  <c r="J4301" i="18"/>
  <c r="J5552" i="18"/>
  <c r="J6210" i="18"/>
  <c r="J6840" i="18"/>
  <c r="J6518" i="18"/>
  <c r="J7198" i="18"/>
  <c r="J7491" i="18"/>
  <c r="J7812" i="18"/>
  <c r="J8127" i="18"/>
  <c r="J8433" i="18"/>
  <c r="J9071" i="18"/>
  <c r="J9993" i="18"/>
  <c r="J9730" i="18"/>
  <c r="J9397" i="18"/>
  <c r="K107" i="18"/>
  <c r="K429" i="18"/>
  <c r="K763" i="18"/>
  <c r="K1147" i="18"/>
  <c r="K1859" i="18"/>
  <c r="K2023" i="18"/>
  <c r="K1584" i="18"/>
  <c r="K936" i="18"/>
  <c r="K2721" i="18"/>
  <c r="K2273" i="18"/>
  <c r="K3348" i="18"/>
  <c r="K3538" i="18"/>
  <c r="K5181" i="18"/>
  <c r="K4697" i="18"/>
  <c r="K5687" i="18"/>
  <c r="K5970" i="18"/>
  <c r="K5406" i="18"/>
  <c r="K6349" i="18"/>
  <c r="K7111" i="18"/>
  <c r="K7279" i="18"/>
  <c r="K7740" i="18"/>
  <c r="K8278" i="18"/>
  <c r="K6647" i="18"/>
  <c r="K4161" i="18"/>
  <c r="K7988" i="18"/>
  <c r="K9204" i="18"/>
  <c r="K9681" i="18"/>
  <c r="K8969" i="18"/>
  <c r="K9785" i="18"/>
  <c r="J478" i="18"/>
  <c r="J646" i="18"/>
  <c r="J78" i="18"/>
  <c r="J964" i="18"/>
  <c r="J3305" i="18"/>
  <c r="J4059" i="18"/>
  <c r="J1142" i="18"/>
  <c r="J1801" i="18"/>
  <c r="J2335" i="18"/>
  <c r="J3503" i="18"/>
  <c r="J4771" i="18"/>
  <c r="J5332" i="18"/>
  <c r="J6360" i="18"/>
  <c r="J6660" i="18"/>
  <c r="J1468" i="18"/>
  <c r="J2168" i="18"/>
  <c r="J2730" i="18"/>
  <c r="J5755" i="18"/>
  <c r="J6880" i="18"/>
  <c r="J7310" i="18"/>
  <c r="J7532" i="18"/>
  <c r="J4971" i="18"/>
  <c r="J6061" i="18"/>
  <c r="J8858" i="18"/>
  <c r="J9194" i="18"/>
  <c r="J9764" i="18"/>
  <c r="J7898" i="18"/>
  <c r="J8321" i="18"/>
  <c r="J9425" i="18"/>
  <c r="J10106" i="18"/>
  <c r="K13" i="18"/>
  <c r="K775" i="18"/>
  <c r="K1125" i="18"/>
  <c r="K1823" i="18"/>
  <c r="K2713" i="18"/>
  <c r="K3372" i="18"/>
  <c r="K2398" i="18"/>
  <c r="K3074" i="18"/>
  <c r="K3721" i="18"/>
  <c r="K4263" i="18"/>
  <c r="K4317" i="18"/>
  <c r="K4814" i="18"/>
  <c r="K5175" i="18"/>
  <c r="K5785" i="18"/>
  <c r="K6372" i="18"/>
  <c r="K7123" i="18"/>
  <c r="K6731" i="18"/>
  <c r="K7518" i="18"/>
  <c r="K8071" i="18"/>
  <c r="K8284" i="18"/>
  <c r="K6104" i="18"/>
  <c r="K8638" i="18"/>
  <c r="K9585" i="18"/>
  <c r="K7452" i="18"/>
  <c r="K8851" i="18"/>
  <c r="K9351" i="18"/>
  <c r="J1832" i="18"/>
  <c r="J878" i="18"/>
  <c r="K5546" i="18"/>
  <c r="J174" i="18"/>
  <c r="J1164" i="18"/>
  <c r="J2739" i="18"/>
  <c r="J3393" i="18"/>
  <c r="J4196" i="18"/>
  <c r="J4553" i="18"/>
  <c r="J2412" i="18"/>
  <c r="J3094" i="18"/>
  <c r="J5441" i="18"/>
  <c r="J5642" i="18"/>
  <c r="J4975" i="18"/>
  <c r="J6178" i="18"/>
  <c r="J6871" i="18"/>
  <c r="J3715" i="18"/>
  <c r="J4903" i="18"/>
  <c r="J6342" i="18"/>
  <c r="J7379" i="18"/>
  <c r="J10092" i="18"/>
  <c r="J8067" i="18"/>
  <c r="J9520" i="18"/>
  <c r="J7758" i="18"/>
  <c r="J8310" i="18"/>
  <c r="J6818" i="18"/>
  <c r="J8983" i="18"/>
  <c r="J9295" i="18"/>
  <c r="J8627" i="18"/>
  <c r="K113" i="18"/>
  <c r="K1031" i="18"/>
  <c r="K1135" i="18"/>
  <c r="K1255" i="18"/>
  <c r="K2540" i="18"/>
  <c r="K2162" i="18"/>
  <c r="K2290" i="18"/>
  <c r="K3040" i="18"/>
  <c r="K4412" i="18"/>
  <c r="K4241" i="18"/>
  <c r="K1941" i="18"/>
  <c r="K3788" i="18"/>
  <c r="K3590" i="18"/>
  <c r="K4862" i="18"/>
  <c r="K5002" i="18"/>
  <c r="K6523" i="18"/>
  <c r="K6175" i="18"/>
  <c r="K5540" i="18"/>
  <c r="K8688" i="18"/>
  <c r="K7041" i="18"/>
  <c r="K7425" i="18"/>
  <c r="K7638" i="18"/>
  <c r="K8128" i="18"/>
  <c r="K6740" i="18"/>
  <c r="K9008" i="18"/>
  <c r="K9301" i="18"/>
  <c r="J1061" i="18"/>
  <c r="J1912" i="18"/>
  <c r="K10123" i="18"/>
  <c r="J1151" i="18"/>
  <c r="J1264" i="18"/>
  <c r="J2027" i="18"/>
  <c r="J2311" i="18"/>
  <c r="J2669" i="18"/>
  <c r="J3447" i="18"/>
  <c r="J4451" i="18"/>
  <c r="J6520" i="18"/>
  <c r="K9588" i="18"/>
  <c r="J72" i="18"/>
  <c r="J3031" i="18"/>
  <c r="J3877" i="18"/>
  <c r="J4853" i="18"/>
  <c r="J5153" i="18"/>
  <c r="J5446" i="18"/>
  <c r="J7401" i="18"/>
  <c r="J7634" i="18"/>
  <c r="J6106" i="18"/>
  <c r="J6809" i="18"/>
  <c r="J6965" i="18"/>
  <c r="J8817" i="18"/>
  <c r="J9523" i="18"/>
  <c r="J4217" i="18"/>
  <c r="J8753" i="18"/>
  <c r="J9343" i="18"/>
  <c r="J8007" i="18"/>
  <c r="K851" i="18"/>
  <c r="K2387" i="18"/>
  <c r="K2118" i="18"/>
  <c r="K4548" i="18"/>
  <c r="K1592" i="18"/>
  <c r="K3347" i="18"/>
  <c r="K3150" i="18"/>
  <c r="K3884" i="18"/>
  <c r="K4281" i="18"/>
  <c r="K4890" i="18"/>
  <c r="K5163" i="18"/>
  <c r="K5531" i="18"/>
  <c r="K6327" i="18"/>
  <c r="K7712" i="18"/>
  <c r="K8274" i="18"/>
  <c r="K8651" i="18"/>
  <c r="K8764" i="18"/>
  <c r="K6707" i="18"/>
  <c r="K7478" i="18"/>
  <c r="K8111" i="18"/>
  <c r="K7110" i="18"/>
  <c r="K5856" i="18"/>
  <c r="J800" i="18"/>
  <c r="J1463" i="18"/>
  <c r="J2073" i="18"/>
  <c r="J3148" i="18"/>
  <c r="J5583" i="18"/>
  <c r="J3307" i="18"/>
  <c r="J4322" i="18"/>
  <c r="J5461" i="18"/>
  <c r="J3777" i="18"/>
  <c r="J4178" i="18"/>
  <c r="J6393" i="18"/>
  <c r="J2423" i="18"/>
  <c r="J4830" i="18"/>
  <c r="J6891" i="18"/>
  <c r="J7352" i="18"/>
  <c r="J4995" i="18"/>
  <c r="J6603" i="18"/>
  <c r="J7567" i="18"/>
  <c r="K9560" i="18"/>
  <c r="K9966" i="18"/>
  <c r="J8331" i="18"/>
  <c r="J8760" i="18"/>
  <c r="J10084" i="18"/>
  <c r="J8027" i="18"/>
  <c r="J9552" i="18"/>
  <c r="J9905" i="18"/>
  <c r="J8615" i="18"/>
  <c r="K342" i="18"/>
  <c r="K520" i="18"/>
  <c r="K1243" i="18"/>
  <c r="K907" i="18"/>
  <c r="K1744" i="18"/>
  <c r="K1952" i="18"/>
  <c r="K1988" i="18"/>
  <c r="K4074" i="18"/>
  <c r="K3064" i="18"/>
  <c r="K2507" i="18"/>
  <c r="K3226" i="18"/>
  <c r="K3662" i="18"/>
  <c r="K4809" i="18"/>
  <c r="K4024" i="18"/>
  <c r="K4527" i="18"/>
  <c r="K3573" i="18"/>
  <c r="K5146" i="18"/>
  <c r="K4611" i="18"/>
  <c r="K5561" i="18"/>
  <c r="K6115" i="18"/>
  <c r="K7047" i="18"/>
  <c r="K7447" i="18"/>
  <c r="K6261" i="18"/>
  <c r="K8144" i="18"/>
  <c r="K8743" i="18"/>
  <c r="K7517" i="18"/>
  <c r="K9048" i="18"/>
  <c r="K6734" i="18"/>
  <c r="K9258" i="18"/>
  <c r="K9610" i="18"/>
  <c r="J380" i="18"/>
  <c r="K9827" i="18"/>
  <c r="J991" i="18"/>
  <c r="J535" i="18"/>
  <c r="J1276" i="18"/>
  <c r="J1739" i="18"/>
  <c r="J3104" i="18"/>
  <c r="J3269" i="18"/>
  <c r="J3978" i="18"/>
  <c r="J4151" i="18"/>
  <c r="J4344" i="18"/>
  <c r="J6165" i="18"/>
  <c r="J4908" i="18"/>
  <c r="J5008" i="18"/>
  <c r="J6460" i="18"/>
  <c r="J2200" i="18"/>
  <c r="J3472" i="18"/>
  <c r="J4616" i="18"/>
  <c r="J6815" i="18"/>
  <c r="J6951" i="18"/>
  <c r="J7381" i="18"/>
  <c r="J3630" i="18"/>
  <c r="J2704" i="18"/>
  <c r="J9386" i="18"/>
  <c r="J1901" i="18"/>
  <c r="J5564" i="18"/>
  <c r="J8147" i="18"/>
  <c r="J8697" i="18"/>
  <c r="J9866" i="18"/>
  <c r="J7757" i="18"/>
  <c r="J8779" i="18"/>
  <c r="J9501" i="18"/>
  <c r="K16" i="18"/>
  <c r="K432" i="18"/>
  <c r="K1298" i="18"/>
  <c r="K1809" i="18"/>
  <c r="K2044" i="18"/>
  <c r="K3067" i="18"/>
  <c r="K4098" i="18"/>
  <c r="K3575" i="18"/>
  <c r="K4400" i="18"/>
  <c r="K3630" i="18"/>
  <c r="K3850" i="18"/>
  <c r="K5505" i="18"/>
  <c r="K1461" i="18"/>
  <c r="K2941" i="18"/>
  <c r="K4952" i="18"/>
  <c r="K5280" i="18"/>
  <c r="K5603" i="18"/>
  <c r="K6138" i="18"/>
  <c r="K6404" i="18"/>
  <c r="K6747" i="18"/>
  <c r="K8710" i="18"/>
  <c r="K7394" i="18"/>
  <c r="K8125" i="18"/>
  <c r="K8229" i="18"/>
  <c r="K7577" i="18"/>
  <c r="K9342" i="18"/>
  <c r="K9406" i="18"/>
  <c r="K7007" i="18"/>
  <c r="K9033" i="18"/>
  <c r="J1595" i="18"/>
  <c r="J1852" i="18"/>
  <c r="J1223" i="18"/>
  <c r="K10028" i="18"/>
  <c r="J170" i="18"/>
  <c r="J477" i="18"/>
  <c r="J2141" i="18"/>
  <c r="J3100" i="18"/>
  <c r="J3465" i="18"/>
  <c r="J5202" i="18"/>
  <c r="J2918" i="18"/>
  <c r="J3812" i="18"/>
  <c r="J4471" i="18"/>
  <c r="J5481" i="18"/>
  <c r="J5834" i="18"/>
  <c r="J4122" i="18"/>
  <c r="J5261" i="18"/>
  <c r="J6144" i="18"/>
  <c r="J6309" i="18"/>
  <c r="J6979" i="18"/>
  <c r="J3662" i="18"/>
  <c r="J6800" i="18"/>
  <c r="J7703" i="18"/>
  <c r="K10030" i="18"/>
  <c r="J7435" i="18"/>
  <c r="J8013" i="18"/>
  <c r="J9979" i="18"/>
  <c r="J8790" i="18"/>
  <c r="J9300" i="18"/>
  <c r="J8373" i="18"/>
  <c r="J8730" i="18"/>
  <c r="J9701" i="18"/>
  <c r="K846" i="18"/>
  <c r="K447" i="18"/>
  <c r="K1466" i="18"/>
  <c r="K2019" i="18"/>
  <c r="K1740" i="18"/>
  <c r="K2419" i="18"/>
  <c r="K2946" i="18"/>
  <c r="K3080" i="18"/>
  <c r="K2754" i="18"/>
  <c r="K4267" i="18"/>
  <c r="K3952" i="18"/>
  <c r="K3278" i="18"/>
  <c r="K4485" i="18"/>
  <c r="K4915" i="18"/>
  <c r="K6446" i="18"/>
  <c r="K4983" i="18"/>
  <c r="K5490" i="18"/>
  <c r="K5902" i="18"/>
  <c r="K5871" i="18"/>
  <c r="K8387" i="18"/>
  <c r="K7883" i="18"/>
  <c r="K6845" i="18"/>
  <c r="K7571" i="18"/>
  <c r="K7448" i="18"/>
  <c r="K6686" i="18"/>
  <c r="K8803" i="18"/>
  <c r="K9131" i="18"/>
  <c r="K9307" i="18"/>
  <c r="J1742" i="18"/>
  <c r="K9640" i="18"/>
  <c r="J807" i="18"/>
  <c r="J1590" i="18"/>
  <c r="J461" i="18"/>
  <c r="J2389" i="18"/>
  <c r="J2747" i="18"/>
  <c r="J5908" i="18"/>
  <c r="J2906" i="18"/>
  <c r="J3932" i="18"/>
  <c r="J4190" i="18"/>
  <c r="J4382" i="18"/>
  <c r="J5168" i="18"/>
  <c r="K10134" i="18"/>
  <c r="J2172" i="18"/>
  <c r="J3087" i="18"/>
  <c r="J5494" i="18"/>
  <c r="J5566" i="18"/>
  <c r="J6273" i="18"/>
  <c r="J6623" i="18"/>
  <c r="J3214" i="18"/>
  <c r="J4802" i="18"/>
  <c r="J6836" i="18"/>
  <c r="J7382" i="18"/>
  <c r="J8219" i="18"/>
  <c r="J9467" i="18"/>
  <c r="J7697" i="18"/>
  <c r="J9026" i="18"/>
  <c r="J9130" i="18"/>
  <c r="J7856" i="18"/>
  <c r="J9341" i="18"/>
  <c r="K446" i="18"/>
  <c r="K764" i="18"/>
  <c r="K1094" i="18"/>
  <c r="K2488" i="18"/>
  <c r="K1736" i="18"/>
  <c r="K2142" i="18"/>
  <c r="K2336" i="18"/>
  <c r="K4550" i="18"/>
  <c r="K3999" i="18"/>
  <c r="K5149" i="18"/>
  <c r="K2771" i="18"/>
  <c r="K3551" i="18"/>
  <c r="K3858" i="18"/>
  <c r="K6398" i="18"/>
  <c r="K5631" i="18"/>
  <c r="K8768" i="18"/>
  <c r="K8405" i="18"/>
  <c r="K6841" i="18"/>
  <c r="K7058" i="18"/>
  <c r="K7487" i="18"/>
  <c r="K8155" i="18"/>
  <c r="K9393" i="18"/>
  <c r="K7533" i="18"/>
  <c r="K8955" i="18"/>
  <c r="K10013" i="18"/>
  <c r="J460" i="18"/>
  <c r="J1198" i="18"/>
  <c r="J1745" i="18"/>
  <c r="J2045" i="18"/>
  <c r="J4320" i="18"/>
  <c r="J4998" i="18"/>
  <c r="J645" i="18"/>
  <c r="K9528" i="18"/>
  <c r="J2770" i="18"/>
  <c r="J3809" i="18"/>
  <c r="J4002" i="18"/>
  <c r="J5803" i="18"/>
  <c r="J6317" i="18"/>
  <c r="J6839" i="18"/>
  <c r="J6940" i="18"/>
  <c r="J7486" i="18"/>
  <c r="J3490" i="18"/>
  <c r="J2274" i="18"/>
  <c r="J9996" i="18"/>
  <c r="J9401" i="18"/>
  <c r="J9570" i="18"/>
  <c r="J2499" i="18"/>
  <c r="J7741" i="18"/>
  <c r="J8136" i="18"/>
  <c r="J8204" i="18"/>
  <c r="J8755" i="18"/>
  <c r="J8864" i="18"/>
  <c r="J10083" i="18"/>
  <c r="K686" i="18"/>
  <c r="K246" i="18"/>
  <c r="K411" i="18"/>
  <c r="K1637" i="18"/>
  <c r="K2890" i="18"/>
  <c r="K3324" i="18"/>
  <c r="K4311" i="18"/>
  <c r="K2747" i="18"/>
  <c r="K2832" i="18"/>
  <c r="K3228" i="18"/>
  <c r="K4652" i="18"/>
  <c r="K5614" i="18"/>
  <c r="K2545" i="18"/>
  <c r="K4124" i="18"/>
  <c r="K4563" i="18"/>
  <c r="K3061" i="18"/>
  <c r="K5024" i="18"/>
  <c r="K6347" i="18"/>
  <c r="K6540" i="18"/>
  <c r="K7195" i="18"/>
  <c r="K8230" i="18"/>
  <c r="K8838" i="18"/>
  <c r="K5912" i="18"/>
  <c r="K7687" i="18"/>
  <c r="K9090" i="18"/>
  <c r="K9643" i="18"/>
  <c r="K6963" i="18"/>
  <c r="K8504" i="18"/>
  <c r="J185" i="18"/>
  <c r="J317" i="18"/>
  <c r="J498" i="18"/>
  <c r="J722" i="18"/>
  <c r="J1655" i="18"/>
  <c r="J2667" i="18"/>
  <c r="J2827" i="18"/>
  <c r="J4645" i="18"/>
  <c r="J5820" i="18"/>
  <c r="J2970" i="18"/>
  <c r="J4286" i="18"/>
  <c r="J5128" i="18"/>
  <c r="J5898" i="18"/>
  <c r="J2754" i="18"/>
  <c r="J3264" i="18"/>
  <c r="J6377" i="18"/>
  <c r="J6569" i="18"/>
  <c r="J4590" i="18"/>
  <c r="J7590" i="18"/>
  <c r="K9303" i="18"/>
  <c r="J3105" i="18"/>
  <c r="J3330" i="18"/>
  <c r="J4100" i="18"/>
  <c r="J7182" i="18"/>
  <c r="J8989" i="18"/>
  <c r="J7039" i="18"/>
  <c r="J8374" i="18"/>
  <c r="J9337" i="18"/>
  <c r="J9470" i="18"/>
  <c r="J8490" i="18"/>
  <c r="J9116" i="18"/>
  <c r="K734" i="18"/>
  <c r="K517" i="18"/>
  <c r="K810" i="18"/>
  <c r="K981" i="18"/>
  <c r="K1929" i="18"/>
  <c r="K2117" i="18"/>
  <c r="K2436" i="18"/>
  <c r="K3175" i="18"/>
  <c r="K4126" i="18"/>
  <c r="K2679" i="18"/>
  <c r="K3687" i="18"/>
  <c r="K1528" i="18"/>
  <c r="K3888" i="18"/>
  <c r="K4450" i="18"/>
  <c r="K5184" i="18"/>
  <c r="K6149" i="18"/>
  <c r="K5474" i="18"/>
  <c r="K5781" i="18"/>
  <c r="K6300" i="18"/>
  <c r="K8113" i="18"/>
  <c r="K7069" i="18"/>
  <c r="K8224" i="18"/>
  <c r="K8871" i="18"/>
  <c r="K9332" i="18"/>
  <c r="K7468" i="18"/>
  <c r="K9563" i="18"/>
  <c r="J539" i="18"/>
  <c r="J675" i="18"/>
  <c r="J1530" i="18"/>
  <c r="J845" i="18"/>
  <c r="J1924" i="18"/>
  <c r="J2534" i="18"/>
  <c r="J4962" i="18"/>
  <c r="J918" i="18"/>
  <c r="J4411" i="18"/>
  <c r="J5661" i="18"/>
  <c r="J6131" i="18"/>
  <c r="J6412" i="18"/>
  <c r="J2072" i="18"/>
  <c r="J3123" i="18"/>
  <c r="J3773" i="18"/>
  <c r="J4102" i="18"/>
  <c r="J5510" i="18"/>
  <c r="J2374" i="18"/>
  <c r="J7362" i="18"/>
  <c r="J3682" i="18"/>
  <c r="J6921" i="18"/>
  <c r="J9314" i="18"/>
  <c r="J8368" i="18"/>
  <c r="J8962" i="18"/>
  <c r="J8024" i="18"/>
  <c r="J9541" i="18"/>
  <c r="J10142" i="18"/>
  <c r="K70" i="18"/>
  <c r="K706" i="18"/>
  <c r="K425" i="18"/>
  <c r="K1939" i="18"/>
  <c r="K1161" i="18"/>
  <c r="K1567" i="18"/>
  <c r="K2080" i="18"/>
  <c r="K2447" i="18"/>
  <c r="K3264" i="18"/>
  <c r="K3033" i="18"/>
  <c r="K4807" i="18"/>
  <c r="K2638" i="18"/>
  <c r="K4188" i="18"/>
  <c r="K4477" i="18"/>
  <c r="K3311" i="18"/>
  <c r="K4980" i="18"/>
  <c r="K5665" i="18"/>
  <c r="K6146" i="18"/>
  <c r="K6272" i="18"/>
  <c r="K6769" i="18"/>
  <c r="K8216" i="18"/>
  <c r="K6933" i="18"/>
  <c r="K7354" i="18"/>
  <c r="K7659" i="18"/>
  <c r="K8074" i="18"/>
  <c r="K8863" i="18"/>
  <c r="K9144" i="18"/>
  <c r="K9498" i="18"/>
  <c r="J1487" i="18"/>
  <c r="J702" i="18"/>
  <c r="J118" i="18"/>
  <c r="J1128" i="18"/>
  <c r="K9930" i="18"/>
  <c r="J3036" i="18"/>
  <c r="J3341" i="18"/>
  <c r="J485" i="18"/>
  <c r="J2115" i="18"/>
  <c r="J4270" i="18"/>
  <c r="J1914" i="18"/>
  <c r="J2577" i="18"/>
  <c r="J3228" i="18"/>
  <c r="J4391" i="18"/>
  <c r="J5165" i="18"/>
  <c r="J5771" i="18"/>
  <c r="J6128" i="18"/>
  <c r="J6445" i="18"/>
  <c r="J4911" i="18"/>
  <c r="J7064" i="18"/>
  <c r="J2362" i="18"/>
  <c r="J7611" i="18"/>
  <c r="J6777" i="18"/>
  <c r="J9607" i="18"/>
  <c r="J8384" i="18"/>
  <c r="J8954" i="18"/>
  <c r="J7476" i="18"/>
  <c r="J8060" i="18"/>
  <c r="J9255" i="18"/>
  <c r="J9941" i="18"/>
  <c r="K728" i="18"/>
  <c r="K540" i="18"/>
  <c r="K1891" i="18"/>
  <c r="K633" i="18"/>
  <c r="K1281" i="18"/>
  <c r="K3402" i="18"/>
  <c r="K1585" i="18"/>
  <c r="K4732" i="18"/>
  <c r="K5161" i="18"/>
  <c r="K2330" i="18"/>
  <c r="K3166" i="18"/>
  <c r="K2126" i="18"/>
  <c r="K4119" i="18"/>
  <c r="K5826" i="18"/>
  <c r="K6098" i="18"/>
  <c r="K5330" i="18"/>
  <c r="K7319" i="18"/>
  <c r="K7993" i="18"/>
  <c r="K8519" i="18"/>
  <c r="K8780" i="18"/>
  <c r="K6639" i="18"/>
  <c r="K6865" i="18"/>
  <c r="K8329" i="18"/>
  <c r="K7593" i="18"/>
  <c r="K6289" i="18"/>
  <c r="K9805" i="18"/>
  <c r="J680" i="18"/>
  <c r="J1241" i="18"/>
  <c r="J562" i="18"/>
  <c r="J1469" i="18"/>
  <c r="K9183" i="18"/>
  <c r="K9472" i="18"/>
  <c r="J515" i="18"/>
  <c r="J1771" i="18"/>
  <c r="J5611" i="18"/>
  <c r="J2067" i="18"/>
  <c r="J3130" i="18"/>
  <c r="J4105" i="18"/>
  <c r="J6672" i="18"/>
  <c r="J2276" i="18"/>
  <c r="J4736" i="18"/>
  <c r="J4993" i="18"/>
  <c r="J5409" i="18"/>
  <c r="J6184" i="18"/>
  <c r="J6429" i="18"/>
  <c r="J7690" i="18"/>
  <c r="J3362" i="18"/>
  <c r="J7130" i="18"/>
  <c r="J7274" i="18"/>
  <c r="J7890" i="18"/>
  <c r="J9221" i="18"/>
  <c r="J8272" i="18"/>
  <c r="J9888" i="18"/>
  <c r="J9634" i="18"/>
  <c r="J8573" i="18"/>
  <c r="J9047" i="18"/>
  <c r="K482" i="18"/>
  <c r="K29" i="18"/>
  <c r="K1098" i="18"/>
  <c r="K1068" i="18"/>
  <c r="K2078" i="18"/>
  <c r="K2682" i="18"/>
  <c r="K3312" i="18"/>
  <c r="K4272" i="18"/>
  <c r="K1785" i="18"/>
  <c r="K3972" i="18"/>
  <c r="K4816" i="18"/>
  <c r="K5153" i="18"/>
  <c r="K5473" i="18"/>
  <c r="K2394" i="18"/>
  <c r="K3037" i="18"/>
  <c r="K3803" i="18"/>
  <c r="K4361" i="18"/>
  <c r="K5730" i="18"/>
  <c r="K6107" i="18"/>
  <c r="K8736" i="18"/>
  <c r="K7373" i="18"/>
  <c r="K6720" i="18"/>
  <c r="K6929" i="18"/>
  <c r="K8028" i="18"/>
  <c r="K8317" i="18"/>
  <c r="K8817" i="18"/>
  <c r="K7713" i="18"/>
  <c r="J428" i="18"/>
  <c r="K6321" i="18"/>
  <c r="J1192" i="18"/>
  <c r="K9978" i="18"/>
  <c r="J2113" i="18"/>
  <c r="J2414" i="18"/>
  <c r="J3028" i="18"/>
  <c r="J3862" i="18"/>
  <c r="J4187" i="18"/>
  <c r="J4902" i="18"/>
  <c r="J5002" i="18"/>
  <c r="K9384" i="18"/>
  <c r="J5509" i="18"/>
  <c r="J1873" i="18"/>
  <c r="J4026" i="18"/>
  <c r="J4516" i="18"/>
  <c r="J5710" i="18"/>
  <c r="J6176" i="18"/>
  <c r="J6402" i="18"/>
  <c r="J7457" i="18"/>
  <c r="J1026" i="18"/>
  <c r="J3342" i="18"/>
  <c r="J7077" i="18"/>
  <c r="J6829" i="18"/>
  <c r="J7568" i="18"/>
  <c r="J2531" i="18"/>
  <c r="J8291" i="18"/>
  <c r="J160" i="18"/>
  <c r="J8705" i="18"/>
  <c r="J9008" i="18"/>
  <c r="J8112" i="18"/>
  <c r="J10029" i="18"/>
  <c r="J9260" i="18"/>
  <c r="K490" i="18"/>
  <c r="K85" i="18"/>
  <c r="K1087" i="18"/>
  <c r="K1756" i="18"/>
  <c r="K1225" i="18"/>
  <c r="K2901" i="18"/>
  <c r="K2032" i="18"/>
  <c r="K2328" i="18"/>
  <c r="K3552" i="18"/>
  <c r="K4283" i="18"/>
  <c r="K4739" i="18"/>
  <c r="K3940" i="18"/>
  <c r="K5313" i="18"/>
  <c r="K5602" i="18"/>
  <c r="K1014" i="18"/>
  <c r="K5958" i="18"/>
  <c r="K5159" i="18"/>
  <c r="K8202" i="18"/>
  <c r="K8772" i="18"/>
  <c r="K6996" i="18"/>
  <c r="K7257" i="18"/>
  <c r="K7506" i="18"/>
  <c r="K8609" i="18"/>
  <c r="K6217" i="18"/>
  <c r="K7884" i="18"/>
  <c r="K6629" i="18"/>
  <c r="K9601" i="18"/>
  <c r="K9146" i="18"/>
  <c r="J1297" i="18"/>
  <c r="J1728" i="18"/>
  <c r="K9831" i="18"/>
  <c r="J101" i="18"/>
  <c r="J418" i="18"/>
  <c r="J1079" i="18"/>
  <c r="J2149" i="18"/>
  <c r="J2281" i="18"/>
  <c r="J3946" i="18"/>
  <c r="J5426" i="18"/>
  <c r="J2954" i="18"/>
  <c r="J3491" i="18"/>
  <c r="J4735" i="18"/>
  <c r="J6071" i="18"/>
  <c r="J1202" i="18"/>
  <c r="J4991" i="18"/>
  <c r="J4176" i="18"/>
  <c r="J6683" i="18"/>
  <c r="J7333" i="18"/>
  <c r="J5833" i="18"/>
  <c r="J6502" i="18"/>
  <c r="J7768" i="18"/>
  <c r="J7003" i="18"/>
  <c r="J8403" i="18"/>
  <c r="J9507" i="18"/>
  <c r="J10119" i="18"/>
  <c r="J8003" i="18"/>
  <c r="J8655" i="18"/>
  <c r="J9056" i="18"/>
  <c r="J9252" i="18"/>
  <c r="J9858" i="18"/>
  <c r="K14" i="18"/>
  <c r="K466" i="18"/>
  <c r="K584" i="18"/>
  <c r="K1455" i="18"/>
  <c r="K2096" i="18"/>
  <c r="K1705" i="18"/>
  <c r="K3437" i="18"/>
  <c r="K2497" i="18"/>
  <c r="K3193" i="18"/>
  <c r="K3843" i="18"/>
  <c r="K4212" i="18"/>
  <c r="K4815" i="18"/>
  <c r="K4969" i="18"/>
  <c r="K2866" i="18"/>
  <c r="K4506" i="18"/>
  <c r="K5491" i="18"/>
  <c r="K5760" i="18"/>
  <c r="K6139" i="18"/>
  <c r="K6296" i="18"/>
  <c r="K7071" i="18"/>
  <c r="K7271" i="18"/>
  <c r="K7718" i="18"/>
  <c r="K8116" i="18"/>
  <c r="K6790" i="18"/>
  <c r="K8977" i="18"/>
  <c r="K9857" i="18"/>
  <c r="K8375" i="18"/>
  <c r="K8741" i="18"/>
  <c r="J1602" i="18"/>
  <c r="J172" i="18"/>
  <c r="J2093" i="18"/>
  <c r="J4248" i="18"/>
  <c r="J5495" i="18"/>
  <c r="J6145" i="18"/>
  <c r="J3299" i="18"/>
  <c r="J3603" i="18"/>
  <c r="K9684" i="18"/>
  <c r="J441" i="18"/>
  <c r="J1693" i="18"/>
  <c r="J2489" i="18"/>
  <c r="J3817" i="18"/>
  <c r="J4901" i="18"/>
  <c r="J5674" i="18"/>
  <c r="J6425" i="18"/>
  <c r="J4365" i="18"/>
  <c r="J6923" i="18"/>
  <c r="J2989" i="18"/>
  <c r="J6760" i="18"/>
  <c r="J7321" i="18"/>
  <c r="J7559" i="18"/>
  <c r="J609" i="18"/>
  <c r="J8231" i="18"/>
  <c r="J8845" i="18"/>
  <c r="J5179" i="18"/>
  <c r="J9274" i="18"/>
  <c r="J9424" i="18"/>
  <c r="J10085" i="18"/>
  <c r="J8699" i="18"/>
  <c r="K9368" i="18"/>
  <c r="J9837" i="18"/>
  <c r="J8021" i="18"/>
  <c r="K253" i="18"/>
  <c r="K82" i="18"/>
  <c r="K372" i="18"/>
  <c r="K1448" i="18"/>
  <c r="K1210" i="18"/>
  <c r="K1996" i="18"/>
  <c r="K1786" i="18"/>
  <c r="K2536" i="18"/>
  <c r="K3111" i="18"/>
  <c r="K3433" i="18"/>
  <c r="K3635" i="18"/>
  <c r="K4155" i="18"/>
  <c r="K4929" i="18"/>
  <c r="K2353" i="18"/>
  <c r="K4662" i="18"/>
  <c r="K5279" i="18"/>
  <c r="K5736" i="18"/>
  <c r="K6543" i="18"/>
  <c r="K5914" i="18"/>
  <c r="K6448" i="18"/>
  <c r="K4590" i="18"/>
  <c r="K7039" i="18"/>
  <c r="K8515" i="18"/>
  <c r="K7197" i="18"/>
  <c r="K8257" i="18"/>
  <c r="K9349" i="18"/>
  <c r="K7645" i="18"/>
  <c r="K7854" i="18"/>
  <c r="J111" i="18"/>
  <c r="J311" i="18"/>
  <c r="J1311" i="18"/>
  <c r="J1609" i="18"/>
  <c r="J1874" i="18"/>
  <c r="K9103" i="18"/>
  <c r="J351" i="18"/>
  <c r="K9030" i="18"/>
  <c r="J2454" i="18"/>
  <c r="J4067" i="18"/>
  <c r="J5222" i="18"/>
  <c r="J3186" i="18"/>
  <c r="J4563" i="18"/>
  <c r="J5264" i="18"/>
  <c r="J5693" i="18"/>
  <c r="J3656" i="18"/>
  <c r="J4636" i="18"/>
  <c r="J6565" i="18"/>
  <c r="J6963" i="18"/>
  <c r="J6275" i="18"/>
  <c r="J7181" i="18"/>
  <c r="J5897" i="18"/>
  <c r="J7620" i="18"/>
  <c r="J9101" i="18"/>
  <c r="J9293" i="18"/>
  <c r="J2676" i="18"/>
  <c r="J8348" i="18"/>
  <c r="J8480" i="18"/>
  <c r="J2194" i="18"/>
  <c r="J3606" i="18"/>
  <c r="J8799" i="18"/>
  <c r="J7820" i="18"/>
  <c r="K353" i="18"/>
  <c r="K1867" i="18"/>
  <c r="K668" i="18"/>
  <c r="K1084" i="18"/>
  <c r="K2076" i="18"/>
  <c r="K887" i="18"/>
  <c r="K1440" i="18"/>
  <c r="K2831" i="18"/>
  <c r="K3929" i="18"/>
  <c r="K4471" i="18"/>
  <c r="K4121" i="18"/>
  <c r="K2894" i="18"/>
  <c r="K4981" i="18"/>
  <c r="K3270" i="18"/>
  <c r="K5288" i="18"/>
  <c r="K3707" i="18"/>
  <c r="K5858" i="18"/>
  <c r="K6333" i="18"/>
  <c r="K7849" i="18"/>
  <c r="K8286" i="18"/>
  <c r="K1512" i="18"/>
  <c r="K6556" i="18"/>
  <c r="K7012" i="18"/>
  <c r="K8878" i="18"/>
  <c r="K8492" i="18"/>
  <c r="K7180" i="18"/>
  <c r="K7709" i="18"/>
  <c r="J740" i="18"/>
  <c r="J1013" i="18"/>
  <c r="K9686" i="18"/>
  <c r="K9924" i="18"/>
  <c r="J371" i="18"/>
  <c r="J1204" i="18"/>
  <c r="J1349" i="18"/>
  <c r="J1793" i="18"/>
  <c r="J2964" i="18"/>
  <c r="J3730" i="18"/>
  <c r="J5166" i="18"/>
  <c r="J5254" i="18"/>
  <c r="J2111" i="18"/>
  <c r="J3223" i="18"/>
  <c r="J3956" i="18"/>
  <c r="J4097" i="18"/>
  <c r="J1548" i="18"/>
  <c r="J4400" i="18"/>
  <c r="J5578" i="18"/>
  <c r="J6381" i="18"/>
  <c r="K9742" i="18"/>
  <c r="J6554" i="18"/>
  <c r="J7196" i="18"/>
  <c r="J2828" i="18"/>
  <c r="J6984" i="18"/>
  <c r="J7827" i="18"/>
  <c r="J7564" i="18"/>
  <c r="J8503" i="18"/>
  <c r="J8941" i="18"/>
  <c r="J9947" i="18"/>
  <c r="J8312" i="18"/>
  <c r="J9421" i="18"/>
  <c r="J9741" i="18"/>
  <c r="K404" i="18"/>
  <c r="K875" i="18"/>
  <c r="K1386" i="18"/>
  <c r="K1580" i="18"/>
  <c r="K1890" i="18"/>
  <c r="K2322" i="18"/>
  <c r="K3592" i="18"/>
  <c r="K4275" i="18"/>
  <c r="K4540" i="18"/>
  <c r="K2726" i="18"/>
  <c r="K3084" i="18"/>
  <c r="K2178" i="18"/>
  <c r="K3273" i="18"/>
  <c r="K3800" i="18"/>
  <c r="K4720" i="18"/>
  <c r="K5393" i="18"/>
  <c r="K5676" i="18"/>
  <c r="K5111" i="18"/>
  <c r="K8318" i="18"/>
  <c r="K8639" i="18"/>
  <c r="K6184" i="18"/>
  <c r="K6953" i="18"/>
  <c r="K7270" i="18"/>
  <c r="K7699" i="18"/>
  <c r="K9047" i="18"/>
  <c r="K6698" i="18"/>
  <c r="K7902" i="18"/>
  <c r="K9853" i="18"/>
  <c r="J319" i="18"/>
  <c r="K9670" i="18"/>
  <c r="J1405" i="18"/>
  <c r="J1481" i="18"/>
  <c r="J1770" i="18"/>
  <c r="J779" i="18"/>
  <c r="J2289" i="18"/>
  <c r="J3449" i="18"/>
  <c r="J4183" i="18"/>
  <c r="J4328" i="18"/>
  <c r="K10082" i="18"/>
  <c r="J2015" i="18"/>
  <c r="J2725" i="18"/>
  <c r="J3219" i="18"/>
  <c r="J5348" i="18"/>
  <c r="J5762" i="18"/>
  <c r="J4748" i="18"/>
  <c r="J3081" i="18"/>
  <c r="J6098" i="18"/>
  <c r="J7320" i="18"/>
  <c r="J7049" i="18"/>
  <c r="J3859" i="18"/>
  <c r="J5047" i="18"/>
  <c r="J8628" i="18"/>
  <c r="J8292" i="18"/>
  <c r="J9840" i="18"/>
  <c r="J7573" i="18"/>
  <c r="J7987" i="18"/>
  <c r="J9437" i="18"/>
  <c r="J6611" i="18"/>
  <c r="J8780" i="18"/>
  <c r="K284" i="18"/>
  <c r="K536" i="18"/>
  <c r="K1058" i="18"/>
  <c r="K1112" i="18"/>
  <c r="K1602" i="18"/>
  <c r="K2629" i="18"/>
  <c r="K2757" i="18"/>
  <c r="K4632" i="18"/>
  <c r="K2340" i="18"/>
  <c r="K2968" i="18"/>
  <c r="K4432" i="18"/>
  <c r="K5397" i="18"/>
  <c r="K5690" i="18"/>
  <c r="K3595" i="18"/>
  <c r="K5191" i="18"/>
  <c r="K5921" i="18"/>
  <c r="K1968" i="18"/>
  <c r="K6371" i="18"/>
  <c r="K8679" i="18"/>
  <c r="K7675" i="18"/>
  <c r="K7848" i="18"/>
  <c r="K6710" i="18"/>
  <c r="K7096" i="18"/>
  <c r="K8999" i="18"/>
  <c r="K9653" i="18"/>
  <c r="K9202" i="18"/>
  <c r="K8151" i="18"/>
  <c r="J1455" i="18"/>
  <c r="J518" i="18"/>
  <c r="J1035" i="18"/>
  <c r="J1179" i="18"/>
  <c r="J278" i="18"/>
  <c r="J2888" i="18"/>
  <c r="K9826" i="18"/>
  <c r="J2267" i="18"/>
  <c r="J2580" i="18"/>
  <c r="J4435" i="18"/>
  <c r="J4956" i="18"/>
  <c r="J5890" i="18"/>
  <c r="J1967" i="18"/>
  <c r="J3444" i="18"/>
  <c r="J5341" i="18"/>
  <c r="J6341" i="18"/>
  <c r="J2744" i="18"/>
  <c r="J5733" i="18"/>
  <c r="J7595" i="18"/>
  <c r="J6901" i="18"/>
  <c r="J7826" i="18"/>
  <c r="J9463" i="18"/>
  <c r="J4666" i="18"/>
  <c r="J6601" i="18"/>
  <c r="J8585" i="18"/>
  <c r="J9198" i="18"/>
  <c r="J8140" i="18"/>
  <c r="J8823" i="18"/>
  <c r="J9865" i="18"/>
  <c r="J10038" i="18"/>
  <c r="K288" i="18"/>
  <c r="K1751" i="18"/>
  <c r="K1573" i="18"/>
  <c r="K1054" i="18"/>
  <c r="K2120" i="18"/>
  <c r="K3123" i="18"/>
  <c r="K3000" i="18"/>
  <c r="K681" i="18"/>
  <c r="K2647" i="18"/>
  <c r="K3458" i="18"/>
  <c r="K4132" i="18"/>
  <c r="K879" i="18"/>
  <c r="K5029" i="18"/>
  <c r="K5377" i="18"/>
  <c r="K5566" i="18"/>
  <c r="K3760" i="18"/>
  <c r="K4722" i="18"/>
  <c r="K4601" i="18"/>
  <c r="K6046" i="18"/>
  <c r="K6408" i="18"/>
  <c r="K6783" i="18"/>
  <c r="K6912" i="18"/>
  <c r="K7209" i="18"/>
  <c r="K8910" i="18"/>
  <c r="K7806" i="18"/>
  <c r="K8227" i="18"/>
  <c r="K9134" i="18"/>
  <c r="K9467" i="18"/>
  <c r="K8600" i="18"/>
  <c r="J1483" i="18"/>
  <c r="J1732" i="18"/>
  <c r="K9795" i="18"/>
  <c r="K10003" i="18"/>
  <c r="J1039" i="18"/>
  <c r="J2069" i="18"/>
  <c r="J2859" i="18"/>
  <c r="J5114" i="18"/>
  <c r="J276" i="18"/>
  <c r="J773" i="18"/>
  <c r="J5364" i="18"/>
  <c r="J729" i="18"/>
  <c r="J2565" i="18"/>
  <c r="J3175" i="18"/>
  <c r="J4624" i="18"/>
  <c r="J5871" i="18"/>
  <c r="J5983" i="18"/>
  <c r="J6313" i="18"/>
  <c r="J3578" i="18"/>
  <c r="J4750" i="18"/>
  <c r="J3903" i="18"/>
  <c r="J4096" i="18"/>
  <c r="J7093" i="18"/>
  <c r="J7241" i="18"/>
  <c r="J7793" i="18"/>
  <c r="J8371" i="18"/>
  <c r="J8664" i="18"/>
  <c r="J6766" i="18"/>
  <c r="J9640" i="18"/>
  <c r="J9756" i="18"/>
  <c r="J8919" i="18"/>
  <c r="J9127" i="18"/>
  <c r="J10005" i="18"/>
  <c r="K30" i="18"/>
  <c r="K422" i="18"/>
  <c r="K1066" i="18"/>
  <c r="K1152" i="18"/>
  <c r="K1264" i="18"/>
  <c r="K1696" i="18"/>
  <c r="K2224" i="18"/>
  <c r="K3500" i="18"/>
  <c r="K2927" i="18"/>
  <c r="K4063" i="18"/>
  <c r="K1956" i="18"/>
  <c r="K3146" i="18"/>
  <c r="K3812" i="18"/>
  <c r="K4610" i="18"/>
  <c r="K5059" i="18"/>
  <c r="K4526" i="18"/>
  <c r="K6065" i="18"/>
  <c r="K5416" i="18"/>
  <c r="K5907" i="18"/>
  <c r="K6276" i="18"/>
  <c r="K5836" i="18"/>
  <c r="K6675" i="18"/>
  <c r="K7285" i="18"/>
  <c r="K7991" i="18"/>
  <c r="K8485" i="18"/>
  <c r="K8942" i="18"/>
  <c r="K7134" i="18"/>
  <c r="K9180" i="18"/>
  <c r="K7581" i="18"/>
  <c r="J155" i="18"/>
  <c r="J488" i="18"/>
  <c r="J1708" i="18"/>
  <c r="J1255" i="18"/>
  <c r="J1028" i="18"/>
  <c r="J1136" i="18"/>
  <c r="J3152" i="18"/>
  <c r="J3850" i="18"/>
  <c r="J5090" i="18"/>
  <c r="J5964" i="18"/>
  <c r="J2223" i="18"/>
  <c r="J3543" i="18"/>
  <c r="J4165" i="18"/>
  <c r="J4615" i="18"/>
  <c r="J5605" i="18"/>
  <c r="K8424" i="18"/>
  <c r="J1979" i="18"/>
  <c r="J2931" i="18"/>
  <c r="J4343" i="18"/>
  <c r="J6437" i="18"/>
  <c r="J6863" i="18"/>
  <c r="J7305" i="18"/>
  <c r="J6631" i="18"/>
  <c r="J7693" i="18"/>
  <c r="J7897" i="18"/>
  <c r="J9218" i="18"/>
  <c r="J8177" i="18"/>
  <c r="J8510" i="18"/>
  <c r="J5323" i="18"/>
  <c r="J5901" i="18"/>
  <c r="J8879" i="18"/>
  <c r="K262" i="18"/>
  <c r="K1224" i="18"/>
  <c r="K2055" i="18"/>
  <c r="K1914" i="18"/>
  <c r="K992" i="18"/>
  <c r="K4439" i="18"/>
  <c r="K4867" i="18"/>
  <c r="K4235" i="18"/>
  <c r="K3078" i="18"/>
  <c r="K3238" i="18"/>
  <c r="K1625" i="18"/>
  <c r="K4975" i="18"/>
  <c r="K5917" i="18"/>
  <c r="K5677" i="18"/>
  <c r="K7379" i="18"/>
  <c r="K8005" i="18"/>
  <c r="K6373" i="18"/>
  <c r="K8244" i="18"/>
  <c r="K7054" i="18"/>
  <c r="K7545" i="18"/>
  <c r="K9068" i="18"/>
  <c r="K9324" i="18"/>
  <c r="K6160" i="18"/>
  <c r="K6762" i="18"/>
  <c r="J303" i="18"/>
  <c r="J1668" i="18"/>
  <c r="K9536" i="18"/>
  <c r="J908" i="18"/>
  <c r="J1296" i="18"/>
  <c r="J2131" i="18"/>
  <c r="J3259" i="18"/>
  <c r="J5894" i="18"/>
  <c r="J6123" i="18"/>
  <c r="K9942" i="18"/>
  <c r="J1939" i="18"/>
  <c r="J4223" i="18"/>
  <c r="J4428" i="18"/>
  <c r="J5763" i="18"/>
  <c r="J4851" i="18"/>
  <c r="J6792" i="18"/>
  <c r="J3089" i="18"/>
  <c r="J5175" i="18"/>
  <c r="J7452" i="18"/>
  <c r="J8134" i="18"/>
  <c r="J9077" i="18"/>
  <c r="J9927" i="18"/>
  <c r="J10048" i="18"/>
  <c r="J6343" i="18"/>
  <c r="J6946" i="18"/>
  <c r="J7726" i="18"/>
  <c r="J8366" i="18"/>
  <c r="J9321" i="18"/>
  <c r="J9578" i="18"/>
  <c r="K128" i="18"/>
  <c r="K273" i="18"/>
  <c r="K581" i="18"/>
  <c r="K937" i="18"/>
  <c r="K1923" i="18"/>
  <c r="K653" i="18"/>
  <c r="K4518" i="18"/>
  <c r="K4080" i="18"/>
  <c r="K3391" i="18"/>
  <c r="K1394" i="18"/>
  <c r="K2876" i="18"/>
  <c r="K4714" i="18"/>
  <c r="K5200" i="18"/>
  <c r="K5350" i="18"/>
  <c r="K5741" i="18"/>
  <c r="K6021" i="18"/>
  <c r="K6438" i="18"/>
  <c r="K3157" i="18"/>
  <c r="K7327" i="18"/>
  <c r="K6667" i="18"/>
  <c r="K7125" i="18"/>
  <c r="K7490" i="18"/>
  <c r="K7939" i="18"/>
  <c r="K8545" i="18"/>
  <c r="K8902" i="18"/>
  <c r="K8239" i="18"/>
  <c r="K9235" i="18"/>
  <c r="J612" i="18"/>
  <c r="J965" i="18"/>
  <c r="J1399" i="18"/>
  <c r="K9759" i="18"/>
  <c r="J758" i="18"/>
  <c r="J290" i="18"/>
  <c r="K9480" i="18"/>
  <c r="J1928" i="18"/>
  <c r="J3373" i="18"/>
  <c r="J4143" i="18"/>
  <c r="J4757" i="18"/>
  <c r="J4950" i="18"/>
  <c r="J4350" i="18"/>
  <c r="J5388" i="18"/>
  <c r="J6010" i="18"/>
  <c r="J6644" i="18"/>
  <c r="J56" i="18"/>
  <c r="J2983" i="18"/>
  <c r="J3139" i="18"/>
  <c r="J5698" i="18"/>
  <c r="J6277" i="18"/>
  <c r="J7264" i="18"/>
  <c r="J6873" i="18"/>
  <c r="J7483" i="18"/>
  <c r="J8547" i="18"/>
  <c r="J9792" i="18"/>
  <c r="J9622" i="18"/>
  <c r="J8361" i="18"/>
  <c r="J8927" i="18"/>
  <c r="J7948" i="18"/>
  <c r="J9164" i="18"/>
  <c r="K249" i="18"/>
  <c r="K1217" i="18"/>
  <c r="K2825" i="18"/>
  <c r="K2531" i="18"/>
  <c r="K3091" i="18"/>
  <c r="K2758" i="18"/>
  <c r="K2902" i="18"/>
  <c r="K1698" i="18"/>
  <c r="K4100" i="18"/>
  <c r="K4298" i="18"/>
  <c r="K4637" i="18"/>
  <c r="K5815" i="18"/>
  <c r="K1769" i="18"/>
  <c r="K4575" i="18"/>
  <c r="K4934" i="18"/>
  <c r="K5260" i="18"/>
  <c r="K6384" i="18"/>
  <c r="K7845" i="18"/>
  <c r="K7105" i="18"/>
  <c r="K8446" i="18"/>
  <c r="K6565" i="18"/>
  <c r="K9577" i="18"/>
  <c r="K9101" i="18"/>
  <c r="K9337" i="18"/>
  <c r="K7585" i="18"/>
  <c r="K9041" i="18"/>
  <c r="J1305" i="18"/>
  <c r="J1892" i="18"/>
  <c r="J1710" i="18"/>
  <c r="K7172" i="18"/>
  <c r="J314" i="18"/>
  <c r="J2783" i="18"/>
  <c r="J3076" i="18"/>
  <c r="J5623" i="18"/>
  <c r="J6336" i="18"/>
  <c r="J2682" i="18"/>
  <c r="J2834" i="18"/>
  <c r="J2955" i="18"/>
  <c r="J4299" i="18"/>
  <c r="J4660" i="18"/>
  <c r="J4124" i="18"/>
  <c r="J6899" i="18"/>
  <c r="J7682" i="18"/>
  <c r="J4578" i="18"/>
  <c r="J5219" i="18"/>
  <c r="J5283" i="18"/>
  <c r="J7205" i="18"/>
  <c r="J6543" i="18"/>
  <c r="J9535" i="18"/>
  <c r="J7830" i="18"/>
  <c r="J8784" i="18"/>
  <c r="J9103" i="18"/>
  <c r="J9303" i="18"/>
  <c r="J8157" i="18"/>
  <c r="K247" i="18"/>
  <c r="K557" i="18"/>
  <c r="K436" i="18"/>
  <c r="K1765" i="18"/>
  <c r="K2749" i="18"/>
  <c r="K4194" i="18"/>
  <c r="K4455" i="18"/>
  <c r="K3028" i="18"/>
  <c r="K3194" i="18"/>
  <c r="K5461" i="18"/>
  <c r="K4618" i="18"/>
  <c r="K2082" i="18"/>
  <c r="K5106" i="18"/>
  <c r="K6154" i="18"/>
  <c r="K6461" i="18"/>
  <c r="K8057" i="18"/>
  <c r="K8535" i="18"/>
  <c r="K6776" i="18"/>
  <c r="K6945" i="18"/>
  <c r="K5568" i="18"/>
  <c r="K8331" i="18"/>
  <c r="K8807" i="18"/>
  <c r="K9276" i="18"/>
  <c r="K9483" i="18"/>
  <c r="J636" i="18"/>
  <c r="J1896" i="18"/>
  <c r="J474" i="18"/>
  <c r="K9956" i="18"/>
  <c r="K7717" i="18"/>
  <c r="J316" i="18"/>
  <c r="J5042" i="18"/>
  <c r="J5531" i="18"/>
  <c r="J6127" i="18"/>
  <c r="J2104" i="18"/>
  <c r="J3300" i="18"/>
  <c r="J4416" i="18"/>
  <c r="J4608" i="18"/>
  <c r="J7558" i="18"/>
  <c r="J3037" i="18"/>
  <c r="J7053" i="18"/>
  <c r="J2752" i="18"/>
  <c r="J6262" i="18"/>
  <c r="J4265" i="18"/>
  <c r="J5869" i="18"/>
  <c r="J8082" i="18"/>
  <c r="J9370" i="18"/>
  <c r="J9915" i="18"/>
  <c r="J6774" i="18"/>
  <c r="J8557" i="18"/>
  <c r="J9023" i="18"/>
  <c r="J9625" i="18"/>
  <c r="J10059" i="18"/>
  <c r="J8274" i="18"/>
  <c r="K1067" i="18"/>
  <c r="K50" i="18"/>
  <c r="K1601" i="18"/>
  <c r="K1976" i="18"/>
  <c r="K3640" i="18"/>
  <c r="K2334" i="18"/>
  <c r="K2571" i="18"/>
  <c r="K3132" i="18"/>
  <c r="K2903" i="18"/>
  <c r="K3435" i="18"/>
  <c r="K3673" i="18"/>
  <c r="K4844" i="18"/>
  <c r="K4092" i="18"/>
  <c r="K4413" i="18"/>
  <c r="K5032" i="18"/>
  <c r="K5784" i="18"/>
  <c r="K6259" i="18"/>
  <c r="K5432" i="18"/>
  <c r="K6147" i="18"/>
  <c r="K7720" i="18"/>
  <c r="K8061" i="18"/>
  <c r="K8954" i="18"/>
  <c r="K6758" i="18"/>
  <c r="K7064" i="18"/>
  <c r="K9366" i="18"/>
  <c r="K8723" i="18"/>
  <c r="K8215" i="18"/>
  <c r="J1025" i="18"/>
  <c r="K9935" i="18"/>
  <c r="J141" i="18"/>
  <c r="J1457" i="18"/>
  <c r="J1960" i="18"/>
  <c r="J2956" i="18"/>
  <c r="J3168" i="18"/>
  <c r="J5555" i="18"/>
  <c r="J6129" i="18"/>
  <c r="J2644" i="18"/>
  <c r="J5641" i="18"/>
  <c r="J2272" i="18"/>
  <c r="J3608" i="18"/>
  <c r="J4452" i="18"/>
  <c r="J4869" i="18"/>
  <c r="J5117" i="18"/>
  <c r="J6458" i="18"/>
  <c r="J4128" i="18"/>
  <c r="J6788" i="18"/>
  <c r="J3650" i="18"/>
  <c r="J3666" i="18"/>
  <c r="J6933" i="18"/>
  <c r="J7552" i="18"/>
  <c r="J8383" i="18"/>
  <c r="J9277" i="18"/>
  <c r="J8075" i="18"/>
  <c r="J8863" i="18"/>
  <c r="J8715" i="18"/>
  <c r="J9938" i="18"/>
  <c r="K188" i="18"/>
  <c r="K341" i="18"/>
  <c r="K1272" i="18"/>
  <c r="K1971" i="18"/>
  <c r="K1132" i="18"/>
  <c r="K3308" i="18"/>
  <c r="K909" i="18"/>
  <c r="K2469" i="18"/>
  <c r="K1364" i="18"/>
  <c r="K3066" i="18"/>
  <c r="K3534" i="18"/>
  <c r="K4192" i="18"/>
  <c r="K4428" i="18"/>
  <c r="K4909" i="18"/>
  <c r="K5441" i="18"/>
  <c r="K5598" i="18"/>
  <c r="K2750" i="18"/>
  <c r="K5027" i="18"/>
  <c r="K6266" i="18"/>
  <c r="K6563" i="18"/>
  <c r="K6868" i="18"/>
  <c r="K8489" i="18"/>
  <c r="K6792" i="18"/>
  <c r="K7647" i="18"/>
  <c r="K8412" i="18"/>
  <c r="K8953" i="18"/>
  <c r="K7392" i="18"/>
  <c r="K9294" i="18"/>
  <c r="K9961" i="18"/>
  <c r="J243" i="18"/>
  <c r="J384" i="18"/>
  <c r="J993" i="18"/>
  <c r="J1157" i="18"/>
  <c r="J1249" i="18"/>
  <c r="K9520" i="18"/>
  <c r="K10088" i="18"/>
  <c r="J1424" i="18"/>
  <c r="J2751" i="18"/>
  <c r="J3345" i="18"/>
  <c r="J1966" i="18"/>
  <c r="J2472" i="18"/>
  <c r="J4439" i="18"/>
  <c r="J5838" i="18"/>
  <c r="J4808" i="18"/>
  <c r="J5546" i="18"/>
  <c r="J6465" i="18"/>
  <c r="J4269" i="18"/>
  <c r="J6546" i="18"/>
  <c r="J7622" i="18"/>
  <c r="J3101" i="18"/>
  <c r="J7133" i="18"/>
  <c r="J7442" i="18"/>
  <c r="J6762" i="18"/>
  <c r="J9350" i="18"/>
  <c r="J3510" i="18"/>
  <c r="J8191" i="18"/>
  <c r="J8508" i="18"/>
  <c r="J9908" i="18"/>
  <c r="J5131" i="18"/>
  <c r="J8875" i="18"/>
  <c r="J9585" i="18"/>
  <c r="K84" i="18"/>
  <c r="K278" i="18"/>
  <c r="K1048" i="18"/>
  <c r="K2176" i="18"/>
  <c r="K2363" i="18"/>
  <c r="K2681" i="18"/>
  <c r="K3255" i="18"/>
  <c r="K1283" i="18"/>
  <c r="K1834" i="18"/>
  <c r="K2775" i="18"/>
  <c r="K2871" i="18"/>
  <c r="K4715" i="18"/>
  <c r="K5574" i="18"/>
  <c r="K3782" i="18"/>
  <c r="K1100" i="18"/>
  <c r="K5016" i="18"/>
  <c r="K3462" i="18"/>
  <c r="K5451" i="18"/>
  <c r="K5987" i="18"/>
  <c r="K6248" i="18"/>
  <c r="K6934" i="18"/>
  <c r="K8264" i="18"/>
  <c r="K8521" i="18"/>
  <c r="K7583" i="18"/>
  <c r="K8855" i="18"/>
  <c r="K7248" i="18"/>
  <c r="K9407" i="18"/>
  <c r="K10033" i="18"/>
  <c r="J1237" i="18"/>
  <c r="K9843" i="18"/>
  <c r="J1043" i="18"/>
  <c r="K8070" i="18"/>
  <c r="J1188" i="18"/>
  <c r="J284" i="18"/>
  <c r="J1825" i="18"/>
  <c r="J2013" i="18"/>
  <c r="J2530" i="18"/>
  <c r="J2767" i="18"/>
  <c r="J100" i="18"/>
  <c r="J2994" i="18"/>
  <c r="J3880" i="18"/>
  <c r="J5140" i="18"/>
  <c r="J6042" i="18"/>
  <c r="J2445" i="18"/>
  <c r="J3582" i="18"/>
  <c r="J7065" i="18"/>
  <c r="J7695" i="18"/>
  <c r="J3234" i="18"/>
  <c r="J4758" i="18"/>
  <c r="J5865" i="18"/>
  <c r="J8066" i="18"/>
  <c r="J8339" i="18"/>
  <c r="J8571" i="18"/>
  <c r="J9699" i="18"/>
  <c r="J7343" i="18"/>
  <c r="J8966" i="18"/>
  <c r="J9848" i="18"/>
  <c r="J5532" i="18"/>
  <c r="J6471" i="18"/>
  <c r="K36" i="18"/>
  <c r="K731" i="18"/>
  <c r="K823" i="18"/>
  <c r="K1692" i="18"/>
  <c r="K968" i="18"/>
  <c r="K2793" i="18"/>
  <c r="K2580" i="18"/>
  <c r="K2077" i="18"/>
  <c r="K2415" i="18"/>
  <c r="K3241" i="18"/>
  <c r="K4444" i="18"/>
  <c r="K5381" i="18"/>
  <c r="K4777" i="18"/>
  <c r="K2878" i="18"/>
  <c r="K4131" i="18"/>
  <c r="K3836" i="18"/>
  <c r="K5901" i="18"/>
  <c r="K5981" i="18"/>
  <c r="K5862" i="18"/>
  <c r="K4988" i="18"/>
  <c r="K6304" i="18"/>
  <c r="K6661" i="18"/>
  <c r="K8350" i="18"/>
  <c r="K7341" i="18"/>
  <c r="K8914" i="18"/>
  <c r="K7202" i="18"/>
  <c r="K7924" i="18"/>
  <c r="K9569" i="18"/>
  <c r="K7693" i="18"/>
  <c r="K9209" i="18"/>
  <c r="J151" i="18"/>
  <c r="J678" i="18"/>
  <c r="J830" i="18"/>
  <c r="J931" i="18"/>
  <c r="J1711" i="18"/>
  <c r="J2811" i="18"/>
  <c r="J3830" i="18"/>
  <c r="J4095" i="18"/>
  <c r="J5575" i="18"/>
  <c r="J6044" i="18"/>
  <c r="J2395" i="18"/>
  <c r="J2982" i="18"/>
  <c r="J4691" i="18"/>
  <c r="J5156" i="18"/>
  <c r="J5360" i="18"/>
  <c r="J6416" i="18"/>
  <c r="J6648" i="18"/>
  <c r="J2112" i="18"/>
  <c r="J2629" i="18"/>
  <c r="J5907" i="18"/>
  <c r="J7252" i="18"/>
  <c r="J3250" i="18"/>
  <c r="J4422" i="18"/>
  <c r="J7581" i="18"/>
  <c r="J8905" i="18"/>
  <c r="J9527" i="18"/>
  <c r="J9190" i="18"/>
  <c r="J7175" i="18"/>
  <c r="J8245" i="18"/>
  <c r="J7960" i="18"/>
  <c r="K272" i="18"/>
  <c r="K942" i="18"/>
  <c r="K636" i="18"/>
  <c r="K1437" i="18"/>
  <c r="K2138" i="18"/>
  <c r="K2311" i="18"/>
  <c r="K1824" i="18"/>
  <c r="K2884" i="18"/>
  <c r="K3600" i="18"/>
  <c r="K3757" i="18"/>
  <c r="K3989" i="18"/>
  <c r="K3236" i="18"/>
  <c r="K4502" i="18"/>
  <c r="K4273" i="18"/>
  <c r="K4860" i="18"/>
  <c r="K789" i="18"/>
  <c r="K5536" i="18"/>
  <c r="K5842" i="18"/>
  <c r="K6050" i="18"/>
  <c r="K5079" i="18"/>
  <c r="K7101" i="18"/>
  <c r="K7654" i="18"/>
  <c r="K8107" i="18"/>
  <c r="K8276" i="18"/>
  <c r="K7422" i="18"/>
  <c r="K6814" i="18"/>
  <c r="K8949" i="18"/>
  <c r="K9508" i="18"/>
  <c r="J955" i="18"/>
  <c r="K9972" i="18"/>
  <c r="J294" i="18"/>
  <c r="J867" i="18"/>
  <c r="J1354" i="18"/>
  <c r="J557" i="18"/>
  <c r="J3257" i="18"/>
  <c r="J4368" i="18"/>
  <c r="J4858" i="18"/>
  <c r="J5455" i="18"/>
  <c r="J5980" i="18"/>
  <c r="J1833" i="18"/>
  <c r="J2974" i="18"/>
  <c r="J3908" i="18"/>
  <c r="J4013" i="18"/>
  <c r="J5597" i="18"/>
  <c r="J3440" i="18"/>
  <c r="J4186" i="18"/>
  <c r="J6895" i="18"/>
  <c r="J7409" i="18"/>
  <c r="J5075" i="18"/>
  <c r="J2062" i="18"/>
  <c r="J6733" i="18"/>
  <c r="J7629" i="18"/>
  <c r="J9899" i="18"/>
  <c r="J2290" i="18"/>
  <c r="J8035" i="18"/>
  <c r="J8886" i="18"/>
  <c r="J9602" i="18"/>
  <c r="J8333" i="18"/>
  <c r="J10120" i="18"/>
  <c r="K878" i="18"/>
  <c r="K529" i="18"/>
  <c r="K1324" i="18"/>
  <c r="K1506" i="18"/>
  <c r="K2165" i="18"/>
  <c r="K2440" i="18"/>
  <c r="K2623" i="18"/>
  <c r="K3219" i="18"/>
  <c r="K3548" i="18"/>
  <c r="K1362" i="18"/>
  <c r="K3924" i="18"/>
  <c r="K4498" i="18"/>
  <c r="K2908" i="18"/>
  <c r="K4729" i="18"/>
  <c r="K4099" i="18"/>
  <c r="K5294" i="18"/>
  <c r="K5220" i="18"/>
  <c r="K6057" i="18"/>
  <c r="K5887" i="18"/>
  <c r="K6352" i="18"/>
  <c r="K6580" i="18"/>
  <c r="K7235" i="18"/>
  <c r="K7971" i="18"/>
  <c r="K8356" i="18"/>
  <c r="K7050" i="18"/>
  <c r="K7802" i="18"/>
  <c r="K8556" i="18"/>
  <c r="K8873" i="18"/>
  <c r="K9181" i="18"/>
  <c r="K9989" i="18"/>
  <c r="J1431" i="18"/>
  <c r="K9614" i="18"/>
  <c r="J527" i="18"/>
  <c r="J775" i="18"/>
  <c r="J1550" i="18"/>
  <c r="J2369" i="18"/>
  <c r="J2948" i="18"/>
  <c r="J3273" i="18"/>
  <c r="J4123" i="18"/>
  <c r="J5872" i="18"/>
  <c r="J3487" i="18"/>
  <c r="J4743" i="18"/>
  <c r="J2585" i="18"/>
  <c r="J3961" i="18"/>
  <c r="J5309" i="18"/>
  <c r="J1331" i="18"/>
  <c r="J4931" i="18"/>
  <c r="J5973" i="18"/>
  <c r="J6363" i="18"/>
  <c r="J2030" i="18"/>
  <c r="J4373" i="18"/>
  <c r="J6954" i="18"/>
  <c r="J7917" i="18"/>
  <c r="J8251" i="18"/>
  <c r="J7215" i="18"/>
  <c r="J9488" i="18"/>
  <c r="J10020" i="18"/>
  <c r="J8964" i="18"/>
  <c r="J6585" i="18"/>
  <c r="J7797" i="18"/>
  <c r="J8537" i="18"/>
  <c r="J9219" i="18"/>
  <c r="K166" i="18"/>
  <c r="K257" i="18"/>
  <c r="K958" i="18"/>
  <c r="K543" i="18"/>
  <c r="K1711" i="18"/>
  <c r="K869" i="18"/>
  <c r="K1880" i="18"/>
  <c r="K1404" i="18"/>
  <c r="K2009" i="18"/>
  <c r="K2402" i="18"/>
  <c r="K2628" i="18"/>
  <c r="K3700" i="18"/>
  <c r="K4304" i="18"/>
  <c r="K2989" i="18"/>
  <c r="K3927" i="18"/>
  <c r="K4591" i="18"/>
  <c r="K5231" i="18"/>
  <c r="K6511" i="18"/>
  <c r="K5538" i="18"/>
  <c r="K6211" i="18"/>
  <c r="K4924" i="18"/>
  <c r="K5915" i="18"/>
  <c r="K7008" i="18"/>
  <c r="K8087" i="18"/>
  <c r="K8433" i="18"/>
  <c r="K7491" i="18"/>
  <c r="K9718" i="18"/>
  <c r="K8929" i="18"/>
  <c r="K9394" i="18"/>
  <c r="K7794" i="18"/>
  <c r="K6738" i="18"/>
  <c r="J307" i="18"/>
  <c r="J512" i="18"/>
  <c r="J945" i="18"/>
  <c r="J1692" i="18"/>
  <c r="J21" i="18"/>
  <c r="J782" i="18"/>
  <c r="J1385" i="18"/>
  <c r="K10124" i="18"/>
  <c r="J3958" i="18"/>
  <c r="J5896" i="18"/>
  <c r="J2179" i="18"/>
  <c r="J5449" i="18"/>
  <c r="J6532" i="18"/>
  <c r="J2405" i="18"/>
  <c r="J2866" i="18"/>
  <c r="J3737" i="18"/>
  <c r="J6208" i="18"/>
  <c r="J1781" i="18"/>
  <c r="J6807" i="18"/>
  <c r="J4562" i="18"/>
  <c r="J6980" i="18"/>
  <c r="J7482" i="18"/>
  <c r="J7807" i="18"/>
  <c r="J4293" i="18"/>
  <c r="J4919" i="18"/>
  <c r="J8054" i="18"/>
  <c r="J9715" i="18"/>
  <c r="J5243" i="18"/>
  <c r="J9399" i="18"/>
  <c r="J8904" i="18"/>
  <c r="J2579" i="18"/>
  <c r="J8169" i="18"/>
  <c r="K97" i="18"/>
  <c r="K388" i="18"/>
  <c r="K1763" i="18"/>
  <c r="K2183" i="18"/>
  <c r="K2267" i="18"/>
  <c r="K2601" i="18"/>
  <c r="K3464" i="18"/>
  <c r="K1124" i="18"/>
  <c r="K2967" i="18"/>
  <c r="K3284" i="18"/>
  <c r="K1297" i="18"/>
  <c r="K4390" i="18"/>
  <c r="K4724" i="18"/>
  <c r="K3895" i="18"/>
  <c r="K4946" i="18"/>
  <c r="K5673" i="18"/>
  <c r="K5895" i="18"/>
  <c r="K6473" i="18"/>
  <c r="K7127" i="18"/>
  <c r="K7544" i="18"/>
  <c r="K6598" i="18"/>
  <c r="K7955" i="18"/>
  <c r="K7186" i="18"/>
  <c r="K8558" i="18"/>
  <c r="K9220" i="18"/>
  <c r="K9458" i="18"/>
  <c r="K8819" i="18"/>
  <c r="J1225" i="18"/>
  <c r="J89" i="18"/>
  <c r="J1167" i="18"/>
  <c r="J335" i="18"/>
  <c r="J5916" i="18"/>
  <c r="K9746" i="18"/>
  <c r="J1721" i="18"/>
  <c r="J3211" i="18"/>
  <c r="K8167" i="18"/>
  <c r="J2008" i="18"/>
  <c r="J2340" i="18"/>
  <c r="J2609" i="18"/>
  <c r="J3769" i="18"/>
  <c r="J4476" i="18"/>
  <c r="J5205" i="18"/>
  <c r="J5759" i="18"/>
  <c r="J6875" i="18"/>
  <c r="J2893" i="18"/>
  <c r="J6250" i="18"/>
  <c r="J6713" i="18"/>
  <c r="J3574" i="18"/>
  <c r="J9010" i="18"/>
  <c r="J9182" i="18"/>
  <c r="J9648" i="18"/>
  <c r="J10129" i="18"/>
  <c r="J7936" i="18"/>
  <c r="J4746" i="18"/>
  <c r="J7725" i="18"/>
  <c r="J8437" i="18"/>
  <c r="J8533" i="18"/>
  <c r="J7191" i="18"/>
  <c r="J9738" i="18"/>
  <c r="K905" i="18"/>
  <c r="K628" i="18"/>
  <c r="K755" i="18"/>
  <c r="K1399" i="18"/>
  <c r="K178" i="18"/>
  <c r="K1737" i="18"/>
  <c r="K2677" i="18"/>
  <c r="K3163" i="18"/>
  <c r="K4030" i="18"/>
  <c r="K2988" i="18"/>
  <c r="K4779" i="18"/>
  <c r="K2309" i="18"/>
  <c r="K3599" i="18"/>
  <c r="K4462" i="18"/>
  <c r="K5134" i="18"/>
  <c r="K3894" i="18"/>
  <c r="K5366" i="18"/>
  <c r="K5881" i="18"/>
  <c r="K6426" i="18"/>
  <c r="K6579" i="18"/>
  <c r="K8824" i="18"/>
  <c r="K8569" i="18"/>
  <c r="K7370" i="18"/>
  <c r="K7800" i="18"/>
  <c r="K5936" i="18"/>
  <c r="K6995" i="18"/>
  <c r="K9881" i="18"/>
  <c r="K9243" i="18"/>
  <c r="K9727" i="18"/>
  <c r="K10111" i="18"/>
  <c r="J8" i="18"/>
  <c r="J1746" i="18"/>
  <c r="K8327" i="18"/>
  <c r="J655" i="18"/>
  <c r="J996" i="18"/>
  <c r="J1394" i="18"/>
  <c r="J3136" i="18"/>
  <c r="J4693" i="18"/>
  <c r="J5010" i="18"/>
  <c r="J5370" i="18"/>
  <c r="J565" i="18"/>
  <c r="J2532" i="18"/>
  <c r="J2865" i="18"/>
  <c r="J3768" i="18"/>
  <c r="J3968" i="18"/>
  <c r="J5878" i="18"/>
  <c r="J6584" i="18"/>
  <c r="J2300" i="18"/>
  <c r="J4404" i="18"/>
  <c r="J5939" i="18"/>
  <c r="J6297" i="18"/>
  <c r="J3442" i="18"/>
  <c r="J7002" i="18"/>
  <c r="J7463" i="18"/>
  <c r="J9157" i="18"/>
  <c r="J9707" i="18"/>
  <c r="J9812" i="18"/>
  <c r="J8270" i="18"/>
  <c r="J9000" i="18"/>
  <c r="J8522" i="18"/>
  <c r="J7798" i="18"/>
  <c r="K395" i="18"/>
  <c r="K754" i="18"/>
  <c r="K848" i="18"/>
  <c r="K72" i="18"/>
  <c r="K1276" i="18"/>
  <c r="K1735" i="18"/>
  <c r="K2219" i="18"/>
  <c r="K4463" i="18"/>
  <c r="K2361" i="18"/>
  <c r="K2742" i="18"/>
  <c r="K3096" i="18"/>
  <c r="K3533" i="18"/>
  <c r="K3902" i="18"/>
  <c r="K4742" i="18"/>
  <c r="K5038" i="18"/>
  <c r="K4087" i="18"/>
  <c r="K6151" i="18"/>
  <c r="K7227" i="18"/>
  <c r="K8322" i="18"/>
  <c r="K6663" i="18"/>
  <c r="K6864" i="18"/>
  <c r="K6506" i="18"/>
  <c r="K8522" i="18"/>
  <c r="K9702" i="18"/>
  <c r="K5589" i="18"/>
  <c r="K9069" i="18"/>
  <c r="K7505" i="18"/>
  <c r="K7922" i="18"/>
  <c r="K9139" i="18"/>
  <c r="J1748" i="18"/>
  <c r="J113" i="18"/>
  <c r="J654" i="18"/>
  <c r="J806" i="18"/>
  <c r="J1243" i="18"/>
  <c r="K9940" i="18"/>
  <c r="J327" i="18"/>
  <c r="J2229" i="18"/>
  <c r="J2450" i="18"/>
  <c r="J3509" i="18"/>
  <c r="J4405" i="18"/>
  <c r="J5102" i="18"/>
  <c r="J5848" i="18"/>
  <c r="J6133" i="18"/>
  <c r="J2709" i="18"/>
  <c r="J4133" i="18"/>
  <c r="J3071" i="18"/>
  <c r="J4728" i="18"/>
  <c r="J6537" i="18"/>
  <c r="J6650" i="18"/>
  <c r="J7224" i="18"/>
  <c r="J3759" i="18"/>
  <c r="J7129" i="18"/>
  <c r="J7767" i="18"/>
  <c r="J8279" i="18"/>
  <c r="J9731" i="18"/>
  <c r="J9122" i="18"/>
  <c r="J9932" i="18"/>
  <c r="J9076" i="18"/>
  <c r="J8569" i="18"/>
  <c r="J7968" i="18"/>
  <c r="J10111" i="18"/>
  <c r="K587" i="18"/>
  <c r="K120" i="18"/>
  <c r="K1541" i="18"/>
  <c r="K1937" i="18"/>
  <c r="K1150" i="18"/>
  <c r="K1352" i="18"/>
  <c r="K2291" i="18"/>
  <c r="K963" i="18"/>
  <c r="K2603" i="18"/>
  <c r="K3169" i="18"/>
  <c r="K3950" i="18"/>
  <c r="K4680" i="18"/>
  <c r="K5610" i="18"/>
  <c r="K3526" i="18"/>
  <c r="K4990" i="18"/>
  <c r="K5331" i="18"/>
  <c r="K5961" i="18"/>
  <c r="K4376" i="18"/>
  <c r="K6223" i="18"/>
  <c r="K7546" i="18"/>
  <c r="K8533" i="18"/>
  <c r="K9160" i="18"/>
  <c r="K6875" i="18"/>
  <c r="K7822" i="18"/>
  <c r="K8159" i="18"/>
  <c r="K8777" i="18"/>
  <c r="K9482" i="18"/>
  <c r="K7316" i="18"/>
  <c r="K9761" i="18"/>
  <c r="J1439" i="18"/>
  <c r="J935" i="18"/>
  <c r="J66" i="18"/>
  <c r="J603" i="18"/>
  <c r="J1134" i="18"/>
  <c r="J1520" i="18"/>
  <c r="J1915" i="18"/>
  <c r="J2606" i="18"/>
  <c r="J3513" i="18"/>
  <c r="J5158" i="18"/>
  <c r="J5410" i="18"/>
  <c r="J3126" i="18"/>
  <c r="J3936" i="18"/>
  <c r="J6496" i="18"/>
  <c r="J2312" i="18"/>
  <c r="J6067" i="18"/>
  <c r="J5825" i="18"/>
  <c r="J7277" i="18"/>
  <c r="J7727" i="18"/>
  <c r="J7853" i="18"/>
  <c r="J4794" i="18"/>
  <c r="J8444" i="18"/>
  <c r="J9050" i="18"/>
  <c r="J9624" i="18"/>
  <c r="J9240" i="18"/>
  <c r="J9790" i="18"/>
  <c r="J4490" i="18"/>
  <c r="J8558" i="18"/>
  <c r="J7127" i="18"/>
  <c r="J10116" i="18"/>
  <c r="K143" i="18"/>
  <c r="K320" i="18"/>
  <c r="K480" i="18"/>
  <c r="K1026" i="18"/>
  <c r="K805" i="18"/>
  <c r="K1129" i="18"/>
  <c r="K2355" i="18"/>
  <c r="K1909" i="18"/>
  <c r="K2526" i="18"/>
  <c r="K3652" i="18"/>
  <c r="K4411" i="18"/>
  <c r="K3309" i="18"/>
  <c r="K3754" i="18"/>
  <c r="K4037" i="18"/>
  <c r="K4820" i="18"/>
  <c r="K2887" i="18"/>
  <c r="K1998" i="18"/>
  <c r="K5601" i="18"/>
  <c r="K3690" i="18"/>
  <c r="K6359" i="18"/>
  <c r="K6087" i="18"/>
  <c r="K7588" i="18"/>
  <c r="K8158" i="18"/>
  <c r="K5428" i="18"/>
  <c r="K6921" i="18"/>
  <c r="K8004" i="18"/>
  <c r="K9522" i="18"/>
  <c r="K8859" i="18"/>
  <c r="K9266" i="18"/>
  <c r="K10045" i="18"/>
  <c r="J43" i="18"/>
  <c r="J403" i="18"/>
  <c r="J431" i="18"/>
  <c r="J847" i="18"/>
  <c r="J1068" i="18"/>
  <c r="J5559" i="18"/>
  <c r="J5832" i="18"/>
  <c r="J1946" i="18"/>
  <c r="J2191" i="18"/>
  <c r="J2456" i="18"/>
  <c r="J2685" i="18"/>
  <c r="J3639" i="18"/>
  <c r="J3679" i="18"/>
  <c r="J1162" i="18"/>
  <c r="J3344" i="18"/>
  <c r="J3909" i="18"/>
  <c r="J4046" i="18"/>
  <c r="J4897" i="18"/>
  <c r="J6370" i="18"/>
  <c r="J2973" i="18"/>
  <c r="J4450" i="18"/>
  <c r="J6194" i="18"/>
  <c r="J7069" i="18"/>
  <c r="J9587" i="18"/>
  <c r="J8135" i="18"/>
  <c r="J8970" i="18"/>
  <c r="J7685" i="18"/>
  <c r="J8445" i="18"/>
  <c r="J9376" i="18"/>
  <c r="K145" i="18"/>
  <c r="K1168" i="18"/>
  <c r="K495" i="18"/>
  <c r="K1933" i="18"/>
  <c r="K1607" i="18"/>
  <c r="K2843" i="18"/>
  <c r="K3736" i="18"/>
  <c r="K4723" i="18"/>
  <c r="K2776" i="18"/>
  <c r="K3502" i="18"/>
  <c r="K4525" i="18"/>
  <c r="K5650" i="18"/>
  <c r="K3158" i="18"/>
  <c r="K4942" i="18"/>
  <c r="K6025" i="18"/>
  <c r="K6318" i="18"/>
  <c r="K5340" i="18"/>
  <c r="K6669" i="18"/>
  <c r="K8122" i="18"/>
  <c r="K8403" i="18"/>
  <c r="K8930" i="18"/>
  <c r="K7298" i="18"/>
  <c r="K7627" i="18"/>
  <c r="K7003" i="18"/>
  <c r="K9213" i="18"/>
  <c r="K8532" i="18"/>
  <c r="K9459" i="18"/>
  <c r="J1451" i="18"/>
  <c r="J41" i="18"/>
  <c r="J1119" i="18"/>
  <c r="K9872" i="18"/>
  <c r="K10058" i="18"/>
  <c r="J413" i="18"/>
  <c r="J2763" i="18"/>
  <c r="J3140" i="18"/>
  <c r="J3537" i="18"/>
  <c r="J4342" i="18"/>
  <c r="J4751" i="18"/>
  <c r="J5208" i="18"/>
  <c r="J5396" i="18"/>
  <c r="J6006" i="18"/>
  <c r="J2846" i="18"/>
  <c r="J5793" i="18"/>
  <c r="J6996" i="18"/>
  <c r="J6646" i="18"/>
  <c r="J7294" i="18"/>
  <c r="J7652" i="18"/>
  <c r="J8202" i="18"/>
  <c r="J8889" i="18"/>
  <c r="J3702" i="18"/>
  <c r="J8560" i="18"/>
  <c r="J9824" i="18"/>
  <c r="J1921" i="18"/>
  <c r="J6399" i="18"/>
  <c r="J9187" i="18"/>
  <c r="J9649" i="18"/>
  <c r="J8016" i="18"/>
  <c r="K574" i="18"/>
  <c r="K413" i="18"/>
  <c r="K1088" i="18"/>
  <c r="K2625" i="18"/>
  <c r="K4612" i="18"/>
  <c r="K2806" i="18"/>
  <c r="K3041" i="18"/>
  <c r="K4191" i="18"/>
  <c r="K3419" i="18"/>
  <c r="K4872" i="18"/>
  <c r="K4322" i="18"/>
  <c r="K4966" i="18"/>
  <c r="K5857" i="18"/>
  <c r="K6603" i="18"/>
  <c r="K6122" i="18"/>
  <c r="K7628" i="18"/>
  <c r="K8812" i="18"/>
  <c r="K7149" i="18"/>
  <c r="K7417" i="18"/>
  <c r="K8557" i="18"/>
  <c r="K6233" i="18"/>
  <c r="K9328" i="18"/>
  <c r="K8355" i="18"/>
  <c r="K9551" i="18"/>
  <c r="J1201" i="18"/>
  <c r="K9915" i="18"/>
  <c r="J495" i="18"/>
  <c r="J619" i="18"/>
  <c r="J3032" i="18"/>
  <c r="J4268" i="18"/>
  <c r="J4613" i="18"/>
  <c r="J2797" i="18"/>
  <c r="J5188" i="18"/>
  <c r="J5577" i="18"/>
  <c r="J6159" i="18"/>
  <c r="J4548" i="18"/>
  <c r="J6489" i="18"/>
  <c r="J4847" i="18"/>
  <c r="J7168" i="18"/>
  <c r="J7413" i="18"/>
  <c r="J2587" i="18"/>
  <c r="J6707" i="18"/>
  <c r="J3622" i="18"/>
  <c r="J8535" i="18"/>
  <c r="J9017" i="18"/>
  <c r="J9559" i="18"/>
  <c r="J9319" i="18"/>
  <c r="J9956" i="18"/>
  <c r="J8250" i="18"/>
  <c r="J7653" i="18"/>
  <c r="J10118" i="18"/>
  <c r="K553" i="18"/>
  <c r="K1106" i="18"/>
  <c r="K1258" i="18"/>
  <c r="K778" i="18"/>
  <c r="K2060" i="18"/>
  <c r="K1722" i="18"/>
  <c r="K2464" i="18"/>
  <c r="K2951" i="18"/>
  <c r="K3216" i="18"/>
  <c r="K4497" i="18"/>
  <c r="K3355" i="18"/>
  <c r="K5578" i="18"/>
  <c r="K3750" i="18"/>
  <c r="K2310" i="18"/>
  <c r="K3701" i="18"/>
  <c r="K5268" i="18"/>
  <c r="K5067" i="18"/>
  <c r="K5965" i="18"/>
  <c r="K8483" i="18"/>
  <c r="K6916" i="18"/>
  <c r="K7201" i="18"/>
  <c r="K7835" i="18"/>
  <c r="K8854" i="18"/>
  <c r="K5888" i="18"/>
  <c r="K7753" i="18"/>
  <c r="K8299" i="18"/>
  <c r="K9108" i="18"/>
  <c r="K9529" i="18"/>
  <c r="J1760" i="18"/>
  <c r="J874" i="18"/>
  <c r="J1267" i="18"/>
  <c r="J639" i="18"/>
  <c r="J1184" i="18"/>
  <c r="J2297" i="18"/>
  <c r="J4372" i="18"/>
  <c r="J5082" i="18"/>
  <c r="J5858" i="18"/>
  <c r="J2136" i="18"/>
  <c r="J2477" i="18"/>
  <c r="J2911" i="18"/>
  <c r="J3280" i="18"/>
  <c r="J3913" i="18"/>
  <c r="J5923" i="18"/>
  <c r="J6063" i="18"/>
  <c r="J7080" i="18"/>
  <c r="J7176" i="18"/>
  <c r="J3410" i="18"/>
  <c r="J7519" i="18"/>
  <c r="J8307" i="18"/>
  <c r="J8511" i="18"/>
  <c r="J8965" i="18"/>
  <c r="J9571" i="18"/>
  <c r="J3735" i="18"/>
  <c r="J7841" i="18"/>
  <c r="J5275" i="18"/>
  <c r="J9096" i="18"/>
  <c r="K563" i="18"/>
  <c r="K318" i="18"/>
  <c r="K1687" i="18"/>
  <c r="K2028" i="18"/>
  <c r="K2528" i="18"/>
  <c r="K2861" i="18"/>
  <c r="K4299" i="18"/>
  <c r="K4636" i="18"/>
  <c r="K3172" i="18"/>
  <c r="K4566" i="18"/>
  <c r="K3427" i="18"/>
  <c r="K3946" i="18"/>
  <c r="K4171" i="18"/>
  <c r="K5634" i="18"/>
  <c r="K5128" i="18"/>
  <c r="K6219" i="18"/>
  <c r="K5891" i="18"/>
  <c r="K6541" i="18"/>
  <c r="K7181" i="18"/>
  <c r="K7590" i="18"/>
  <c r="K7005" i="18"/>
  <c r="K8357" i="18"/>
  <c r="K9385" i="18"/>
  <c r="K9097" i="18"/>
  <c r="K8484" i="18"/>
  <c r="K9535" i="18"/>
  <c r="J1716" i="18"/>
  <c r="K8901" i="18"/>
  <c r="J2683" i="18"/>
  <c r="J3124" i="18"/>
  <c r="J5920" i="18"/>
  <c r="J405" i="18"/>
  <c r="J629" i="18"/>
  <c r="J2163" i="18"/>
  <c r="J3615" i="18"/>
  <c r="J3940" i="18"/>
  <c r="J4053" i="18"/>
  <c r="J4298" i="18"/>
  <c r="J5024" i="18"/>
  <c r="J5806" i="18"/>
  <c r="J6500" i="18"/>
  <c r="J6568" i="18"/>
  <c r="J2999" i="18"/>
  <c r="J4588" i="18"/>
  <c r="J7197" i="18"/>
  <c r="J7687" i="18"/>
  <c r="J4662" i="18"/>
  <c r="J6998" i="18"/>
  <c r="J9109" i="18"/>
  <c r="J9257" i="18"/>
  <c r="J8252" i="18"/>
  <c r="J8512" i="18"/>
  <c r="J8926" i="18"/>
  <c r="J9577" i="18"/>
  <c r="K248" i="18"/>
  <c r="K1465" i="18"/>
  <c r="K2821" i="18"/>
  <c r="K1994" i="18"/>
  <c r="K3071" i="18"/>
  <c r="K3320" i="18"/>
  <c r="K4516" i="18"/>
  <c r="K2752" i="18"/>
  <c r="K4217" i="18"/>
  <c r="K3834" i="18"/>
  <c r="K5005" i="18"/>
  <c r="K1913" i="18"/>
  <c r="K4826" i="18"/>
  <c r="K5446" i="18"/>
  <c r="K5580" i="18"/>
  <c r="K6301" i="18"/>
  <c r="K7375" i="18"/>
  <c r="K6755" i="18"/>
  <c r="K6972" i="18"/>
  <c r="K8160" i="18"/>
  <c r="K7780" i="18"/>
  <c r="K8112" i="18"/>
  <c r="K8695" i="18"/>
  <c r="K8771" i="18"/>
  <c r="K9290" i="18"/>
  <c r="K9492" i="18"/>
  <c r="J315" i="18"/>
  <c r="J1594" i="18"/>
  <c r="J3096" i="18"/>
  <c r="J5860" i="18"/>
  <c r="J1942" i="18"/>
  <c r="J2195" i="18"/>
  <c r="J2749" i="18"/>
  <c r="J3331" i="18"/>
  <c r="J3828" i="18"/>
  <c r="J2838" i="18"/>
  <c r="J4893" i="18"/>
  <c r="J6413" i="18"/>
  <c r="J6795" i="18"/>
  <c r="J4241" i="18"/>
  <c r="J5540" i="18"/>
  <c r="J7025" i="18"/>
  <c r="J7819" i="18"/>
  <c r="J5143" i="18"/>
  <c r="J7455" i="18"/>
  <c r="K9982" i="18"/>
  <c r="J8443" i="18"/>
  <c r="J4361" i="18"/>
  <c r="J8028" i="18"/>
  <c r="J8746" i="18"/>
  <c r="J9055" i="18"/>
  <c r="J9356" i="18"/>
  <c r="J10025" i="18"/>
  <c r="J9618" i="18"/>
  <c r="K335" i="18"/>
  <c r="K42" i="18"/>
  <c r="K940" i="18"/>
  <c r="K817" i="18"/>
  <c r="K1983" i="18"/>
  <c r="K1781" i="18"/>
  <c r="K4050" i="18"/>
  <c r="K2816" i="18"/>
  <c r="K2583" i="18"/>
  <c r="K2892" i="18"/>
  <c r="K2278" i="18"/>
  <c r="K3250" i="18"/>
  <c r="K3770" i="18"/>
  <c r="K3423" i="18"/>
  <c r="K5011" i="18"/>
  <c r="K4372" i="18"/>
  <c r="K6290" i="18"/>
  <c r="K5667" i="18"/>
  <c r="K5910" i="18"/>
  <c r="K5287" i="18"/>
  <c r="K7183" i="18"/>
  <c r="K8192" i="18"/>
  <c r="K8497" i="18"/>
  <c r="K6917" i="18"/>
  <c r="K7499" i="18"/>
  <c r="K9156" i="18"/>
  <c r="K6554" i="18"/>
  <c r="K9949" i="18"/>
  <c r="J388" i="18"/>
  <c r="J961" i="18"/>
  <c r="J1880" i="18"/>
  <c r="K8965" i="18"/>
  <c r="K9743" i="18"/>
  <c r="J146" i="18"/>
  <c r="J2329" i="18"/>
  <c r="J2787" i="18"/>
  <c r="J3241" i="18"/>
  <c r="J4497" i="18"/>
  <c r="J5904" i="18"/>
  <c r="J837" i="18"/>
  <c r="J2632" i="18"/>
  <c r="J2966" i="18"/>
  <c r="J3896" i="18"/>
  <c r="J4173" i="18"/>
  <c r="J5256" i="18"/>
  <c r="J6556" i="18"/>
  <c r="J5135" i="18"/>
  <c r="J7081" i="18"/>
  <c r="J2206" i="18"/>
  <c r="J3618" i="18"/>
  <c r="J6430" i="18"/>
  <c r="J7194" i="18"/>
  <c r="J9919" i="18"/>
  <c r="J8500" i="18"/>
  <c r="J8854" i="18"/>
  <c r="J9242" i="18"/>
  <c r="J9740" i="18"/>
  <c r="J5773" i="18"/>
  <c r="J8413" i="18"/>
  <c r="J7774" i="18"/>
  <c r="K191" i="18"/>
  <c r="K650" i="18"/>
  <c r="K1980" i="18"/>
  <c r="K2800" i="18"/>
  <c r="K3321" i="18"/>
  <c r="K3466" i="18"/>
  <c r="K3786" i="18"/>
  <c r="K4240" i="18"/>
  <c r="K5541" i="18"/>
  <c r="K1712" i="18"/>
  <c r="K4360" i="18"/>
  <c r="K2270" i="18"/>
  <c r="K3367" i="18"/>
  <c r="K4613" i="18"/>
  <c r="K5042" i="18"/>
  <c r="K6383" i="18"/>
  <c r="K5583" i="18"/>
  <c r="K6172" i="18"/>
  <c r="K6741" i="18"/>
  <c r="K6970" i="18"/>
  <c r="K8563" i="18"/>
  <c r="K8788" i="18"/>
  <c r="K7558" i="18"/>
  <c r="K8027" i="18"/>
  <c r="K9333" i="18"/>
  <c r="K9524" i="18"/>
  <c r="K9975" i="18"/>
  <c r="K8263" i="18"/>
  <c r="J238" i="18"/>
  <c r="J759" i="18"/>
  <c r="J2209" i="18"/>
  <c r="J2337" i="18"/>
  <c r="J2803" i="18"/>
  <c r="J5106" i="18"/>
  <c r="J5447" i="18"/>
  <c r="J5856" i="18"/>
  <c r="J1689" i="18"/>
  <c r="J4222" i="18"/>
  <c r="J4515" i="18"/>
  <c r="K10118" i="18"/>
  <c r="J3332" i="18"/>
  <c r="J3396" i="18"/>
  <c r="J3576" i="18"/>
  <c r="J4612" i="18"/>
  <c r="J6112" i="18"/>
  <c r="J3875" i="18"/>
  <c r="J6810" i="18"/>
  <c r="J7023" i="18"/>
  <c r="J8111" i="18"/>
  <c r="J9315" i="18"/>
  <c r="J9896" i="18"/>
  <c r="J6335" i="18"/>
  <c r="J7717" i="18"/>
  <c r="J9589" i="18"/>
  <c r="J8530" i="18"/>
  <c r="J8338" i="18"/>
  <c r="J9040" i="18"/>
  <c r="K71" i="18"/>
  <c r="K416" i="18"/>
  <c r="K1085" i="18"/>
  <c r="K898" i="18"/>
  <c r="K1901" i="18"/>
  <c r="K2133" i="18"/>
  <c r="K1388" i="18"/>
  <c r="K1588" i="18"/>
  <c r="K3785" i="18"/>
  <c r="K4066" i="18"/>
  <c r="K4319" i="18"/>
  <c r="K2864" i="18"/>
  <c r="K3976" i="18"/>
  <c r="K4941" i="18"/>
  <c r="K5706" i="18"/>
  <c r="K5254" i="18"/>
  <c r="K6547" i="18"/>
  <c r="K5919" i="18"/>
  <c r="K6982" i="18"/>
  <c r="K8065" i="18"/>
  <c r="K7582" i="18"/>
  <c r="K7827" i="18"/>
  <c r="K9481" i="18"/>
  <c r="K6369" i="18"/>
  <c r="K8307" i="18"/>
  <c r="K9107" i="18"/>
  <c r="J492" i="18"/>
  <c r="J1205" i="18"/>
  <c r="J1003" i="18"/>
  <c r="K9736" i="18"/>
  <c r="K9914" i="18"/>
  <c r="J1472" i="18"/>
  <c r="J1952" i="18"/>
  <c r="J2057" i="18"/>
  <c r="J2996" i="18"/>
  <c r="J3874" i="18"/>
  <c r="J4159" i="18"/>
  <c r="J4549" i="18"/>
  <c r="J5892" i="18"/>
  <c r="J1400" i="18"/>
  <c r="J5212" i="18"/>
  <c r="J5288" i="18"/>
  <c r="J5726" i="18"/>
  <c r="J4022" i="18"/>
  <c r="J112" i="18"/>
  <c r="J6562" i="18"/>
  <c r="J7694" i="18"/>
  <c r="J6358" i="18"/>
  <c r="J7010" i="18"/>
  <c r="J8299" i="18"/>
  <c r="J9623" i="18"/>
  <c r="J9747" i="18"/>
  <c r="J9955" i="18"/>
  <c r="J7849" i="18"/>
  <c r="J8079" i="18"/>
  <c r="J9099" i="18"/>
  <c r="K52" i="18"/>
  <c r="K792" i="18"/>
  <c r="K556" i="18"/>
  <c r="K1226" i="18"/>
  <c r="K1502" i="18"/>
  <c r="K1325" i="18"/>
  <c r="K1776" i="18"/>
  <c r="K2141" i="18"/>
  <c r="K3272" i="18"/>
  <c r="K2539" i="18"/>
  <c r="K2882" i="18"/>
  <c r="K2262" i="18"/>
  <c r="K3743" i="18"/>
  <c r="K4420" i="18"/>
  <c r="K5098" i="18"/>
  <c r="K4878" i="18"/>
  <c r="K6137" i="18"/>
  <c r="K5507" i="18"/>
  <c r="K5756" i="18"/>
  <c r="K6725" i="18"/>
  <c r="K6910" i="18"/>
  <c r="K7833" i="18"/>
  <c r="K8720" i="18"/>
  <c r="K7722" i="18"/>
  <c r="K8946" i="18"/>
  <c r="K7398" i="18"/>
  <c r="K8096" i="18"/>
  <c r="K8394" i="18"/>
  <c r="K9312" i="18"/>
  <c r="K9540" i="18"/>
  <c r="K9997" i="18"/>
  <c r="J1330" i="18"/>
  <c r="J1559" i="18"/>
  <c r="J133" i="18"/>
  <c r="J1292" i="18"/>
  <c r="J637" i="18"/>
  <c r="J4841" i="18"/>
  <c r="J5483" i="18"/>
  <c r="J3920" i="18"/>
  <c r="J4459" i="18"/>
  <c r="J5052" i="18"/>
  <c r="J6143" i="18"/>
  <c r="J857" i="18"/>
  <c r="J2044" i="18"/>
  <c r="J2674" i="18"/>
  <c r="J2979" i="18"/>
  <c r="J7554" i="18"/>
  <c r="J1885" i="18"/>
  <c r="J2346" i="18"/>
  <c r="J6824" i="18"/>
  <c r="J5688" i="18"/>
  <c r="J7431" i="18"/>
  <c r="J7842" i="18"/>
  <c r="J8210" i="18"/>
  <c r="J9330" i="18"/>
  <c r="J7091" i="18"/>
  <c r="J8722" i="18"/>
  <c r="J8883" i="18"/>
  <c r="J3222" i="18"/>
  <c r="J8041" i="18"/>
  <c r="J9562" i="18"/>
  <c r="J10010" i="18"/>
  <c r="K807" i="18"/>
  <c r="K1415" i="18"/>
  <c r="K1638" i="18"/>
  <c r="K1975" i="18"/>
  <c r="K1327" i="18"/>
  <c r="K2370" i="18"/>
  <c r="K2900" i="18"/>
  <c r="K2651" i="18"/>
  <c r="K3252" i="18"/>
  <c r="K3784" i="18"/>
  <c r="K4630" i="18"/>
  <c r="K3598" i="18"/>
  <c r="K5109" i="18"/>
  <c r="K4366" i="18"/>
  <c r="K5412" i="18"/>
  <c r="K6028" i="18"/>
  <c r="K7027" i="18"/>
  <c r="K7901" i="18"/>
  <c r="K4076" i="18"/>
  <c r="K7273" i="18"/>
  <c r="K7791" i="18"/>
  <c r="K6678" i="18"/>
  <c r="K8251" i="18"/>
  <c r="K8656" i="18"/>
  <c r="K9233" i="18"/>
  <c r="K9534" i="18"/>
  <c r="J1656" i="18"/>
  <c r="K9967" i="18"/>
  <c r="J846" i="18"/>
  <c r="K5872" i="18"/>
  <c r="K9038" i="18"/>
  <c r="K9984" i="18"/>
  <c r="J1329" i="18"/>
  <c r="J1376" i="18"/>
  <c r="J2438" i="18"/>
  <c r="J2960" i="18"/>
  <c r="J3882" i="18"/>
  <c r="K6514" i="18"/>
  <c r="J3243" i="18"/>
  <c r="J3443" i="18"/>
  <c r="J4507" i="18"/>
  <c r="J4667" i="18"/>
  <c r="J5328" i="18"/>
  <c r="J6002" i="18"/>
  <c r="J1959" i="18"/>
  <c r="J5045" i="18"/>
  <c r="J5887" i="18"/>
  <c r="J6529" i="18"/>
  <c r="J6634" i="18"/>
  <c r="J4148" i="18"/>
  <c r="J7318" i="18"/>
  <c r="J7808" i="18"/>
  <c r="J10023" i="18"/>
  <c r="J6974" i="18"/>
  <c r="J7986" i="18"/>
  <c r="J8356" i="18"/>
  <c r="J9576" i="18"/>
  <c r="J2563" i="18"/>
  <c r="J8610" i="18"/>
  <c r="J8795" i="18"/>
  <c r="J9167" i="18"/>
  <c r="J9906" i="18"/>
  <c r="K5" i="18"/>
  <c r="K1083" i="18"/>
  <c r="K897" i="18"/>
  <c r="K1851" i="18"/>
  <c r="K1587" i="18"/>
  <c r="K1981" i="18"/>
  <c r="K2494" i="18"/>
  <c r="K2719" i="18"/>
  <c r="K3452" i="18"/>
  <c r="K4359" i="18"/>
  <c r="K3747" i="18"/>
  <c r="K4009" i="18"/>
  <c r="K4804" i="18"/>
  <c r="K1396" i="18"/>
  <c r="K4248" i="18"/>
  <c r="K5152" i="18"/>
  <c r="K6085" i="18"/>
  <c r="K5592" i="18"/>
  <c r="K5480" i="18"/>
  <c r="K7616" i="18"/>
  <c r="K8168" i="18"/>
  <c r="K8770" i="18"/>
  <c r="K5271" i="18"/>
  <c r="K6345" i="18"/>
  <c r="K7386" i="18"/>
  <c r="K8008" i="18"/>
  <c r="K8711" i="18"/>
  <c r="K6730" i="18"/>
  <c r="K9265" i="18"/>
  <c r="K6927" i="18"/>
  <c r="J1395" i="18"/>
  <c r="J1471" i="18"/>
  <c r="J1808" i="18"/>
  <c r="J181" i="18"/>
  <c r="K9424" i="18"/>
  <c r="J3990" i="18"/>
  <c r="J4212" i="18"/>
  <c r="J5844" i="18"/>
  <c r="J1206" i="18"/>
  <c r="J3587" i="18"/>
  <c r="J5272" i="18"/>
  <c r="J6195" i="18"/>
  <c r="J1002" i="18"/>
  <c r="J2208" i="18"/>
  <c r="J2493" i="18"/>
  <c r="J3917" i="18"/>
  <c r="J4913" i="18"/>
  <c r="J5001" i="18"/>
  <c r="J5504" i="18"/>
  <c r="J7445" i="18"/>
  <c r="J2732" i="18"/>
  <c r="J4514" i="18"/>
  <c r="J6817" i="18"/>
  <c r="J7664" i="18"/>
  <c r="J8435" i="18"/>
  <c r="J9057" i="18"/>
  <c r="J9375" i="18"/>
  <c r="J9684" i="18"/>
  <c r="J7075" i="18"/>
  <c r="J6375" i="18"/>
  <c r="J8129" i="18"/>
  <c r="J8731" i="18"/>
  <c r="K27" i="18"/>
  <c r="K1336" i="18"/>
  <c r="K1370" i="18"/>
  <c r="K1523" i="18"/>
  <c r="K1829" i="18"/>
  <c r="K1049" i="18"/>
  <c r="K2425" i="18"/>
  <c r="K3504" i="18"/>
  <c r="K3704" i="18"/>
  <c r="K4265" i="18"/>
  <c r="K3114" i="18"/>
  <c r="K5529" i="18"/>
  <c r="K2190" i="18"/>
  <c r="K4882" i="18"/>
  <c r="K4995" i="18"/>
  <c r="K4515" i="18"/>
  <c r="K6193" i="18"/>
  <c r="K5753" i="18"/>
  <c r="K6489" i="18"/>
  <c r="K8888" i="18"/>
  <c r="K7053" i="18"/>
  <c r="K8344" i="18"/>
  <c r="K7567" i="18"/>
  <c r="K8574" i="18"/>
  <c r="K8106" i="18"/>
  <c r="K6810" i="18"/>
  <c r="K7372" i="18"/>
  <c r="K9674" i="18"/>
  <c r="K10131" i="18"/>
  <c r="J1838" i="18"/>
  <c r="J158" i="18"/>
  <c r="J1044" i="18"/>
  <c r="J1422" i="18"/>
  <c r="J4360" i="18"/>
  <c r="J5459" i="18"/>
  <c r="J6089" i="18"/>
  <c r="K9319" i="18"/>
  <c r="J1318" i="18"/>
  <c r="J1544" i="18"/>
  <c r="J3539" i="18"/>
  <c r="J4194" i="18"/>
  <c r="J5685" i="18"/>
  <c r="J3183" i="18"/>
  <c r="J3733" i="18"/>
  <c r="J4836" i="18"/>
  <c r="J6233" i="18"/>
  <c r="J1997" i="18"/>
  <c r="J2382" i="18"/>
  <c r="J6741" i="18"/>
  <c r="J6945" i="18"/>
  <c r="J7459" i="18"/>
  <c r="J7712" i="18"/>
  <c r="J5163" i="18"/>
  <c r="J8034" i="18"/>
  <c r="J8269" i="18"/>
  <c r="J8951" i="18"/>
  <c r="J9328" i="18"/>
  <c r="J9433" i="18"/>
  <c r="J8518" i="18"/>
  <c r="K41" i="18"/>
  <c r="K326" i="18"/>
  <c r="K1302" i="18"/>
  <c r="K1464" i="18"/>
  <c r="K1771" i="18"/>
  <c r="K2108" i="18"/>
  <c r="K2462" i="18"/>
  <c r="K3137" i="18"/>
  <c r="K3362" i="18"/>
  <c r="K4396" i="18"/>
  <c r="K4810" i="18"/>
  <c r="K4236" i="18"/>
  <c r="K6117" i="18"/>
  <c r="K6322" i="18"/>
  <c r="K5132" i="18"/>
  <c r="K5732" i="18"/>
  <c r="K3798" i="18"/>
  <c r="K7383" i="18"/>
  <c r="K8607" i="18"/>
  <c r="K6651" i="18"/>
  <c r="K6989" i="18"/>
  <c r="K7731" i="18"/>
  <c r="K8913" i="18"/>
  <c r="K8179" i="18"/>
  <c r="K9310" i="18"/>
  <c r="J145" i="18"/>
  <c r="J1593" i="18"/>
  <c r="J1220" i="18"/>
  <c r="K9628" i="18"/>
  <c r="J397" i="18"/>
  <c r="J1891" i="18"/>
  <c r="J3164" i="18"/>
  <c r="J4224" i="18"/>
  <c r="J4906" i="18"/>
  <c r="K9970" i="18"/>
  <c r="J5028" i="18"/>
  <c r="J6167" i="18"/>
  <c r="J6664" i="18"/>
  <c r="J2086" i="18"/>
  <c r="J3402" i="18"/>
  <c r="J3867" i="18"/>
  <c r="J5712" i="18"/>
  <c r="J7449" i="18"/>
  <c r="J7550" i="18"/>
  <c r="J4482" i="18"/>
  <c r="J6403" i="18"/>
  <c r="J7017" i="18"/>
  <c r="J2479" i="18"/>
  <c r="J8661" i="18"/>
  <c r="J8922" i="18"/>
  <c r="J8426" i="18"/>
  <c r="J9486" i="18"/>
  <c r="J9902" i="18"/>
  <c r="J9336" i="18"/>
  <c r="J10079" i="18"/>
  <c r="K214" i="18"/>
  <c r="K2051" i="18"/>
  <c r="K944" i="18"/>
  <c r="K2284" i="18"/>
  <c r="K2772" i="18"/>
  <c r="K3941" i="18"/>
  <c r="K1564" i="18"/>
  <c r="K2828" i="18"/>
  <c r="K3709" i="18"/>
  <c r="K4465" i="18"/>
  <c r="K4061" i="18"/>
  <c r="K5272" i="18"/>
  <c r="K1265" i="18"/>
  <c r="K5104" i="18"/>
  <c r="K6451" i="18"/>
  <c r="K5903" i="18"/>
  <c r="K6922" i="18"/>
  <c r="K7670" i="18"/>
  <c r="K5492" i="18"/>
  <c r="K7336" i="18"/>
  <c r="K8363" i="18"/>
  <c r="K9045" i="18"/>
  <c r="K9635" i="18"/>
  <c r="J957" i="18"/>
  <c r="K10044" i="18"/>
  <c r="J1256" i="18"/>
  <c r="J2831" i="18"/>
  <c r="J4163" i="18"/>
  <c r="J2127" i="18"/>
  <c r="J2769" i="18"/>
  <c r="J3728" i="18"/>
  <c r="J4407" i="18"/>
  <c r="J5040" i="18"/>
  <c r="J216" i="18"/>
  <c r="J2324" i="18"/>
  <c r="J6269" i="18"/>
  <c r="J3947" i="18"/>
  <c r="J5909" i="18"/>
  <c r="J1492" i="18"/>
  <c r="J5271" i="18"/>
  <c r="J5496" i="18"/>
  <c r="J7070" i="18"/>
  <c r="J7254" i="18"/>
  <c r="J7605" i="18"/>
  <c r="J8241" i="18"/>
  <c r="J8783" i="18"/>
  <c r="J9473" i="18"/>
  <c r="K347" i="18"/>
  <c r="K1270" i="18"/>
  <c r="K1361" i="18"/>
  <c r="K1780" i="18"/>
  <c r="K1532" i="18"/>
  <c r="K2225" i="18"/>
  <c r="K3336" i="18"/>
  <c r="K3656" i="18"/>
  <c r="K3036" i="18"/>
  <c r="K3453" i="18"/>
  <c r="K2550" i="18"/>
  <c r="K5297" i="18"/>
  <c r="K3771" i="18"/>
  <c r="K4753" i="18"/>
  <c r="K5051" i="18"/>
  <c r="K7532" i="18"/>
  <c r="K8828" i="18"/>
  <c r="K5828" i="18"/>
  <c r="K5972" i="18"/>
  <c r="K6245" i="18"/>
  <c r="K6928" i="18"/>
  <c r="K7213" i="18"/>
  <c r="K7895" i="18"/>
  <c r="K6605" i="18"/>
  <c r="K8233" i="18"/>
  <c r="K9186" i="18"/>
  <c r="K9679" i="18"/>
  <c r="K9777" i="18"/>
  <c r="K10115" i="18"/>
  <c r="J374" i="18"/>
  <c r="J1525" i="18"/>
  <c r="J1252" i="18"/>
  <c r="J1430" i="18"/>
  <c r="J2221" i="18"/>
  <c r="J4717" i="18"/>
  <c r="J5306" i="18"/>
  <c r="J5607" i="18"/>
  <c r="J6056" i="18"/>
  <c r="J3635" i="18"/>
  <c r="J3892" i="18"/>
  <c r="J1881" i="18"/>
  <c r="J2662" i="18"/>
  <c r="J3316" i="18"/>
  <c r="J3588" i="18"/>
  <c r="J5097" i="18"/>
  <c r="J3033" i="18"/>
  <c r="J6706" i="18"/>
  <c r="J7076" i="18"/>
  <c r="J7236" i="18"/>
  <c r="J6475" i="18"/>
  <c r="J7740" i="18"/>
  <c r="J8377" i="18"/>
  <c r="J9773" i="18"/>
  <c r="J9212" i="18"/>
  <c r="J9430" i="18"/>
  <c r="J7992" i="18"/>
  <c r="J9004" i="18"/>
  <c r="K49" i="18"/>
  <c r="K329" i="18"/>
  <c r="K1292" i="18"/>
  <c r="K2071" i="18"/>
  <c r="K1323" i="18"/>
  <c r="K2389" i="18"/>
  <c r="K4771" i="18"/>
  <c r="K1870" i="18"/>
  <c r="K3903" i="18"/>
  <c r="K3994" i="18"/>
  <c r="K5097" i="18"/>
  <c r="K2643" i="18"/>
  <c r="K527" i="18"/>
  <c r="K5639" i="18"/>
  <c r="K5969" i="18"/>
  <c r="K5316" i="18"/>
  <c r="K6452" i="18"/>
  <c r="K7043" i="18"/>
  <c r="K7692" i="18"/>
  <c r="K6688" i="18"/>
  <c r="K7900" i="18"/>
  <c r="K8377" i="18"/>
  <c r="K7296" i="18"/>
  <c r="K9017" i="18"/>
  <c r="K9452" i="18"/>
  <c r="J1332" i="18"/>
  <c r="K9796" i="18"/>
  <c r="J391" i="18"/>
  <c r="J140" i="18"/>
  <c r="J2570" i="18"/>
  <c r="J4697" i="18"/>
  <c r="J5422" i="18"/>
  <c r="J6060" i="18"/>
  <c r="K9191" i="18"/>
  <c r="J3760" i="18"/>
  <c r="J4005" i="18"/>
  <c r="J5782" i="18"/>
  <c r="J1226" i="18"/>
  <c r="J1789" i="18"/>
  <c r="J2116" i="18"/>
  <c r="J6947" i="18"/>
  <c r="J7292" i="18"/>
  <c r="J6625" i="18"/>
  <c r="J529" i="18"/>
  <c r="J6270" i="18"/>
  <c r="J7580" i="18"/>
  <c r="J7985" i="18"/>
  <c r="J9755" i="18"/>
  <c r="J2419" i="18"/>
  <c r="J5051" i="18"/>
  <c r="J9206" i="18"/>
  <c r="J9656" i="18"/>
  <c r="J10073" i="18"/>
  <c r="J8233" i="18"/>
  <c r="J8812" i="18"/>
  <c r="K55" i="18"/>
  <c r="K271" i="18"/>
  <c r="K1811" i="18"/>
  <c r="K1137" i="18"/>
  <c r="K1372" i="18"/>
  <c r="K2344" i="18"/>
  <c r="K3180" i="18"/>
  <c r="K3317" i="18"/>
  <c r="K4474" i="18"/>
  <c r="K4772" i="18"/>
  <c r="K5779" i="18"/>
  <c r="K5174" i="18"/>
  <c r="K6394" i="18"/>
  <c r="K5388" i="18"/>
  <c r="K6066" i="18"/>
  <c r="K7251" i="18"/>
  <c r="K7925" i="18"/>
  <c r="K8748" i="18"/>
  <c r="K8860" i="18"/>
  <c r="K7750" i="18"/>
  <c r="K8361" i="18"/>
  <c r="K8570" i="18"/>
  <c r="K9185" i="18"/>
  <c r="K6654" i="18"/>
  <c r="J127" i="18"/>
  <c r="J1153" i="18"/>
  <c r="J293" i="18"/>
  <c r="J1854" i="18"/>
  <c r="K9948" i="18"/>
  <c r="J3337" i="18"/>
  <c r="J4388" i="18"/>
  <c r="J4974" i="18"/>
  <c r="J5350" i="18"/>
  <c r="J5659" i="18"/>
  <c r="J2263" i="18"/>
  <c r="J6328" i="18"/>
  <c r="J1420" i="18"/>
  <c r="J5963" i="18"/>
  <c r="K9636" i="18"/>
  <c r="J7340" i="18"/>
  <c r="J3117" i="18"/>
  <c r="J6658" i="18"/>
  <c r="J7524" i="18"/>
  <c r="J7961" i="18"/>
  <c r="J8239" i="18"/>
  <c r="J8523" i="18"/>
  <c r="J8693" i="18"/>
  <c r="J10100" i="18"/>
  <c r="J8971" i="18"/>
  <c r="J9211" i="18"/>
  <c r="J9925" i="18"/>
  <c r="J4698" i="18"/>
  <c r="J9474" i="18"/>
  <c r="K75" i="18"/>
  <c r="K552" i="18"/>
  <c r="K1266" i="18"/>
  <c r="K1189" i="18"/>
  <c r="K1030" i="18"/>
  <c r="K1721" i="18"/>
  <c r="K2005" i="18"/>
  <c r="K2979" i="18"/>
  <c r="K4603" i="18"/>
  <c r="K4454" i="18"/>
  <c r="K5525" i="18"/>
  <c r="K2664" i="18"/>
  <c r="K4898" i="18"/>
  <c r="K5188" i="18"/>
  <c r="K6335" i="18"/>
  <c r="K6127" i="18"/>
  <c r="K8615" i="18"/>
  <c r="K7413" i="18"/>
  <c r="K5685" i="18"/>
  <c r="K8337" i="18"/>
  <c r="K7032" i="18"/>
  <c r="K9625" i="18"/>
  <c r="K7778" i="18"/>
  <c r="K8034" i="18"/>
  <c r="K8875" i="18"/>
  <c r="K9315" i="18"/>
  <c r="K9905" i="18"/>
  <c r="J1101" i="18"/>
  <c r="J1257" i="18"/>
  <c r="K10075" i="18"/>
  <c r="J1064" i="18"/>
  <c r="J1763" i="18"/>
  <c r="J2185" i="18"/>
  <c r="J4821" i="18"/>
  <c r="J4966" i="18"/>
  <c r="J116" i="18"/>
  <c r="J2552" i="18"/>
  <c r="J4415" i="18"/>
  <c r="J4623" i="18"/>
  <c r="J2882" i="18"/>
  <c r="J5462" i="18"/>
  <c r="J7417" i="18"/>
  <c r="J641" i="18"/>
  <c r="J6956" i="18"/>
  <c r="J5753" i="18"/>
  <c r="J6154" i="18"/>
  <c r="J6383" i="18"/>
  <c r="J8106" i="18"/>
  <c r="J8953" i="18"/>
  <c r="J9483" i="18"/>
  <c r="J7496" i="18"/>
  <c r="J8651" i="18"/>
  <c r="J9333" i="18"/>
  <c r="J8262" i="18"/>
  <c r="J9966" i="18"/>
  <c r="K330" i="18"/>
  <c r="K1051" i="18"/>
  <c r="K1955" i="18"/>
  <c r="K1467" i="18"/>
  <c r="K1307" i="18"/>
  <c r="K3845" i="18"/>
  <c r="K4279" i="18"/>
  <c r="K4536" i="18"/>
  <c r="K2764" i="18"/>
  <c r="K2434" i="18"/>
  <c r="K3406" i="18"/>
  <c r="K1188" i="18"/>
  <c r="K2739" i="18"/>
  <c r="K2982" i="18"/>
  <c r="K4899" i="18"/>
  <c r="K5559" i="18"/>
  <c r="K5661" i="18"/>
  <c r="K5138" i="18"/>
  <c r="K7131" i="18"/>
  <c r="K8756" i="18"/>
  <c r="K8445" i="18"/>
  <c r="K6249" i="18"/>
  <c r="K7402" i="18"/>
  <c r="K7663" i="18"/>
  <c r="K8024" i="18"/>
  <c r="K9136" i="18"/>
  <c r="K6830" i="18"/>
  <c r="J392" i="18"/>
  <c r="J1041" i="18"/>
  <c r="J1213" i="18"/>
  <c r="J1591" i="18"/>
  <c r="K9694" i="18"/>
  <c r="J1898" i="18"/>
  <c r="J1100" i="18"/>
  <c r="J5014" i="18"/>
  <c r="J2713" i="18"/>
  <c r="J2777" i="18"/>
  <c r="J3359" i="18"/>
  <c r="J4334" i="18"/>
  <c r="J5428" i="18"/>
  <c r="J6472" i="18"/>
  <c r="J2372" i="18"/>
  <c r="J2878" i="18"/>
  <c r="J3819" i="18"/>
  <c r="J6719" i="18"/>
  <c r="J4818" i="18"/>
  <c r="J5781" i="18"/>
  <c r="J7426" i="18"/>
  <c r="J7615" i="18"/>
  <c r="J4180" i="18"/>
  <c r="J8158" i="18"/>
  <c r="J9125" i="18"/>
  <c r="J6866" i="18"/>
  <c r="J8113" i="18"/>
  <c r="J9414" i="18"/>
  <c r="J8767" i="18"/>
  <c r="K614" i="18"/>
  <c r="K993" i="18"/>
  <c r="K1379" i="18"/>
  <c r="K1338" i="18"/>
  <c r="K2188" i="18"/>
  <c r="K2783" i="18"/>
  <c r="K4002" i="18"/>
  <c r="K4512" i="18"/>
  <c r="K3297" i="18"/>
  <c r="K3694" i="18"/>
  <c r="K5117" i="18"/>
  <c r="K5373" i="18"/>
  <c r="K2438" i="18"/>
  <c r="K1628" i="18"/>
  <c r="K3959" i="18"/>
  <c r="K4842" i="18"/>
  <c r="K3487" i="18"/>
  <c r="K6202" i="18"/>
  <c r="K5851" i="18"/>
  <c r="K6445" i="18"/>
  <c r="K7145" i="18"/>
  <c r="K7714" i="18"/>
  <c r="K8393" i="18"/>
  <c r="K8734" i="18"/>
  <c r="K6788" i="18"/>
  <c r="K7470" i="18"/>
  <c r="K8018" i="18"/>
  <c r="K8985" i="18"/>
  <c r="K9647" i="18"/>
  <c r="J909" i="18"/>
  <c r="J1317" i="18"/>
  <c r="J1413" i="18"/>
  <c r="J579" i="18"/>
  <c r="J1665" i="18"/>
  <c r="J3926" i="18"/>
  <c r="J3999" i="18"/>
  <c r="K9255" i="18"/>
  <c r="J2003" i="18"/>
  <c r="J3198" i="18"/>
  <c r="J3675" i="18"/>
  <c r="J5032" i="18"/>
  <c r="J6272" i="18"/>
  <c r="J2758" i="18"/>
  <c r="J3548" i="18"/>
  <c r="J5369" i="18"/>
  <c r="J6079" i="18"/>
  <c r="J4879" i="18"/>
  <c r="J5584" i="18"/>
  <c r="J6852" i="18"/>
  <c r="J4357" i="18"/>
  <c r="J7359" i="18"/>
  <c r="J8853" i="18"/>
  <c r="J7569" i="18"/>
  <c r="J8709" i="18"/>
  <c r="J10125" i="18"/>
  <c r="J6758" i="18"/>
  <c r="J9144" i="18"/>
  <c r="J2370" i="18"/>
  <c r="J9457" i="18"/>
  <c r="J8121" i="18"/>
  <c r="J8209" i="18"/>
  <c r="K469" i="18"/>
  <c r="K104" i="18"/>
  <c r="K2175" i="18"/>
  <c r="K1557" i="18"/>
  <c r="K1627" i="18"/>
  <c r="K1884" i="18"/>
  <c r="K947" i="18"/>
  <c r="K3155" i="18"/>
  <c r="K4524" i="18"/>
  <c r="K2779" i="18"/>
  <c r="K4799" i="18"/>
  <c r="K4043" i="18"/>
  <c r="K5562" i="18"/>
  <c r="K3374" i="18"/>
  <c r="K3718" i="18"/>
  <c r="K6033" i="18"/>
  <c r="K6591" i="18"/>
  <c r="K5180" i="18"/>
  <c r="K7006" i="18"/>
  <c r="K8575" i="18"/>
  <c r="K5311" i="18"/>
  <c r="K8000" i="18"/>
  <c r="K8422" i="18"/>
  <c r="K9027" i="18"/>
  <c r="K9373" i="18"/>
  <c r="K6433" i="18"/>
  <c r="K7601" i="18"/>
  <c r="K9721" i="18"/>
  <c r="J1666" i="18"/>
  <c r="J439" i="18"/>
  <c r="J952" i="18"/>
  <c r="J1777" i="18"/>
  <c r="J4039" i="18"/>
  <c r="J4970" i="18"/>
  <c r="J5563" i="18"/>
  <c r="J3720" i="18"/>
  <c r="J5292" i="18"/>
  <c r="J6284" i="18"/>
  <c r="J6572" i="18"/>
  <c r="J88" i="18"/>
  <c r="J1500" i="18"/>
  <c r="J2012" i="18"/>
  <c r="J2762" i="18"/>
  <c r="J3392" i="18"/>
  <c r="J4672" i="18"/>
  <c r="J5991" i="18"/>
  <c r="J7666" i="18"/>
  <c r="J7887" i="18"/>
  <c r="J4341" i="18"/>
  <c r="J8182" i="18"/>
  <c r="J9711" i="18"/>
  <c r="J3141" i="18"/>
  <c r="J6978" i="18"/>
  <c r="J8517" i="18"/>
  <c r="J9271" i="18"/>
  <c r="J10037" i="18"/>
  <c r="J8796" i="18"/>
  <c r="K274" i="18"/>
  <c r="K844" i="18"/>
  <c r="K1621" i="18"/>
  <c r="K1022" i="18"/>
  <c r="K1508" i="18"/>
  <c r="K2030" i="18"/>
  <c r="K2365" i="18"/>
  <c r="K2708" i="18"/>
  <c r="K2895" i="18"/>
  <c r="K4190" i="18"/>
  <c r="K4431" i="18"/>
  <c r="K2498" i="18"/>
  <c r="K4937" i="18"/>
  <c r="K3439" i="18"/>
  <c r="K2791" i="18"/>
  <c r="K5703" i="18"/>
  <c r="K6615" i="18"/>
  <c r="K5528" i="18"/>
  <c r="K5983" i="18"/>
  <c r="K6205" i="18"/>
  <c r="K8138" i="18"/>
  <c r="K6832" i="18"/>
  <c r="K7534" i="18"/>
  <c r="K7879" i="18"/>
  <c r="K8449" i="18"/>
  <c r="K7382" i="18"/>
  <c r="K8664" i="18"/>
  <c r="K9121" i="18"/>
  <c r="K8970" i="18"/>
  <c r="J286" i="18"/>
  <c r="J1070" i="18"/>
  <c r="J1552" i="18"/>
  <c r="J2165" i="18"/>
  <c r="J2490" i="18"/>
  <c r="J2743" i="18"/>
  <c r="J3605" i="18"/>
  <c r="J2813" i="18"/>
  <c r="J5746" i="18"/>
  <c r="J6046" i="18"/>
  <c r="J809" i="18"/>
  <c r="J4267" i="18"/>
  <c r="J5213" i="18"/>
  <c r="J5458" i="18"/>
  <c r="K9758" i="18"/>
  <c r="J1669" i="18"/>
  <c r="J2443" i="18"/>
  <c r="J6849" i="18"/>
  <c r="J6697" i="18"/>
  <c r="J8600" i="18"/>
  <c r="J9141" i="18"/>
  <c r="J7860" i="18"/>
  <c r="J8476" i="18"/>
  <c r="J6214" i="18"/>
  <c r="J8153" i="18"/>
  <c r="J8859" i="18"/>
  <c r="J9793" i="18"/>
  <c r="J2965" i="18"/>
  <c r="J4442" i="18"/>
  <c r="J7448" i="18"/>
  <c r="J7742" i="18"/>
  <c r="K418" i="18"/>
  <c r="K254" i="18"/>
  <c r="K946" i="18"/>
  <c r="K2124" i="18"/>
  <c r="K2478" i="18"/>
  <c r="K3147" i="18"/>
  <c r="K3352" i="18"/>
  <c r="K4042" i="18"/>
  <c r="K4242" i="18"/>
  <c r="K837" i="18"/>
  <c r="K1535" i="18"/>
  <c r="K2860" i="18"/>
  <c r="K3828" i="18"/>
  <c r="K5710" i="18"/>
  <c r="K4822" i="18"/>
  <c r="K1912" i="18"/>
  <c r="K3686" i="18"/>
  <c r="K5094" i="18"/>
  <c r="K5548" i="18"/>
  <c r="K6134" i="18"/>
  <c r="K6874" i="18"/>
  <c r="K6795" i="18"/>
  <c r="K7361" i="18"/>
  <c r="K7634" i="18"/>
  <c r="K8300" i="18"/>
  <c r="K8092" i="18"/>
  <c r="K6225" i="18"/>
  <c r="K8705" i="18"/>
  <c r="K10001" i="18"/>
  <c r="J309" i="18"/>
  <c r="J490" i="18"/>
  <c r="J959" i="18"/>
  <c r="K9022" i="18"/>
  <c r="K9672" i="18"/>
  <c r="J1514" i="18"/>
  <c r="J2065" i="18"/>
  <c r="J3413" i="18"/>
  <c r="J3834" i="18"/>
  <c r="J4894" i="18"/>
  <c r="J2998" i="18"/>
  <c r="J3683" i="18"/>
  <c r="J4041" i="18"/>
  <c r="J4218" i="18"/>
  <c r="J5437" i="18"/>
  <c r="J5730" i="18"/>
  <c r="J6152" i="18"/>
  <c r="J817" i="18"/>
  <c r="J1941" i="18"/>
  <c r="J6755" i="18"/>
  <c r="J7469" i="18"/>
  <c r="J7638" i="18"/>
  <c r="J3149" i="18"/>
  <c r="J2463" i="18"/>
  <c r="J5063" i="18"/>
  <c r="J7126" i="18"/>
  <c r="J8046" i="18"/>
  <c r="J8736" i="18"/>
  <c r="J9439" i="18"/>
  <c r="J8308" i="18"/>
  <c r="J8806" i="18"/>
  <c r="J10008" i="18"/>
  <c r="J6495" i="18"/>
  <c r="K1037" i="18"/>
  <c r="K1498" i="18"/>
  <c r="K1646" i="18"/>
  <c r="K783" i="18"/>
  <c r="K2905" i="18"/>
  <c r="K3440" i="18"/>
  <c r="K3957" i="18"/>
  <c r="K4106" i="18"/>
  <c r="K3124" i="18"/>
  <c r="K2368" i="18"/>
  <c r="K4507" i="18"/>
  <c r="K4916" i="18"/>
  <c r="K1997" i="18"/>
  <c r="K2525" i="18"/>
  <c r="K4654" i="18"/>
  <c r="K5344" i="18"/>
  <c r="K5985" i="18"/>
  <c r="K6607" i="18"/>
  <c r="K5695" i="18"/>
  <c r="K6529" i="18"/>
  <c r="K7215" i="18"/>
  <c r="K7500" i="18"/>
  <c r="K7871" i="18"/>
  <c r="K8537" i="18"/>
  <c r="K7001" i="18"/>
  <c r="K9145" i="18"/>
  <c r="K8243" i="18"/>
  <c r="K9615" i="18"/>
  <c r="K9985" i="18"/>
  <c r="J1555" i="18"/>
  <c r="K8933" i="18"/>
  <c r="J870" i="18"/>
  <c r="J1055" i="18"/>
  <c r="K9952" i="18"/>
  <c r="J1649" i="18"/>
  <c r="J2442" i="18"/>
  <c r="J3172" i="18"/>
  <c r="J5394" i="18"/>
  <c r="J6048" i="18"/>
  <c r="J2958" i="18"/>
  <c r="J3928" i="18"/>
  <c r="J4366" i="18"/>
  <c r="J5738" i="18"/>
  <c r="J3600" i="18"/>
  <c r="J4927" i="18"/>
  <c r="J6514" i="18"/>
  <c r="J2684" i="18"/>
  <c r="J4642" i="18"/>
  <c r="J7775" i="18"/>
  <c r="J2190" i="18"/>
  <c r="J6994" i="18"/>
  <c r="J7869" i="18"/>
  <c r="J8556" i="18"/>
  <c r="J9254" i="18"/>
  <c r="J4120" i="18"/>
  <c r="J10022" i="18"/>
  <c r="J6705" i="18"/>
  <c r="J7235" i="18"/>
  <c r="J8365" i="18"/>
  <c r="J9489" i="18"/>
  <c r="J9922" i="18"/>
  <c r="J8892" i="18"/>
  <c r="K79" i="18"/>
  <c r="K758" i="18"/>
  <c r="K585" i="18"/>
  <c r="K1001" i="18"/>
  <c r="K2228" i="18"/>
  <c r="K2906" i="18"/>
  <c r="K2715" i="18"/>
  <c r="K3186" i="18"/>
  <c r="K3951" i="18"/>
  <c r="K5755" i="18"/>
  <c r="K3663" i="18"/>
  <c r="K3691" i="18"/>
  <c r="K4173" i="18"/>
  <c r="K5187" i="18"/>
  <c r="K4797" i="18"/>
  <c r="K6390" i="18"/>
  <c r="K5391" i="18"/>
  <c r="K6060" i="18"/>
  <c r="K6701" i="18"/>
  <c r="K8421" i="18"/>
  <c r="K7106" i="18"/>
  <c r="K7657" i="18"/>
  <c r="K8767" i="18"/>
  <c r="K9450" i="18"/>
  <c r="K9222" i="18"/>
  <c r="K9791" i="18"/>
  <c r="J899" i="18"/>
  <c r="K7236" i="18"/>
  <c r="J607" i="18"/>
  <c r="K7974" i="18"/>
  <c r="K10106" i="18"/>
  <c r="J108" i="18"/>
  <c r="J653" i="18"/>
  <c r="J3934" i="18"/>
  <c r="J5346" i="18"/>
  <c r="J5687" i="18"/>
  <c r="J2946" i="18"/>
  <c r="J6324" i="18"/>
  <c r="J6608" i="18"/>
  <c r="J3111" i="18"/>
  <c r="J3628" i="18"/>
  <c r="J4050" i="18"/>
  <c r="J4965" i="18"/>
  <c r="J5969" i="18"/>
  <c r="J6887" i="18"/>
  <c r="J2218" i="18"/>
  <c r="J3678" i="18"/>
  <c r="J4674" i="18"/>
  <c r="J7213" i="18"/>
  <c r="J2736" i="18"/>
  <c r="J8756" i="18"/>
  <c r="J7914" i="18"/>
  <c r="J9760" i="18"/>
  <c r="J9654" i="18"/>
  <c r="J9175" i="18"/>
  <c r="J8181" i="18"/>
  <c r="J7609" i="18"/>
  <c r="K196" i="18"/>
  <c r="K832" i="18"/>
  <c r="K713" i="18"/>
  <c r="K1839" i="18"/>
  <c r="K1959" i="18"/>
  <c r="K989" i="18"/>
  <c r="K1497" i="18"/>
  <c r="K2296" i="18"/>
  <c r="K2778" i="18"/>
  <c r="K3729" i="18"/>
  <c r="K3981" i="18"/>
  <c r="K2614" i="18"/>
  <c r="K4695" i="18"/>
  <c r="K4993" i="18"/>
  <c r="K2956" i="18"/>
  <c r="K6611" i="18"/>
  <c r="K5962" i="18"/>
  <c r="K6469" i="18"/>
  <c r="K7287" i="18"/>
  <c r="K5772" i="18"/>
  <c r="K6893" i="18"/>
  <c r="K7671" i="18"/>
  <c r="K8538" i="18"/>
  <c r="K9437" i="18"/>
  <c r="K9149" i="18"/>
  <c r="K7890" i="18"/>
  <c r="K8811" i="18"/>
  <c r="K9815" i="18"/>
  <c r="J237" i="18"/>
  <c r="J911" i="18"/>
  <c r="J1830" i="18"/>
  <c r="K10076" i="18"/>
  <c r="J699" i="18"/>
  <c r="J1554" i="18"/>
  <c r="J2317" i="18"/>
  <c r="J4781" i="18"/>
  <c r="J6068" i="18"/>
  <c r="J2596" i="18"/>
  <c r="J2765" i="18"/>
  <c r="J825" i="18"/>
  <c r="J1975" i="18"/>
  <c r="J2903" i="18"/>
  <c r="J5161" i="18"/>
  <c r="J5666" i="18"/>
  <c r="J6698" i="18"/>
  <c r="J7606" i="18"/>
  <c r="J3710" i="18"/>
  <c r="J4020" i="18"/>
  <c r="J7099" i="18"/>
  <c r="J7307" i="18"/>
  <c r="J7993" i="18"/>
  <c r="J9250" i="18"/>
  <c r="J9876" i="18"/>
  <c r="J8554" i="18"/>
  <c r="J9670" i="18"/>
  <c r="J6246" i="18"/>
  <c r="J9016" i="18"/>
  <c r="K1139" i="18"/>
  <c r="K712" i="18"/>
  <c r="K1449" i="18"/>
  <c r="K2243" i="18"/>
  <c r="K259" i="18"/>
  <c r="K409" i="18"/>
  <c r="K895" i="18"/>
  <c r="K4090" i="18"/>
  <c r="K2598" i="18"/>
  <c r="K3511" i="18"/>
  <c r="K3026" i="18"/>
  <c r="K3678" i="18"/>
  <c r="K3133" i="18"/>
  <c r="K5219" i="18"/>
  <c r="K4579" i="18"/>
  <c r="K4308" i="18"/>
  <c r="K5291" i="18"/>
  <c r="K1741" i="18"/>
  <c r="K5693" i="18"/>
  <c r="K5922" i="18"/>
  <c r="K6500" i="18"/>
  <c r="K6569" i="18"/>
  <c r="K7147" i="18"/>
  <c r="K7682" i="18"/>
  <c r="K7855" i="18"/>
  <c r="K8348" i="18"/>
  <c r="K8513" i="18"/>
  <c r="K8926" i="18"/>
  <c r="K9116" i="18"/>
  <c r="K9367" i="18"/>
  <c r="J698" i="18"/>
  <c r="J1155" i="18"/>
  <c r="K9680" i="18"/>
  <c r="J499" i="18"/>
  <c r="J1004" i="18"/>
  <c r="J1743" i="18"/>
  <c r="J3044" i="18"/>
  <c r="J3160" i="18"/>
  <c r="J4934" i="18"/>
  <c r="J5736" i="18"/>
  <c r="J1608" i="18"/>
  <c r="J2616" i="18"/>
  <c r="J3535" i="18"/>
  <c r="J3691" i="18"/>
  <c r="J5252" i="18"/>
  <c r="J6219" i="18"/>
  <c r="J6540" i="18"/>
  <c r="J2252" i="18"/>
  <c r="J304" i="18"/>
  <c r="J4574" i="18"/>
  <c r="J5889" i="18"/>
  <c r="J6851" i="18"/>
  <c r="J4289" i="18"/>
  <c r="J4136" i="18"/>
  <c r="J7821" i="18"/>
  <c r="J8901" i="18"/>
  <c r="J9431" i="18"/>
  <c r="J7585" i="18"/>
  <c r="J9090" i="18"/>
  <c r="J9278" i="18"/>
  <c r="J8257" i="18"/>
  <c r="J8482" i="18"/>
  <c r="K132" i="18"/>
  <c r="K740" i="18"/>
  <c r="K476" i="18"/>
  <c r="K1252" i="18"/>
  <c r="K1425" i="18"/>
  <c r="K1478" i="18"/>
  <c r="K2143" i="18"/>
  <c r="K2701" i="18"/>
  <c r="K2240" i="18"/>
  <c r="K2944" i="18"/>
  <c r="K3265" i="18"/>
  <c r="K4442" i="18"/>
  <c r="K4788" i="18"/>
  <c r="K3471" i="18"/>
  <c r="K4257" i="18"/>
  <c r="K4922" i="18"/>
  <c r="K5671" i="18"/>
  <c r="K6623" i="18"/>
  <c r="K7865" i="18"/>
  <c r="K8820" i="18"/>
  <c r="K5908" i="18"/>
  <c r="K7742" i="18"/>
  <c r="K5992" i="18"/>
  <c r="K6313" i="18"/>
  <c r="K7192" i="18"/>
  <c r="K9693" i="18"/>
  <c r="K7420" i="18"/>
  <c r="K8658" i="18"/>
  <c r="J668" i="18"/>
  <c r="J434" i="18"/>
  <c r="J1365" i="18"/>
  <c r="J1577" i="18"/>
  <c r="K10016" i="18"/>
  <c r="J60" i="18"/>
  <c r="J2253" i="18"/>
  <c r="J2510" i="18"/>
  <c r="J3229" i="18"/>
  <c r="K9127" i="18"/>
  <c r="J1270" i="18"/>
  <c r="J4431" i="18"/>
  <c r="J5902" i="18"/>
  <c r="J6034" i="18"/>
  <c r="J6408" i="18"/>
  <c r="J2915" i="18"/>
  <c r="J3572" i="18"/>
  <c r="J4199" i="18"/>
  <c r="J4684" i="18"/>
  <c r="J4921" i="18"/>
  <c r="J5767" i="18"/>
  <c r="J6686" i="18"/>
  <c r="J7534" i="18"/>
  <c r="J7185" i="18"/>
  <c r="J2046" i="18"/>
  <c r="J7407" i="18"/>
  <c r="J8604" i="18"/>
  <c r="J9134" i="18"/>
  <c r="J7873" i="18"/>
  <c r="J9990" i="18"/>
  <c r="J9011" i="18"/>
  <c r="J9413" i="18"/>
  <c r="J10134" i="18"/>
  <c r="K830" i="18"/>
  <c r="K974" i="18"/>
  <c r="K743" i="18"/>
  <c r="K1605" i="18"/>
  <c r="K1894" i="18"/>
  <c r="K2102" i="18"/>
  <c r="K3015" i="18"/>
  <c r="K3223" i="18"/>
  <c r="K4258" i="18"/>
  <c r="K2313" i="18"/>
  <c r="K2658" i="18"/>
  <c r="K3387" i="18"/>
  <c r="K4470" i="18"/>
  <c r="K5129" i="18"/>
  <c r="K3931" i="18"/>
  <c r="K4773" i="18"/>
  <c r="K5472" i="18"/>
  <c r="K6177" i="18"/>
  <c r="K6279" i="18"/>
  <c r="K6749" i="18"/>
  <c r="K7761" i="18"/>
  <c r="K7073" i="18"/>
  <c r="K5814" i="18"/>
  <c r="K8108" i="18"/>
  <c r="K8686" i="18"/>
  <c r="K9525" i="18"/>
  <c r="K9371" i="18"/>
  <c r="K8408" i="18"/>
  <c r="J666" i="18"/>
  <c r="J1453" i="18"/>
  <c r="K8781" i="18"/>
  <c r="K9968" i="18"/>
  <c r="K9988" i="18"/>
  <c r="J823" i="18"/>
  <c r="J1767" i="18"/>
  <c r="J926" i="18"/>
  <c r="J4200" i="18"/>
  <c r="J2091" i="18"/>
  <c r="J3054" i="18"/>
  <c r="J4399" i="18"/>
  <c r="J4699" i="18"/>
  <c r="J6103" i="18"/>
  <c r="J6440" i="18"/>
  <c r="J2292" i="18"/>
  <c r="J5025" i="18"/>
  <c r="J5622" i="18"/>
  <c r="J2559" i="18"/>
  <c r="J3378" i="18"/>
  <c r="J3955" i="18"/>
  <c r="J6925" i="18"/>
  <c r="J7515" i="18"/>
  <c r="J8194" i="18"/>
  <c r="J9907" i="18"/>
  <c r="J10019" i="18"/>
  <c r="J9046" i="18"/>
  <c r="J8029" i="18"/>
  <c r="J3270" i="18"/>
  <c r="J5516" i="18"/>
  <c r="J6802" i="18"/>
  <c r="J8578" i="18"/>
  <c r="J9272" i="18"/>
  <c r="J9590" i="18"/>
  <c r="K632" i="18"/>
  <c r="K929" i="18"/>
  <c r="K724" i="18"/>
  <c r="K2661" i="18"/>
  <c r="K3263" i="18"/>
  <c r="K1706" i="18"/>
  <c r="K4260" i="18"/>
  <c r="K4699" i="18"/>
  <c r="K1556" i="18"/>
  <c r="K3475" i="18"/>
  <c r="K3824" i="18"/>
  <c r="K3038" i="18"/>
  <c r="K5794" i="18"/>
  <c r="K6174" i="18"/>
  <c r="K4483" i="18"/>
  <c r="K5095" i="18"/>
  <c r="K5550" i="18"/>
  <c r="K8647" i="18"/>
  <c r="K6357" i="18"/>
  <c r="K7759" i="18"/>
  <c r="K8232" i="18"/>
  <c r="K7434" i="18"/>
  <c r="K9320" i="18"/>
  <c r="K9445" i="18"/>
  <c r="K7056" i="18"/>
  <c r="K8050" i="18"/>
  <c r="K9005" i="18"/>
  <c r="J688" i="18"/>
  <c r="J1499" i="18"/>
  <c r="K10019" i="18"/>
  <c r="K10135" i="18"/>
  <c r="J1694" i="18"/>
  <c r="J972" i="18"/>
  <c r="J3565" i="18"/>
  <c r="J4380" i="18"/>
  <c r="J4773" i="18"/>
  <c r="J5439" i="18"/>
  <c r="J5651" i="18"/>
  <c r="J6105" i="18"/>
  <c r="J3231" i="18"/>
  <c r="J3840" i="18"/>
  <c r="J4202" i="18"/>
  <c r="J5064" i="18"/>
  <c r="J6368" i="18"/>
  <c r="J2549" i="18"/>
  <c r="J561" i="18"/>
  <c r="J7393" i="18"/>
  <c r="J7513" i="18"/>
  <c r="J6938" i="18"/>
  <c r="J8829" i="18"/>
  <c r="J9667" i="18"/>
  <c r="J8376" i="18"/>
  <c r="J8576" i="18"/>
  <c r="J9323" i="18"/>
  <c r="J9988" i="18"/>
  <c r="J3029" i="18"/>
  <c r="J8089" i="18"/>
  <c r="K741" i="18"/>
  <c r="K784" i="18"/>
  <c r="K631" i="18"/>
  <c r="K1463" i="18"/>
  <c r="K1772" i="18"/>
  <c r="K1305" i="18"/>
  <c r="K2442" i="18"/>
  <c r="K3212" i="18"/>
  <c r="K4577" i="18"/>
  <c r="K2606" i="18"/>
  <c r="K3539" i="18"/>
  <c r="K3759" i="18"/>
  <c r="K5173" i="18"/>
  <c r="K5702" i="18"/>
  <c r="K4135" i="18"/>
  <c r="K2909" i="18"/>
  <c r="K4677" i="18"/>
  <c r="K6059" i="18"/>
  <c r="K6332" i="18"/>
  <c r="K7275" i="18"/>
  <c r="K8603" i="18"/>
  <c r="K5380" i="18"/>
  <c r="K7658" i="18"/>
  <c r="K8842" i="18"/>
  <c r="K8369" i="18"/>
  <c r="K6855" i="18"/>
  <c r="K9639" i="18"/>
  <c r="J560" i="18"/>
  <c r="J1217" i="18"/>
  <c r="J1888" i="18"/>
  <c r="K9836" i="18"/>
  <c r="J871" i="18"/>
  <c r="J669" i="18"/>
  <c r="J3281" i="18"/>
  <c r="J3902" i="18"/>
  <c r="J5968" i="18"/>
  <c r="J1592" i="18"/>
  <c r="J4089" i="18"/>
  <c r="J4791" i="18"/>
  <c r="J6380" i="18"/>
  <c r="J2368" i="18"/>
  <c r="J3504" i="18"/>
  <c r="J4576" i="18"/>
  <c r="J4973" i="18"/>
  <c r="J5359" i="18"/>
  <c r="J5745" i="18"/>
  <c r="J7610" i="18"/>
  <c r="J2603" i="18"/>
  <c r="J7142" i="18"/>
  <c r="J7314" i="18"/>
  <c r="J8657" i="18"/>
  <c r="J8974" i="18"/>
  <c r="J9856" i="18"/>
  <c r="J2949" i="18"/>
  <c r="J8225" i="18"/>
  <c r="J9466" i="18"/>
  <c r="J10096" i="18"/>
  <c r="K515" i="18"/>
  <c r="K608" i="18"/>
  <c r="K667" i="18"/>
  <c r="K1755" i="18"/>
  <c r="K2111" i="18"/>
  <c r="K195" i="18"/>
  <c r="K1524" i="18"/>
  <c r="K2292" i="18"/>
  <c r="K3243" i="18"/>
  <c r="K4137" i="18"/>
  <c r="K3546" i="18"/>
  <c r="K5278" i="18"/>
  <c r="K3787" i="18"/>
  <c r="K5212" i="18"/>
  <c r="K6430" i="18"/>
  <c r="K5923" i="18"/>
  <c r="K7087" i="18"/>
  <c r="K7207" i="18"/>
  <c r="K8242" i="18"/>
  <c r="K6561" i="18"/>
  <c r="K7694" i="18"/>
  <c r="K8514" i="18"/>
  <c r="J540" i="18"/>
  <c r="J1531" i="18"/>
  <c r="K9943" i="18"/>
  <c r="J586" i="18"/>
  <c r="K8941" i="18"/>
  <c r="K9584" i="18"/>
  <c r="K9744" i="18"/>
  <c r="J739" i="18"/>
  <c r="J1727" i="18"/>
  <c r="J236" i="18"/>
  <c r="J2313" i="18"/>
  <c r="J5888" i="18"/>
  <c r="K7846" i="18"/>
  <c r="J3876" i="18"/>
  <c r="J4081" i="18"/>
  <c r="J6548" i="18"/>
  <c r="J2076" i="18"/>
  <c r="J3252" i="18"/>
  <c r="J3496" i="18"/>
  <c r="J4941" i="18"/>
  <c r="J5265" i="18"/>
  <c r="J6290" i="18"/>
  <c r="J7582" i="18"/>
  <c r="J7170" i="18"/>
  <c r="J6906" i="18"/>
  <c r="J9519" i="18"/>
  <c r="J9739" i="18"/>
  <c r="J7828" i="18"/>
  <c r="J8364" i="18"/>
  <c r="J8878" i="18"/>
  <c r="J9928" i="18"/>
  <c r="J8481" i="18"/>
  <c r="K67" i="18"/>
  <c r="K545" i="18"/>
  <c r="K1247" i="18"/>
  <c r="K671" i="18"/>
  <c r="K1734" i="18"/>
  <c r="K3003" i="18"/>
  <c r="K3793" i="18"/>
  <c r="K2453" i="18"/>
  <c r="K4025" i="18"/>
  <c r="K4880" i="18"/>
  <c r="K2214" i="18"/>
  <c r="K3130" i="18"/>
  <c r="K3411" i="18"/>
  <c r="K4261" i="18"/>
  <c r="K5177" i="18"/>
  <c r="K5558" i="18"/>
  <c r="K4595" i="18"/>
  <c r="K5816" i="18"/>
  <c r="K5980" i="18"/>
  <c r="K7467" i="18"/>
  <c r="K8431" i="18"/>
  <c r="K8964" i="18"/>
  <c r="K7113" i="18"/>
  <c r="K8083" i="18"/>
  <c r="K6816" i="18"/>
  <c r="K7745" i="18"/>
  <c r="K9602" i="18"/>
  <c r="K9977" i="18"/>
  <c r="J121" i="18"/>
  <c r="J738" i="18"/>
  <c r="J1275" i="18"/>
  <c r="J1750" i="18"/>
  <c r="J511" i="18"/>
  <c r="J3974" i="18"/>
  <c r="J3166" i="18"/>
  <c r="J3872" i="18"/>
  <c r="J6050" i="18"/>
  <c r="J2356" i="18"/>
  <c r="J4203" i="18"/>
  <c r="J4977" i="18"/>
  <c r="J5429" i="18"/>
  <c r="J2856" i="18"/>
  <c r="J3354" i="18"/>
  <c r="J4558" i="18"/>
  <c r="J6735" i="18"/>
  <c r="J2234" i="18"/>
  <c r="J4834" i="18"/>
  <c r="J5624" i="18"/>
  <c r="J8058" i="18"/>
  <c r="J8873" i="18"/>
  <c r="J9508" i="18"/>
  <c r="J9894" i="18"/>
  <c r="J6882" i="18"/>
  <c r="J7364" i="18"/>
  <c r="J8172" i="18"/>
  <c r="J7529" i="18"/>
  <c r="J10034" i="18"/>
  <c r="K194" i="18"/>
  <c r="K539" i="18"/>
  <c r="K1484" i="18"/>
  <c r="K1097" i="18"/>
  <c r="K2177" i="18"/>
  <c r="K4399" i="18"/>
  <c r="K2378" i="18"/>
  <c r="K3699" i="18"/>
  <c r="K4817" i="18"/>
  <c r="K2534" i="18"/>
  <c r="K4221" i="18"/>
  <c r="K6338" i="18"/>
  <c r="K5651" i="18"/>
  <c r="K6150" i="18"/>
  <c r="K5534" i="18"/>
  <c r="K8089" i="18"/>
  <c r="K5100" i="18"/>
  <c r="K7042" i="18"/>
  <c r="K7378" i="18"/>
  <c r="K7575" i="18"/>
  <c r="K8205" i="18"/>
  <c r="K8602" i="18"/>
  <c r="K8903" i="18"/>
  <c r="K9447" i="18"/>
  <c r="J235" i="18"/>
  <c r="K9147" i="18"/>
  <c r="J1191" i="18"/>
  <c r="J1574" i="18"/>
  <c r="J2679" i="18"/>
  <c r="J5054" i="18"/>
  <c r="J517" i="18"/>
  <c r="J2432" i="18"/>
  <c r="J4900" i="18"/>
  <c r="J5453" i="18"/>
  <c r="J5794" i="18"/>
  <c r="J4239" i="18"/>
  <c r="J6132" i="18"/>
  <c r="J3739" i="18"/>
  <c r="J6386" i="18"/>
  <c r="J2014" i="18"/>
  <c r="J4470" i="18"/>
  <c r="J7451" i="18"/>
  <c r="J8050" i="18"/>
  <c r="J9253" i="18"/>
  <c r="J9659" i="18"/>
  <c r="J7701" i="18"/>
  <c r="J6966" i="18"/>
  <c r="J8928" i="18"/>
  <c r="J8406" i="18"/>
  <c r="J8663" i="18"/>
  <c r="K25" i="18"/>
  <c r="K434" i="18"/>
  <c r="K677" i="18"/>
  <c r="K950" i="18"/>
  <c r="K865" i="18"/>
  <c r="K1600" i="18"/>
  <c r="K1820" i="18"/>
  <c r="K2012" i="18"/>
  <c r="K2570" i="18"/>
  <c r="K4347" i="18"/>
  <c r="K3200" i="18"/>
  <c r="K3443" i="18"/>
  <c r="K2374" i="18"/>
  <c r="K3794" i="18"/>
  <c r="K4200" i="18"/>
  <c r="K4846" i="18"/>
  <c r="K6186" i="18"/>
  <c r="K5808" i="18"/>
  <c r="K5036" i="18"/>
  <c r="K6966" i="18"/>
  <c r="K8376" i="18"/>
  <c r="K6409" i="18"/>
  <c r="K7547" i="18"/>
  <c r="K8042" i="18"/>
  <c r="K9012" i="18"/>
  <c r="K9137" i="18"/>
  <c r="K5439" i="18"/>
  <c r="K8580" i="18"/>
  <c r="K9659" i="18"/>
  <c r="J476" i="18"/>
  <c r="K7477" i="18"/>
  <c r="J730" i="18"/>
  <c r="K9828" i="18"/>
  <c r="J787" i="18"/>
  <c r="J948" i="18"/>
  <c r="J1456" i="18"/>
  <c r="J1841" i="18"/>
  <c r="J164" i="18"/>
  <c r="J2175" i="18"/>
  <c r="J2436" i="18"/>
  <c r="J4258" i="18"/>
  <c r="J6095" i="18"/>
  <c r="J3292" i="18"/>
  <c r="J3873" i="18"/>
  <c r="J5121" i="18"/>
  <c r="J5550" i="18"/>
  <c r="J6314" i="18"/>
  <c r="J3598" i="18"/>
  <c r="J5636" i="18"/>
  <c r="J7353" i="18"/>
  <c r="J4871" i="18"/>
  <c r="J7042" i="18"/>
  <c r="J7728" i="18"/>
  <c r="J4522" i="18"/>
  <c r="J8684" i="18"/>
  <c r="J8821" i="18"/>
  <c r="J9447" i="18"/>
  <c r="J9867" i="18"/>
  <c r="J8232" i="18"/>
  <c r="J8097" i="18"/>
  <c r="J9124" i="18"/>
  <c r="J2643" i="18"/>
  <c r="K73" i="18"/>
  <c r="K313" i="18"/>
  <c r="K679" i="18"/>
  <c r="K1871" i="18"/>
  <c r="K1309" i="18"/>
  <c r="K2347" i="18"/>
  <c r="K2889" i="18"/>
  <c r="K580" i="18"/>
  <c r="K4142" i="18"/>
  <c r="K4640" i="18"/>
  <c r="K2068" i="18"/>
  <c r="K3864" i="18"/>
  <c r="K2595" i="18"/>
  <c r="K3165" i="18"/>
  <c r="K4324" i="18"/>
  <c r="K6595" i="18"/>
  <c r="K5399" i="18"/>
  <c r="K6524" i="18"/>
  <c r="K6091" i="18"/>
  <c r="K7548" i="18"/>
  <c r="K5250" i="18"/>
  <c r="K8164" i="18"/>
  <c r="K5864" i="18"/>
  <c r="K6881" i="18"/>
  <c r="K7892" i="18"/>
  <c r="K9645" i="18"/>
  <c r="K7232" i="18"/>
  <c r="K9170" i="18"/>
  <c r="J732" i="18"/>
  <c r="J1790" i="18"/>
  <c r="K9087" i="18"/>
  <c r="J114" i="18"/>
  <c r="J250" i="18"/>
  <c r="J1212" i="18"/>
  <c r="J6189" i="18"/>
  <c r="J613" i="18"/>
  <c r="J2119" i="18"/>
  <c r="J4659" i="18"/>
  <c r="J5573" i="18"/>
  <c r="J2260" i="18"/>
  <c r="J2613" i="18"/>
  <c r="J4086" i="18"/>
  <c r="J5225" i="18"/>
  <c r="J2969" i="18"/>
  <c r="J3129" i="18"/>
  <c r="J4542" i="18"/>
  <c r="J5343" i="18"/>
  <c r="J7112" i="18"/>
  <c r="J7216" i="18"/>
  <c r="K9838" i="18"/>
  <c r="J3795" i="18"/>
  <c r="J6716" i="18"/>
  <c r="J7729" i="18"/>
  <c r="J8439" i="18"/>
  <c r="J9455" i="18"/>
  <c r="J9855" i="18"/>
  <c r="J6519" i="18"/>
  <c r="J9058" i="18"/>
  <c r="J9230" i="18"/>
  <c r="J7995" i="18"/>
  <c r="J10046" i="18"/>
  <c r="K300" i="18"/>
  <c r="K662" i="18"/>
  <c r="K577" i="18"/>
  <c r="K1261" i="18"/>
  <c r="K939" i="18"/>
  <c r="K1872" i="18"/>
  <c r="K3035" i="18"/>
  <c r="K3532" i="18"/>
  <c r="K2274" i="18"/>
  <c r="K4031" i="18"/>
  <c r="K4767" i="18"/>
  <c r="K1641" i="18"/>
  <c r="K5061" i="18"/>
  <c r="K4404" i="18"/>
  <c r="K3879" i="18"/>
  <c r="K6575" i="18"/>
  <c r="K5367" i="18"/>
  <c r="K5930" i="18"/>
  <c r="K6255" i="18"/>
  <c r="K2642" i="18"/>
  <c r="K7055" i="18"/>
  <c r="K7211" i="18"/>
  <c r="K7953" i="18"/>
  <c r="K7799" i="18"/>
  <c r="K9060" i="18"/>
  <c r="K9157" i="18"/>
  <c r="K8564" i="18"/>
  <c r="K8279" i="18"/>
  <c r="J263" i="18"/>
  <c r="J616" i="18"/>
  <c r="J1259" i="18"/>
  <c r="J1650" i="18"/>
  <c r="K9717" i="18"/>
  <c r="K9784" i="18"/>
  <c r="J960" i="18"/>
  <c r="J1791" i="18"/>
  <c r="J749" i="18"/>
  <c r="J3034" i="18"/>
  <c r="J5092" i="18"/>
  <c r="J6588" i="18"/>
  <c r="J2336" i="18"/>
  <c r="J2569" i="18"/>
  <c r="J3508" i="18"/>
  <c r="J3781" i="18"/>
  <c r="J3969" i="18"/>
  <c r="J4704" i="18"/>
  <c r="J4462" i="18"/>
  <c r="J7237" i="18"/>
  <c r="J5945" i="18"/>
  <c r="J6454" i="18"/>
  <c r="J6937" i="18"/>
  <c r="J7801" i="18"/>
  <c r="J8531" i="18"/>
  <c r="J9767" i="18"/>
  <c r="J5371" i="18"/>
  <c r="J7934" i="18"/>
  <c r="J9716" i="18"/>
  <c r="J9243" i="18"/>
  <c r="J8322" i="18"/>
  <c r="J9084" i="18"/>
  <c r="J10127" i="18"/>
  <c r="K236" i="18"/>
  <c r="K458" i="18"/>
  <c r="K627" i="18"/>
  <c r="K1186" i="18"/>
  <c r="K2227" i="18"/>
  <c r="K2693" i="18"/>
  <c r="K1291" i="18"/>
  <c r="K1888" i="18"/>
  <c r="K2826" i="18"/>
  <c r="K3961" i="18"/>
  <c r="K3337" i="18"/>
  <c r="K874" i="18"/>
  <c r="K4148" i="18"/>
  <c r="K4755" i="18"/>
  <c r="K5739" i="18"/>
  <c r="K4581" i="18"/>
  <c r="K5234" i="18"/>
  <c r="K6501" i="18"/>
  <c r="K3562" i="18"/>
  <c r="K6954" i="18"/>
  <c r="K7775" i="18"/>
  <c r="K5407" i="18"/>
  <c r="K6573" i="18"/>
  <c r="K7222" i="18"/>
  <c r="K8550" i="18"/>
  <c r="K9192" i="18"/>
  <c r="K9465" i="18"/>
  <c r="K8464" i="18"/>
  <c r="K6048" i="18"/>
  <c r="K7986" i="18"/>
  <c r="K9026" i="18"/>
  <c r="J195" i="18"/>
  <c r="J1772" i="18"/>
  <c r="J450" i="18"/>
  <c r="J566" i="18"/>
  <c r="J778" i="18"/>
  <c r="J1104" i="18"/>
  <c r="J1232" i="18"/>
  <c r="J2518" i="18"/>
  <c r="J3317" i="18"/>
  <c r="J4573" i="18"/>
  <c r="J5242" i="18"/>
  <c r="J2833" i="18"/>
  <c r="J3924" i="18"/>
  <c r="J4719" i="18"/>
  <c r="K10022" i="18"/>
  <c r="J2220" i="18"/>
  <c r="J5333" i="18"/>
  <c r="J4076" i="18"/>
  <c r="J5696" i="18"/>
  <c r="J5985" i="18"/>
  <c r="J3486" i="18"/>
  <c r="J6218" i="18"/>
  <c r="J7225" i="18"/>
  <c r="J6589" i="18"/>
  <c r="J7050" i="18"/>
  <c r="J7500" i="18"/>
  <c r="J7901" i="18"/>
  <c r="J8463" i="18"/>
  <c r="J8539" i="18"/>
  <c r="J8803" i="18"/>
  <c r="J9207" i="18"/>
  <c r="J9985" i="18"/>
  <c r="J10054" i="18"/>
  <c r="J9638" i="18"/>
  <c r="K576" i="18"/>
  <c r="K233" i="18"/>
  <c r="K749" i="18"/>
  <c r="K977" i="18"/>
  <c r="K1822" i="18"/>
  <c r="K1561" i="18"/>
  <c r="K2184" i="18"/>
  <c r="K2687" i="18"/>
  <c r="K3565" i="18"/>
  <c r="K4696" i="18"/>
  <c r="K3942" i="18"/>
  <c r="K2418" i="18"/>
  <c r="K3246" i="18"/>
  <c r="K2998" i="18"/>
  <c r="K4473" i="18"/>
  <c r="K5030" i="18"/>
  <c r="K6471" i="18"/>
  <c r="K5363" i="18"/>
  <c r="K6076" i="18"/>
  <c r="K8391" i="18"/>
  <c r="K6856" i="18"/>
  <c r="K7309" i="18"/>
  <c r="K7935" i="18"/>
  <c r="K8830" i="18"/>
  <c r="K6636" i="18"/>
  <c r="K9248" i="18"/>
  <c r="K7633" i="18"/>
  <c r="K9583" i="18"/>
  <c r="J197" i="18"/>
  <c r="J662" i="18"/>
  <c r="K10136" i="18"/>
  <c r="J615" i="18"/>
  <c r="J924" i="18"/>
  <c r="J1494" i="18"/>
  <c r="J1831" i="18"/>
  <c r="J2522" i="18"/>
  <c r="K9874" i="18"/>
  <c r="J3247" i="18"/>
  <c r="J3475" i="18"/>
  <c r="J3948" i="18"/>
  <c r="J5376" i="18"/>
  <c r="J6680" i="18"/>
  <c r="J2004" i="18"/>
  <c r="J2392" i="18"/>
  <c r="J4387" i="18"/>
  <c r="J6248" i="18"/>
  <c r="J5953" i="18"/>
  <c r="J2860" i="18"/>
  <c r="J4770" i="18"/>
  <c r="J7141" i="18"/>
  <c r="J7278" i="18"/>
  <c r="J8993" i="18"/>
  <c r="J5115" i="18"/>
  <c r="J7954" i="18"/>
  <c r="J8207" i="18"/>
  <c r="J9150" i="18"/>
  <c r="J9518" i="18"/>
  <c r="J7637" i="18"/>
  <c r="J9818" i="18"/>
  <c r="J10143" i="18"/>
  <c r="K216" i="18"/>
  <c r="K399" i="18"/>
  <c r="K701" i="18"/>
  <c r="K593" i="18"/>
  <c r="K965" i="18"/>
  <c r="K1434" i="18"/>
  <c r="K2149" i="18"/>
  <c r="K2480" i="18"/>
  <c r="K3508" i="18"/>
  <c r="K3188" i="18"/>
  <c r="K1757" i="18"/>
  <c r="K4374" i="18"/>
  <c r="K5341" i="18"/>
  <c r="K3717" i="18"/>
  <c r="K4056" i="18"/>
  <c r="K4718" i="18"/>
  <c r="K5247" i="18"/>
  <c r="K5931" i="18"/>
  <c r="K6285" i="18"/>
  <c r="K7159" i="18"/>
  <c r="K8948" i="18"/>
  <c r="K6764" i="18"/>
  <c r="K5740" i="18"/>
  <c r="K7304" i="18"/>
  <c r="K7978" i="18"/>
  <c r="K8420" i="18"/>
  <c r="K9575" i="18"/>
  <c r="K9789" i="18"/>
  <c r="J324" i="18"/>
  <c r="J600" i="18"/>
  <c r="J937" i="18"/>
  <c r="K10107" i="18"/>
  <c r="J1357" i="18"/>
  <c r="J1726" i="18"/>
  <c r="K8584" i="18"/>
  <c r="J214" i="18"/>
  <c r="J715" i="18"/>
  <c r="J4499" i="18"/>
  <c r="J5697" i="18"/>
  <c r="J5942" i="18"/>
  <c r="J2032" i="18"/>
  <c r="J2461" i="18"/>
  <c r="J3532" i="18"/>
  <c r="J4166" i="18"/>
  <c r="J5397" i="18"/>
  <c r="J6434" i="18"/>
  <c r="J7284" i="18"/>
  <c r="J4754" i="18"/>
  <c r="J7157" i="18"/>
  <c r="J6781" i="18"/>
  <c r="J3109" i="18"/>
  <c r="J5227" i="18"/>
  <c r="J8680" i="18"/>
  <c r="J8885" i="18"/>
  <c r="J7910" i="18"/>
  <c r="J3719" i="18"/>
  <c r="J8180" i="18"/>
  <c r="J9533" i="18"/>
  <c r="J9762" i="18"/>
  <c r="K189" i="18"/>
  <c r="K873" i="18"/>
  <c r="K934" i="18"/>
  <c r="K1195" i="18"/>
  <c r="K756" i="18"/>
  <c r="K1707" i="18"/>
  <c r="K2375" i="18"/>
  <c r="K3849" i="18"/>
  <c r="K1977" i="18"/>
  <c r="K3176" i="18"/>
  <c r="K3386" i="18"/>
  <c r="K4144" i="18"/>
  <c r="K4712" i="18"/>
  <c r="K4565" i="18"/>
  <c r="K4935" i="18"/>
  <c r="K5989" i="18"/>
  <c r="K5486" i="18"/>
  <c r="K5733" i="18"/>
  <c r="K6292" i="18"/>
  <c r="K6545" i="18"/>
  <c r="K7247" i="18"/>
  <c r="K8591" i="18"/>
  <c r="K9152" i="18"/>
  <c r="K7501" i="18"/>
  <c r="K8452" i="18"/>
  <c r="J780" i="18"/>
  <c r="K7156" i="18"/>
  <c r="K10087" i="18"/>
  <c r="J241" i="18"/>
  <c r="J1091" i="18"/>
  <c r="K9880" i="18"/>
  <c r="J651" i="18"/>
  <c r="J1695" i="18"/>
  <c r="J3120" i="18"/>
  <c r="J3377" i="18"/>
  <c r="J1958" i="18"/>
  <c r="J4587" i="18"/>
  <c r="J5501" i="18"/>
  <c r="J6564" i="18"/>
  <c r="K7910" i="18"/>
  <c r="J2437" i="18"/>
  <c r="J4078" i="18"/>
  <c r="J4760" i="18"/>
  <c r="J5690" i="18"/>
  <c r="J6039" i="18"/>
  <c r="J6421" i="18"/>
  <c r="J5215" i="18"/>
  <c r="J962" i="18"/>
  <c r="J7161" i="18"/>
  <c r="J3811" i="18"/>
  <c r="J7346" i="18"/>
  <c r="K9725" i="18"/>
  <c r="J8475" i="18"/>
  <c r="J7978" i="18"/>
  <c r="J9814" i="18"/>
  <c r="J7773" i="18"/>
  <c r="J9247" i="18"/>
  <c r="J9709" i="18"/>
  <c r="J8671" i="18"/>
  <c r="K118" i="18"/>
  <c r="K606" i="18"/>
  <c r="K716" i="18"/>
  <c r="K384" i="18"/>
  <c r="K871" i="18"/>
  <c r="K1479" i="18"/>
  <c r="K979" i="18"/>
  <c r="K1773" i="18"/>
  <c r="K4335" i="18"/>
  <c r="K4229" i="18"/>
  <c r="K3390" i="18"/>
  <c r="K3820" i="18"/>
  <c r="K4710" i="18"/>
  <c r="K5617" i="18"/>
  <c r="K5004" i="18"/>
  <c r="K2555" i="18"/>
  <c r="K6167" i="18"/>
  <c r="K8206" i="18"/>
  <c r="K8912" i="18"/>
  <c r="K5487" i="18"/>
  <c r="K6799" i="18"/>
  <c r="K7121" i="18"/>
  <c r="K7453" i="18"/>
  <c r="K6281" i="18"/>
  <c r="K7631" i="18"/>
  <c r="K8044" i="18"/>
  <c r="K9264" i="18"/>
  <c r="K9486" i="18"/>
  <c r="J784" i="18"/>
  <c r="J921" i="18"/>
  <c r="K9959" i="18"/>
  <c r="J590" i="18"/>
  <c r="J70" i="18"/>
  <c r="J1578" i="18"/>
  <c r="J2654" i="18"/>
  <c r="J3846" i="18"/>
  <c r="J4537" i="18"/>
  <c r="J6117" i="18"/>
  <c r="J341" i="18"/>
  <c r="J3375" i="18"/>
  <c r="J4230" i="18"/>
  <c r="J4763" i="18"/>
  <c r="J1889" i="18"/>
  <c r="J5502" i="18"/>
  <c r="J5823" i="18"/>
  <c r="J689" i="18"/>
  <c r="J6442" i="18"/>
  <c r="J6879" i="18"/>
  <c r="J5155" i="18"/>
  <c r="J6753" i="18"/>
  <c r="J7656" i="18"/>
  <c r="J8407" i="18"/>
  <c r="J8921" i="18"/>
  <c r="J9911" i="18"/>
  <c r="J8099" i="18"/>
  <c r="J9628" i="18"/>
  <c r="J7380" i="18"/>
  <c r="J9380" i="18"/>
  <c r="K171" i="18"/>
  <c r="K374" i="18"/>
  <c r="K1171" i="18"/>
  <c r="K639" i="18"/>
  <c r="K850" i="18"/>
  <c r="K1232" i="18"/>
  <c r="K1729" i="18"/>
  <c r="K2500" i="18"/>
  <c r="K2202" i="18"/>
  <c r="K3618" i="18"/>
  <c r="K4557" i="18"/>
  <c r="K3995" i="18"/>
  <c r="K3303" i="18"/>
  <c r="K5251" i="18"/>
  <c r="K2341" i="18"/>
  <c r="K2948" i="18"/>
  <c r="K5757" i="18"/>
  <c r="K6519" i="18"/>
  <c r="K4850" i="18"/>
  <c r="K5927" i="18"/>
  <c r="K7734" i="18"/>
  <c r="K8477" i="18"/>
  <c r="K6804" i="18"/>
  <c r="K7158" i="18"/>
  <c r="K7286" i="18"/>
  <c r="K8887" i="18"/>
  <c r="K9461" i="18"/>
  <c r="K8078" i="18"/>
  <c r="K9230" i="18"/>
  <c r="J17" i="18"/>
  <c r="J1115" i="18"/>
  <c r="J1291" i="18"/>
  <c r="J347" i="18"/>
  <c r="J799" i="18"/>
  <c r="K9786" i="18"/>
  <c r="J2265" i="18"/>
  <c r="J2908" i="18"/>
  <c r="J4866" i="18"/>
  <c r="J1753" i="18"/>
  <c r="J1986" i="18"/>
  <c r="J3190" i="18"/>
  <c r="J3423" i="18"/>
  <c r="J5224" i="18"/>
  <c r="J5689" i="18"/>
  <c r="J6524" i="18"/>
  <c r="J553" i="18"/>
  <c r="J4596" i="18"/>
  <c r="J5947" i="18"/>
  <c r="J2487" i="18"/>
  <c r="J7160" i="18"/>
  <c r="J7539" i="18"/>
  <c r="J4004" i="18"/>
  <c r="J6745" i="18"/>
  <c r="J7306" i="18"/>
  <c r="J9651" i="18"/>
  <c r="J8950" i="18"/>
  <c r="J9170" i="18"/>
  <c r="J10057" i="18"/>
  <c r="J8064" i="18"/>
  <c r="J9765" i="18"/>
  <c r="J8450" i="18"/>
  <c r="K161" i="18"/>
  <c r="K314" i="18"/>
  <c r="K616" i="18"/>
  <c r="K994" i="18"/>
  <c r="K1510" i="18"/>
  <c r="K703" i="18"/>
  <c r="K2299" i="18"/>
  <c r="K2140" i="18"/>
  <c r="K2815" i="18"/>
  <c r="K3401" i="18"/>
  <c r="K3097" i="18"/>
  <c r="K4476" i="18"/>
  <c r="K4668" i="18"/>
  <c r="K5257" i="18"/>
  <c r="K3713" i="18"/>
  <c r="K5158" i="18"/>
  <c r="K5918" i="18"/>
  <c r="K6496" i="18"/>
  <c r="K7291" i="18"/>
  <c r="K8619" i="18"/>
  <c r="K6643" i="18"/>
  <c r="K7771" i="18"/>
  <c r="K7996" i="18"/>
  <c r="K8173" i="18"/>
  <c r="K6935" i="18"/>
  <c r="K9208" i="18"/>
  <c r="K8805" i="18"/>
  <c r="K9532" i="18"/>
  <c r="J249" i="18"/>
  <c r="J26" i="18"/>
  <c r="J707" i="18"/>
  <c r="J1546" i="18"/>
  <c r="K9738" i="18"/>
  <c r="J910" i="18"/>
  <c r="J3365" i="18"/>
  <c r="J3726" i="18"/>
  <c r="J4990" i="18"/>
  <c r="J5286" i="18"/>
  <c r="J2043" i="18"/>
  <c r="J2789" i="18"/>
  <c r="J3070" i="18"/>
  <c r="J4390" i="18"/>
  <c r="J6223" i="18"/>
  <c r="J2308" i="18"/>
  <c r="J4628" i="18"/>
  <c r="J6666" i="18"/>
  <c r="J577" i="18"/>
  <c r="J5893" i="18"/>
  <c r="J7502" i="18"/>
  <c r="J7066" i="18"/>
  <c r="J7302" i="18"/>
  <c r="J9021" i="18"/>
  <c r="J9193" i="18"/>
  <c r="J10035" i="18"/>
  <c r="J8428" i="18"/>
  <c r="J9746" i="18"/>
  <c r="J7893" i="18"/>
  <c r="J8646" i="18"/>
  <c r="J9574" i="18"/>
  <c r="K140" i="18"/>
  <c r="K672" i="18"/>
  <c r="K780" i="18"/>
  <c r="K1558" i="18"/>
  <c r="K1847" i="18"/>
  <c r="K987" i="18"/>
  <c r="K2199" i="18"/>
  <c r="K2547" i="18"/>
  <c r="K2954" i="18"/>
  <c r="K3870" i="18"/>
  <c r="K4921" i="18"/>
  <c r="K4145" i="18"/>
  <c r="K3542" i="18"/>
  <c r="K4694" i="18"/>
  <c r="K4429" i="18"/>
  <c r="K6697" i="18"/>
  <c r="K6052" i="18"/>
  <c r="K6932" i="18"/>
  <c r="K7185" i="18"/>
  <c r="K8858" i="18"/>
  <c r="K5364" i="18"/>
  <c r="K5880" i="18"/>
  <c r="K7860" i="18"/>
  <c r="K8534" i="18"/>
  <c r="K6273" i="18"/>
  <c r="K8371" i="18"/>
  <c r="K9130" i="18"/>
  <c r="J736" i="18"/>
  <c r="J913" i="18"/>
  <c r="K7412" i="18"/>
  <c r="K9404" i="18"/>
  <c r="K9775" i="18"/>
  <c r="J49" i="18"/>
  <c r="J1501" i="18"/>
  <c r="J2659" i="18"/>
  <c r="J4079" i="18"/>
  <c r="J4922" i="18"/>
  <c r="J1817" i="18"/>
  <c r="J3499" i="18"/>
  <c r="J873" i="18"/>
  <c r="J1991" i="18"/>
  <c r="J4440" i="18"/>
  <c r="J4780" i="18"/>
  <c r="J5377" i="18"/>
  <c r="J5879" i="18"/>
  <c r="J5975" i="18"/>
  <c r="J7192" i="18"/>
  <c r="J3791" i="18"/>
  <c r="J7879" i="18"/>
  <c r="J6446" i="18"/>
  <c r="J6615" i="18"/>
  <c r="J8227" i="18"/>
  <c r="J8559" i="18"/>
  <c r="J8969" i="18"/>
  <c r="J9779" i="18"/>
  <c r="J7416" i="18"/>
  <c r="J9131" i="18"/>
  <c r="J2901" i="18"/>
  <c r="J7063" i="18"/>
  <c r="J9389" i="18"/>
  <c r="K116" i="18"/>
  <c r="K1363" i="18"/>
  <c r="K1205" i="18"/>
  <c r="K1503" i="18"/>
  <c r="K1012" i="18"/>
  <c r="K1961" i="18"/>
  <c r="K2306" i="18"/>
  <c r="K3328" i="18"/>
  <c r="K3901" i="18"/>
  <c r="K2543" i="18"/>
  <c r="K3005" i="18"/>
  <c r="K4681" i="18"/>
  <c r="K4554" i="18"/>
  <c r="K3615" i="18"/>
  <c r="K5211" i="18"/>
  <c r="K5613" i="18"/>
  <c r="K6231" i="18"/>
  <c r="K5395" i="18"/>
  <c r="K6071" i="18"/>
  <c r="K6767" i="18"/>
  <c r="K7522" i="18"/>
  <c r="K7975" i="18"/>
  <c r="K7234" i="18"/>
  <c r="K8313" i="18"/>
  <c r="K7100" i="18"/>
  <c r="K8793" i="18"/>
  <c r="K8725" i="18"/>
  <c r="K9187" i="18"/>
  <c r="K9650" i="18"/>
  <c r="J75" i="18"/>
  <c r="J888" i="18"/>
  <c r="J1085" i="18"/>
  <c r="J1423" i="18"/>
  <c r="K9752" i="18"/>
  <c r="J2855" i="18"/>
  <c r="J3325" i="18"/>
  <c r="J3762" i="18"/>
  <c r="J1560" i="18"/>
  <c r="J1974" i="18"/>
  <c r="J2303" i="18"/>
  <c r="J2665" i="18"/>
  <c r="J3427" i="18"/>
  <c r="J4795" i="18"/>
  <c r="J4940" i="18"/>
  <c r="J5958" i="18"/>
  <c r="J4315" i="18"/>
  <c r="J5345" i="18"/>
  <c r="J5819" i="18"/>
  <c r="J6784" i="18"/>
  <c r="J7214" i="18"/>
  <c r="J7748" i="18"/>
  <c r="J8287" i="18"/>
  <c r="J9213" i="18"/>
  <c r="J9799" i="18"/>
  <c r="J6487" i="18"/>
  <c r="J6894" i="18"/>
  <c r="J8717" i="18"/>
  <c r="J9460" i="18"/>
  <c r="J7915" i="18"/>
  <c r="J10074" i="18"/>
  <c r="J9036" i="18"/>
  <c r="K183" i="18"/>
  <c r="K367" i="18"/>
  <c r="K410" i="18"/>
  <c r="K1114" i="18"/>
  <c r="K863" i="18"/>
  <c r="K2532" i="18"/>
  <c r="K2857" i="18"/>
  <c r="K3628" i="18"/>
  <c r="K4624" i="18"/>
  <c r="K2116" i="18"/>
  <c r="K4059" i="18"/>
  <c r="K4684" i="18"/>
  <c r="K4285" i="18"/>
  <c r="K1856" i="18"/>
  <c r="K5168" i="18"/>
  <c r="K6258" i="18"/>
  <c r="K5458" i="18"/>
  <c r="K5572" i="18"/>
  <c r="K5975" i="18"/>
  <c r="K7093" i="18"/>
  <c r="K7229" i="18"/>
  <c r="K8962" i="18"/>
  <c r="K7579" i="18"/>
  <c r="K7856" i="18"/>
  <c r="K8141" i="18"/>
  <c r="K8476" i="18"/>
  <c r="K8604" i="18"/>
  <c r="K9389" i="18"/>
  <c r="J500" i="18"/>
  <c r="K9756" i="18"/>
  <c r="J355" i="18"/>
  <c r="J791" i="18"/>
  <c r="J1176" i="18"/>
  <c r="J1803" i="18"/>
  <c r="J4312" i="18"/>
  <c r="J4601" i="18"/>
  <c r="J6052" i="18"/>
  <c r="J3" i="18"/>
  <c r="J2071" i="18"/>
  <c r="J2677" i="18"/>
  <c r="J3002" i="18"/>
  <c r="J3663" i="18"/>
  <c r="J4161" i="18"/>
  <c r="J4788" i="18"/>
  <c r="J5863" i="18"/>
  <c r="J6457" i="18"/>
  <c r="J6912" i="18"/>
  <c r="J7691" i="18"/>
  <c r="J7883" i="18"/>
  <c r="J4983" i="18"/>
  <c r="J5528" i="18"/>
  <c r="J9795" i="18"/>
  <c r="J7219" i="18"/>
  <c r="J8152" i="18"/>
  <c r="J8449" i="18"/>
  <c r="J8658" i="18"/>
  <c r="J8871" i="18"/>
  <c r="J9404" i="18"/>
  <c r="K182" i="18"/>
  <c r="K503" i="18"/>
  <c r="K914" i="18"/>
  <c r="K617" i="18"/>
  <c r="K1450" i="18"/>
  <c r="K2099" i="18"/>
  <c r="K2343" i="18"/>
  <c r="K1861" i="18"/>
  <c r="K1166" i="18"/>
  <c r="K2608" i="18"/>
  <c r="K2984" i="18"/>
  <c r="K3113" i="18"/>
  <c r="K4169" i="18"/>
  <c r="K3507" i="18"/>
  <c r="K3802" i="18"/>
  <c r="K4740" i="18"/>
  <c r="K5325" i="18"/>
  <c r="K4979" i="18"/>
  <c r="K6515" i="18"/>
  <c r="K5847" i="18"/>
  <c r="K6183" i="18"/>
  <c r="K6622" i="18"/>
  <c r="K7019" i="18"/>
  <c r="K7919" i="18"/>
  <c r="K8320" i="18"/>
  <c r="K7561" i="18"/>
  <c r="K9032" i="18"/>
  <c r="K9518" i="18"/>
  <c r="K9226" i="18"/>
  <c r="J6" i="18"/>
  <c r="K9823" i="18"/>
  <c r="J406" i="18"/>
  <c r="J578" i="18"/>
  <c r="J1123" i="18"/>
  <c r="J1606" i="18"/>
  <c r="J1799" i="18"/>
  <c r="J3184" i="18"/>
  <c r="J5414" i="18"/>
  <c r="J6097" i="18"/>
  <c r="J2873" i="18"/>
  <c r="J3531" i="18"/>
  <c r="J5164" i="18"/>
  <c r="J986" i="18"/>
  <c r="J2088" i="18"/>
  <c r="J2264" i="18"/>
  <c r="J2605" i="18"/>
  <c r="J3861" i="18"/>
  <c r="J4054" i="18"/>
  <c r="J7706" i="18"/>
  <c r="J5588" i="18"/>
  <c r="J4726" i="18"/>
  <c r="J7965" i="18"/>
  <c r="J8789" i="18"/>
  <c r="J9583" i="18"/>
  <c r="J9871" i="18"/>
  <c r="J6685" i="18"/>
  <c r="J6991" i="18"/>
  <c r="J9172" i="18"/>
  <c r="J6527" i="18"/>
  <c r="J8277" i="18"/>
  <c r="J10033" i="18"/>
  <c r="K153" i="18"/>
  <c r="K541" i="18"/>
  <c r="K1377" i="18"/>
  <c r="K1342" i="18"/>
  <c r="K1788" i="18"/>
  <c r="K1665" i="18"/>
  <c r="K2636" i="18"/>
  <c r="K3105" i="18"/>
  <c r="K5445" i="18"/>
  <c r="K3621" i="18"/>
  <c r="K4356" i="18"/>
  <c r="K2320" i="18"/>
  <c r="K3911" i="18"/>
  <c r="K4693" i="18"/>
  <c r="K5039" i="18"/>
  <c r="K4157" i="18"/>
  <c r="K6484" i="18"/>
  <c r="K5967" i="18"/>
  <c r="K7163" i="18"/>
  <c r="K7708" i="18"/>
  <c r="K8527" i="18"/>
  <c r="K8055" i="18"/>
  <c r="K6578" i="18"/>
  <c r="K7224" i="18"/>
  <c r="K8303" i="18"/>
  <c r="K9229" i="18"/>
  <c r="K9059" i="18"/>
  <c r="K9707" i="18"/>
  <c r="K9849" i="18"/>
  <c r="J1628" i="18"/>
  <c r="J1876" i="18"/>
  <c r="K10127" i="18"/>
  <c r="J33" i="18"/>
  <c r="J3421" i="18"/>
  <c r="J5543" i="18"/>
  <c r="J1416" i="18"/>
  <c r="J2287" i="18"/>
  <c r="J3752" i="18"/>
  <c r="J4511" i="18"/>
  <c r="J4779" i="18"/>
  <c r="J6062" i="18"/>
  <c r="J6236" i="18"/>
  <c r="J5103" i="18"/>
  <c r="J513" i="18"/>
  <c r="J4064" i="18"/>
  <c r="J7563" i="18"/>
  <c r="J2575" i="18"/>
  <c r="J6583" i="18"/>
  <c r="J7154" i="18"/>
  <c r="J7227" i="18"/>
  <c r="J8295" i="18"/>
  <c r="J9169" i="18"/>
  <c r="J9727" i="18"/>
  <c r="J3061" i="18"/>
  <c r="J9086" i="18"/>
  <c r="J9844" i="18"/>
  <c r="J8080" i="18"/>
  <c r="J8565" i="18"/>
  <c r="J1314" i="18"/>
  <c r="K51" i="18"/>
  <c r="K351" i="18"/>
  <c r="K261" i="18"/>
  <c r="K651" i="18"/>
  <c r="K781" i="18"/>
  <c r="K913" i="18"/>
  <c r="K2035" i="18"/>
  <c r="K2354" i="18"/>
  <c r="K2511" i="18"/>
  <c r="K3417" i="18"/>
  <c r="K5041" i="18"/>
  <c r="K3062" i="18"/>
  <c r="K4193" i="18"/>
  <c r="K6358" i="18"/>
  <c r="K5758" i="18"/>
  <c r="K6553" i="18"/>
  <c r="K6984" i="18"/>
  <c r="K7823" i="18"/>
  <c r="K7170" i="18"/>
  <c r="K7519" i="18"/>
  <c r="K8161" i="18"/>
  <c r="K8620" i="18"/>
  <c r="K9096" i="18"/>
  <c r="K9454" i="18"/>
  <c r="K8500" i="18"/>
  <c r="J372" i="18"/>
  <c r="J756" i="18"/>
  <c r="J872" i="18"/>
  <c r="J987" i="18"/>
  <c r="K9740" i="18"/>
  <c r="K9900" i="18"/>
  <c r="J142" i="18"/>
  <c r="J302" i="18"/>
  <c r="J4264" i="18"/>
  <c r="J3106" i="18"/>
  <c r="J3623" i="18"/>
  <c r="J2152" i="18"/>
  <c r="J5105" i="18"/>
  <c r="J6369" i="18"/>
  <c r="J2455" i="18"/>
  <c r="J7012" i="18"/>
  <c r="J2700" i="18"/>
  <c r="J6555" i="18"/>
  <c r="J5672" i="18"/>
  <c r="J7753" i="18"/>
  <c r="J9743" i="18"/>
  <c r="J9971" i="18"/>
  <c r="J9644" i="18"/>
  <c r="J7207" i="18"/>
  <c r="J8442" i="18"/>
  <c r="J9108" i="18"/>
  <c r="J8497" i="18"/>
  <c r="J8642" i="18"/>
  <c r="J7852" i="18"/>
  <c r="K525" i="18"/>
  <c r="K560" i="18"/>
  <c r="K812" i="18"/>
  <c r="K921" i="18"/>
  <c r="K1990" i="18"/>
  <c r="K2294" i="18"/>
  <c r="K4401" i="18"/>
  <c r="K4605" i="18"/>
  <c r="K4925" i="18"/>
  <c r="K5457" i="18"/>
  <c r="K3567" i="18"/>
  <c r="K3327" i="18"/>
  <c r="K3996" i="18"/>
  <c r="K4151" i="18"/>
  <c r="K5593" i="18"/>
  <c r="K7480" i="18"/>
  <c r="K8792" i="18"/>
  <c r="K6441" i="18"/>
  <c r="K8040" i="18"/>
  <c r="K8185" i="18"/>
  <c r="K7048" i="18"/>
  <c r="K6778" i="18"/>
  <c r="K8737" i="18"/>
  <c r="K9386" i="18"/>
  <c r="K6192" i="18"/>
  <c r="K9586" i="18"/>
  <c r="J534" i="18"/>
  <c r="J842" i="18"/>
  <c r="J979" i="18"/>
  <c r="J631" i="18"/>
  <c r="J3477" i="18"/>
  <c r="J4003" i="18"/>
  <c r="J4918" i="18"/>
  <c r="J5527" i="18"/>
  <c r="J2315" i="18"/>
  <c r="J4619" i="18"/>
  <c r="J6280" i="18"/>
  <c r="J4074" i="18"/>
  <c r="J4472" i="18"/>
  <c r="J6088" i="18"/>
  <c r="J2198" i="18"/>
  <c r="J7493" i="18"/>
  <c r="J3326" i="18"/>
  <c r="J5845" i="18"/>
  <c r="J6952" i="18"/>
  <c r="J8419" i="18"/>
  <c r="J8095" i="18"/>
  <c r="J8701" i="18"/>
  <c r="J9258" i="18"/>
  <c r="J6770" i="18"/>
  <c r="J9035" i="18"/>
  <c r="J9521" i="18"/>
  <c r="K803" i="18"/>
  <c r="K511" i="18"/>
  <c r="K1642" i="18"/>
  <c r="K1986" i="18"/>
  <c r="K1789" i="18"/>
  <c r="K3031" i="18"/>
  <c r="K3777" i="18"/>
  <c r="K3965" i="18"/>
  <c r="K4415" i="18"/>
  <c r="K3353" i="18"/>
  <c r="K4847" i="18"/>
  <c r="K5646" i="18"/>
  <c r="K3125" i="18"/>
  <c r="K5119" i="18"/>
  <c r="K6262" i="18"/>
  <c r="K5459" i="18"/>
  <c r="K7399" i="18"/>
  <c r="K6956" i="18"/>
  <c r="K8529" i="18"/>
  <c r="K8269" i="18"/>
  <c r="K9589" i="18"/>
  <c r="K8865" i="18"/>
  <c r="K9370" i="18"/>
  <c r="K6112" i="18"/>
  <c r="K8098" i="18"/>
  <c r="K9903" i="18"/>
  <c r="J854" i="18"/>
  <c r="J1870" i="18"/>
  <c r="K10084" i="18"/>
  <c r="J1651" i="18"/>
  <c r="J3040" i="18"/>
  <c r="J5034" i="18"/>
  <c r="J3884" i="18"/>
  <c r="J4872" i="18"/>
  <c r="J5529" i="18"/>
  <c r="K7653" i="18"/>
  <c r="J3412" i="18"/>
  <c r="J4034" i="18"/>
  <c r="J6172" i="18"/>
  <c r="J6461" i="18"/>
  <c r="J7032" i="18"/>
  <c r="J2202" i="18"/>
  <c r="J4454" i="18"/>
  <c r="J7628" i="18"/>
  <c r="J3173" i="18"/>
  <c r="J8043" i="18"/>
  <c r="J8344" i="18"/>
  <c r="J9524" i="18"/>
  <c r="J9964" i="18"/>
  <c r="J545" i="18"/>
  <c r="J5789" i="18"/>
  <c r="J8956" i="18"/>
  <c r="J9276" i="18"/>
  <c r="J7432" i="18"/>
  <c r="J8562" i="18"/>
  <c r="K816" i="18"/>
  <c r="K190" i="18"/>
  <c r="K1360" i="18"/>
  <c r="K1153" i="18"/>
  <c r="K2360" i="18"/>
  <c r="K2521" i="18"/>
  <c r="K2842" i="18"/>
  <c r="K3632" i="18"/>
  <c r="K4419" i="18"/>
  <c r="K3441" i="18"/>
  <c r="K3666" i="18"/>
  <c r="K4619" i="18"/>
  <c r="K4852" i="18"/>
  <c r="K3117" i="18"/>
  <c r="K4049" i="18"/>
  <c r="K5148" i="18"/>
  <c r="K5440" i="18"/>
  <c r="K6130" i="18"/>
  <c r="K6460" i="18"/>
  <c r="K6542" i="18"/>
  <c r="K7640" i="18"/>
  <c r="K8932" i="18"/>
  <c r="K7357" i="18"/>
  <c r="K8103" i="18"/>
  <c r="K7009" i="18"/>
  <c r="K8697" i="18"/>
  <c r="J836" i="18"/>
  <c r="J1137" i="18"/>
  <c r="K5804" i="18"/>
  <c r="K6770" i="18"/>
  <c r="K8183" i="18"/>
  <c r="K9388" i="18"/>
  <c r="J1429" i="18"/>
  <c r="J242" i="18"/>
  <c r="K9898" i="18"/>
  <c r="J2691" i="18"/>
  <c r="J2847" i="18"/>
  <c r="J3180" i="18"/>
  <c r="J3601" i="18"/>
  <c r="J3673" i="18"/>
  <c r="J4605" i="18"/>
  <c r="J5547" i="18"/>
  <c r="J3659" i="18"/>
  <c r="J2449" i="18"/>
  <c r="J4174" i="18"/>
  <c r="J4861" i="18"/>
  <c r="J4997" i="18"/>
  <c r="J6148" i="18"/>
  <c r="J6261" i="18"/>
  <c r="J5632" i="18"/>
  <c r="J7473" i="18"/>
  <c r="J6981" i="18"/>
  <c r="J7636" i="18"/>
  <c r="J4458" i="18"/>
  <c r="J6778" i="18"/>
  <c r="J8423" i="18"/>
  <c r="J8037" i="18"/>
  <c r="J8743" i="18"/>
  <c r="J9405" i="18"/>
  <c r="J8891" i="18"/>
  <c r="J9973" i="18"/>
  <c r="J6567" i="18"/>
  <c r="K324" i="18"/>
  <c r="K4" i="18"/>
  <c r="K862" i="18"/>
  <c r="K1274" i="18"/>
  <c r="K1650" i="18"/>
  <c r="K2160" i="18"/>
  <c r="K2689" i="18"/>
  <c r="K3584" i="18"/>
  <c r="K4246" i="18"/>
  <c r="K3832" i="18"/>
  <c r="K4888" i="18"/>
  <c r="K2401" i="18"/>
  <c r="K4538" i="18"/>
  <c r="K2748" i="18"/>
  <c r="K5127" i="18"/>
  <c r="K5495" i="18"/>
  <c r="K6355" i="18"/>
  <c r="K5855" i="18"/>
  <c r="K6817" i="18"/>
  <c r="K8021" i="18"/>
  <c r="K8190" i="18"/>
  <c r="K6100" i="18"/>
  <c r="K7117" i="18"/>
  <c r="K8822" i="18"/>
  <c r="K9317" i="18"/>
  <c r="K8747" i="18"/>
  <c r="K9114" i="18"/>
  <c r="K7444" i="18"/>
  <c r="K9837" i="18"/>
  <c r="J790" i="18"/>
  <c r="K9688" i="18"/>
  <c r="J399" i="18"/>
  <c r="J1246" i="18"/>
  <c r="J2025" i="18"/>
  <c r="J2410" i="18"/>
  <c r="J3826" i="18"/>
  <c r="J5491" i="18"/>
  <c r="J6181" i="18"/>
  <c r="J1641" i="18"/>
  <c r="J2524" i="18"/>
  <c r="J2753" i="18"/>
  <c r="J3455" i="18"/>
  <c r="J4210" i="18"/>
  <c r="J4330" i="18"/>
  <c r="J184" i="18"/>
  <c r="J4828" i="18"/>
  <c r="J5582" i="18"/>
  <c r="J5023" i="18"/>
  <c r="J7385" i="18"/>
  <c r="J6366" i="18"/>
  <c r="J6730" i="18"/>
  <c r="J8411" i="18"/>
  <c r="J9326" i="18"/>
  <c r="J9419" i="18"/>
  <c r="J8998" i="18"/>
  <c r="J8116" i="18"/>
  <c r="J8694" i="18"/>
  <c r="J9091" i="18"/>
  <c r="J9857" i="18"/>
  <c r="J6886" i="18"/>
  <c r="K665" i="18"/>
  <c r="K423" i="18"/>
  <c r="K1931" i="18"/>
  <c r="K3119" i="18"/>
  <c r="K1663" i="18"/>
  <c r="K4763" i="18"/>
  <c r="K2246" i="18"/>
  <c r="K2509" i="18"/>
  <c r="K4482" i="18"/>
  <c r="K2459" i="18"/>
  <c r="K1017" i="18"/>
  <c r="K3852" i="18"/>
  <c r="K4216" i="18"/>
  <c r="K5099" i="18"/>
  <c r="K6491" i="18"/>
  <c r="K5522" i="18"/>
  <c r="K7014" i="18"/>
  <c r="K7656" i="18"/>
  <c r="K7997" i="18"/>
  <c r="K8447" i="18"/>
  <c r="K8760" i="18"/>
  <c r="K5809" i="18"/>
  <c r="K6664" i="18"/>
  <c r="K8652" i="18"/>
  <c r="K9538" i="18"/>
  <c r="K7360" i="18"/>
  <c r="J746" i="18"/>
  <c r="J1075" i="18"/>
  <c r="K9936" i="18"/>
  <c r="K10040" i="18"/>
  <c r="J2482" i="18"/>
  <c r="J3814" i="18"/>
  <c r="J1922" i="18"/>
  <c r="J2247" i="18"/>
  <c r="J5637" i="18"/>
  <c r="J489" i="18"/>
  <c r="J1629" i="18"/>
  <c r="J2702" i="18"/>
  <c r="J3179" i="18"/>
  <c r="J4396" i="18"/>
  <c r="J5053" i="18"/>
  <c r="J5466" i="18"/>
  <c r="J6651" i="18"/>
  <c r="J7631" i="18"/>
  <c r="J4245" i="18"/>
  <c r="J4710" i="18"/>
  <c r="J6229" i="18"/>
  <c r="J7471" i="18"/>
  <c r="J6986" i="18"/>
  <c r="J8616" i="18"/>
  <c r="J8764" i="18"/>
  <c r="J9580" i="18"/>
  <c r="J8156" i="18"/>
  <c r="J9933" i="18"/>
  <c r="J7894" i="18"/>
  <c r="K38" i="18"/>
  <c r="K255" i="18"/>
  <c r="K691" i="18"/>
  <c r="K1454" i="18"/>
  <c r="K1900" i="18"/>
  <c r="K2101" i="18"/>
  <c r="K2403" i="18"/>
  <c r="K3805" i="18"/>
  <c r="K3985" i="18"/>
  <c r="K4202" i="18"/>
  <c r="K2519" i="18"/>
  <c r="K2867" i="18"/>
  <c r="K3222" i="18"/>
  <c r="K4441" i="18"/>
  <c r="K4805" i="18"/>
  <c r="K4928" i="18"/>
  <c r="K6386" i="18"/>
  <c r="K5609" i="18"/>
  <c r="K6095" i="18"/>
  <c r="K8696" i="18"/>
  <c r="K7353" i="18"/>
  <c r="K8171" i="18"/>
  <c r="K8996" i="18"/>
  <c r="K6802" i="18"/>
  <c r="K7701" i="18"/>
  <c r="J1603" i="18"/>
  <c r="K9323" i="18"/>
  <c r="K9835" i="18"/>
  <c r="J149" i="18"/>
  <c r="J718" i="18"/>
  <c r="K9408" i="18"/>
  <c r="J2406" i="18"/>
  <c r="J3854" i="18"/>
  <c r="J4015" i="18"/>
  <c r="J4260" i="18"/>
  <c r="J308" i="18"/>
  <c r="J2990" i="18"/>
  <c r="J4912" i="18"/>
  <c r="J5830" i="18"/>
  <c r="J3272" i="18"/>
  <c r="J4430" i="18"/>
  <c r="J6338" i="18"/>
  <c r="J7477" i="18"/>
  <c r="J2090" i="18"/>
  <c r="J7575" i="18"/>
  <c r="J5223" i="18"/>
  <c r="J6186" i="18"/>
  <c r="J6749" i="18"/>
  <c r="J1953" i="18"/>
  <c r="J8833" i="18"/>
  <c r="J8432" i="18"/>
  <c r="J8745" i="18"/>
  <c r="J9700" i="18"/>
  <c r="J2692" i="18"/>
  <c r="J9320" i="18"/>
  <c r="J9862" i="18"/>
  <c r="K620" i="18"/>
  <c r="K1034" i="18"/>
  <c r="K2003" i="18"/>
  <c r="K66" i="18"/>
  <c r="K2765" i="18"/>
  <c r="K1652" i="18"/>
  <c r="K3881" i="18"/>
  <c r="K3315" i="18"/>
  <c r="K4245" i="18"/>
  <c r="K4856" i="18"/>
  <c r="K4466" i="18"/>
  <c r="K4943" i="18"/>
  <c r="K3077" i="18"/>
  <c r="K6442" i="18"/>
  <c r="K5712" i="18"/>
  <c r="K6986" i="18"/>
  <c r="K7744" i="18"/>
  <c r="K7437" i="18"/>
  <c r="K8938" i="18"/>
  <c r="K6201" i="18"/>
  <c r="K6626" i="18"/>
  <c r="K8426" i="18"/>
  <c r="K8590" i="18"/>
  <c r="K9581" i="18"/>
  <c r="K9380" i="18"/>
  <c r="K9945" i="18"/>
  <c r="J575" i="18"/>
  <c r="J1060" i="18"/>
  <c r="J1643" i="18"/>
  <c r="J4216" i="18"/>
  <c r="J5732" i="18"/>
  <c r="J6080" i="18"/>
  <c r="J3090" i="18"/>
  <c r="J120" i="18"/>
  <c r="J2188" i="18"/>
  <c r="J2778" i="18"/>
  <c r="J4408" i="18"/>
  <c r="J4865" i="18"/>
  <c r="J5209" i="18"/>
  <c r="J6281" i="18"/>
  <c r="J3338" i="18"/>
  <c r="J7014" i="18"/>
  <c r="J7536" i="18"/>
  <c r="J8897" i="18"/>
  <c r="J9539" i="18"/>
  <c r="J8179" i="18"/>
  <c r="J10133" i="18"/>
  <c r="J8675" i="18"/>
  <c r="J9926" i="18"/>
  <c r="J3783" i="18"/>
  <c r="J6689" i="18"/>
  <c r="J7396" i="18"/>
  <c r="J9264" i="18"/>
  <c r="K31" i="18"/>
  <c r="K619" i="18"/>
  <c r="K982" i="18"/>
  <c r="K1131" i="18"/>
  <c r="K1040" i="18"/>
  <c r="K1947" i="18"/>
  <c r="K1483" i="18"/>
  <c r="K2271" i="18"/>
  <c r="K3288" i="18"/>
  <c r="K3854" i="18"/>
  <c r="K4803" i="18"/>
  <c r="K4380" i="18"/>
  <c r="K2104" i="18"/>
  <c r="K3521" i="18"/>
  <c r="K4232" i="18"/>
  <c r="K2599" i="18"/>
  <c r="K4987" i="18"/>
  <c r="K5821" i="18"/>
  <c r="K6314" i="18"/>
  <c r="K7451" i="18"/>
  <c r="K7728" i="18"/>
  <c r="K5444" i="18"/>
  <c r="K6132" i="18"/>
  <c r="K6925" i="18"/>
  <c r="K8626" i="18"/>
  <c r="K8895" i="18"/>
  <c r="K8432" i="18"/>
  <c r="K9387" i="18"/>
  <c r="K9667" i="18"/>
  <c r="J1053" i="18"/>
  <c r="K9867" i="18"/>
  <c r="K9907" i="18"/>
  <c r="J574" i="18"/>
  <c r="J919" i="18"/>
  <c r="J1573" i="18"/>
  <c r="J1156" i="18"/>
  <c r="J156" i="18"/>
  <c r="J2333" i="18"/>
  <c r="J3517" i="18"/>
  <c r="J4914" i="18"/>
  <c r="J5615" i="18"/>
  <c r="J3206" i="18"/>
  <c r="J4226" i="18"/>
  <c r="J4483" i="18"/>
  <c r="J5172" i="18"/>
  <c r="J2617" i="18"/>
  <c r="J3805" i="18"/>
  <c r="J5542" i="18"/>
  <c r="J6409" i="18"/>
  <c r="J1906" i="18"/>
  <c r="J6150" i="18"/>
  <c r="J7073" i="18"/>
  <c r="J7378" i="18"/>
  <c r="J7547" i="18"/>
  <c r="J2082" i="18"/>
  <c r="J8171" i="18"/>
  <c r="J8637" i="18"/>
  <c r="J9828" i="18"/>
  <c r="J9968" i="18"/>
  <c r="J8936" i="18"/>
  <c r="J9259" i="18"/>
  <c r="J9445" i="18"/>
  <c r="K10" i="18"/>
  <c r="K609" i="18"/>
  <c r="K368" i="18"/>
  <c r="K1514" i="18"/>
  <c r="K2151" i="18"/>
  <c r="K1025" i="18"/>
  <c r="K3444" i="18"/>
  <c r="K3745" i="18"/>
  <c r="K1778" i="18"/>
  <c r="K2297" i="18"/>
  <c r="K2474" i="18"/>
  <c r="K3138" i="18"/>
  <c r="K2718" i="18"/>
  <c r="K5144" i="18"/>
  <c r="K4264" i="18"/>
  <c r="K5591" i="18"/>
  <c r="K5351" i="18"/>
  <c r="K6070" i="18"/>
  <c r="K4569" i="18"/>
  <c r="K6268" i="18"/>
  <c r="K8804" i="18"/>
  <c r="K6655" i="18"/>
  <c r="K7033" i="18"/>
  <c r="K7738" i="18"/>
  <c r="K7903" i="18"/>
  <c r="K8466" i="18"/>
  <c r="K8614" i="18"/>
  <c r="K9153" i="18"/>
  <c r="K9490" i="18"/>
  <c r="J356" i="18"/>
  <c r="J584" i="18"/>
  <c r="J1535" i="18"/>
  <c r="J1067" i="18"/>
  <c r="K9808" i="18"/>
  <c r="J1883" i="18"/>
  <c r="J3918" i="18"/>
  <c r="J5006" i="18"/>
  <c r="J5960" i="18"/>
  <c r="J3595" i="18"/>
  <c r="J4583" i="18"/>
  <c r="J2734" i="18"/>
  <c r="J3159" i="18"/>
  <c r="J5389" i="18"/>
  <c r="J5843" i="18"/>
  <c r="J176" i="18"/>
  <c r="J2310" i="18"/>
  <c r="J6450" i="18"/>
  <c r="J7530" i="18"/>
  <c r="J4193" i="18"/>
  <c r="J6957" i="18"/>
  <c r="J2467" i="18"/>
  <c r="J6659" i="18"/>
  <c r="J7981" i="18"/>
  <c r="J9245" i="18"/>
  <c r="J2034" i="18"/>
  <c r="J9616" i="18"/>
  <c r="J9020" i="18"/>
  <c r="J9886" i="18"/>
  <c r="J8461" i="18"/>
  <c r="J8650" i="18"/>
  <c r="K714" i="18"/>
  <c r="K1538" i="18"/>
  <c r="K1999" i="18"/>
  <c r="K548" i="18"/>
  <c r="K1108" i="18"/>
  <c r="K3259" i="18"/>
  <c r="K4620" i="18"/>
  <c r="K4811" i="18"/>
  <c r="K4213" i="18"/>
  <c r="K5493" i="18"/>
  <c r="K2588" i="18"/>
  <c r="K3382" i="18"/>
  <c r="K5131" i="18"/>
  <c r="K6178" i="18"/>
  <c r="K6420" i="18"/>
  <c r="K8067" i="18"/>
  <c r="K8922" i="18"/>
  <c r="K7442" i="18"/>
  <c r="K7679" i="18"/>
  <c r="K8193" i="18"/>
  <c r="K5653" i="18"/>
  <c r="K6742" i="18"/>
  <c r="K9561" i="18"/>
  <c r="K9273" i="18"/>
  <c r="K7188" i="18"/>
  <c r="J700" i="18"/>
  <c r="J1181" i="18"/>
  <c r="J1517" i="18"/>
  <c r="K9916" i="18"/>
  <c r="K10048" i="18"/>
  <c r="J509" i="18"/>
  <c r="J2626" i="18"/>
  <c r="J5796" i="18"/>
  <c r="J3383" i="18"/>
  <c r="J5497" i="18"/>
  <c r="J6308" i="18"/>
  <c r="J2192" i="18"/>
  <c r="J6104" i="18"/>
  <c r="J4606" i="18"/>
  <c r="J6811" i="18"/>
  <c r="J5027" i="18"/>
  <c r="J7599" i="18"/>
  <c r="J7190" i="18"/>
  <c r="J3238" i="18"/>
  <c r="J4907" i="18"/>
  <c r="J8913" i="18"/>
  <c r="J7392" i="18"/>
  <c r="J8071" i="18"/>
  <c r="J8414" i="18"/>
  <c r="J9372" i="18"/>
  <c r="J9553" i="18"/>
  <c r="J9957" i="18"/>
  <c r="J4249" i="18"/>
  <c r="K547" i="18"/>
  <c r="K48" i="18"/>
  <c r="K1053" i="18"/>
  <c r="K1594" i="18"/>
  <c r="K1979" i="18"/>
  <c r="K1000" i="18"/>
  <c r="K1172" i="18"/>
  <c r="K2295" i="18"/>
  <c r="K2797" i="18"/>
  <c r="K1896" i="18"/>
  <c r="K2650" i="18"/>
  <c r="K4447" i="18"/>
  <c r="K4905" i="18"/>
  <c r="K5085" i="18"/>
  <c r="K5775" i="18"/>
  <c r="K3086" i="18"/>
  <c r="K4013" i="18"/>
  <c r="K3872" i="18"/>
  <c r="K5511" i="18"/>
  <c r="K6199" i="18"/>
  <c r="K6387" i="18"/>
  <c r="K7475" i="18"/>
  <c r="K7102" i="18"/>
  <c r="K7743" i="18"/>
  <c r="K8349" i="18"/>
  <c r="K8094" i="18"/>
  <c r="K9383" i="18"/>
  <c r="K9695" i="18"/>
  <c r="J139" i="18"/>
  <c r="J508" i="18"/>
  <c r="K9899" i="18"/>
  <c r="J1465" i="18"/>
  <c r="J900" i="18"/>
  <c r="J1040" i="18"/>
  <c r="J1116" i="18"/>
  <c r="J1956" i="18"/>
  <c r="J2562" i="18"/>
  <c r="J4425" i="18"/>
  <c r="J5070" i="18"/>
  <c r="J5475" i="18"/>
  <c r="K10034" i="18"/>
  <c r="J5669" i="18"/>
  <c r="J6082" i="18"/>
  <c r="J2316" i="18"/>
  <c r="J2806" i="18"/>
  <c r="J3083" i="18"/>
  <c r="J3793" i="18"/>
  <c r="J3989" i="18"/>
  <c r="J4812" i="18"/>
  <c r="J6339" i="18"/>
  <c r="J6896" i="18"/>
  <c r="J7535" i="18"/>
  <c r="J7356" i="18"/>
  <c r="J9415" i="18"/>
  <c r="J9262" i="18"/>
  <c r="J9972" i="18"/>
  <c r="J1765" i="18"/>
  <c r="J8048" i="18"/>
  <c r="J8258" i="18"/>
  <c r="K81" i="18"/>
  <c r="K451" i="18"/>
  <c r="K597" i="18"/>
  <c r="K1691" i="18"/>
  <c r="K2131" i="18"/>
  <c r="K2761" i="18"/>
  <c r="K4467" i="18"/>
  <c r="K2426" i="18"/>
  <c r="K2626" i="18"/>
  <c r="K4655" i="18"/>
  <c r="K3898" i="18"/>
  <c r="K4208" i="18"/>
  <c r="K5037" i="18"/>
  <c r="K5429" i="18"/>
  <c r="K3478" i="18"/>
  <c r="K4019" i="18"/>
  <c r="K5597" i="18"/>
  <c r="K6082" i="18"/>
  <c r="K6239" i="18"/>
  <c r="K8035" i="18"/>
  <c r="K8172" i="18"/>
  <c r="K7503" i="18"/>
  <c r="K6746" i="18"/>
  <c r="K6975" i="18"/>
  <c r="K9298" i="18"/>
  <c r="K9415" i="18"/>
  <c r="J596" i="18"/>
  <c r="J1714" i="18"/>
  <c r="K10036" i="18"/>
  <c r="J110" i="18"/>
  <c r="J459" i="18"/>
  <c r="J4409" i="18"/>
  <c r="J5122" i="18"/>
  <c r="J2055" i="18"/>
  <c r="J2383" i="18"/>
  <c r="J2588" i="18"/>
  <c r="J3764" i="18"/>
  <c r="J3980" i="18"/>
  <c r="J4254" i="18"/>
  <c r="J4643" i="18"/>
  <c r="J5842" i="18"/>
  <c r="J6199" i="18"/>
  <c r="J3568" i="18"/>
  <c r="J5558" i="18"/>
  <c r="J6481" i="18"/>
  <c r="J6803" i="18"/>
  <c r="J7028" i="18"/>
  <c r="J2780" i="18"/>
  <c r="J7772" i="18"/>
  <c r="J8431" i="18"/>
  <c r="J9695" i="18"/>
  <c r="J8107" i="18"/>
  <c r="J9347" i="18"/>
  <c r="K475" i="18"/>
  <c r="K903" i="18"/>
  <c r="K1332" i="18"/>
  <c r="K1482" i="18"/>
  <c r="K2179" i="18"/>
  <c r="K24" i="18"/>
  <c r="K1263" i="18"/>
  <c r="K2279" i="18"/>
  <c r="K4544" i="18"/>
  <c r="K4616" i="18"/>
  <c r="K4084" i="18"/>
  <c r="K4859" i="18"/>
  <c r="K2830" i="18"/>
  <c r="K4997" i="18"/>
  <c r="K5465" i="18"/>
  <c r="K1885" i="18"/>
  <c r="K3494" i="18"/>
  <c r="K4012" i="18"/>
  <c r="K5845" i="18"/>
  <c r="K6215" i="18"/>
  <c r="K7769" i="18"/>
  <c r="K6815" i="18"/>
  <c r="K7473" i="18"/>
  <c r="K8095" i="18"/>
  <c r="K8758" i="18"/>
  <c r="K7022" i="18"/>
  <c r="K8221" i="18"/>
  <c r="K9673" i="18"/>
  <c r="K9331" i="18"/>
  <c r="J163" i="18"/>
  <c r="J1776" i="18"/>
  <c r="K9866" i="18"/>
  <c r="K10026" i="18"/>
  <c r="J2009" i="18"/>
  <c r="J998" i="18"/>
  <c r="J1254" i="18"/>
  <c r="J2829" i="18"/>
  <c r="J3988" i="18"/>
  <c r="J4326" i="18"/>
  <c r="J4611" i="18"/>
  <c r="J5148" i="18"/>
  <c r="J5521" i="18"/>
  <c r="J5593" i="18"/>
  <c r="J1323" i="18"/>
  <c r="J3544" i="18"/>
  <c r="J4857" i="18"/>
  <c r="J6204" i="18"/>
  <c r="J433" i="18"/>
  <c r="J2326" i="18"/>
  <c r="J4140" i="18"/>
  <c r="J7357" i="18"/>
  <c r="J6969" i="18"/>
  <c r="J7507" i="18"/>
  <c r="J9827" i="18"/>
  <c r="J9983" i="18"/>
  <c r="J6734" i="18"/>
  <c r="J8765" i="18"/>
  <c r="J9432" i="18"/>
  <c r="J1572" i="18"/>
  <c r="J10067" i="18"/>
  <c r="J8040" i="18"/>
  <c r="J8389" i="18"/>
  <c r="J9313" i="18"/>
  <c r="K220" i="18"/>
  <c r="K683" i="18"/>
  <c r="K1216" i="18"/>
  <c r="K1804" i="18"/>
  <c r="K2573" i="18"/>
  <c r="K452" i="18"/>
  <c r="K2923" i="18"/>
  <c r="K3581" i="18"/>
  <c r="K3934" i="18"/>
  <c r="K1599" i="18"/>
  <c r="K3343" i="18"/>
  <c r="K4494" i="18"/>
  <c r="K5170" i="18"/>
  <c r="K2168" i="18"/>
  <c r="K7492" i="18"/>
  <c r="K8154" i="18"/>
  <c r="K7614" i="18"/>
  <c r="K8204" i="18"/>
  <c r="K9401" i="18"/>
  <c r="K7052" i="18"/>
  <c r="K8769" i="18"/>
  <c r="K6847" i="18"/>
  <c r="K9595" i="18"/>
  <c r="K9042" i="18"/>
  <c r="J209" i="18"/>
  <c r="J726" i="18"/>
  <c r="K10064" i="18"/>
  <c r="J455" i="18"/>
  <c r="J1304" i="18"/>
  <c r="J1458" i="18"/>
  <c r="K9994" i="18"/>
  <c r="J2634" i="18"/>
  <c r="J3461" i="18"/>
  <c r="J2023" i="18"/>
  <c r="J1857" i="18"/>
  <c r="J4985" i="18"/>
  <c r="J2937" i="18"/>
  <c r="J7481" i="18"/>
  <c r="J7662" i="18"/>
  <c r="J3310" i="18"/>
  <c r="J3951" i="18"/>
  <c r="J4369" i="18"/>
  <c r="J6944" i="18"/>
  <c r="J8785" i="18"/>
  <c r="J10011" i="18"/>
  <c r="J9393" i="18"/>
  <c r="J6834" i="18"/>
  <c r="J8405" i="18"/>
  <c r="J8754" i="18"/>
  <c r="J8137" i="18"/>
  <c r="J9514" i="18"/>
  <c r="K403" i="18"/>
  <c r="K500" i="18"/>
  <c r="K1421" i="18"/>
  <c r="K1273" i="18"/>
  <c r="K2665" i="18"/>
  <c r="K2781" i="18"/>
  <c r="K1746" i="18"/>
  <c r="K4596" i="18"/>
  <c r="K2132" i="18"/>
  <c r="K2345" i="18"/>
  <c r="K2975" i="18"/>
  <c r="K3349" i="18"/>
  <c r="K3892" i="18"/>
  <c r="K5235" i="18"/>
  <c r="K4280" i="18"/>
  <c r="K4782" i="18"/>
  <c r="K6189" i="18"/>
  <c r="K6536" i="18"/>
  <c r="K5518" i="18"/>
  <c r="K6709" i="18"/>
  <c r="K7857" i="18"/>
  <c r="K6936" i="18"/>
  <c r="K7226" i="18"/>
  <c r="K7619" i="18"/>
  <c r="K8470" i="18"/>
  <c r="K9178" i="18"/>
  <c r="K9555" i="18"/>
  <c r="K9855" i="18"/>
  <c r="J410" i="18"/>
  <c r="J1369" i="18"/>
  <c r="J2261" i="18"/>
  <c r="J4179" i="18"/>
  <c r="J4557" i="18"/>
  <c r="J4685" i="18"/>
  <c r="J5238" i="18"/>
  <c r="J1737" i="18"/>
  <c r="J5469" i="18"/>
  <c r="J6091" i="18"/>
  <c r="J6600" i="18"/>
  <c r="K9079" i="18"/>
  <c r="J2056" i="18"/>
  <c r="J3304" i="18"/>
  <c r="J2760" i="18"/>
  <c r="J3771" i="18"/>
  <c r="J320" i="18"/>
  <c r="J6507" i="18"/>
  <c r="J2543" i="18"/>
  <c r="J7644" i="18"/>
  <c r="J7067" i="18"/>
  <c r="J8455" i="18"/>
  <c r="J9547" i="18"/>
  <c r="J9066" i="18"/>
  <c r="J9216" i="18"/>
  <c r="J1250" i="18"/>
  <c r="J2885" i="18"/>
  <c r="J7882" i="18"/>
  <c r="J9838" i="18"/>
  <c r="J7223" i="18"/>
  <c r="K356" i="18"/>
  <c r="K1023" i="18"/>
  <c r="K727" i="18"/>
  <c r="K222" i="18"/>
  <c r="K933" i="18"/>
  <c r="K1733" i="18"/>
  <c r="K2430" i="18"/>
  <c r="K3933" i="18"/>
  <c r="K3385" i="18"/>
  <c r="K3025" i="18"/>
  <c r="K2574" i="18"/>
  <c r="K4828" i="18"/>
  <c r="K5033" i="18"/>
  <c r="K5618" i="18"/>
  <c r="K4489" i="18"/>
  <c r="K5267" i="18"/>
  <c r="K6169" i="18"/>
  <c r="K6375" i="18"/>
  <c r="K4225" i="18"/>
  <c r="K5523" i="18"/>
  <c r="K8077" i="18"/>
  <c r="K7465" i="18"/>
  <c r="K6760" i="18"/>
  <c r="K8418" i="18"/>
  <c r="K9100" i="18"/>
  <c r="K9362" i="18"/>
  <c r="K9506" i="18"/>
  <c r="J211" i="18"/>
  <c r="J368" i="18"/>
  <c r="J684" i="18"/>
  <c r="J1071" i="18"/>
  <c r="K7044" i="18"/>
  <c r="J3381" i="18"/>
  <c r="J5118" i="18"/>
  <c r="J5467" i="18"/>
  <c r="J5824" i="18"/>
  <c r="J6109" i="18"/>
  <c r="K8998" i="18"/>
  <c r="J4386" i="18"/>
  <c r="J4888" i="18"/>
  <c r="J5276" i="18"/>
  <c r="K9830" i="18"/>
  <c r="J970" i="18"/>
  <c r="J2376" i="18"/>
  <c r="J3043" i="18"/>
  <c r="J3953" i="18"/>
  <c r="J4231" i="18"/>
  <c r="J6345" i="18"/>
  <c r="J7365" i="18"/>
  <c r="J2635" i="18"/>
  <c r="J6948" i="18"/>
  <c r="J1749" i="18"/>
  <c r="K8733" i="18"/>
  <c r="J8708" i="18"/>
  <c r="J9105" i="18"/>
  <c r="J9281" i="18"/>
  <c r="J8063" i="18"/>
  <c r="J8822" i="18"/>
  <c r="J9600" i="18"/>
  <c r="J9864" i="18"/>
  <c r="J8184" i="18"/>
  <c r="J6790" i="18"/>
  <c r="K299" i="18"/>
  <c r="K1007" i="18"/>
  <c r="K1304" i="18"/>
  <c r="K1681" i="18"/>
  <c r="K1974" i="18"/>
  <c r="K2255" i="18"/>
  <c r="K3087" i="18"/>
  <c r="K4170" i="18"/>
  <c r="K3501" i="18"/>
  <c r="K4587" i="18"/>
  <c r="K5157" i="18"/>
  <c r="K5727" i="18"/>
  <c r="K2482" i="18"/>
  <c r="K2707" i="18"/>
  <c r="K3906" i="18"/>
  <c r="K4035" i="18"/>
  <c r="K4754" i="18"/>
  <c r="K2997" i="18"/>
  <c r="K5906" i="18"/>
  <c r="K6323" i="18"/>
  <c r="K6914" i="18"/>
  <c r="K7203" i="18"/>
  <c r="K7913" i="18"/>
  <c r="K7818" i="18"/>
  <c r="K8396" i="18"/>
  <c r="K8823" i="18"/>
  <c r="K8680" i="18"/>
  <c r="K9510" i="18"/>
  <c r="K9098" i="18"/>
  <c r="K9885" i="18"/>
  <c r="J893" i="18"/>
  <c r="J265" i="18"/>
  <c r="J1216" i="18"/>
  <c r="J2506" i="18"/>
  <c r="J3080" i="18"/>
  <c r="J4565" i="18"/>
  <c r="J5707" i="18"/>
  <c r="J5900" i="18"/>
  <c r="J3964" i="18"/>
  <c r="K10038" i="18"/>
  <c r="J1612" i="18"/>
  <c r="J2862" i="18"/>
  <c r="J3536" i="18"/>
  <c r="J4989" i="18"/>
  <c r="J6389" i="18"/>
  <c r="J3755" i="18"/>
  <c r="J4718" i="18"/>
  <c r="J1961" i="18"/>
  <c r="J2459" i="18"/>
  <c r="J2238" i="18"/>
  <c r="J4052" i="18"/>
  <c r="J7078" i="18"/>
  <c r="J7174" i="18"/>
  <c r="J7973" i="18"/>
  <c r="J8584" i="18"/>
  <c r="J9591" i="18"/>
  <c r="J9807" i="18"/>
  <c r="J9106" i="18"/>
  <c r="J7781" i="18"/>
  <c r="J8212" i="18"/>
  <c r="J8999" i="18"/>
  <c r="K296" i="18"/>
  <c r="K698" i="18"/>
  <c r="K930" i="18"/>
  <c r="K1354" i="18"/>
  <c r="K1908" i="18"/>
  <c r="K1639" i="18"/>
  <c r="K2113" i="18"/>
  <c r="K2868" i="18"/>
  <c r="K4218" i="18"/>
  <c r="K2587" i="18"/>
  <c r="K3677" i="18"/>
  <c r="K2755" i="18"/>
  <c r="K3582" i="18"/>
  <c r="K4406" i="18"/>
  <c r="K3878" i="18"/>
  <c r="K3142" i="18"/>
  <c r="K4853" i="18"/>
  <c r="K5108" i="18"/>
  <c r="K5435" i="18"/>
  <c r="K5585" i="18"/>
  <c r="K6829" i="18"/>
  <c r="K7819" i="18"/>
  <c r="K8007" i="18"/>
  <c r="K8308" i="18"/>
  <c r="K8738" i="18"/>
  <c r="K6120" i="18"/>
  <c r="K8827" i="18"/>
  <c r="K6867" i="18"/>
  <c r="K9618" i="18"/>
  <c r="K10029" i="18"/>
  <c r="J712" i="18"/>
  <c r="K9291" i="18"/>
  <c r="J967" i="18"/>
  <c r="J1437" i="18"/>
  <c r="K10056" i="18"/>
  <c r="J268" i="18"/>
  <c r="J3156" i="18"/>
  <c r="J3693" i="18"/>
  <c r="J4862" i="18"/>
  <c r="J5852" i="18"/>
  <c r="J6157" i="18"/>
  <c r="J4242" i="18"/>
  <c r="J5044" i="18"/>
  <c r="J5553" i="18"/>
  <c r="J2625" i="18"/>
  <c r="J2746" i="18"/>
  <c r="J2991" i="18"/>
  <c r="J3789" i="18"/>
  <c r="J4464" i="18"/>
  <c r="J1653" i="18"/>
  <c r="J7132" i="18"/>
  <c r="J1945" i="18"/>
  <c r="J6720" i="18"/>
  <c r="J2078" i="18"/>
  <c r="J7780" i="18"/>
  <c r="J8300" i="18"/>
  <c r="J9492" i="18"/>
  <c r="J3462" i="18"/>
  <c r="J8128" i="18"/>
  <c r="J8702" i="18"/>
  <c r="J9003" i="18"/>
  <c r="J9357" i="18"/>
  <c r="J9978" i="18"/>
  <c r="K747" i="18"/>
  <c r="K1063" i="18"/>
  <c r="K1231" i="18"/>
  <c r="K286" i="18"/>
  <c r="K1667" i="18"/>
  <c r="K1902" i="18"/>
  <c r="K2216" i="18"/>
  <c r="K3893" i="18"/>
  <c r="K3256" i="18"/>
  <c r="K1555" i="18"/>
  <c r="K4735" i="18"/>
  <c r="K3545" i="18"/>
  <c r="K2503" i="18"/>
  <c r="K4501" i="18"/>
  <c r="K5929" i="18"/>
  <c r="K6487" i="18"/>
  <c r="K5663" i="18"/>
  <c r="K6904" i="18"/>
  <c r="K6594" i="18"/>
  <c r="K7792" i="18"/>
  <c r="K8016" i="18"/>
  <c r="K8217" i="18"/>
  <c r="K5396" i="18"/>
  <c r="K5058" i="18"/>
  <c r="K7212" i="18"/>
  <c r="K9434" i="18"/>
  <c r="K8843" i="18"/>
  <c r="K10077" i="18"/>
  <c r="J660" i="18"/>
  <c r="J1029" i="18"/>
  <c r="K8632" i="18"/>
  <c r="J1626" i="18"/>
  <c r="K9263" i="18"/>
  <c r="J274" i="18"/>
  <c r="J1498" i="18"/>
  <c r="K9858" i="18"/>
  <c r="J2231" i="18"/>
  <c r="J2484" i="18"/>
  <c r="J3235" i="18"/>
  <c r="J3495" i="18"/>
  <c r="J4739" i="18"/>
  <c r="J5340" i="18"/>
  <c r="J5946" i="18"/>
  <c r="J6231" i="18"/>
  <c r="J1290" i="18"/>
  <c r="J1951" i="18"/>
  <c r="J4367" i="18"/>
  <c r="J5089" i="18"/>
  <c r="J7085" i="18"/>
  <c r="J5769" i="18"/>
  <c r="J7238" i="18"/>
  <c r="J8122" i="18"/>
  <c r="J9675" i="18"/>
  <c r="J9831" i="18"/>
  <c r="J3767" i="18"/>
  <c r="J6717" i="18"/>
  <c r="J8629" i="18"/>
  <c r="J7805" i="18"/>
  <c r="J8385" i="18"/>
  <c r="J8975" i="18"/>
  <c r="J9381" i="18"/>
  <c r="K168" i="18"/>
  <c r="K1391" i="18"/>
  <c r="K975" i="18"/>
  <c r="K2039" i="18"/>
  <c r="K1544" i="18"/>
  <c r="K2837" i="18"/>
  <c r="K2858" i="18"/>
  <c r="K3821" i="18"/>
  <c r="K3293" i="18"/>
  <c r="K2348" i="18"/>
  <c r="K4551" i="18"/>
  <c r="K4259" i="18"/>
  <c r="K4914" i="18"/>
  <c r="K6141" i="18"/>
  <c r="K5516" i="18"/>
  <c r="K5822" i="18"/>
  <c r="K5223" i="18"/>
  <c r="K6440" i="18"/>
  <c r="K3734" i="18"/>
  <c r="K7137" i="18"/>
  <c r="K7393" i="18"/>
  <c r="K7730" i="18"/>
  <c r="K6822" i="18"/>
  <c r="K9043" i="18"/>
  <c r="K8030" i="18"/>
  <c r="K9253" i="18"/>
  <c r="K10021" i="18"/>
  <c r="J1403" i="18"/>
  <c r="J1523" i="18"/>
  <c r="J927" i="18"/>
  <c r="K8684" i="18"/>
  <c r="K9608" i="18"/>
  <c r="J18" i="18"/>
  <c r="J3703" i="18"/>
  <c r="J4318" i="18"/>
  <c r="J4803" i="18"/>
  <c r="J4928" i="18"/>
  <c r="J2156" i="18"/>
  <c r="J2822" i="18"/>
  <c r="J6140" i="18"/>
  <c r="J3001" i="18"/>
  <c r="J5472" i="18"/>
  <c r="J5616" i="18"/>
  <c r="J6728" i="18"/>
  <c r="J6860" i="18"/>
  <c r="J7434" i="18"/>
  <c r="J3201" i="18"/>
  <c r="J4201" i="18"/>
  <c r="J7549" i="18"/>
  <c r="J8580" i="18"/>
  <c r="J9499" i="18"/>
  <c r="J8786" i="18"/>
  <c r="J8109" i="18"/>
  <c r="J9986" i="18"/>
  <c r="J3847" i="18"/>
  <c r="J9147" i="18"/>
  <c r="J2258" i="18"/>
  <c r="J10135" i="18"/>
  <c r="J6279" i="18"/>
  <c r="K68" i="18"/>
  <c r="K839" i="18"/>
  <c r="K1775" i="18"/>
  <c r="K1529" i="18"/>
  <c r="K1960" i="18"/>
  <c r="K4480" i="18"/>
  <c r="K2928" i="18"/>
  <c r="K5513" i="18"/>
  <c r="K5763" i="18"/>
  <c r="K3261" i="18"/>
  <c r="K3383" i="18"/>
  <c r="K4269" i="18"/>
  <c r="K5142" i="18"/>
  <c r="K6378" i="18"/>
  <c r="K6813" i="18"/>
  <c r="K8358" i="18"/>
  <c r="K4903" i="18"/>
  <c r="K6196" i="18"/>
  <c r="K7133" i="18"/>
  <c r="K8866" i="18"/>
  <c r="K8010" i="18"/>
  <c r="K7758" i="18"/>
  <c r="K9578" i="18"/>
  <c r="K7456" i="18"/>
  <c r="K9957" i="18"/>
  <c r="J1527" i="18"/>
  <c r="K9748" i="18"/>
  <c r="J122" i="18"/>
  <c r="J819" i="18"/>
  <c r="J1976" i="18"/>
  <c r="J2932" i="18"/>
  <c r="J3233" i="18"/>
  <c r="J4192" i="18"/>
  <c r="J5018" i="18"/>
  <c r="J1887" i="18"/>
  <c r="J5477" i="18"/>
  <c r="J5677" i="18"/>
  <c r="J6348" i="18"/>
  <c r="J4814" i="18"/>
  <c r="J6086" i="18"/>
  <c r="J6868" i="18"/>
  <c r="J7518" i="18"/>
  <c r="J6737" i="18"/>
  <c r="J4394" i="18"/>
  <c r="J8957" i="18"/>
  <c r="J9735" i="18"/>
  <c r="J3382" i="18"/>
  <c r="J7376" i="18"/>
  <c r="J8131" i="18"/>
  <c r="J9536" i="18"/>
  <c r="J9916" i="18"/>
  <c r="J8253" i="18"/>
  <c r="J10066" i="18"/>
  <c r="K44" i="18"/>
  <c r="K415" i="18"/>
  <c r="K2432" i="18"/>
  <c r="K1501" i="18"/>
  <c r="K1732" i="18"/>
  <c r="K2004" i="18"/>
  <c r="K3468" i="18"/>
  <c r="K2490" i="18"/>
  <c r="K3202" i="18"/>
  <c r="K4965" i="18"/>
  <c r="K3030" i="18"/>
  <c r="K4766" i="18"/>
  <c r="K5320" i="18"/>
  <c r="K3808" i="18"/>
  <c r="K5567" i="18"/>
  <c r="K6244" i="18"/>
  <c r="K8238" i="18"/>
  <c r="K7602" i="18"/>
  <c r="K6056" i="18"/>
  <c r="K6660" i="18"/>
  <c r="K7930" i="18"/>
  <c r="K7260" i="18"/>
  <c r="K9430" i="18"/>
  <c r="K8821" i="18"/>
  <c r="K9163" i="18"/>
  <c r="K9755" i="18"/>
  <c r="J494" i="18"/>
  <c r="J1558" i="18"/>
  <c r="J1751" i="18"/>
  <c r="K6947" i="18"/>
  <c r="J2498" i="18"/>
  <c r="J3569" i="18"/>
  <c r="J5418" i="18"/>
  <c r="J5972" i="18"/>
  <c r="J4703" i="18"/>
  <c r="J5870" i="18"/>
  <c r="J2184" i="18"/>
  <c r="J3039" i="18"/>
  <c r="J3857" i="18"/>
  <c r="K10126" i="18"/>
  <c r="J6474" i="18"/>
  <c r="J2378" i="18"/>
  <c r="J3294" i="18"/>
  <c r="J5187" i="18"/>
  <c r="J7667" i="18"/>
  <c r="J144" i="18"/>
  <c r="J6647" i="18"/>
  <c r="J7330" i="18"/>
  <c r="J9679" i="18"/>
  <c r="J7958" i="18"/>
  <c r="J8360" i="18"/>
  <c r="J9234" i="18"/>
  <c r="J9796" i="18"/>
  <c r="J7043" i="18"/>
  <c r="J9012" i="18"/>
  <c r="K39" i="18"/>
  <c r="K1123" i="18"/>
  <c r="K685" i="18"/>
  <c r="K901" i="18"/>
  <c r="K1407" i="18"/>
  <c r="K1878" i="18"/>
  <c r="K2435" i="18"/>
  <c r="K4351" i="18"/>
  <c r="K4648" i="18"/>
  <c r="K1477" i="18"/>
  <c r="K2576" i="18"/>
  <c r="K3522" i="18"/>
  <c r="K3923" i="18"/>
  <c r="K5269" i="18"/>
  <c r="K3189" i="18"/>
  <c r="K5319" i="18"/>
  <c r="K6185" i="18"/>
  <c r="K5202" i="18"/>
  <c r="K5668" i="18"/>
  <c r="K6221" i="18"/>
  <c r="K8041" i="18"/>
  <c r="K7702" i="18"/>
  <c r="K8429" i="18"/>
  <c r="K8730" i="18"/>
  <c r="K6752" i="18"/>
  <c r="K6909" i="18"/>
  <c r="K7454" i="18"/>
  <c r="K7836" i="18"/>
  <c r="K9304" i="18"/>
  <c r="K9609" i="18"/>
  <c r="J147" i="18"/>
  <c r="K9979" i="18"/>
  <c r="J999" i="18"/>
  <c r="J1782" i="18"/>
  <c r="J1166" i="18"/>
  <c r="J2373" i="18"/>
  <c r="J3108" i="18"/>
  <c r="J3962" i="18"/>
  <c r="J1384" i="18"/>
  <c r="J1576" i="18"/>
  <c r="J4519" i="18"/>
  <c r="J4952" i="18"/>
  <c r="J5774" i="18"/>
  <c r="J2637" i="18"/>
  <c r="J5273" i="18"/>
  <c r="J5421" i="18"/>
  <c r="J3518" i="18"/>
  <c r="J6499" i="18"/>
  <c r="J7374" i="18"/>
  <c r="J721" i="18"/>
  <c r="J7090" i="18"/>
  <c r="J7576" i="18"/>
  <c r="J4650" i="18"/>
  <c r="J8174" i="18"/>
  <c r="J9338" i="18"/>
  <c r="J6798" i="18"/>
  <c r="J7838" i="18"/>
  <c r="J9500" i="18"/>
  <c r="J10028" i="18"/>
  <c r="J6094" i="18"/>
  <c r="J8096" i="18"/>
  <c r="J8710" i="18"/>
  <c r="K408" i="18"/>
  <c r="K564" i="18"/>
  <c r="K1254" i="18"/>
  <c r="K1330" i="18"/>
  <c r="K2074" i="18"/>
  <c r="K3680" i="18"/>
  <c r="K4154" i="18"/>
  <c r="K3369" i="18"/>
  <c r="K1728" i="18"/>
  <c r="K3451" i="18"/>
  <c r="K4289" i="18"/>
  <c r="K4578" i="18"/>
  <c r="K3069" i="18"/>
  <c r="K3214" i="18"/>
  <c r="K5107" i="18"/>
  <c r="K2855" i="18"/>
  <c r="K5264" i="18"/>
  <c r="K3755" i="18"/>
  <c r="K5806" i="18"/>
  <c r="K5898" i="18"/>
  <c r="K6391" i="18"/>
  <c r="K7604" i="18"/>
  <c r="K8252" i="18"/>
  <c r="K8810" i="18"/>
  <c r="K7206" i="18"/>
  <c r="K7820" i="18"/>
  <c r="K8490" i="18"/>
  <c r="K4669" i="18"/>
  <c r="K9431" i="18"/>
  <c r="J1756" i="18"/>
  <c r="K6899" i="18"/>
  <c r="J630" i="18"/>
  <c r="J1263" i="18"/>
  <c r="K9344" i="18"/>
  <c r="J1325" i="18"/>
  <c r="J2109" i="18"/>
  <c r="J3906" i="18"/>
  <c r="J4071" i="18"/>
  <c r="J4308" i="18"/>
  <c r="J4629" i="18"/>
  <c r="J5912" i="18"/>
  <c r="J501" i="18"/>
  <c r="J3098" i="18"/>
  <c r="J4575" i="18"/>
  <c r="J3688" i="18"/>
  <c r="J5634" i="18"/>
  <c r="J6325" i="18"/>
  <c r="J3594" i="18"/>
  <c r="J5279" i="18"/>
  <c r="J3005" i="18"/>
  <c r="J3278" i="18"/>
  <c r="J5043" i="18"/>
  <c r="J7105" i="18"/>
  <c r="J7854" i="18"/>
  <c r="J8504" i="18"/>
  <c r="J9302" i="18"/>
  <c r="J9680" i="18"/>
  <c r="J3398" i="18"/>
  <c r="J7171" i="18"/>
  <c r="J7669" i="18"/>
  <c r="J8357" i="18"/>
  <c r="J9015" i="18"/>
  <c r="K566" i="18"/>
  <c r="K796" i="18"/>
  <c r="K56" i="18"/>
  <c r="K2091" i="18"/>
  <c r="K1140" i="18"/>
  <c r="K3997" i="18"/>
  <c r="K1877" i="18"/>
  <c r="K2627" i="18"/>
  <c r="K4530" i="18"/>
  <c r="K2285" i="18"/>
  <c r="K2888" i="18"/>
  <c r="K1267" i="18"/>
  <c r="K3366" i="18"/>
  <c r="K5087" i="18"/>
  <c r="K5263" i="18"/>
  <c r="K5483" i="18"/>
  <c r="K6118" i="18"/>
  <c r="K5792" i="18"/>
  <c r="K6309" i="18"/>
  <c r="K6924" i="18"/>
  <c r="K7366" i="18"/>
  <c r="K7703" i="18"/>
  <c r="K8076" i="18"/>
  <c r="K7838" i="18"/>
  <c r="K8624" i="18"/>
  <c r="K9562" i="18"/>
  <c r="K8997" i="18"/>
  <c r="K9286" i="18"/>
  <c r="J1145" i="18"/>
  <c r="J1784" i="18"/>
  <c r="K8247" i="18"/>
  <c r="K10027" i="18"/>
  <c r="J627" i="18"/>
  <c r="K10090" i="18"/>
  <c r="J861" i="18"/>
  <c r="J2578" i="18"/>
  <c r="J2968" i="18"/>
  <c r="J5282" i="18"/>
  <c r="J5507" i="18"/>
  <c r="J3399" i="18"/>
  <c r="J5056" i="18"/>
  <c r="J5649" i="18"/>
  <c r="J6155" i="18"/>
  <c r="J6404" i="18"/>
  <c r="J1258" i="18"/>
  <c r="J4339" i="18"/>
  <c r="J2102" i="18"/>
  <c r="J7072" i="18"/>
  <c r="J128" i="18"/>
  <c r="J4000" i="18"/>
  <c r="J2318" i="18"/>
  <c r="J8062" i="18"/>
  <c r="J8352" i="18"/>
  <c r="J8834" i="18"/>
  <c r="J9540" i="18"/>
  <c r="J9980" i="18"/>
  <c r="J7464" i="18"/>
  <c r="J9352" i="18"/>
  <c r="J7577" i="18"/>
  <c r="J8635" i="18"/>
  <c r="J7836" i="18"/>
  <c r="K193" i="18"/>
  <c r="K1260" i="18"/>
  <c r="K1841" i="18"/>
  <c r="K2617" i="18"/>
  <c r="K1517" i="18"/>
  <c r="K4222" i="18"/>
  <c r="K4416" i="18"/>
  <c r="K3010" i="18"/>
  <c r="K3491" i="18"/>
  <c r="K2406" i="18"/>
  <c r="K4830" i="18"/>
  <c r="K4984" i="18"/>
  <c r="K5462" i="18"/>
  <c r="K5789" i="18"/>
  <c r="K6159" i="18"/>
  <c r="K7023" i="18"/>
  <c r="K7516" i="18"/>
  <c r="K8262" i="18"/>
  <c r="K8928" i="18"/>
  <c r="K8043" i="18"/>
  <c r="K8518" i="18"/>
  <c r="K6774" i="18"/>
  <c r="K7352" i="18"/>
  <c r="K9345" i="18"/>
  <c r="K6498" i="18"/>
  <c r="K9559" i="18"/>
  <c r="J1820" i="18"/>
  <c r="J1538" i="18"/>
  <c r="J1262" i="18"/>
  <c r="J4240" i="18"/>
  <c r="J4890" i="18"/>
  <c r="J4455" i="18"/>
  <c r="J5525" i="18"/>
  <c r="J3059" i="18"/>
  <c r="J3552" i="18"/>
  <c r="J5169" i="18"/>
  <c r="J5646" i="18"/>
  <c r="J6220" i="18"/>
  <c r="J240" i="18"/>
  <c r="J2599" i="18"/>
  <c r="J6776" i="18"/>
  <c r="J7478" i="18"/>
  <c r="J6122" i="18"/>
  <c r="J7756" i="18"/>
  <c r="J2403" i="18"/>
  <c r="J6970" i="18"/>
  <c r="J8098" i="18"/>
  <c r="J9551" i="18"/>
  <c r="J10131" i="18"/>
  <c r="J8337" i="18"/>
  <c r="J8903" i="18"/>
  <c r="J8574" i="18"/>
  <c r="J9296" i="18"/>
  <c r="K95" i="18"/>
  <c r="K860" i="18"/>
  <c r="K1294" i="18"/>
  <c r="K420" i="18"/>
  <c r="K1745" i="18"/>
  <c r="K2033" i="18"/>
  <c r="K2395" i="18"/>
  <c r="K3019" i="18"/>
  <c r="K2635" i="18"/>
  <c r="K3587" i="18"/>
  <c r="K3775" i="18"/>
  <c r="K4149" i="18"/>
  <c r="K4546" i="18"/>
  <c r="K5185" i="18"/>
  <c r="K2802" i="18"/>
  <c r="K4638" i="18"/>
  <c r="K5424" i="18"/>
  <c r="K5934" i="18"/>
  <c r="K5563" i="18"/>
  <c r="K8182" i="18"/>
  <c r="K7329" i="18"/>
  <c r="K7867" i="18"/>
  <c r="K7719" i="18"/>
  <c r="K8982" i="18"/>
  <c r="K9714" i="18"/>
  <c r="K6417" i="18"/>
  <c r="K6682" i="18"/>
  <c r="K9374" i="18"/>
  <c r="K8666" i="18"/>
  <c r="J1736" i="18"/>
  <c r="J486" i="18"/>
  <c r="J795" i="18"/>
  <c r="J1228" i="18"/>
  <c r="J92" i="18"/>
  <c r="J2574" i="18"/>
  <c r="J3890" i="18"/>
  <c r="J4657" i="18"/>
  <c r="J2801" i="18"/>
  <c r="J3046" i="18"/>
  <c r="J6628" i="18"/>
  <c r="J3452" i="18"/>
  <c r="J4323" i="18"/>
  <c r="J5562" i="18"/>
  <c r="J6305" i="18"/>
  <c r="J2150" i="18"/>
  <c r="J4963" i="18"/>
  <c r="J5315" i="18"/>
  <c r="J5941" i="18"/>
  <c r="J7551" i="18"/>
  <c r="J2415" i="18"/>
  <c r="J7262" i="18"/>
  <c r="J4072" i="18"/>
  <c r="J9719" i="18"/>
  <c r="J8597" i="18"/>
  <c r="J8850" i="18"/>
  <c r="J9270" i="18"/>
  <c r="J7872" i="18"/>
  <c r="J8422" i="18"/>
  <c r="J10042" i="18"/>
  <c r="K265" i="18"/>
  <c r="K870" i="18"/>
  <c r="K2147" i="18"/>
  <c r="K1311" i="18"/>
  <c r="K1660" i="18"/>
  <c r="K2252" i="18"/>
  <c r="K3608" i="18"/>
  <c r="K2479" i="18"/>
  <c r="K2977" i="18"/>
  <c r="K3651" i="18"/>
  <c r="K4156" i="18"/>
  <c r="K4745" i="18"/>
  <c r="K5130" i="18"/>
  <c r="K3669" i="18"/>
  <c r="K6488" i="18"/>
  <c r="K5348" i="18"/>
  <c r="K7299" i="18"/>
  <c r="K6068" i="18"/>
  <c r="K6968" i="18"/>
  <c r="K7763" i="18"/>
  <c r="K7923" i="18"/>
  <c r="K8292" i="18"/>
  <c r="K8573" i="18"/>
  <c r="K9016" i="18"/>
  <c r="K5611" i="18"/>
  <c r="K9171" i="18"/>
  <c r="J299" i="18"/>
  <c r="K9860" i="18"/>
  <c r="K10112" i="18"/>
  <c r="J783" i="18"/>
  <c r="J1635" i="18"/>
  <c r="J2462" i="18"/>
  <c r="J3641" i="18"/>
  <c r="J5026" i="18"/>
  <c r="J2243" i="18"/>
  <c r="J3435" i="18"/>
  <c r="J4731" i="18"/>
  <c r="J5826" i="18"/>
  <c r="J5962" i="18"/>
  <c r="J1210" i="18"/>
  <c r="J5393" i="18"/>
  <c r="J6232" i="18"/>
  <c r="J7021" i="18"/>
  <c r="J2880" i="18"/>
  <c r="J4068" i="18"/>
  <c r="J7969" i="18"/>
  <c r="J8519" i="18"/>
  <c r="J7295" i="18"/>
  <c r="J3670" i="18"/>
  <c r="J2050" i="18"/>
  <c r="J8811" i="18"/>
  <c r="J9231" i="18"/>
  <c r="J9833" i="18"/>
  <c r="J7512" i="18"/>
  <c r="J8318" i="18"/>
  <c r="K43" i="18"/>
  <c r="K371" i="18"/>
  <c r="K506" i="18"/>
  <c r="K1157" i="18"/>
  <c r="K1727" i="18"/>
  <c r="K2115" i="18"/>
  <c r="K1244" i="18"/>
  <c r="K1350" i="18"/>
  <c r="K2621" i="18"/>
  <c r="K3496" i="18"/>
  <c r="K3724" i="18"/>
  <c r="K4407" i="18"/>
  <c r="K2352" i="18"/>
  <c r="K3799" i="18"/>
  <c r="K2916" i="18"/>
  <c r="K3253" i="18"/>
  <c r="K6295" i="18"/>
  <c r="K4774" i="18"/>
  <c r="K5711" i="18"/>
  <c r="K5207" i="18"/>
  <c r="K6897" i="18"/>
  <c r="K7747" i="18"/>
  <c r="K8241" i="18"/>
  <c r="K8831" i="18"/>
  <c r="K9125" i="18"/>
  <c r="K10053" i="18"/>
  <c r="J143" i="18"/>
  <c r="J1277" i="18"/>
  <c r="K9606" i="18"/>
  <c r="J550" i="18"/>
  <c r="J1441" i="18"/>
  <c r="J1132" i="18"/>
  <c r="J1755" i="18"/>
  <c r="J4465" i="18"/>
  <c r="J3711" i="18"/>
  <c r="J3868" i="18"/>
  <c r="J6424" i="18"/>
  <c r="J2080" i="18"/>
  <c r="J2457" i="18"/>
  <c r="J3244" i="18"/>
  <c r="J4700" i="18"/>
  <c r="J4945" i="18"/>
  <c r="J5731" i="18"/>
  <c r="J3546" i="18"/>
  <c r="J2591" i="18"/>
  <c r="J2945" i="18"/>
  <c r="J7528" i="18"/>
  <c r="J353" i="18"/>
  <c r="J8363" i="18"/>
  <c r="J7103" i="18"/>
  <c r="J8994" i="18"/>
  <c r="J9497" i="18"/>
  <c r="J9136" i="18"/>
  <c r="K554" i="18"/>
  <c r="K1043" i="18"/>
  <c r="K1213" i="18"/>
  <c r="K1146" i="18"/>
  <c r="K1827" i="18"/>
  <c r="K2605" i="18"/>
  <c r="K3568" i="18"/>
  <c r="K4343" i="18"/>
  <c r="K2153" i="18"/>
  <c r="K3052" i="18"/>
  <c r="K4117" i="18"/>
  <c r="K4800" i="18"/>
  <c r="K1459" i="18"/>
  <c r="K2449" i="18"/>
  <c r="K4607" i="18"/>
  <c r="K5136" i="18"/>
  <c r="K5334" i="18"/>
  <c r="K5575" i="18"/>
  <c r="K6058" i="18"/>
  <c r="K6435" i="18"/>
  <c r="K8302" i="18"/>
  <c r="K7783" i="18"/>
  <c r="K8625" i="18"/>
  <c r="K7322" i="18"/>
  <c r="K7960" i="18"/>
  <c r="K8879" i="18"/>
  <c r="K9565" i="18"/>
  <c r="K6826" i="18"/>
  <c r="K6907" i="18"/>
  <c r="J640" i="18"/>
  <c r="J1141" i="18"/>
  <c r="J1836" i="18"/>
  <c r="K3647" i="18"/>
  <c r="K6560" i="18"/>
  <c r="J1307" i="18"/>
  <c r="J1597" i="18"/>
  <c r="J1048" i="18"/>
  <c r="J3016" i="18"/>
  <c r="J4103" i="18"/>
  <c r="J4617" i="18"/>
  <c r="J2608" i="18"/>
  <c r="J4671" i="18"/>
  <c r="J5012" i="18"/>
  <c r="J5862" i="18"/>
  <c r="J2036" i="18"/>
  <c r="J2360" i="18"/>
  <c r="J3644" i="18"/>
  <c r="J5971" i="18"/>
  <c r="J6549" i="18"/>
  <c r="J4526" i="18"/>
  <c r="J6723" i="18"/>
  <c r="J7088" i="18"/>
  <c r="J7269" i="18"/>
  <c r="J6286" i="18"/>
  <c r="J7816" i="18"/>
  <c r="J8636" i="18"/>
  <c r="J9543" i="18"/>
  <c r="J8942" i="18"/>
  <c r="J5403" i="18"/>
  <c r="J7924" i="18"/>
  <c r="J8294" i="18"/>
  <c r="J3478" i="18"/>
  <c r="J10104" i="18"/>
  <c r="K63" i="18"/>
  <c r="K697" i="18"/>
  <c r="K1793" i="18"/>
  <c r="K1033" i="18"/>
  <c r="K1631" i="18"/>
  <c r="K2204" i="18"/>
  <c r="K3016" i="18"/>
  <c r="K3220" i="18"/>
  <c r="K4316" i="18"/>
  <c r="K5421" i="18"/>
  <c r="K3454" i="18"/>
  <c r="K5262" i="18"/>
  <c r="K5056" i="18"/>
  <c r="K6422" i="18"/>
  <c r="K3968" i="18"/>
  <c r="K6143" i="18"/>
  <c r="K7576" i="18"/>
  <c r="K5876" i="18"/>
  <c r="K8750" i="18"/>
  <c r="K9300" i="18"/>
  <c r="K9453" i="18"/>
  <c r="K6859" i="18"/>
  <c r="K8062" i="18"/>
  <c r="K6750" i="18"/>
  <c r="K7472" i="18"/>
  <c r="K8883" i="18"/>
  <c r="K10095" i="18"/>
  <c r="J1059" i="18"/>
  <c r="K8456" i="18"/>
  <c r="J711" i="18"/>
  <c r="J124" i="18"/>
  <c r="J1867" i="18"/>
  <c r="J3052" i="18"/>
  <c r="J3589" i="18"/>
  <c r="J5884" i="18"/>
  <c r="J6137" i="18"/>
  <c r="J1661" i="18"/>
  <c r="J4030" i="18"/>
  <c r="J4552" i="18"/>
  <c r="J5281" i="18"/>
  <c r="J6293" i="18"/>
  <c r="J3274" i="18"/>
  <c r="J5087" i="18"/>
  <c r="J7136" i="18"/>
  <c r="J7702" i="18"/>
  <c r="K10014" i="18"/>
  <c r="J6796" i="18"/>
  <c r="J7358" i="18"/>
  <c r="J5319" i="18"/>
  <c r="J8471" i="18"/>
  <c r="J9342" i="18"/>
  <c r="J8946" i="18"/>
  <c r="J9992" i="18"/>
  <c r="J1985" i="18"/>
  <c r="J8076" i="18"/>
  <c r="J9657" i="18"/>
  <c r="J8691" i="18"/>
  <c r="K99" i="18"/>
  <c r="K336" i="18"/>
  <c r="K1235" i="18"/>
  <c r="K1815" i="18"/>
  <c r="K2641" i="18"/>
  <c r="K984" i="18"/>
  <c r="K1704" i="18"/>
  <c r="K2046" i="18"/>
  <c r="K3696" i="18"/>
  <c r="K2372" i="18"/>
  <c r="K3225" i="18"/>
  <c r="K4239" i="18"/>
  <c r="K4727" i="18"/>
  <c r="K5025" i="18"/>
  <c r="K3359" i="18"/>
  <c r="K4522" i="18"/>
  <c r="K5542" i="18"/>
  <c r="K5830" i="18"/>
  <c r="K6431" i="18"/>
  <c r="K6140" i="18"/>
  <c r="K6908" i="18"/>
  <c r="K8316" i="18"/>
  <c r="K8894" i="18"/>
  <c r="K6728" i="18"/>
  <c r="K7515" i="18"/>
  <c r="K9509" i="18"/>
  <c r="K8576" i="18"/>
  <c r="K9322" i="18"/>
  <c r="K8086" i="18"/>
  <c r="J83" i="18"/>
  <c r="J915" i="18"/>
  <c r="J1287" i="18"/>
  <c r="K9912" i="18"/>
  <c r="J387" i="18"/>
  <c r="J1699" i="18"/>
  <c r="J2434" i="18"/>
  <c r="J4741" i="18"/>
  <c r="J6141" i="18"/>
  <c r="J2143" i="18"/>
  <c r="J2568" i="18"/>
  <c r="J5609" i="18"/>
  <c r="K9862" i="18"/>
  <c r="J3268" i="18"/>
  <c r="J3741" i="18"/>
  <c r="J4347" i="18"/>
  <c r="J5129" i="18"/>
  <c r="J1845" i="18"/>
  <c r="J4221" i="18"/>
  <c r="J3406" i="18"/>
  <c r="J5444" i="18"/>
  <c r="J6291" i="18"/>
  <c r="J7089" i="18"/>
  <c r="J7761" i="18"/>
  <c r="J9603" i="18"/>
  <c r="J9835" i="18"/>
  <c r="J9960" i="18"/>
  <c r="J8647" i="18"/>
  <c r="J9256" i="18"/>
  <c r="J8935" i="18"/>
  <c r="J6822" i="18"/>
  <c r="J8053" i="18"/>
  <c r="J8290" i="18"/>
  <c r="K112" i="18"/>
  <c r="K459" i="18"/>
  <c r="K884" i="18"/>
  <c r="K1651" i="18"/>
  <c r="K2029" i="18"/>
  <c r="K2312" i="18"/>
  <c r="K2991" i="18"/>
  <c r="K3607" i="18"/>
  <c r="K4277" i="18"/>
  <c r="K2616" i="18"/>
  <c r="K4768" i="18"/>
  <c r="K3856" i="18"/>
  <c r="K1828" i="18"/>
  <c r="K4947" i="18"/>
  <c r="K5336" i="18"/>
  <c r="K6397" i="18"/>
  <c r="K8611" i="18"/>
  <c r="K5680" i="18"/>
  <c r="K6616" i="18"/>
  <c r="K7034" i="18"/>
  <c r="K8225" i="18"/>
  <c r="K9168" i="18"/>
  <c r="K5968" i="18"/>
  <c r="J71" i="18"/>
  <c r="K7990" i="18"/>
  <c r="K9887" i="18"/>
  <c r="J770" i="18"/>
  <c r="J1642" i="18"/>
  <c r="K7621" i="18"/>
  <c r="J451" i="18"/>
  <c r="K9692" i="18"/>
  <c r="J2598" i="18"/>
  <c r="J4705" i="18"/>
  <c r="J5748" i="18"/>
  <c r="J2291" i="18"/>
  <c r="J4181" i="18"/>
  <c r="J6316" i="18"/>
  <c r="J1837" i="18"/>
  <c r="J2164" i="18"/>
  <c r="J5405" i="18"/>
  <c r="J6059" i="18"/>
  <c r="J3434" i="18"/>
  <c r="J6694" i="18"/>
  <c r="J7646" i="18"/>
  <c r="J3807" i="18"/>
  <c r="J5203" i="18"/>
  <c r="J7896" i="18"/>
  <c r="J2868" i="18"/>
  <c r="J6958" i="18"/>
  <c r="J8653" i="18"/>
  <c r="J9412" i="18"/>
  <c r="J9804" i="18"/>
  <c r="J9228" i="18"/>
  <c r="J10132" i="18"/>
  <c r="J8369" i="18"/>
  <c r="K105" i="18"/>
  <c r="K445" i="18"/>
  <c r="K708" i="18"/>
  <c r="K1071" i="18"/>
  <c r="K1534" i="18"/>
  <c r="K1846" i="18"/>
  <c r="K2327" i="18"/>
  <c r="K2585" i="18"/>
  <c r="K949" i="18"/>
  <c r="K2217" i="18"/>
  <c r="K4475" i="18"/>
  <c r="K3811" i="18"/>
  <c r="K5811" i="18"/>
  <c r="K3531" i="18"/>
  <c r="K4910" i="18"/>
  <c r="K5403" i="18"/>
  <c r="K4204" i="18"/>
  <c r="K6044" i="18"/>
  <c r="K6237" i="18"/>
  <c r="K7584" i="18"/>
  <c r="K8683" i="18"/>
  <c r="K8924" i="18"/>
  <c r="K6759" i="18"/>
  <c r="K8091" i="18"/>
  <c r="K5015" i="18"/>
  <c r="K8177" i="18"/>
  <c r="K9513" i="18"/>
  <c r="K7088" i="18"/>
  <c r="K7200" i="18"/>
  <c r="K9190" i="18"/>
  <c r="J464" i="18"/>
  <c r="J1816" i="18"/>
  <c r="J694" i="18"/>
  <c r="J951" i="18"/>
  <c r="J1023" i="18"/>
  <c r="J1513" i="18"/>
  <c r="J76" i="18"/>
  <c r="J5334" i="18"/>
  <c r="J5619" i="18"/>
  <c r="J3507" i="18"/>
  <c r="J2280" i="18"/>
  <c r="J3849" i="18"/>
  <c r="J4255" i="18"/>
  <c r="J6485" i="18"/>
  <c r="J2230" i="18"/>
  <c r="J6907" i="18"/>
  <c r="J5139" i="18"/>
  <c r="J7177" i="18"/>
  <c r="J2623" i="18"/>
  <c r="J4389" i="18"/>
  <c r="J4806" i="18"/>
  <c r="J6789" i="18"/>
  <c r="J9209" i="18"/>
  <c r="J7681" i="18"/>
  <c r="J8424" i="18"/>
  <c r="J8581" i="18"/>
  <c r="J10101" i="18"/>
  <c r="J8899" i="18"/>
  <c r="J5981" i="18"/>
  <c r="J8045" i="18"/>
  <c r="J9594" i="18"/>
  <c r="K1314" i="18"/>
  <c r="K785" i="18"/>
  <c r="K1630" i="18"/>
  <c r="K1376" i="18"/>
  <c r="K3251" i="18"/>
  <c r="K3769" i="18"/>
  <c r="K2907" i="18"/>
  <c r="K2786" i="18"/>
  <c r="K4320" i="18"/>
  <c r="K2137" i="18"/>
  <c r="K3513" i="18"/>
  <c r="K4973" i="18"/>
  <c r="K4673" i="18"/>
  <c r="K6306" i="18"/>
  <c r="K5314" i="18"/>
  <c r="K5859" i="18"/>
  <c r="K5979" i="18"/>
  <c r="K8170" i="18"/>
  <c r="K7265" i="18"/>
  <c r="K8778" i="18"/>
  <c r="K6877" i="18"/>
  <c r="K7511" i="18"/>
  <c r="K6694" i="18"/>
  <c r="K9165" i="18"/>
  <c r="K9471" i="18"/>
  <c r="J868" i="18"/>
  <c r="J1342" i="18"/>
  <c r="J1415" i="18"/>
  <c r="J1664" i="18"/>
  <c r="K7942" i="18"/>
  <c r="K9804" i="18"/>
  <c r="K10096" i="18"/>
  <c r="J2061" i="18"/>
  <c r="J5579" i="18"/>
  <c r="J2817" i="18"/>
  <c r="J6616" i="18"/>
  <c r="J2947" i="18"/>
  <c r="J5173" i="18"/>
  <c r="J5425" i="18"/>
  <c r="J3242" i="18"/>
  <c r="J4798" i="18"/>
  <c r="J6049" i="18"/>
  <c r="J6418" i="18"/>
  <c r="J7324" i="18"/>
  <c r="J4550" i="18"/>
  <c r="J9049" i="18"/>
  <c r="J9887" i="18"/>
  <c r="J3895" i="18"/>
  <c r="J7119" i="18"/>
  <c r="J7762" i="18"/>
  <c r="J3526" i="18"/>
  <c r="J9633" i="18"/>
  <c r="J7944" i="18"/>
  <c r="J9236" i="18"/>
  <c r="J8434" i="18"/>
  <c r="K524" i="18"/>
  <c r="K893" i="18"/>
  <c r="K1531" i="18"/>
  <c r="K1857" i="18"/>
  <c r="K2054" i="18"/>
  <c r="K1701" i="18"/>
  <c r="K2319" i="18"/>
  <c r="K2966" i="18"/>
  <c r="K4238" i="18"/>
  <c r="K3394" i="18"/>
  <c r="K4896" i="18"/>
  <c r="K3855" i="18"/>
  <c r="K4514" i="18"/>
  <c r="K5582" i="18"/>
  <c r="K3430" i="18"/>
  <c r="K4948" i="18"/>
  <c r="K6145" i="18"/>
  <c r="K6494" i="18"/>
  <c r="K6797" i="18"/>
  <c r="K8411" i="18"/>
  <c r="K6948" i="18"/>
  <c r="K7321" i="18"/>
  <c r="K8124" i="18"/>
  <c r="K5471" i="18"/>
  <c r="K8719" i="18"/>
  <c r="K7617" i="18"/>
  <c r="K8923" i="18"/>
  <c r="K9375" i="18"/>
  <c r="K9631" i="18"/>
  <c r="K9889" i="18"/>
  <c r="J1804" i="18"/>
  <c r="J1007" i="18"/>
  <c r="J1702" i="18"/>
  <c r="J2892" i="18"/>
  <c r="J3806" i="18"/>
  <c r="J4220" i="18"/>
  <c r="J5515" i="18"/>
  <c r="J533" i="18"/>
  <c r="J3371" i="18"/>
  <c r="J3611" i="18"/>
  <c r="J4819" i="18"/>
  <c r="J5204" i="18"/>
  <c r="J6139" i="18"/>
  <c r="K10070" i="18"/>
  <c r="J4359" i="18"/>
  <c r="J5855" i="18"/>
  <c r="J6224" i="18"/>
  <c r="J1524" i="18"/>
  <c r="J6751" i="18"/>
  <c r="J7044" i="18"/>
  <c r="J2286" i="18"/>
  <c r="J8190" i="18"/>
  <c r="J9265" i="18"/>
  <c r="J7665" i="18"/>
  <c r="J8721" i="18"/>
  <c r="J8898" i="18"/>
  <c r="J2130" i="18"/>
  <c r="J7271" i="18"/>
  <c r="J8015" i="18"/>
  <c r="J9477" i="18"/>
  <c r="J9806" i="18"/>
  <c r="K37" i="18"/>
  <c r="K804" i="18"/>
  <c r="K1090" i="18"/>
  <c r="K1441" i="18"/>
  <c r="K2212" i="18"/>
  <c r="K1249" i="18"/>
  <c r="K2655" i="18"/>
  <c r="K1928" i="18"/>
  <c r="K3379" i="18"/>
  <c r="K5658" i="18"/>
  <c r="K4627" i="18"/>
  <c r="K4857" i="18"/>
  <c r="K3070" i="18"/>
  <c r="K4168" i="18"/>
  <c r="K4472" i="18"/>
  <c r="K5526" i="18"/>
  <c r="K6165" i="18"/>
  <c r="K6567" i="18"/>
  <c r="K5068" i="18"/>
  <c r="K6468" i="18"/>
  <c r="K6952" i="18"/>
  <c r="K8031" i="18"/>
  <c r="K6808" i="18"/>
  <c r="K7507" i="18"/>
  <c r="K8402" i="18"/>
  <c r="K7384" i="18"/>
  <c r="K9405" i="18"/>
  <c r="K8713" i="18"/>
  <c r="K8779" i="18"/>
  <c r="J1350" i="18"/>
  <c r="K9963" i="18"/>
  <c r="K9987" i="18"/>
  <c r="J1200" i="18"/>
  <c r="J1272" i="18"/>
  <c r="J4055" i="18"/>
  <c r="J4401" i="18"/>
  <c r="J2235" i="18"/>
  <c r="J2556" i="18"/>
  <c r="J5778" i="18"/>
  <c r="J6115" i="18"/>
  <c r="J152" i="18"/>
  <c r="J1923" i="18"/>
  <c r="J3388" i="18"/>
  <c r="J3097" i="18"/>
  <c r="J5456" i="18"/>
  <c r="J6739" i="18"/>
  <c r="J7048" i="18"/>
  <c r="J849" i="18"/>
  <c r="J4598" i="18"/>
  <c r="J6253" i="18"/>
  <c r="J6542" i="18"/>
  <c r="J7443" i="18"/>
  <c r="J7769" i="18"/>
  <c r="J8110" i="18"/>
  <c r="J8728" i="18"/>
  <c r="J4859" i="18"/>
  <c r="J8201" i="18"/>
  <c r="J9388" i="18"/>
  <c r="J9910" i="18"/>
  <c r="J10018" i="18"/>
  <c r="J5083" i="18"/>
  <c r="J9048" i="18"/>
  <c r="K568" i="18"/>
  <c r="K291" i="18"/>
  <c r="K1943" i="18"/>
  <c r="K2017" i="18"/>
  <c r="K1246" i="18"/>
  <c r="K1511" i="18"/>
  <c r="K831" i="18"/>
  <c r="K4287" i="18"/>
  <c r="K2517" i="18"/>
  <c r="K3719" i="18"/>
  <c r="K3992" i="18"/>
  <c r="K4649" i="18"/>
  <c r="K3633" i="18"/>
  <c r="K5829" i="18"/>
  <c r="K6271" i="18"/>
  <c r="K6846" i="18"/>
  <c r="K7508" i="18"/>
  <c r="K8282" i="18"/>
  <c r="K6940" i="18"/>
  <c r="K8148" i="18"/>
  <c r="K7481" i="18"/>
  <c r="K9573" i="18"/>
  <c r="K8755" i="18"/>
  <c r="K9403" i="18"/>
  <c r="J824" i="18"/>
  <c r="J1547" i="18"/>
  <c r="K9999" i="18"/>
  <c r="J269" i="18"/>
  <c r="J626" i="18"/>
  <c r="K8990" i="18"/>
  <c r="J1910" i="18"/>
  <c r="J4310" i="18"/>
  <c r="J4647" i="18"/>
  <c r="J6444" i="18"/>
  <c r="J1274" i="18"/>
  <c r="J2694" i="18"/>
  <c r="J3717" i="18"/>
  <c r="J3658" i="18"/>
  <c r="J6835" i="18"/>
  <c r="J2170" i="18"/>
  <c r="J5608" i="18"/>
  <c r="J7058" i="18"/>
  <c r="J7764" i="18"/>
  <c r="J4008" i="18"/>
  <c r="J8142" i="18"/>
  <c r="J8768" i="18"/>
  <c r="J9390" i="18"/>
  <c r="J9531" i="18"/>
  <c r="J10064" i="18"/>
  <c r="J7492" i="18"/>
  <c r="J8325" i="18"/>
  <c r="J8839" i="18"/>
  <c r="J10006" i="18"/>
  <c r="K919" i="18"/>
  <c r="K1586" i="18"/>
  <c r="K1116" i="18"/>
  <c r="K569" i="18"/>
  <c r="K1993" i="18"/>
  <c r="K1036" i="18"/>
  <c r="K2559" i="18"/>
  <c r="K4459" i="18"/>
  <c r="K2763" i="18"/>
  <c r="K3725" i="18"/>
  <c r="K4064" i="18"/>
  <c r="K4933" i="18"/>
  <c r="K3021" i="18"/>
  <c r="K3868" i="18"/>
  <c r="K4877" i="18"/>
  <c r="K5649" i="18"/>
  <c r="K6081" i="18"/>
  <c r="K5500" i="18"/>
  <c r="K8174" i="18"/>
  <c r="K6293" i="18"/>
  <c r="K7461" i="18"/>
  <c r="K7626" i="18"/>
  <c r="K8133" i="18"/>
  <c r="K9417" i="18"/>
  <c r="K8945" i="18"/>
  <c r="K7842" i="18"/>
  <c r="K8691" i="18"/>
  <c r="J624" i="18"/>
  <c r="J1057" i="18"/>
  <c r="K6979" i="18"/>
  <c r="K9992" i="18"/>
  <c r="J1172" i="18"/>
  <c r="J1470" i="18"/>
  <c r="K9352" i="18"/>
  <c r="J2197" i="18"/>
  <c r="J3048" i="18"/>
  <c r="J5218" i="18"/>
  <c r="J5792" i="18"/>
  <c r="J982" i="18"/>
  <c r="J4157" i="18"/>
  <c r="J5485" i="18"/>
  <c r="J2658" i="18"/>
  <c r="J3712" i="18"/>
  <c r="J4420" i="18"/>
  <c r="J4840" i="18"/>
  <c r="J6200" i="18"/>
  <c r="J2776" i="18"/>
  <c r="J7651" i="18"/>
  <c r="J6422" i="18"/>
  <c r="J7007" i="18"/>
  <c r="J7833" i="18"/>
  <c r="J8006" i="18"/>
  <c r="J8882" i="18"/>
  <c r="J9286" i="18"/>
  <c r="J3799" i="18"/>
  <c r="J9690" i="18"/>
  <c r="J10014" i="18"/>
  <c r="J8429" i="18"/>
  <c r="J8750" i="18"/>
  <c r="J7368" i="18"/>
  <c r="K91" i="18"/>
  <c r="K354" i="18"/>
  <c r="K786" i="18"/>
  <c r="K1138" i="18"/>
  <c r="K1893" i="18"/>
  <c r="K2128" i="18"/>
  <c r="K2476" i="18"/>
  <c r="K3043" i="18"/>
  <c r="K3913" i="18"/>
  <c r="K3703" i="18"/>
  <c r="K4421" i="18"/>
  <c r="K4091" i="18"/>
  <c r="K4657" i="18"/>
  <c r="K1513" i="18"/>
  <c r="K3585" i="18"/>
  <c r="K5214" i="18"/>
  <c r="K2770" i="18"/>
  <c r="K5801" i="18"/>
  <c r="K6026" i="18"/>
  <c r="K5292" i="18"/>
  <c r="K6930" i="18"/>
  <c r="K7231" i="18"/>
  <c r="K6405" i="18"/>
  <c r="K8473" i="18"/>
  <c r="K7760" i="18"/>
  <c r="K7872" i="18"/>
  <c r="K8662" i="18"/>
  <c r="J864" i="18"/>
  <c r="J1768" i="18"/>
  <c r="K8986" i="18"/>
  <c r="J94" i="18"/>
  <c r="J1534" i="18"/>
  <c r="J2466" i="18"/>
  <c r="J2771" i="18"/>
  <c r="J3734" i="18"/>
  <c r="J3750" i="18"/>
  <c r="J4127" i="18"/>
  <c r="J4938" i="18"/>
  <c r="J6000" i="18"/>
  <c r="J4443" i="18"/>
  <c r="J5629" i="18"/>
  <c r="K9271" i="18"/>
  <c r="J2052" i="18"/>
  <c r="J3456" i="18"/>
  <c r="J369" i="18"/>
  <c r="J4638" i="18"/>
  <c r="J5311" i="18"/>
  <c r="J1154" i="18"/>
  <c r="J7061" i="18"/>
  <c r="J7514" i="18"/>
  <c r="J7867" i="18"/>
  <c r="J3025" i="18"/>
  <c r="J6310" i="18"/>
  <c r="J7218" i="18"/>
  <c r="J8601" i="18"/>
  <c r="J8454" i="18"/>
  <c r="J8835" i="18"/>
  <c r="J9373" i="18"/>
  <c r="K1708" i="18"/>
  <c r="K2022" i="18"/>
  <c r="K711" i="18"/>
  <c r="K1177" i="18"/>
  <c r="K2914" i="18"/>
  <c r="K3151" i="18"/>
  <c r="K3885" i="18"/>
  <c r="K4094" i="18"/>
  <c r="K5093" i="18"/>
  <c r="K5405" i="18"/>
  <c r="K3489" i="18"/>
  <c r="K4690" i="18"/>
  <c r="K5587" i="18"/>
  <c r="K6356" i="18"/>
  <c r="K7119" i="18"/>
  <c r="K7560" i="18"/>
  <c r="K7983" i="18"/>
  <c r="K8657" i="18"/>
  <c r="K6032" i="18"/>
  <c r="K8275" i="18"/>
  <c r="K8931" i="18"/>
  <c r="K9427" i="18"/>
  <c r="J1696" i="18"/>
  <c r="K9851" i="18"/>
  <c r="J3778" i="18"/>
  <c r="J5062" i="18"/>
  <c r="J1110" i="18"/>
  <c r="J2167" i="18"/>
  <c r="J5336" i="18"/>
  <c r="J5850" i="18"/>
  <c r="K6624" i="18"/>
  <c r="J697" i="18"/>
  <c r="J2943" i="18"/>
  <c r="J4130" i="18"/>
  <c r="J4776" i="18"/>
  <c r="J5999" i="18"/>
  <c r="J3145" i="18"/>
  <c r="J3550" i="18"/>
  <c r="J6687" i="18"/>
  <c r="J6877" i="18"/>
  <c r="J7905" i="18"/>
  <c r="J8332" i="18"/>
  <c r="J8890" i="18"/>
  <c r="J9676" i="18"/>
  <c r="J10093" i="18"/>
  <c r="J7705" i="18"/>
  <c r="J9842" i="18"/>
  <c r="J6367" i="18"/>
  <c r="J8603" i="18"/>
  <c r="K78" i="18"/>
  <c r="K592" i="18"/>
  <c r="K829" i="18"/>
  <c r="K1387" i="18"/>
  <c r="K1317" i="18"/>
  <c r="K1664" i="18"/>
  <c r="K2042" i="18"/>
  <c r="K2634" i="18"/>
  <c r="K3977" i="18"/>
  <c r="K4644" i="18"/>
  <c r="K2282" i="18"/>
  <c r="K3018" i="18"/>
  <c r="K3577" i="18"/>
  <c r="K4165" i="18"/>
  <c r="K4422" i="18"/>
  <c r="K5012" i="18"/>
  <c r="K5812" i="18"/>
  <c r="K6552" i="18"/>
  <c r="K6019" i="18"/>
  <c r="K6789" i="18"/>
  <c r="K6942" i="18"/>
  <c r="K7371" i="18"/>
  <c r="K8045" i="18"/>
  <c r="K8507" i="18"/>
  <c r="K8716" i="18"/>
  <c r="K6437" i="18"/>
  <c r="K7816" i="18"/>
  <c r="K8905" i="18"/>
  <c r="K9334" i="18"/>
  <c r="K10101" i="18"/>
  <c r="J107" i="18"/>
  <c r="J1338" i="18"/>
  <c r="J822" i="18"/>
  <c r="J1630" i="18"/>
  <c r="K9664" i="18"/>
  <c r="J599" i="18"/>
  <c r="J1406" i="18"/>
  <c r="J2325" i="18"/>
  <c r="J4023" i="18"/>
  <c r="J4063" i="18"/>
  <c r="J4653" i="18"/>
  <c r="J6008" i="18"/>
  <c r="J2139" i="18"/>
  <c r="J3467" i="18"/>
  <c r="J5136" i="18"/>
  <c r="J6276" i="18"/>
  <c r="J2573" i="18"/>
  <c r="J3051" i="18"/>
  <c r="J4444" i="18"/>
  <c r="J6557" i="18"/>
  <c r="J6759" i="18"/>
  <c r="J7060" i="18"/>
  <c r="J5620" i="18"/>
  <c r="J7458" i="18"/>
  <c r="J7783" i="18"/>
  <c r="J8724" i="18"/>
  <c r="J8091" i="18"/>
  <c r="J8488" i="18"/>
  <c r="J8914" i="18"/>
  <c r="J9442" i="18"/>
  <c r="J9308" i="18"/>
  <c r="K28" i="18"/>
  <c r="K258" i="18"/>
  <c r="K542" i="18"/>
  <c r="K801" i="18"/>
  <c r="K961" i="18"/>
  <c r="K1280" i="18"/>
  <c r="K2063" i="18"/>
  <c r="K2376" i="18"/>
  <c r="K4528" i="18"/>
  <c r="K2582" i="18"/>
  <c r="K1612" i="18"/>
  <c r="K3944" i="18"/>
  <c r="K3459" i="18"/>
  <c r="K3738" i="18"/>
  <c r="K3109" i="18"/>
  <c r="K4083" i="18"/>
  <c r="K5006" i="18"/>
  <c r="K5327" i="18"/>
  <c r="K6022" i="18"/>
  <c r="K5604" i="18"/>
  <c r="K6462" i="18"/>
  <c r="K6596" i="18"/>
  <c r="K8330" i="18"/>
  <c r="K7530" i="18"/>
  <c r="K7254" i="18"/>
  <c r="K7912" i="18"/>
  <c r="K8594" i="18"/>
  <c r="K7128" i="18"/>
  <c r="K9161" i="18"/>
  <c r="K9446" i="18"/>
  <c r="J159" i="18"/>
  <c r="J852" i="18"/>
  <c r="J305" i="18"/>
  <c r="J514" i="18"/>
  <c r="J940" i="18"/>
  <c r="J1240" i="18"/>
  <c r="K9834" i="18"/>
  <c r="J1681" i="18"/>
  <c r="J2430" i="18"/>
  <c r="J3188" i="18"/>
  <c r="J3938" i="18"/>
  <c r="J4139" i="18"/>
  <c r="J3579" i="18"/>
  <c r="J5144" i="18"/>
  <c r="K9014" i="18"/>
  <c r="J5835" i="18"/>
  <c r="J6011" i="18"/>
  <c r="J2631" i="18"/>
  <c r="J7336" i="18"/>
  <c r="J2122" i="18"/>
  <c r="J5411" i="18"/>
  <c r="J6715" i="18"/>
  <c r="J3698" i="18"/>
  <c r="J6869" i="18"/>
  <c r="J8809" i="18"/>
  <c r="J9237" i="18"/>
  <c r="J4345" i="18"/>
  <c r="J6263" i="18"/>
  <c r="J7738" i="18"/>
  <c r="J8273" i="18"/>
  <c r="J8670" i="18"/>
  <c r="J9861" i="18"/>
  <c r="J7972" i="18"/>
  <c r="J9658" i="18"/>
  <c r="K165" i="18"/>
  <c r="K439" i="18"/>
  <c r="K833" i="18"/>
  <c r="K1229" i="18"/>
  <c r="K1427" i="18"/>
  <c r="K1029" i="18"/>
  <c r="K1911" i="18"/>
  <c r="K2139" i="18"/>
  <c r="K1669" i="18"/>
  <c r="K2496" i="18"/>
  <c r="K4293" i="18"/>
  <c r="K4593" i="18"/>
  <c r="K4892" i="18"/>
  <c r="K2716" i="18"/>
  <c r="K3310" i="18"/>
  <c r="K3706" i="18"/>
  <c r="K3991" i="18"/>
  <c r="K5243" i="18"/>
  <c r="K5882" i="18"/>
  <c r="K6207" i="18"/>
  <c r="K6509" i="18"/>
  <c r="K7592" i="18"/>
  <c r="K5530" i="18"/>
  <c r="K7429" i="18"/>
  <c r="K8119" i="18"/>
  <c r="K8469" i="18"/>
  <c r="K6837" i="18"/>
  <c r="K7162" i="18"/>
  <c r="K8971" i="18"/>
  <c r="K9354" i="18"/>
  <c r="K9582" i="18"/>
  <c r="J1367" i="18"/>
  <c r="K10139" i="18"/>
  <c r="J1063" i="18"/>
  <c r="J1295" i="18"/>
  <c r="J1621" i="18"/>
  <c r="J22" i="18"/>
  <c r="J813" i="18"/>
  <c r="J1940" i="18"/>
  <c r="J2735" i="18"/>
  <c r="J4007" i="18"/>
  <c r="J4304" i="18"/>
  <c r="J4825" i="18"/>
  <c r="J469" i="18"/>
  <c r="J3343" i="18"/>
  <c r="J3732" i="18"/>
  <c r="J4560" i="18"/>
  <c r="J6212" i="18"/>
  <c r="J5231" i="18"/>
  <c r="J7405" i="18"/>
  <c r="J2042" i="18"/>
  <c r="J2491" i="18"/>
  <c r="J5460" i="18"/>
  <c r="J5877" i="18"/>
  <c r="J6844" i="18"/>
  <c r="J7153" i="18"/>
  <c r="J6534" i="18"/>
  <c r="J8460" i="18"/>
  <c r="J9288" i="18"/>
  <c r="J8020" i="18"/>
  <c r="J9517" i="18"/>
  <c r="J7689" i="18"/>
  <c r="J8860" i="18"/>
  <c r="K87" i="18"/>
  <c r="K467" i="18"/>
  <c r="K827" i="18"/>
  <c r="K696" i="18"/>
  <c r="K2729" i="18"/>
  <c r="K1832" i="18"/>
  <c r="K4271" i="18"/>
  <c r="K2266" i="18"/>
  <c r="K3201" i="18"/>
  <c r="K2180" i="18"/>
  <c r="K4885" i="18"/>
  <c r="K4424" i="18"/>
  <c r="K2932" i="18"/>
  <c r="K5216" i="18"/>
  <c r="K5510" i="18"/>
  <c r="K6472" i="18"/>
  <c r="K3541" i="18"/>
  <c r="K7143" i="18"/>
  <c r="K8631" i="18"/>
  <c r="K8368" i="18"/>
  <c r="K3819" i="18"/>
  <c r="K5832" i="18"/>
  <c r="K6812" i="18"/>
  <c r="K7603" i="18"/>
  <c r="K9377" i="18"/>
  <c r="K7440" i="18"/>
  <c r="J103" i="18"/>
  <c r="J442" i="18"/>
  <c r="J710" i="18"/>
  <c r="J826" i="18"/>
  <c r="K8135" i="18"/>
  <c r="J1823" i="18"/>
  <c r="K8829" i="18"/>
  <c r="J2928" i="18"/>
  <c r="J3293" i="18"/>
  <c r="J4936" i="18"/>
  <c r="J5601" i="18"/>
  <c r="J2722" i="18"/>
  <c r="J3845" i="18"/>
  <c r="J4832" i="18"/>
  <c r="J5474" i="18"/>
  <c r="J2342" i="18"/>
  <c r="J3498" i="18"/>
  <c r="J4189" i="18"/>
  <c r="J4446" i="18"/>
  <c r="J6249" i="18"/>
  <c r="J2010" i="18"/>
  <c r="J6736" i="18"/>
  <c r="J7390" i="18"/>
  <c r="J7668" i="18"/>
  <c r="J9005" i="18"/>
  <c r="J8224" i="18"/>
  <c r="J10045" i="18"/>
  <c r="J8634" i="18"/>
  <c r="J9267" i="18"/>
  <c r="J6854" i="18"/>
  <c r="J8004" i="18"/>
  <c r="K23" i="18"/>
  <c r="K530" i="18"/>
  <c r="K586" i="18"/>
  <c r="K267" i="18"/>
  <c r="K680" i="18"/>
  <c r="K1518" i="18"/>
  <c r="K4303" i="18"/>
  <c r="K2838" i="18"/>
  <c r="K3529" i="18"/>
  <c r="K4660" i="18"/>
  <c r="K3126" i="18"/>
  <c r="K4597" i="18"/>
  <c r="K5290" i="18"/>
  <c r="K4136" i="18"/>
  <c r="K5222" i="18"/>
  <c r="K5820" i="18"/>
  <c r="K7620" i="18"/>
  <c r="K8374" i="18"/>
  <c r="K6325" i="18"/>
  <c r="K7205" i="18"/>
  <c r="K7844" i="18"/>
  <c r="K9015" i="18"/>
  <c r="K9685" i="18"/>
  <c r="K8512" i="18"/>
  <c r="K5920" i="18"/>
  <c r="K9278" i="18"/>
  <c r="J295" i="18"/>
  <c r="J608" i="18"/>
  <c r="J728" i="18"/>
  <c r="J1539" i="18"/>
  <c r="J162" i="18"/>
  <c r="J4637" i="18"/>
  <c r="J2821" i="18"/>
  <c r="K7140" i="18"/>
  <c r="J521" i="18"/>
  <c r="J3516" i="18"/>
  <c r="J4090" i="18"/>
  <c r="J4295" i="18"/>
  <c r="J4556" i="18"/>
  <c r="J4929" i="18"/>
  <c r="J5253" i="18"/>
  <c r="J5614" i="18"/>
  <c r="J5891" i="18"/>
  <c r="J7172" i="18"/>
  <c r="J3169" i="18"/>
  <c r="J6857" i="18"/>
  <c r="J7645" i="18"/>
  <c r="J7832" i="18"/>
  <c r="J6391" i="18"/>
  <c r="J8484" i="18"/>
  <c r="J8810" i="18"/>
  <c r="J9367" i="18"/>
  <c r="J8230" i="18"/>
  <c r="J9422" i="18"/>
  <c r="K256" i="18"/>
  <c r="K100" i="18"/>
  <c r="K456" i="18"/>
  <c r="K1203" i="18"/>
  <c r="K834" i="18"/>
  <c r="K945" i="18"/>
  <c r="K1702" i="18"/>
  <c r="K2416" i="18"/>
  <c r="K2173" i="18"/>
  <c r="K4323" i="18"/>
  <c r="K3381" i="18"/>
  <c r="K2807" i="18"/>
  <c r="K4164" i="18"/>
  <c r="K4625" i="18"/>
  <c r="K3727" i="18"/>
  <c r="K5799" i="18"/>
  <c r="K2631" i="18"/>
  <c r="K5178" i="18"/>
  <c r="K4008" i="18"/>
  <c r="K5387" i="18"/>
  <c r="K6572" i="18"/>
  <c r="K8601" i="18"/>
  <c r="K7144" i="18"/>
  <c r="K9346" i="18"/>
  <c r="K6305" i="18"/>
  <c r="K7344" i="18"/>
  <c r="K7537" i="18"/>
  <c r="K8436" i="18"/>
  <c r="K9711" i="18"/>
  <c r="J814" i="18"/>
  <c r="J306" i="18"/>
  <c r="K6000" i="18"/>
  <c r="J958" i="18"/>
  <c r="J1086" i="18"/>
  <c r="J2582" i="18"/>
  <c r="J3385" i="18"/>
  <c r="J4978" i="18"/>
  <c r="J5627" i="18"/>
  <c r="J84" i="18"/>
  <c r="J453" i="18"/>
  <c r="J3992" i="18"/>
  <c r="J6026" i="18"/>
  <c r="J2020" i="18"/>
  <c r="J2396" i="18"/>
  <c r="J3708" i="18"/>
  <c r="J4062" i="18"/>
  <c r="J4600" i="18"/>
  <c r="J5349" i="18"/>
  <c r="J6417" i="18"/>
  <c r="J6591" i="18"/>
  <c r="K8981" i="18"/>
  <c r="J2796" i="18"/>
  <c r="J4546" i="18"/>
  <c r="J7245" i="18"/>
  <c r="J6853" i="18"/>
  <c r="J7732" i="18"/>
  <c r="J8166" i="18"/>
  <c r="J8849" i="18"/>
  <c r="J9297" i="18"/>
  <c r="J1701" i="18"/>
  <c r="J8662" i="18"/>
  <c r="J9721" i="18"/>
  <c r="J10140" i="18"/>
  <c r="K150" i="18"/>
  <c r="K309" i="18"/>
  <c r="K746" i="18"/>
  <c r="K1079" i="18"/>
  <c r="K1109" i="18"/>
  <c r="K1723" i="18"/>
  <c r="K2186" i="18"/>
  <c r="K3211" i="18"/>
  <c r="K4568" i="18"/>
  <c r="K2943" i="18"/>
  <c r="K3859" i="18"/>
  <c r="K2691" i="18"/>
  <c r="K4824" i="18"/>
  <c r="K5102" i="18"/>
  <c r="K3622" i="18"/>
  <c r="K6062" i="18"/>
  <c r="K5802" i="18"/>
  <c r="K7095" i="18"/>
  <c r="K7504" i="18"/>
  <c r="K6588" i="18"/>
  <c r="K7927" i="18"/>
  <c r="K8565" i="18"/>
  <c r="K6297" i="18"/>
  <c r="K8398" i="18"/>
  <c r="K7240" i="18"/>
  <c r="K9000" i="18"/>
  <c r="K9355" i="18"/>
  <c r="K10049" i="18"/>
  <c r="J35" i="18"/>
  <c r="K9731" i="18"/>
  <c r="J254" i="18"/>
  <c r="J1182" i="18"/>
  <c r="J1761" i="18"/>
  <c r="J5038" i="18"/>
  <c r="J1014" i="18"/>
  <c r="J2914" i="18"/>
  <c r="J3419" i="18"/>
  <c r="J3800" i="18"/>
  <c r="J665" i="18"/>
  <c r="J2521" i="18"/>
  <c r="J3284" i="18"/>
  <c r="J5630" i="18"/>
  <c r="J5967" i="18"/>
  <c r="K9870" i="18"/>
  <c r="J6426" i="18"/>
  <c r="J6575" i="18"/>
  <c r="J7208" i="18"/>
  <c r="J6900" i="18"/>
  <c r="J4586" i="18"/>
  <c r="J8527" i="18"/>
  <c r="J9289" i="18"/>
  <c r="J7770" i="18"/>
  <c r="J4891" i="18"/>
  <c r="J8197" i="18"/>
  <c r="J9702" i="18"/>
  <c r="J7963" i="18"/>
  <c r="J2001" i="18"/>
  <c r="J8824" i="18"/>
  <c r="J9822" i="18"/>
  <c r="K200" i="18"/>
  <c r="K136" i="18"/>
  <c r="K2095" i="18"/>
  <c r="K281" i="18"/>
  <c r="K1932" i="18"/>
  <c r="K660" i="18"/>
  <c r="K3676" i="18"/>
  <c r="K3209" i="18"/>
  <c r="K3818" i="18"/>
  <c r="K4370" i="18"/>
  <c r="K5192" i="18"/>
  <c r="K3013" i="18"/>
  <c r="K5905" i="18"/>
  <c r="K6548" i="18"/>
  <c r="K5266" i="18"/>
  <c r="K6381" i="18"/>
  <c r="K7841" i="18"/>
  <c r="K5729" i="18"/>
  <c r="K8442" i="18"/>
  <c r="K6983" i="18"/>
  <c r="K7774" i="18"/>
  <c r="K8496" i="18"/>
  <c r="K8973" i="18"/>
  <c r="K7184" i="18"/>
  <c r="K9242" i="18"/>
  <c r="K9955" i="18"/>
  <c r="J45" i="18"/>
  <c r="J282" i="18"/>
  <c r="J747" i="18"/>
  <c r="J1920" i="18"/>
  <c r="J3056" i="18"/>
  <c r="K9644" i="18"/>
  <c r="J3844" i="18"/>
  <c r="J4495" i="18"/>
  <c r="J5709" i="18"/>
  <c r="K9750" i="18"/>
  <c r="J232" i="18"/>
  <c r="J2092" i="18"/>
  <c r="J3692" i="18"/>
  <c r="J4957" i="18"/>
  <c r="J5277" i="18"/>
  <c r="J5911" i="18"/>
  <c r="J6333" i="18"/>
  <c r="J6561" i="18"/>
  <c r="J7193" i="18"/>
  <c r="J7835" i="18"/>
  <c r="J3282" i="18"/>
  <c r="J7499" i="18"/>
  <c r="J8499" i="18"/>
  <c r="J8862" i="18"/>
  <c r="J9156" i="18"/>
  <c r="J9454" i="18"/>
  <c r="J9914" i="18"/>
  <c r="J7011" i="18"/>
  <c r="J9733" i="18"/>
  <c r="J8161" i="18"/>
  <c r="K405" i="18"/>
  <c r="K162" i="18"/>
  <c r="K1382" i="18"/>
  <c r="K1204" i="18"/>
  <c r="K1481" i="18"/>
  <c r="K2741" i="18"/>
  <c r="K2193" i="18"/>
  <c r="K995" i="18"/>
  <c r="K3276" i="18"/>
  <c r="K2960" i="18"/>
  <c r="K4711" i="18"/>
  <c r="K2326" i="18"/>
  <c r="K2487" i="18"/>
  <c r="K5205" i="18"/>
  <c r="K4045" i="18"/>
  <c r="K5825" i="18"/>
  <c r="K6406" i="18"/>
  <c r="K5378" i="18"/>
  <c r="K6003" i="18"/>
  <c r="K6649" i="18"/>
  <c r="K7574" i="18"/>
  <c r="K7066" i="18"/>
  <c r="K7936" i="18"/>
  <c r="K8646" i="18"/>
  <c r="K8444" i="18"/>
  <c r="K9044" i="18"/>
  <c r="K9094" i="18"/>
  <c r="K9869" i="18"/>
  <c r="J23" i="18"/>
  <c r="K9436" i="18"/>
  <c r="J1409" i="18"/>
  <c r="J318" i="18"/>
  <c r="J904" i="18"/>
  <c r="J1084" i="18"/>
  <c r="K7204" i="18"/>
  <c r="J2900" i="18"/>
  <c r="J4946" i="18"/>
  <c r="J2279" i="18"/>
  <c r="J2500" i="18"/>
  <c r="J4759" i="18"/>
  <c r="J1580" i="18"/>
  <c r="J1995" i="18"/>
  <c r="J2710" i="18"/>
  <c r="J4038" i="18"/>
  <c r="J5365" i="18"/>
  <c r="J5610" i="18"/>
  <c r="J6935" i="18"/>
  <c r="J6662" i="18"/>
  <c r="J7173" i="18"/>
  <c r="J3218" i="18"/>
  <c r="J7700" i="18"/>
  <c r="J8159" i="18"/>
  <c r="J8782" i="18"/>
  <c r="J10081" i="18"/>
  <c r="J6029" i="18"/>
  <c r="J7955" i="18"/>
  <c r="J9111" i="18"/>
  <c r="J9669" i="18"/>
  <c r="J9821" i="18"/>
  <c r="J8619" i="18"/>
  <c r="J6311" i="18"/>
  <c r="K531" i="18"/>
  <c r="K18" i="18"/>
  <c r="K1345" i="18"/>
  <c r="K1694" i="18"/>
  <c r="K1978" i="18"/>
  <c r="K2692" i="18"/>
  <c r="K2258" i="18"/>
  <c r="K2854" i="18"/>
  <c r="K3153" i="18"/>
  <c r="K4458" i="18"/>
  <c r="K4598" i="18"/>
  <c r="K3323" i="18"/>
  <c r="K3978" i="18"/>
  <c r="K4069" i="18"/>
  <c r="K5521" i="18"/>
  <c r="K4918" i="18"/>
  <c r="K6315" i="18"/>
  <c r="K5599" i="18"/>
  <c r="K8692" i="18"/>
  <c r="K6739" i="18"/>
  <c r="K8389" i="18"/>
  <c r="K6168" i="18"/>
  <c r="K6981" i="18"/>
  <c r="K8032" i="18"/>
  <c r="K9501" i="18"/>
  <c r="K9025" i="18"/>
  <c r="K9801" i="18"/>
  <c r="J1447" i="18"/>
  <c r="J522" i="18"/>
  <c r="J1706" i="18"/>
  <c r="K7493" i="18"/>
  <c r="J3004" i="18"/>
  <c r="J3144" i="18"/>
  <c r="J3329" i="18"/>
  <c r="J4419" i="18"/>
  <c r="J4627" i="18"/>
  <c r="J5465" i="18"/>
  <c r="K9335" i="18"/>
  <c r="J168" i="18"/>
  <c r="J2348" i="18"/>
  <c r="J4925" i="18"/>
  <c r="J5839" i="18"/>
  <c r="J6108" i="18"/>
  <c r="J1957" i="18"/>
  <c r="J2519" i="18"/>
  <c r="J6410" i="18"/>
  <c r="J6808" i="18"/>
  <c r="J7009" i="18"/>
  <c r="J4024" i="18"/>
  <c r="J4152" i="18"/>
  <c r="J8749" i="18"/>
  <c r="J8802" i="18"/>
  <c r="J9892" i="18"/>
  <c r="J9610" i="18"/>
  <c r="J8104" i="18"/>
  <c r="J8221" i="18"/>
  <c r="J7480" i="18"/>
  <c r="J9309" i="18"/>
  <c r="K205" i="18"/>
  <c r="K589" i="18"/>
  <c r="K1365" i="18"/>
  <c r="K1525" i="18"/>
  <c r="K1236" i="18"/>
  <c r="K2505" i="18"/>
  <c r="K3314" i="18"/>
  <c r="K4196" i="18"/>
  <c r="K4545" i="18"/>
  <c r="K5497" i="18"/>
  <c r="K5678" i="18"/>
  <c r="K2824" i="18"/>
  <c r="K3510" i="18"/>
  <c r="K3744" i="18"/>
  <c r="K5258" i="18"/>
  <c r="K5078" i="18"/>
  <c r="K6086" i="18"/>
  <c r="K6343" i="18"/>
  <c r="K7411" i="18"/>
  <c r="K7825" i="18"/>
  <c r="K8134" i="18"/>
  <c r="K8868" i="18"/>
  <c r="K6732" i="18"/>
  <c r="K8253" i="18"/>
  <c r="K6871" i="18"/>
  <c r="K9553" i="18"/>
  <c r="K10145" i="18"/>
  <c r="J1425" i="18"/>
  <c r="K9908" i="18"/>
  <c r="J1288" i="18"/>
  <c r="K9287" i="18"/>
  <c r="J605" i="18"/>
  <c r="J5074" i="18"/>
  <c r="J5764" i="18"/>
  <c r="J228" i="18"/>
  <c r="J5493" i="18"/>
  <c r="J1532" i="18"/>
  <c r="J2706" i="18"/>
  <c r="J3340" i="18"/>
  <c r="J4263" i="18"/>
  <c r="J4327" i="18"/>
  <c r="J5285" i="18"/>
  <c r="J6196" i="18"/>
  <c r="J6373" i="18"/>
  <c r="J6819" i="18"/>
  <c r="J3534" i="18"/>
  <c r="J3919" i="18"/>
  <c r="J8005" i="18"/>
  <c r="J7424" i="18"/>
  <c r="J2836" i="18"/>
  <c r="J8358" i="18"/>
  <c r="J9353" i="18"/>
  <c r="J7123" i="18"/>
  <c r="J7850" i="18"/>
  <c r="J8959" i="18"/>
  <c r="J9561" i="18"/>
  <c r="J9961" i="18"/>
  <c r="J10138" i="18"/>
  <c r="K208" i="18"/>
  <c r="K646" i="18"/>
  <c r="K896" i="18"/>
  <c r="K1355" i="18"/>
  <c r="K1526" i="18"/>
  <c r="K1686" i="18"/>
  <c r="K2014" i="18"/>
  <c r="K2381" i="18"/>
  <c r="K3023" i="18"/>
  <c r="K2667" i="18"/>
  <c r="K3434" i="18"/>
  <c r="K3742" i="18"/>
  <c r="K3242" i="18"/>
  <c r="K4005" i="18"/>
  <c r="K5040" i="18"/>
  <c r="K4183" i="18"/>
  <c r="K5861" i="18"/>
  <c r="K5879" i="18"/>
  <c r="K6424" i="18"/>
  <c r="K8884" i="18"/>
  <c r="K8541" i="18"/>
  <c r="K6973" i="18"/>
  <c r="K9124" i="18"/>
  <c r="K9497" i="18"/>
  <c r="J223" i="18"/>
  <c r="J1005" i="18"/>
  <c r="J1435" i="18"/>
  <c r="K7605" i="18"/>
  <c r="J1533" i="18"/>
  <c r="J1718" i="18"/>
  <c r="J763" i="18"/>
  <c r="J2177" i="18"/>
  <c r="J3994" i="18"/>
  <c r="J5880" i="18"/>
  <c r="J3050" i="18"/>
  <c r="J3251" i="18"/>
  <c r="J3607" i="18"/>
  <c r="J5104" i="18"/>
  <c r="J2429" i="18"/>
  <c r="J2545" i="18"/>
  <c r="J3921" i="18"/>
  <c r="J4275" i="18"/>
  <c r="J7670" i="18"/>
  <c r="J5576" i="18"/>
  <c r="J7026" i="18"/>
  <c r="J9137" i="18"/>
  <c r="J6295" i="18"/>
  <c r="J8552" i="18"/>
  <c r="J10065" i="18"/>
  <c r="J8947" i="18"/>
  <c r="J9606" i="18"/>
  <c r="K197" i="18"/>
  <c r="K718" i="18"/>
  <c r="K1262" i="18"/>
  <c r="K1903" i="18"/>
  <c r="K2065" i="18"/>
  <c r="K1682" i="18"/>
  <c r="K3231" i="18"/>
  <c r="K3877" i="18"/>
  <c r="K4520" i="18"/>
  <c r="K2615" i="18"/>
  <c r="K3693" i="18"/>
  <c r="K4244" i="18"/>
  <c r="K3053" i="18"/>
  <c r="K3503" i="18"/>
  <c r="K4854" i="18"/>
  <c r="K5044" i="18"/>
  <c r="K6495" i="18"/>
  <c r="K6111" i="18"/>
  <c r="K6809" i="18"/>
  <c r="K7752" i="18"/>
  <c r="K8130" i="18"/>
  <c r="K8443" i="18"/>
  <c r="K8980" i="18"/>
  <c r="K5860" i="18"/>
  <c r="K7077" i="18"/>
  <c r="K7369" i="18"/>
  <c r="K9260" i="18"/>
  <c r="K9502" i="18"/>
  <c r="J1611" i="18"/>
  <c r="J233" i="18"/>
  <c r="J691" i="18"/>
  <c r="J1260" i="18"/>
  <c r="J3677" i="18"/>
  <c r="J4352" i="18"/>
  <c r="J1950" i="18"/>
  <c r="J3263" i="18"/>
  <c r="J3788" i="18"/>
  <c r="J5108" i="18"/>
  <c r="J6171" i="18"/>
  <c r="J2124" i="18"/>
  <c r="J2597" i="18"/>
  <c r="J4215" i="18"/>
  <c r="J3017" i="18"/>
  <c r="J4863" i="18"/>
  <c r="J6225" i="18"/>
  <c r="J7526" i="18"/>
  <c r="J6740" i="18"/>
  <c r="J7462" i="18"/>
  <c r="J3538" i="18"/>
  <c r="J6929" i="18"/>
  <c r="J8009" i="18"/>
  <c r="J9611" i="18"/>
  <c r="J10105" i="18"/>
  <c r="J5580" i="18"/>
  <c r="J8160" i="18"/>
  <c r="J9384" i="18"/>
  <c r="J8848" i="18"/>
  <c r="K244" i="18"/>
  <c r="K808" i="18"/>
  <c r="K2059" i="18"/>
  <c r="K1193" i="18"/>
  <c r="K1457" i="18"/>
  <c r="K1796" i="18"/>
  <c r="K3520" i="18"/>
  <c r="K4641" i="18"/>
  <c r="K2734" i="18"/>
  <c r="K4139" i="18"/>
  <c r="K4503" i="18"/>
  <c r="K3883" i="18"/>
  <c r="K5786" i="18"/>
  <c r="K6838" i="18"/>
  <c r="K8142" i="18"/>
  <c r="K6944" i="18"/>
  <c r="K8176" i="18"/>
  <c r="K8754" i="18"/>
  <c r="K6337" i="18"/>
  <c r="K7485" i="18"/>
  <c r="K7741" i="18"/>
  <c r="K9402" i="18"/>
  <c r="K9037" i="18"/>
  <c r="K9531" i="18"/>
  <c r="J187" i="18"/>
  <c r="K10099" i="18"/>
  <c r="J1095" i="18"/>
  <c r="J1601" i="18"/>
  <c r="K9996" i="18"/>
  <c r="J843" i="18"/>
  <c r="J4083" i="18"/>
  <c r="J5643" i="18"/>
  <c r="J1863" i="18"/>
  <c r="J2135" i="18"/>
  <c r="J3776" i="18"/>
  <c r="J4362" i="18"/>
  <c r="J2718" i="18"/>
  <c r="J3524" i="18"/>
  <c r="J4656" i="18"/>
  <c r="J6385" i="18"/>
  <c r="J6843" i="18"/>
  <c r="J7052" i="18"/>
  <c r="J7533" i="18"/>
  <c r="J8427" i="18"/>
  <c r="J7488" i="18"/>
  <c r="J8769" i="18"/>
  <c r="J8794" i="18"/>
  <c r="J9391" i="18"/>
  <c r="J8148" i="18"/>
  <c r="J9573" i="18"/>
  <c r="J10013" i="18"/>
  <c r="K186" i="18"/>
  <c r="K605" i="18"/>
  <c r="K908" i="18"/>
  <c r="K1306" i="18"/>
  <c r="K1618" i="18"/>
  <c r="K2021" i="18"/>
  <c r="K2516" i="18"/>
  <c r="K2289" i="18"/>
  <c r="K3099" i="18"/>
  <c r="K4198" i="18"/>
  <c r="K4391" i="18"/>
  <c r="K3646" i="18"/>
  <c r="K5096" i="18"/>
  <c r="K3446" i="18"/>
  <c r="K3269" i="18"/>
  <c r="K3815" i="18"/>
  <c r="K6129" i="18"/>
  <c r="K5436" i="18"/>
  <c r="K5584" i="18"/>
  <c r="K6721" i="18"/>
  <c r="K8816" i="18"/>
  <c r="K6852" i="18"/>
  <c r="K8075" i="18"/>
  <c r="K7450" i="18"/>
  <c r="K7611" i="18"/>
  <c r="K8189" i="18"/>
  <c r="K8727" i="18"/>
  <c r="K6241" i="18"/>
  <c r="K9411" i="18"/>
  <c r="K9825" i="18"/>
  <c r="J245" i="18"/>
  <c r="J1215" i="18"/>
  <c r="J1674" i="18"/>
  <c r="J992" i="18"/>
  <c r="J589" i="18"/>
  <c r="J3068" i="18"/>
  <c r="J3597" i="18"/>
  <c r="J3645" i="18"/>
  <c r="J4256" i="18"/>
  <c r="J4477" i="18"/>
  <c r="J5050" i="18"/>
  <c r="J5551" i="18"/>
  <c r="J6147" i="18"/>
  <c r="J3853" i="18"/>
  <c r="J5851" i="18"/>
  <c r="J6477" i="18"/>
  <c r="J2166" i="18"/>
  <c r="J2696" i="18"/>
  <c r="J3226" i="18"/>
  <c r="J7377" i="18"/>
  <c r="J6828" i="18"/>
  <c r="J7145" i="18"/>
  <c r="J7659" i="18"/>
  <c r="J2322" i="18"/>
  <c r="J8714" i="18"/>
  <c r="J9007" i="18"/>
  <c r="J9697" i="18"/>
  <c r="J9873" i="18"/>
  <c r="J8061" i="18"/>
  <c r="J8410" i="18"/>
  <c r="K22" i="18"/>
  <c r="K325" i="18"/>
  <c r="K483" i="18"/>
  <c r="K1176" i="18"/>
  <c r="K821" i="18"/>
  <c r="K1062" i="18"/>
  <c r="K1697" i="18"/>
  <c r="K2134" i="18"/>
  <c r="K2660" i="18"/>
  <c r="K4210" i="18"/>
  <c r="K3156" i="18"/>
  <c r="K3325" i="18"/>
  <c r="K2305" i="18"/>
  <c r="K2994" i="18"/>
  <c r="K4913" i="18"/>
  <c r="K5189" i="18"/>
  <c r="K4393" i="18"/>
  <c r="K6188" i="18"/>
  <c r="K5508" i="18"/>
  <c r="K7029" i="18"/>
  <c r="K7325" i="18"/>
  <c r="K8063" i="18"/>
  <c r="K8742" i="18"/>
  <c r="K6425" i="18"/>
  <c r="K6744" i="18"/>
  <c r="K5824" i="18"/>
  <c r="K8335" i="18"/>
  <c r="K9057" i="18"/>
  <c r="K7665" i="18"/>
  <c r="K9326" i="18"/>
  <c r="K9682" i="18"/>
  <c r="K10085" i="18"/>
  <c r="J828" i="18"/>
  <c r="K9883" i="18"/>
  <c r="J165" i="18"/>
  <c r="J398" i="18"/>
  <c r="J426" i="18"/>
  <c r="J1032" i="18"/>
  <c r="J2871" i="18"/>
  <c r="J6093" i="18"/>
  <c r="J2548" i="18"/>
  <c r="J3142" i="18"/>
  <c r="J4246" i="18"/>
  <c r="J4479" i="18"/>
  <c r="J6296" i="18"/>
  <c r="J1114" i="18"/>
  <c r="J1709" i="18"/>
  <c r="J3328" i="18"/>
  <c r="J4804" i="18"/>
  <c r="J5618" i="18"/>
  <c r="J2058" i="18"/>
  <c r="J6976" i="18"/>
  <c r="J2302" i="18"/>
  <c r="J4967" i="18"/>
  <c r="J7266" i="18"/>
  <c r="J5484" i="18"/>
  <c r="J8700" i="18"/>
  <c r="J7617" i="18"/>
  <c r="J8260" i="18"/>
  <c r="J9317" i="18"/>
  <c r="J8770" i="18"/>
  <c r="J8077" i="18"/>
  <c r="J6806" i="18"/>
  <c r="J9426" i="18"/>
  <c r="J9810" i="18"/>
  <c r="K464" i="18"/>
  <c r="K751" i="18"/>
  <c r="K867" i="18"/>
  <c r="K114" i="18"/>
  <c r="K1389" i="18"/>
  <c r="K2135" i="18"/>
  <c r="K1752" i="18"/>
  <c r="K2335" i="18"/>
  <c r="K3737" i="18"/>
  <c r="K4158" i="18"/>
  <c r="K4427" i="18"/>
  <c r="K3260" i="18"/>
  <c r="K3461" i="18"/>
  <c r="K2957" i="18"/>
  <c r="K3102" i="18"/>
  <c r="K5206" i="18"/>
  <c r="K5837" i="18"/>
  <c r="K6411" i="18"/>
  <c r="K5411" i="18"/>
  <c r="K6007" i="18"/>
  <c r="K6659" i="18"/>
  <c r="K7972" i="18"/>
  <c r="K8297" i="18"/>
  <c r="K8502" i="18"/>
  <c r="K7641" i="18"/>
  <c r="K9665" i="18"/>
  <c r="K7116" i="18"/>
  <c r="K9245" i="18"/>
  <c r="K9082" i="18"/>
  <c r="J73" i="18"/>
  <c r="J1401" i="18"/>
  <c r="J1731" i="18"/>
  <c r="K9882" i="18"/>
  <c r="J445" i="18"/>
  <c r="J2273" i="18"/>
  <c r="J2904" i="18"/>
  <c r="J3581" i="18"/>
  <c r="J789" i="18"/>
  <c r="J2059" i="18"/>
  <c r="J4065" i="18"/>
  <c r="J4944" i="18"/>
  <c r="J6018" i="18"/>
  <c r="J3232" i="18"/>
  <c r="J3700" i="18"/>
  <c r="J5606" i="18"/>
  <c r="J3065" i="18"/>
  <c r="J5327" i="18"/>
  <c r="J6655" i="18"/>
  <c r="J6299" i="18"/>
  <c r="J657" i="18"/>
  <c r="J4438" i="18"/>
  <c r="J6885" i="18"/>
  <c r="J7632" i="18"/>
  <c r="J9153" i="18"/>
  <c r="J9443" i="18"/>
  <c r="J9811" i="18"/>
  <c r="J10089" i="18"/>
  <c r="J8305" i="18"/>
  <c r="J8493" i="18"/>
  <c r="J9063" i="18"/>
  <c r="J7912" i="18"/>
  <c r="K1159" i="18"/>
  <c r="K77" i="18"/>
  <c r="K1004" i="18"/>
  <c r="K1433" i="18"/>
  <c r="K463" i="18"/>
  <c r="K1653" i="18"/>
  <c r="K2209" i="18"/>
  <c r="K2454" i="18"/>
  <c r="K2659" i="18"/>
  <c r="K3170" i="18"/>
  <c r="K5245" i="18"/>
  <c r="K4542" i="18"/>
  <c r="K1800" i="18"/>
  <c r="K3574" i="18"/>
  <c r="K3979" i="18"/>
  <c r="K4866" i="18"/>
  <c r="K5398" i="18"/>
  <c r="K5742" i="18"/>
  <c r="K5938" i="18"/>
  <c r="K6516" i="18"/>
  <c r="K7323" i="18"/>
  <c r="K7882" i="18"/>
  <c r="K8379" i="18"/>
  <c r="K8540" i="18"/>
  <c r="K6794" i="18"/>
  <c r="K7729" i="18"/>
  <c r="K9070" i="18"/>
  <c r="K9547" i="18"/>
  <c r="K9965" i="18"/>
  <c r="J895" i="18"/>
  <c r="J1862" i="18"/>
  <c r="J106" i="18"/>
  <c r="J1358" i="18"/>
  <c r="J1639" i="18"/>
  <c r="J1980" i="18"/>
  <c r="J2353" i="18"/>
  <c r="J4324" i="18"/>
  <c r="J4850" i="18"/>
  <c r="J5342" i="18"/>
  <c r="J5699" i="18"/>
  <c r="J1126" i="18"/>
  <c r="J6528" i="18"/>
  <c r="J3127" i="18"/>
  <c r="J3464" i="18"/>
  <c r="J4018" i="18"/>
  <c r="J5229" i="18"/>
  <c r="J5935" i="18"/>
  <c r="J7268" i="18"/>
  <c r="J449" i="18"/>
  <c r="J7548" i="18"/>
  <c r="J8235" i="18"/>
  <c r="J8551" i="18"/>
  <c r="J9555" i="18"/>
  <c r="J2547" i="18"/>
  <c r="J9074" i="18"/>
  <c r="J9904" i="18"/>
  <c r="J7857" i="18"/>
  <c r="J6754" i="18"/>
  <c r="K889" i="18"/>
  <c r="K8" i="18"/>
  <c r="K497" i="18"/>
  <c r="K1293" i="18"/>
  <c r="K2522" i="18"/>
  <c r="K4703" i="18"/>
  <c r="K2094" i="18"/>
  <c r="K2358" i="18"/>
  <c r="K5077" i="18"/>
  <c r="K1597" i="18"/>
  <c r="K3229" i="18"/>
  <c r="K3578" i="18"/>
  <c r="K4108" i="18"/>
  <c r="K6234" i="18"/>
  <c r="K5974" i="18"/>
  <c r="K5379" i="18"/>
  <c r="K6637" i="18"/>
  <c r="K5664" i="18"/>
  <c r="K8237" i="18"/>
  <c r="K7609" i="18"/>
  <c r="K7898" i="18"/>
  <c r="K9425" i="18"/>
  <c r="K7292" i="18"/>
  <c r="K8867" i="18"/>
  <c r="K9174" i="18"/>
  <c r="K10109" i="18"/>
  <c r="J412" i="18"/>
  <c r="J1459" i="18"/>
  <c r="J1011" i="18"/>
  <c r="J1227" i="18"/>
  <c r="K9760" i="18"/>
  <c r="J178" i="18"/>
  <c r="J2097" i="18"/>
  <c r="J2687" i="18"/>
  <c r="J3265" i="18"/>
  <c r="J5358" i="18"/>
  <c r="K7076" i="18"/>
  <c r="J2452" i="18"/>
  <c r="J5770" i="18"/>
  <c r="J5073" i="18"/>
  <c r="J6051" i="18"/>
  <c r="J4766" i="18"/>
  <c r="J6482" i="18"/>
  <c r="J7296" i="18"/>
  <c r="J4112" i="18"/>
  <c r="J6928" i="18"/>
  <c r="J3458" i="18"/>
  <c r="J8359" i="18"/>
  <c r="J9225" i="18"/>
  <c r="J9791" i="18"/>
  <c r="J8958" i="18"/>
  <c r="J6670" i="18"/>
  <c r="J9681" i="18"/>
  <c r="J7657" i="18"/>
  <c r="J7988" i="18"/>
  <c r="K381" i="18"/>
  <c r="K206" i="18"/>
  <c r="K465" i="18"/>
  <c r="K1253" i="18"/>
  <c r="K1814" i="18"/>
  <c r="K1636" i="18"/>
  <c r="K2323" i="18"/>
  <c r="K2581" i="18"/>
  <c r="K1348" i="18"/>
  <c r="K3409" i="18"/>
  <c r="K1982" i="18"/>
  <c r="K4783" i="18"/>
  <c r="K4007" i="18"/>
  <c r="K3022" i="18"/>
  <c r="K5360" i="18"/>
  <c r="K5090" i="18"/>
  <c r="K5683" i="18"/>
  <c r="K5971" i="18"/>
  <c r="K7949" i="18"/>
  <c r="K8294" i="18"/>
  <c r="K8724" i="18"/>
  <c r="K8916" i="18"/>
  <c r="K6695" i="18"/>
  <c r="K4505" i="18"/>
  <c r="K6557" i="18"/>
  <c r="K7114" i="18"/>
  <c r="K7840" i="18"/>
  <c r="K9201" i="18"/>
  <c r="K7681" i="18"/>
  <c r="K7252" i="18"/>
  <c r="K9594" i="18"/>
  <c r="J444" i="18"/>
  <c r="J1443" i="18"/>
  <c r="J1844" i="18"/>
  <c r="J343" i="18"/>
  <c r="J1268" i="18"/>
  <c r="J2630" i="18"/>
  <c r="J3357" i="18"/>
  <c r="J4364" i="18"/>
  <c r="J1657" i="18"/>
  <c r="J2207" i="18"/>
  <c r="J2283" i="18"/>
  <c r="J6058" i="18"/>
  <c r="J6552" i="18"/>
  <c r="J5381" i="18"/>
  <c r="J5751" i="18"/>
  <c r="J3049" i="18"/>
  <c r="J4686" i="18"/>
  <c r="J6883" i="18"/>
  <c r="J5059" i="18"/>
  <c r="J7341" i="18"/>
  <c r="J7584" i="18"/>
  <c r="J6617" i="18"/>
  <c r="J8716" i="18"/>
  <c r="J9197" i="18"/>
  <c r="J224" i="18"/>
  <c r="J7834" i="18"/>
  <c r="J8907" i="18"/>
  <c r="J9513" i="18"/>
  <c r="J3991" i="18"/>
  <c r="J7940" i="18"/>
  <c r="J8302" i="18"/>
  <c r="J10103" i="18"/>
  <c r="K86" i="18"/>
  <c r="K387" i="18"/>
  <c r="K750" i="18"/>
  <c r="K1175" i="18"/>
  <c r="K1759" i="18"/>
  <c r="K1595" i="18"/>
  <c r="K3392" i="18"/>
  <c r="K4046" i="18"/>
  <c r="K2672" i="18"/>
  <c r="K2818" i="18"/>
  <c r="K2230" i="18"/>
  <c r="K2455" i="18"/>
  <c r="K4728" i="18"/>
  <c r="K5630" i="18"/>
  <c r="K3916" i="18"/>
  <c r="K4543" i="18"/>
  <c r="K5232" i="18"/>
  <c r="K5945" i="18"/>
  <c r="K6235" i="18"/>
  <c r="K5370" i="18"/>
  <c r="K7139" i="18"/>
  <c r="K7785" i="18"/>
  <c r="K8314" i="18"/>
  <c r="K8531" i="18"/>
  <c r="K9629" i="18"/>
  <c r="K6650" i="18"/>
  <c r="K7436" i="18"/>
  <c r="K9169" i="18"/>
  <c r="K9013" i="18"/>
  <c r="J336" i="18"/>
  <c r="J656" i="18"/>
  <c r="J1113" i="18"/>
  <c r="J1461" i="18"/>
  <c r="J102" i="18"/>
  <c r="J2217" i="18"/>
  <c r="J3746" i="18"/>
  <c r="J5366" i="18"/>
  <c r="J2785" i="18"/>
  <c r="J4037" i="18"/>
  <c r="J5244" i="18"/>
  <c r="J5802" i="18"/>
  <c r="J5930" i="18"/>
  <c r="J1725" i="18"/>
  <c r="J2537" i="18"/>
  <c r="K9822" i="18"/>
  <c r="J3374" i="18"/>
  <c r="J6483" i="18"/>
  <c r="J4325" i="18"/>
  <c r="J4742" i="18"/>
  <c r="J6663" i="18"/>
  <c r="J7395" i="18"/>
  <c r="J6858" i="18"/>
  <c r="J9229" i="18"/>
  <c r="J9475" i="18"/>
  <c r="J2354" i="18"/>
  <c r="J8288" i="18"/>
  <c r="J8564" i="18"/>
  <c r="J7814" i="18"/>
  <c r="J8808" i="18"/>
  <c r="J9870" i="18"/>
  <c r="K752" i="18"/>
  <c r="K400" i="18"/>
  <c r="K1676" i="18"/>
  <c r="K1321" i="18"/>
  <c r="K2231" i="18"/>
  <c r="K1436" i="18"/>
  <c r="K1790" i="18"/>
  <c r="K3664" i="18"/>
  <c r="K2996" i="18"/>
  <c r="K4047" i="18"/>
  <c r="K4405" i="18"/>
  <c r="K2551" i="18"/>
  <c r="K4631" i="18"/>
  <c r="K5310" i="18"/>
  <c r="K5183" i="18"/>
  <c r="K3205" i="18"/>
  <c r="K6133" i="18"/>
  <c r="K6583" i="18"/>
  <c r="K5878" i="18"/>
  <c r="K7351" i="18"/>
  <c r="K8808" i="18"/>
  <c r="K6937" i="18"/>
  <c r="K8080" i="18"/>
  <c r="K8462" i="18"/>
  <c r="K6530" i="18"/>
  <c r="K9289" i="18"/>
  <c r="K9494" i="18"/>
  <c r="K7798" i="18"/>
  <c r="K9767" i="18"/>
  <c r="J658" i="18"/>
  <c r="J323" i="18"/>
  <c r="J2663" i="18"/>
  <c r="J4665" i="18"/>
  <c r="J1335" i="18"/>
  <c r="J1871" i="18"/>
  <c r="J3287" i="18"/>
  <c r="J4463" i="18"/>
  <c r="J6151" i="18"/>
  <c r="J6512" i="18"/>
  <c r="J1356" i="18"/>
  <c r="J2216" i="18"/>
  <c r="J4961" i="18"/>
  <c r="J5293" i="18"/>
  <c r="K10062" i="18"/>
  <c r="J3626" i="18"/>
  <c r="J1620" i="18"/>
  <c r="J2864" i="18"/>
  <c r="J4036" i="18"/>
  <c r="J5881" i="18"/>
  <c r="J6578" i="18"/>
  <c r="J7479" i="18"/>
  <c r="J7800" i="18"/>
  <c r="J9013" i="18"/>
  <c r="J7055" i="18"/>
  <c r="J8055" i="18"/>
  <c r="J9355" i="18"/>
  <c r="J9620" i="18"/>
  <c r="J9784" i="18"/>
  <c r="J8465" i="18"/>
  <c r="K393" i="18"/>
  <c r="K735" i="18"/>
  <c r="K806" i="18"/>
  <c r="K1883" i="18"/>
  <c r="K1987" i="18"/>
  <c r="K1198" i="18"/>
  <c r="K2329" i="18"/>
  <c r="K3506" i="18"/>
  <c r="K2766" i="18"/>
  <c r="K4716" i="18"/>
  <c r="K3723" i="18"/>
  <c r="K4495" i="18"/>
  <c r="K4023" i="18"/>
  <c r="K5140" i="18"/>
  <c r="K5478" i="18"/>
  <c r="K5849" i="18"/>
  <c r="K5986" i="18"/>
  <c r="K6436" i="18"/>
  <c r="K7965" i="18"/>
  <c r="K6671" i="18"/>
  <c r="K7004" i="18"/>
  <c r="K7278" i="18"/>
  <c r="K7523" i="18"/>
  <c r="K9689" i="18"/>
  <c r="K9893" i="18"/>
  <c r="K10069" i="18"/>
  <c r="J676" i="18"/>
  <c r="J848" i="18"/>
  <c r="J1778" i="18"/>
  <c r="K8199" i="18"/>
  <c r="K9006" i="18"/>
  <c r="J331" i="18"/>
  <c r="K9159" i="18"/>
  <c r="J3714" i="18"/>
  <c r="J1094" i="18"/>
  <c r="J2203" i="18"/>
  <c r="J4370" i="18"/>
  <c r="J5016" i="18"/>
  <c r="J2774" i="18"/>
  <c r="J3977" i="18"/>
  <c r="J4752" i="18"/>
  <c r="J5514" i="18"/>
  <c r="J5590" i="18"/>
  <c r="J2278" i="18"/>
  <c r="J3530" i="18"/>
  <c r="J6997" i="18"/>
  <c r="J7309" i="18"/>
  <c r="J6041" i="18"/>
  <c r="J6287" i="18"/>
  <c r="J6638" i="18"/>
  <c r="J8400" i="18"/>
  <c r="J9416" i="18"/>
  <c r="J9800" i="18"/>
  <c r="J7749" i="18"/>
  <c r="J7919" i="18"/>
  <c r="J8815" i="18"/>
  <c r="J9239" i="18"/>
  <c r="K397" i="18"/>
  <c r="K599" i="18"/>
  <c r="K1010" i="18"/>
  <c r="K1522" i="18"/>
  <c r="K2081" i="18"/>
  <c r="K1418" i="18"/>
  <c r="K2276" i="18"/>
  <c r="K1206" i="18"/>
  <c r="K3247" i="18"/>
  <c r="K3937" i="18"/>
  <c r="K2688" i="18"/>
  <c r="K3056" i="18"/>
  <c r="K3613" i="18"/>
  <c r="K4373" i="18"/>
  <c r="K4085" i="18"/>
  <c r="K4642" i="18"/>
  <c r="K5045" i="18"/>
  <c r="K5333" i="18"/>
  <c r="K6017" i="18"/>
  <c r="K5886" i="18"/>
  <c r="K8463" i="18"/>
  <c r="K6577" i="18"/>
  <c r="K8589" i="18"/>
  <c r="K7146" i="18"/>
  <c r="K7318" i="18"/>
  <c r="K7655" i="18"/>
  <c r="K6401" i="18"/>
  <c r="K7994" i="18"/>
  <c r="K8841" i="18"/>
  <c r="K9254" i="18"/>
  <c r="J592" i="18"/>
  <c r="J1543" i="18"/>
  <c r="J326" i="18"/>
  <c r="J890" i="18"/>
  <c r="J1083" i="18"/>
  <c r="K9488" i="18"/>
  <c r="K10020" i="18"/>
  <c r="J1374" i="18"/>
  <c r="J6012" i="18"/>
  <c r="J2103" i="18"/>
  <c r="J4141" i="18"/>
  <c r="J6320" i="18"/>
  <c r="K10054" i="18"/>
  <c r="J3428" i="18"/>
  <c r="J5109" i="18"/>
  <c r="J4654" i="18"/>
  <c r="J5407" i="18"/>
  <c r="J5873" i="18"/>
  <c r="J6586" i="18"/>
  <c r="J7630" i="18"/>
  <c r="J2330" i="18"/>
  <c r="J2523" i="18"/>
  <c r="J3246" i="18"/>
  <c r="J4498" i="18"/>
  <c r="J7273" i="18"/>
  <c r="J7891" i="18"/>
  <c r="J3943" i="18"/>
  <c r="J9145" i="18"/>
  <c r="J8464" i="18"/>
  <c r="J3013" i="18"/>
  <c r="J6850" i="18"/>
  <c r="J8674" i="18"/>
  <c r="J9989" i="18"/>
  <c r="J8992" i="18"/>
  <c r="J9614" i="18"/>
  <c r="K303" i="18"/>
  <c r="K769" i="18"/>
  <c r="K1795" i="18"/>
  <c r="K2211" i="18"/>
  <c r="K2751" i="18"/>
  <c r="K3797" i="18"/>
  <c r="K3076" i="18"/>
  <c r="K4207" i="18"/>
  <c r="K4977" i="18"/>
  <c r="K2823" i="18"/>
  <c r="K3294" i="18"/>
  <c r="K3610" i="18"/>
  <c r="K4409" i="18"/>
  <c r="K4858" i="18"/>
  <c r="K5544" i="18"/>
  <c r="K6135" i="18"/>
  <c r="K6340" i="18"/>
  <c r="K5669" i="18"/>
  <c r="K6803" i="18"/>
  <c r="K6861" i="18"/>
  <c r="K8048" i="18"/>
  <c r="K8293" i="18"/>
  <c r="K7629" i="18"/>
  <c r="K9318" i="18"/>
  <c r="K9666" i="18"/>
  <c r="K10113" i="18"/>
  <c r="K7364" i="18"/>
  <c r="J262" i="18"/>
  <c r="J883" i="18"/>
  <c r="J2835" i="18"/>
  <c r="J3866" i="18"/>
  <c r="J6153" i="18"/>
  <c r="J3202" i="18"/>
  <c r="J4467" i="18"/>
  <c r="J4860" i="18"/>
  <c r="J6388" i="18"/>
  <c r="K9846" i="18"/>
  <c r="J2236" i="18"/>
  <c r="J2750" i="18"/>
  <c r="J3091" i="18"/>
  <c r="J3432" i="18"/>
  <c r="J5177" i="18"/>
  <c r="J5442" i="18"/>
  <c r="J5775" i="18"/>
  <c r="J4253" i="18"/>
  <c r="J7654" i="18"/>
  <c r="J7138" i="18"/>
  <c r="J7467" i="18"/>
  <c r="J1869" i="18"/>
  <c r="J6746" i="18"/>
  <c r="J8094" i="18"/>
  <c r="J8319" i="18"/>
  <c r="J9847" i="18"/>
  <c r="J9327" i="18"/>
  <c r="J9444" i="18"/>
  <c r="K293" i="18"/>
  <c r="K634" i="18"/>
  <c r="K1075" i="18"/>
  <c r="K2201" i="18"/>
  <c r="K3183" i="18"/>
  <c r="K1897" i="18"/>
  <c r="K3657" i="18"/>
  <c r="K4848" i="18"/>
  <c r="K4252" i="18"/>
  <c r="K4445" i="18"/>
  <c r="K2321" i="18"/>
  <c r="K2933" i="18"/>
  <c r="K3670" i="18"/>
  <c r="K2663" i="18"/>
  <c r="K3601" i="18"/>
  <c r="K5841" i="18"/>
  <c r="K6101" i="18"/>
  <c r="K5154" i="18"/>
  <c r="K6493" i="18"/>
  <c r="K7315" i="18"/>
  <c r="K7789" i="18"/>
  <c r="K6787" i="18"/>
  <c r="K8026" i="18"/>
  <c r="K8468" i="18"/>
  <c r="K9166" i="18"/>
  <c r="J271" i="18"/>
  <c r="J1017" i="18"/>
  <c r="J1764" i="18"/>
  <c r="K8676" i="18"/>
  <c r="K9034" i="18"/>
  <c r="K9516" i="18"/>
  <c r="K7108" i="18"/>
  <c r="J559" i="18"/>
  <c r="J3441" i="18"/>
  <c r="J3669" i="18"/>
  <c r="J3114" i="18"/>
  <c r="J4206" i="18"/>
  <c r="J4423" i="18"/>
  <c r="J2288" i="18"/>
  <c r="J4873" i="18"/>
  <c r="J1989" i="18"/>
  <c r="J2551" i="18"/>
  <c r="J7276" i="18"/>
  <c r="J6182" i="18"/>
  <c r="J6226" i="18"/>
  <c r="J7811" i="18"/>
  <c r="J2929" i="18"/>
  <c r="J3634" i="18"/>
  <c r="J6757" i="18"/>
  <c r="J6889" i="18"/>
  <c r="J8459" i="18"/>
  <c r="J8588" i="18"/>
  <c r="J10052" i="18"/>
  <c r="J8115" i="18"/>
  <c r="J5003" i="18"/>
  <c r="J8791" i="18"/>
  <c r="J9597" i="18"/>
  <c r="J9232" i="18"/>
  <c r="J5596" i="18"/>
  <c r="K304" i="18"/>
  <c r="K470" i="18"/>
  <c r="K967" i="18"/>
  <c r="K1875" i="18"/>
  <c r="K1126" i="18"/>
  <c r="K1593" i="18"/>
  <c r="K2236" i="18"/>
  <c r="K4736" i="18"/>
  <c r="K3653" i="18"/>
  <c r="K4167" i="18"/>
  <c r="K2846" i="18"/>
  <c r="K2364" i="18"/>
  <c r="K3335" i="18"/>
  <c r="K6246" i="18"/>
  <c r="K5356" i="18"/>
  <c r="K7295" i="18"/>
  <c r="K8214" i="18"/>
  <c r="K8667" i="18"/>
  <c r="K6036" i="18"/>
  <c r="K6604" i="18"/>
  <c r="K7049" i="18"/>
  <c r="K7690" i="18"/>
  <c r="K5621" i="18"/>
  <c r="K8987" i="18"/>
  <c r="K9250" i="18"/>
  <c r="J259" i="18"/>
  <c r="J440" i="18"/>
  <c r="J1159" i="18"/>
  <c r="K9840" i="18"/>
  <c r="J1787" i="18"/>
  <c r="J2446" i="18"/>
  <c r="J2843" i="18"/>
  <c r="J5386" i="18"/>
  <c r="J1464" i="18"/>
  <c r="J2211" i="18"/>
  <c r="J4057" i="18"/>
  <c r="J5994" i="18"/>
  <c r="K9652" i="18"/>
  <c r="J3636" i="18"/>
  <c r="J4732" i="18"/>
  <c r="J6469" i="18"/>
  <c r="J5813" i="18"/>
  <c r="J6708" i="18"/>
  <c r="J6953" i="18"/>
  <c r="J9149" i="18"/>
  <c r="J930" i="18"/>
  <c r="J3318" i="18"/>
  <c r="J8836" i="18"/>
  <c r="J7299" i="18"/>
  <c r="J8598" i="18"/>
  <c r="J9853" i="18"/>
  <c r="J8382" i="18"/>
  <c r="J10112" i="18"/>
  <c r="J7593" i="18"/>
  <c r="J9462" i="18"/>
  <c r="K287" i="18"/>
  <c r="K629" i="18"/>
  <c r="K779" i="18"/>
  <c r="K1018" i="18"/>
  <c r="K1398" i="18"/>
  <c r="K1548" i="18"/>
  <c r="K2109" i="18"/>
  <c r="K3143" i="18"/>
  <c r="K2952" i="18"/>
  <c r="K3907" i="18"/>
  <c r="K4015" i="18"/>
  <c r="K4201" i="18"/>
  <c r="K4900" i="18"/>
  <c r="K5121" i="18"/>
  <c r="K5622" i="18"/>
  <c r="K4377" i="18"/>
  <c r="K6170" i="18"/>
  <c r="K6368" i="18"/>
  <c r="K5476" i="18"/>
  <c r="K8053" i="18"/>
  <c r="K8194" i="18"/>
  <c r="K7089" i="18"/>
  <c r="K7538" i="18"/>
  <c r="K8637" i="18"/>
  <c r="K8927" i="18"/>
  <c r="K9499" i="18"/>
  <c r="J275" i="18"/>
  <c r="J1393" i="18"/>
  <c r="J563" i="18"/>
  <c r="J875" i="18"/>
  <c r="J1076" i="18"/>
  <c r="J2912" i="18"/>
  <c r="J4817" i="18"/>
  <c r="J1512" i="18"/>
  <c r="J3154" i="18"/>
  <c r="J3756" i="18"/>
  <c r="J4491" i="18"/>
  <c r="J5036" i="18"/>
  <c r="J5814" i="18"/>
  <c r="J3985" i="18"/>
  <c r="J4259" i="18"/>
  <c r="J6357" i="18"/>
  <c r="J2074" i="18"/>
  <c r="J6908" i="18"/>
  <c r="J5512" i="18"/>
  <c r="J8086" i="18"/>
  <c r="J8408" i="18"/>
  <c r="J8902" i="18"/>
  <c r="J9608" i="18"/>
  <c r="J6110" i="18"/>
  <c r="J7733" i="18"/>
  <c r="J8626" i="18"/>
  <c r="K306" i="18"/>
  <c r="K980" i="18"/>
  <c r="K1446" i="18"/>
  <c r="K858" i="18"/>
  <c r="K2983" i="18"/>
  <c r="K3167" i="18"/>
  <c r="K3484" i="18"/>
  <c r="K3921" i="18"/>
  <c r="K1812" i="18"/>
  <c r="K4659" i="18"/>
  <c r="K2198" i="18"/>
  <c r="K2702" i="18"/>
  <c r="K2819" i="18"/>
  <c r="K4172" i="18"/>
  <c r="K5238" i="18"/>
  <c r="K6587" i="18"/>
  <c r="K5699" i="18"/>
  <c r="K5947" i="18"/>
  <c r="K7059" i="18"/>
  <c r="K7223" i="18"/>
  <c r="K8105" i="18"/>
  <c r="K6453" i="18"/>
  <c r="K8681" i="18"/>
  <c r="K4333" i="18"/>
  <c r="K8448" i="18"/>
  <c r="K9074" i="18"/>
  <c r="K9359" i="18"/>
  <c r="J1344" i="18"/>
  <c r="K9788" i="18"/>
  <c r="J3742" i="18"/>
  <c r="J4051" i="18"/>
  <c r="J1855" i="18"/>
  <c r="J1990" i="18"/>
  <c r="J4535" i="18"/>
  <c r="J5742" i="18"/>
  <c r="J6576" i="18"/>
  <c r="J793" i="18"/>
  <c r="J922" i="18"/>
  <c r="J2509" i="18"/>
  <c r="J3131" i="18"/>
  <c r="J3560" i="18"/>
  <c r="J4640" i="18"/>
  <c r="J5927" i="18"/>
  <c r="J256" i="18"/>
  <c r="J2876" i="18"/>
  <c r="J5235" i="18"/>
  <c r="J2784" i="18"/>
  <c r="J6941" i="18"/>
  <c r="J7226" i="18"/>
  <c r="J6254" i="18"/>
  <c r="J8479" i="18"/>
  <c r="J9763" i="18"/>
  <c r="J7817" i="18"/>
  <c r="J9070" i="18"/>
  <c r="J8583" i="18"/>
  <c r="J9283" i="18"/>
  <c r="K7782" i="18"/>
  <c r="J8033" i="18"/>
  <c r="K290" i="18"/>
  <c r="K406" i="18"/>
  <c r="K1212" i="18"/>
  <c r="K1648" i="18"/>
  <c r="K644" i="18"/>
  <c r="K2881" i="18"/>
  <c r="K1576" i="18"/>
  <c r="K2575" i="18"/>
  <c r="K3774" i="18"/>
  <c r="K4095" i="18"/>
  <c r="K4410" i="18"/>
  <c r="K4671" i="18"/>
  <c r="K3274" i="18"/>
  <c r="K2084" i="18"/>
  <c r="K5139" i="18"/>
  <c r="K5383" i="18"/>
  <c r="K6407" i="18"/>
  <c r="K5964" i="18"/>
  <c r="K7175" i="18"/>
  <c r="K7572" i="18"/>
  <c r="K7921" i="18"/>
  <c r="K6549" i="18"/>
  <c r="K7305" i="18"/>
  <c r="K8586" i="18"/>
  <c r="K8347" i="18"/>
  <c r="K9196" i="18"/>
  <c r="K9442" i="18"/>
  <c r="K8907" i="18"/>
  <c r="J1309" i="18"/>
  <c r="J273" i="18"/>
  <c r="J1477" i="18"/>
  <c r="J503" i="18"/>
  <c r="J765" i="18"/>
  <c r="J4131" i="18"/>
  <c r="J4449" i="18"/>
  <c r="J2636" i="18"/>
  <c r="J2978" i="18"/>
  <c r="J6312" i="18"/>
  <c r="J6560" i="18"/>
  <c r="K6883" i="18"/>
  <c r="J1645" i="18"/>
  <c r="J3220" i="18"/>
  <c r="J3889" i="18"/>
  <c r="J4800" i="18"/>
  <c r="J5353" i="18"/>
  <c r="J6065" i="18"/>
  <c r="J7698" i="18"/>
  <c r="J2106" i="18"/>
  <c r="J7285" i="18"/>
  <c r="J5015" i="18"/>
  <c r="J7114" i="18"/>
  <c r="J7202" i="18"/>
  <c r="J8256" i="18"/>
  <c r="J8677" i="18"/>
  <c r="J9664" i="18"/>
  <c r="J8916" i="18"/>
  <c r="J7967" i="18"/>
  <c r="J9200" i="18"/>
  <c r="K613" i="18"/>
  <c r="K297" i="18"/>
  <c r="K1095" i="18"/>
  <c r="K649" i="18"/>
  <c r="K2154" i="18"/>
  <c r="K2371" i="18"/>
  <c r="K2774" i="18"/>
  <c r="K1640" i="18"/>
  <c r="K2668" i="18"/>
  <c r="K3049" i="18"/>
  <c r="K3614" i="18"/>
  <c r="K4760" i="18"/>
  <c r="K4989" i="18"/>
  <c r="K3728" i="18"/>
  <c r="K4147" i="18"/>
  <c r="K5326" i="18"/>
  <c r="K5697" i="18"/>
  <c r="K5948" i="18"/>
  <c r="K7239" i="18"/>
  <c r="K7773" i="18"/>
  <c r="K7861" i="18"/>
  <c r="K8944" i="18"/>
  <c r="K6389" i="18"/>
  <c r="K7157" i="18"/>
  <c r="K8505" i="18"/>
  <c r="K6632" i="18"/>
  <c r="K9710" i="18"/>
  <c r="K8367" i="18"/>
  <c r="K9102" i="18"/>
  <c r="K9865" i="18"/>
  <c r="J580" i="18"/>
  <c r="J760" i="18"/>
  <c r="J1193" i="18"/>
  <c r="J1654" i="18"/>
  <c r="J266" i="18"/>
  <c r="J2037" i="18"/>
  <c r="J2546" i="18"/>
  <c r="J3709" i="18"/>
  <c r="J4075" i="18"/>
  <c r="J5740" i="18"/>
  <c r="J5928" i="18"/>
  <c r="J3022" i="18"/>
  <c r="J6676" i="18"/>
  <c r="J2766" i="18"/>
  <c r="J4712" i="18"/>
  <c r="J5157" i="18"/>
  <c r="J2439" i="18"/>
  <c r="J7501" i="18"/>
  <c r="J6323" i="18"/>
  <c r="J3426" i="18"/>
  <c r="J5415" i="18"/>
  <c r="J7210" i="18"/>
  <c r="J7880" i="18"/>
  <c r="J8223" i="18"/>
  <c r="J8491" i="18"/>
  <c r="J8881" i="18"/>
  <c r="J9723" i="18"/>
  <c r="J7159" i="18"/>
  <c r="J9104" i="18"/>
  <c r="J9826" i="18"/>
  <c r="K223" i="18"/>
  <c r="K742" i="18"/>
  <c r="K825" i="18"/>
  <c r="K1111" i="18"/>
  <c r="K2006" i="18"/>
  <c r="K920" i="18"/>
  <c r="K1591" i="18"/>
  <c r="K3596" i="18"/>
  <c r="K3248" i="18"/>
  <c r="K2465" i="18"/>
  <c r="K4780" i="18"/>
  <c r="K2924" i="18"/>
  <c r="K4199" i="18"/>
  <c r="K2792" i="18"/>
  <c r="K4382" i="18"/>
  <c r="K5114" i="18"/>
  <c r="K5520" i="18"/>
  <c r="K6214" i="18"/>
  <c r="K5978" i="18"/>
  <c r="K5863" i="18"/>
  <c r="K7063" i="18"/>
  <c r="K7407" i="18"/>
  <c r="K8152" i="18"/>
  <c r="K8474" i="18"/>
  <c r="K9141" i="18"/>
  <c r="K6766" i="18"/>
  <c r="K7697" i="18"/>
  <c r="K8795" i="18"/>
  <c r="K9428" i="18"/>
  <c r="K9793" i="18"/>
  <c r="K10005" i="18"/>
  <c r="K10141" i="18"/>
  <c r="J832" i="18"/>
  <c r="J1467" i="18"/>
  <c r="J670" i="18"/>
  <c r="J2181" i="18"/>
  <c r="J3245" i="18"/>
  <c r="J3445" i="18"/>
  <c r="J4485" i="18"/>
  <c r="J2934" i="18"/>
  <c r="J1178" i="18"/>
  <c r="J2810" i="18"/>
  <c r="J5029" i="18"/>
  <c r="J6055" i="18"/>
  <c r="J6783" i="18"/>
  <c r="J2475" i="18"/>
  <c r="J4257" i="18"/>
  <c r="J5572" i="18"/>
  <c r="J6932" i="18"/>
  <c r="J7571" i="18"/>
  <c r="J208" i="18"/>
  <c r="J978" i="18"/>
  <c r="J4694" i="18"/>
  <c r="J5464" i="18"/>
  <c r="J6205" i="18"/>
  <c r="J7420" i="18"/>
  <c r="J9121" i="18"/>
  <c r="J10003" i="18"/>
  <c r="J9038" i="18"/>
  <c r="J9758" i="18"/>
  <c r="J8453" i="18"/>
  <c r="J9677" i="18"/>
  <c r="J8141" i="18"/>
  <c r="K658" i="18"/>
  <c r="K187" i="18"/>
  <c r="K1991" i="18"/>
  <c r="K2740" i="18"/>
  <c r="K3115" i="18"/>
  <c r="K3460" i="18"/>
  <c r="K3925" i="18"/>
  <c r="K2886" i="18"/>
  <c r="K1784" i="18"/>
  <c r="K1613" i="18"/>
  <c r="K4417" i="18"/>
  <c r="K5013" i="18"/>
  <c r="K5273" i="18"/>
  <c r="K6094" i="18"/>
  <c r="K5448" i="18"/>
  <c r="K5884" i="18"/>
  <c r="K6950" i="18"/>
  <c r="K7612" i="18"/>
  <c r="K7829" i="18"/>
  <c r="K8210" i="18"/>
  <c r="K8579" i="18"/>
  <c r="K8790" i="18"/>
  <c r="K6800" i="18"/>
  <c r="K7358" i="18"/>
  <c r="K9282" i="18"/>
  <c r="K10061" i="18"/>
  <c r="J752" i="18"/>
  <c r="J1680" i="18"/>
  <c r="K9420" i="18"/>
  <c r="K8006" i="18"/>
  <c r="K10010" i="18"/>
  <c r="J2711" i="18"/>
  <c r="J2972" i="18"/>
  <c r="J5876" i="18"/>
  <c r="J6185" i="18"/>
  <c r="J244" i="18"/>
  <c r="J2199" i="18"/>
  <c r="J3182" i="18"/>
  <c r="J3960" i="18"/>
  <c r="J5537" i="18"/>
  <c r="J3580" i="18"/>
  <c r="J4456" i="18"/>
  <c r="J5137" i="18"/>
  <c r="J5269" i="18"/>
  <c r="J1877" i="18"/>
  <c r="J6747" i="18"/>
  <c r="J7847" i="18"/>
  <c r="J7046" i="18"/>
  <c r="J7660" i="18"/>
  <c r="J9033" i="18"/>
  <c r="J9687" i="18"/>
  <c r="J7472" i="18"/>
  <c r="J8685" i="18"/>
  <c r="J9363" i="18"/>
  <c r="J8133" i="18"/>
  <c r="J9997" i="18"/>
  <c r="J8394" i="18"/>
  <c r="K332" i="18"/>
  <c r="K219" i="18"/>
  <c r="K663" i="18"/>
  <c r="K1910" i="18"/>
  <c r="K1623" i="18"/>
  <c r="K2391" i="18"/>
  <c r="K2724" i="18"/>
  <c r="K3424" i="18"/>
  <c r="K952" i="18"/>
  <c r="K4835" i="18"/>
  <c r="K5747" i="18"/>
  <c r="K4237" i="18"/>
  <c r="K5118" i="18"/>
  <c r="K3141" i="18"/>
  <c r="K3922" i="18"/>
  <c r="K4436" i="18"/>
  <c r="K6181" i="18"/>
  <c r="K5484" i="18"/>
  <c r="K6464" i="18"/>
  <c r="K8708" i="18"/>
  <c r="K6751" i="18"/>
  <c r="K7445" i="18"/>
  <c r="K8260" i="18"/>
  <c r="K8846" i="18"/>
  <c r="K8052" i="18"/>
  <c r="K9316" i="18"/>
  <c r="K6923" i="18"/>
  <c r="K9091" i="18"/>
  <c r="J744" i="18"/>
  <c r="K9468" i="18"/>
  <c r="J213" i="18"/>
  <c r="J394" i="18"/>
  <c r="J947" i="18"/>
  <c r="J1671" i="18"/>
  <c r="J2727" i="18"/>
  <c r="J3617" i="18"/>
  <c r="J4433" i="18"/>
  <c r="J1943" i="18"/>
  <c r="J2417" i="18"/>
  <c r="J3155" i="18"/>
  <c r="J4219" i="18"/>
  <c r="J4881" i="18"/>
  <c r="J5033" i="18"/>
  <c r="J6100" i="18"/>
  <c r="J6265" i="18"/>
  <c r="J3963" i="18"/>
  <c r="J5508" i="18"/>
  <c r="J7386" i="18"/>
  <c r="J5704" i="18"/>
  <c r="J6797" i="18"/>
  <c r="J8335" i="18"/>
  <c r="J7071" i="18"/>
  <c r="J8733" i="18"/>
  <c r="J8978" i="18"/>
  <c r="J9114" i="18"/>
  <c r="J9325" i="18"/>
  <c r="J9641" i="18"/>
  <c r="J8085" i="18"/>
  <c r="K235" i="18"/>
  <c r="K501" i="18"/>
  <c r="K759" i="18"/>
  <c r="K1334" i="18"/>
  <c r="K1353" i="18"/>
  <c r="K1542" i="18"/>
  <c r="K2697" i="18"/>
  <c r="K2182" i="18"/>
  <c r="K2333" i="18"/>
  <c r="K3107" i="18"/>
  <c r="K3716" i="18"/>
  <c r="K3566" i="18"/>
  <c r="K4438" i="18"/>
  <c r="K5417" i="18"/>
  <c r="K4968" i="18"/>
  <c r="K4661" i="18"/>
  <c r="K5571" i="18"/>
  <c r="K5946" i="18"/>
  <c r="K7107" i="18"/>
  <c r="K8856" i="18"/>
  <c r="K7754" i="18"/>
  <c r="K8003" i="18"/>
  <c r="K8549" i="18"/>
  <c r="K6490" i="18"/>
  <c r="K6646" i="18"/>
  <c r="K9381" i="18"/>
  <c r="K9649" i="18"/>
  <c r="K8287" i="18"/>
  <c r="K7408" i="18"/>
  <c r="J408" i="18"/>
  <c r="K9799" i="18"/>
  <c r="J650" i="18"/>
  <c r="J1521" i="18"/>
  <c r="J194" i="18"/>
  <c r="J1320" i="18"/>
  <c r="J1438" i="18"/>
  <c r="J2514" i="18"/>
  <c r="J3060" i="18"/>
  <c r="J3722" i="18"/>
  <c r="J5190" i="18"/>
  <c r="J5322" i="18"/>
  <c r="K10130" i="18"/>
  <c r="J2007" i="18"/>
  <c r="J2271" i="18"/>
  <c r="J4427" i="18"/>
  <c r="J4635" i="18"/>
  <c r="J5866" i="18"/>
  <c r="J3476" i="18"/>
  <c r="J6228" i="18"/>
  <c r="J7421" i="18"/>
  <c r="J6888" i="18"/>
  <c r="J5929" i="18"/>
  <c r="J6669" i="18"/>
  <c r="J8543" i="18"/>
  <c r="J9459" i="18"/>
  <c r="J7520" i="18"/>
  <c r="J9752" i="18"/>
  <c r="J8313" i="18"/>
  <c r="J8967" i="18"/>
  <c r="J9263" i="18"/>
  <c r="J7884" i="18"/>
  <c r="K239" i="18"/>
  <c r="K427" i="18"/>
  <c r="K1047" i="18"/>
  <c r="K1222" i="18"/>
  <c r="K1182" i="18"/>
  <c r="K2456" i="18"/>
  <c r="K4150" i="18"/>
  <c r="K2174" i="18"/>
  <c r="K2646" i="18"/>
  <c r="K2935" i="18"/>
  <c r="K4752" i="18"/>
  <c r="K4510" i="18"/>
  <c r="K3558" i="18"/>
  <c r="K5115" i="18"/>
  <c r="K5414" i="18"/>
  <c r="K6014" i="18"/>
  <c r="K6447" i="18"/>
  <c r="K3904" i="18"/>
  <c r="K6729" i="18"/>
  <c r="K7335" i="18"/>
  <c r="K7929" i="18"/>
  <c r="K8571" i="18"/>
  <c r="K5724" i="18"/>
  <c r="K7057" i="18"/>
  <c r="K8336" i="18"/>
  <c r="K7643" i="18"/>
  <c r="K9409" i="18"/>
  <c r="K8761" i="18"/>
  <c r="J1109" i="18"/>
  <c r="J1300" i="18"/>
  <c r="J5030" i="18"/>
  <c r="J6016" i="18"/>
  <c r="K9954" i="18"/>
  <c r="J1046" i="18"/>
  <c r="J2011" i="18"/>
  <c r="J2355" i="18"/>
  <c r="J2564" i="18"/>
  <c r="J4073" i="18"/>
  <c r="J3761" i="18"/>
  <c r="J4355" i="18"/>
  <c r="J4716" i="18"/>
  <c r="J5325" i="18"/>
  <c r="J5718" i="18"/>
  <c r="J3482" i="18"/>
  <c r="J6274" i="18"/>
  <c r="J6939" i="18"/>
  <c r="J7618" i="18"/>
  <c r="J192" i="18"/>
  <c r="J2925" i="18"/>
  <c r="J6820" i="18"/>
  <c r="J7253" i="18"/>
  <c r="J7957" i="18"/>
  <c r="J481" i="18"/>
  <c r="J8261" i="18"/>
  <c r="J8521" i="18"/>
  <c r="J8762" i="18"/>
  <c r="J9913" i="18"/>
  <c r="J10102" i="18"/>
  <c r="J9698" i="18"/>
  <c r="K218" i="18"/>
  <c r="K598" i="18"/>
  <c r="K1064" i="18"/>
  <c r="K1160" i="18"/>
  <c r="K1301" i="18"/>
  <c r="K1750" i="18"/>
  <c r="K2288" i="18"/>
  <c r="K3741" i="18"/>
  <c r="K2062" i="18"/>
  <c r="K3008" i="18"/>
  <c r="K3152" i="18"/>
  <c r="K2562" i="18"/>
  <c r="K3486" i="18"/>
  <c r="K4798" i="18"/>
  <c r="K5203" i="18"/>
  <c r="K5382" i="18"/>
  <c r="K6077" i="18"/>
  <c r="K5831" i="18"/>
  <c r="K6380" i="18"/>
  <c r="K7289" i="18"/>
  <c r="K7979" i="18"/>
  <c r="K8332" i="18"/>
  <c r="K7543" i="18"/>
  <c r="K7040" i="18"/>
  <c r="K9839" i="18"/>
  <c r="J1127" i="18"/>
  <c r="J1219" i="18"/>
  <c r="J1734" i="18"/>
  <c r="K8648" i="18"/>
  <c r="J591" i="18"/>
  <c r="J2321" i="18"/>
  <c r="J2650" i="18"/>
  <c r="J2851" i="18"/>
  <c r="J4673" i="18"/>
  <c r="J5952" i="18"/>
  <c r="K9676" i="18"/>
  <c r="J212" i="18"/>
  <c r="J1030" i="18"/>
  <c r="J3146" i="18"/>
  <c r="J6332" i="18"/>
  <c r="K8797" i="18"/>
  <c r="J3696" i="18"/>
  <c r="J5357" i="18"/>
  <c r="J3562" i="18"/>
  <c r="J5600" i="18"/>
  <c r="J7300" i="18"/>
  <c r="J2138" i="18"/>
  <c r="J4947" i="18"/>
  <c r="J6964" i="18"/>
  <c r="J7724" i="18"/>
  <c r="J8275" i="18"/>
  <c r="J8612" i="18"/>
  <c r="J9427" i="18"/>
  <c r="J9852" i="18"/>
  <c r="J9028" i="18"/>
  <c r="J10086" i="18"/>
  <c r="J7908" i="18"/>
  <c r="K229" i="18"/>
  <c r="K856" i="18"/>
  <c r="K396" i="18"/>
  <c r="K676" i="18"/>
  <c r="K1718" i="18"/>
  <c r="K1944" i="18"/>
  <c r="K1596" i="18"/>
  <c r="K3296" i="18"/>
  <c r="K2694" i="18"/>
  <c r="K4534" i="18"/>
  <c r="K1299" i="18"/>
  <c r="K2969" i="18"/>
  <c r="K4621" i="18"/>
  <c r="K3407" i="18"/>
  <c r="K5022" i="18"/>
  <c r="K3093" i="18"/>
  <c r="K5300" i="18"/>
  <c r="K5890" i="18"/>
  <c r="K5734" i="18"/>
  <c r="K6421" i="18"/>
  <c r="K7642" i="18"/>
  <c r="K8180" i="18"/>
  <c r="K6676" i="18"/>
  <c r="K7062" i="18"/>
  <c r="K7174" i="18"/>
  <c r="K7956" i="18"/>
  <c r="K8506" i="18"/>
  <c r="K9085" i="18"/>
  <c r="K9491" i="18"/>
  <c r="K9797" i="18"/>
  <c r="J328" i="18"/>
  <c r="J1221" i="18"/>
  <c r="K10047" i="18"/>
  <c r="J798" i="18"/>
  <c r="J1686" i="18"/>
  <c r="J202" i="18"/>
  <c r="J735" i="18"/>
  <c r="J1462" i="18"/>
  <c r="J4332" i="18"/>
  <c r="J5126" i="18"/>
  <c r="J5691" i="18"/>
  <c r="J1907" i="18"/>
  <c r="J6292" i="18"/>
  <c r="J6632" i="18"/>
  <c r="J2517" i="18"/>
  <c r="J4604" i="18"/>
  <c r="J2889" i="18"/>
  <c r="J5921" i="18"/>
  <c r="J6931" i="18"/>
  <c r="J3197" i="18"/>
  <c r="J3358" i="18"/>
  <c r="J7494" i="18"/>
  <c r="J3073" i="18"/>
  <c r="J5303" i="18"/>
  <c r="J8487" i="18"/>
  <c r="J9061" i="18"/>
  <c r="J8420" i="18"/>
  <c r="J7203" i="18"/>
  <c r="J9617" i="18"/>
  <c r="J7928" i="18"/>
  <c r="J9754" i="18"/>
  <c r="K167" i="18"/>
  <c r="K640" i="18"/>
  <c r="K1035" i="18"/>
  <c r="K1163" i="18"/>
  <c r="K457" i="18"/>
  <c r="K1643" i="18"/>
  <c r="K1889" i="18"/>
  <c r="K2050" i="18"/>
  <c r="K2609" i="18"/>
  <c r="K3179" i="18"/>
  <c r="K4266" i="18"/>
  <c r="K4488" i="18"/>
  <c r="K3586" i="18"/>
  <c r="K3006" i="18"/>
  <c r="K5091" i="18"/>
  <c r="K3722" i="18"/>
  <c r="K4874" i="18"/>
  <c r="K5645" i="18"/>
  <c r="K6182" i="18"/>
  <c r="K6243" i="18"/>
  <c r="K6641" i="18"/>
  <c r="K7423" i="18"/>
  <c r="K8025" i="18"/>
  <c r="K8362" i="18"/>
  <c r="K7737" i="18"/>
  <c r="K9597" i="18"/>
  <c r="K9081" i="18"/>
  <c r="K5524" i="18"/>
  <c r="J1652" i="18"/>
  <c r="K9819" i="18"/>
  <c r="J454" i="18"/>
  <c r="J554" i="18"/>
  <c r="K9215" i="18"/>
  <c r="J3457" i="18"/>
  <c r="J5463" i="18"/>
  <c r="J5788" i="18"/>
  <c r="J6101" i="18"/>
  <c r="J20" i="18"/>
  <c r="J2147" i="18"/>
  <c r="J2853" i="18"/>
  <c r="J3716" i="18"/>
  <c r="J5060" i="18"/>
  <c r="J1130" i="18"/>
  <c r="J1773" i="18"/>
  <c r="J2601" i="18"/>
  <c r="J3119" i="18"/>
  <c r="J4195" i="18"/>
  <c r="J4849" i="18"/>
  <c r="J7542" i="18"/>
  <c r="J4385" i="18"/>
  <c r="J7410" i="18"/>
  <c r="J6674" i="18"/>
  <c r="J6479" i="18"/>
  <c r="J8114" i="18"/>
  <c r="J9065" i="18"/>
  <c r="J9189" i="18"/>
  <c r="J9875" i="18"/>
  <c r="J8240" i="18"/>
  <c r="J9516" i="18"/>
  <c r="J1058" i="18"/>
  <c r="J10091" i="18"/>
  <c r="K60" i="18"/>
  <c r="K819" i="18"/>
  <c r="K1178" i="18"/>
  <c r="K1366" i="18"/>
  <c r="K1798" i="18"/>
  <c r="K2472" i="18"/>
  <c r="K4254" i="18"/>
  <c r="K4395" i="18"/>
  <c r="K2592" i="18"/>
  <c r="K3866" i="18"/>
  <c r="K5075" i="18"/>
  <c r="K3318" i="18"/>
  <c r="K4834" i="18"/>
  <c r="K2125" i="18"/>
  <c r="K6125" i="18"/>
  <c r="K5475" i="18"/>
  <c r="K5827" i="18"/>
  <c r="K6396" i="18"/>
  <c r="K8258" i="18"/>
  <c r="K6743" i="18"/>
  <c r="K7409" i="18"/>
  <c r="K8059" i="18"/>
  <c r="K7529" i="18"/>
  <c r="K8959" i="18"/>
  <c r="K9268" i="18"/>
  <c r="K9627" i="18"/>
  <c r="K7028" i="18"/>
  <c r="J1111" i="18"/>
  <c r="J839" i="18"/>
  <c r="J1426" i="18"/>
  <c r="J2622" i="18"/>
  <c r="J4208" i="18"/>
  <c r="J4481" i="18"/>
  <c r="J5511" i="18"/>
  <c r="J132" i="18"/>
  <c r="J3335" i="18"/>
  <c r="J4880" i="18"/>
  <c r="J1865" i="18"/>
  <c r="J2469" i="18"/>
  <c r="J3797" i="18"/>
  <c r="J6162" i="18"/>
  <c r="J6330" i="18"/>
  <c r="J6975" i="18"/>
  <c r="J7422" i="18"/>
  <c r="J5079" i="18"/>
  <c r="J6805" i="18"/>
  <c r="J5612" i="18"/>
  <c r="J7745" i="18"/>
  <c r="J9378" i="18"/>
  <c r="J10113" i="18"/>
  <c r="J8084" i="18"/>
  <c r="J8349" i="18"/>
  <c r="J9485" i="18"/>
  <c r="J2066" i="18"/>
  <c r="J8868" i="18"/>
  <c r="K125" i="18"/>
  <c r="K607" i="18"/>
  <c r="K996" i="18"/>
  <c r="K2031" i="18"/>
  <c r="K753" i="18"/>
  <c r="K3059" i="18"/>
  <c r="K3624" i="18"/>
  <c r="K1678" i="18"/>
  <c r="K2437" i="18"/>
  <c r="K3290" i="18"/>
  <c r="K3998" i="18"/>
  <c r="K2684" i="18"/>
  <c r="K5007" i="18"/>
  <c r="K4794" i="18"/>
  <c r="K5893" i="18"/>
  <c r="K4397" i="18"/>
  <c r="K6456" i="18"/>
  <c r="K5868" i="18"/>
  <c r="K8334" i="18"/>
  <c r="K7045" i="18"/>
  <c r="K7999" i="18"/>
  <c r="K7302" i="18"/>
  <c r="K8630" i="18"/>
  <c r="K6662" i="18"/>
  <c r="K9240" i="18"/>
  <c r="K7725" i="18"/>
  <c r="K9029" i="18"/>
  <c r="K9821" i="18"/>
  <c r="J905" i="18"/>
  <c r="J1615" i="18"/>
  <c r="K9648" i="18"/>
  <c r="J659" i="18"/>
  <c r="J2375" i="18"/>
  <c r="J3010" i="18"/>
  <c r="J4001" i="18"/>
  <c r="J5569" i="18"/>
  <c r="J5918" i="18"/>
  <c r="J585" i="18"/>
  <c r="J2148" i="18"/>
  <c r="J2525" i="18"/>
  <c r="J3203" i="18"/>
  <c r="J4468" i="18"/>
  <c r="J4680" i="18"/>
  <c r="J5145" i="18"/>
  <c r="J3418" i="18"/>
  <c r="J6257" i="18"/>
  <c r="J64" i="18"/>
  <c r="J6949" i="18"/>
  <c r="J7544" i="18"/>
  <c r="J7291" i="18"/>
  <c r="J8259" i="18"/>
  <c r="J8633" i="18"/>
  <c r="J8798" i="18"/>
  <c r="J10097" i="18"/>
  <c r="J6649" i="18"/>
  <c r="J7888" i="18"/>
  <c r="J9869" i="18"/>
  <c r="J9160" i="18"/>
  <c r="J9458" i="18"/>
  <c r="K103" i="18"/>
  <c r="K604" i="18"/>
  <c r="K2087" i="18"/>
  <c r="K760" i="18"/>
  <c r="K1420" i="18"/>
  <c r="K1762" i="18"/>
  <c r="K2392" i="18"/>
  <c r="K2874" i="18"/>
  <c r="K3488" i="18"/>
  <c r="K4539" i="18"/>
  <c r="K4635" i="18"/>
  <c r="K3935" i="18"/>
  <c r="K3254" i="18"/>
  <c r="K5088" i="18"/>
  <c r="K6354" i="18"/>
  <c r="K5426" i="18"/>
  <c r="K5721" i="18"/>
  <c r="K7267" i="18"/>
  <c r="K7652" i="18"/>
  <c r="K8655" i="18"/>
  <c r="K8385" i="18"/>
  <c r="K5944" i="18"/>
  <c r="K6784" i="18"/>
  <c r="K7036" i="18"/>
  <c r="K8889" i="18"/>
  <c r="K7874" i="18"/>
  <c r="K9142" i="18"/>
  <c r="J87" i="18"/>
  <c r="J588" i="18"/>
  <c r="J1720" i="18"/>
  <c r="K9770" i="18"/>
  <c r="J2418" i="18"/>
  <c r="J3549" i="18"/>
  <c r="J4661" i="18"/>
  <c r="J5715" i="18"/>
  <c r="J3239" i="18"/>
  <c r="K9464" i="18"/>
  <c r="J649" i="18"/>
  <c r="J1372" i="18"/>
  <c r="J3949" i="18"/>
  <c r="J4331" i="18"/>
  <c r="J5057" i="18"/>
  <c r="J5313" i="18"/>
  <c r="J6365" i="18"/>
  <c r="J2985" i="18"/>
  <c r="J6767" i="18"/>
  <c r="J6960" i="18"/>
  <c r="J7627" i="18"/>
  <c r="J7326" i="18"/>
  <c r="J5933" i="18"/>
  <c r="J2098" i="18"/>
  <c r="J8609" i="18"/>
  <c r="J8930" i="18"/>
  <c r="J10117" i="18"/>
  <c r="J7866" i="18"/>
  <c r="J8217" i="18"/>
  <c r="J9119" i="18"/>
  <c r="J9637" i="18"/>
  <c r="J9782" i="18"/>
  <c r="K121" i="18"/>
  <c r="K880" i="18"/>
  <c r="K1039" i="18"/>
  <c r="K684" i="18"/>
  <c r="K1868" i="18"/>
  <c r="K4584" i="18"/>
  <c r="K3313" i="18"/>
  <c r="K2400" i="18"/>
  <c r="K2572" i="18"/>
  <c r="K2936" i="18"/>
  <c r="K3177" i="18"/>
  <c r="K3661" i="18"/>
  <c r="K3714" i="18"/>
  <c r="K4868" i="18"/>
  <c r="K4028" i="18"/>
  <c r="K5246" i="18"/>
  <c r="K4301" i="18"/>
  <c r="K5877" i="18"/>
  <c r="K5565" i="18"/>
  <c r="K6532" i="18"/>
  <c r="K6765" i="18"/>
  <c r="K8495" i="18"/>
  <c r="K8908" i="18"/>
  <c r="K6213" i="18"/>
  <c r="K7350" i="18"/>
  <c r="K8145" i="18"/>
  <c r="K7689" i="18"/>
  <c r="K6971" i="18"/>
  <c r="K9399" i="18"/>
  <c r="J67" i="18"/>
  <c r="J774" i="18"/>
  <c r="J1794" i="18"/>
  <c r="J727" i="18"/>
  <c r="J1054" i="18"/>
  <c r="J3629" i="18"/>
  <c r="J4296" i="18"/>
  <c r="J5230" i="18"/>
  <c r="K9730" i="18"/>
  <c r="J2922" i="18"/>
  <c r="J3339" i="18"/>
  <c r="J5882" i="18"/>
  <c r="J2409" i="18"/>
  <c r="J2645" i="18"/>
  <c r="J3723" i="18"/>
  <c r="J7024" i="18"/>
  <c r="J3121" i="18"/>
  <c r="J3971" i="18"/>
  <c r="J5560" i="18"/>
  <c r="J7415" i="18"/>
  <c r="J7592" i="18"/>
  <c r="J4843" i="18"/>
  <c r="J6511" i="18"/>
  <c r="J8146" i="18"/>
  <c r="J8917" i="18"/>
  <c r="J9394" i="18"/>
  <c r="J9703" i="18"/>
  <c r="J6782" i="18"/>
  <c r="J6206" i="18"/>
  <c r="J10114" i="18"/>
  <c r="J4570" i="18"/>
  <c r="J8498" i="18"/>
  <c r="K494" i="18"/>
  <c r="K170" i="18"/>
  <c r="K595" i="18"/>
  <c r="K1435" i="18"/>
  <c r="K964" i="18"/>
  <c r="K2544" i="18"/>
  <c r="K2958" i="18"/>
  <c r="K3344" i="18"/>
  <c r="K1583" i="18"/>
  <c r="K2213" i="18"/>
  <c r="K2433" i="18"/>
  <c r="K4079" i="18"/>
  <c r="K3082" i="18"/>
  <c r="K5213" i="18"/>
  <c r="K5767" i="18"/>
  <c r="K4750" i="18"/>
  <c r="K3840" i="18"/>
  <c r="K5494" i="18"/>
  <c r="K4312" i="18"/>
  <c r="K6055" i="18"/>
  <c r="K6612" i="18"/>
  <c r="K7873" i="18"/>
  <c r="K8559" i="18"/>
  <c r="K7241" i="18"/>
  <c r="K6849" i="18"/>
  <c r="K7691" i="18"/>
  <c r="K8219" i="18"/>
  <c r="K9677" i="18"/>
  <c r="K9138" i="18"/>
  <c r="J1355" i="18"/>
  <c r="J602" i="18"/>
  <c r="J415" i="18"/>
  <c r="J936" i="18"/>
  <c r="J2233" i="18"/>
  <c r="J3309" i="18"/>
  <c r="J5671" i="18"/>
  <c r="J2379" i="18"/>
  <c r="J3824" i="18"/>
  <c r="J4145" i="18"/>
  <c r="J5978" i="18"/>
  <c r="J2666" i="18"/>
  <c r="J4937" i="18"/>
  <c r="J5490" i="18"/>
  <c r="J2905" i="18"/>
  <c r="J4285" i="18"/>
  <c r="J1476" i="18"/>
  <c r="J3085" i="18"/>
  <c r="J4722" i="18"/>
  <c r="J6699" i="18"/>
  <c r="J6832" i="18"/>
  <c r="J7209" i="18"/>
  <c r="J7579" i="18"/>
  <c r="K9046" i="18"/>
  <c r="J16" i="18"/>
  <c r="J8387" i="18"/>
  <c r="J8781" i="18"/>
  <c r="J7865" i="18"/>
  <c r="J9428" i="18"/>
  <c r="J10141" i="18"/>
  <c r="J8534" i="18"/>
  <c r="J9123" i="18"/>
  <c r="K149" i="18"/>
  <c r="K643" i="18"/>
  <c r="K508" i="18"/>
  <c r="K1308" i="18"/>
  <c r="K1626" i="18"/>
  <c r="K2195" i="18"/>
  <c r="K1070" i="18"/>
  <c r="K1581" i="18"/>
  <c r="K1930" i="18"/>
  <c r="K3083" i="18"/>
  <c r="K3789" i="18"/>
  <c r="K4250" i="18"/>
  <c r="K2458" i="18"/>
  <c r="K4426" i="18"/>
  <c r="K2949" i="18"/>
  <c r="K3447" i="18"/>
  <c r="K5171" i="18"/>
  <c r="K4902" i="18"/>
  <c r="K6402" i="18"/>
  <c r="K5431" i="18"/>
  <c r="K7455" i="18"/>
  <c r="K8009" i="18"/>
  <c r="K8698" i="18"/>
  <c r="K8806" i="18"/>
  <c r="K6152" i="18"/>
  <c r="K6965" i="18"/>
  <c r="K8267" i="18"/>
  <c r="K9357" i="18"/>
  <c r="K5761" i="18"/>
  <c r="K9611" i="18"/>
  <c r="K10055" i="18"/>
  <c r="J766" i="18"/>
  <c r="J38" i="18"/>
  <c r="J547" i="18"/>
  <c r="J1474" i="18"/>
  <c r="J1667" i="18"/>
  <c r="J1022" i="18"/>
  <c r="J1214" i="18"/>
  <c r="J3878" i="18"/>
  <c r="J4986" i="18"/>
  <c r="J5675" i="18"/>
  <c r="J1994" i="18"/>
  <c r="J3086" i="18"/>
  <c r="J5557" i="18"/>
  <c r="J4448" i="18"/>
  <c r="J4816" i="18"/>
  <c r="J6321" i="18"/>
  <c r="J1925" i="18"/>
  <c r="J2909" i="18"/>
  <c r="J4209" i="18"/>
  <c r="J6134" i="18"/>
  <c r="J7041" i="18"/>
  <c r="J7375" i="18"/>
  <c r="J8130" i="18"/>
  <c r="J8744" i="18"/>
  <c r="J2483" i="18"/>
  <c r="J9022" i="18"/>
  <c r="J3590" i="18"/>
  <c r="J9291" i="18"/>
  <c r="J8342" i="18"/>
  <c r="J9502" i="18"/>
  <c r="K159" i="18"/>
  <c r="K390" i="18"/>
  <c r="K705" i="18"/>
  <c r="K1077" i="18"/>
  <c r="K1300" i="18"/>
  <c r="K2809" i="18"/>
  <c r="K1647" i="18"/>
  <c r="K1876" i="18"/>
  <c r="K3476" i="18"/>
  <c r="K4086" i="18"/>
  <c r="K2318" i="18"/>
  <c r="K2656" i="18"/>
  <c r="K3838" i="18"/>
  <c r="K4535" i="18"/>
  <c r="K3054" i="18"/>
  <c r="K4682" i="18"/>
  <c r="K4939" i="18"/>
  <c r="K6507" i="18"/>
  <c r="K5950" i="18"/>
  <c r="K7155" i="18"/>
  <c r="K7419" i="18"/>
  <c r="K7803" i="18"/>
  <c r="K7995" i="18"/>
  <c r="K5450" i="18"/>
  <c r="K8478" i="18"/>
  <c r="K9605" i="18"/>
  <c r="K8729" i="18"/>
  <c r="K9066" i="18"/>
  <c r="K9765" i="18"/>
  <c r="J704" i="18"/>
  <c r="J1644" i="18"/>
  <c r="J1788" i="18"/>
  <c r="J1016" i="18"/>
  <c r="J28" i="18"/>
  <c r="J333" i="18"/>
  <c r="J2285" i="18"/>
  <c r="J2795" i="18"/>
  <c r="J3822" i="18"/>
  <c r="J4789" i="18"/>
  <c r="J5210" i="18"/>
  <c r="J5539" i="18"/>
  <c r="J1222" i="18"/>
  <c r="J6536" i="18"/>
  <c r="J2557" i="18"/>
  <c r="J3015" i="18"/>
  <c r="J4142" i="18"/>
  <c r="J4333" i="18"/>
  <c r="J7164" i="18"/>
  <c r="J3566" i="18"/>
  <c r="J5925" i="18"/>
  <c r="J7406" i="18"/>
  <c r="J7795" i="18"/>
  <c r="J6794" i="18"/>
  <c r="J8451" i="18"/>
  <c r="J8712" i="18"/>
  <c r="J7892" i="18"/>
  <c r="J9496" i="18"/>
  <c r="K6754" i="18"/>
  <c r="J9079" i="18"/>
  <c r="J9786" i="18"/>
  <c r="K1074" i="18"/>
  <c r="K1566" i="18"/>
  <c r="K1807" i="18"/>
  <c r="K516" i="18"/>
  <c r="K152" i="18"/>
  <c r="K2233" i="18"/>
  <c r="K2414" i="18"/>
  <c r="K3292" i="18"/>
  <c r="K3604" i="18"/>
  <c r="K4021" i="18"/>
  <c r="K3739" i="18"/>
  <c r="K4306" i="18"/>
  <c r="K2990" i="18"/>
  <c r="K1102" i="18"/>
  <c r="K5000" i="18"/>
  <c r="K4887" i="18"/>
  <c r="K6042" i="18"/>
  <c r="K5705" i="18"/>
  <c r="K6432" i="18"/>
  <c r="K8567" i="18"/>
  <c r="K7141" i="18"/>
  <c r="K7706" i="18"/>
  <c r="K8425" i="18"/>
  <c r="K8762" i="18"/>
  <c r="K6820" i="18"/>
  <c r="K9613" i="18"/>
  <c r="J37" i="18"/>
  <c r="J538" i="18"/>
  <c r="J1019" i="18"/>
  <c r="J1850" i="18"/>
  <c r="K9820" i="18"/>
  <c r="J1486" i="18"/>
  <c r="J2213" i="18"/>
  <c r="J2867" i="18"/>
  <c r="J3200" i="18"/>
  <c r="K7332" i="18"/>
  <c r="J1190" i="18"/>
  <c r="J3699" i="18"/>
  <c r="J4290" i="18"/>
  <c r="J4827" i="18"/>
  <c r="J5987" i="18"/>
  <c r="J5151" i="18"/>
  <c r="K9239" i="18"/>
  <c r="J2394" i="18"/>
  <c r="J3438" i="18"/>
  <c r="J6283" i="18"/>
  <c r="J6856" i="18"/>
  <c r="J6729" i="18"/>
  <c r="J7259" i="18"/>
  <c r="J8178" i="18"/>
  <c r="J9487" i="18"/>
  <c r="J8524" i="18"/>
  <c r="J8761" i="18"/>
  <c r="J9868" i="18"/>
  <c r="J10032" i="18"/>
  <c r="J3975" i="18"/>
  <c r="J9159" i="18"/>
  <c r="J5725" i="18"/>
  <c r="J7561" i="18"/>
  <c r="K504" i="18"/>
  <c r="K648" i="18"/>
  <c r="K144" i="18"/>
  <c r="K1373" i="18"/>
  <c r="K917" i="18"/>
  <c r="K2256" i="18"/>
  <c r="K1533" i="18"/>
  <c r="K3753" i="18"/>
  <c r="K2710" i="18"/>
  <c r="K2010" i="18"/>
  <c r="K3485" i="18"/>
  <c r="K1898" i="18"/>
  <c r="K4197" i="18"/>
  <c r="K4337" i="18"/>
  <c r="K4897" i="18"/>
  <c r="K4017" i="18"/>
  <c r="K2856" i="18"/>
  <c r="K4962" i="18"/>
  <c r="K6423" i="18"/>
  <c r="K5679" i="18"/>
  <c r="K6156" i="18"/>
  <c r="K6801" i="18"/>
  <c r="K6884" i="18"/>
  <c r="K7362" i="18"/>
  <c r="K8983" i="18"/>
  <c r="K9414" i="18"/>
  <c r="K9267" i="18"/>
  <c r="J983" i="18"/>
  <c r="J1417" i="18"/>
  <c r="K7685" i="18"/>
  <c r="J551" i="18"/>
  <c r="J1526" i="18"/>
  <c r="J44" i="18"/>
  <c r="J3561" i="18"/>
  <c r="J3910" i="18"/>
  <c r="J3982" i="18"/>
  <c r="J4533" i="18"/>
  <c r="J2351" i="18"/>
  <c r="J2741" i="18"/>
  <c r="J4262" i="18"/>
  <c r="J5184" i="18"/>
  <c r="J6119" i="18"/>
  <c r="J761" i="18"/>
  <c r="J1955" i="18"/>
  <c r="J2180" i="18"/>
  <c r="J3003" i="18"/>
  <c r="J4820" i="18"/>
  <c r="J5765" i="18"/>
  <c r="J6748" i="18"/>
  <c r="K8552" i="18"/>
  <c r="J6294" i="18"/>
  <c r="J7588" i="18"/>
  <c r="J7115" i="18"/>
  <c r="J7468" i="18"/>
  <c r="J9377" i="18"/>
  <c r="J8541" i="18"/>
  <c r="J8851" i="18"/>
  <c r="J9694" i="18"/>
  <c r="K151" i="18"/>
  <c r="K573" i="18"/>
  <c r="K693" i="18"/>
  <c r="K1546" i="18"/>
  <c r="K960" i="18"/>
  <c r="K2257" i="18"/>
  <c r="K3171" i="18"/>
  <c r="K4014" i="18"/>
  <c r="K2100" i="18"/>
  <c r="K5481" i="18"/>
  <c r="K4456" i="18"/>
  <c r="K4841" i="18"/>
  <c r="K3563" i="18"/>
  <c r="K3890" i="18"/>
  <c r="K1854" i="18"/>
  <c r="K5274" i="18"/>
  <c r="K6499" i="18"/>
  <c r="K5218" i="18"/>
  <c r="K6190" i="18"/>
  <c r="K5648" i="18"/>
  <c r="K7431" i="18"/>
  <c r="K8635" i="18"/>
  <c r="K6703" i="18"/>
  <c r="K8019" i="18"/>
  <c r="K7651" i="18"/>
  <c r="K8373" i="18"/>
  <c r="K7136" i="18"/>
  <c r="K9338" i="18"/>
  <c r="K9687" i="18"/>
  <c r="J720" i="18"/>
  <c r="J618" i="18"/>
  <c r="J939" i="18"/>
  <c r="J1510" i="18"/>
  <c r="J1811" i="18"/>
  <c r="J2089" i="18"/>
  <c r="J3128" i="18"/>
  <c r="J3473" i="18"/>
  <c r="J4417" i="18"/>
  <c r="J4878" i="18"/>
  <c r="J5270" i="18"/>
  <c r="K8893" i="18"/>
  <c r="J36" i="18"/>
  <c r="J3984" i="18"/>
  <c r="J5505" i="18"/>
  <c r="J4933" i="18"/>
  <c r="J5791" i="18"/>
  <c r="J6092" i="18"/>
  <c r="J6859" i="18"/>
  <c r="J7626" i="18"/>
  <c r="J3775" i="18"/>
  <c r="J7398" i="18"/>
  <c r="J2350" i="18"/>
  <c r="J6221" i="18"/>
  <c r="J6610" i="18"/>
  <c r="J8624" i="18"/>
  <c r="J8934" i="18"/>
  <c r="J9420" i="18"/>
  <c r="J8120" i="18"/>
  <c r="J8229" i="18"/>
  <c r="J10090" i="18"/>
  <c r="J9304" i="18"/>
  <c r="K180" i="18"/>
  <c r="K377" i="18"/>
  <c r="K966" i="18"/>
  <c r="K1310" i="18"/>
  <c r="K1921" i="18"/>
  <c r="K1673" i="18"/>
  <c r="K3283" i="18"/>
  <c r="K3720" i="18"/>
  <c r="K4114" i="18"/>
  <c r="K2324" i="18"/>
  <c r="K4687" i="18"/>
  <c r="K3619" i="18"/>
  <c r="K4332" i="18"/>
  <c r="K794" i="18"/>
  <c r="K2620" i="18"/>
  <c r="K5227" i="18"/>
  <c r="K5347" i="18"/>
  <c r="K6039" i="18"/>
  <c r="K6517" i="18"/>
  <c r="K6601" i="18"/>
  <c r="K7179" i="18"/>
  <c r="K8212" i="18"/>
  <c r="K7784" i="18"/>
  <c r="K7868" i="18"/>
  <c r="K9104" i="18"/>
  <c r="K2964" i="18"/>
  <c r="K6943" i="18"/>
  <c r="K8787" i="18"/>
  <c r="J344" i="18"/>
  <c r="K9995" i="18"/>
  <c r="J1211" i="18"/>
  <c r="J1617" i="18"/>
  <c r="K8520" i="18"/>
  <c r="J859" i="18"/>
  <c r="J2590" i="18"/>
  <c r="J3718" i="18"/>
  <c r="K9762" i="18"/>
  <c r="J2894" i="18"/>
  <c r="J5392" i="18"/>
  <c r="J7" i="18"/>
  <c r="J938" i="18"/>
  <c r="J2284" i="18"/>
  <c r="J4110" i="18"/>
  <c r="J4784" i="18"/>
  <c r="J6525" i="18"/>
  <c r="J3210" i="18"/>
  <c r="J5247" i="18"/>
  <c r="J6710" i="18"/>
  <c r="J3422" i="18"/>
  <c r="J5989" i="18"/>
  <c r="J1933" i="18"/>
  <c r="J4534" i="18"/>
  <c r="J7051" i="18"/>
  <c r="J7199" i="18"/>
  <c r="J7870" i="18"/>
  <c r="J8396" i="18"/>
  <c r="J8572" i="18"/>
  <c r="J9102" i="18"/>
  <c r="J10012" i="18"/>
  <c r="J7813" i="18"/>
  <c r="J9039" i="18"/>
  <c r="J9789" i="18"/>
  <c r="K108" i="18"/>
  <c r="K594" i="18"/>
  <c r="K421" i="18"/>
  <c r="K1489" i="18"/>
  <c r="K1768" i="18"/>
  <c r="K4484" i="18"/>
  <c r="K3473" i="18"/>
  <c r="K2466" i="18"/>
  <c r="K4792" i="18"/>
  <c r="K5017" i="18"/>
  <c r="K3287" i="18"/>
  <c r="K6463" i="18"/>
  <c r="K5854" i="18"/>
  <c r="K6010" i="18"/>
  <c r="K5368" i="18"/>
  <c r="K7083" i="18"/>
  <c r="K8547" i="18"/>
  <c r="K6609" i="18"/>
  <c r="K8834" i="18"/>
  <c r="K8249" i="18"/>
  <c r="K7340" i="18"/>
  <c r="K9474" i="18"/>
  <c r="K7553" i="18"/>
  <c r="K7970" i="18"/>
  <c r="K9246" i="18"/>
  <c r="K9757" i="18"/>
  <c r="J79" i="18"/>
  <c r="J1569" i="18"/>
  <c r="J487" i="18"/>
  <c r="J2476" i="18"/>
  <c r="J3563" i="18"/>
  <c r="J5372" i="18"/>
  <c r="J5581" i="18"/>
  <c r="J6264" i="18"/>
  <c r="J601" i="18"/>
  <c r="J5141" i="18"/>
  <c r="J4381" i="18"/>
  <c r="J6702" i="18"/>
  <c r="J6919" i="18"/>
  <c r="J6021" i="18"/>
  <c r="J1893" i="18"/>
  <c r="J4678" i="18"/>
  <c r="J7721" i="18"/>
  <c r="J8997" i="18"/>
  <c r="J9154" i="18"/>
  <c r="J9636" i="18"/>
  <c r="J3205" i="18"/>
  <c r="J7251" i="18"/>
  <c r="J8545" i="18"/>
  <c r="J7916" i="18"/>
  <c r="J8354" i="18"/>
  <c r="J9794" i="18"/>
  <c r="K115" i="18"/>
  <c r="K343" i="18"/>
  <c r="K438" i="18"/>
  <c r="K822" i="18"/>
  <c r="K1045" i="18"/>
  <c r="K1866" i="18"/>
  <c r="K2024" i="18"/>
  <c r="K1121" i="18"/>
  <c r="K3357" i="18"/>
  <c r="K3806" i="18"/>
  <c r="K4073" i="18"/>
  <c r="K4646" i="18"/>
  <c r="K4985" i="18"/>
  <c r="K5590" i="18"/>
  <c r="K4338" i="18"/>
  <c r="K2546" i="18"/>
  <c r="K5993" i="18"/>
  <c r="K5496" i="18"/>
  <c r="K7484" i="18"/>
  <c r="K8136" i="18"/>
  <c r="K8794" i="18"/>
  <c r="K7764" i="18"/>
  <c r="K8386" i="18"/>
  <c r="K6843" i="18"/>
  <c r="K6987" i="18"/>
  <c r="K9570" i="18"/>
  <c r="K8763" i="18"/>
  <c r="J1792" i="18"/>
  <c r="K9392" i="18"/>
  <c r="K10060" i="18"/>
  <c r="J74" i="18"/>
  <c r="J471" i="18"/>
  <c r="J381" i="18"/>
  <c r="J829" i="18"/>
  <c r="J3409" i="18"/>
  <c r="J4529" i="18"/>
  <c r="J5170" i="18"/>
  <c r="J2159" i="18"/>
  <c r="J4651" i="18"/>
  <c r="K10006" i="18"/>
  <c r="J1050" i="18"/>
  <c r="J4150" i="18"/>
  <c r="J6035" i="18"/>
  <c r="J7489" i="18"/>
  <c r="J2668" i="18"/>
  <c r="J3855" i="18"/>
  <c r="J5492" i="18"/>
  <c r="J1170" i="18"/>
  <c r="J5849" i="18"/>
  <c r="J9037" i="18"/>
  <c r="J9999" i="18"/>
  <c r="J8155" i="18"/>
  <c r="J9528" i="18"/>
  <c r="J6838" i="18"/>
  <c r="J8218" i="18"/>
  <c r="J8759" i="18"/>
  <c r="J7508" i="18"/>
  <c r="J9400" i="18"/>
  <c r="J7015" i="18"/>
  <c r="K117" i="18"/>
  <c r="K1027" i="18"/>
  <c r="K348" i="18"/>
  <c r="K1130" i="18"/>
  <c r="K1429" i="18"/>
  <c r="K591" i="18"/>
  <c r="K1958" i="18"/>
  <c r="K2287" i="18"/>
  <c r="K2922" i="18"/>
  <c r="K3161" i="18"/>
  <c r="K4309" i="18"/>
  <c r="K3555" i="18"/>
  <c r="K3874" i="18"/>
  <c r="K4670" i="18"/>
  <c r="K4991" i="18"/>
  <c r="K6414" i="18"/>
  <c r="K5322" i="18"/>
  <c r="K5966" i="18"/>
  <c r="K7085" i="18"/>
  <c r="K7313" i="18"/>
  <c r="K7678" i="18"/>
  <c r="K8220" i="18"/>
  <c r="K5793" i="18"/>
  <c r="K7866" i="18"/>
  <c r="K8975" i="18"/>
  <c r="K9953" i="18"/>
  <c r="K10117" i="18"/>
  <c r="J1065" i="18"/>
  <c r="K9630" i="18"/>
  <c r="J69" i="18"/>
  <c r="J598" i="18"/>
  <c r="J1163" i="18"/>
  <c r="K8717" i="18"/>
  <c r="K9199" i="18"/>
  <c r="J375" i="18"/>
  <c r="K6690" i="18"/>
  <c r="J1360" i="18"/>
  <c r="J2936" i="18"/>
  <c r="J4288" i="18"/>
  <c r="J4801" i="18"/>
  <c r="J6064" i="18"/>
  <c r="J3134" i="18"/>
  <c r="J3479" i="18"/>
  <c r="J2320" i="18"/>
  <c r="J3785" i="18"/>
  <c r="J5417" i="18"/>
  <c r="J5650" i="18"/>
  <c r="J7598" i="18"/>
  <c r="J1977" i="18"/>
  <c r="J6619" i="18"/>
  <c r="J6904" i="18"/>
  <c r="J5159" i="18"/>
  <c r="J6302" i="18"/>
  <c r="J7282" i="18"/>
  <c r="J7874" i="18"/>
  <c r="J8388" i="18"/>
  <c r="J8725" i="18"/>
  <c r="J9476" i="18"/>
  <c r="J8843" i="18"/>
  <c r="J9203" i="18"/>
  <c r="J9918" i="18"/>
  <c r="K127" i="18"/>
  <c r="K477" i="18"/>
  <c r="K876" i="18"/>
  <c r="K1337" i="18"/>
  <c r="K2167" i="18"/>
  <c r="K1422" i="18"/>
  <c r="K1563" i="18"/>
  <c r="K3055" i="18"/>
  <c r="K3279" i="18"/>
  <c r="K2662" i="18"/>
  <c r="K4143" i="18"/>
  <c r="K2413" i="18"/>
  <c r="K2840" i="18"/>
  <c r="K5133" i="18"/>
  <c r="K4761" i="18"/>
  <c r="K3509" i="18"/>
  <c r="K6222" i="18"/>
  <c r="K5390" i="18"/>
  <c r="K5588" i="18"/>
  <c r="K6031" i="18"/>
  <c r="K7957" i="18"/>
  <c r="K8178" i="18"/>
  <c r="K7000" i="18"/>
  <c r="K7293" i="18"/>
  <c r="K7591" i="18"/>
  <c r="K9062" i="18"/>
  <c r="K9150" i="18"/>
  <c r="K9423" i="18"/>
  <c r="J55" i="18"/>
  <c r="J432" i="18"/>
  <c r="J1319" i="18"/>
  <c r="K9848" i="18"/>
  <c r="J1370" i="18"/>
  <c r="J2393" i="18"/>
  <c r="J2550" i="18"/>
  <c r="J3533" i="18"/>
  <c r="J1496" i="18"/>
  <c r="J2849" i="18"/>
  <c r="J3014" i="18"/>
  <c r="J3215" i="18"/>
  <c r="J5352" i="18"/>
  <c r="J5998" i="18"/>
  <c r="J777" i="18"/>
  <c r="J4708" i="18"/>
  <c r="J5009" i="18"/>
  <c r="J5847" i="18"/>
  <c r="J6497" i="18"/>
  <c r="J2022" i="18"/>
  <c r="J4080" i="18"/>
  <c r="J6993" i="18"/>
  <c r="J7297" i="18"/>
  <c r="J7688" i="18"/>
  <c r="J7929" i="18"/>
  <c r="J9683" i="18"/>
  <c r="J9843" i="18"/>
  <c r="J10069" i="18"/>
  <c r="J8425" i="18"/>
  <c r="J9083" i="18"/>
  <c r="J9248" i="18"/>
  <c r="K268" i="18"/>
  <c r="K440" i="18"/>
  <c r="K1155" i="18"/>
  <c r="K797" i="18"/>
  <c r="K2075" i="18"/>
  <c r="K1358" i="18"/>
  <c r="K3909" i="18"/>
  <c r="K4262" i="18"/>
  <c r="K4331" i="18"/>
  <c r="K2533" i="18"/>
  <c r="K3527" i="18"/>
  <c r="K3682" i="18"/>
  <c r="K4832" i="18"/>
  <c r="K5533" i="18"/>
  <c r="K5594" i="18"/>
  <c r="K3085" i="18"/>
  <c r="K1685" i="18"/>
  <c r="K3237" i="18"/>
  <c r="K5014" i="18"/>
  <c r="K6194" i="18"/>
  <c r="K6412" i="18"/>
  <c r="K7115" i="18"/>
  <c r="K7668" i="18"/>
  <c r="K8613" i="18"/>
  <c r="K7426" i="18"/>
  <c r="K8072" i="18"/>
  <c r="K8935" i="18"/>
  <c r="K8404" i="18"/>
  <c r="J470" i="18"/>
  <c r="J1139" i="18"/>
  <c r="J1433" i="18"/>
  <c r="J855" i="18"/>
  <c r="K9544" i="18"/>
  <c r="J3754" i="18"/>
  <c r="J5138" i="18"/>
  <c r="J3082" i="18"/>
  <c r="J3687" i="18"/>
  <c r="J4539" i="18"/>
  <c r="J5846" i="18"/>
  <c r="J6087" i="18"/>
  <c r="J6300" i="18"/>
  <c r="J296" i="18"/>
  <c r="J2678" i="18"/>
  <c r="J4885" i="18"/>
  <c r="J1717" i="18"/>
  <c r="J3258" i="18"/>
  <c r="J3514" i="18"/>
  <c r="J6884" i="18"/>
  <c r="J7402" i="18"/>
  <c r="J7603" i="18"/>
  <c r="J2110" i="18"/>
  <c r="J4197" i="18"/>
  <c r="J8203" i="18"/>
  <c r="J8649" i="18"/>
  <c r="J8894" i="18"/>
  <c r="J5452" i="18"/>
  <c r="J8068" i="18"/>
  <c r="J9566" i="18"/>
  <c r="K269" i="18"/>
  <c r="K674" i="18"/>
  <c r="K21" i="18"/>
  <c r="K505" i="18"/>
  <c r="K2524" i="18"/>
  <c r="K4600" i="18"/>
  <c r="K1792" i="18"/>
  <c r="K2242" i="18"/>
  <c r="K2093" i="18"/>
  <c r="K3698" i="18"/>
  <c r="K3939" i="18"/>
  <c r="K973" i="18"/>
  <c r="K4672" i="18"/>
  <c r="K5719" i="18"/>
  <c r="K2760" i="18"/>
  <c r="K4104" i="18"/>
  <c r="K5315" i="18"/>
  <c r="K4938" i="18"/>
  <c r="K6242" i="18"/>
  <c r="K6645" i="18"/>
  <c r="K7263" i="18"/>
  <c r="K7514" i="18"/>
  <c r="K7887" i="18"/>
  <c r="K6853" i="18"/>
  <c r="K8271" i="18"/>
  <c r="K9270" i="18"/>
  <c r="K9708" i="18"/>
  <c r="K10037" i="18"/>
  <c r="J291" i="18"/>
  <c r="J925" i="18"/>
  <c r="K9067" i="18"/>
  <c r="J1866" i="18"/>
  <c r="J166" i="18"/>
  <c r="J733" i="18"/>
  <c r="J3738" i="18"/>
  <c r="J4625" i="18"/>
  <c r="J5214" i="18"/>
  <c r="J549" i="18"/>
  <c r="J2251" i="18"/>
  <c r="J2689" i="18"/>
  <c r="J2781" i="18"/>
  <c r="J4799" i="18"/>
  <c r="J5424" i="18"/>
  <c r="J5713" i="18"/>
  <c r="J6668" i="18"/>
  <c r="J2096" i="18"/>
  <c r="J3945" i="18"/>
  <c r="J4118" i="18"/>
  <c r="J7144" i="18"/>
  <c r="J7328" i="18"/>
  <c r="J6478" i="18"/>
  <c r="J7760" i="18"/>
  <c r="J9374" i="18"/>
  <c r="J8328" i="18"/>
  <c r="J9078" i="18"/>
  <c r="J9724" i="18"/>
  <c r="J8000" i="18"/>
  <c r="K471" i="18"/>
  <c r="K352" i="18"/>
  <c r="K1024" i="18"/>
  <c r="K1357" i="18"/>
  <c r="K1158" i="18"/>
  <c r="K217" i="18"/>
  <c r="K2813" i="18"/>
  <c r="K1738" i="18"/>
  <c r="K2735" i="18"/>
  <c r="K3051" i="18"/>
  <c r="K2486" i="18"/>
  <c r="K2189" i="18"/>
  <c r="K3835" i="18"/>
  <c r="K4274" i="18"/>
  <c r="K3530" i="18"/>
  <c r="K5236" i="18"/>
  <c r="K4414" i="18"/>
  <c r="K6531" i="18"/>
  <c r="K4919" i="18"/>
  <c r="K5560" i="18"/>
  <c r="K6203" i="18"/>
  <c r="K6844" i="18"/>
  <c r="K5896" i="18"/>
  <c r="K7198" i="18"/>
  <c r="K7466" i="18"/>
  <c r="K8498" i="18"/>
  <c r="K9706" i="18"/>
  <c r="K8127" i="18"/>
  <c r="K8849" i="18"/>
  <c r="K7858" i="18"/>
  <c r="K9395" i="18"/>
  <c r="K10017" i="18"/>
  <c r="J215" i="18"/>
  <c r="J1069" i="18"/>
  <c r="J1133" i="18"/>
  <c r="J370" i="18"/>
  <c r="J438" i="18"/>
  <c r="J1434" i="18"/>
  <c r="J1747" i="18"/>
  <c r="J2000" i="18"/>
  <c r="J2791" i="18"/>
  <c r="J4453" i="18"/>
  <c r="J3018" i="18"/>
  <c r="J4185" i="18"/>
  <c r="J4924" i="18"/>
  <c r="J5565" i="18"/>
  <c r="J6078" i="18"/>
  <c r="J2501" i="18"/>
  <c r="J3829" i="18"/>
  <c r="J5915" i="18"/>
  <c r="J6513" i="18"/>
  <c r="J2716" i="18"/>
  <c r="J3506" i="18"/>
  <c r="J5239" i="18"/>
  <c r="J6837" i="18"/>
  <c r="J7178" i="18"/>
  <c r="J7363" i="18"/>
  <c r="J8495" i="18"/>
  <c r="J8981" i="18"/>
  <c r="J9398" i="18"/>
  <c r="J9991" i="18"/>
  <c r="J7881" i="18"/>
  <c r="J10139" i="18"/>
  <c r="J8012" i="18"/>
  <c r="J9726" i="18"/>
  <c r="K292" i="18"/>
  <c r="K221" i="18"/>
  <c r="K1218" i="18"/>
  <c r="K849" i="18"/>
  <c r="K1905" i="18"/>
  <c r="K45" i="18"/>
  <c r="K2556" i="18"/>
  <c r="K2281" i="18"/>
  <c r="K3412" i="18"/>
  <c r="K3813" i="18"/>
  <c r="K4186" i="18"/>
  <c r="K1984" i="18"/>
  <c r="K3980" i="18"/>
  <c r="K5070" i="18"/>
  <c r="K4558" i="18"/>
  <c r="K6153" i="18"/>
  <c r="K6330" i="18"/>
  <c r="K4829" i="18"/>
  <c r="K7608" i="18"/>
  <c r="K5701" i="18"/>
  <c r="K6735" i="18"/>
  <c r="K7864" i="18"/>
  <c r="K7356" i="18"/>
  <c r="K9040" i="18"/>
  <c r="K9378" i="18"/>
  <c r="K6895" i="18"/>
  <c r="K9444" i="18"/>
  <c r="K10041" i="18"/>
  <c r="J804" i="18"/>
  <c r="J1303" i="18"/>
  <c r="K8392" i="18"/>
  <c r="J210" i="18"/>
  <c r="J270" i="18"/>
  <c r="J1948" i="18"/>
  <c r="J2205" i="18"/>
  <c r="J3353" i="18"/>
  <c r="J4019" i="18"/>
  <c r="J5744" i="18"/>
  <c r="J4595" i="18"/>
  <c r="J6135" i="18"/>
  <c r="J6396" i="18"/>
  <c r="J136" i="18"/>
  <c r="J2328" i="18"/>
  <c r="J4889" i="18"/>
  <c r="J5085" i="18"/>
  <c r="J3851" i="18"/>
  <c r="J4273" i="18"/>
  <c r="J6816" i="18"/>
  <c r="J7101" i="18"/>
  <c r="J2655" i="18"/>
  <c r="J7475" i="18"/>
  <c r="J7876" i="18"/>
  <c r="J7673" i="18"/>
  <c r="J9268" i="18"/>
  <c r="J8208" i="18"/>
  <c r="J9666" i="18"/>
  <c r="J8788" i="18"/>
  <c r="K245" i="18"/>
  <c r="K765" i="18"/>
  <c r="K999" i="18"/>
  <c r="K1173" i="18"/>
  <c r="K1606" i="18"/>
  <c r="K2058" i="18"/>
  <c r="K2926" i="18"/>
  <c r="K3227" i="18"/>
  <c r="K1849" i="18"/>
  <c r="K2678" i="18"/>
  <c r="K2357" i="18"/>
  <c r="K3623" i="18"/>
  <c r="K3779" i="18"/>
  <c r="K4555" i="18"/>
  <c r="K5080" i="18"/>
  <c r="K4790" i="18"/>
  <c r="K6051" i="18"/>
  <c r="K6360" i="18"/>
  <c r="K7347" i="18"/>
  <c r="K7696" i="18"/>
  <c r="K8786" i="18"/>
  <c r="K7992" i="18"/>
  <c r="K8321" i="18"/>
  <c r="K6887" i="18"/>
  <c r="K8678" i="18"/>
  <c r="K5418" i="18"/>
  <c r="K5782" i="18"/>
  <c r="J644" i="18"/>
  <c r="J901" i="18"/>
  <c r="J1117" i="18"/>
  <c r="K9646" i="18"/>
  <c r="J1806" i="18"/>
  <c r="K9780" i="18"/>
  <c r="J186" i="18"/>
  <c r="J1450" i="18"/>
  <c r="J3417" i="18"/>
  <c r="J3886" i="18"/>
  <c r="J5639" i="18"/>
  <c r="J2930" i="18"/>
  <c r="J4314" i="18"/>
  <c r="J5320" i="18"/>
  <c r="J5974" i="18"/>
  <c r="J2533" i="18"/>
  <c r="J4676" i="18"/>
  <c r="J5065" i="18"/>
  <c r="J6349" i="18"/>
  <c r="K9175" i="18"/>
  <c r="J2134" i="18"/>
  <c r="J7244" i="18"/>
  <c r="J7570" i="18"/>
  <c r="J7895" i="18"/>
  <c r="J3266" i="18"/>
  <c r="J7106" i="18"/>
  <c r="J9771" i="18"/>
  <c r="J9222" i="18"/>
  <c r="J9456" i="18"/>
  <c r="J10109" i="18"/>
  <c r="J9043" i="18"/>
  <c r="J2451" i="18"/>
  <c r="J8278" i="18"/>
  <c r="J8587" i="18"/>
  <c r="K327" i="18"/>
  <c r="K611" i="18"/>
  <c r="K209" i="18"/>
  <c r="K811" i="18"/>
  <c r="K1120" i="18"/>
  <c r="K1783" i="18"/>
  <c r="K675" i="18"/>
  <c r="K2085" i="18"/>
  <c r="K2649" i="18"/>
  <c r="K2443" i="18"/>
  <c r="K3370" i="18"/>
  <c r="K4089" i="18"/>
  <c r="K4676" i="18"/>
  <c r="K5073" i="18"/>
  <c r="K5743" i="18"/>
  <c r="K6324" i="18"/>
  <c r="K7255" i="18"/>
  <c r="K7985" i="18"/>
  <c r="K6020" i="18"/>
  <c r="K7667" i="18"/>
  <c r="K6903" i="18"/>
  <c r="K5332" i="18"/>
  <c r="K9194" i="18"/>
  <c r="J1169" i="18"/>
  <c r="K6706" i="18"/>
  <c r="K9654" i="18"/>
  <c r="K9771" i="18"/>
  <c r="J734" i="18"/>
  <c r="K8909" i="18"/>
  <c r="K10072" i="18"/>
  <c r="J395" i="18"/>
  <c r="J583" i="18"/>
  <c r="J220" i="18"/>
  <c r="J2365" i="18"/>
  <c r="J4135" i="18"/>
  <c r="J5406" i="18"/>
  <c r="K8359" i="18"/>
  <c r="J1879" i="18"/>
  <c r="J2107" i="18"/>
  <c r="J3395" i="18"/>
  <c r="J841" i="18"/>
  <c r="J2561" i="18"/>
  <c r="J5077" i="18"/>
  <c r="J7084" i="18"/>
  <c r="J7602" i="18"/>
  <c r="J5700" i="18"/>
  <c r="J7337" i="18"/>
  <c r="J4790" i="18"/>
  <c r="J6009" i="18"/>
  <c r="J6390" i="18"/>
  <c r="J6605" i="18"/>
  <c r="J8918" i="18"/>
  <c r="J9780" i="18"/>
  <c r="J9204" i="18"/>
  <c r="J8237" i="18"/>
  <c r="J9450" i="18"/>
  <c r="J7900" i="18"/>
  <c r="K111" i="18"/>
  <c r="K346" i="18"/>
  <c r="K1128" i="18"/>
  <c r="K1456" i="18"/>
  <c r="K302" i="18"/>
  <c r="K2552" i="18"/>
  <c r="K2061" i="18"/>
  <c r="K2820" i="18"/>
  <c r="K3416" i="18"/>
  <c r="K4291" i="18"/>
  <c r="K3987" i="18"/>
  <c r="K4945" i="18"/>
  <c r="K3702" i="18"/>
  <c r="K4639" i="18"/>
  <c r="K5255" i="18"/>
  <c r="K5576" i="18"/>
  <c r="K5940" i="18"/>
  <c r="K7070" i="18"/>
  <c r="K7342" i="18"/>
  <c r="K7683" i="18"/>
  <c r="K9112" i="18"/>
  <c r="K9473" i="18"/>
  <c r="K8343" i="18"/>
  <c r="K8994" i="18"/>
  <c r="K10065" i="18"/>
  <c r="J1161" i="18"/>
  <c r="J261" i="18"/>
  <c r="J82" i="18"/>
  <c r="J379" i="18"/>
  <c r="J1600" i="18"/>
  <c r="J2137" i="18"/>
  <c r="J2839" i="18"/>
  <c r="J3625" i="18"/>
  <c r="J4011" i="18"/>
  <c r="J3736" i="18"/>
  <c r="J4307" i="18"/>
  <c r="J5289" i="18"/>
  <c r="J2664" i="18"/>
  <c r="J5937" i="18"/>
  <c r="J7586" i="18"/>
  <c r="J4658" i="18"/>
  <c r="J5861" i="18"/>
  <c r="J7249" i="18"/>
  <c r="J5207" i="18"/>
  <c r="J6922" i="18"/>
  <c r="J9093" i="18"/>
  <c r="J9635" i="18"/>
  <c r="J8268" i="18"/>
  <c r="J8831" i="18"/>
  <c r="K572" i="18"/>
  <c r="K881" i="18"/>
  <c r="K1104" i="18"/>
  <c r="K1242" i="18"/>
  <c r="K1747" i="18"/>
  <c r="K3039" i="18"/>
  <c r="K3556" i="18"/>
  <c r="K4110" i="18"/>
  <c r="K173" i="18"/>
  <c r="K2743" i="18"/>
  <c r="K3791" i="18"/>
  <c r="K4499" i="18"/>
  <c r="K1970" i="18"/>
  <c r="K2429" i="18"/>
  <c r="K2814" i="18"/>
  <c r="K5298" i="18"/>
  <c r="K4633" i="18"/>
  <c r="K5640" i="18"/>
  <c r="K6216" i="18"/>
  <c r="K6635" i="18"/>
  <c r="K8585" i="18"/>
  <c r="K8818" i="18"/>
  <c r="K7210" i="18"/>
  <c r="K7928" i="18"/>
  <c r="K8345" i="18"/>
  <c r="K6931" i="18"/>
  <c r="J15" i="18"/>
  <c r="J772" i="18"/>
  <c r="K9807" i="18"/>
  <c r="K10051" i="18"/>
  <c r="J622" i="18"/>
  <c r="J1738" i="18"/>
  <c r="K7557" i="18"/>
  <c r="K9151" i="18"/>
  <c r="J2381" i="18"/>
  <c r="J3870" i="18"/>
  <c r="K9709" i="18"/>
  <c r="J3030" i="18"/>
  <c r="J4374" i="18"/>
  <c r="J5304" i="18"/>
  <c r="J3480" i="18"/>
  <c r="J4114" i="18"/>
  <c r="J4664" i="18"/>
  <c r="J5783" i="18"/>
  <c r="J1282" i="18"/>
  <c r="J1965" i="18"/>
  <c r="J6679" i="18"/>
  <c r="J7062" i="18"/>
  <c r="J7716" i="18"/>
  <c r="J2788" i="18"/>
  <c r="J9009" i="18"/>
  <c r="J9249" i="18"/>
  <c r="J1186" i="18"/>
  <c r="J2708" i="18"/>
  <c r="J9725" i="18"/>
  <c r="J9885" i="18"/>
  <c r="J6503" i="18"/>
  <c r="J8254" i="18"/>
  <c r="J8679" i="18"/>
  <c r="J7239" i="18"/>
  <c r="J7956" i="18"/>
  <c r="K102" i="18"/>
  <c r="K443" i="18"/>
  <c r="K1444" i="18"/>
  <c r="K1907" i="18"/>
  <c r="K2043" i="18"/>
  <c r="K1287" i="18"/>
  <c r="K767" i="18"/>
  <c r="K3616" i="18"/>
  <c r="K3004" i="18"/>
  <c r="K2346" i="18"/>
  <c r="K3816" i="18"/>
  <c r="K4175" i="18"/>
  <c r="K4864" i="18"/>
  <c r="K2696" i="18"/>
  <c r="K4982" i="18"/>
  <c r="K5853" i="18"/>
  <c r="K5933" i="18"/>
  <c r="K5307" i="18"/>
  <c r="K6399" i="18"/>
  <c r="K6590" i="18"/>
  <c r="K8643" i="18"/>
  <c r="K7710" i="18"/>
  <c r="K7038" i="18"/>
  <c r="K7238" i="18"/>
  <c r="K9252" i="18"/>
  <c r="K8967" i="18"/>
  <c r="K8163" i="18"/>
  <c r="K9460" i="18"/>
  <c r="J468" i="18"/>
  <c r="K7862" i="18"/>
  <c r="J642" i="18"/>
  <c r="J1235" i="18"/>
  <c r="J86" i="18"/>
  <c r="J1944" i="18"/>
  <c r="J3425" i="18"/>
  <c r="J3842" i="18"/>
  <c r="J5944" i="18"/>
  <c r="J2516" i="18"/>
  <c r="J2140" i="18"/>
  <c r="J2854" i="18"/>
  <c r="J5586" i="18"/>
  <c r="J2262" i="18"/>
  <c r="J5167" i="18"/>
  <c r="J5295" i="18"/>
  <c r="J7212" i="18"/>
  <c r="J1347" i="18"/>
  <c r="J4048" i="18"/>
  <c r="J4855" i="18"/>
  <c r="J6318" i="18"/>
  <c r="J6574" i="18"/>
  <c r="J7565" i="18"/>
  <c r="J8440" i="18"/>
  <c r="J8621" i="18"/>
  <c r="J9146" i="18"/>
  <c r="J9650" i="18"/>
  <c r="J6962" i="18"/>
  <c r="J7877" i="18"/>
  <c r="J9953" i="18"/>
  <c r="J10110" i="18"/>
  <c r="K9918" i="18"/>
  <c r="J8856" i="18"/>
  <c r="K419" i="18"/>
  <c r="K133" i="18"/>
  <c r="K772" i="18"/>
  <c r="K1238" i="18"/>
  <c r="K2000" i="18"/>
  <c r="K3428" i="18"/>
  <c r="K3825" i="18"/>
  <c r="K4226" i="18"/>
  <c r="K3144" i="18"/>
  <c r="K2529" i="18"/>
  <c r="K3017" i="18"/>
  <c r="K1145" i="18"/>
  <c r="K5453" i="18"/>
  <c r="K4430" i="18"/>
  <c r="K5064" i="18"/>
  <c r="K4741" i="18"/>
  <c r="K6110" i="18"/>
  <c r="K3711" i="18"/>
  <c r="K5636" i="18"/>
  <c r="K6240" i="18"/>
  <c r="K6938" i="18"/>
  <c r="K7391" i="18"/>
  <c r="K8097" i="18"/>
  <c r="K8406" i="18"/>
  <c r="K8578" i="18"/>
  <c r="K7549" i="18"/>
  <c r="K9700" i="18"/>
  <c r="K8869" i="18"/>
  <c r="K9259" i="18"/>
  <c r="J491" i="18"/>
  <c r="J1140" i="18"/>
  <c r="J1284" i="18"/>
  <c r="J2189" i="18"/>
  <c r="J3613" i="18"/>
  <c r="J4232" i="18"/>
  <c r="J4441" i="18"/>
  <c r="J5808" i="18"/>
  <c r="J52" i="18"/>
  <c r="J3724" i="18"/>
  <c r="J4727" i="18"/>
  <c r="J6476" i="18"/>
  <c r="J3841" i="18"/>
  <c r="J5534" i="18"/>
  <c r="J881" i="18"/>
  <c r="J2680" i="18"/>
  <c r="J7056" i="18"/>
  <c r="J7441" i="18"/>
  <c r="J3053" i="18"/>
  <c r="J3153" i="18"/>
  <c r="J5095" i="18"/>
  <c r="J6170" i="18"/>
  <c r="J8042" i="18"/>
  <c r="J7730" i="18"/>
  <c r="J9387" i="18"/>
  <c r="J8686" i="18"/>
  <c r="J9408" i="18"/>
  <c r="J8205" i="18"/>
  <c r="J8960" i="18"/>
  <c r="K156" i="18"/>
  <c r="K624" i="18"/>
  <c r="K449" i="18"/>
  <c r="K1190" i="18"/>
  <c r="K1973" i="18"/>
  <c r="K1078" i="18"/>
  <c r="K2703" i="18"/>
  <c r="K3560" i="18"/>
  <c r="K3184" i="18"/>
  <c r="K3001" i="18"/>
  <c r="K3918" i="18"/>
  <c r="K4582" i="18"/>
  <c r="K4759" i="18"/>
  <c r="K5759" i="18"/>
  <c r="K1714" i="18"/>
  <c r="K5182" i="18"/>
  <c r="K5286" i="18"/>
  <c r="K6559" i="18"/>
  <c r="K5943" i="18"/>
  <c r="K7277" i="18"/>
  <c r="K7851" i="18"/>
  <c r="K8437" i="18"/>
  <c r="K8633" i="18"/>
  <c r="K6949" i="18"/>
  <c r="K7597" i="18"/>
  <c r="K9691" i="18"/>
  <c r="K6449" i="18"/>
  <c r="J31" i="18"/>
  <c r="K9050" i="18"/>
  <c r="K9751" i="18"/>
  <c r="K10035" i="18"/>
  <c r="J1015" i="18"/>
  <c r="J463" i="18"/>
  <c r="J1691" i="18"/>
  <c r="J1102" i="18"/>
  <c r="J5932" i="18"/>
  <c r="J1962" i="18"/>
  <c r="J2508" i="18"/>
  <c r="J4571" i="18"/>
  <c r="J4711" i="18"/>
  <c r="J4972" i="18"/>
  <c r="J5673" i="18"/>
  <c r="J569" i="18"/>
  <c r="J2858" i="18"/>
  <c r="J3484" i="18"/>
  <c r="J3745" i="18"/>
  <c r="J5257" i="18"/>
  <c r="J3113" i="18"/>
  <c r="J7316" i="18"/>
  <c r="J6267" i="18"/>
  <c r="J7045" i="18"/>
  <c r="J6550" i="18"/>
  <c r="J7677" i="18"/>
  <c r="J8777" i="18"/>
  <c r="K9111" i="18"/>
  <c r="J8167" i="18"/>
  <c r="J9094" i="18"/>
  <c r="J9732" i="18"/>
  <c r="J7824" i="18"/>
  <c r="J8630" i="18"/>
  <c r="J9418" i="18"/>
  <c r="K154" i="18"/>
  <c r="K1227" i="18"/>
  <c r="K877" i="18"/>
  <c r="K1383" i="18"/>
  <c r="K1799" i="18"/>
  <c r="K376" i="18"/>
  <c r="K4070" i="18"/>
  <c r="K2624" i="18"/>
  <c r="K3795" i="18"/>
  <c r="K4389" i="18"/>
  <c r="K4691" i="18"/>
  <c r="K2477" i="18"/>
  <c r="K2146" i="18"/>
  <c r="K6005" i="18"/>
  <c r="K5323" i="18"/>
  <c r="K5620" i="18"/>
  <c r="K6416" i="18"/>
  <c r="K6617" i="18"/>
  <c r="K8399" i="18"/>
  <c r="K4994" i="18"/>
  <c r="K7269" i="18"/>
  <c r="K7831" i="18"/>
  <c r="K7967" i="18"/>
  <c r="K7098" i="18"/>
  <c r="K8510" i="18"/>
  <c r="K9200" i="18"/>
  <c r="K8899" i="18"/>
  <c r="K9543" i="18"/>
  <c r="J776" i="18"/>
  <c r="J1293" i="18"/>
  <c r="K10104" i="18"/>
  <c r="J34" i="18"/>
  <c r="J349" i="18"/>
  <c r="J1408" i="18"/>
  <c r="J2049" i="18"/>
  <c r="J2586" i="18"/>
  <c r="J4777" i="18"/>
  <c r="J5162" i="18"/>
  <c r="J5812" i="18"/>
  <c r="J6024" i="18"/>
  <c r="J2464" i="18"/>
  <c r="J3864" i="18"/>
  <c r="J4153" i="18"/>
  <c r="J4475" i="18"/>
  <c r="J5416" i="18"/>
  <c r="J6304" i="18"/>
  <c r="J6695" i="18"/>
  <c r="J6892" i="18"/>
  <c r="J7843" i="18"/>
  <c r="J1861" i="18"/>
  <c r="J7322" i="18"/>
  <c r="J7921" i="18"/>
  <c r="J8198" i="18"/>
  <c r="J8924" i="18"/>
  <c r="J8485" i="18"/>
  <c r="J9565" i="18"/>
  <c r="J9196" i="18"/>
  <c r="K94" i="18"/>
  <c r="K1403" i="18"/>
  <c r="K1496" i="18"/>
  <c r="K455" i="18"/>
  <c r="K795" i="18"/>
  <c r="K1279" i="18"/>
  <c r="K2602" i="18"/>
  <c r="K3139" i="18"/>
  <c r="K3405" i="18"/>
  <c r="K2293" i="18"/>
  <c r="K3758" i="18"/>
  <c r="K4255" i="18"/>
  <c r="K1813" i="18"/>
  <c r="K4449" i="18"/>
  <c r="K5385" i="18"/>
  <c r="K5751" i="18"/>
  <c r="K5156" i="18"/>
  <c r="K6631" i="18"/>
  <c r="K4653" i="18"/>
  <c r="K6485" i="18"/>
  <c r="K7672" i="18"/>
  <c r="K7843" i="18"/>
  <c r="K8256" i="18"/>
  <c r="K6024" i="18"/>
  <c r="K7940" i="18"/>
  <c r="K8636" i="18"/>
  <c r="K7308" i="18"/>
  <c r="K9218" i="18"/>
  <c r="K9495" i="18"/>
  <c r="K7060" i="18"/>
  <c r="J91" i="18"/>
  <c r="J452" i="18"/>
  <c r="J860" i="18"/>
  <c r="J1391" i="18"/>
  <c r="J1563" i="18"/>
  <c r="J1239" i="18"/>
  <c r="J1843" i="18"/>
  <c r="J2610" i="18"/>
  <c r="J4204" i="18"/>
  <c r="J5683" i="18"/>
  <c r="J4988" i="18"/>
  <c r="J3360" i="18"/>
  <c r="J3905" i="18"/>
  <c r="J4644" i="18"/>
  <c r="J2314" i="18"/>
  <c r="J6005" i="18"/>
  <c r="J7607" i="18"/>
  <c r="J7831" i="18"/>
  <c r="J6237" i="18"/>
  <c r="J5355" i="18"/>
  <c r="J7949" i="18"/>
  <c r="J8347" i="18"/>
  <c r="J4410" i="18"/>
  <c r="J6942" i="18"/>
  <c r="J8625" i="18"/>
  <c r="J9604" i="18"/>
  <c r="J9180" i="18"/>
  <c r="J7283" i="18"/>
  <c r="J3157" i="18"/>
  <c r="J6675" i="18"/>
  <c r="K137" i="18"/>
  <c r="K682" i="18"/>
  <c r="K774" i="18"/>
  <c r="K1052" i="18"/>
  <c r="K1408" i="18"/>
  <c r="K1730" i="18"/>
  <c r="K2088" i="18"/>
  <c r="K4138" i="18"/>
  <c r="K2431" i="18"/>
  <c r="K4336" i="18"/>
  <c r="K4744" i="18"/>
  <c r="K5293" i="18"/>
  <c r="K5714" i="18"/>
  <c r="K3589" i="18"/>
  <c r="K2590" i="18"/>
  <c r="K3182" i="18"/>
  <c r="K5092" i="18"/>
  <c r="K5939" i="18"/>
  <c r="K6236" i="18"/>
  <c r="K6633" i="18"/>
  <c r="K6858" i="18"/>
  <c r="K7767" i="18"/>
  <c r="K7208" i="18"/>
  <c r="K7934" i="18"/>
  <c r="K9024" i="18"/>
  <c r="K9122" i="18"/>
  <c r="K9475" i="18"/>
  <c r="J880" i="18"/>
  <c r="J1383" i="18"/>
  <c r="J1754" i="18"/>
  <c r="K9812" i="18"/>
  <c r="J46" i="18"/>
  <c r="J2377" i="18"/>
  <c r="J5310" i="18"/>
  <c r="J5936" i="18"/>
  <c r="J725" i="18"/>
  <c r="J2099" i="18"/>
  <c r="J2620" i="18"/>
  <c r="J6484" i="18"/>
  <c r="J3115" i="18"/>
  <c r="J4082" i="18"/>
  <c r="J4532" i="18"/>
  <c r="J5061" i="18"/>
  <c r="J6677" i="18"/>
  <c r="J7240" i="18"/>
  <c r="J7505" i="18"/>
  <c r="K8295" i="18"/>
  <c r="J3454" i="18"/>
  <c r="J1042" i="18"/>
  <c r="J5720" i="18"/>
  <c r="J7953" i="18"/>
  <c r="J8303" i="18"/>
  <c r="J8801" i="18"/>
  <c r="J4730" i="18"/>
  <c r="J7139" i="18"/>
  <c r="J9139" i="18"/>
  <c r="J9629" i="18"/>
  <c r="J9881" i="18"/>
  <c r="K365" i="18"/>
  <c r="K1119" i="18"/>
  <c r="K1964" i="18"/>
  <c r="K1690" i="18"/>
  <c r="K2316" i="18"/>
  <c r="K4836" i="18"/>
  <c r="K5169" i="18"/>
  <c r="K4623" i="18"/>
  <c r="K3762" i="18"/>
  <c r="K4268" i="18"/>
  <c r="K5869" i="18"/>
  <c r="K4547" i="18"/>
  <c r="K5447" i="18"/>
  <c r="K7459" i="18"/>
  <c r="K8338" i="18"/>
  <c r="K8800" i="18"/>
  <c r="K6827" i="18"/>
  <c r="K6393" i="18"/>
  <c r="K7756" i="18"/>
  <c r="K8562" i="18"/>
  <c r="K7168" i="18"/>
  <c r="K8082" i="18"/>
  <c r="K9552" i="18"/>
  <c r="K9964" i="18"/>
  <c r="J359" i="18"/>
  <c r="J1168" i="18"/>
  <c r="J1713" i="18"/>
  <c r="J4882" i="18"/>
  <c r="J2295" i="18"/>
  <c r="J4603" i="18"/>
  <c r="J4984" i="18"/>
  <c r="J5541" i="18"/>
  <c r="J3901" i="18"/>
  <c r="J4191" i="18"/>
  <c r="J5568" i="18"/>
  <c r="J4321" i="18"/>
  <c r="J7149" i="18"/>
  <c r="J7372" i="18"/>
  <c r="J7516" i="18"/>
  <c r="J8263" i="18"/>
  <c r="J9903" i="18"/>
  <c r="J1969" i="18"/>
  <c r="J6327" i="18"/>
  <c r="J9560" i="18"/>
  <c r="J6722" i="18"/>
  <c r="J8529" i="18"/>
  <c r="J9031" i="18"/>
  <c r="J8057" i="18"/>
  <c r="J10075" i="18"/>
  <c r="K578" i="18"/>
  <c r="K34" i="18"/>
  <c r="K1117" i="18"/>
  <c r="K1384" i="18"/>
  <c r="K2548" i="18"/>
  <c r="K1645" i="18"/>
  <c r="K3159" i="18"/>
  <c r="K2136" i="18"/>
  <c r="K3930" i="18"/>
  <c r="K3326" i="18"/>
  <c r="K4617" i="18"/>
  <c r="K1797" i="18"/>
  <c r="K5082" i="18"/>
  <c r="K5276" i="18"/>
  <c r="K5709" i="18"/>
  <c r="K6303" i="18"/>
  <c r="K4055" i="18"/>
  <c r="K6673" i="18"/>
  <c r="K7427" i="18"/>
  <c r="K7839" i="18"/>
  <c r="K7194" i="18"/>
  <c r="K8494" i="18"/>
  <c r="K8642" i="18"/>
  <c r="K5904" i="18"/>
  <c r="K8857" i="18"/>
  <c r="K9110" i="18"/>
  <c r="K9623" i="18"/>
  <c r="K9745" i="18"/>
  <c r="J1173" i="18"/>
  <c r="J1407" i="18"/>
  <c r="J1648" i="18"/>
  <c r="J1864" i="18"/>
  <c r="K9928" i="18"/>
  <c r="J154" i="18"/>
  <c r="J3954" i="18"/>
  <c r="J3138" i="18"/>
  <c r="J3327" i="18"/>
  <c r="J4607" i="18"/>
  <c r="J5910" i="18"/>
  <c r="J6640" i="18"/>
  <c r="J617" i="18"/>
  <c r="J2060" i="18"/>
  <c r="K7011" i="18"/>
  <c r="J5729" i="18"/>
  <c r="J6983" i="18"/>
  <c r="J5267" i="18"/>
  <c r="J7403" i="18"/>
  <c r="J2660" i="18"/>
  <c r="J6415" i="18"/>
  <c r="J7837" i="18"/>
  <c r="J8620" i="18"/>
  <c r="J9943" i="18"/>
  <c r="J7183" i="18"/>
  <c r="J4168" i="18"/>
  <c r="J5067" i="18"/>
  <c r="J8501" i="18"/>
  <c r="J9095" i="18"/>
  <c r="J9481" i="18"/>
  <c r="J9737" i="18"/>
  <c r="J8968" i="18"/>
  <c r="K479" i="18"/>
  <c r="K790" i="18"/>
  <c r="K1488" i="18"/>
  <c r="K1256" i="18"/>
  <c r="K2170" i="18"/>
  <c r="K1917" i="18"/>
  <c r="K2397" i="18"/>
  <c r="K2640" i="18"/>
  <c r="K4341" i="18"/>
  <c r="K3034" i="18"/>
  <c r="K5349" i="18"/>
  <c r="K3631" i="18"/>
  <c r="K3938" i="18"/>
  <c r="K4702" i="18"/>
  <c r="K4072" i="18"/>
  <c r="K5629" i="18"/>
  <c r="K6099" i="18"/>
  <c r="K6478" i="18"/>
  <c r="K6665" i="18"/>
  <c r="K6978" i="18"/>
  <c r="K8617" i="18"/>
  <c r="K7262" i="18"/>
  <c r="K7964" i="18"/>
  <c r="K8454" i="18"/>
  <c r="K9722" i="18"/>
  <c r="K9297" i="18"/>
  <c r="K9078" i="18"/>
  <c r="J1265" i="18"/>
  <c r="J430" i="18"/>
  <c r="J862" i="18"/>
  <c r="K10042" i="18"/>
  <c r="J1568" i="18"/>
  <c r="J1936" i="18"/>
  <c r="J2017" i="18"/>
  <c r="J4765" i="18"/>
  <c r="J3944" i="18"/>
  <c r="J4149" i="18"/>
  <c r="J3035" i="18"/>
  <c r="J3660" i="18"/>
  <c r="J4524" i="18"/>
  <c r="J6180" i="18"/>
  <c r="J2567" i="18"/>
  <c r="J2411" i="18"/>
  <c r="J6242" i="18"/>
  <c r="J7329" i="18"/>
  <c r="J5801" i="18"/>
  <c r="J6642" i="18"/>
  <c r="J7006" i="18"/>
  <c r="J8644" i="18"/>
  <c r="J9346" i="18"/>
  <c r="J7918" i="18"/>
  <c r="J9712" i="18"/>
  <c r="J5387" i="18"/>
  <c r="J8473" i="18"/>
  <c r="J9067" i="18"/>
  <c r="K383" i="18"/>
  <c r="K1191" i="18"/>
  <c r="K1486" i="18"/>
  <c r="K1848" i="18"/>
  <c r="K2934" i="18"/>
  <c r="K3095" i="18"/>
  <c r="K3396" i="18"/>
  <c r="K2404" i="18"/>
  <c r="K3928" i="18"/>
  <c r="K4719" i="18"/>
  <c r="K5301" i="18"/>
  <c r="K3319" i="18"/>
  <c r="K3463" i="18"/>
  <c r="K4088" i="18"/>
  <c r="K4340" i="18"/>
  <c r="K5110" i="18"/>
  <c r="K5873" i="18"/>
  <c r="K5973" i="18"/>
  <c r="K6505" i="18"/>
  <c r="K6850" i="18"/>
  <c r="K7225" i="18"/>
  <c r="K8525" i="18"/>
  <c r="K8958" i="18"/>
  <c r="K7635" i="18"/>
  <c r="K7976" i="18"/>
  <c r="K8365" i="18"/>
  <c r="K6634" i="18"/>
  <c r="K9219" i="18"/>
  <c r="J340" i="18"/>
  <c r="J1097" i="18"/>
  <c r="J1818" i="18"/>
  <c r="J1566" i="18"/>
  <c r="J2924" i="18"/>
  <c r="J3072" i="18"/>
  <c r="J5046" i="18"/>
  <c r="J5302" i="18"/>
  <c r="K9576" i="18"/>
  <c r="K9922" i="18"/>
  <c r="J3367" i="18"/>
  <c r="J3583" i="18"/>
  <c r="J4531" i="18"/>
  <c r="J4755" i="18"/>
  <c r="J5886" i="18"/>
  <c r="J3957" i="18"/>
  <c r="J4134" i="18"/>
  <c r="J2407" i="18"/>
  <c r="J6538" i="18"/>
  <c r="J6678" i="18"/>
  <c r="J7639" i="18"/>
  <c r="J6057" i="18"/>
  <c r="J7146" i="18"/>
  <c r="J7222" i="18"/>
  <c r="J8243" i="18"/>
  <c r="J9181" i="18"/>
  <c r="J8568" i="18"/>
  <c r="J9952" i="18"/>
  <c r="J9534" i="18"/>
  <c r="J3334" i="18"/>
  <c r="J7911" i="18"/>
  <c r="J8867" i="18"/>
  <c r="K355" i="18"/>
  <c r="K1032" i="18"/>
  <c r="K2047" i="18"/>
  <c r="K431" i="18"/>
  <c r="K3127" i="18"/>
  <c r="K3973" i="18"/>
  <c r="K3377" i="18"/>
  <c r="K3715" i="18"/>
  <c r="K2253" i="18"/>
  <c r="K2674" i="18"/>
  <c r="K1742" i="18"/>
  <c r="K5084" i="18"/>
  <c r="K6061" i="18"/>
  <c r="K6270" i="18"/>
  <c r="K4717" i="18"/>
  <c r="K5358" i="18"/>
  <c r="K5700" i="18"/>
  <c r="K7977" i="18"/>
  <c r="K7570" i="18"/>
  <c r="K7086" i="18"/>
  <c r="K7330" i="18"/>
  <c r="K8181" i="18"/>
  <c r="K6608" i="18"/>
  <c r="K8751" i="18"/>
  <c r="K9225" i="18"/>
  <c r="J480" i="18"/>
  <c r="J1740" i="18"/>
  <c r="K8813" i="18"/>
  <c r="K9456" i="18"/>
  <c r="K9764" i="18"/>
  <c r="J367" i="18"/>
  <c r="J4027" i="18"/>
  <c r="J4753" i="18"/>
  <c r="J1062" i="18"/>
  <c r="J3170" i="18"/>
  <c r="J5970" i="18"/>
  <c r="J6452" i="18"/>
  <c r="J2144" i="18"/>
  <c r="J2240" i="18"/>
  <c r="J3721" i="18"/>
  <c r="J5069" i="18"/>
  <c r="J5743" i="18"/>
  <c r="J3386" i="18"/>
  <c r="J7260" i="18"/>
  <c r="J2539" i="18"/>
  <c r="J5379" i="18"/>
  <c r="J6905" i="18"/>
  <c r="J7696" i="18"/>
  <c r="J7909" i="18"/>
  <c r="J10072" i="18"/>
  <c r="J6701" i="18"/>
  <c r="J9018" i="18"/>
  <c r="J9174" i="18"/>
  <c r="J8421" i="18"/>
  <c r="J8690" i="18"/>
  <c r="J9785" i="18"/>
  <c r="J9646" i="18"/>
  <c r="K46" i="18"/>
  <c r="K678" i="18"/>
  <c r="K926" i="18"/>
  <c r="K1582" i="18"/>
  <c r="K853" i="18"/>
  <c r="K2283" i="18"/>
  <c r="K2586" i="18"/>
  <c r="K3215" i="18"/>
  <c r="K1864" i="18"/>
  <c r="K3470" i="18"/>
  <c r="K4388" i="18"/>
  <c r="K4950" i="18"/>
  <c r="K4097" i="18"/>
  <c r="K4749" i="18"/>
  <c r="K5400" i="18"/>
  <c r="K5722" i="18"/>
  <c r="K6653" i="18"/>
  <c r="K8186" i="18"/>
  <c r="K5988" i="18"/>
  <c r="K7221" i="18"/>
  <c r="K6361" i="18"/>
  <c r="K7715" i="18"/>
  <c r="K7952" i="18"/>
  <c r="K6919" i="18"/>
  <c r="K9210" i="18"/>
  <c r="K9435" i="18"/>
  <c r="K8536" i="18"/>
  <c r="J1475" i="18"/>
  <c r="J137" i="18"/>
  <c r="J802" i="18"/>
  <c r="K9071" i="18"/>
  <c r="J731" i="18"/>
  <c r="J974" i="18"/>
  <c r="J4721" i="18"/>
  <c r="J2323" i="18"/>
  <c r="J2624" i="18"/>
  <c r="J3279" i="18"/>
  <c r="J3571" i="18"/>
  <c r="J4121" i="18"/>
  <c r="J5200" i="18"/>
  <c r="J5337" i="18"/>
  <c r="J6043" i="18"/>
  <c r="J7228" i="18"/>
  <c r="J1797" i="18"/>
  <c r="J5716" i="18"/>
  <c r="J6657" i="18"/>
  <c r="K9774" i="18"/>
  <c r="J6350" i="18"/>
  <c r="J7556" i="18"/>
  <c r="J7083" i="18"/>
  <c r="J7933" i="18"/>
  <c r="J8415" i="18"/>
  <c r="J8555" i="18"/>
  <c r="J4474" i="18"/>
  <c r="J9668" i="18"/>
  <c r="J9778" i="18"/>
  <c r="J9075" i="18"/>
  <c r="J9184" i="18"/>
  <c r="K435" i="18"/>
  <c r="K771" i="18"/>
  <c r="K1782" i="18"/>
  <c r="K2036" i="18"/>
  <c r="K2930" i="18"/>
  <c r="K3131" i="18"/>
  <c r="K4353" i="18"/>
  <c r="K4949" i="18"/>
  <c r="K5682" i="18"/>
  <c r="K4081" i="18"/>
  <c r="K3553" i="18"/>
  <c r="K3954" i="18"/>
  <c r="K4698" i="18"/>
  <c r="K6350" i="18"/>
  <c r="K5404" i="18"/>
  <c r="K6030" i="18"/>
  <c r="K7079" i="18"/>
  <c r="K7596" i="18"/>
  <c r="K7961" i="18"/>
  <c r="K8248" i="18"/>
  <c r="K8526" i="18"/>
  <c r="K9023" i="18"/>
  <c r="K6702" i="18"/>
  <c r="K7264" i="18"/>
  <c r="K9154" i="18"/>
  <c r="K9925" i="18"/>
  <c r="K9622" i="18"/>
  <c r="J882" i="18"/>
  <c r="J1878" i="18"/>
  <c r="J2153" i="18"/>
  <c r="J3930" i="18"/>
  <c r="K9778" i="18"/>
  <c r="J2926" i="18"/>
  <c r="J4137" i="18"/>
  <c r="J5750" i="18"/>
  <c r="J473" i="18"/>
  <c r="J3167" i="18"/>
  <c r="J3492" i="18"/>
  <c r="J4508" i="18"/>
  <c r="J4772" i="18"/>
  <c r="J6361" i="18"/>
  <c r="J5199" i="18"/>
  <c r="J6915" i="18"/>
  <c r="J6609" i="18"/>
  <c r="J5335" i="18"/>
  <c r="J7676" i="18"/>
  <c r="J5997" i="18"/>
  <c r="J7925" i="18"/>
  <c r="J7327" i="18"/>
  <c r="J9246" i="18"/>
  <c r="J9480" i="18"/>
  <c r="J9948" i="18"/>
  <c r="J8566" i="18"/>
  <c r="J8353" i="18"/>
  <c r="J8807" i="18"/>
  <c r="J9774" i="18"/>
  <c r="K690" i="18"/>
  <c r="K98" i="18"/>
  <c r="K1873" i="18"/>
  <c r="K1559" i="18"/>
  <c r="K2008" i="18"/>
  <c r="K2249" i="18"/>
  <c r="K3203" i="18"/>
  <c r="K2839" i="18"/>
  <c r="K4057" i="18"/>
  <c r="K3908" i="18"/>
  <c r="K4889" i="18"/>
  <c r="K5197" i="18"/>
  <c r="K3974" i="18"/>
  <c r="K4425" i="18"/>
  <c r="K5612" i="18"/>
  <c r="K5442" i="18"/>
  <c r="K6166" i="18"/>
  <c r="K6481" i="18"/>
  <c r="K6896" i="18"/>
  <c r="K8673" i="18"/>
  <c r="K7474" i="18"/>
  <c r="K8084" i="18"/>
  <c r="K7673" i="18"/>
  <c r="K8319" i="18"/>
  <c r="K9347" i="18"/>
  <c r="K10120" i="18"/>
  <c r="J90" i="18"/>
  <c r="J1502" i="18"/>
  <c r="K9660" i="18"/>
  <c r="J717" i="18"/>
  <c r="J4167" i="18"/>
  <c r="J4829" i="18"/>
  <c r="J4954" i="18"/>
  <c r="J1785" i="18"/>
  <c r="J2183" i="18"/>
  <c r="J4025" i="18"/>
  <c r="J4447" i="18"/>
  <c r="J6239" i="18"/>
  <c r="K9894" i="18"/>
  <c r="J2244" i="18"/>
  <c r="J3757" i="18"/>
  <c r="J5827" i="18"/>
  <c r="J6116" i="18"/>
  <c r="K8861" i="18"/>
  <c r="J3290" i="18"/>
  <c r="J5544" i="18"/>
  <c r="J7102" i="18"/>
  <c r="J7355" i="18"/>
  <c r="J7608" i="18"/>
  <c r="J8059" i="18"/>
  <c r="J8593" i="18"/>
  <c r="J9298" i="18"/>
  <c r="J9448" i="18"/>
  <c r="J8972" i="18"/>
  <c r="J2820" i="18"/>
  <c r="J8293" i="18"/>
  <c r="J9977" i="18"/>
  <c r="K730" i="18"/>
  <c r="K275" i="18"/>
  <c r="K866" i="18"/>
  <c r="K976" i="18"/>
  <c r="K2613" i="18"/>
  <c r="K3304" i="18"/>
  <c r="K2859" i="18"/>
  <c r="K4048" i="18"/>
  <c r="K5069" i="18"/>
  <c r="K3514" i="18"/>
  <c r="K4349" i="18"/>
  <c r="K2238" i="18"/>
  <c r="K5306" i="18"/>
  <c r="K5770" i="18"/>
  <c r="K7580" i="18"/>
  <c r="K8346" i="18"/>
  <c r="K8587" i="18"/>
  <c r="K8892" i="18"/>
  <c r="K4733" i="18"/>
  <c r="K6004" i="18"/>
  <c r="K6880" i="18"/>
  <c r="K7337" i="18"/>
  <c r="K6474" i="18"/>
  <c r="K7914" i="18"/>
  <c r="K9554" i="18"/>
  <c r="K9234" i="18"/>
  <c r="K9773" i="18"/>
  <c r="K10073" i="18"/>
  <c r="J287" i="18"/>
  <c r="J788" i="18"/>
  <c r="J923" i="18"/>
  <c r="J3000" i="18"/>
  <c r="J3349" i="18"/>
  <c r="J4175" i="18"/>
  <c r="J4517" i="18"/>
  <c r="J4737" i="18"/>
  <c r="J677" i="18"/>
  <c r="J2255" i="18"/>
  <c r="J3527" i="18"/>
  <c r="J5084" i="18"/>
  <c r="J5297" i="18"/>
  <c r="J6023" i="18"/>
  <c r="J6244" i="18"/>
  <c r="J5664" i="18"/>
  <c r="J7692" i="18"/>
  <c r="J2595" i="18"/>
  <c r="J8255" i="18"/>
  <c r="J8933" i="18"/>
  <c r="J7974" i="18"/>
  <c r="J7111" i="18"/>
  <c r="J8678" i="18"/>
  <c r="J9163" i="18"/>
  <c r="J9777" i="18"/>
  <c r="J7255" i="18"/>
  <c r="J9546" i="18"/>
  <c r="K19" i="18"/>
  <c r="K250" i="18"/>
  <c r="K710" i="18"/>
  <c r="K1234" i="18"/>
  <c r="K1452" i="18"/>
  <c r="K953" i="18"/>
  <c r="K2589" i="18"/>
  <c r="K3436" i="18"/>
  <c r="K1992" i="18"/>
  <c r="K2915" i="18"/>
  <c r="K4041" i="18"/>
  <c r="K4615" i="18"/>
  <c r="K2286" i="18"/>
  <c r="K4686" i="18"/>
  <c r="K5162" i="18"/>
  <c r="K5355" i="18"/>
  <c r="K5619" i="18"/>
  <c r="K6312" i="18"/>
  <c r="K7283" i="18"/>
  <c r="K7897" i="18"/>
  <c r="K6723" i="18"/>
  <c r="K6892" i="18"/>
  <c r="K7698" i="18"/>
  <c r="K8581" i="18"/>
  <c r="K6008" i="18"/>
  <c r="K8245" i="18"/>
  <c r="K9197" i="18"/>
  <c r="K9001" i="18"/>
  <c r="K9527" i="18"/>
  <c r="J696" i="18"/>
  <c r="K10103" i="18"/>
  <c r="J169" i="18"/>
  <c r="J313" i="18"/>
  <c r="J886" i="18"/>
  <c r="K8488" i="18"/>
  <c r="J2944" i="18"/>
  <c r="J4994" i="18"/>
  <c r="J1286" i="18"/>
  <c r="J2319" i="18"/>
  <c r="J4783" i="18"/>
  <c r="J2196" i="18"/>
  <c r="J4042" i="18"/>
  <c r="J5385" i="18"/>
  <c r="J5811" i="18"/>
  <c r="J6019" i="18"/>
  <c r="J7308" i="18"/>
  <c r="J1604" i="18"/>
  <c r="J2619" i="18"/>
  <c r="J4610" i="18"/>
  <c r="J3602" i="18"/>
  <c r="J7098" i="18"/>
  <c r="J7572" i="18"/>
  <c r="J6826" i="18"/>
  <c r="J8507" i="18"/>
  <c r="J8825" i="18"/>
  <c r="J9201" i="18"/>
  <c r="J8683" i="18"/>
  <c r="J7991" i="18"/>
  <c r="J9569" i="18"/>
  <c r="J6407" i="18"/>
  <c r="J8350" i="18"/>
  <c r="K53" i="18"/>
  <c r="K709" i="18"/>
  <c r="K788" i="18"/>
  <c r="K948" i="18"/>
  <c r="K2379" i="18"/>
  <c r="K1545" i="18"/>
  <c r="K1810" i="18"/>
  <c r="K2097" i="18"/>
  <c r="K3408" i="18"/>
  <c r="K3773" i="18"/>
  <c r="K3073" i="18"/>
  <c r="K2563" i="18"/>
  <c r="K5686" i="18"/>
  <c r="K4533" i="18"/>
  <c r="K4936" i="18"/>
  <c r="K3679" i="18"/>
  <c r="K4129" i="18"/>
  <c r="K6370" i="18"/>
  <c r="K4818" i="18"/>
  <c r="K6131" i="18"/>
  <c r="K5498" i="18"/>
  <c r="K8409" i="18"/>
  <c r="K8649" i="18"/>
  <c r="K6748" i="18"/>
  <c r="K7390" i="18"/>
  <c r="K7615" i="18"/>
  <c r="K8090" i="18"/>
  <c r="K9566" i="18"/>
  <c r="K9018" i="18"/>
  <c r="J866" i="18"/>
  <c r="J1509" i="18"/>
  <c r="J134" i="18"/>
  <c r="J695" i="18"/>
  <c r="J6149" i="18"/>
  <c r="J950" i="18"/>
  <c r="J3888" i="18"/>
  <c r="J4093" i="18"/>
  <c r="J5216" i="18"/>
  <c r="J5754" i="18"/>
  <c r="J2433" i="18"/>
  <c r="J3356" i="18"/>
  <c r="J3690" i="18"/>
  <c r="J5488" i="18"/>
  <c r="J1853" i="18"/>
  <c r="J2651" i="18"/>
  <c r="J4337" i="18"/>
  <c r="J4899" i="18"/>
  <c r="J7663" i="18"/>
  <c r="J2094" i="18"/>
  <c r="J6801" i="18"/>
  <c r="J8813" i="18"/>
  <c r="J6359" i="18"/>
  <c r="J7440" i="18"/>
  <c r="J8051" i="18"/>
  <c r="J8195" i="18"/>
  <c r="J8613" i="18"/>
  <c r="J9544" i="18"/>
  <c r="J3093" i="18"/>
  <c r="K533" i="18"/>
  <c r="K1395" i="18"/>
  <c r="K890" i="18"/>
  <c r="K1767" i="18"/>
  <c r="K1092" i="18"/>
  <c r="K2152" i="18"/>
  <c r="K4315" i="18"/>
  <c r="K2630" i="18"/>
  <c r="K3196" i="18"/>
  <c r="K1491" i="18"/>
  <c r="K2920" i="18"/>
  <c r="K4116" i="18"/>
  <c r="K3746" i="18"/>
  <c r="K5672" i="18"/>
  <c r="K6063" i="18"/>
  <c r="K6906" i="18"/>
  <c r="K7837" i="18"/>
  <c r="K8499" i="18"/>
  <c r="K8880" i="18"/>
  <c r="K6470" i="18"/>
  <c r="K8413" i="18"/>
  <c r="K6562" i="18"/>
  <c r="K7196" i="18"/>
  <c r="K9571" i="18"/>
  <c r="K9733" i="18"/>
  <c r="J524" i="18"/>
  <c r="J1571" i="18"/>
  <c r="K9931" i="18"/>
  <c r="J1894" i="18"/>
  <c r="J1196" i="18"/>
  <c r="K9095" i="18"/>
  <c r="J4107" i="18"/>
  <c r="J2035" i="18"/>
  <c r="J2938" i="18"/>
  <c r="J3295" i="18"/>
  <c r="J3916" i="18"/>
  <c r="J5758" i="18"/>
  <c r="J6247" i="18"/>
  <c r="J2581" i="18"/>
  <c r="J1010" i="18"/>
  <c r="J1396" i="18"/>
  <c r="J7180" i="18"/>
  <c r="J6547" i="18"/>
  <c r="J7751" i="18"/>
  <c r="J7839" i="18"/>
  <c r="K7525" i="18"/>
  <c r="J9939" i="18"/>
  <c r="J7087" i="18"/>
  <c r="J8496" i="18"/>
  <c r="J9110" i="18"/>
  <c r="J4554" i="18"/>
  <c r="J5965" i="18"/>
  <c r="J8192" i="18"/>
  <c r="J8943" i="18"/>
  <c r="J9529" i="18"/>
  <c r="J9750" i="18"/>
  <c r="K499" i="18"/>
  <c r="K1002" i="18"/>
  <c r="K1439" i="18"/>
  <c r="K1196" i="18"/>
  <c r="K1725" i="18"/>
  <c r="K2564" i="18"/>
  <c r="K3380" i="18"/>
  <c r="K623" i="18"/>
  <c r="K2308" i="18"/>
  <c r="K3088" i="18"/>
  <c r="K4561" i="18"/>
  <c r="K4904" i="18"/>
  <c r="K2069" i="18"/>
  <c r="K1543" i="18"/>
  <c r="K5224" i="18"/>
  <c r="K3658" i="18"/>
  <c r="K4179" i="18"/>
  <c r="K6037" i="18"/>
  <c r="K6251" i="18"/>
  <c r="K5539" i="18"/>
  <c r="K5875" i="18"/>
  <c r="K8033" i="18"/>
  <c r="K8451" i="18"/>
  <c r="K6600" i="18"/>
  <c r="K7539" i="18"/>
  <c r="K8582" i="18"/>
  <c r="K7112" i="18"/>
  <c r="K9058" i="18"/>
  <c r="K9283" i="18"/>
  <c r="J897" i="18"/>
  <c r="K9923" i="18"/>
  <c r="J570" i="18"/>
  <c r="J1092" i="18"/>
  <c r="J1522" i="18"/>
  <c r="J1759" i="18"/>
  <c r="J2646" i="18"/>
  <c r="J3633" i="18"/>
  <c r="J4280" i="18"/>
  <c r="J4813" i="18"/>
  <c r="J1352" i="18"/>
  <c r="J2299" i="18"/>
  <c r="J409" i="18"/>
  <c r="J2120" i="18"/>
  <c r="J3079" i="18"/>
  <c r="J3384" i="18"/>
  <c r="J4592" i="18"/>
  <c r="J5450" i="18"/>
  <c r="J5883" i="18"/>
  <c r="J5995" i="18"/>
  <c r="J6466" i="18"/>
  <c r="J5251" i="18"/>
  <c r="J6881" i="18"/>
  <c r="J9359" i="18"/>
  <c r="J7734" i="18"/>
  <c r="J8478" i="18"/>
  <c r="J8682" i="18"/>
  <c r="J9087" i="18"/>
  <c r="J6709" i="18"/>
  <c r="J9946" i="18"/>
  <c r="J8105" i="18"/>
  <c r="K32" i="18"/>
  <c r="K657" i="18"/>
  <c r="K955" i="18"/>
  <c r="K484" i="18"/>
  <c r="K1794" i="18"/>
  <c r="K2561" i="18"/>
  <c r="K1505" i="18"/>
  <c r="K4453" i="18"/>
  <c r="K4647" i="18"/>
  <c r="K2221" i="18"/>
  <c r="K3358" i="18"/>
  <c r="K3046" i="18"/>
  <c r="K2405" i="18"/>
  <c r="K4276" i="18"/>
  <c r="K4926" i="18"/>
  <c r="K5752" i="18"/>
  <c r="K6210" i="18"/>
  <c r="K2812" i="18"/>
  <c r="K5239" i="18"/>
  <c r="K8467" i="18"/>
  <c r="K5552" i="18"/>
  <c r="K6980" i="18"/>
  <c r="K7405" i="18"/>
  <c r="K6522" i="18"/>
  <c r="K8149" i="18"/>
  <c r="K9031" i="18"/>
  <c r="K9288" i="18"/>
  <c r="K7790" i="18"/>
  <c r="K6782" i="18"/>
  <c r="K9671" i="18"/>
  <c r="J424" i="18"/>
  <c r="J1868" i="18"/>
  <c r="J157" i="18"/>
  <c r="J1549" i="18"/>
  <c r="J751" i="18"/>
  <c r="J942" i="18"/>
  <c r="J2225" i="18"/>
  <c r="J2402" i="18"/>
  <c r="J4649" i="18"/>
  <c r="J5434" i="18"/>
  <c r="J3407" i="18"/>
  <c r="J5236" i="18"/>
  <c r="J2649" i="18"/>
  <c r="J2790" i="18"/>
  <c r="J3019" i="18"/>
  <c r="J4917" i="18"/>
  <c r="J6521" i="18"/>
  <c r="J4414" i="18"/>
  <c r="J6209" i="18"/>
  <c r="J7008" i="18"/>
  <c r="J7429" i="18"/>
  <c r="J5684" i="18"/>
  <c r="J6765" i="18"/>
  <c r="J7809" i="18"/>
  <c r="J9354" i="18"/>
  <c r="J8143" i="18"/>
  <c r="J8458" i="18"/>
  <c r="J9438" i="18"/>
  <c r="J10071" i="18"/>
  <c r="J4184" i="18"/>
  <c r="J8800" i="18"/>
  <c r="K618" i="18"/>
  <c r="K461" i="18"/>
  <c r="K688" i="18"/>
  <c r="K910" i="18"/>
  <c r="K1951" i="18"/>
  <c r="K2127" i="18"/>
  <c r="K1289" i="18"/>
  <c r="K1572" i="18"/>
  <c r="K2272" i="18"/>
  <c r="K3373" i="18"/>
  <c r="K4437" i="18"/>
  <c r="K4075" i="18"/>
  <c r="K5783" i="18"/>
  <c r="K2652" i="18"/>
  <c r="K4734" i="18"/>
  <c r="K2981" i="18"/>
  <c r="K4956" i="18"/>
  <c r="K6053" i="18"/>
  <c r="K6525" i="18"/>
  <c r="K7781" i="18"/>
  <c r="K8671" i="18"/>
  <c r="K6679" i="18"/>
  <c r="K8023" i="18"/>
  <c r="K6901" i="18"/>
  <c r="K5303" i="18"/>
  <c r="K9064" i="18"/>
  <c r="K9533" i="18"/>
  <c r="K7312" i="18"/>
  <c r="J724" i="18"/>
  <c r="K10128" i="18"/>
  <c r="J447" i="18"/>
  <c r="J1482" i="18"/>
  <c r="K9754" i="18"/>
  <c r="J573" i="18"/>
  <c r="J1230" i="18"/>
  <c r="J4147" i="18"/>
  <c r="J5976" i="18"/>
  <c r="J1902" i="18"/>
  <c r="J2051" i="18"/>
  <c r="J2877" i="18"/>
  <c r="J3391" i="18"/>
  <c r="J5300" i="18"/>
  <c r="J2553" i="18"/>
  <c r="J6517" i="18"/>
  <c r="J7096" i="18"/>
  <c r="J4434" i="18"/>
  <c r="J4738" i="18"/>
  <c r="J6635" i="18"/>
  <c r="J7281" i="18"/>
  <c r="J2334" i="18"/>
  <c r="J5191" i="18"/>
  <c r="J5640" i="18"/>
  <c r="J8118" i="18"/>
  <c r="J9575" i="18"/>
  <c r="J8591" i="18"/>
  <c r="J994" i="18"/>
  <c r="J7818" i="18"/>
  <c r="J9797" i="18"/>
  <c r="J9080" i="18"/>
  <c r="K857" i="18"/>
  <c r="K380" i="18"/>
  <c r="K1316" i="18"/>
  <c r="K1550" i="18"/>
  <c r="K1953" i="18"/>
  <c r="K2451" i="18"/>
  <c r="K3733" i="18"/>
  <c r="K1380" i="18"/>
  <c r="K3329" i="18"/>
  <c r="K2680" i="18"/>
  <c r="K4776" i="18"/>
  <c r="K5425" i="18"/>
  <c r="K5803" i="18"/>
  <c r="K2899" i="18"/>
  <c r="K4302" i="18"/>
  <c r="K3958" i="18"/>
  <c r="K5195" i="18"/>
  <c r="K5949" i="18"/>
  <c r="K6362" i="18"/>
  <c r="K7724" i="18"/>
  <c r="K6687" i="18"/>
  <c r="K7317" i="18"/>
  <c r="K8397" i="18"/>
  <c r="K8653" i="18"/>
  <c r="K7142" i="18"/>
  <c r="K9621" i="18"/>
  <c r="K7998" i="18"/>
  <c r="K9028" i="18"/>
  <c r="K9129" i="18"/>
  <c r="J792" i="18"/>
  <c r="J1900" i="18"/>
  <c r="J342" i="18"/>
  <c r="J1340" i="18"/>
  <c r="K9776" i="18"/>
  <c r="J1410" i="18"/>
  <c r="J1506" i="18"/>
  <c r="J2357" i="18"/>
  <c r="J5314" i="18"/>
  <c r="J5631" i="18"/>
  <c r="J3323" i="18"/>
  <c r="J4294" i="18"/>
  <c r="J4960" i="18"/>
  <c r="J5926" i="18"/>
  <c r="J6624" i="18"/>
  <c r="J2529" i="18"/>
  <c r="J2959" i="18"/>
  <c r="J3704" i="18"/>
  <c r="J6855" i="18"/>
  <c r="J7272" i="18"/>
  <c r="J4690" i="18"/>
  <c r="J7543" i="18"/>
  <c r="J6351" i="18"/>
  <c r="J8797" i="18"/>
  <c r="J9479" i="18"/>
  <c r="J9772" i="18"/>
  <c r="J8196" i="18"/>
  <c r="J10050" i="18"/>
  <c r="J3927" i="18"/>
  <c r="J7889" i="18"/>
  <c r="J8611" i="18"/>
  <c r="J9132" i="18"/>
  <c r="K6" i="18"/>
  <c r="K349" i="18"/>
  <c r="K518" i="18"/>
  <c r="K1219" i="18"/>
  <c r="K1021" i="18"/>
  <c r="K1101" i="18"/>
  <c r="K2223" i="18"/>
  <c r="K1920" i="18"/>
  <c r="K2911" i="18"/>
  <c r="K3121" i="18"/>
  <c r="K4692" i="18"/>
  <c r="K5141" i="18"/>
  <c r="K4000" i="18"/>
  <c r="K4350" i="18"/>
  <c r="K5660" i="18"/>
  <c r="K5951" i="18"/>
  <c r="K6328" i="18"/>
  <c r="K8960" i="18"/>
  <c r="K7947" i="18"/>
  <c r="K8265" i="18"/>
  <c r="K7625" i="18"/>
  <c r="K9120" i="18"/>
  <c r="K6592" i="18"/>
  <c r="K7228" i="18"/>
  <c r="K5354" i="18"/>
  <c r="K8516" i="18"/>
  <c r="K9937" i="18"/>
  <c r="J376" i="18"/>
  <c r="J536" i="18"/>
  <c r="J1189" i="18"/>
  <c r="J1301" i="18"/>
  <c r="K6915" i="18"/>
  <c r="J182" i="18"/>
  <c r="J1072" i="18"/>
  <c r="J1932" i="18"/>
  <c r="J5780" i="18"/>
  <c r="J5924" i="18"/>
  <c r="K9794" i="18"/>
  <c r="J5384" i="18"/>
  <c r="J2224" i="18"/>
  <c r="J2951" i="18"/>
  <c r="J3997" i="18"/>
  <c r="J5017" i="18"/>
  <c r="J3177" i="18"/>
  <c r="J6394" i="18"/>
  <c r="J7650" i="18"/>
  <c r="K9668" i="18"/>
  <c r="J6571" i="18"/>
  <c r="J7221" i="18"/>
  <c r="J4518" i="18"/>
  <c r="J4778" i="18"/>
  <c r="J8869" i="18"/>
  <c r="J9435" i="18"/>
  <c r="J7938" i="18"/>
  <c r="J8340" i="18"/>
  <c r="J9757" i="18"/>
  <c r="J10122" i="18"/>
  <c r="J7079" i="18"/>
  <c r="J9140" i="18"/>
  <c r="J8546" i="18"/>
  <c r="J9934" i="18"/>
  <c r="K298" i="18"/>
  <c r="K738" i="18"/>
  <c r="K485" i="18"/>
  <c r="K1416" i="18"/>
  <c r="K2725" i="18"/>
  <c r="K1677" i="18"/>
  <c r="K3620" i="18"/>
  <c r="K3809" i="18"/>
  <c r="K2210" i="18"/>
  <c r="K3164" i="18"/>
  <c r="K4487" i="18"/>
  <c r="K1329" i="18"/>
  <c r="K4689" i="18"/>
  <c r="K4195" i="18"/>
  <c r="K5176" i="18"/>
  <c r="K5633" i="18"/>
  <c r="K6158" i="18"/>
  <c r="K2898" i="18"/>
  <c r="K6510" i="18"/>
  <c r="K6785" i="18"/>
  <c r="K7037" i="18"/>
  <c r="K7811" i="18"/>
  <c r="K8726" i="18"/>
  <c r="K7400" i="18"/>
  <c r="K8114" i="18"/>
  <c r="K8915" i="18"/>
  <c r="K9379" i="18"/>
  <c r="K9663" i="18"/>
  <c r="K8472" i="18"/>
  <c r="K9817" i="18"/>
  <c r="J1377" i="18"/>
  <c r="J671" i="18"/>
  <c r="J1327" i="18"/>
  <c r="J1616" i="18"/>
  <c r="J2237" i="18"/>
  <c r="J3858" i="18"/>
  <c r="J4384" i="18"/>
  <c r="J6121" i="18"/>
  <c r="J4266" i="18"/>
  <c r="J4976" i="18"/>
  <c r="J264" i="18"/>
  <c r="J425" i="18"/>
  <c r="J2726" i="18"/>
  <c r="J2963" i="18"/>
  <c r="J3420" i="18"/>
  <c r="J6533" i="18"/>
  <c r="J7433" i="18"/>
  <c r="J4786" i="18"/>
  <c r="J6768" i="18"/>
  <c r="J3137" i="18"/>
  <c r="J6961" i="18"/>
  <c r="J5805" i="18"/>
  <c r="J9269" i="18"/>
  <c r="J8906" i="18"/>
  <c r="J9878" i="18"/>
  <c r="J7789" i="18"/>
  <c r="J8457" i="18"/>
  <c r="J8718" i="18"/>
  <c r="J9441" i="18"/>
  <c r="J8025" i="18"/>
  <c r="K210" i="18"/>
  <c r="K282" i="18"/>
  <c r="K96" i="18"/>
  <c r="K528" i="18"/>
  <c r="K2083" i="18"/>
  <c r="K1568" i="18"/>
  <c r="K2657" i="18"/>
  <c r="K3781" i="18"/>
  <c r="K3168" i="18"/>
  <c r="K1726" i="18"/>
  <c r="K3490" i="18"/>
  <c r="K1230" i="18"/>
  <c r="K4656" i="18"/>
  <c r="K5413" i="18"/>
  <c r="K2417" i="18"/>
  <c r="K4292" i="18"/>
  <c r="K5982" i="18"/>
  <c r="K6299" i="18"/>
  <c r="K5843" i="18"/>
  <c r="K6606" i="18"/>
  <c r="K7875" i="18"/>
  <c r="K8461" i="18"/>
  <c r="K4930" i="18"/>
  <c r="K6869" i="18"/>
  <c r="K8622" i="18"/>
  <c r="K9176" i="18"/>
  <c r="K9658" i="18"/>
  <c r="J1289" i="18"/>
  <c r="K9803" i="18"/>
  <c r="J93" i="18"/>
  <c r="J221" i="18"/>
  <c r="J281" i="18"/>
  <c r="J526" i="18"/>
  <c r="J1488" i="18"/>
  <c r="J2105" i="18"/>
  <c r="J2558" i="18"/>
  <c r="J3132" i="18"/>
  <c r="J4641" i="18"/>
  <c r="J5591" i="18"/>
  <c r="K7589" i="18"/>
  <c r="K9063" i="18"/>
  <c r="J2391" i="18"/>
  <c r="J3551" i="18"/>
  <c r="J5324" i="18"/>
  <c r="J1757" i="18"/>
  <c r="J5221" i="18"/>
  <c r="J7128" i="18"/>
  <c r="J7686" i="18"/>
  <c r="J4305" i="18"/>
  <c r="J6411" i="18"/>
  <c r="J7863" i="18"/>
  <c r="J6704" i="18"/>
  <c r="J3879" i="18"/>
  <c r="J8640" i="18"/>
  <c r="J9082" i="18"/>
  <c r="J9223" i="18"/>
  <c r="J6045" i="18"/>
  <c r="J8466" i="18"/>
  <c r="J9890" i="18"/>
  <c r="J9446" i="18"/>
  <c r="K308" i="18"/>
  <c r="K502" i="18"/>
  <c r="K1197" i="18"/>
  <c r="K1013" i="18"/>
  <c r="K1409" i="18"/>
  <c r="K1575" i="18"/>
  <c r="K2098" i="18"/>
  <c r="K2483" i="18"/>
  <c r="K3275" i="18"/>
  <c r="K3572" i="18"/>
  <c r="K3684" i="18"/>
  <c r="K4010" i="18"/>
  <c r="K4604" i="18"/>
  <c r="K2700" i="18"/>
  <c r="K2976" i="18"/>
  <c r="K4434" i="18"/>
  <c r="K5304" i="18"/>
  <c r="K5147" i="18"/>
  <c r="K5728" i="18"/>
  <c r="K5900" i="18"/>
  <c r="K7051" i="18"/>
  <c r="K6691" i="18"/>
  <c r="K7562" i="18"/>
  <c r="K8140" i="18"/>
  <c r="K7880" i="18"/>
  <c r="K9061" i="18"/>
  <c r="K8707" i="18"/>
  <c r="J255" i="18"/>
  <c r="J1093" i="18"/>
  <c r="K7284" i="18"/>
  <c r="J1485" i="18"/>
  <c r="K9592" i="18"/>
  <c r="J407" i="18"/>
  <c r="J887" i="18"/>
  <c r="J1382" i="18"/>
  <c r="J2458" i="18"/>
  <c r="J2879" i="18"/>
  <c r="J3217" i="18"/>
  <c r="J3685" i="18"/>
  <c r="J3986" i="18"/>
  <c r="J4437" i="18"/>
  <c r="J4621" i="18"/>
  <c r="J5298" i="18"/>
  <c r="J2087" i="18"/>
  <c r="J3471" i="18"/>
  <c r="J4996" i="18"/>
  <c r="J5906" i="18"/>
  <c r="J6620" i="18"/>
  <c r="K9734" i="18"/>
  <c r="J6943" i="18"/>
  <c r="J7304" i="18"/>
  <c r="J7707" i="18"/>
  <c r="J2511" i="18"/>
  <c r="J8732" i="18"/>
  <c r="J9085" i="18"/>
  <c r="J9511" i="18"/>
  <c r="J8151" i="18"/>
  <c r="J10087" i="18"/>
  <c r="J5708" i="18"/>
  <c r="J7861" i="18"/>
  <c r="J9749" i="18"/>
  <c r="K442" i="18"/>
  <c r="K555" i="18"/>
  <c r="K40" i="18"/>
  <c r="K1061" i="18"/>
  <c r="K1136" i="18"/>
  <c r="K2163" i="18"/>
  <c r="K1233" i="18"/>
  <c r="K3388" i="18"/>
  <c r="K3873" i="18"/>
  <c r="K3112" i="18"/>
  <c r="K2325" i="18"/>
  <c r="K4491" i="18"/>
  <c r="K4912" i="18"/>
  <c r="K2514" i="18"/>
  <c r="K5172" i="18"/>
  <c r="K4243" i="18"/>
  <c r="K6291" i="18"/>
  <c r="K5512" i="18"/>
  <c r="K6103" i="18"/>
  <c r="K6821" i="18"/>
  <c r="K8109" i="18"/>
  <c r="K8663" i="18"/>
  <c r="K8904" i="18"/>
  <c r="K5616" i="18"/>
  <c r="K7441" i="18"/>
  <c r="K7513" i="18"/>
  <c r="K9256" i="18"/>
  <c r="J1285" i="18"/>
  <c r="K9590" i="18"/>
  <c r="J638" i="18"/>
  <c r="J1031" i="18"/>
  <c r="K9960" i="18"/>
  <c r="J467" i="18"/>
  <c r="J1152" i="18"/>
  <c r="J3794" i="18"/>
  <c r="J4805" i="18"/>
  <c r="J6177" i="18"/>
  <c r="K9986" i="18"/>
  <c r="J148" i="18"/>
  <c r="J2697" i="18"/>
  <c r="J3379" i="18"/>
  <c r="J4214" i="18"/>
  <c r="J5822" i="18"/>
  <c r="J2028" i="18"/>
  <c r="J6727" i="18"/>
  <c r="J2282" i="18"/>
  <c r="J5476" i="18"/>
  <c r="J7759" i="18"/>
  <c r="J3185" i="18"/>
  <c r="J7391" i="18"/>
  <c r="J8030" i="18"/>
  <c r="J8929" i="18"/>
  <c r="J9322" i="18"/>
  <c r="J4987" i="18"/>
  <c r="J9912" i="18"/>
  <c r="J6431" i="18"/>
  <c r="J8602" i="18"/>
  <c r="J9525" i="18"/>
  <c r="J10021" i="18"/>
  <c r="J4377" i="18"/>
  <c r="K510" i="18"/>
  <c r="K990" i="18"/>
  <c r="K1165" i="18"/>
  <c r="K1374" i="18"/>
  <c r="K1520" i="18"/>
  <c r="K2001" i="18"/>
  <c r="K1758" i="18"/>
  <c r="K2669" i="18"/>
  <c r="K3905" i="18"/>
  <c r="K4122" i="18"/>
  <c r="K4387" i="18"/>
  <c r="K2366" i="18"/>
  <c r="K3024" i="18"/>
  <c r="K4683" i="18"/>
  <c r="K3331" i="18"/>
  <c r="K4960" i="18"/>
  <c r="K5999" i="18"/>
  <c r="K6316" i="18"/>
  <c r="K7905" i="18"/>
  <c r="K6964" i="18"/>
  <c r="K5600" i="18"/>
  <c r="K6684" i="18"/>
  <c r="K7314" i="18"/>
  <c r="K7735" i="18"/>
  <c r="K8434" i="18"/>
  <c r="K8939" i="18"/>
  <c r="K9214" i="18"/>
  <c r="K9841" i="18"/>
  <c r="J544" i="18"/>
  <c r="J1724" i="18"/>
  <c r="J1541" i="18"/>
  <c r="J1418" i="18"/>
  <c r="K9596" i="18"/>
  <c r="J3758" i="18"/>
  <c r="J4473" i="18"/>
  <c r="J6032" i="18"/>
  <c r="K10050" i="18"/>
  <c r="J2444" i="18"/>
  <c r="J2540" i="18"/>
  <c r="J4787" i="18"/>
  <c r="J906" i="18"/>
  <c r="J3320" i="18"/>
  <c r="J4098" i="18"/>
  <c r="J5831" i="18"/>
  <c r="J6397" i="18"/>
  <c r="J7040" i="18"/>
  <c r="J2186" i="18"/>
  <c r="J6630" i="18"/>
  <c r="J7540" i="18"/>
  <c r="J1122" i="18"/>
  <c r="J3045" i="18"/>
  <c r="J7275" i="18"/>
  <c r="J8170" i="18"/>
  <c r="J9515" i="18"/>
  <c r="J8876" i="18"/>
  <c r="J9188" i="18"/>
  <c r="J9854" i="18"/>
  <c r="J5195" i="18"/>
  <c r="J7983" i="18"/>
  <c r="K179" i="18"/>
  <c r="K1335" i="18"/>
  <c r="K2187" i="18"/>
  <c r="K4879" i="18"/>
  <c r="K5551" i="18"/>
  <c r="K6831" i="18"/>
  <c r="K7755" i="18"/>
  <c r="K8383" i="18"/>
  <c r="K8687" i="18"/>
  <c r="K9051" i="18"/>
  <c r="J1624" i="18"/>
  <c r="J2656" i="18"/>
  <c r="J4188" i="18"/>
  <c r="J4392" i="18"/>
  <c r="J5436" i="18"/>
  <c r="J5724" i="18"/>
  <c r="J6084" i="18"/>
  <c r="J8776" i="18"/>
  <c r="K1672" i="18"/>
  <c r="K2408" i="18"/>
  <c r="K2980" i="18"/>
  <c r="K7476" i="18"/>
  <c r="K9340" i="18"/>
  <c r="J9" i="18"/>
  <c r="J1321" i="18"/>
  <c r="J3713" i="18"/>
  <c r="J7521" i="18"/>
  <c r="J8577" i="18"/>
  <c r="J3998" i="18"/>
  <c r="J4842" i="18"/>
  <c r="J6718" i="18"/>
  <c r="J6990" i="18"/>
  <c r="J7354" i="18"/>
  <c r="K1442" i="18"/>
  <c r="K3286" i="18"/>
  <c r="K3726" i="18"/>
  <c r="K5718" i="18"/>
  <c r="K6458" i="18"/>
  <c r="K7018" i="18"/>
  <c r="J2399" i="18"/>
  <c r="J2883" i="18"/>
  <c r="J3207" i="18"/>
  <c r="J6259" i="18"/>
  <c r="J8215" i="18"/>
  <c r="J10043" i="18"/>
  <c r="K401" i="18"/>
  <c r="K1009" i="18"/>
  <c r="K2557" i="18"/>
  <c r="K4001" i="18"/>
  <c r="K6197" i="18"/>
  <c r="K8121" i="18"/>
  <c r="K9697" i="18"/>
  <c r="J322" i="18"/>
  <c r="J2002" i="18"/>
  <c r="J8018" i="18"/>
  <c r="J9306" i="18"/>
  <c r="K4270" i="18"/>
  <c r="K4478" i="18"/>
  <c r="J891" i="18"/>
  <c r="J1351" i="18"/>
  <c r="J9411" i="18"/>
  <c r="J2" i="18"/>
</calcChain>
</file>

<file path=xl/sharedStrings.xml><?xml version="1.0" encoding="utf-8"?>
<sst xmlns="http://schemas.openxmlformats.org/spreadsheetml/2006/main" count="53936" uniqueCount="384">
  <si>
    <t>F Dickinson</t>
  </si>
  <si>
    <t>St Francis PA</t>
  </si>
  <si>
    <t>Miami OH</t>
  </si>
  <si>
    <t>Florida A&amp;M</t>
  </si>
  <si>
    <t>Kennesaw</t>
  </si>
  <si>
    <t>Virginia</t>
  </si>
  <si>
    <t>Stetson</t>
  </si>
  <si>
    <t>Cal Poly SLO</t>
  </si>
  <si>
    <t>American Univ</t>
  </si>
  <si>
    <t>Belmont</t>
  </si>
  <si>
    <t>Southern Univ</t>
  </si>
  <si>
    <t>Fresno St</t>
  </si>
  <si>
    <t>North Dakota</t>
  </si>
  <si>
    <t>Santa Barbara</t>
  </si>
  <si>
    <t>Utah Valley</t>
  </si>
  <si>
    <t>Oral Roberts</t>
  </si>
  <si>
    <t>Morgan St</t>
  </si>
  <si>
    <t>UT San Antonio</t>
  </si>
  <si>
    <t>Connecticut</t>
  </si>
  <si>
    <t>Michigan St</t>
  </si>
  <si>
    <t>Morehead St</t>
  </si>
  <si>
    <t>Mt St Mary's</t>
  </si>
  <si>
    <t>Duquesne</t>
  </si>
  <si>
    <t>Charleston So</t>
  </si>
  <si>
    <t>Gardner Webb</t>
  </si>
  <si>
    <t>Georgia St</t>
  </si>
  <si>
    <t>South Alabama</t>
  </si>
  <si>
    <t>Southern Utah</t>
  </si>
  <si>
    <t>Radford</t>
  </si>
  <si>
    <t>Hofstra</t>
  </si>
  <si>
    <t>W Carolina</t>
  </si>
  <si>
    <t>Bucknell</t>
  </si>
  <si>
    <t>Tulane</t>
  </si>
  <si>
    <t>UNC Greensboro</t>
  </si>
  <si>
    <t>Drexel</t>
  </si>
  <si>
    <t>Jacksonville</t>
  </si>
  <si>
    <t>Robert Morris</t>
  </si>
  <si>
    <t>Wofford</t>
  </si>
  <si>
    <t>Boston Univ</t>
  </si>
  <si>
    <t>MD Baltimore Co</t>
  </si>
  <si>
    <t>Liberty</t>
  </si>
  <si>
    <t>Bethune-Cookman</t>
  </si>
  <si>
    <t>Vermont</t>
  </si>
  <si>
    <t>Akron</t>
  </si>
  <si>
    <t>Binghamton</t>
  </si>
  <si>
    <t>Norfolk St</t>
  </si>
  <si>
    <t>Hampton</t>
  </si>
  <si>
    <t>Missouri KC</t>
  </si>
  <si>
    <t>Grambling</t>
  </si>
  <si>
    <t>Longwood</t>
  </si>
  <si>
    <t>St Peter's</t>
  </si>
  <si>
    <t>Towson</t>
  </si>
  <si>
    <t>FL Gulf Coast</t>
  </si>
  <si>
    <t>Holy Cross</t>
  </si>
  <si>
    <t>SE Missouri St</t>
  </si>
  <si>
    <t>N Illinois</t>
  </si>
  <si>
    <t>Sam Houston St</t>
  </si>
  <si>
    <t>E Illinois</t>
  </si>
  <si>
    <t>Bryant</t>
  </si>
  <si>
    <t>SC Upstate</t>
  </si>
  <si>
    <t>Fordham</t>
  </si>
  <si>
    <t>Louisiana Tech</t>
  </si>
  <si>
    <t>Samford</t>
  </si>
  <si>
    <t>Colgate</t>
  </si>
  <si>
    <t>Toledo</t>
  </si>
  <si>
    <t>IPFW</t>
  </si>
  <si>
    <t>Mississippi St</t>
  </si>
  <si>
    <t>TN Martin</t>
  </si>
  <si>
    <t>North Texas</t>
  </si>
  <si>
    <t>St Francis NY</t>
  </si>
  <si>
    <t>Kentucky</t>
  </si>
  <si>
    <t>Maryland</t>
  </si>
  <si>
    <t>Ga Southern</t>
  </si>
  <si>
    <t>Lehigh</t>
  </si>
  <si>
    <t>Alabama St</t>
  </si>
  <si>
    <t>Tennessee St</t>
  </si>
  <si>
    <t>Denver</t>
  </si>
  <si>
    <t>Niagara</t>
  </si>
  <si>
    <t>Montana</t>
  </si>
  <si>
    <t>UC Riverside</t>
  </si>
  <si>
    <t>S Dakota St</t>
  </si>
  <si>
    <t>TX Pan American</t>
  </si>
  <si>
    <t>UT Arlington</t>
  </si>
  <si>
    <t>San Jose St</t>
  </si>
  <si>
    <t>UC Davis</t>
  </si>
  <si>
    <t>Prairie View</t>
  </si>
  <si>
    <t>MS Valley St</t>
  </si>
  <si>
    <t>Houston Bap</t>
  </si>
  <si>
    <t>Ark Pine Bluff</t>
  </si>
  <si>
    <t>Wright St</t>
  </si>
  <si>
    <t>Pepperdine</t>
  </si>
  <si>
    <t>Stanford</t>
  </si>
  <si>
    <t>San Francisco</t>
  </si>
  <si>
    <t>Coppin St</t>
  </si>
  <si>
    <t>Indiana St</t>
  </si>
  <si>
    <t>MD E Shore</t>
  </si>
  <si>
    <t>Stony Brook</t>
  </si>
  <si>
    <t>Princeton</t>
  </si>
  <si>
    <t>Evansville</t>
  </si>
  <si>
    <t>UCF</t>
  </si>
  <si>
    <t>W Michigan</t>
  </si>
  <si>
    <t>Nicholls St</t>
  </si>
  <si>
    <t>W Kentucky</t>
  </si>
  <si>
    <t>Air Force</t>
  </si>
  <si>
    <t>Army</t>
  </si>
  <si>
    <t>ETSU</t>
  </si>
  <si>
    <t>Portland</t>
  </si>
  <si>
    <t>Elon</t>
  </si>
  <si>
    <t>NJIT</t>
  </si>
  <si>
    <t>E Washington</t>
  </si>
  <si>
    <t>Delaware</t>
  </si>
  <si>
    <t>Edwardsville</t>
  </si>
  <si>
    <t>VMI</t>
  </si>
  <si>
    <t>Youngstown St</t>
  </si>
  <si>
    <t>Sacred Heart</t>
  </si>
  <si>
    <t>Yale</t>
  </si>
  <si>
    <t>Arkansas St</t>
  </si>
  <si>
    <t>Maine</t>
  </si>
  <si>
    <t>Quinnipiac</t>
  </si>
  <si>
    <t>Columbia</t>
  </si>
  <si>
    <t>Northern Arizona</t>
  </si>
  <si>
    <t>Cent Arkansas</t>
  </si>
  <si>
    <t>Fairfield</t>
  </si>
  <si>
    <t>Central Conn</t>
  </si>
  <si>
    <t>Chicago St</t>
  </si>
  <si>
    <t>NC Central</t>
  </si>
  <si>
    <t>Idaho St</t>
  </si>
  <si>
    <t>Nevada</t>
  </si>
  <si>
    <t>Marshall</t>
  </si>
  <si>
    <t>Jackson St</t>
  </si>
  <si>
    <t>Brown</t>
  </si>
  <si>
    <t>UNC Asheville</t>
  </si>
  <si>
    <t>Florida Intl</t>
  </si>
  <si>
    <t>SE Louisiana</t>
  </si>
  <si>
    <t>Siena</t>
  </si>
  <si>
    <t>Albany NY</t>
  </si>
  <si>
    <t>FL Atlantic</t>
  </si>
  <si>
    <t>ULM</t>
  </si>
  <si>
    <t>WI Milwaukee</t>
  </si>
  <si>
    <t>E Michigan</t>
  </si>
  <si>
    <t>Manhattan</t>
  </si>
  <si>
    <t>TX Southern</t>
  </si>
  <si>
    <t>Oakland</t>
  </si>
  <si>
    <t>Loy Marymount</t>
  </si>
  <si>
    <t>Loyola MD</t>
  </si>
  <si>
    <t>Montana St</t>
  </si>
  <si>
    <t>New Mexico St</t>
  </si>
  <si>
    <t>CS Bakersfield</t>
  </si>
  <si>
    <t>Syracuse</t>
  </si>
  <si>
    <t>San Diego St</t>
  </si>
  <si>
    <t>Rhode Island</t>
  </si>
  <si>
    <t>C Michigan</t>
  </si>
  <si>
    <t>Cleveland St</t>
  </si>
  <si>
    <t>Bowling Green</t>
  </si>
  <si>
    <t>N Dakota St</t>
  </si>
  <si>
    <t>Long Island</t>
  </si>
  <si>
    <t>Northwestern LA</t>
  </si>
  <si>
    <t>Buffalo</t>
  </si>
  <si>
    <t>William &amp; Mary</t>
  </si>
  <si>
    <t>Presbyterian</t>
  </si>
  <si>
    <t>Monmouth NJ</t>
  </si>
  <si>
    <t>Lamar</t>
  </si>
  <si>
    <t>Alabama A&amp;M</t>
  </si>
  <si>
    <t>North Florida</t>
  </si>
  <si>
    <t>Troy</t>
  </si>
  <si>
    <t>S Illinois</t>
  </si>
  <si>
    <t>IUPUI</t>
  </si>
  <si>
    <t>Penn</t>
  </si>
  <si>
    <t>Portland St</t>
  </si>
  <si>
    <t>CS Fullerton</t>
  </si>
  <si>
    <t>West Virginia</t>
  </si>
  <si>
    <t>Davidson</t>
  </si>
  <si>
    <t>Harvard</t>
  </si>
  <si>
    <t>Temple</t>
  </si>
  <si>
    <t>Alcorn St</t>
  </si>
  <si>
    <t>Detroit</t>
  </si>
  <si>
    <t>Butler</t>
  </si>
  <si>
    <t>Middle Tenn St</t>
  </si>
  <si>
    <t>Northeastern</t>
  </si>
  <si>
    <t>Kansas</t>
  </si>
  <si>
    <t>Wichita St</t>
  </si>
  <si>
    <t>Hartford</t>
  </si>
  <si>
    <t>High Point</t>
  </si>
  <si>
    <t>George Mason</t>
  </si>
  <si>
    <t>UNC Wilmington</t>
  </si>
  <si>
    <t>New Hampshire</t>
  </si>
  <si>
    <t>Miami FL</t>
  </si>
  <si>
    <t>Winthrop</t>
  </si>
  <si>
    <t>Austin Peay</t>
  </si>
  <si>
    <t>Coastal Car</t>
  </si>
  <si>
    <t>McNeese St</t>
  </si>
  <si>
    <t>Long Beach St</t>
  </si>
  <si>
    <t>Duke</t>
  </si>
  <si>
    <t>Houston</t>
  </si>
  <si>
    <t>UC Irvine</t>
  </si>
  <si>
    <t>South Dakota</t>
  </si>
  <si>
    <t>Lipscomb</t>
  </si>
  <si>
    <t>Wisconsin</t>
  </si>
  <si>
    <t>St Bonaventure</t>
  </si>
  <si>
    <t>Marist</t>
  </si>
  <si>
    <t>Wagner</t>
  </si>
  <si>
    <t>Santa Clara</t>
  </si>
  <si>
    <t>W Illinois</t>
  </si>
  <si>
    <t>Ark Little Rock</t>
  </si>
  <si>
    <t>NE Omaha</t>
  </si>
  <si>
    <t>UAB</t>
  </si>
  <si>
    <t>TAM C. Christi</t>
  </si>
  <si>
    <t>N Kentucky</t>
  </si>
  <si>
    <t>Colorado</t>
  </si>
  <si>
    <t>Dayton</t>
  </si>
  <si>
    <t>Oklahoma St</t>
  </si>
  <si>
    <t>Southern Miss</t>
  </si>
  <si>
    <t>Tennessee</t>
  </si>
  <si>
    <t>Howard</t>
  </si>
  <si>
    <t>SMU</t>
  </si>
  <si>
    <t>Baylor</t>
  </si>
  <si>
    <t>Boston College</t>
  </si>
  <si>
    <t>St John's</t>
  </si>
  <si>
    <t>NC State</t>
  </si>
  <si>
    <t>Penn St</t>
  </si>
  <si>
    <t>Alabama</t>
  </si>
  <si>
    <t>Oregon St</t>
  </si>
  <si>
    <t>Illinois St</t>
  </si>
  <si>
    <t>Massachusetts</t>
  </si>
  <si>
    <t>Providence</t>
  </si>
  <si>
    <t>Tulsa</t>
  </si>
  <si>
    <t>Chattanooga</t>
  </si>
  <si>
    <t>Murray St</t>
  </si>
  <si>
    <t>Auburn</t>
  </si>
  <si>
    <t>Valparaiso</t>
  </si>
  <si>
    <t>St Mary's CA</t>
  </si>
  <si>
    <t>Villanova</t>
  </si>
  <si>
    <t>Purdue</t>
  </si>
  <si>
    <t>UTEP</t>
  </si>
  <si>
    <t>N Colorado</t>
  </si>
  <si>
    <t>CS Northridge</t>
  </si>
  <si>
    <t>Weber St</t>
  </si>
  <si>
    <t>James Madison</t>
  </si>
  <si>
    <t>Mercer</t>
  </si>
  <si>
    <t>Washington St</t>
  </si>
  <si>
    <t>New Mexico</t>
  </si>
  <si>
    <t>IL Chicago</t>
  </si>
  <si>
    <t>Loyola-Chicago</t>
  </si>
  <si>
    <t>Wake Forest</t>
  </si>
  <si>
    <t>Florida St</t>
  </si>
  <si>
    <t>BYU</t>
  </si>
  <si>
    <t>Lafayette</t>
  </si>
  <si>
    <t>Savannah St</t>
  </si>
  <si>
    <t>NC A&amp;T</t>
  </si>
  <si>
    <t>Rutgers</t>
  </si>
  <si>
    <t>Clemson</t>
  </si>
  <si>
    <t>Appalachian St</t>
  </si>
  <si>
    <t>ULL</t>
  </si>
  <si>
    <t>Oklahoma</t>
  </si>
  <si>
    <t>California</t>
  </si>
  <si>
    <t>Iona</t>
  </si>
  <si>
    <t>CS Sacramento</t>
  </si>
  <si>
    <t>St Joseph's PA</t>
  </si>
  <si>
    <t>Notre Dame</t>
  </si>
  <si>
    <t>Pacific</t>
  </si>
  <si>
    <t>Vanderbilt</t>
  </si>
  <si>
    <t>North Carolina</t>
  </si>
  <si>
    <t>WI Green Bay</t>
  </si>
  <si>
    <t>Illinois</t>
  </si>
  <si>
    <t>Rice</t>
  </si>
  <si>
    <t>G Washington</t>
  </si>
  <si>
    <t>SF Austin</t>
  </si>
  <si>
    <t>Old Dominion</t>
  </si>
  <si>
    <t>Seattle</t>
  </si>
  <si>
    <t>Tennessee Tech</t>
  </si>
  <si>
    <t>Ohio St</t>
  </si>
  <si>
    <t>VA Commonwealth</t>
  </si>
  <si>
    <t>Bradley</t>
  </si>
  <si>
    <t>Drake</t>
  </si>
  <si>
    <t>Washington</t>
  </si>
  <si>
    <t>Seton Hall</t>
  </si>
  <si>
    <t>Jacksonville St</t>
  </si>
  <si>
    <t>Navy</t>
  </si>
  <si>
    <t>Richmond</t>
  </si>
  <si>
    <t>Delaware St</t>
  </si>
  <si>
    <t>Florida</t>
  </si>
  <si>
    <t>Cornell</t>
  </si>
  <si>
    <t>Campbell</t>
  </si>
  <si>
    <t>Rider</t>
  </si>
  <si>
    <t>Marquette</t>
  </si>
  <si>
    <t>Indiana</t>
  </si>
  <si>
    <t>Georgia</t>
  </si>
  <si>
    <t>Virginia Tech</t>
  </si>
  <si>
    <t>St Louis</t>
  </si>
  <si>
    <t>Texas A&amp;M</t>
  </si>
  <si>
    <t>Georgetown</t>
  </si>
  <si>
    <t>UCLA</t>
  </si>
  <si>
    <t>USC</t>
  </si>
  <si>
    <t>La Salle</t>
  </si>
  <si>
    <t>Boise St</t>
  </si>
  <si>
    <t>Iowa</t>
  </si>
  <si>
    <t>DePaul</t>
  </si>
  <si>
    <t>Texas</t>
  </si>
  <si>
    <t>Colorado St</t>
  </si>
  <si>
    <t>Wyoming</t>
  </si>
  <si>
    <t>San Diego</t>
  </si>
  <si>
    <t>Kansas St</t>
  </si>
  <si>
    <t>Michigan</t>
  </si>
  <si>
    <t>Pittsburgh</t>
  </si>
  <si>
    <t>Missouri</t>
  </si>
  <si>
    <t>Xavier</t>
  </si>
  <si>
    <t>Minnesota</t>
  </si>
  <si>
    <t>Charlotte</t>
  </si>
  <si>
    <t>Texas St</t>
  </si>
  <si>
    <t>Memphis</t>
  </si>
  <si>
    <t>Georgia Tech</t>
  </si>
  <si>
    <t>Gonzaga</t>
  </si>
  <si>
    <t>Louisville</t>
  </si>
  <si>
    <t>Northern Iowa</t>
  </si>
  <si>
    <t>Northwestern</t>
  </si>
  <si>
    <t>TCU</t>
  </si>
  <si>
    <t>Cincinnati</t>
  </si>
  <si>
    <t>Iowa St</t>
  </si>
  <si>
    <t>Arizona St</t>
  </si>
  <si>
    <t>Arkansas</t>
  </si>
  <si>
    <t>Oregon</t>
  </si>
  <si>
    <t>Creighton</t>
  </si>
  <si>
    <t>Idaho</t>
  </si>
  <si>
    <t>Col Charleston</t>
  </si>
  <si>
    <t>Kent</t>
  </si>
  <si>
    <t>South Carolina</t>
  </si>
  <si>
    <t>Missouri St</t>
  </si>
  <si>
    <t>S Carolina St</t>
  </si>
  <si>
    <t>Canisius</t>
  </si>
  <si>
    <t>Ball St</t>
  </si>
  <si>
    <t>Furman</t>
  </si>
  <si>
    <t>South Florida</t>
  </si>
  <si>
    <t>East Carolina</t>
  </si>
  <si>
    <t>New Orleans</t>
  </si>
  <si>
    <t>Dartmouth</t>
  </si>
  <si>
    <t>Nebraska</t>
  </si>
  <si>
    <t>Utah</t>
  </si>
  <si>
    <t>Utah St</t>
  </si>
  <si>
    <t>Citadel</t>
  </si>
  <si>
    <t>Ohio</t>
  </si>
  <si>
    <t>Hawaii</t>
  </si>
  <si>
    <t>Arizona</t>
  </si>
  <si>
    <t>E Kentucky</t>
  </si>
  <si>
    <t>UNLV</t>
  </si>
  <si>
    <t>Mississippi</t>
  </si>
  <si>
    <t>LSU</t>
  </si>
  <si>
    <t>Texas Tech</t>
  </si>
  <si>
    <t>Date</t>
  </si>
  <si>
    <t>Neutral</t>
  </si>
  <si>
    <t>Location</t>
  </si>
  <si>
    <t>Team</t>
  </si>
  <si>
    <t>Opponent</t>
  </si>
  <si>
    <t>Team Score</t>
  </si>
  <si>
    <t>Opponent Score</t>
  </si>
  <si>
    <t>Team Result</t>
  </si>
  <si>
    <t>Team Location</t>
  </si>
  <si>
    <t>Away</t>
  </si>
  <si>
    <t>Loss</t>
  </si>
  <si>
    <t>Win</t>
  </si>
  <si>
    <t>Team Margin</t>
  </si>
  <si>
    <t>Home</t>
  </si>
  <si>
    <t>Wins</t>
  </si>
  <si>
    <t>Losses</t>
  </si>
  <si>
    <t>Winning Percentage</t>
  </si>
  <si>
    <t>Pts For</t>
  </si>
  <si>
    <t>Pts Against</t>
  </si>
  <si>
    <t>Scoring Margin</t>
  </si>
  <si>
    <t>Total Games</t>
  </si>
  <si>
    <t>Scoring Margin Per Game</t>
  </si>
  <si>
    <t>Pts/Game</t>
  </si>
  <si>
    <t>Pts Allowed/Game</t>
  </si>
  <si>
    <t>Team Avg Scoring Margin</t>
  </si>
  <si>
    <t>Opponent Average Scoring Margin</t>
  </si>
  <si>
    <t>Home Wins</t>
  </si>
  <si>
    <t>Home Losses</t>
  </si>
  <si>
    <t>Road Wins</t>
  </si>
  <si>
    <t>Road Losses</t>
  </si>
  <si>
    <t>Neutral Wins</t>
  </si>
  <si>
    <t>Neutral Losses</t>
  </si>
  <si>
    <t>Iona                    1</t>
  </si>
  <si>
    <t>Morehead St             1</t>
  </si>
  <si>
    <t>Tennessee St            1</t>
  </si>
  <si>
    <t>Average Opponent Rank</t>
  </si>
  <si>
    <t>Winning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</si>
</sst>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2" fillId="0" borderId="0" xfId="0" applyFont="1"/>
    <xf numFmtId="10" fontId="2" fillId="0" borderId="0" xfId="0" applyNumberFormat="1" applyFont="1"/>
    <xf numFmtId="2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41"/>
  <sheetViews>
    <sheetView workbookViewId="0">
      <selection sqref="A1:A1048576"/>
    </sheetView>
  </sheetViews>
  <sheetFormatPr defaultRowHeight="15" x14ac:dyDescent="0.25"/>
  <cols>
    <col min="1" max="1" width="10.5703125" bestFit="1" customWidth="1"/>
    <col min="2" max="3" width="18.42578125" bestFit="1" customWidth="1"/>
    <col min="4" max="4" width="10.85546875" bestFit="1" customWidth="1"/>
    <col min="5" max="5" width="10.42578125" bestFit="1" customWidth="1"/>
    <col min="6" max="6" width="18.42578125" bestFit="1" customWidth="1"/>
    <col min="7" max="7" width="11.7109375" bestFit="1" customWidth="1"/>
    <col min="8" max="8" width="11" bestFit="1" customWidth="1"/>
    <col min="9" max="9" width="13.28515625" bestFit="1" customWidth="1"/>
    <col min="10" max="10" width="23.42578125" bestFit="1" customWidth="1"/>
    <col min="11" max="11" width="31.85546875" bestFit="1" customWidth="1"/>
  </cols>
  <sheetData>
    <row r="1" spans="1:11" x14ac:dyDescent="0.25">
      <c r="A1" s="1" t="s">
        <v>347</v>
      </c>
      <c r="B1" t="s">
        <v>350</v>
      </c>
      <c r="C1" t="s">
        <v>351</v>
      </c>
      <c r="D1" t="s">
        <v>352</v>
      </c>
      <c r="E1" t="s">
        <v>353</v>
      </c>
      <c r="F1" t="s">
        <v>349</v>
      </c>
      <c r="G1" t="s">
        <v>359</v>
      </c>
      <c r="H1" t="s">
        <v>354</v>
      </c>
      <c r="I1" t="s">
        <v>355</v>
      </c>
      <c r="J1" s="2" t="s">
        <v>371</v>
      </c>
      <c r="K1" s="2" t="s">
        <v>372</v>
      </c>
    </row>
    <row r="2" spans="1:11" x14ac:dyDescent="0.25">
      <c r="A2" s="1">
        <v>41222</v>
      </c>
      <c r="B2" t="s">
        <v>177</v>
      </c>
      <c r="C2" t="s">
        <v>74</v>
      </c>
      <c r="D2">
        <v>97</v>
      </c>
      <c r="E2">
        <v>53</v>
      </c>
      <c r="F2" t="s">
        <v>177</v>
      </c>
      <c r="G2">
        <v>44</v>
      </c>
      <c r="H2" t="s">
        <v>358</v>
      </c>
      <c r="I2" t="s">
        <v>360</v>
      </c>
      <c r="J2" s="2">
        <f>VLOOKUP(B2,'Totals by Team'!A:K,11,FALSE)</f>
        <v>13.454545454545455</v>
      </c>
      <c r="K2" s="2">
        <f>VLOOKUP(C2,'Totals by Team'!A:K,11,FALSE)</f>
        <v>-8.870967741935484</v>
      </c>
    </row>
    <row r="3" spans="1:11" x14ac:dyDescent="0.25">
      <c r="A3" s="1">
        <v>41222</v>
      </c>
      <c r="B3" t="s">
        <v>152</v>
      </c>
      <c r="C3" t="s">
        <v>48</v>
      </c>
      <c r="D3">
        <v>92</v>
      </c>
      <c r="E3">
        <v>49</v>
      </c>
      <c r="F3" t="s">
        <v>152</v>
      </c>
      <c r="G3">
        <v>43</v>
      </c>
      <c r="H3" t="s">
        <v>358</v>
      </c>
      <c r="I3" t="s">
        <v>360</v>
      </c>
      <c r="J3" s="2">
        <f>VLOOKUP(B3,'Totals by Team'!A:K,11,FALSE)</f>
        <v>-7.1724137931034484</v>
      </c>
      <c r="K3" s="2">
        <f>VLOOKUP(C3,'Totals by Team'!A:K,11,FALSE)</f>
        <v>-26.678571428571427</v>
      </c>
    </row>
    <row r="4" spans="1:11" x14ac:dyDescent="0.25">
      <c r="A4" s="1">
        <v>41222</v>
      </c>
      <c r="B4" t="s">
        <v>285</v>
      </c>
      <c r="C4" t="s">
        <v>58</v>
      </c>
      <c r="D4">
        <v>97</v>
      </c>
      <c r="E4">
        <v>54</v>
      </c>
      <c r="F4" t="s">
        <v>285</v>
      </c>
      <c r="G4">
        <v>43</v>
      </c>
      <c r="H4" t="s">
        <v>358</v>
      </c>
      <c r="I4" t="s">
        <v>360</v>
      </c>
      <c r="J4" s="2">
        <f>VLOOKUP(B4,'Totals by Team'!A:K,11,FALSE)</f>
        <v>17.545454545454547</v>
      </c>
      <c r="K4" s="2">
        <f>VLOOKUP(C4,'Totals by Team'!A:K,11,FALSE)</f>
        <v>2.9</v>
      </c>
    </row>
    <row r="5" spans="1:11" x14ac:dyDescent="0.25">
      <c r="A5" s="1">
        <v>41222</v>
      </c>
      <c r="B5" t="s">
        <v>305</v>
      </c>
      <c r="C5" t="s">
        <v>0</v>
      </c>
      <c r="D5">
        <v>117</v>
      </c>
      <c r="E5">
        <v>75</v>
      </c>
      <c r="F5" t="s">
        <v>305</v>
      </c>
      <c r="G5">
        <v>42</v>
      </c>
      <c r="H5" t="s">
        <v>358</v>
      </c>
      <c r="I5" t="s">
        <v>360</v>
      </c>
      <c r="J5" s="2">
        <f>VLOOKUP(B5,'Totals by Team'!A:K,11,FALSE)</f>
        <v>2.7419354838709675</v>
      </c>
      <c r="K5" s="2">
        <f>VLOOKUP(C5,'Totals by Team'!A:K,11,FALSE)</f>
        <v>-13.35483870967742</v>
      </c>
    </row>
    <row r="6" spans="1:11" x14ac:dyDescent="0.25">
      <c r="A6" s="1">
        <v>41222</v>
      </c>
      <c r="B6" t="s">
        <v>278</v>
      </c>
      <c r="C6" t="s">
        <v>40</v>
      </c>
      <c r="D6">
        <v>84</v>
      </c>
      <c r="E6">
        <v>42</v>
      </c>
      <c r="F6" t="s">
        <v>278</v>
      </c>
      <c r="G6">
        <v>42</v>
      </c>
      <c r="H6" t="s">
        <v>358</v>
      </c>
      <c r="I6" t="s">
        <v>360</v>
      </c>
      <c r="J6" s="2">
        <f>VLOOKUP(B6,'Totals by Team'!A:K,11,FALSE)</f>
        <v>3.71875</v>
      </c>
      <c r="K6" s="2">
        <f>VLOOKUP(C6,'Totals by Team'!A:K,11,FALSE)</f>
        <v>-3.40625</v>
      </c>
    </row>
    <row r="7" spans="1:11" x14ac:dyDescent="0.25">
      <c r="A7" s="1">
        <v>41222</v>
      </c>
      <c r="B7" t="s">
        <v>275</v>
      </c>
      <c r="C7" t="s">
        <v>47</v>
      </c>
      <c r="D7">
        <v>75</v>
      </c>
      <c r="E7">
        <v>36</v>
      </c>
      <c r="F7" t="s">
        <v>275</v>
      </c>
      <c r="G7">
        <v>39</v>
      </c>
      <c r="H7" t="s">
        <v>358</v>
      </c>
      <c r="I7" t="s">
        <v>360</v>
      </c>
      <c r="J7" s="2">
        <f>VLOOKUP(B7,'Totals by Team'!A:K,11,FALSE)</f>
        <v>-0.42424242424242425</v>
      </c>
      <c r="K7" s="2">
        <f>VLOOKUP(C7,'Totals by Team'!A:K,11,FALSE)</f>
        <v>-10.870967741935484</v>
      </c>
    </row>
    <row r="8" spans="1:11" x14ac:dyDescent="0.25">
      <c r="A8" s="1">
        <v>41222</v>
      </c>
      <c r="B8" t="s">
        <v>218</v>
      </c>
      <c r="C8" t="s">
        <v>2</v>
      </c>
      <c r="D8">
        <v>97</v>
      </c>
      <c r="E8">
        <v>59</v>
      </c>
      <c r="F8" t="s">
        <v>218</v>
      </c>
      <c r="G8">
        <v>38</v>
      </c>
      <c r="H8" t="s">
        <v>358</v>
      </c>
      <c r="I8" t="s">
        <v>360</v>
      </c>
      <c r="J8" s="2">
        <f>VLOOKUP(B8,'Totals by Team'!A:K,11,FALSE)</f>
        <v>7.4705882352941178</v>
      </c>
      <c r="K8" s="2">
        <f>VLOOKUP(C8,'Totals by Team'!A:K,11,FALSE)</f>
        <v>-6.3666666666666663</v>
      </c>
    </row>
    <row r="9" spans="1:11" x14ac:dyDescent="0.25">
      <c r="A9" s="1">
        <v>41222</v>
      </c>
      <c r="B9" t="s">
        <v>311</v>
      </c>
      <c r="C9" t="s">
        <v>27</v>
      </c>
      <c r="D9">
        <v>103</v>
      </c>
      <c r="E9">
        <v>65</v>
      </c>
      <c r="F9" t="s">
        <v>311</v>
      </c>
      <c r="G9">
        <v>38</v>
      </c>
      <c r="H9" t="s">
        <v>358</v>
      </c>
      <c r="I9" t="s">
        <v>360</v>
      </c>
      <c r="J9" s="2">
        <f>VLOOKUP(B9,'Totals by Team'!A:K,11,FALSE)</f>
        <v>17.3125</v>
      </c>
      <c r="K9" s="2">
        <f>VLOOKUP(C9,'Totals by Team'!A:K,11,FALSE)</f>
        <v>-7.0344827586206895</v>
      </c>
    </row>
    <row r="10" spans="1:11" x14ac:dyDescent="0.25">
      <c r="A10" s="1">
        <v>41222</v>
      </c>
      <c r="B10" t="s">
        <v>306</v>
      </c>
      <c r="C10" t="s">
        <v>8</v>
      </c>
      <c r="D10">
        <v>72</v>
      </c>
      <c r="E10">
        <v>36</v>
      </c>
      <c r="F10" t="s">
        <v>306</v>
      </c>
      <c r="G10">
        <v>36</v>
      </c>
      <c r="H10" t="s">
        <v>358</v>
      </c>
      <c r="I10" t="s">
        <v>360</v>
      </c>
      <c r="J10" s="2">
        <f>VLOOKUP(B10,'Totals by Team'!A:K,11,FALSE)</f>
        <v>6.75</v>
      </c>
      <c r="K10" s="2">
        <f>VLOOKUP(C10,'Totals by Team'!A:K,11,FALSE)</f>
        <v>-6.0333333333333332</v>
      </c>
    </row>
    <row r="11" spans="1:11" x14ac:dyDescent="0.25">
      <c r="A11" s="1">
        <v>41222</v>
      </c>
      <c r="B11" t="s">
        <v>344</v>
      </c>
      <c r="C11" t="s">
        <v>86</v>
      </c>
      <c r="D11">
        <v>93</v>
      </c>
      <c r="E11">
        <v>57</v>
      </c>
      <c r="F11" t="s">
        <v>344</v>
      </c>
      <c r="G11">
        <v>36</v>
      </c>
      <c r="H11" t="s">
        <v>358</v>
      </c>
      <c r="I11" t="s">
        <v>360</v>
      </c>
      <c r="J11" s="2">
        <f>VLOOKUP(B11,'Totals by Team'!A:K,11,FALSE)</f>
        <v>10.617647058823529</v>
      </c>
      <c r="K11" s="2">
        <f>VLOOKUP(C11,'Totals by Team'!A:K,11,FALSE)</f>
        <v>-10.857142857142858</v>
      </c>
    </row>
    <row r="12" spans="1:11" x14ac:dyDescent="0.25">
      <c r="A12" s="1">
        <v>41222</v>
      </c>
      <c r="B12" t="s">
        <v>128</v>
      </c>
      <c r="C12" t="s">
        <v>49</v>
      </c>
      <c r="D12">
        <v>81</v>
      </c>
      <c r="E12">
        <v>47</v>
      </c>
      <c r="F12" t="s">
        <v>128</v>
      </c>
      <c r="G12">
        <v>34</v>
      </c>
      <c r="H12" t="s">
        <v>358</v>
      </c>
      <c r="I12" t="s">
        <v>360</v>
      </c>
      <c r="J12" s="2">
        <f>VLOOKUP(B12,'Totals by Team'!A:K,11,FALSE)</f>
        <v>-4.5483870967741939</v>
      </c>
      <c r="K12" s="2">
        <f>VLOOKUP(C12,'Totals by Team'!A:K,11,FALSE)</f>
        <v>-14.258064516129032</v>
      </c>
    </row>
    <row r="13" spans="1:11" x14ac:dyDescent="0.25">
      <c r="A13" s="1">
        <v>41222</v>
      </c>
      <c r="B13" t="s">
        <v>301</v>
      </c>
      <c r="C13" t="s">
        <v>12</v>
      </c>
      <c r="D13">
        <v>85</v>
      </c>
      <c r="E13">
        <v>52</v>
      </c>
      <c r="F13" t="s">
        <v>301</v>
      </c>
      <c r="G13">
        <v>33</v>
      </c>
      <c r="H13" t="s">
        <v>358</v>
      </c>
      <c r="I13" t="s">
        <v>360</v>
      </c>
      <c r="J13" s="2">
        <f>VLOOKUP(B13,'Totals by Team'!A:K,11,FALSE)</f>
        <v>7.2727272727272725</v>
      </c>
      <c r="K13" s="2">
        <f>VLOOKUP(C13,'Totals by Team'!A:K,11,FALSE)</f>
        <v>-2.9333333333333331</v>
      </c>
    </row>
    <row r="14" spans="1:11" x14ac:dyDescent="0.25">
      <c r="A14" s="1">
        <v>41222</v>
      </c>
      <c r="B14" t="s">
        <v>303</v>
      </c>
      <c r="C14" t="s">
        <v>21</v>
      </c>
      <c r="D14">
        <v>80</v>
      </c>
      <c r="E14">
        <v>48</v>
      </c>
      <c r="F14" t="s">
        <v>303</v>
      </c>
      <c r="G14">
        <v>32</v>
      </c>
      <c r="H14" t="s">
        <v>358</v>
      </c>
      <c r="I14" t="s">
        <v>360</v>
      </c>
      <c r="J14" s="2">
        <f>VLOOKUP(B14,'Totals by Team'!A:K,11,FALSE)</f>
        <v>14.15625</v>
      </c>
      <c r="K14" s="2">
        <f>VLOOKUP(C14,'Totals by Team'!A:K,11,FALSE)</f>
        <v>-1.75</v>
      </c>
    </row>
    <row r="15" spans="1:11" x14ac:dyDescent="0.25">
      <c r="A15" s="1">
        <v>41222</v>
      </c>
      <c r="B15" t="s">
        <v>296</v>
      </c>
      <c r="C15" t="s">
        <v>79</v>
      </c>
      <c r="D15">
        <v>91</v>
      </c>
      <c r="E15">
        <v>59</v>
      </c>
      <c r="F15" t="s">
        <v>296</v>
      </c>
      <c r="G15">
        <v>32</v>
      </c>
      <c r="H15" t="s">
        <v>358</v>
      </c>
      <c r="I15" t="s">
        <v>360</v>
      </c>
      <c r="J15" s="2">
        <f>VLOOKUP(B15,'Totals by Team'!A:K,11,FALSE)</f>
        <v>-3.90625</v>
      </c>
      <c r="K15" s="2">
        <f>VLOOKUP(C15,'Totals by Team'!A:K,11,FALSE)</f>
        <v>-9.7857142857142865</v>
      </c>
    </row>
    <row r="16" spans="1:11" x14ac:dyDescent="0.25">
      <c r="A16" s="1">
        <v>41222</v>
      </c>
      <c r="B16" t="s">
        <v>229</v>
      </c>
      <c r="C16" t="s">
        <v>72</v>
      </c>
      <c r="D16">
        <v>85</v>
      </c>
      <c r="E16">
        <v>54</v>
      </c>
      <c r="F16" t="s">
        <v>229</v>
      </c>
      <c r="G16">
        <v>31</v>
      </c>
      <c r="H16" t="s">
        <v>358</v>
      </c>
      <c r="I16" t="s">
        <v>360</v>
      </c>
      <c r="J16" s="2">
        <f>VLOOKUP(B16,'Totals by Team'!A:K,11,FALSE)</f>
        <v>8.875</v>
      </c>
      <c r="K16" s="2">
        <f>VLOOKUP(C16,'Totals by Team'!A:K,11,FALSE)</f>
        <v>-4.645161290322581</v>
      </c>
    </row>
    <row r="17" spans="1:11" x14ac:dyDescent="0.25">
      <c r="A17" s="1">
        <v>41222</v>
      </c>
      <c r="B17" t="s">
        <v>295</v>
      </c>
      <c r="C17" t="s">
        <v>81</v>
      </c>
      <c r="D17">
        <v>86</v>
      </c>
      <c r="E17">
        <v>55</v>
      </c>
      <c r="F17" t="s">
        <v>295</v>
      </c>
      <c r="G17">
        <v>31</v>
      </c>
      <c r="H17" t="s">
        <v>358</v>
      </c>
      <c r="I17" t="s">
        <v>360</v>
      </c>
      <c r="J17" s="2">
        <f>VLOOKUP(B17,'Totals by Team'!A:K,11,FALSE)</f>
        <v>7.4848484848484844</v>
      </c>
      <c r="K17" s="2">
        <f>VLOOKUP(C17,'Totals by Team'!A:K,11,FALSE)</f>
        <v>-5.1785714285714288</v>
      </c>
    </row>
    <row r="18" spans="1:11" x14ac:dyDescent="0.25">
      <c r="A18" s="1">
        <v>41222</v>
      </c>
      <c r="B18" t="s">
        <v>9</v>
      </c>
      <c r="C18" t="s">
        <v>196</v>
      </c>
      <c r="D18">
        <v>89</v>
      </c>
      <c r="E18">
        <v>60</v>
      </c>
      <c r="F18" t="s">
        <v>196</v>
      </c>
      <c r="G18">
        <v>29</v>
      </c>
      <c r="H18" t="s">
        <v>358</v>
      </c>
      <c r="I18" t="s">
        <v>356</v>
      </c>
      <c r="J18" s="2">
        <f>VLOOKUP(B18,'Totals by Team'!A:K,11,FALSE)</f>
        <v>12.266666666666667</v>
      </c>
      <c r="K18" s="2">
        <f>VLOOKUP(C18,'Totals by Team'!A:K,11,FALSE)</f>
        <v>-8.2413793103448274</v>
      </c>
    </row>
    <row r="19" spans="1:11" x14ac:dyDescent="0.25">
      <c r="A19" s="1">
        <v>41222</v>
      </c>
      <c r="B19" t="s">
        <v>160</v>
      </c>
      <c r="C19" t="s">
        <v>29</v>
      </c>
      <c r="D19">
        <v>91</v>
      </c>
      <c r="E19">
        <v>62</v>
      </c>
      <c r="F19" t="s">
        <v>160</v>
      </c>
      <c r="G19">
        <v>29</v>
      </c>
      <c r="H19" t="s">
        <v>358</v>
      </c>
      <c r="I19" t="s">
        <v>360</v>
      </c>
      <c r="J19" s="2">
        <f>VLOOKUP(B19,'Totals by Team'!A:K,11,FALSE)</f>
        <v>-7.838709677419355</v>
      </c>
      <c r="K19" s="2">
        <f>VLOOKUP(C19,'Totals by Team'!A:K,11,FALSE)</f>
        <v>-8.8387096774193541</v>
      </c>
    </row>
    <row r="20" spans="1:11" x14ac:dyDescent="0.25">
      <c r="A20" s="1">
        <v>41222</v>
      </c>
      <c r="B20" t="s">
        <v>291</v>
      </c>
      <c r="C20" t="s">
        <v>94</v>
      </c>
      <c r="D20">
        <v>86</v>
      </c>
      <c r="E20">
        <v>59</v>
      </c>
      <c r="F20" t="s">
        <v>291</v>
      </c>
      <c r="G20">
        <v>27</v>
      </c>
      <c r="H20" t="s">
        <v>358</v>
      </c>
      <c r="I20" t="s">
        <v>360</v>
      </c>
      <c r="J20" s="2">
        <f>VLOOKUP(B20,'Totals by Team'!A:K,11,FALSE)</f>
        <v>5.7941176470588234</v>
      </c>
      <c r="K20" s="2">
        <f>VLOOKUP(C20,'Totals by Team'!A:K,11,FALSE)</f>
        <v>-6.4516129032258063E-2</v>
      </c>
    </row>
    <row r="21" spans="1:11" x14ac:dyDescent="0.25">
      <c r="A21" s="1">
        <v>41222</v>
      </c>
      <c r="B21" t="s">
        <v>144</v>
      </c>
      <c r="C21" t="s">
        <v>44</v>
      </c>
      <c r="D21">
        <v>71</v>
      </c>
      <c r="E21">
        <v>45</v>
      </c>
      <c r="F21" t="s">
        <v>144</v>
      </c>
      <c r="G21">
        <v>26</v>
      </c>
      <c r="H21" t="s">
        <v>358</v>
      </c>
      <c r="I21" t="s">
        <v>360</v>
      </c>
      <c r="J21" s="2">
        <f>VLOOKUP(B21,'Totals by Team'!A:K,11,FALSE)</f>
        <v>3.46875</v>
      </c>
      <c r="K21" s="2">
        <f>VLOOKUP(C21,'Totals by Team'!A:K,11,FALSE)</f>
        <v>-14.827586206896552</v>
      </c>
    </row>
    <row r="22" spans="1:11" x14ac:dyDescent="0.25">
      <c r="A22" s="1">
        <v>41222</v>
      </c>
      <c r="B22" t="s">
        <v>283</v>
      </c>
      <c r="C22" t="s">
        <v>36</v>
      </c>
      <c r="D22">
        <v>79</v>
      </c>
      <c r="E22">
        <v>54</v>
      </c>
      <c r="F22" t="s">
        <v>283</v>
      </c>
      <c r="G22">
        <v>25</v>
      </c>
      <c r="H22" t="s">
        <v>358</v>
      </c>
      <c r="I22" t="s">
        <v>360</v>
      </c>
      <c r="J22" s="2">
        <f>VLOOKUP(B22,'Totals by Team'!A:K,11,FALSE)</f>
        <v>0.84375</v>
      </c>
      <c r="K22" s="2">
        <f>VLOOKUP(C22,'Totals by Team'!A:K,11,FALSE)</f>
        <v>5.666666666666667</v>
      </c>
    </row>
    <row r="23" spans="1:11" x14ac:dyDescent="0.25">
      <c r="A23" s="1">
        <v>41222</v>
      </c>
      <c r="B23" t="s">
        <v>317</v>
      </c>
      <c r="C23" t="s">
        <v>10</v>
      </c>
      <c r="D23">
        <v>82</v>
      </c>
      <c r="E23">
        <v>59</v>
      </c>
      <c r="F23" t="s">
        <v>317</v>
      </c>
      <c r="G23">
        <v>23</v>
      </c>
      <c r="H23" t="s">
        <v>358</v>
      </c>
      <c r="I23" t="s">
        <v>360</v>
      </c>
      <c r="J23" s="2">
        <f>VLOOKUP(B23,'Totals by Team'!A:K,11,FALSE)</f>
        <v>8.4242424242424239</v>
      </c>
      <c r="K23" s="2">
        <f>VLOOKUP(C23,'Totals by Team'!A:K,11,FALSE)</f>
        <v>8.1724137931034484</v>
      </c>
    </row>
    <row r="24" spans="1:11" x14ac:dyDescent="0.25">
      <c r="A24" s="1">
        <v>41222</v>
      </c>
      <c r="B24" t="s">
        <v>271</v>
      </c>
      <c r="C24" t="s">
        <v>52</v>
      </c>
      <c r="D24">
        <v>80</v>
      </c>
      <c r="E24">
        <v>57</v>
      </c>
      <c r="F24" t="s">
        <v>271</v>
      </c>
      <c r="G24">
        <v>23</v>
      </c>
      <c r="H24" t="s">
        <v>358</v>
      </c>
      <c r="I24" t="s">
        <v>360</v>
      </c>
      <c r="J24" s="2">
        <f>VLOOKUP(B24,'Totals by Team'!A:K,11,FALSE)</f>
        <v>12.529411764705882</v>
      </c>
      <c r="K24" s="2">
        <f>VLOOKUP(C24,'Totals by Team'!A:K,11,FALSE)</f>
        <v>5.03125</v>
      </c>
    </row>
    <row r="25" spans="1:11" x14ac:dyDescent="0.25">
      <c r="A25" s="1">
        <v>41222</v>
      </c>
      <c r="B25" t="s">
        <v>272</v>
      </c>
      <c r="C25" t="s">
        <v>57</v>
      </c>
      <c r="D25">
        <v>76</v>
      </c>
      <c r="E25">
        <v>53</v>
      </c>
      <c r="F25" t="s">
        <v>272</v>
      </c>
      <c r="G25">
        <v>23</v>
      </c>
      <c r="H25" t="s">
        <v>358</v>
      </c>
      <c r="I25" t="s">
        <v>360</v>
      </c>
      <c r="J25" s="2">
        <f>VLOOKUP(B25,'Totals by Team'!A:K,11,FALSE)</f>
        <v>-0.71875</v>
      </c>
      <c r="K25" s="2">
        <f>VLOOKUP(C25,'Totals by Team'!A:K,11,FALSE)</f>
        <v>-3.838709677419355</v>
      </c>
    </row>
    <row r="26" spans="1:11" x14ac:dyDescent="0.25">
      <c r="A26" s="1">
        <v>41222</v>
      </c>
      <c r="B26" t="s">
        <v>215</v>
      </c>
      <c r="C26" t="s">
        <v>73</v>
      </c>
      <c r="D26">
        <v>99</v>
      </c>
      <c r="E26">
        <v>77</v>
      </c>
      <c r="F26" t="s">
        <v>215</v>
      </c>
      <c r="G26">
        <v>22</v>
      </c>
      <c r="H26" t="s">
        <v>358</v>
      </c>
      <c r="I26" t="s">
        <v>360</v>
      </c>
      <c r="J26" s="2">
        <f>VLOOKUP(B26,'Totals by Team'!A:K,11,FALSE)</f>
        <v>6.4516129032258061</v>
      </c>
      <c r="K26" s="2">
        <f>VLOOKUP(C26,'Totals by Team'!A:K,11,FALSE)</f>
        <v>7.2413793103448274</v>
      </c>
    </row>
    <row r="27" spans="1:11" x14ac:dyDescent="0.25">
      <c r="A27" s="1">
        <v>41222</v>
      </c>
      <c r="B27" t="s">
        <v>233</v>
      </c>
      <c r="C27" t="s">
        <v>15</v>
      </c>
      <c r="D27">
        <v>69</v>
      </c>
      <c r="E27">
        <v>49</v>
      </c>
      <c r="F27" t="s">
        <v>233</v>
      </c>
      <c r="G27">
        <v>20</v>
      </c>
      <c r="H27" t="s">
        <v>358</v>
      </c>
      <c r="I27" t="s">
        <v>360</v>
      </c>
      <c r="J27" s="2">
        <f>VLOOKUP(B27,'Totals by Team'!A:K,11,FALSE)</f>
        <v>2.25</v>
      </c>
      <c r="K27" s="2">
        <f>VLOOKUP(C27,'Totals by Team'!A:K,11,FALSE)</f>
        <v>2.6129032258064515</v>
      </c>
    </row>
    <row r="28" spans="1:11" x14ac:dyDescent="0.25">
      <c r="A28" s="1">
        <v>41222</v>
      </c>
      <c r="B28" t="s">
        <v>263</v>
      </c>
      <c r="C28" t="s">
        <v>63</v>
      </c>
      <c r="D28">
        <v>75</v>
      </c>
      <c r="E28">
        <v>55</v>
      </c>
      <c r="F28" t="s">
        <v>263</v>
      </c>
      <c r="G28">
        <v>20</v>
      </c>
      <c r="H28" t="s">
        <v>358</v>
      </c>
      <c r="I28" t="s">
        <v>360</v>
      </c>
      <c r="J28" s="2">
        <f>VLOOKUP(B28,'Totals by Team'!A:K,11,FALSE)</f>
        <v>3.2121212121212119</v>
      </c>
      <c r="K28" s="2">
        <f>VLOOKUP(C28,'Totals by Team'!A:K,11,FALSE)</f>
        <v>-6.15625</v>
      </c>
    </row>
    <row r="29" spans="1:11" x14ac:dyDescent="0.25">
      <c r="A29" s="1">
        <v>41222</v>
      </c>
      <c r="B29" t="s">
        <v>321</v>
      </c>
      <c r="C29" t="s">
        <v>68</v>
      </c>
      <c r="D29">
        <v>71</v>
      </c>
      <c r="E29">
        <v>51</v>
      </c>
      <c r="F29" t="s">
        <v>321</v>
      </c>
      <c r="G29">
        <v>20</v>
      </c>
      <c r="H29" t="s">
        <v>358</v>
      </c>
      <c r="I29" t="s">
        <v>360</v>
      </c>
      <c r="J29" s="2">
        <f>VLOOKUP(B29,'Totals by Team'!A:K,11,FALSE)</f>
        <v>12.294117647058824</v>
      </c>
      <c r="K29" s="2">
        <f>VLOOKUP(C29,'Totals by Team'!A:K,11,FALSE)</f>
        <v>-3.6666666666666665</v>
      </c>
    </row>
    <row r="30" spans="1:11" x14ac:dyDescent="0.25">
      <c r="A30" s="1">
        <v>41222</v>
      </c>
      <c r="B30" t="s">
        <v>192</v>
      </c>
      <c r="C30" t="s">
        <v>25</v>
      </c>
      <c r="D30">
        <v>74</v>
      </c>
      <c r="E30">
        <v>55</v>
      </c>
      <c r="F30" t="s">
        <v>192</v>
      </c>
      <c r="G30">
        <v>19</v>
      </c>
      <c r="H30" t="s">
        <v>358</v>
      </c>
      <c r="I30" t="s">
        <v>360</v>
      </c>
      <c r="J30" s="2">
        <f>VLOOKUP(B30,'Totals by Team'!A:K,11,FALSE)</f>
        <v>12.875</v>
      </c>
      <c r="K30" s="2">
        <f>VLOOKUP(C30,'Totals by Team'!A:K,11,FALSE)</f>
        <v>0.36666666666666664</v>
      </c>
    </row>
    <row r="31" spans="1:11" x14ac:dyDescent="0.25">
      <c r="A31" s="1">
        <v>41222</v>
      </c>
      <c r="B31" t="s">
        <v>179</v>
      </c>
      <c r="C31" t="s">
        <v>54</v>
      </c>
      <c r="D31">
        <v>74</v>
      </c>
      <c r="E31">
        <v>55</v>
      </c>
      <c r="F31" t="s">
        <v>179</v>
      </c>
      <c r="G31">
        <v>19</v>
      </c>
      <c r="H31" t="s">
        <v>358</v>
      </c>
      <c r="I31" t="s">
        <v>360</v>
      </c>
      <c r="J31" s="2">
        <f>VLOOKUP(B31,'Totals by Team'!A:K,11,FALSE)</f>
        <v>13.911764705882353</v>
      </c>
      <c r="K31" s="2">
        <f>VLOOKUP(C31,'Totals by Team'!A:K,11,FALSE)</f>
        <v>0.54838709677419351</v>
      </c>
    </row>
    <row r="32" spans="1:11" x14ac:dyDescent="0.25">
      <c r="A32" s="1">
        <v>41222</v>
      </c>
      <c r="B32" t="s">
        <v>221</v>
      </c>
      <c r="C32" t="s">
        <v>77</v>
      </c>
      <c r="D32">
        <v>102</v>
      </c>
      <c r="E32">
        <v>83</v>
      </c>
      <c r="F32" t="s">
        <v>221</v>
      </c>
      <c r="G32">
        <v>19</v>
      </c>
      <c r="H32" t="s">
        <v>358</v>
      </c>
      <c r="I32" t="s">
        <v>360</v>
      </c>
      <c r="J32" s="2">
        <f>VLOOKUP(B32,'Totals by Team'!A:K,11,FALSE)</f>
        <v>1.75</v>
      </c>
      <c r="K32" s="2">
        <f>VLOOKUP(C32,'Totals by Team'!A:K,11,FALSE)</f>
        <v>2.28125</v>
      </c>
    </row>
    <row r="33" spans="1:11" x14ac:dyDescent="0.25">
      <c r="A33" s="1">
        <v>41222</v>
      </c>
      <c r="B33" t="s">
        <v>310</v>
      </c>
      <c r="C33" t="s">
        <v>32</v>
      </c>
      <c r="D33">
        <v>79</v>
      </c>
      <c r="E33">
        <v>61</v>
      </c>
      <c r="F33" t="s">
        <v>310</v>
      </c>
      <c r="G33">
        <v>18</v>
      </c>
      <c r="H33" t="s">
        <v>358</v>
      </c>
      <c r="I33" t="s">
        <v>360</v>
      </c>
      <c r="J33" s="2">
        <f>VLOOKUP(B33,'Totals by Team'!A:K,11,FALSE)</f>
        <v>1.935483870967742</v>
      </c>
      <c r="K33" s="2">
        <f>VLOOKUP(C33,'Totals by Team'!A:K,11,FALSE)</f>
        <v>3.71875</v>
      </c>
    </row>
    <row r="34" spans="1:11" x14ac:dyDescent="0.25">
      <c r="A34" s="1">
        <v>41222</v>
      </c>
      <c r="B34" t="s">
        <v>158</v>
      </c>
      <c r="C34" t="s">
        <v>46</v>
      </c>
      <c r="D34">
        <v>69</v>
      </c>
      <c r="E34">
        <v>51</v>
      </c>
      <c r="F34" t="s">
        <v>158</v>
      </c>
      <c r="G34">
        <v>18</v>
      </c>
      <c r="H34" t="s">
        <v>358</v>
      </c>
      <c r="I34" t="s">
        <v>360</v>
      </c>
      <c r="J34" s="2">
        <f>VLOOKUP(B34,'Totals by Team'!A:K,11,FALSE)</f>
        <v>-0.58620689655172409</v>
      </c>
      <c r="K34" s="2">
        <f>VLOOKUP(C34,'Totals by Team'!A:K,11,FALSE)</f>
        <v>-1.5161290322580645</v>
      </c>
    </row>
    <row r="35" spans="1:11" x14ac:dyDescent="0.25">
      <c r="A35" s="1">
        <v>41222</v>
      </c>
      <c r="B35" t="s">
        <v>261</v>
      </c>
      <c r="C35" t="s">
        <v>24</v>
      </c>
      <c r="D35">
        <v>76</v>
      </c>
      <c r="E35">
        <v>59</v>
      </c>
      <c r="F35" t="s">
        <v>261</v>
      </c>
      <c r="G35">
        <v>17</v>
      </c>
      <c r="H35" t="s">
        <v>358</v>
      </c>
      <c r="I35" t="s">
        <v>360</v>
      </c>
      <c r="J35" s="2">
        <f>VLOOKUP(B35,'Totals by Team'!A:K,11,FALSE)</f>
        <v>7.0606060606060606</v>
      </c>
      <c r="K35" s="2">
        <f>VLOOKUP(C35,'Totals by Team'!A:K,11,FALSE)</f>
        <v>3.0333333333333332</v>
      </c>
    </row>
    <row r="36" spans="1:11" x14ac:dyDescent="0.25">
      <c r="A36" s="1">
        <v>41222</v>
      </c>
      <c r="B36" t="s">
        <v>323</v>
      </c>
      <c r="C36" t="s">
        <v>51</v>
      </c>
      <c r="D36">
        <v>75</v>
      </c>
      <c r="E36">
        <v>58</v>
      </c>
      <c r="F36" t="s">
        <v>323</v>
      </c>
      <c r="G36">
        <v>17</v>
      </c>
      <c r="H36" t="s">
        <v>358</v>
      </c>
      <c r="I36" t="s">
        <v>360</v>
      </c>
      <c r="J36" s="2">
        <f>VLOOKUP(B36,'Totals by Team'!A:K,11,FALSE)</f>
        <v>4.1818181818181817</v>
      </c>
      <c r="K36" s="2">
        <f>VLOOKUP(C36,'Totals by Team'!A:K,11,FALSE)</f>
        <v>0.66666666666666663</v>
      </c>
    </row>
    <row r="37" spans="1:11" x14ac:dyDescent="0.25">
      <c r="A37" s="1">
        <v>41222</v>
      </c>
      <c r="B37" t="s">
        <v>288</v>
      </c>
      <c r="C37" t="s">
        <v>59</v>
      </c>
      <c r="D37">
        <v>76</v>
      </c>
      <c r="E37">
        <v>59</v>
      </c>
      <c r="F37" t="s">
        <v>288</v>
      </c>
      <c r="G37">
        <v>17</v>
      </c>
      <c r="H37" t="s">
        <v>358</v>
      </c>
      <c r="I37" t="s">
        <v>360</v>
      </c>
      <c r="J37" s="2">
        <f>VLOOKUP(B37,'Totals by Team'!A:K,11,FALSE)</f>
        <v>10.575757575757576</v>
      </c>
      <c r="K37" s="2">
        <f>VLOOKUP(C37,'Totals by Team'!A:K,11,FALSE)</f>
        <v>1.1935483870967742</v>
      </c>
    </row>
    <row r="38" spans="1:11" x14ac:dyDescent="0.25">
      <c r="A38" s="1">
        <v>41222</v>
      </c>
      <c r="B38" t="s">
        <v>203</v>
      </c>
      <c r="C38" t="s">
        <v>67</v>
      </c>
      <c r="D38">
        <v>84</v>
      </c>
      <c r="E38">
        <v>68</v>
      </c>
      <c r="F38" t="s">
        <v>203</v>
      </c>
      <c r="G38">
        <v>16</v>
      </c>
      <c r="H38" t="s">
        <v>358</v>
      </c>
      <c r="I38" t="s">
        <v>360</v>
      </c>
      <c r="J38" s="2">
        <f>VLOOKUP(B38,'Totals by Team'!A:K,11,FALSE)</f>
        <v>-2.129032258064516</v>
      </c>
      <c r="K38" s="2">
        <f>VLOOKUP(C38,'Totals by Team'!A:K,11,FALSE)</f>
        <v>-12.392857142857142</v>
      </c>
    </row>
    <row r="39" spans="1:11" x14ac:dyDescent="0.25">
      <c r="A39" s="1">
        <v>41222</v>
      </c>
      <c r="B39" t="s">
        <v>208</v>
      </c>
      <c r="C39" t="s">
        <v>37</v>
      </c>
      <c r="D39">
        <v>74</v>
      </c>
      <c r="E39">
        <v>59</v>
      </c>
      <c r="F39" t="s">
        <v>208</v>
      </c>
      <c r="G39">
        <v>15</v>
      </c>
      <c r="H39" t="s">
        <v>358</v>
      </c>
      <c r="I39" t="s">
        <v>360</v>
      </c>
      <c r="J39" s="2">
        <f>VLOOKUP(B39,'Totals by Team'!A:K,11,FALSE)</f>
        <v>4.375</v>
      </c>
      <c r="K39" s="2">
        <f>VLOOKUP(C39,'Totals by Team'!A:K,11,FALSE)</f>
        <v>-2.096774193548387</v>
      </c>
    </row>
    <row r="40" spans="1:11" x14ac:dyDescent="0.25">
      <c r="A40" s="1">
        <v>41222</v>
      </c>
      <c r="B40" t="s">
        <v>245</v>
      </c>
      <c r="C40" t="s">
        <v>75</v>
      </c>
      <c r="D40">
        <v>81</v>
      </c>
      <c r="E40">
        <v>66</v>
      </c>
      <c r="F40" t="s">
        <v>245</v>
      </c>
      <c r="G40">
        <v>15</v>
      </c>
      <c r="H40" t="s">
        <v>358</v>
      </c>
      <c r="I40" t="s">
        <v>360</v>
      </c>
      <c r="J40" s="2">
        <f>VLOOKUP(B40,'Totals by Team'!A:K,11,FALSE)</f>
        <v>6.4838709677419351</v>
      </c>
      <c r="K40" s="2">
        <f>VLOOKUP(C40,'Totals by Team'!A:K,11,FALSE)</f>
        <v>-0.5</v>
      </c>
    </row>
    <row r="41" spans="1:11" x14ac:dyDescent="0.25">
      <c r="A41" s="1">
        <v>41222</v>
      </c>
      <c r="B41" t="s">
        <v>345</v>
      </c>
      <c r="C41" t="s">
        <v>13</v>
      </c>
      <c r="D41">
        <v>77</v>
      </c>
      <c r="E41">
        <v>63</v>
      </c>
      <c r="F41" t="s">
        <v>345</v>
      </c>
      <c r="G41">
        <v>14</v>
      </c>
      <c r="H41" t="s">
        <v>358</v>
      </c>
      <c r="I41" t="s">
        <v>360</v>
      </c>
      <c r="J41" s="2">
        <f>VLOOKUP(B41,'Totals by Team'!A:K,11,FALSE)</f>
        <v>1.8064516129032258</v>
      </c>
      <c r="K41" s="2">
        <f>VLOOKUP(C41,'Totals by Team'!A:K,11,FALSE)</f>
        <v>-4.6206896551724137</v>
      </c>
    </row>
    <row r="42" spans="1:11" x14ac:dyDescent="0.25">
      <c r="A42" s="1">
        <v>41222</v>
      </c>
      <c r="B42" t="s">
        <v>292</v>
      </c>
      <c r="C42" t="s">
        <v>93</v>
      </c>
      <c r="D42">
        <v>87</v>
      </c>
      <c r="E42">
        <v>73</v>
      </c>
      <c r="F42" t="s">
        <v>292</v>
      </c>
      <c r="G42">
        <v>14</v>
      </c>
      <c r="H42" t="s">
        <v>358</v>
      </c>
      <c r="I42" t="s">
        <v>360</v>
      </c>
      <c r="J42" s="2">
        <f>VLOOKUP(B42,'Totals by Team'!A:K,11,FALSE)</f>
        <v>-1.9375</v>
      </c>
      <c r="K42" s="2">
        <f>VLOOKUP(C42,'Totals by Team'!A:K,11,FALSE)</f>
        <v>-8.4516129032258061</v>
      </c>
    </row>
    <row r="43" spans="1:11" x14ac:dyDescent="0.25">
      <c r="A43" s="1">
        <v>41222</v>
      </c>
      <c r="B43" t="s">
        <v>166</v>
      </c>
      <c r="C43" t="s">
        <v>14</v>
      </c>
      <c r="D43">
        <v>67</v>
      </c>
      <c r="E43">
        <v>54</v>
      </c>
      <c r="F43" t="s">
        <v>166</v>
      </c>
      <c r="G43">
        <v>13</v>
      </c>
      <c r="H43" t="s">
        <v>358</v>
      </c>
      <c r="I43" t="s">
        <v>360</v>
      </c>
      <c r="J43" s="2">
        <f>VLOOKUP(B43,'Totals by Team'!A:K,11,FALSE)</f>
        <v>-13.133333333333333</v>
      </c>
      <c r="K43" s="2">
        <f>VLOOKUP(C43,'Totals by Team'!A:K,11,FALSE)</f>
        <v>-4.3571428571428568</v>
      </c>
    </row>
    <row r="44" spans="1:11" x14ac:dyDescent="0.25">
      <c r="A44" s="1">
        <v>41222</v>
      </c>
      <c r="B44" t="s">
        <v>204</v>
      </c>
      <c r="C44" t="s">
        <v>55</v>
      </c>
      <c r="D44">
        <v>77</v>
      </c>
      <c r="E44">
        <v>64</v>
      </c>
      <c r="F44" t="s">
        <v>204</v>
      </c>
      <c r="G44">
        <v>13</v>
      </c>
      <c r="H44" t="s">
        <v>358</v>
      </c>
      <c r="I44" t="s">
        <v>360</v>
      </c>
      <c r="J44" s="2">
        <f>VLOOKUP(B44,'Totals by Team'!A:K,11,FALSE)</f>
        <v>-11.275862068965518</v>
      </c>
      <c r="K44" s="2">
        <f>VLOOKUP(C44,'Totals by Team'!A:K,11,FALSE)</f>
        <v>-9.7931034482758612</v>
      </c>
    </row>
    <row r="45" spans="1:11" x14ac:dyDescent="0.25">
      <c r="A45" s="1">
        <v>41222</v>
      </c>
      <c r="B45" t="s">
        <v>16</v>
      </c>
      <c r="C45" t="s">
        <v>17</v>
      </c>
      <c r="D45">
        <v>71</v>
      </c>
      <c r="E45">
        <v>59</v>
      </c>
      <c r="F45" t="s">
        <v>348</v>
      </c>
      <c r="G45">
        <v>12</v>
      </c>
      <c r="H45" t="s">
        <v>358</v>
      </c>
      <c r="I45" t="s">
        <v>348</v>
      </c>
      <c r="J45" s="2">
        <f>VLOOKUP(B45,'Totals by Team'!A:K,11,FALSE)</f>
        <v>2.125</v>
      </c>
      <c r="K45" s="2">
        <f>VLOOKUP(C45,'Totals by Team'!A:K,11,FALSE)</f>
        <v>-5.46875</v>
      </c>
    </row>
    <row r="46" spans="1:11" x14ac:dyDescent="0.25">
      <c r="A46" s="1">
        <v>41222</v>
      </c>
      <c r="B46" t="s">
        <v>243</v>
      </c>
      <c r="C46" t="s">
        <v>28</v>
      </c>
      <c r="D46">
        <v>79</v>
      </c>
      <c r="E46">
        <v>67</v>
      </c>
      <c r="F46" t="s">
        <v>243</v>
      </c>
      <c r="G46">
        <v>12</v>
      </c>
      <c r="H46" t="s">
        <v>358</v>
      </c>
      <c r="I46" t="s">
        <v>360</v>
      </c>
      <c r="J46" s="2">
        <f>VLOOKUP(B46,'Totals by Team'!A:K,11,FALSE)</f>
        <v>-2.7419354838709675</v>
      </c>
      <c r="K46" s="2">
        <f>VLOOKUP(C46,'Totals by Team'!A:K,11,FALSE)</f>
        <v>-3.5517241379310347</v>
      </c>
    </row>
    <row r="47" spans="1:11" x14ac:dyDescent="0.25">
      <c r="A47" s="1">
        <v>41222</v>
      </c>
      <c r="B47" t="s">
        <v>45</v>
      </c>
      <c r="C47" t="s">
        <v>150</v>
      </c>
      <c r="D47">
        <v>67</v>
      </c>
      <c r="E47">
        <v>55</v>
      </c>
      <c r="F47" t="s">
        <v>150</v>
      </c>
      <c r="G47">
        <v>12</v>
      </c>
      <c r="H47" t="s">
        <v>358</v>
      </c>
      <c r="I47" t="s">
        <v>356</v>
      </c>
      <c r="J47" s="2">
        <f>VLOOKUP(B47,'Totals by Team'!A:K,11,FALSE)</f>
        <v>1.15625</v>
      </c>
      <c r="K47" s="2">
        <f>VLOOKUP(C47,'Totals by Team'!A:K,11,FALSE)</f>
        <v>-5.5517241379310347</v>
      </c>
    </row>
    <row r="48" spans="1:11" x14ac:dyDescent="0.25">
      <c r="A48" s="1">
        <v>41222</v>
      </c>
      <c r="B48" t="s">
        <v>289</v>
      </c>
      <c r="C48" t="s">
        <v>61</v>
      </c>
      <c r="D48">
        <v>71</v>
      </c>
      <c r="E48">
        <v>59</v>
      </c>
      <c r="F48" t="s">
        <v>289</v>
      </c>
      <c r="G48">
        <v>12</v>
      </c>
      <c r="H48" t="s">
        <v>358</v>
      </c>
      <c r="I48" t="s">
        <v>360</v>
      </c>
      <c r="J48" s="2">
        <f>VLOOKUP(B48,'Totals by Team'!A:K,11,FALSE)</f>
        <v>1.606060606060606</v>
      </c>
      <c r="K48" s="2">
        <f>VLOOKUP(C48,'Totals by Team'!A:K,11,FALSE)</f>
        <v>8.2258064516129039</v>
      </c>
    </row>
    <row r="49" spans="1:11" x14ac:dyDescent="0.25">
      <c r="A49" s="1">
        <v>41222</v>
      </c>
      <c r="B49" t="s">
        <v>242</v>
      </c>
      <c r="C49" t="s">
        <v>64</v>
      </c>
      <c r="D49">
        <v>62</v>
      </c>
      <c r="E49">
        <v>50</v>
      </c>
      <c r="F49" t="s">
        <v>242</v>
      </c>
      <c r="G49">
        <v>12</v>
      </c>
      <c r="H49" t="s">
        <v>358</v>
      </c>
      <c r="I49" t="s">
        <v>360</v>
      </c>
      <c r="J49" s="2">
        <f>VLOOKUP(B49,'Totals by Team'!A:K,11,FALSE)</f>
        <v>1.2666666666666666</v>
      </c>
      <c r="K49" s="2">
        <f>VLOOKUP(C49,'Totals by Team'!A:K,11,FALSE)</f>
        <v>0.6071428571428571</v>
      </c>
    </row>
    <row r="50" spans="1:11" x14ac:dyDescent="0.25">
      <c r="A50" s="1">
        <v>41222</v>
      </c>
      <c r="B50" t="s">
        <v>91</v>
      </c>
      <c r="C50" t="s">
        <v>92</v>
      </c>
      <c r="D50">
        <v>74</v>
      </c>
      <c r="E50">
        <v>62</v>
      </c>
      <c r="F50" t="s">
        <v>348</v>
      </c>
      <c r="G50">
        <v>12</v>
      </c>
      <c r="H50" t="s">
        <v>358</v>
      </c>
      <c r="I50" t="s">
        <v>348</v>
      </c>
      <c r="J50" s="2">
        <f>VLOOKUP(B50,'Totals by Team'!A:K,11,FALSE)</f>
        <v>4.625</v>
      </c>
      <c r="K50" s="2">
        <f>VLOOKUP(C50,'Totals by Team'!A:K,11,FALSE)</f>
        <v>-0.41379310344827586</v>
      </c>
    </row>
    <row r="51" spans="1:11" x14ac:dyDescent="0.25">
      <c r="A51" s="1">
        <v>41222</v>
      </c>
      <c r="B51" t="s">
        <v>340</v>
      </c>
      <c r="C51" t="s">
        <v>95</v>
      </c>
      <c r="D51">
        <v>76</v>
      </c>
      <c r="E51">
        <v>64</v>
      </c>
      <c r="F51" t="s">
        <v>340</v>
      </c>
      <c r="G51">
        <v>12</v>
      </c>
      <c r="H51" t="s">
        <v>358</v>
      </c>
      <c r="I51" t="s">
        <v>360</v>
      </c>
      <c r="J51" s="2">
        <f>VLOOKUP(B51,'Totals by Team'!A:K,11,FALSE)</f>
        <v>0.8</v>
      </c>
      <c r="K51" s="2">
        <f>VLOOKUP(C51,'Totals by Team'!A:K,11,FALSE)</f>
        <v>-14.5</v>
      </c>
    </row>
    <row r="52" spans="1:11" x14ac:dyDescent="0.25">
      <c r="A52" s="1">
        <v>41222</v>
      </c>
      <c r="B52" t="s">
        <v>188</v>
      </c>
      <c r="C52" t="s">
        <v>62</v>
      </c>
      <c r="D52">
        <v>75</v>
      </c>
      <c r="E52">
        <v>64</v>
      </c>
      <c r="F52" t="s">
        <v>188</v>
      </c>
      <c r="G52">
        <v>11</v>
      </c>
      <c r="H52" t="s">
        <v>358</v>
      </c>
      <c r="I52" t="s">
        <v>360</v>
      </c>
      <c r="J52" s="2">
        <f>VLOOKUP(B52,'Totals by Team'!A:K,11,FALSE)</f>
        <v>-8.0344827586206904</v>
      </c>
      <c r="K52" s="2">
        <f>VLOOKUP(C52,'Totals by Team'!A:K,11,FALSE)</f>
        <v>-5.67741935483871</v>
      </c>
    </row>
    <row r="53" spans="1:11" x14ac:dyDescent="0.25">
      <c r="A53" s="1">
        <v>41222</v>
      </c>
      <c r="B53" t="s">
        <v>228</v>
      </c>
      <c r="C53" t="s">
        <v>65</v>
      </c>
      <c r="D53">
        <v>61</v>
      </c>
      <c r="E53">
        <v>50</v>
      </c>
      <c r="F53" t="s">
        <v>228</v>
      </c>
      <c r="G53">
        <v>11</v>
      </c>
      <c r="H53" t="s">
        <v>358</v>
      </c>
      <c r="I53" t="s">
        <v>360</v>
      </c>
      <c r="J53" s="2">
        <f>VLOOKUP(B53,'Totals by Team'!A:K,11,FALSE)</f>
        <v>-3.96875</v>
      </c>
      <c r="K53" s="2">
        <f>VLOOKUP(C53,'Totals by Team'!A:K,11,FALSE)</f>
        <v>-1.6774193548387097</v>
      </c>
    </row>
    <row r="54" spans="1:11" x14ac:dyDescent="0.25">
      <c r="A54" s="1">
        <v>41222</v>
      </c>
      <c r="B54" t="s">
        <v>69</v>
      </c>
      <c r="C54" t="s">
        <v>246</v>
      </c>
      <c r="D54">
        <v>76</v>
      </c>
      <c r="E54">
        <v>65</v>
      </c>
      <c r="F54" t="s">
        <v>246</v>
      </c>
      <c r="G54">
        <v>11</v>
      </c>
      <c r="H54" t="s">
        <v>358</v>
      </c>
      <c r="I54" t="s">
        <v>356</v>
      </c>
      <c r="J54" s="2">
        <f>VLOOKUP(B54,'Totals by Team'!A:K,11,FALSE)</f>
        <v>-1.1666666666666667</v>
      </c>
      <c r="K54" s="2">
        <f>VLOOKUP(C54,'Totals by Team'!A:K,11,FALSE)</f>
        <v>-0.63636363636363635</v>
      </c>
    </row>
    <row r="55" spans="1:11" x14ac:dyDescent="0.25">
      <c r="A55" s="1">
        <v>41222</v>
      </c>
      <c r="B55" t="s">
        <v>307</v>
      </c>
      <c r="C55" t="s">
        <v>23</v>
      </c>
      <c r="D55">
        <v>68</v>
      </c>
      <c r="E55">
        <v>58</v>
      </c>
      <c r="F55" t="s">
        <v>307</v>
      </c>
      <c r="G55">
        <v>10</v>
      </c>
      <c r="H55" t="s">
        <v>358</v>
      </c>
      <c r="I55" t="s">
        <v>360</v>
      </c>
      <c r="J55" s="2">
        <f>VLOOKUP(B55,'Totals by Team'!A:K,11,FALSE)</f>
        <v>0.21875</v>
      </c>
      <c r="K55" s="2">
        <f>VLOOKUP(C55,'Totals by Team'!A:K,11,FALSE)</f>
        <v>3.9285714285714284</v>
      </c>
    </row>
    <row r="56" spans="1:11" x14ac:dyDescent="0.25">
      <c r="A56" s="1">
        <v>41222</v>
      </c>
      <c r="B56" t="s">
        <v>131</v>
      </c>
      <c r="C56" t="s">
        <v>30</v>
      </c>
      <c r="D56">
        <v>71</v>
      </c>
      <c r="E56">
        <v>61</v>
      </c>
      <c r="F56" t="s">
        <v>131</v>
      </c>
      <c r="G56">
        <v>10</v>
      </c>
      <c r="H56" t="s">
        <v>358</v>
      </c>
      <c r="I56" t="s">
        <v>360</v>
      </c>
      <c r="J56" s="2">
        <f>VLOOKUP(B56,'Totals by Team'!A:K,11,FALSE)</f>
        <v>0.31034482758620691</v>
      </c>
      <c r="K56" s="2">
        <f>VLOOKUP(C56,'Totals by Team'!A:K,11,FALSE)</f>
        <v>-2.032258064516129</v>
      </c>
    </row>
    <row r="57" spans="1:11" x14ac:dyDescent="0.25">
      <c r="A57" s="1">
        <v>41222</v>
      </c>
      <c r="B57" t="s">
        <v>198</v>
      </c>
      <c r="C57" t="s">
        <v>41</v>
      </c>
      <c r="D57">
        <v>65</v>
      </c>
      <c r="E57">
        <v>55</v>
      </c>
      <c r="F57" t="s">
        <v>198</v>
      </c>
      <c r="G57">
        <v>10</v>
      </c>
      <c r="H57" t="s">
        <v>358</v>
      </c>
      <c r="I57" t="s">
        <v>360</v>
      </c>
      <c r="J57" s="2">
        <f>VLOOKUP(B57,'Totals by Team'!A:K,11,FALSE)</f>
        <v>0.72413793103448276</v>
      </c>
      <c r="K57" s="2">
        <f>VLOOKUP(C57,'Totals by Team'!A:K,11,FALSE)</f>
        <v>-3.09375</v>
      </c>
    </row>
    <row r="58" spans="1:11" x14ac:dyDescent="0.25">
      <c r="A58" s="1">
        <v>41222</v>
      </c>
      <c r="B58" t="s">
        <v>308</v>
      </c>
      <c r="C58" t="s">
        <v>60</v>
      </c>
      <c r="D58">
        <v>86</v>
      </c>
      <c r="E58">
        <v>76</v>
      </c>
      <c r="F58" t="s">
        <v>308</v>
      </c>
      <c r="G58">
        <v>10</v>
      </c>
      <c r="H58" t="s">
        <v>358</v>
      </c>
      <c r="I58" t="s">
        <v>360</v>
      </c>
      <c r="J58" s="2">
        <f>VLOOKUP(B58,'Totals by Team'!A:K,11,FALSE)</f>
        <v>-5.4545454545454541</v>
      </c>
      <c r="K58" s="2">
        <f>VLOOKUP(C58,'Totals by Team'!A:K,11,FALSE)</f>
        <v>-11.483870967741936</v>
      </c>
    </row>
    <row r="59" spans="1:11" x14ac:dyDescent="0.25">
      <c r="A59" s="1">
        <v>41222</v>
      </c>
      <c r="B59" t="s">
        <v>346</v>
      </c>
      <c r="C59" t="s">
        <v>85</v>
      </c>
      <c r="D59">
        <v>89</v>
      </c>
      <c r="E59">
        <v>79</v>
      </c>
      <c r="F59" t="s">
        <v>346</v>
      </c>
      <c r="G59">
        <v>10</v>
      </c>
      <c r="H59" t="s">
        <v>358</v>
      </c>
      <c r="I59" t="s">
        <v>360</v>
      </c>
      <c r="J59" s="2">
        <f>VLOOKUP(B59,'Totals by Team'!A:K,11,FALSE)</f>
        <v>-7.419354838709677</v>
      </c>
      <c r="K59" s="2">
        <f>VLOOKUP(C59,'Totals by Team'!A:K,11,FALSE)</f>
        <v>-5.5161290322580649</v>
      </c>
    </row>
    <row r="60" spans="1:11" x14ac:dyDescent="0.25">
      <c r="A60" s="1">
        <v>41222</v>
      </c>
      <c r="B60" t="s">
        <v>89</v>
      </c>
      <c r="C60" t="s">
        <v>322</v>
      </c>
      <c r="D60">
        <v>80</v>
      </c>
      <c r="E60">
        <v>70</v>
      </c>
      <c r="F60" t="s">
        <v>322</v>
      </c>
      <c r="G60">
        <v>10</v>
      </c>
      <c r="H60" t="s">
        <v>358</v>
      </c>
      <c r="I60" t="s">
        <v>356</v>
      </c>
      <c r="J60" s="2">
        <f>VLOOKUP(B60,'Totals by Team'!A:K,11,FALSE)</f>
        <v>3.28125</v>
      </c>
      <c r="K60" s="2">
        <f>VLOOKUP(C60,'Totals by Team'!A:K,11,FALSE)</f>
        <v>-2.5172413793103448</v>
      </c>
    </row>
    <row r="61" spans="1:11" x14ac:dyDescent="0.25">
      <c r="A61" s="1">
        <v>41222</v>
      </c>
      <c r="B61" t="s">
        <v>212</v>
      </c>
      <c r="C61" t="s">
        <v>4</v>
      </c>
      <c r="D61">
        <v>76</v>
      </c>
      <c r="E61">
        <v>67</v>
      </c>
      <c r="F61" t="s">
        <v>212</v>
      </c>
      <c r="G61">
        <v>9</v>
      </c>
      <c r="H61" t="s">
        <v>358</v>
      </c>
      <c r="I61" t="s">
        <v>360</v>
      </c>
      <c r="J61" s="2">
        <f>VLOOKUP(B61,'Totals by Team'!A:K,11,FALSE)</f>
        <v>3.3125</v>
      </c>
      <c r="K61" s="2">
        <f>VLOOKUP(C61,'Totals by Team'!A:K,11,FALSE)</f>
        <v>-10.633333333333333</v>
      </c>
    </row>
    <row r="62" spans="1:11" x14ac:dyDescent="0.25">
      <c r="A62" s="1">
        <v>41222</v>
      </c>
      <c r="B62" t="s">
        <v>186</v>
      </c>
      <c r="C62" t="s">
        <v>6</v>
      </c>
      <c r="D62">
        <v>87</v>
      </c>
      <c r="E62">
        <v>79</v>
      </c>
      <c r="F62" t="s">
        <v>186</v>
      </c>
      <c r="G62">
        <v>8</v>
      </c>
      <c r="H62" t="s">
        <v>358</v>
      </c>
      <c r="I62" t="s">
        <v>360</v>
      </c>
      <c r="J62" s="2">
        <f>VLOOKUP(B62,'Totals by Team'!A:K,11,FALSE)</f>
        <v>9.2424242424242422</v>
      </c>
      <c r="K62" s="2">
        <f>VLOOKUP(C62,'Totals by Team'!A:K,11,FALSE)</f>
        <v>-2</v>
      </c>
    </row>
    <row r="63" spans="1:11" x14ac:dyDescent="0.25">
      <c r="A63" s="1">
        <v>41222</v>
      </c>
      <c r="B63" t="s">
        <v>182</v>
      </c>
      <c r="C63" t="s">
        <v>33</v>
      </c>
      <c r="D63">
        <v>81</v>
      </c>
      <c r="E63">
        <v>73</v>
      </c>
      <c r="F63" t="s">
        <v>182</v>
      </c>
      <c r="G63">
        <v>8</v>
      </c>
      <c r="H63" t="s">
        <v>358</v>
      </c>
      <c r="I63" t="s">
        <v>360</v>
      </c>
      <c r="J63" s="2">
        <f>VLOOKUP(B63,'Totals by Team'!A:K,11,FALSE)</f>
        <v>3</v>
      </c>
      <c r="K63" s="2">
        <f>VLOOKUP(C63,'Totals by Team'!A:K,11,FALSE)</f>
        <v>-4.1034482758620694</v>
      </c>
    </row>
    <row r="64" spans="1:11" x14ac:dyDescent="0.25">
      <c r="A64" s="1">
        <v>41222</v>
      </c>
      <c r="B64" t="s">
        <v>210</v>
      </c>
      <c r="C64" t="s">
        <v>84</v>
      </c>
      <c r="D64">
        <v>73</v>
      </c>
      <c r="E64">
        <v>65</v>
      </c>
      <c r="F64" t="s">
        <v>210</v>
      </c>
      <c r="G64">
        <v>8</v>
      </c>
      <c r="H64" t="s">
        <v>358</v>
      </c>
      <c r="I64" t="s">
        <v>360</v>
      </c>
      <c r="J64" s="2">
        <f>VLOOKUP(B64,'Totals by Team'!A:K,11,FALSE)</f>
        <v>9.53125</v>
      </c>
      <c r="K64" s="2">
        <f>VLOOKUP(C64,'Totals by Team'!A:K,11,FALSE)</f>
        <v>-0.93548387096774188</v>
      </c>
    </row>
    <row r="65" spans="1:11" x14ac:dyDescent="0.25">
      <c r="A65" s="1">
        <v>41222</v>
      </c>
      <c r="B65" t="s">
        <v>219</v>
      </c>
      <c r="C65" t="s">
        <v>1</v>
      </c>
      <c r="D65">
        <v>65</v>
      </c>
      <c r="E65">
        <v>58</v>
      </c>
      <c r="F65" t="s">
        <v>219</v>
      </c>
      <c r="G65">
        <v>7</v>
      </c>
      <c r="H65" t="s">
        <v>358</v>
      </c>
      <c r="I65" t="s">
        <v>360</v>
      </c>
      <c r="J65" s="2">
        <f>VLOOKUP(B65,'Totals by Team'!A:K,11,FALSE)</f>
        <v>-6.612903225806452</v>
      </c>
      <c r="K65" s="2">
        <f>VLOOKUP(C65,'Totals by Team'!A:K,11,FALSE)</f>
        <v>-10.793103448275861</v>
      </c>
    </row>
    <row r="66" spans="1:11" x14ac:dyDescent="0.25">
      <c r="A66" s="1">
        <v>41222</v>
      </c>
      <c r="B66" t="s">
        <v>315</v>
      </c>
      <c r="C66" t="s">
        <v>7</v>
      </c>
      <c r="D66">
        <v>53</v>
      </c>
      <c r="E66">
        <v>46</v>
      </c>
      <c r="F66" t="s">
        <v>315</v>
      </c>
      <c r="G66">
        <v>7</v>
      </c>
      <c r="H66" t="s">
        <v>358</v>
      </c>
      <c r="I66" t="s">
        <v>360</v>
      </c>
      <c r="J66" s="2">
        <f>VLOOKUP(B66,'Totals by Team'!A:K,11,FALSE)</f>
        <v>-8.67741935483871</v>
      </c>
      <c r="K66" s="2">
        <f>VLOOKUP(C66,'Totals by Team'!A:K,11,FALSE)</f>
        <v>1.6206896551724137</v>
      </c>
    </row>
    <row r="67" spans="1:11" x14ac:dyDescent="0.25">
      <c r="A67" s="1">
        <v>41222</v>
      </c>
      <c r="B67" t="s">
        <v>255</v>
      </c>
      <c r="C67" t="s">
        <v>76</v>
      </c>
      <c r="D67">
        <v>65</v>
      </c>
      <c r="E67">
        <v>58</v>
      </c>
      <c r="F67" t="s">
        <v>255</v>
      </c>
      <c r="G67">
        <v>7</v>
      </c>
      <c r="H67" t="s">
        <v>358</v>
      </c>
      <c r="I67" t="s">
        <v>360</v>
      </c>
      <c r="J67" s="2">
        <f>VLOOKUP(B67,'Totals by Team'!A:K,11,FALSE)</f>
        <v>4.9393939393939394</v>
      </c>
      <c r="K67" s="2">
        <f>VLOOKUP(C67,'Totals by Team'!A:K,11,FALSE)</f>
        <v>9.7333333333333325</v>
      </c>
    </row>
    <row r="68" spans="1:11" x14ac:dyDescent="0.25">
      <c r="A68" s="1">
        <v>41222</v>
      </c>
      <c r="B68" t="s">
        <v>298</v>
      </c>
      <c r="C68" t="s">
        <v>78</v>
      </c>
      <c r="D68">
        <v>72</v>
      </c>
      <c r="E68">
        <v>65</v>
      </c>
      <c r="F68" t="s">
        <v>298</v>
      </c>
      <c r="G68">
        <v>7</v>
      </c>
      <c r="H68" t="s">
        <v>358</v>
      </c>
      <c r="I68" t="s">
        <v>360</v>
      </c>
      <c r="J68" s="2">
        <f>VLOOKUP(B68,'Totals by Team'!A:K,11,FALSE)</f>
        <v>8.7096774193548381</v>
      </c>
      <c r="K68" s="2">
        <f>VLOOKUP(C68,'Totals by Team'!A:K,11,FALSE)</f>
        <v>4.8275862068965516</v>
      </c>
    </row>
    <row r="69" spans="1:11" x14ac:dyDescent="0.25">
      <c r="A69" s="1">
        <v>41222</v>
      </c>
      <c r="B69" t="s">
        <v>286</v>
      </c>
      <c r="C69" t="s">
        <v>35</v>
      </c>
      <c r="D69">
        <v>68</v>
      </c>
      <c r="E69">
        <v>62</v>
      </c>
      <c r="F69" t="s">
        <v>286</v>
      </c>
      <c r="G69">
        <v>6</v>
      </c>
      <c r="H69" t="s">
        <v>358</v>
      </c>
      <c r="I69" t="s">
        <v>360</v>
      </c>
      <c r="J69" s="2">
        <f>VLOOKUP(B69,'Totals by Team'!A:K,11,FALSE)</f>
        <v>-0.78125</v>
      </c>
      <c r="K69" s="2">
        <f>VLOOKUP(C69,'Totals by Team'!A:K,11,FALSE)</f>
        <v>-5.7333333333333334</v>
      </c>
    </row>
    <row r="70" spans="1:11" x14ac:dyDescent="0.25">
      <c r="A70" s="1">
        <v>41222</v>
      </c>
      <c r="B70" t="s">
        <v>235</v>
      </c>
      <c r="C70" t="s">
        <v>90</v>
      </c>
      <c r="D70">
        <v>81</v>
      </c>
      <c r="E70">
        <v>75</v>
      </c>
      <c r="F70" t="s">
        <v>235</v>
      </c>
      <c r="G70">
        <v>6</v>
      </c>
      <c r="H70" t="s">
        <v>358</v>
      </c>
      <c r="I70" t="s">
        <v>360</v>
      </c>
      <c r="J70" s="2">
        <f>VLOOKUP(B70,'Totals by Team'!A:K,11,FALSE)</f>
        <v>-1.9655172413793103</v>
      </c>
      <c r="K70" s="2">
        <f>VLOOKUP(C70,'Totals by Team'!A:K,11,FALSE)</f>
        <v>-4.7931034482758621</v>
      </c>
    </row>
    <row r="71" spans="1:11" x14ac:dyDescent="0.25">
      <c r="A71" s="1">
        <v>41222</v>
      </c>
      <c r="B71" t="s">
        <v>193</v>
      </c>
      <c r="C71" t="s">
        <v>3</v>
      </c>
      <c r="D71">
        <v>81</v>
      </c>
      <c r="E71">
        <v>76</v>
      </c>
      <c r="F71" t="s">
        <v>193</v>
      </c>
      <c r="G71">
        <v>5</v>
      </c>
      <c r="H71" t="s">
        <v>358</v>
      </c>
      <c r="I71" t="s">
        <v>360</v>
      </c>
      <c r="J71" s="2">
        <f>VLOOKUP(B71,'Totals by Team'!A:K,11,FALSE)</f>
        <v>3.8333333333333335</v>
      </c>
      <c r="K71" s="2">
        <f>VLOOKUP(C71,'Totals by Team'!A:K,11,FALSE)</f>
        <v>-9.931034482758621</v>
      </c>
    </row>
    <row r="72" spans="1:11" x14ac:dyDescent="0.25">
      <c r="A72" s="1">
        <v>41222</v>
      </c>
      <c r="B72" t="s">
        <v>26</v>
      </c>
      <c r="C72" t="s">
        <v>244</v>
      </c>
      <c r="D72">
        <v>76</v>
      </c>
      <c r="E72">
        <v>71</v>
      </c>
      <c r="F72" t="s">
        <v>244</v>
      </c>
      <c r="G72">
        <v>5</v>
      </c>
      <c r="H72" t="s">
        <v>358</v>
      </c>
      <c r="I72" t="s">
        <v>356</v>
      </c>
      <c r="J72" s="2">
        <f>VLOOKUP(B72,'Totals by Team'!A:K,11,FALSE)</f>
        <v>0.4642857142857143</v>
      </c>
      <c r="K72" s="2">
        <f>VLOOKUP(C72,'Totals by Team'!A:K,11,FALSE)</f>
        <v>-1.4545454545454546</v>
      </c>
    </row>
    <row r="73" spans="1:11" x14ac:dyDescent="0.25">
      <c r="A73" s="1">
        <v>41222</v>
      </c>
      <c r="B73" t="s">
        <v>31</v>
      </c>
      <c r="C73" t="s">
        <v>232</v>
      </c>
      <c r="D73">
        <v>70</v>
      </c>
      <c r="E73">
        <v>65</v>
      </c>
      <c r="F73" t="s">
        <v>232</v>
      </c>
      <c r="G73">
        <v>5</v>
      </c>
      <c r="H73" t="s">
        <v>358</v>
      </c>
      <c r="I73" t="s">
        <v>356</v>
      </c>
      <c r="J73" s="2">
        <f>VLOOKUP(B73,'Totals by Team'!A:K,11,FALSE)</f>
        <v>9.5625</v>
      </c>
      <c r="K73" s="2">
        <f>VLOOKUP(C73,'Totals by Team'!A:K,11,FALSE)</f>
        <v>0.90625</v>
      </c>
    </row>
    <row r="74" spans="1:11" x14ac:dyDescent="0.25">
      <c r="A74" s="1">
        <v>41222</v>
      </c>
      <c r="B74" t="s">
        <v>167</v>
      </c>
      <c r="C74" t="s">
        <v>39</v>
      </c>
      <c r="D74">
        <v>80</v>
      </c>
      <c r="E74">
        <v>75</v>
      </c>
      <c r="F74" t="s">
        <v>167</v>
      </c>
      <c r="G74">
        <v>5</v>
      </c>
      <c r="H74" t="s">
        <v>358</v>
      </c>
      <c r="I74" t="s">
        <v>360</v>
      </c>
      <c r="J74" s="2">
        <f>VLOOKUP(B74,'Totals by Team'!A:K,11,FALSE)</f>
        <v>-5.4838709677419351</v>
      </c>
      <c r="K74" s="2">
        <f>VLOOKUP(C74,'Totals by Team'!A:K,11,FALSE)</f>
        <v>-8.8000000000000007</v>
      </c>
    </row>
    <row r="75" spans="1:11" x14ac:dyDescent="0.25">
      <c r="A75" s="1">
        <v>41222</v>
      </c>
      <c r="B75" t="s">
        <v>319</v>
      </c>
      <c r="C75" t="s">
        <v>56</v>
      </c>
      <c r="D75">
        <v>73</v>
      </c>
      <c r="E75">
        <v>68</v>
      </c>
      <c r="F75" t="s">
        <v>319</v>
      </c>
      <c r="G75">
        <v>5</v>
      </c>
      <c r="H75" t="s">
        <v>358</v>
      </c>
      <c r="I75" t="s">
        <v>360</v>
      </c>
      <c r="J75" s="2">
        <f>VLOOKUP(B75,'Totals by Team'!A:K,11,FALSE)</f>
        <v>4.84375</v>
      </c>
      <c r="K75" s="2">
        <f>VLOOKUP(C75,'Totals by Team'!A:K,11,FALSE)</f>
        <v>-1.2903225806451613</v>
      </c>
    </row>
    <row r="76" spans="1:11" x14ac:dyDescent="0.25">
      <c r="A76" s="1">
        <v>41222</v>
      </c>
      <c r="B76" t="s">
        <v>183</v>
      </c>
      <c r="C76" t="s">
        <v>5</v>
      </c>
      <c r="D76">
        <v>63</v>
      </c>
      <c r="E76">
        <v>59</v>
      </c>
      <c r="F76" t="s">
        <v>183</v>
      </c>
      <c r="G76">
        <v>4</v>
      </c>
      <c r="H76" t="s">
        <v>358</v>
      </c>
      <c r="I76" t="s">
        <v>360</v>
      </c>
      <c r="J76" s="2">
        <f>VLOOKUP(B76,'Totals by Team'!A:K,11,FALSE)</f>
        <v>2.25</v>
      </c>
      <c r="K76" s="2">
        <f>VLOOKUP(C76,'Totals by Team'!A:K,11,FALSE)</f>
        <v>8.90625</v>
      </c>
    </row>
    <row r="77" spans="1:11" x14ac:dyDescent="0.25">
      <c r="A77" s="1">
        <v>41222</v>
      </c>
      <c r="B77" t="s">
        <v>18</v>
      </c>
      <c r="C77" t="s">
        <v>19</v>
      </c>
      <c r="D77">
        <v>66</v>
      </c>
      <c r="E77">
        <v>62</v>
      </c>
      <c r="F77" t="s">
        <v>348</v>
      </c>
      <c r="G77">
        <v>4</v>
      </c>
      <c r="H77" t="s">
        <v>358</v>
      </c>
      <c r="I77" t="s">
        <v>348</v>
      </c>
      <c r="J77" s="2">
        <f>VLOOKUP(B77,'Totals by Team'!A:K,11,FALSE)</f>
        <v>4.4666666666666668</v>
      </c>
      <c r="K77" s="2">
        <f>VLOOKUP(C77,'Totals by Team'!A:K,11,FALSE)</f>
        <v>8.125</v>
      </c>
    </row>
    <row r="78" spans="1:11" x14ac:dyDescent="0.25">
      <c r="A78" s="1">
        <v>41222</v>
      </c>
      <c r="B78" t="s">
        <v>324</v>
      </c>
      <c r="C78" t="s">
        <v>34</v>
      </c>
      <c r="D78">
        <v>66</v>
      </c>
      <c r="E78">
        <v>62</v>
      </c>
      <c r="F78" t="s">
        <v>324</v>
      </c>
      <c r="G78">
        <v>4</v>
      </c>
      <c r="H78" t="s">
        <v>358</v>
      </c>
      <c r="I78" t="s">
        <v>360</v>
      </c>
      <c r="J78" s="2">
        <f>VLOOKUP(B78,'Totals by Team'!A:K,11,FALSE)</f>
        <v>3.78125</v>
      </c>
      <c r="K78" s="2">
        <f>VLOOKUP(C78,'Totals by Team'!A:K,11,FALSE)</f>
        <v>-9.6774193548387094E-2</v>
      </c>
    </row>
    <row r="79" spans="1:11" x14ac:dyDescent="0.25">
      <c r="A79" s="1">
        <v>41222</v>
      </c>
      <c r="B79" t="s">
        <v>189</v>
      </c>
      <c r="C79" t="s">
        <v>43</v>
      </c>
      <c r="D79">
        <v>74</v>
      </c>
      <c r="E79">
        <v>70</v>
      </c>
      <c r="F79" t="s">
        <v>189</v>
      </c>
      <c r="G79">
        <v>4</v>
      </c>
      <c r="H79" t="s">
        <v>358</v>
      </c>
      <c r="I79" t="s">
        <v>360</v>
      </c>
      <c r="J79" s="2">
        <f>VLOOKUP(B79,'Totals by Team'!A:K,11,FALSE)</f>
        <v>-0.38461538461538464</v>
      </c>
      <c r="K79" s="2">
        <f>VLOOKUP(C79,'Totals by Team'!A:K,11,FALSE)</f>
        <v>9.67741935483871</v>
      </c>
    </row>
    <row r="80" spans="1:11" x14ac:dyDescent="0.25">
      <c r="A80" s="1">
        <v>41222</v>
      </c>
      <c r="B80" t="s">
        <v>50</v>
      </c>
      <c r="C80" t="s">
        <v>249</v>
      </c>
      <c r="D80">
        <v>56</v>
      </c>
      <c r="E80">
        <v>52</v>
      </c>
      <c r="F80" t="s">
        <v>249</v>
      </c>
      <c r="G80">
        <v>4</v>
      </c>
      <c r="H80" t="s">
        <v>358</v>
      </c>
      <c r="I80" t="s">
        <v>356</v>
      </c>
      <c r="J80" s="2">
        <f>VLOOKUP(B80,'Totals by Team'!A:K,11,FALSE)</f>
        <v>-6.1333333333333337</v>
      </c>
      <c r="K80" s="2">
        <f>VLOOKUP(C80,'Totals by Team'!A:K,11,FALSE)</f>
        <v>-0.80645161290322576</v>
      </c>
    </row>
    <row r="81" spans="1:11" x14ac:dyDescent="0.25">
      <c r="A81" s="1">
        <v>41222</v>
      </c>
      <c r="B81" t="s">
        <v>333</v>
      </c>
      <c r="C81" t="s">
        <v>83</v>
      </c>
      <c r="D81">
        <v>72</v>
      </c>
      <c r="E81">
        <v>68</v>
      </c>
      <c r="F81" t="s">
        <v>333</v>
      </c>
      <c r="G81">
        <v>4</v>
      </c>
      <c r="H81" t="s">
        <v>358</v>
      </c>
      <c r="I81" t="s">
        <v>360</v>
      </c>
      <c r="J81" s="2">
        <f>VLOOKUP(B81,'Totals by Team'!A:K,11,FALSE)</f>
        <v>-15.136363636363637</v>
      </c>
      <c r="K81" s="2">
        <f>VLOOKUP(C81,'Totals by Team'!A:K,11,FALSE)</f>
        <v>-8.4642857142857135</v>
      </c>
    </row>
    <row r="82" spans="1:11" x14ac:dyDescent="0.25">
      <c r="A82" s="1">
        <v>41222</v>
      </c>
      <c r="B82" t="s">
        <v>87</v>
      </c>
      <c r="C82" t="s">
        <v>88</v>
      </c>
      <c r="D82">
        <v>72</v>
      </c>
      <c r="E82">
        <v>68</v>
      </c>
      <c r="F82" t="s">
        <v>348</v>
      </c>
      <c r="G82">
        <v>4</v>
      </c>
      <c r="H82" t="s">
        <v>358</v>
      </c>
      <c r="I82" t="s">
        <v>348</v>
      </c>
      <c r="J82" s="2">
        <f>VLOOKUP(B82,'Totals by Team'!A:K,11,FALSE)</f>
        <v>-7.1428571428571432</v>
      </c>
      <c r="K82" s="2">
        <f>VLOOKUP(C82,'Totals by Team'!A:K,11,FALSE)</f>
        <v>-3.9333333333333331</v>
      </c>
    </row>
    <row r="83" spans="1:11" x14ac:dyDescent="0.25">
      <c r="A83" s="1">
        <v>41222</v>
      </c>
      <c r="B83" t="s">
        <v>20</v>
      </c>
      <c r="C83" t="s">
        <v>155</v>
      </c>
      <c r="D83">
        <v>77</v>
      </c>
      <c r="E83">
        <v>74</v>
      </c>
      <c r="F83" t="s">
        <v>155</v>
      </c>
      <c r="G83">
        <v>3</v>
      </c>
      <c r="H83" t="s">
        <v>358</v>
      </c>
      <c r="I83" t="s">
        <v>356</v>
      </c>
      <c r="J83" s="2">
        <f>VLOOKUP(B83,'Totals by Team'!A:K,11,FALSE)</f>
        <v>-3.5483870967741935</v>
      </c>
      <c r="K83" s="2">
        <f>VLOOKUP(C83,'Totals by Team'!A:K,11,FALSE)</f>
        <v>3.0606060606060606</v>
      </c>
    </row>
    <row r="84" spans="1:11" x14ac:dyDescent="0.25">
      <c r="A84" s="1">
        <v>41222</v>
      </c>
      <c r="B84" t="s">
        <v>135</v>
      </c>
      <c r="C84" t="s">
        <v>22</v>
      </c>
      <c r="D84">
        <v>69</v>
      </c>
      <c r="E84">
        <v>66</v>
      </c>
      <c r="F84" t="s">
        <v>135</v>
      </c>
      <c r="G84">
        <v>3</v>
      </c>
      <c r="H84" t="s">
        <v>358</v>
      </c>
      <c r="I84" t="s">
        <v>360</v>
      </c>
      <c r="J84" s="2">
        <f>VLOOKUP(B84,'Totals by Team'!A:K,11,FALSE)</f>
        <v>4.117647058823529</v>
      </c>
      <c r="K84" s="2">
        <f>VLOOKUP(C84,'Totals by Team'!A:K,11,FALSE)</f>
        <v>-8.0333333333333332</v>
      </c>
    </row>
    <row r="85" spans="1:11" x14ac:dyDescent="0.25">
      <c r="A85" s="1">
        <v>41222</v>
      </c>
      <c r="B85" t="s">
        <v>164</v>
      </c>
      <c r="C85" t="s">
        <v>66</v>
      </c>
      <c r="D85">
        <v>56</v>
      </c>
      <c r="E85">
        <v>53</v>
      </c>
      <c r="F85" t="s">
        <v>164</v>
      </c>
      <c r="G85">
        <v>3</v>
      </c>
      <c r="H85" t="s">
        <v>358</v>
      </c>
      <c r="I85" t="s">
        <v>360</v>
      </c>
      <c r="J85" s="2">
        <f>VLOOKUP(B85,'Totals by Team'!A:K,11,FALSE)</f>
        <v>-4.7575757575757578</v>
      </c>
      <c r="K85" s="2">
        <f>VLOOKUP(C85,'Totals by Team'!A:K,11,FALSE)</f>
        <v>-8.875</v>
      </c>
    </row>
    <row r="86" spans="1:11" x14ac:dyDescent="0.25">
      <c r="A86" s="1">
        <v>41222</v>
      </c>
      <c r="B86" t="s">
        <v>70</v>
      </c>
      <c r="C86" t="s">
        <v>71</v>
      </c>
      <c r="D86">
        <v>72</v>
      </c>
      <c r="E86">
        <v>69</v>
      </c>
      <c r="F86" t="s">
        <v>348</v>
      </c>
      <c r="G86">
        <v>3</v>
      </c>
      <c r="H86" t="s">
        <v>358</v>
      </c>
      <c r="I86" t="s">
        <v>348</v>
      </c>
      <c r="J86" s="2">
        <f>VLOOKUP(B86,'Totals by Team'!A:K,11,FALSE)</f>
        <v>8.46875</v>
      </c>
      <c r="K86" s="2">
        <f>VLOOKUP(C86,'Totals by Team'!A:K,11,FALSE)</f>
        <v>7.0294117647058822</v>
      </c>
    </row>
    <row r="87" spans="1:11" x14ac:dyDescent="0.25">
      <c r="A87" s="1">
        <v>41222</v>
      </c>
      <c r="B87" t="s">
        <v>220</v>
      </c>
      <c r="C87" t="s">
        <v>80</v>
      </c>
      <c r="D87">
        <v>70</v>
      </c>
      <c r="E87">
        <v>67</v>
      </c>
      <c r="F87" t="s">
        <v>220</v>
      </c>
      <c r="G87">
        <v>3</v>
      </c>
      <c r="H87" t="s">
        <v>358</v>
      </c>
      <c r="I87" t="s">
        <v>360</v>
      </c>
      <c r="J87" s="2">
        <f>VLOOKUP(B87,'Totals by Team'!A:K,11,FALSE)</f>
        <v>3.28125</v>
      </c>
      <c r="K87" s="2">
        <f>VLOOKUP(C87,'Totals by Team'!A:K,11,FALSE)</f>
        <v>6.290322580645161</v>
      </c>
    </row>
    <row r="88" spans="1:11" x14ac:dyDescent="0.25">
      <c r="A88" s="1">
        <v>41222</v>
      </c>
      <c r="B88" t="s">
        <v>96</v>
      </c>
      <c r="C88" t="s">
        <v>199</v>
      </c>
      <c r="D88">
        <v>60</v>
      </c>
      <c r="E88">
        <v>57</v>
      </c>
      <c r="F88" t="s">
        <v>199</v>
      </c>
      <c r="G88">
        <v>3</v>
      </c>
      <c r="H88" t="s">
        <v>358</v>
      </c>
      <c r="I88" t="s">
        <v>356</v>
      </c>
      <c r="J88" s="2">
        <f>VLOOKUP(B88,'Totals by Team'!A:K,11,FALSE)</f>
        <v>10.333333333333334</v>
      </c>
      <c r="K88" s="2">
        <f>VLOOKUP(C88,'Totals by Team'!A:K,11,FALSE)</f>
        <v>-4.709677419354839</v>
      </c>
    </row>
    <row r="89" spans="1:11" x14ac:dyDescent="0.25">
      <c r="A89" s="1">
        <v>41222</v>
      </c>
      <c r="B89" t="s">
        <v>297</v>
      </c>
      <c r="C89" t="s">
        <v>11</v>
      </c>
      <c r="D89">
        <v>55</v>
      </c>
      <c r="E89">
        <v>53</v>
      </c>
      <c r="F89" t="s">
        <v>297</v>
      </c>
      <c r="G89">
        <v>2</v>
      </c>
      <c r="H89" t="s">
        <v>358</v>
      </c>
      <c r="I89" t="s">
        <v>360</v>
      </c>
      <c r="J89" s="2">
        <f>VLOOKUP(B89,'Totals by Team'!A:K,11,FALSE)</f>
        <v>0.34375</v>
      </c>
      <c r="K89" s="2">
        <f>VLOOKUP(C89,'Totals by Team'!A:K,11,FALSE)</f>
        <v>-3.25</v>
      </c>
    </row>
    <row r="90" spans="1:11" x14ac:dyDescent="0.25">
      <c r="A90" s="1">
        <v>41222</v>
      </c>
      <c r="B90" t="s">
        <v>82</v>
      </c>
      <c r="C90" t="s">
        <v>147</v>
      </c>
      <c r="D90">
        <v>62</v>
      </c>
      <c r="E90">
        <v>60</v>
      </c>
      <c r="F90" t="s">
        <v>147</v>
      </c>
      <c r="G90">
        <v>2</v>
      </c>
      <c r="H90" t="s">
        <v>358</v>
      </c>
      <c r="I90" t="s">
        <v>356</v>
      </c>
      <c r="J90" s="2">
        <f>VLOOKUP(B90,'Totals by Team'!A:K,11,FALSE)</f>
        <v>1.78125</v>
      </c>
      <c r="K90" s="2">
        <f>VLOOKUP(C90,'Totals by Team'!A:K,11,FALSE)</f>
        <v>-4.2692307692307692</v>
      </c>
    </row>
    <row r="91" spans="1:11" x14ac:dyDescent="0.25">
      <c r="A91" s="1">
        <v>41222</v>
      </c>
      <c r="B91" t="s">
        <v>178</v>
      </c>
      <c r="C91" t="s">
        <v>38</v>
      </c>
      <c r="D91">
        <v>65</v>
      </c>
      <c r="E91">
        <v>64</v>
      </c>
      <c r="F91" t="s">
        <v>178</v>
      </c>
      <c r="G91">
        <v>1</v>
      </c>
      <c r="H91" t="s">
        <v>358</v>
      </c>
      <c r="I91" t="s">
        <v>360</v>
      </c>
      <c r="J91" s="2">
        <f>VLOOKUP(B91,'Totals by Team'!A:K,11,FALSE)</f>
        <v>1.1875</v>
      </c>
      <c r="K91" s="2">
        <f>VLOOKUP(C91,'Totals by Team'!A:K,11,FALSE)</f>
        <v>3.6896551724137931</v>
      </c>
    </row>
    <row r="92" spans="1:11" x14ac:dyDescent="0.25">
      <c r="A92" s="1">
        <v>41222</v>
      </c>
      <c r="B92" t="s">
        <v>42</v>
      </c>
      <c r="C92" t="s">
        <v>134</v>
      </c>
      <c r="D92">
        <v>54</v>
      </c>
      <c r="E92">
        <v>53</v>
      </c>
      <c r="F92" t="s">
        <v>134</v>
      </c>
      <c r="G92">
        <v>1</v>
      </c>
      <c r="H92" t="s">
        <v>358</v>
      </c>
      <c r="I92" t="s">
        <v>356</v>
      </c>
      <c r="J92" s="2">
        <f>VLOOKUP(B92,'Totals by Team'!A:K,11,FALSE)</f>
        <v>4.78125</v>
      </c>
      <c r="K92" s="2">
        <f>VLOOKUP(C92,'Totals by Team'!A:K,11,FALSE)</f>
        <v>-8.375</v>
      </c>
    </row>
    <row r="93" spans="1:11" x14ac:dyDescent="0.25">
      <c r="A93" s="1">
        <v>41222</v>
      </c>
      <c r="B93" t="s">
        <v>53</v>
      </c>
      <c r="C93" t="s">
        <v>267</v>
      </c>
      <c r="D93">
        <v>46</v>
      </c>
      <c r="E93">
        <v>45</v>
      </c>
      <c r="F93" t="s">
        <v>267</v>
      </c>
      <c r="G93">
        <v>1</v>
      </c>
      <c r="H93" t="s">
        <v>358</v>
      </c>
      <c r="I93" t="s">
        <v>356</v>
      </c>
      <c r="J93" s="2">
        <f>VLOOKUP(B93,'Totals by Team'!A:K,11,FALSE)</f>
        <v>-3.1666666666666665</v>
      </c>
      <c r="K93" s="2">
        <f>VLOOKUP(C93,'Totals by Team'!A:K,11,FALSE)</f>
        <v>-6.0333333333333332</v>
      </c>
    </row>
    <row r="94" spans="1:11" x14ac:dyDescent="0.25">
      <c r="A94" s="1">
        <v>41222</v>
      </c>
      <c r="B94" t="s">
        <v>38</v>
      </c>
      <c r="C94" t="s">
        <v>178</v>
      </c>
      <c r="D94">
        <v>64</v>
      </c>
      <c r="E94">
        <v>65</v>
      </c>
      <c r="F94" t="s">
        <v>178</v>
      </c>
      <c r="G94">
        <v>-1</v>
      </c>
      <c r="H94" t="s">
        <v>357</v>
      </c>
      <c r="I94" t="s">
        <v>356</v>
      </c>
      <c r="J94" s="2">
        <f>VLOOKUP(B94,'Totals by Team'!A:K,11,FALSE)</f>
        <v>3.6896551724137931</v>
      </c>
      <c r="K94" s="2">
        <f>VLOOKUP(C94,'Totals by Team'!A:K,11,FALSE)</f>
        <v>1.1875</v>
      </c>
    </row>
    <row r="95" spans="1:11" x14ac:dyDescent="0.25">
      <c r="A95" s="1">
        <v>41222</v>
      </c>
      <c r="B95" t="s">
        <v>134</v>
      </c>
      <c r="C95" t="s">
        <v>42</v>
      </c>
      <c r="D95">
        <v>53</v>
      </c>
      <c r="E95">
        <v>54</v>
      </c>
      <c r="F95" t="s">
        <v>134</v>
      </c>
      <c r="G95">
        <v>-1</v>
      </c>
      <c r="H95" t="s">
        <v>357</v>
      </c>
      <c r="I95" t="s">
        <v>360</v>
      </c>
      <c r="J95" s="2">
        <f>VLOOKUP(B95,'Totals by Team'!A:K,11,FALSE)</f>
        <v>-8.375</v>
      </c>
      <c r="K95" s="2">
        <f>VLOOKUP(C95,'Totals by Team'!A:K,11,FALSE)</f>
        <v>4.78125</v>
      </c>
    </row>
    <row r="96" spans="1:11" x14ac:dyDescent="0.25">
      <c r="A96" s="1">
        <v>41222</v>
      </c>
      <c r="B96" t="s">
        <v>267</v>
      </c>
      <c r="C96" t="s">
        <v>53</v>
      </c>
      <c r="D96">
        <v>45</v>
      </c>
      <c r="E96">
        <v>46</v>
      </c>
      <c r="F96" t="s">
        <v>267</v>
      </c>
      <c r="G96">
        <v>-1</v>
      </c>
      <c r="H96" t="s">
        <v>357</v>
      </c>
      <c r="I96" t="s">
        <v>360</v>
      </c>
      <c r="J96" s="2">
        <f>VLOOKUP(B96,'Totals by Team'!A:K,11,FALSE)</f>
        <v>-6.0333333333333332</v>
      </c>
      <c r="K96" s="2">
        <f>VLOOKUP(C96,'Totals by Team'!A:K,11,FALSE)</f>
        <v>-3.1666666666666665</v>
      </c>
    </row>
    <row r="97" spans="1:11" x14ac:dyDescent="0.25">
      <c r="A97" s="1">
        <v>41222</v>
      </c>
      <c r="B97" t="s">
        <v>11</v>
      </c>
      <c r="C97" t="s">
        <v>297</v>
      </c>
      <c r="D97">
        <v>53</v>
      </c>
      <c r="E97">
        <v>55</v>
      </c>
      <c r="F97" t="s">
        <v>297</v>
      </c>
      <c r="G97">
        <v>-2</v>
      </c>
      <c r="H97" t="s">
        <v>357</v>
      </c>
      <c r="I97" t="s">
        <v>356</v>
      </c>
      <c r="J97" s="2">
        <f>VLOOKUP(B97,'Totals by Team'!A:K,11,FALSE)</f>
        <v>-3.25</v>
      </c>
      <c r="K97" s="2">
        <f>VLOOKUP(C97,'Totals by Team'!A:K,11,FALSE)</f>
        <v>0.34375</v>
      </c>
    </row>
    <row r="98" spans="1:11" x14ac:dyDescent="0.25">
      <c r="A98" s="1">
        <v>41222</v>
      </c>
      <c r="B98" t="s">
        <v>147</v>
      </c>
      <c r="C98" t="s">
        <v>82</v>
      </c>
      <c r="D98">
        <v>60</v>
      </c>
      <c r="E98">
        <v>62</v>
      </c>
      <c r="F98" t="s">
        <v>147</v>
      </c>
      <c r="G98">
        <v>-2</v>
      </c>
      <c r="H98" t="s">
        <v>357</v>
      </c>
      <c r="I98" t="s">
        <v>360</v>
      </c>
      <c r="J98" s="2">
        <f>VLOOKUP(B98,'Totals by Team'!A:K,11,FALSE)</f>
        <v>-4.2692307692307692</v>
      </c>
      <c r="K98" s="2">
        <f>VLOOKUP(C98,'Totals by Team'!A:K,11,FALSE)</f>
        <v>1.78125</v>
      </c>
    </row>
    <row r="99" spans="1:11" x14ac:dyDescent="0.25">
      <c r="A99" s="1">
        <v>41222</v>
      </c>
      <c r="B99" t="s">
        <v>155</v>
      </c>
      <c r="C99" t="s">
        <v>20</v>
      </c>
      <c r="D99">
        <v>74</v>
      </c>
      <c r="E99">
        <v>77</v>
      </c>
      <c r="F99" t="s">
        <v>155</v>
      </c>
      <c r="G99">
        <v>-3</v>
      </c>
      <c r="H99" t="s">
        <v>357</v>
      </c>
      <c r="I99" t="s">
        <v>360</v>
      </c>
      <c r="J99" s="2">
        <f>VLOOKUP(B99,'Totals by Team'!A:K,11,FALSE)</f>
        <v>3.0606060606060606</v>
      </c>
      <c r="K99" s="2">
        <f>VLOOKUP(C99,'Totals by Team'!A:K,11,FALSE)</f>
        <v>-3.5483870967741935</v>
      </c>
    </row>
    <row r="100" spans="1:11" x14ac:dyDescent="0.25">
      <c r="A100" s="1">
        <v>41222</v>
      </c>
      <c r="B100" t="s">
        <v>22</v>
      </c>
      <c r="C100" t="s">
        <v>135</v>
      </c>
      <c r="D100">
        <v>66</v>
      </c>
      <c r="E100">
        <v>69</v>
      </c>
      <c r="F100" t="s">
        <v>135</v>
      </c>
      <c r="G100">
        <v>-3</v>
      </c>
      <c r="H100" t="s">
        <v>357</v>
      </c>
      <c r="I100" t="s">
        <v>356</v>
      </c>
      <c r="J100" s="2">
        <f>VLOOKUP(B100,'Totals by Team'!A:K,11,FALSE)</f>
        <v>-8.0333333333333332</v>
      </c>
      <c r="K100" s="2">
        <f>VLOOKUP(C100,'Totals by Team'!A:K,11,FALSE)</f>
        <v>4.117647058823529</v>
      </c>
    </row>
    <row r="101" spans="1:11" x14ac:dyDescent="0.25">
      <c r="A101" s="1">
        <v>41222</v>
      </c>
      <c r="B101" t="s">
        <v>66</v>
      </c>
      <c r="C101" t="s">
        <v>164</v>
      </c>
      <c r="D101">
        <v>53</v>
      </c>
      <c r="E101">
        <v>56</v>
      </c>
      <c r="F101" t="s">
        <v>164</v>
      </c>
      <c r="G101">
        <v>-3</v>
      </c>
      <c r="H101" t="s">
        <v>357</v>
      </c>
      <c r="I101" t="s">
        <v>356</v>
      </c>
      <c r="J101" s="2">
        <f>VLOOKUP(B101,'Totals by Team'!A:K,11,FALSE)</f>
        <v>-8.875</v>
      </c>
      <c r="K101" s="2">
        <f>VLOOKUP(C101,'Totals by Team'!A:K,11,FALSE)</f>
        <v>-4.7575757575757578</v>
      </c>
    </row>
    <row r="102" spans="1:11" x14ac:dyDescent="0.25">
      <c r="A102" s="1">
        <v>41222</v>
      </c>
      <c r="B102" t="s">
        <v>71</v>
      </c>
      <c r="C102" t="s">
        <v>70</v>
      </c>
      <c r="D102">
        <v>69</v>
      </c>
      <c r="E102">
        <v>72</v>
      </c>
      <c r="F102" t="s">
        <v>348</v>
      </c>
      <c r="G102">
        <v>-3</v>
      </c>
      <c r="H102" t="s">
        <v>357</v>
      </c>
      <c r="I102" t="s">
        <v>348</v>
      </c>
      <c r="J102" s="2">
        <f>VLOOKUP(B102,'Totals by Team'!A:K,11,FALSE)</f>
        <v>7.0294117647058822</v>
      </c>
      <c r="K102" s="2">
        <f>VLOOKUP(C102,'Totals by Team'!A:K,11,FALSE)</f>
        <v>8.46875</v>
      </c>
    </row>
    <row r="103" spans="1:11" x14ac:dyDescent="0.25">
      <c r="A103" s="1">
        <v>41222</v>
      </c>
      <c r="B103" t="s">
        <v>80</v>
      </c>
      <c r="C103" t="s">
        <v>220</v>
      </c>
      <c r="D103">
        <v>67</v>
      </c>
      <c r="E103">
        <v>70</v>
      </c>
      <c r="F103" t="s">
        <v>220</v>
      </c>
      <c r="G103">
        <v>-3</v>
      </c>
      <c r="H103" t="s">
        <v>357</v>
      </c>
      <c r="I103" t="s">
        <v>356</v>
      </c>
      <c r="J103" s="2">
        <f>VLOOKUP(B103,'Totals by Team'!A:K,11,FALSE)</f>
        <v>6.290322580645161</v>
      </c>
      <c r="K103" s="2">
        <f>VLOOKUP(C103,'Totals by Team'!A:K,11,FALSE)</f>
        <v>3.28125</v>
      </c>
    </row>
    <row r="104" spans="1:11" x14ac:dyDescent="0.25">
      <c r="A104" s="1">
        <v>41222</v>
      </c>
      <c r="B104" t="s">
        <v>199</v>
      </c>
      <c r="C104" t="s">
        <v>96</v>
      </c>
      <c r="D104">
        <v>57</v>
      </c>
      <c r="E104">
        <v>60</v>
      </c>
      <c r="F104" t="s">
        <v>199</v>
      </c>
      <c r="G104">
        <v>-3</v>
      </c>
      <c r="H104" t="s">
        <v>357</v>
      </c>
      <c r="I104" t="s">
        <v>360</v>
      </c>
      <c r="J104" s="2">
        <f>VLOOKUP(B104,'Totals by Team'!A:K,11,FALSE)</f>
        <v>-4.709677419354839</v>
      </c>
      <c r="K104" s="2">
        <f>VLOOKUP(C104,'Totals by Team'!A:K,11,FALSE)</f>
        <v>10.333333333333334</v>
      </c>
    </row>
    <row r="105" spans="1:11" x14ac:dyDescent="0.25">
      <c r="A105" s="1">
        <v>41222</v>
      </c>
      <c r="B105" t="s">
        <v>5</v>
      </c>
      <c r="C105" t="s">
        <v>183</v>
      </c>
      <c r="D105">
        <v>59</v>
      </c>
      <c r="E105">
        <v>63</v>
      </c>
      <c r="F105" t="s">
        <v>183</v>
      </c>
      <c r="G105">
        <v>-4</v>
      </c>
      <c r="H105" t="s">
        <v>357</v>
      </c>
      <c r="I105" t="s">
        <v>356</v>
      </c>
      <c r="J105" s="2">
        <f>VLOOKUP(B105,'Totals by Team'!A:K,11,FALSE)</f>
        <v>8.90625</v>
      </c>
      <c r="K105" s="2">
        <f>VLOOKUP(C105,'Totals by Team'!A:K,11,FALSE)</f>
        <v>2.25</v>
      </c>
    </row>
    <row r="106" spans="1:11" x14ac:dyDescent="0.25">
      <c r="A106" s="1">
        <v>41222</v>
      </c>
      <c r="B106" t="s">
        <v>19</v>
      </c>
      <c r="C106" t="s">
        <v>18</v>
      </c>
      <c r="D106">
        <v>62</v>
      </c>
      <c r="E106">
        <v>66</v>
      </c>
      <c r="F106" t="s">
        <v>348</v>
      </c>
      <c r="G106">
        <v>-4</v>
      </c>
      <c r="H106" t="s">
        <v>357</v>
      </c>
      <c r="I106" t="s">
        <v>348</v>
      </c>
      <c r="J106" s="2">
        <f>VLOOKUP(B106,'Totals by Team'!A:K,11,FALSE)</f>
        <v>8.125</v>
      </c>
      <c r="K106" s="2">
        <f>VLOOKUP(C106,'Totals by Team'!A:K,11,FALSE)</f>
        <v>4.4666666666666668</v>
      </c>
    </row>
    <row r="107" spans="1:11" x14ac:dyDescent="0.25">
      <c r="A107" s="1">
        <v>41222</v>
      </c>
      <c r="B107" t="s">
        <v>34</v>
      </c>
      <c r="C107" t="s">
        <v>324</v>
      </c>
      <c r="D107">
        <v>62</v>
      </c>
      <c r="E107">
        <v>66</v>
      </c>
      <c r="F107" t="s">
        <v>324</v>
      </c>
      <c r="G107">
        <v>-4</v>
      </c>
      <c r="H107" t="s">
        <v>357</v>
      </c>
      <c r="I107" t="s">
        <v>356</v>
      </c>
      <c r="J107" s="2">
        <f>VLOOKUP(B107,'Totals by Team'!A:K,11,FALSE)</f>
        <v>-9.6774193548387094E-2</v>
      </c>
      <c r="K107" s="2">
        <f>VLOOKUP(C107,'Totals by Team'!A:K,11,FALSE)</f>
        <v>3.78125</v>
      </c>
    </row>
    <row r="108" spans="1:11" x14ac:dyDescent="0.25">
      <c r="A108" s="1">
        <v>41222</v>
      </c>
      <c r="B108" t="s">
        <v>43</v>
      </c>
      <c r="C108" t="s">
        <v>189</v>
      </c>
      <c r="D108">
        <v>70</v>
      </c>
      <c r="E108">
        <v>74</v>
      </c>
      <c r="F108" t="s">
        <v>189</v>
      </c>
      <c r="G108">
        <v>-4</v>
      </c>
      <c r="H108" t="s">
        <v>357</v>
      </c>
      <c r="I108" t="s">
        <v>356</v>
      </c>
      <c r="J108" s="2">
        <f>VLOOKUP(B108,'Totals by Team'!A:K,11,FALSE)</f>
        <v>9.67741935483871</v>
      </c>
      <c r="K108" s="2">
        <f>VLOOKUP(C108,'Totals by Team'!A:K,11,FALSE)</f>
        <v>-0.38461538461538464</v>
      </c>
    </row>
    <row r="109" spans="1:11" x14ac:dyDescent="0.25">
      <c r="A109" s="1">
        <v>41222</v>
      </c>
      <c r="B109" t="s">
        <v>249</v>
      </c>
      <c r="C109" t="s">
        <v>50</v>
      </c>
      <c r="D109">
        <v>52</v>
      </c>
      <c r="E109">
        <v>56</v>
      </c>
      <c r="F109" t="s">
        <v>249</v>
      </c>
      <c r="G109">
        <v>-4</v>
      </c>
      <c r="H109" t="s">
        <v>357</v>
      </c>
      <c r="I109" t="s">
        <v>360</v>
      </c>
      <c r="J109" s="2">
        <f>VLOOKUP(B109,'Totals by Team'!A:K,11,FALSE)</f>
        <v>-0.80645161290322576</v>
      </c>
      <c r="K109" s="2">
        <f>VLOOKUP(C109,'Totals by Team'!A:K,11,FALSE)</f>
        <v>-6.1333333333333337</v>
      </c>
    </row>
    <row r="110" spans="1:11" x14ac:dyDescent="0.25">
      <c r="A110" s="1">
        <v>41222</v>
      </c>
      <c r="B110" t="s">
        <v>83</v>
      </c>
      <c r="C110" t="s">
        <v>333</v>
      </c>
      <c r="D110">
        <v>68</v>
      </c>
      <c r="E110">
        <v>72</v>
      </c>
      <c r="F110" t="s">
        <v>333</v>
      </c>
      <c r="G110">
        <v>-4</v>
      </c>
      <c r="H110" t="s">
        <v>357</v>
      </c>
      <c r="I110" t="s">
        <v>356</v>
      </c>
      <c r="J110" s="2">
        <f>VLOOKUP(B110,'Totals by Team'!A:K,11,FALSE)</f>
        <v>-8.4642857142857135</v>
      </c>
      <c r="K110" s="2">
        <f>VLOOKUP(C110,'Totals by Team'!A:K,11,FALSE)</f>
        <v>-15.136363636363637</v>
      </c>
    </row>
    <row r="111" spans="1:11" x14ac:dyDescent="0.25">
      <c r="A111" s="1">
        <v>41222</v>
      </c>
      <c r="B111" t="s">
        <v>88</v>
      </c>
      <c r="C111" t="s">
        <v>87</v>
      </c>
      <c r="D111">
        <v>68</v>
      </c>
      <c r="E111">
        <v>72</v>
      </c>
      <c r="F111" t="s">
        <v>348</v>
      </c>
      <c r="G111">
        <v>-4</v>
      </c>
      <c r="H111" t="s">
        <v>357</v>
      </c>
      <c r="I111" t="s">
        <v>348</v>
      </c>
      <c r="J111" s="2">
        <f>VLOOKUP(B111,'Totals by Team'!A:K,11,FALSE)</f>
        <v>-3.9333333333333331</v>
      </c>
      <c r="K111" s="2">
        <f>VLOOKUP(C111,'Totals by Team'!A:K,11,FALSE)</f>
        <v>-7.1428571428571432</v>
      </c>
    </row>
    <row r="112" spans="1:11" x14ac:dyDescent="0.25">
      <c r="A112" s="1">
        <v>41222</v>
      </c>
      <c r="B112" t="s">
        <v>3</v>
      </c>
      <c r="C112" t="s">
        <v>193</v>
      </c>
      <c r="D112">
        <v>76</v>
      </c>
      <c r="E112">
        <v>81</v>
      </c>
      <c r="F112" t="s">
        <v>193</v>
      </c>
      <c r="G112">
        <v>-5</v>
      </c>
      <c r="H112" t="s">
        <v>357</v>
      </c>
      <c r="I112" t="s">
        <v>356</v>
      </c>
      <c r="J112" s="2">
        <f>VLOOKUP(B112,'Totals by Team'!A:K,11,FALSE)</f>
        <v>-9.931034482758621</v>
      </c>
      <c r="K112" s="2">
        <f>VLOOKUP(C112,'Totals by Team'!A:K,11,FALSE)</f>
        <v>3.8333333333333335</v>
      </c>
    </row>
    <row r="113" spans="1:11" x14ac:dyDescent="0.25">
      <c r="A113" s="1">
        <v>41222</v>
      </c>
      <c r="B113" t="s">
        <v>244</v>
      </c>
      <c r="C113" t="s">
        <v>26</v>
      </c>
      <c r="D113">
        <v>71</v>
      </c>
      <c r="E113">
        <v>76</v>
      </c>
      <c r="F113" t="s">
        <v>244</v>
      </c>
      <c r="G113">
        <v>-5</v>
      </c>
      <c r="H113" t="s">
        <v>357</v>
      </c>
      <c r="I113" t="s">
        <v>360</v>
      </c>
      <c r="J113" s="2">
        <f>VLOOKUP(B113,'Totals by Team'!A:K,11,FALSE)</f>
        <v>-1.4545454545454546</v>
      </c>
      <c r="K113" s="2">
        <f>VLOOKUP(C113,'Totals by Team'!A:K,11,FALSE)</f>
        <v>0.4642857142857143</v>
      </c>
    </row>
    <row r="114" spans="1:11" x14ac:dyDescent="0.25">
      <c r="A114" s="1">
        <v>41222</v>
      </c>
      <c r="B114" t="s">
        <v>232</v>
      </c>
      <c r="C114" t="s">
        <v>31</v>
      </c>
      <c r="D114">
        <v>65</v>
      </c>
      <c r="E114">
        <v>70</v>
      </c>
      <c r="F114" t="s">
        <v>232</v>
      </c>
      <c r="G114">
        <v>-5</v>
      </c>
      <c r="H114" t="s">
        <v>357</v>
      </c>
      <c r="I114" t="s">
        <v>360</v>
      </c>
      <c r="J114" s="2">
        <f>VLOOKUP(B114,'Totals by Team'!A:K,11,FALSE)</f>
        <v>0.90625</v>
      </c>
      <c r="K114" s="2">
        <f>VLOOKUP(C114,'Totals by Team'!A:K,11,FALSE)</f>
        <v>9.5625</v>
      </c>
    </row>
    <row r="115" spans="1:11" x14ac:dyDescent="0.25">
      <c r="A115" s="1">
        <v>41222</v>
      </c>
      <c r="B115" t="s">
        <v>39</v>
      </c>
      <c r="C115" t="s">
        <v>167</v>
      </c>
      <c r="D115">
        <v>75</v>
      </c>
      <c r="E115">
        <v>80</v>
      </c>
      <c r="F115" t="s">
        <v>167</v>
      </c>
      <c r="G115">
        <v>-5</v>
      </c>
      <c r="H115" t="s">
        <v>357</v>
      </c>
      <c r="I115" t="s">
        <v>356</v>
      </c>
      <c r="J115" s="2">
        <f>VLOOKUP(B115,'Totals by Team'!A:K,11,FALSE)</f>
        <v>-8.8000000000000007</v>
      </c>
      <c r="K115" s="2">
        <f>VLOOKUP(C115,'Totals by Team'!A:K,11,FALSE)</f>
        <v>-5.4838709677419351</v>
      </c>
    </row>
    <row r="116" spans="1:11" x14ac:dyDescent="0.25">
      <c r="A116" s="1">
        <v>41222</v>
      </c>
      <c r="B116" t="s">
        <v>56</v>
      </c>
      <c r="C116" t="s">
        <v>319</v>
      </c>
      <c r="D116">
        <v>68</v>
      </c>
      <c r="E116">
        <v>73</v>
      </c>
      <c r="F116" t="s">
        <v>319</v>
      </c>
      <c r="G116">
        <v>-5</v>
      </c>
      <c r="H116" t="s">
        <v>357</v>
      </c>
      <c r="I116" t="s">
        <v>356</v>
      </c>
      <c r="J116" s="2">
        <f>VLOOKUP(B116,'Totals by Team'!A:K,11,FALSE)</f>
        <v>-1.2903225806451613</v>
      </c>
      <c r="K116" s="2">
        <f>VLOOKUP(C116,'Totals by Team'!A:K,11,FALSE)</f>
        <v>4.84375</v>
      </c>
    </row>
    <row r="117" spans="1:11" x14ac:dyDescent="0.25">
      <c r="A117" s="1">
        <v>41222</v>
      </c>
      <c r="B117" t="s">
        <v>35</v>
      </c>
      <c r="C117" t="s">
        <v>286</v>
      </c>
      <c r="D117">
        <v>62</v>
      </c>
      <c r="E117">
        <v>68</v>
      </c>
      <c r="F117" t="s">
        <v>286</v>
      </c>
      <c r="G117">
        <v>-6</v>
      </c>
      <c r="H117" t="s">
        <v>357</v>
      </c>
      <c r="I117" t="s">
        <v>356</v>
      </c>
      <c r="J117" s="2">
        <f>VLOOKUP(B117,'Totals by Team'!A:K,11,FALSE)</f>
        <v>-5.7333333333333334</v>
      </c>
      <c r="K117" s="2">
        <f>VLOOKUP(C117,'Totals by Team'!A:K,11,FALSE)</f>
        <v>-0.78125</v>
      </c>
    </row>
    <row r="118" spans="1:11" x14ac:dyDescent="0.25">
      <c r="A118" s="1">
        <v>41222</v>
      </c>
      <c r="B118" t="s">
        <v>90</v>
      </c>
      <c r="C118" t="s">
        <v>235</v>
      </c>
      <c r="D118">
        <v>75</v>
      </c>
      <c r="E118">
        <v>81</v>
      </c>
      <c r="F118" t="s">
        <v>235</v>
      </c>
      <c r="G118">
        <v>-6</v>
      </c>
      <c r="H118" t="s">
        <v>357</v>
      </c>
      <c r="I118" t="s">
        <v>356</v>
      </c>
      <c r="J118" s="2">
        <f>VLOOKUP(B118,'Totals by Team'!A:K,11,FALSE)</f>
        <v>-4.7931034482758621</v>
      </c>
      <c r="K118" s="2">
        <f>VLOOKUP(C118,'Totals by Team'!A:K,11,FALSE)</f>
        <v>-1.9655172413793103</v>
      </c>
    </row>
    <row r="119" spans="1:11" x14ac:dyDescent="0.25">
      <c r="A119" s="1">
        <v>41222</v>
      </c>
      <c r="B119" t="s">
        <v>1</v>
      </c>
      <c r="C119" t="s">
        <v>219</v>
      </c>
      <c r="D119">
        <v>58</v>
      </c>
      <c r="E119">
        <v>65</v>
      </c>
      <c r="F119" t="s">
        <v>219</v>
      </c>
      <c r="G119">
        <v>-7</v>
      </c>
      <c r="H119" t="s">
        <v>357</v>
      </c>
      <c r="I119" t="s">
        <v>356</v>
      </c>
      <c r="J119" s="2">
        <f>VLOOKUP(B119,'Totals by Team'!A:K,11,FALSE)</f>
        <v>-10.793103448275861</v>
      </c>
      <c r="K119" s="2">
        <f>VLOOKUP(C119,'Totals by Team'!A:K,11,FALSE)</f>
        <v>-6.612903225806452</v>
      </c>
    </row>
    <row r="120" spans="1:11" x14ac:dyDescent="0.25">
      <c r="A120" s="1">
        <v>41222</v>
      </c>
      <c r="B120" t="s">
        <v>7</v>
      </c>
      <c r="C120" t="s">
        <v>315</v>
      </c>
      <c r="D120">
        <v>46</v>
      </c>
      <c r="E120">
        <v>53</v>
      </c>
      <c r="F120" t="s">
        <v>315</v>
      </c>
      <c r="G120">
        <v>-7</v>
      </c>
      <c r="H120" t="s">
        <v>357</v>
      </c>
      <c r="I120" t="s">
        <v>356</v>
      </c>
      <c r="J120" s="2">
        <f>VLOOKUP(B120,'Totals by Team'!A:K,11,FALSE)</f>
        <v>1.6206896551724137</v>
      </c>
      <c r="K120" s="2">
        <f>VLOOKUP(C120,'Totals by Team'!A:K,11,FALSE)</f>
        <v>-8.67741935483871</v>
      </c>
    </row>
    <row r="121" spans="1:11" x14ac:dyDescent="0.25">
      <c r="A121" s="1">
        <v>41222</v>
      </c>
      <c r="B121" t="s">
        <v>76</v>
      </c>
      <c r="C121" t="s">
        <v>255</v>
      </c>
      <c r="D121">
        <v>58</v>
      </c>
      <c r="E121">
        <v>65</v>
      </c>
      <c r="F121" t="s">
        <v>255</v>
      </c>
      <c r="G121">
        <v>-7</v>
      </c>
      <c r="H121" t="s">
        <v>357</v>
      </c>
      <c r="I121" t="s">
        <v>356</v>
      </c>
      <c r="J121" s="2">
        <f>VLOOKUP(B121,'Totals by Team'!A:K,11,FALSE)</f>
        <v>9.7333333333333325</v>
      </c>
      <c r="K121" s="2">
        <f>VLOOKUP(C121,'Totals by Team'!A:K,11,FALSE)</f>
        <v>4.9393939393939394</v>
      </c>
    </row>
    <row r="122" spans="1:11" x14ac:dyDescent="0.25">
      <c r="A122" s="1">
        <v>41222</v>
      </c>
      <c r="B122" t="s">
        <v>78</v>
      </c>
      <c r="C122" t="s">
        <v>298</v>
      </c>
      <c r="D122">
        <v>65</v>
      </c>
      <c r="E122">
        <v>72</v>
      </c>
      <c r="F122" t="s">
        <v>298</v>
      </c>
      <c r="G122">
        <v>-7</v>
      </c>
      <c r="H122" t="s">
        <v>357</v>
      </c>
      <c r="I122" t="s">
        <v>356</v>
      </c>
      <c r="J122" s="2">
        <f>VLOOKUP(B122,'Totals by Team'!A:K,11,FALSE)</f>
        <v>4.8275862068965516</v>
      </c>
      <c r="K122" s="2">
        <f>VLOOKUP(C122,'Totals by Team'!A:K,11,FALSE)</f>
        <v>8.7096774193548381</v>
      </c>
    </row>
    <row r="123" spans="1:11" x14ac:dyDescent="0.25">
      <c r="A123" s="1">
        <v>41222</v>
      </c>
      <c r="B123" t="s">
        <v>6</v>
      </c>
      <c r="C123" t="s">
        <v>186</v>
      </c>
      <c r="D123">
        <v>79</v>
      </c>
      <c r="E123">
        <v>87</v>
      </c>
      <c r="F123" t="s">
        <v>186</v>
      </c>
      <c r="G123">
        <v>-8</v>
      </c>
      <c r="H123" t="s">
        <v>357</v>
      </c>
      <c r="I123" t="s">
        <v>356</v>
      </c>
      <c r="J123" s="2">
        <f>VLOOKUP(B123,'Totals by Team'!A:K,11,FALSE)</f>
        <v>-2</v>
      </c>
      <c r="K123" s="2">
        <f>VLOOKUP(C123,'Totals by Team'!A:K,11,FALSE)</f>
        <v>9.2424242424242422</v>
      </c>
    </row>
    <row r="124" spans="1:11" x14ac:dyDescent="0.25">
      <c r="A124" s="1">
        <v>41222</v>
      </c>
      <c r="B124" t="s">
        <v>33</v>
      </c>
      <c r="C124" t="s">
        <v>182</v>
      </c>
      <c r="D124">
        <v>73</v>
      </c>
      <c r="E124">
        <v>81</v>
      </c>
      <c r="F124" t="s">
        <v>182</v>
      </c>
      <c r="G124">
        <v>-8</v>
      </c>
      <c r="H124" t="s">
        <v>357</v>
      </c>
      <c r="I124" t="s">
        <v>356</v>
      </c>
      <c r="J124" s="2">
        <f>VLOOKUP(B124,'Totals by Team'!A:K,11,FALSE)</f>
        <v>-4.1034482758620694</v>
      </c>
      <c r="K124" s="2">
        <f>VLOOKUP(C124,'Totals by Team'!A:K,11,FALSE)</f>
        <v>3</v>
      </c>
    </row>
    <row r="125" spans="1:11" x14ac:dyDescent="0.25">
      <c r="A125" s="1">
        <v>41222</v>
      </c>
      <c r="B125" t="s">
        <v>84</v>
      </c>
      <c r="C125" t="s">
        <v>210</v>
      </c>
      <c r="D125">
        <v>65</v>
      </c>
      <c r="E125">
        <v>73</v>
      </c>
      <c r="F125" t="s">
        <v>210</v>
      </c>
      <c r="G125">
        <v>-8</v>
      </c>
      <c r="H125" t="s">
        <v>357</v>
      </c>
      <c r="I125" t="s">
        <v>356</v>
      </c>
      <c r="J125" s="2">
        <f>VLOOKUP(B125,'Totals by Team'!A:K,11,FALSE)</f>
        <v>-0.93548387096774188</v>
      </c>
      <c r="K125" s="2">
        <f>VLOOKUP(C125,'Totals by Team'!A:K,11,FALSE)</f>
        <v>9.53125</v>
      </c>
    </row>
    <row r="126" spans="1:11" x14ac:dyDescent="0.25">
      <c r="A126" s="1">
        <v>41222</v>
      </c>
      <c r="B126" t="s">
        <v>4</v>
      </c>
      <c r="C126" t="s">
        <v>212</v>
      </c>
      <c r="D126">
        <v>67</v>
      </c>
      <c r="E126">
        <v>76</v>
      </c>
      <c r="F126" t="s">
        <v>212</v>
      </c>
      <c r="G126">
        <v>-9</v>
      </c>
      <c r="H126" t="s">
        <v>357</v>
      </c>
      <c r="I126" t="s">
        <v>356</v>
      </c>
      <c r="J126" s="2">
        <f>VLOOKUP(B126,'Totals by Team'!A:K,11,FALSE)</f>
        <v>-10.633333333333333</v>
      </c>
      <c r="K126" s="2">
        <f>VLOOKUP(C126,'Totals by Team'!A:K,11,FALSE)</f>
        <v>3.3125</v>
      </c>
    </row>
    <row r="127" spans="1:11" x14ac:dyDescent="0.25">
      <c r="A127" s="1">
        <v>41222</v>
      </c>
      <c r="B127" t="s">
        <v>23</v>
      </c>
      <c r="C127" t="s">
        <v>307</v>
      </c>
      <c r="D127">
        <v>58</v>
      </c>
      <c r="E127">
        <v>68</v>
      </c>
      <c r="F127" t="s">
        <v>307</v>
      </c>
      <c r="G127">
        <v>-10</v>
      </c>
      <c r="H127" t="s">
        <v>357</v>
      </c>
      <c r="I127" t="s">
        <v>356</v>
      </c>
      <c r="J127" s="2">
        <f>VLOOKUP(B127,'Totals by Team'!A:K,11,FALSE)</f>
        <v>3.9285714285714284</v>
      </c>
      <c r="K127" s="2">
        <f>VLOOKUP(C127,'Totals by Team'!A:K,11,FALSE)</f>
        <v>0.21875</v>
      </c>
    </row>
    <row r="128" spans="1:11" x14ac:dyDescent="0.25">
      <c r="A128" s="1">
        <v>41222</v>
      </c>
      <c r="B128" t="s">
        <v>30</v>
      </c>
      <c r="C128" t="s">
        <v>131</v>
      </c>
      <c r="D128">
        <v>61</v>
      </c>
      <c r="E128">
        <v>71</v>
      </c>
      <c r="F128" t="s">
        <v>131</v>
      </c>
      <c r="G128">
        <v>-10</v>
      </c>
      <c r="H128" t="s">
        <v>357</v>
      </c>
      <c r="I128" t="s">
        <v>356</v>
      </c>
      <c r="J128" s="2">
        <f>VLOOKUP(B128,'Totals by Team'!A:K,11,FALSE)</f>
        <v>-2.032258064516129</v>
      </c>
      <c r="K128" s="2">
        <f>VLOOKUP(C128,'Totals by Team'!A:K,11,FALSE)</f>
        <v>0.31034482758620691</v>
      </c>
    </row>
    <row r="129" spans="1:11" x14ac:dyDescent="0.25">
      <c r="A129" s="1">
        <v>41222</v>
      </c>
      <c r="B129" t="s">
        <v>41</v>
      </c>
      <c r="C129" t="s">
        <v>198</v>
      </c>
      <c r="D129">
        <v>55</v>
      </c>
      <c r="E129">
        <v>65</v>
      </c>
      <c r="F129" t="s">
        <v>198</v>
      </c>
      <c r="G129">
        <v>-10</v>
      </c>
      <c r="H129" t="s">
        <v>357</v>
      </c>
      <c r="I129" t="s">
        <v>356</v>
      </c>
      <c r="J129" s="2">
        <f>VLOOKUP(B129,'Totals by Team'!A:K,11,FALSE)</f>
        <v>-3.09375</v>
      </c>
      <c r="K129" s="2">
        <f>VLOOKUP(C129,'Totals by Team'!A:K,11,FALSE)</f>
        <v>0.72413793103448276</v>
      </c>
    </row>
    <row r="130" spans="1:11" x14ac:dyDescent="0.25">
      <c r="A130" s="1">
        <v>41222</v>
      </c>
      <c r="B130" t="s">
        <v>60</v>
      </c>
      <c r="C130" t="s">
        <v>308</v>
      </c>
      <c r="D130">
        <v>76</v>
      </c>
      <c r="E130">
        <v>86</v>
      </c>
      <c r="F130" t="s">
        <v>308</v>
      </c>
      <c r="G130">
        <v>-10</v>
      </c>
      <c r="H130" t="s">
        <v>357</v>
      </c>
      <c r="I130" t="s">
        <v>356</v>
      </c>
      <c r="J130" s="2">
        <f>VLOOKUP(B130,'Totals by Team'!A:K,11,FALSE)</f>
        <v>-11.483870967741936</v>
      </c>
      <c r="K130" s="2">
        <f>VLOOKUP(C130,'Totals by Team'!A:K,11,FALSE)</f>
        <v>-5.4545454545454541</v>
      </c>
    </row>
    <row r="131" spans="1:11" x14ac:dyDescent="0.25">
      <c r="A131" s="1">
        <v>41222</v>
      </c>
      <c r="B131" t="s">
        <v>85</v>
      </c>
      <c r="C131" t="s">
        <v>346</v>
      </c>
      <c r="D131">
        <v>79</v>
      </c>
      <c r="E131">
        <v>89</v>
      </c>
      <c r="F131" t="s">
        <v>346</v>
      </c>
      <c r="G131">
        <v>-10</v>
      </c>
      <c r="H131" t="s">
        <v>357</v>
      </c>
      <c r="I131" t="s">
        <v>356</v>
      </c>
      <c r="J131" s="2">
        <f>VLOOKUP(B131,'Totals by Team'!A:K,11,FALSE)</f>
        <v>-5.5161290322580649</v>
      </c>
      <c r="K131" s="2">
        <f>VLOOKUP(C131,'Totals by Team'!A:K,11,FALSE)</f>
        <v>-7.419354838709677</v>
      </c>
    </row>
    <row r="132" spans="1:11" x14ac:dyDescent="0.25">
      <c r="A132" s="1">
        <v>41222</v>
      </c>
      <c r="B132" t="s">
        <v>322</v>
      </c>
      <c r="C132" t="s">
        <v>89</v>
      </c>
      <c r="D132">
        <v>70</v>
      </c>
      <c r="E132">
        <v>80</v>
      </c>
      <c r="F132" t="s">
        <v>322</v>
      </c>
      <c r="G132">
        <v>-10</v>
      </c>
      <c r="H132" t="s">
        <v>357</v>
      </c>
      <c r="I132" t="s">
        <v>360</v>
      </c>
      <c r="J132" s="2">
        <f>VLOOKUP(B132,'Totals by Team'!A:K,11,FALSE)</f>
        <v>-2.5172413793103448</v>
      </c>
      <c r="K132" s="2">
        <f>VLOOKUP(C132,'Totals by Team'!A:K,11,FALSE)</f>
        <v>3.28125</v>
      </c>
    </row>
    <row r="133" spans="1:11" x14ac:dyDescent="0.25">
      <c r="A133" s="1">
        <v>41222</v>
      </c>
      <c r="B133" t="s">
        <v>62</v>
      </c>
      <c r="C133" t="s">
        <v>188</v>
      </c>
      <c r="D133">
        <v>64</v>
      </c>
      <c r="E133">
        <v>75</v>
      </c>
      <c r="F133" t="s">
        <v>188</v>
      </c>
      <c r="G133">
        <v>-11</v>
      </c>
      <c r="H133" t="s">
        <v>357</v>
      </c>
      <c r="I133" t="s">
        <v>356</v>
      </c>
      <c r="J133" s="2">
        <f>VLOOKUP(B133,'Totals by Team'!A:K,11,FALSE)</f>
        <v>-5.67741935483871</v>
      </c>
      <c r="K133" s="2">
        <f>VLOOKUP(C133,'Totals by Team'!A:K,11,FALSE)</f>
        <v>-8.0344827586206904</v>
      </c>
    </row>
    <row r="134" spans="1:11" x14ac:dyDescent="0.25">
      <c r="A134" s="1">
        <v>41222</v>
      </c>
      <c r="B134" t="s">
        <v>65</v>
      </c>
      <c r="C134" t="s">
        <v>228</v>
      </c>
      <c r="D134">
        <v>50</v>
      </c>
      <c r="E134">
        <v>61</v>
      </c>
      <c r="F134" t="s">
        <v>228</v>
      </c>
      <c r="G134">
        <v>-11</v>
      </c>
      <c r="H134" t="s">
        <v>357</v>
      </c>
      <c r="I134" t="s">
        <v>356</v>
      </c>
      <c r="J134" s="2">
        <f>VLOOKUP(B134,'Totals by Team'!A:K,11,FALSE)</f>
        <v>-1.6774193548387097</v>
      </c>
      <c r="K134" s="2">
        <f>VLOOKUP(C134,'Totals by Team'!A:K,11,FALSE)</f>
        <v>-3.96875</v>
      </c>
    </row>
    <row r="135" spans="1:11" x14ac:dyDescent="0.25">
      <c r="A135" s="1">
        <v>41222</v>
      </c>
      <c r="B135" t="s">
        <v>246</v>
      </c>
      <c r="C135" t="s">
        <v>69</v>
      </c>
      <c r="D135">
        <v>65</v>
      </c>
      <c r="E135">
        <v>76</v>
      </c>
      <c r="F135" t="s">
        <v>246</v>
      </c>
      <c r="G135">
        <v>-11</v>
      </c>
      <c r="H135" t="s">
        <v>357</v>
      </c>
      <c r="I135" t="s">
        <v>360</v>
      </c>
      <c r="J135" s="2">
        <f>VLOOKUP(B135,'Totals by Team'!A:K,11,FALSE)</f>
        <v>-0.63636363636363635</v>
      </c>
      <c r="K135" s="2">
        <f>VLOOKUP(C135,'Totals by Team'!A:K,11,FALSE)</f>
        <v>-1.1666666666666667</v>
      </c>
    </row>
    <row r="136" spans="1:11" x14ac:dyDescent="0.25">
      <c r="A136" s="1">
        <v>41222</v>
      </c>
      <c r="B136" t="s">
        <v>17</v>
      </c>
      <c r="C136" t="s">
        <v>16</v>
      </c>
      <c r="D136">
        <v>59</v>
      </c>
      <c r="E136">
        <v>71</v>
      </c>
      <c r="F136" t="s">
        <v>348</v>
      </c>
      <c r="G136">
        <v>-12</v>
      </c>
      <c r="H136" t="s">
        <v>357</v>
      </c>
      <c r="I136" t="s">
        <v>348</v>
      </c>
      <c r="J136" s="2">
        <f>VLOOKUP(B136,'Totals by Team'!A:K,11,FALSE)</f>
        <v>-5.46875</v>
      </c>
      <c r="K136" s="2">
        <f>VLOOKUP(C136,'Totals by Team'!A:K,11,FALSE)</f>
        <v>2.125</v>
      </c>
    </row>
    <row r="137" spans="1:11" x14ac:dyDescent="0.25">
      <c r="A137" s="1">
        <v>41222</v>
      </c>
      <c r="B137" t="s">
        <v>28</v>
      </c>
      <c r="C137" t="s">
        <v>243</v>
      </c>
      <c r="D137">
        <v>67</v>
      </c>
      <c r="E137">
        <v>79</v>
      </c>
      <c r="F137" t="s">
        <v>243</v>
      </c>
      <c r="G137">
        <v>-12</v>
      </c>
      <c r="H137" t="s">
        <v>357</v>
      </c>
      <c r="I137" t="s">
        <v>356</v>
      </c>
      <c r="J137" s="2">
        <f>VLOOKUP(B137,'Totals by Team'!A:K,11,FALSE)</f>
        <v>-3.5517241379310347</v>
      </c>
      <c r="K137" s="2">
        <f>VLOOKUP(C137,'Totals by Team'!A:K,11,FALSE)</f>
        <v>-2.7419354838709675</v>
      </c>
    </row>
    <row r="138" spans="1:11" x14ac:dyDescent="0.25">
      <c r="A138" s="1">
        <v>41222</v>
      </c>
      <c r="B138" t="s">
        <v>150</v>
      </c>
      <c r="C138" t="s">
        <v>45</v>
      </c>
      <c r="D138">
        <v>55</v>
      </c>
      <c r="E138">
        <v>67</v>
      </c>
      <c r="F138" t="s">
        <v>150</v>
      </c>
      <c r="G138">
        <v>-12</v>
      </c>
      <c r="H138" t="s">
        <v>357</v>
      </c>
      <c r="I138" t="s">
        <v>360</v>
      </c>
      <c r="J138" s="2">
        <f>VLOOKUP(B138,'Totals by Team'!A:K,11,FALSE)</f>
        <v>-5.5517241379310347</v>
      </c>
      <c r="K138" s="2">
        <f>VLOOKUP(C138,'Totals by Team'!A:K,11,FALSE)</f>
        <v>1.15625</v>
      </c>
    </row>
    <row r="139" spans="1:11" x14ac:dyDescent="0.25">
      <c r="A139" s="1">
        <v>41222</v>
      </c>
      <c r="B139" t="s">
        <v>61</v>
      </c>
      <c r="C139" t="s">
        <v>289</v>
      </c>
      <c r="D139">
        <v>59</v>
      </c>
      <c r="E139">
        <v>71</v>
      </c>
      <c r="F139" t="s">
        <v>289</v>
      </c>
      <c r="G139">
        <v>-12</v>
      </c>
      <c r="H139" t="s">
        <v>357</v>
      </c>
      <c r="I139" t="s">
        <v>356</v>
      </c>
      <c r="J139" s="2">
        <f>VLOOKUP(B139,'Totals by Team'!A:K,11,FALSE)</f>
        <v>8.2258064516129039</v>
      </c>
      <c r="K139" s="2">
        <f>VLOOKUP(C139,'Totals by Team'!A:K,11,FALSE)</f>
        <v>1.606060606060606</v>
      </c>
    </row>
    <row r="140" spans="1:11" x14ac:dyDescent="0.25">
      <c r="A140" s="1">
        <v>41222</v>
      </c>
      <c r="B140" t="s">
        <v>64</v>
      </c>
      <c r="C140" t="s">
        <v>242</v>
      </c>
      <c r="D140">
        <v>50</v>
      </c>
      <c r="E140">
        <v>62</v>
      </c>
      <c r="F140" t="s">
        <v>242</v>
      </c>
      <c r="G140">
        <v>-12</v>
      </c>
      <c r="H140" t="s">
        <v>357</v>
      </c>
      <c r="I140" t="s">
        <v>356</v>
      </c>
      <c r="J140" s="2">
        <f>VLOOKUP(B140,'Totals by Team'!A:K,11,FALSE)</f>
        <v>0.6071428571428571</v>
      </c>
      <c r="K140" s="2">
        <f>VLOOKUP(C140,'Totals by Team'!A:K,11,FALSE)</f>
        <v>1.2666666666666666</v>
      </c>
    </row>
    <row r="141" spans="1:11" x14ac:dyDescent="0.25">
      <c r="A141" s="1">
        <v>41222</v>
      </c>
      <c r="B141" t="s">
        <v>92</v>
      </c>
      <c r="C141" t="s">
        <v>91</v>
      </c>
      <c r="D141">
        <v>62</v>
      </c>
      <c r="E141">
        <v>74</v>
      </c>
      <c r="F141" t="s">
        <v>348</v>
      </c>
      <c r="G141">
        <v>-12</v>
      </c>
      <c r="H141" t="s">
        <v>357</v>
      </c>
      <c r="I141" t="s">
        <v>348</v>
      </c>
      <c r="J141" s="2">
        <f>VLOOKUP(B141,'Totals by Team'!A:K,11,FALSE)</f>
        <v>-0.41379310344827586</v>
      </c>
      <c r="K141" s="2">
        <f>VLOOKUP(C141,'Totals by Team'!A:K,11,FALSE)</f>
        <v>4.625</v>
      </c>
    </row>
    <row r="142" spans="1:11" x14ac:dyDescent="0.25">
      <c r="A142" s="1">
        <v>41222</v>
      </c>
      <c r="B142" t="s">
        <v>95</v>
      </c>
      <c r="C142" t="s">
        <v>340</v>
      </c>
      <c r="D142">
        <v>64</v>
      </c>
      <c r="E142">
        <v>76</v>
      </c>
      <c r="F142" t="s">
        <v>340</v>
      </c>
      <c r="G142">
        <v>-12</v>
      </c>
      <c r="H142" t="s">
        <v>357</v>
      </c>
      <c r="I142" t="s">
        <v>356</v>
      </c>
      <c r="J142" s="2">
        <f>VLOOKUP(B142,'Totals by Team'!A:K,11,FALSE)</f>
        <v>-14.5</v>
      </c>
      <c r="K142" s="2">
        <f>VLOOKUP(C142,'Totals by Team'!A:K,11,FALSE)</f>
        <v>0.8</v>
      </c>
    </row>
    <row r="143" spans="1:11" x14ac:dyDescent="0.25">
      <c r="A143" s="1">
        <v>41222</v>
      </c>
      <c r="B143" t="s">
        <v>14</v>
      </c>
      <c r="C143" t="s">
        <v>166</v>
      </c>
      <c r="D143">
        <v>54</v>
      </c>
      <c r="E143">
        <v>67</v>
      </c>
      <c r="F143" t="s">
        <v>166</v>
      </c>
      <c r="G143">
        <v>-13</v>
      </c>
      <c r="H143" t="s">
        <v>357</v>
      </c>
      <c r="I143" t="s">
        <v>356</v>
      </c>
      <c r="J143" s="2">
        <f>VLOOKUP(B143,'Totals by Team'!A:K,11,FALSE)</f>
        <v>-4.3571428571428568</v>
      </c>
      <c r="K143" s="2">
        <f>VLOOKUP(C143,'Totals by Team'!A:K,11,FALSE)</f>
        <v>-13.133333333333333</v>
      </c>
    </row>
    <row r="144" spans="1:11" x14ac:dyDescent="0.25">
      <c r="A144" s="1">
        <v>41222</v>
      </c>
      <c r="B144" t="s">
        <v>55</v>
      </c>
      <c r="C144" t="s">
        <v>204</v>
      </c>
      <c r="D144">
        <v>64</v>
      </c>
      <c r="E144">
        <v>77</v>
      </c>
      <c r="F144" t="s">
        <v>204</v>
      </c>
      <c r="G144">
        <v>-13</v>
      </c>
      <c r="H144" t="s">
        <v>357</v>
      </c>
      <c r="I144" t="s">
        <v>356</v>
      </c>
      <c r="J144" s="2">
        <f>VLOOKUP(B144,'Totals by Team'!A:K,11,FALSE)</f>
        <v>-9.7931034482758612</v>
      </c>
      <c r="K144" s="2">
        <f>VLOOKUP(C144,'Totals by Team'!A:K,11,FALSE)</f>
        <v>-11.275862068965518</v>
      </c>
    </row>
    <row r="145" spans="1:11" x14ac:dyDescent="0.25">
      <c r="A145" s="1">
        <v>41222</v>
      </c>
      <c r="B145" t="s">
        <v>13</v>
      </c>
      <c r="C145" t="s">
        <v>345</v>
      </c>
      <c r="D145">
        <v>63</v>
      </c>
      <c r="E145">
        <v>77</v>
      </c>
      <c r="F145" t="s">
        <v>345</v>
      </c>
      <c r="G145">
        <v>-14</v>
      </c>
      <c r="H145" t="s">
        <v>357</v>
      </c>
      <c r="I145" t="s">
        <v>356</v>
      </c>
      <c r="J145" s="2">
        <f>VLOOKUP(B145,'Totals by Team'!A:K,11,FALSE)</f>
        <v>-4.6206896551724137</v>
      </c>
      <c r="K145" s="2">
        <f>VLOOKUP(C145,'Totals by Team'!A:K,11,FALSE)</f>
        <v>1.8064516129032258</v>
      </c>
    </row>
    <row r="146" spans="1:11" x14ac:dyDescent="0.25">
      <c r="A146" s="1">
        <v>41222</v>
      </c>
      <c r="B146" t="s">
        <v>93</v>
      </c>
      <c r="C146" t="s">
        <v>292</v>
      </c>
      <c r="D146">
        <v>73</v>
      </c>
      <c r="E146">
        <v>87</v>
      </c>
      <c r="F146" t="s">
        <v>292</v>
      </c>
      <c r="G146">
        <v>-14</v>
      </c>
      <c r="H146" t="s">
        <v>357</v>
      </c>
      <c r="I146" t="s">
        <v>356</v>
      </c>
      <c r="J146" s="2">
        <f>VLOOKUP(B146,'Totals by Team'!A:K,11,FALSE)</f>
        <v>-8.4516129032258061</v>
      </c>
      <c r="K146" s="2">
        <f>VLOOKUP(C146,'Totals by Team'!A:K,11,FALSE)</f>
        <v>-1.9375</v>
      </c>
    </row>
    <row r="147" spans="1:11" x14ac:dyDescent="0.25">
      <c r="A147" s="1">
        <v>41222</v>
      </c>
      <c r="B147" t="s">
        <v>37</v>
      </c>
      <c r="C147" t="s">
        <v>208</v>
      </c>
      <c r="D147">
        <v>59</v>
      </c>
      <c r="E147">
        <v>74</v>
      </c>
      <c r="F147" t="s">
        <v>208</v>
      </c>
      <c r="G147">
        <v>-15</v>
      </c>
      <c r="H147" t="s">
        <v>357</v>
      </c>
      <c r="I147" t="s">
        <v>356</v>
      </c>
      <c r="J147" s="2">
        <f>VLOOKUP(B147,'Totals by Team'!A:K,11,FALSE)</f>
        <v>-2.096774193548387</v>
      </c>
      <c r="K147" s="2">
        <f>VLOOKUP(C147,'Totals by Team'!A:K,11,FALSE)</f>
        <v>4.375</v>
      </c>
    </row>
    <row r="148" spans="1:11" x14ac:dyDescent="0.25">
      <c r="A148" s="1">
        <v>41222</v>
      </c>
      <c r="B148" t="s">
        <v>75</v>
      </c>
      <c r="C148" t="s">
        <v>245</v>
      </c>
      <c r="D148">
        <v>66</v>
      </c>
      <c r="E148">
        <v>81</v>
      </c>
      <c r="F148" t="s">
        <v>245</v>
      </c>
      <c r="G148">
        <v>-15</v>
      </c>
      <c r="H148" t="s">
        <v>357</v>
      </c>
      <c r="I148" t="s">
        <v>356</v>
      </c>
      <c r="J148" s="2">
        <f>VLOOKUP(B148,'Totals by Team'!A:K,11,FALSE)</f>
        <v>-0.5</v>
      </c>
      <c r="K148" s="2">
        <f>VLOOKUP(C148,'Totals by Team'!A:K,11,FALSE)</f>
        <v>6.4838709677419351</v>
      </c>
    </row>
    <row r="149" spans="1:11" x14ac:dyDescent="0.25">
      <c r="A149" s="1">
        <v>41222</v>
      </c>
      <c r="B149" t="s">
        <v>67</v>
      </c>
      <c r="C149" t="s">
        <v>203</v>
      </c>
      <c r="D149">
        <v>68</v>
      </c>
      <c r="E149">
        <v>84</v>
      </c>
      <c r="F149" t="s">
        <v>203</v>
      </c>
      <c r="G149">
        <v>-16</v>
      </c>
      <c r="H149" t="s">
        <v>357</v>
      </c>
      <c r="I149" t="s">
        <v>356</v>
      </c>
      <c r="J149" s="2">
        <f>VLOOKUP(B149,'Totals by Team'!A:K,11,FALSE)</f>
        <v>-12.392857142857142</v>
      </c>
      <c r="K149" s="2">
        <f>VLOOKUP(C149,'Totals by Team'!A:K,11,FALSE)</f>
        <v>-2.129032258064516</v>
      </c>
    </row>
    <row r="150" spans="1:11" x14ac:dyDescent="0.25">
      <c r="A150" s="1">
        <v>41222</v>
      </c>
      <c r="B150" t="s">
        <v>24</v>
      </c>
      <c r="C150" t="s">
        <v>261</v>
      </c>
      <c r="D150">
        <v>59</v>
      </c>
      <c r="E150">
        <v>76</v>
      </c>
      <c r="F150" t="s">
        <v>261</v>
      </c>
      <c r="G150">
        <v>-17</v>
      </c>
      <c r="H150" t="s">
        <v>357</v>
      </c>
      <c r="I150" t="s">
        <v>356</v>
      </c>
      <c r="J150" s="2">
        <f>VLOOKUP(B150,'Totals by Team'!A:K,11,FALSE)</f>
        <v>3.0333333333333332</v>
      </c>
      <c r="K150" s="2">
        <f>VLOOKUP(C150,'Totals by Team'!A:K,11,FALSE)</f>
        <v>7.0606060606060606</v>
      </c>
    </row>
    <row r="151" spans="1:11" x14ac:dyDescent="0.25">
      <c r="A151" s="1">
        <v>41222</v>
      </c>
      <c r="B151" t="s">
        <v>51</v>
      </c>
      <c r="C151" t="s">
        <v>323</v>
      </c>
      <c r="D151">
        <v>58</v>
      </c>
      <c r="E151">
        <v>75</v>
      </c>
      <c r="F151" t="s">
        <v>323</v>
      </c>
      <c r="G151">
        <v>-17</v>
      </c>
      <c r="H151" t="s">
        <v>357</v>
      </c>
      <c r="I151" t="s">
        <v>356</v>
      </c>
      <c r="J151" s="2">
        <f>VLOOKUP(B151,'Totals by Team'!A:K,11,FALSE)</f>
        <v>0.66666666666666663</v>
      </c>
      <c r="K151" s="2">
        <f>VLOOKUP(C151,'Totals by Team'!A:K,11,FALSE)</f>
        <v>4.1818181818181817</v>
      </c>
    </row>
    <row r="152" spans="1:11" x14ac:dyDescent="0.25">
      <c r="A152" s="1">
        <v>41222</v>
      </c>
      <c r="B152" t="s">
        <v>59</v>
      </c>
      <c r="C152" t="s">
        <v>288</v>
      </c>
      <c r="D152">
        <v>59</v>
      </c>
      <c r="E152">
        <v>76</v>
      </c>
      <c r="F152" t="s">
        <v>288</v>
      </c>
      <c r="G152">
        <v>-17</v>
      </c>
      <c r="H152" t="s">
        <v>357</v>
      </c>
      <c r="I152" t="s">
        <v>356</v>
      </c>
      <c r="J152" s="2">
        <f>VLOOKUP(B152,'Totals by Team'!A:K,11,FALSE)</f>
        <v>1.1935483870967742</v>
      </c>
      <c r="K152" s="2">
        <f>VLOOKUP(C152,'Totals by Team'!A:K,11,FALSE)</f>
        <v>10.575757575757576</v>
      </c>
    </row>
    <row r="153" spans="1:11" x14ac:dyDescent="0.25">
      <c r="A153" s="1">
        <v>41222</v>
      </c>
      <c r="B153" t="s">
        <v>32</v>
      </c>
      <c r="C153" t="s">
        <v>310</v>
      </c>
      <c r="D153">
        <v>61</v>
      </c>
      <c r="E153">
        <v>79</v>
      </c>
      <c r="F153" t="s">
        <v>310</v>
      </c>
      <c r="G153">
        <v>-18</v>
      </c>
      <c r="H153" t="s">
        <v>357</v>
      </c>
      <c r="I153" t="s">
        <v>356</v>
      </c>
      <c r="J153" s="2">
        <f>VLOOKUP(B153,'Totals by Team'!A:K,11,FALSE)</f>
        <v>3.71875</v>
      </c>
      <c r="K153" s="2">
        <f>VLOOKUP(C153,'Totals by Team'!A:K,11,FALSE)</f>
        <v>1.935483870967742</v>
      </c>
    </row>
    <row r="154" spans="1:11" x14ac:dyDescent="0.25">
      <c r="A154" s="1">
        <v>41222</v>
      </c>
      <c r="B154" t="s">
        <v>46</v>
      </c>
      <c r="C154" t="s">
        <v>158</v>
      </c>
      <c r="D154">
        <v>51</v>
      </c>
      <c r="E154">
        <v>69</v>
      </c>
      <c r="F154" t="s">
        <v>158</v>
      </c>
      <c r="G154">
        <v>-18</v>
      </c>
      <c r="H154" t="s">
        <v>357</v>
      </c>
      <c r="I154" t="s">
        <v>356</v>
      </c>
      <c r="J154" s="2">
        <f>VLOOKUP(B154,'Totals by Team'!A:K,11,FALSE)</f>
        <v>-1.5161290322580645</v>
      </c>
      <c r="K154" s="2">
        <f>VLOOKUP(C154,'Totals by Team'!A:K,11,FALSE)</f>
        <v>-0.58620689655172409</v>
      </c>
    </row>
    <row r="155" spans="1:11" x14ac:dyDescent="0.25">
      <c r="A155" s="1">
        <v>41222</v>
      </c>
      <c r="B155" t="s">
        <v>25</v>
      </c>
      <c r="C155" t="s">
        <v>192</v>
      </c>
      <c r="D155">
        <v>55</v>
      </c>
      <c r="E155">
        <v>74</v>
      </c>
      <c r="F155" t="s">
        <v>192</v>
      </c>
      <c r="G155">
        <v>-19</v>
      </c>
      <c r="H155" t="s">
        <v>357</v>
      </c>
      <c r="I155" t="s">
        <v>356</v>
      </c>
      <c r="J155" s="2">
        <f>VLOOKUP(B155,'Totals by Team'!A:K,11,FALSE)</f>
        <v>0.36666666666666664</v>
      </c>
      <c r="K155" s="2">
        <f>VLOOKUP(C155,'Totals by Team'!A:K,11,FALSE)</f>
        <v>12.875</v>
      </c>
    </row>
    <row r="156" spans="1:11" x14ac:dyDescent="0.25">
      <c r="A156" s="1">
        <v>41222</v>
      </c>
      <c r="B156" t="s">
        <v>54</v>
      </c>
      <c r="C156" t="s">
        <v>179</v>
      </c>
      <c r="D156">
        <v>55</v>
      </c>
      <c r="E156">
        <v>74</v>
      </c>
      <c r="F156" t="s">
        <v>179</v>
      </c>
      <c r="G156">
        <v>-19</v>
      </c>
      <c r="H156" t="s">
        <v>357</v>
      </c>
      <c r="I156" t="s">
        <v>356</v>
      </c>
      <c r="J156" s="2">
        <f>VLOOKUP(B156,'Totals by Team'!A:K,11,FALSE)</f>
        <v>0.54838709677419351</v>
      </c>
      <c r="K156" s="2">
        <f>VLOOKUP(C156,'Totals by Team'!A:K,11,FALSE)</f>
        <v>13.911764705882353</v>
      </c>
    </row>
    <row r="157" spans="1:11" x14ac:dyDescent="0.25">
      <c r="A157" s="1">
        <v>41222</v>
      </c>
      <c r="B157" t="s">
        <v>77</v>
      </c>
      <c r="C157" t="s">
        <v>221</v>
      </c>
      <c r="D157">
        <v>83</v>
      </c>
      <c r="E157">
        <v>102</v>
      </c>
      <c r="F157" t="s">
        <v>221</v>
      </c>
      <c r="G157">
        <v>-19</v>
      </c>
      <c r="H157" t="s">
        <v>357</v>
      </c>
      <c r="I157" t="s">
        <v>356</v>
      </c>
      <c r="J157" s="2">
        <f>VLOOKUP(B157,'Totals by Team'!A:K,11,FALSE)</f>
        <v>2.28125</v>
      </c>
      <c r="K157" s="2">
        <f>VLOOKUP(C157,'Totals by Team'!A:K,11,FALSE)</f>
        <v>1.75</v>
      </c>
    </row>
    <row r="158" spans="1:11" x14ac:dyDescent="0.25">
      <c r="A158" s="1">
        <v>41222</v>
      </c>
      <c r="B158" t="s">
        <v>15</v>
      </c>
      <c r="C158" t="s">
        <v>233</v>
      </c>
      <c r="D158">
        <v>49</v>
      </c>
      <c r="E158">
        <v>69</v>
      </c>
      <c r="F158" t="s">
        <v>233</v>
      </c>
      <c r="G158">
        <v>-20</v>
      </c>
      <c r="H158" t="s">
        <v>357</v>
      </c>
      <c r="I158" t="s">
        <v>356</v>
      </c>
      <c r="J158" s="2">
        <f>VLOOKUP(B158,'Totals by Team'!A:K,11,FALSE)</f>
        <v>2.6129032258064515</v>
      </c>
      <c r="K158" s="2">
        <f>VLOOKUP(C158,'Totals by Team'!A:K,11,FALSE)</f>
        <v>2.25</v>
      </c>
    </row>
    <row r="159" spans="1:11" x14ac:dyDescent="0.25">
      <c r="A159" s="1">
        <v>41222</v>
      </c>
      <c r="B159" t="s">
        <v>63</v>
      </c>
      <c r="C159" t="s">
        <v>263</v>
      </c>
      <c r="D159">
        <v>55</v>
      </c>
      <c r="E159">
        <v>75</v>
      </c>
      <c r="F159" t="s">
        <v>263</v>
      </c>
      <c r="G159">
        <v>-20</v>
      </c>
      <c r="H159" t="s">
        <v>357</v>
      </c>
      <c r="I159" t="s">
        <v>356</v>
      </c>
      <c r="J159" s="2">
        <f>VLOOKUP(B159,'Totals by Team'!A:K,11,FALSE)</f>
        <v>-6.15625</v>
      </c>
      <c r="K159" s="2">
        <f>VLOOKUP(C159,'Totals by Team'!A:K,11,FALSE)</f>
        <v>3.2121212121212119</v>
      </c>
    </row>
    <row r="160" spans="1:11" x14ac:dyDescent="0.25">
      <c r="A160" s="1">
        <v>41222</v>
      </c>
      <c r="B160" t="s">
        <v>68</v>
      </c>
      <c r="C160" t="s">
        <v>321</v>
      </c>
      <c r="D160">
        <v>51</v>
      </c>
      <c r="E160">
        <v>71</v>
      </c>
      <c r="F160" t="s">
        <v>321</v>
      </c>
      <c r="G160">
        <v>-20</v>
      </c>
      <c r="H160" t="s">
        <v>357</v>
      </c>
      <c r="I160" t="s">
        <v>356</v>
      </c>
      <c r="J160" s="2">
        <f>VLOOKUP(B160,'Totals by Team'!A:K,11,FALSE)</f>
        <v>-3.6666666666666665</v>
      </c>
      <c r="K160" s="2">
        <f>VLOOKUP(C160,'Totals by Team'!A:K,11,FALSE)</f>
        <v>12.294117647058824</v>
      </c>
    </row>
    <row r="161" spans="1:11" x14ac:dyDescent="0.25">
      <c r="A161" s="1">
        <v>41222</v>
      </c>
      <c r="B161" t="s">
        <v>73</v>
      </c>
      <c r="C161" t="s">
        <v>215</v>
      </c>
      <c r="D161">
        <v>77</v>
      </c>
      <c r="E161">
        <v>99</v>
      </c>
      <c r="F161" t="s">
        <v>215</v>
      </c>
      <c r="G161">
        <v>-22</v>
      </c>
      <c r="H161" t="s">
        <v>357</v>
      </c>
      <c r="I161" t="s">
        <v>356</v>
      </c>
      <c r="J161" s="2">
        <f>VLOOKUP(B161,'Totals by Team'!A:K,11,FALSE)</f>
        <v>7.2413793103448274</v>
      </c>
      <c r="K161" s="2">
        <f>VLOOKUP(C161,'Totals by Team'!A:K,11,FALSE)</f>
        <v>6.4516129032258061</v>
      </c>
    </row>
    <row r="162" spans="1:11" x14ac:dyDescent="0.25">
      <c r="A162" s="1">
        <v>41222</v>
      </c>
      <c r="B162" t="s">
        <v>10</v>
      </c>
      <c r="C162" t="s">
        <v>317</v>
      </c>
      <c r="D162">
        <v>59</v>
      </c>
      <c r="E162">
        <v>82</v>
      </c>
      <c r="F162" t="s">
        <v>317</v>
      </c>
      <c r="G162">
        <v>-23</v>
      </c>
      <c r="H162" t="s">
        <v>357</v>
      </c>
      <c r="I162" t="s">
        <v>356</v>
      </c>
      <c r="J162" s="2">
        <f>VLOOKUP(B162,'Totals by Team'!A:K,11,FALSE)</f>
        <v>8.1724137931034484</v>
      </c>
      <c r="K162" s="2">
        <f>VLOOKUP(C162,'Totals by Team'!A:K,11,FALSE)</f>
        <v>8.4242424242424239</v>
      </c>
    </row>
    <row r="163" spans="1:11" x14ac:dyDescent="0.25">
      <c r="A163" s="1">
        <v>41222</v>
      </c>
      <c r="B163" t="s">
        <v>52</v>
      </c>
      <c r="C163" t="s">
        <v>271</v>
      </c>
      <c r="D163">
        <v>57</v>
      </c>
      <c r="E163">
        <v>80</v>
      </c>
      <c r="F163" t="s">
        <v>271</v>
      </c>
      <c r="G163">
        <v>-23</v>
      </c>
      <c r="H163" t="s">
        <v>357</v>
      </c>
      <c r="I163" t="s">
        <v>356</v>
      </c>
      <c r="J163" s="2">
        <f>VLOOKUP(B163,'Totals by Team'!A:K,11,FALSE)</f>
        <v>5.03125</v>
      </c>
      <c r="K163" s="2">
        <f>VLOOKUP(C163,'Totals by Team'!A:K,11,FALSE)</f>
        <v>12.529411764705882</v>
      </c>
    </row>
    <row r="164" spans="1:11" x14ac:dyDescent="0.25">
      <c r="A164" s="1">
        <v>41222</v>
      </c>
      <c r="B164" t="s">
        <v>57</v>
      </c>
      <c r="C164" t="s">
        <v>272</v>
      </c>
      <c r="D164">
        <v>53</v>
      </c>
      <c r="E164">
        <v>76</v>
      </c>
      <c r="F164" t="s">
        <v>272</v>
      </c>
      <c r="G164">
        <v>-23</v>
      </c>
      <c r="H164" t="s">
        <v>357</v>
      </c>
      <c r="I164" t="s">
        <v>356</v>
      </c>
      <c r="J164" s="2">
        <f>VLOOKUP(B164,'Totals by Team'!A:K,11,FALSE)</f>
        <v>-3.838709677419355</v>
      </c>
      <c r="K164" s="2">
        <f>VLOOKUP(C164,'Totals by Team'!A:K,11,FALSE)</f>
        <v>-0.71875</v>
      </c>
    </row>
    <row r="165" spans="1:11" x14ac:dyDescent="0.25">
      <c r="A165" s="1">
        <v>41222</v>
      </c>
      <c r="B165" t="s">
        <v>36</v>
      </c>
      <c r="C165" t="s">
        <v>283</v>
      </c>
      <c r="D165">
        <v>54</v>
      </c>
      <c r="E165">
        <v>79</v>
      </c>
      <c r="F165" t="s">
        <v>283</v>
      </c>
      <c r="G165">
        <v>-25</v>
      </c>
      <c r="H165" t="s">
        <v>357</v>
      </c>
      <c r="I165" t="s">
        <v>356</v>
      </c>
      <c r="J165" s="2">
        <f>VLOOKUP(B165,'Totals by Team'!A:K,11,FALSE)</f>
        <v>5.666666666666667</v>
      </c>
      <c r="K165" s="2">
        <f>VLOOKUP(C165,'Totals by Team'!A:K,11,FALSE)</f>
        <v>0.84375</v>
      </c>
    </row>
    <row r="166" spans="1:11" x14ac:dyDescent="0.25">
      <c r="A166" s="1">
        <v>41222</v>
      </c>
      <c r="B166" t="s">
        <v>44</v>
      </c>
      <c r="C166" t="s">
        <v>144</v>
      </c>
      <c r="D166">
        <v>45</v>
      </c>
      <c r="E166">
        <v>71</v>
      </c>
      <c r="F166" t="s">
        <v>144</v>
      </c>
      <c r="G166">
        <v>-26</v>
      </c>
      <c r="H166" t="s">
        <v>357</v>
      </c>
      <c r="I166" t="s">
        <v>356</v>
      </c>
      <c r="J166" s="2">
        <f>VLOOKUP(B166,'Totals by Team'!A:K,11,FALSE)</f>
        <v>-14.827586206896552</v>
      </c>
      <c r="K166" s="2">
        <f>VLOOKUP(C166,'Totals by Team'!A:K,11,FALSE)</f>
        <v>3.46875</v>
      </c>
    </row>
    <row r="167" spans="1:11" x14ac:dyDescent="0.25">
      <c r="A167" s="1">
        <v>41222</v>
      </c>
      <c r="B167" t="s">
        <v>94</v>
      </c>
      <c r="C167" t="s">
        <v>291</v>
      </c>
      <c r="D167">
        <v>59</v>
      </c>
      <c r="E167">
        <v>86</v>
      </c>
      <c r="F167" t="s">
        <v>291</v>
      </c>
      <c r="G167">
        <v>-27</v>
      </c>
      <c r="H167" t="s">
        <v>357</v>
      </c>
      <c r="I167" t="s">
        <v>356</v>
      </c>
      <c r="J167" s="2">
        <f>VLOOKUP(B167,'Totals by Team'!A:K,11,FALSE)</f>
        <v>-6.4516129032258063E-2</v>
      </c>
      <c r="K167" s="2">
        <f>VLOOKUP(C167,'Totals by Team'!A:K,11,FALSE)</f>
        <v>5.7941176470588234</v>
      </c>
    </row>
    <row r="168" spans="1:11" x14ac:dyDescent="0.25">
      <c r="A168" s="1">
        <v>41222</v>
      </c>
      <c r="B168" t="s">
        <v>196</v>
      </c>
      <c r="C168" t="s">
        <v>9</v>
      </c>
      <c r="D168">
        <v>60</v>
      </c>
      <c r="E168">
        <v>89</v>
      </c>
      <c r="F168" t="s">
        <v>196</v>
      </c>
      <c r="G168">
        <v>-29</v>
      </c>
      <c r="H168" t="s">
        <v>357</v>
      </c>
      <c r="I168" t="s">
        <v>360</v>
      </c>
      <c r="J168" s="2">
        <f>VLOOKUP(B168,'Totals by Team'!A:K,11,FALSE)</f>
        <v>-8.2413793103448274</v>
      </c>
      <c r="K168" s="2">
        <f>VLOOKUP(C168,'Totals by Team'!A:K,11,FALSE)</f>
        <v>12.266666666666667</v>
      </c>
    </row>
    <row r="169" spans="1:11" x14ac:dyDescent="0.25">
      <c r="A169" s="1">
        <v>41222</v>
      </c>
      <c r="B169" t="s">
        <v>29</v>
      </c>
      <c r="C169" t="s">
        <v>160</v>
      </c>
      <c r="D169">
        <v>62</v>
      </c>
      <c r="E169">
        <v>91</v>
      </c>
      <c r="F169" t="s">
        <v>160</v>
      </c>
      <c r="G169">
        <v>-29</v>
      </c>
      <c r="H169" t="s">
        <v>357</v>
      </c>
      <c r="I169" t="s">
        <v>356</v>
      </c>
      <c r="J169" s="2">
        <f>VLOOKUP(B169,'Totals by Team'!A:K,11,FALSE)</f>
        <v>-8.8387096774193541</v>
      </c>
      <c r="K169" s="2">
        <f>VLOOKUP(C169,'Totals by Team'!A:K,11,FALSE)</f>
        <v>-7.838709677419355</v>
      </c>
    </row>
    <row r="170" spans="1:11" x14ac:dyDescent="0.25">
      <c r="A170" s="1">
        <v>41222</v>
      </c>
      <c r="B170" t="s">
        <v>72</v>
      </c>
      <c r="C170" t="s">
        <v>229</v>
      </c>
      <c r="D170">
        <v>54</v>
      </c>
      <c r="E170">
        <v>85</v>
      </c>
      <c r="F170" t="s">
        <v>229</v>
      </c>
      <c r="G170">
        <v>-31</v>
      </c>
      <c r="H170" t="s">
        <v>357</v>
      </c>
      <c r="I170" t="s">
        <v>356</v>
      </c>
      <c r="J170" s="2">
        <f>VLOOKUP(B170,'Totals by Team'!A:K,11,FALSE)</f>
        <v>-4.645161290322581</v>
      </c>
      <c r="K170" s="2">
        <f>VLOOKUP(C170,'Totals by Team'!A:K,11,FALSE)</f>
        <v>8.875</v>
      </c>
    </row>
    <row r="171" spans="1:11" x14ac:dyDescent="0.25">
      <c r="A171" s="1">
        <v>41222</v>
      </c>
      <c r="B171" t="s">
        <v>81</v>
      </c>
      <c r="C171" t="s">
        <v>295</v>
      </c>
      <c r="D171">
        <v>55</v>
      </c>
      <c r="E171">
        <v>86</v>
      </c>
      <c r="F171" t="s">
        <v>295</v>
      </c>
      <c r="G171">
        <v>-31</v>
      </c>
      <c r="H171" t="s">
        <v>357</v>
      </c>
      <c r="I171" t="s">
        <v>356</v>
      </c>
      <c r="J171" s="2">
        <f>VLOOKUP(B171,'Totals by Team'!A:K,11,FALSE)</f>
        <v>-5.1785714285714288</v>
      </c>
      <c r="K171" s="2">
        <f>VLOOKUP(C171,'Totals by Team'!A:K,11,FALSE)</f>
        <v>7.4848484848484844</v>
      </c>
    </row>
    <row r="172" spans="1:11" x14ac:dyDescent="0.25">
      <c r="A172" s="1">
        <v>41222</v>
      </c>
      <c r="B172" t="s">
        <v>21</v>
      </c>
      <c r="C172" t="s">
        <v>303</v>
      </c>
      <c r="D172">
        <v>48</v>
      </c>
      <c r="E172">
        <v>80</v>
      </c>
      <c r="F172" t="s">
        <v>303</v>
      </c>
      <c r="G172">
        <v>-32</v>
      </c>
      <c r="H172" t="s">
        <v>357</v>
      </c>
      <c r="I172" t="s">
        <v>356</v>
      </c>
      <c r="J172" s="2">
        <f>VLOOKUP(B172,'Totals by Team'!A:K,11,FALSE)</f>
        <v>-1.75</v>
      </c>
      <c r="K172" s="2">
        <f>VLOOKUP(C172,'Totals by Team'!A:K,11,FALSE)</f>
        <v>14.15625</v>
      </c>
    </row>
    <row r="173" spans="1:11" x14ac:dyDescent="0.25">
      <c r="A173" s="1">
        <v>41222</v>
      </c>
      <c r="B173" t="s">
        <v>79</v>
      </c>
      <c r="C173" t="s">
        <v>296</v>
      </c>
      <c r="D173">
        <v>59</v>
      </c>
      <c r="E173">
        <v>91</v>
      </c>
      <c r="F173" t="s">
        <v>296</v>
      </c>
      <c r="G173">
        <v>-32</v>
      </c>
      <c r="H173" t="s">
        <v>357</v>
      </c>
      <c r="I173" t="s">
        <v>356</v>
      </c>
      <c r="J173" s="2">
        <f>VLOOKUP(B173,'Totals by Team'!A:K,11,FALSE)</f>
        <v>-9.7857142857142865</v>
      </c>
      <c r="K173" s="2">
        <f>VLOOKUP(C173,'Totals by Team'!A:K,11,FALSE)</f>
        <v>-3.90625</v>
      </c>
    </row>
    <row r="174" spans="1:11" x14ac:dyDescent="0.25">
      <c r="A174" s="1">
        <v>41222</v>
      </c>
      <c r="B174" t="s">
        <v>12</v>
      </c>
      <c r="C174" t="s">
        <v>301</v>
      </c>
      <c r="D174">
        <v>52</v>
      </c>
      <c r="E174">
        <v>85</v>
      </c>
      <c r="F174" t="s">
        <v>301</v>
      </c>
      <c r="G174">
        <v>-33</v>
      </c>
      <c r="H174" t="s">
        <v>357</v>
      </c>
      <c r="I174" t="s">
        <v>356</v>
      </c>
      <c r="J174" s="2">
        <f>VLOOKUP(B174,'Totals by Team'!A:K,11,FALSE)</f>
        <v>-2.9333333333333331</v>
      </c>
      <c r="K174" s="2">
        <f>VLOOKUP(C174,'Totals by Team'!A:K,11,FALSE)</f>
        <v>7.2727272727272725</v>
      </c>
    </row>
    <row r="175" spans="1:11" x14ac:dyDescent="0.25">
      <c r="A175" s="1">
        <v>41222</v>
      </c>
      <c r="B175" t="s">
        <v>49</v>
      </c>
      <c r="C175" t="s">
        <v>128</v>
      </c>
      <c r="D175">
        <v>47</v>
      </c>
      <c r="E175">
        <v>81</v>
      </c>
      <c r="F175" t="s">
        <v>128</v>
      </c>
      <c r="G175">
        <v>-34</v>
      </c>
      <c r="H175" t="s">
        <v>357</v>
      </c>
      <c r="I175" t="s">
        <v>356</v>
      </c>
      <c r="J175" s="2">
        <f>VLOOKUP(B175,'Totals by Team'!A:K,11,FALSE)</f>
        <v>-14.258064516129032</v>
      </c>
      <c r="K175" s="2">
        <f>VLOOKUP(C175,'Totals by Team'!A:K,11,FALSE)</f>
        <v>-4.5483870967741939</v>
      </c>
    </row>
    <row r="176" spans="1:11" x14ac:dyDescent="0.25">
      <c r="A176" s="1">
        <v>41222</v>
      </c>
      <c r="B176" t="s">
        <v>8</v>
      </c>
      <c r="C176" t="s">
        <v>306</v>
      </c>
      <c r="D176">
        <v>36</v>
      </c>
      <c r="E176">
        <v>72</v>
      </c>
      <c r="F176" t="s">
        <v>306</v>
      </c>
      <c r="G176">
        <v>-36</v>
      </c>
      <c r="H176" t="s">
        <v>357</v>
      </c>
      <c r="I176" t="s">
        <v>356</v>
      </c>
      <c r="J176" s="2">
        <f>VLOOKUP(B176,'Totals by Team'!A:K,11,FALSE)</f>
        <v>-6.0333333333333332</v>
      </c>
      <c r="K176" s="2">
        <f>VLOOKUP(C176,'Totals by Team'!A:K,11,FALSE)</f>
        <v>6.75</v>
      </c>
    </row>
    <row r="177" spans="1:11" x14ac:dyDescent="0.25">
      <c r="A177" s="1">
        <v>41222</v>
      </c>
      <c r="B177" t="s">
        <v>86</v>
      </c>
      <c r="C177" t="s">
        <v>344</v>
      </c>
      <c r="D177">
        <v>57</v>
      </c>
      <c r="E177">
        <v>93</v>
      </c>
      <c r="F177" t="s">
        <v>344</v>
      </c>
      <c r="G177">
        <v>-36</v>
      </c>
      <c r="H177" t="s">
        <v>357</v>
      </c>
      <c r="I177" t="s">
        <v>356</v>
      </c>
      <c r="J177" s="2">
        <f>VLOOKUP(B177,'Totals by Team'!A:K,11,FALSE)</f>
        <v>-10.857142857142858</v>
      </c>
      <c r="K177" s="2">
        <f>VLOOKUP(C177,'Totals by Team'!A:K,11,FALSE)</f>
        <v>10.617647058823529</v>
      </c>
    </row>
    <row r="178" spans="1:11" x14ac:dyDescent="0.25">
      <c r="A178" s="1">
        <v>41222</v>
      </c>
      <c r="B178" t="s">
        <v>2</v>
      </c>
      <c r="C178" t="s">
        <v>218</v>
      </c>
      <c r="D178">
        <v>59</v>
      </c>
      <c r="E178">
        <v>97</v>
      </c>
      <c r="F178" t="s">
        <v>218</v>
      </c>
      <c r="G178">
        <v>-38</v>
      </c>
      <c r="H178" t="s">
        <v>357</v>
      </c>
      <c r="I178" t="s">
        <v>356</v>
      </c>
      <c r="J178" s="2">
        <f>VLOOKUP(B178,'Totals by Team'!A:K,11,FALSE)</f>
        <v>-6.3666666666666663</v>
      </c>
      <c r="K178" s="2">
        <f>VLOOKUP(C178,'Totals by Team'!A:K,11,FALSE)</f>
        <v>7.4705882352941178</v>
      </c>
    </row>
    <row r="179" spans="1:11" x14ac:dyDescent="0.25">
      <c r="A179" s="1">
        <v>41222</v>
      </c>
      <c r="B179" t="s">
        <v>27</v>
      </c>
      <c r="C179" t="s">
        <v>311</v>
      </c>
      <c r="D179">
        <v>65</v>
      </c>
      <c r="E179">
        <v>103</v>
      </c>
      <c r="F179" t="s">
        <v>311</v>
      </c>
      <c r="G179">
        <v>-38</v>
      </c>
      <c r="H179" t="s">
        <v>357</v>
      </c>
      <c r="I179" t="s">
        <v>356</v>
      </c>
      <c r="J179" s="2">
        <f>VLOOKUP(B179,'Totals by Team'!A:K,11,FALSE)</f>
        <v>-7.0344827586206895</v>
      </c>
      <c r="K179" s="2">
        <f>VLOOKUP(C179,'Totals by Team'!A:K,11,FALSE)</f>
        <v>17.3125</v>
      </c>
    </row>
    <row r="180" spans="1:11" x14ac:dyDescent="0.25">
      <c r="A180" s="1">
        <v>41222</v>
      </c>
      <c r="B180" t="s">
        <v>47</v>
      </c>
      <c r="C180" t="s">
        <v>275</v>
      </c>
      <c r="D180">
        <v>36</v>
      </c>
      <c r="E180">
        <v>75</v>
      </c>
      <c r="F180" t="s">
        <v>275</v>
      </c>
      <c r="G180">
        <v>-39</v>
      </c>
      <c r="H180" t="s">
        <v>357</v>
      </c>
      <c r="I180" t="s">
        <v>356</v>
      </c>
      <c r="J180" s="2">
        <f>VLOOKUP(B180,'Totals by Team'!A:K,11,FALSE)</f>
        <v>-10.870967741935484</v>
      </c>
      <c r="K180" s="2">
        <f>VLOOKUP(C180,'Totals by Team'!A:K,11,FALSE)</f>
        <v>-0.42424242424242425</v>
      </c>
    </row>
    <row r="181" spans="1:11" x14ac:dyDescent="0.25">
      <c r="A181" s="1">
        <v>41222</v>
      </c>
      <c r="B181" t="s">
        <v>0</v>
      </c>
      <c r="C181" t="s">
        <v>305</v>
      </c>
      <c r="D181">
        <v>75</v>
      </c>
      <c r="E181">
        <v>117</v>
      </c>
      <c r="F181" t="s">
        <v>305</v>
      </c>
      <c r="G181">
        <v>-42</v>
      </c>
      <c r="H181" t="s">
        <v>357</v>
      </c>
      <c r="I181" t="s">
        <v>356</v>
      </c>
      <c r="J181" s="2">
        <f>VLOOKUP(B181,'Totals by Team'!A:K,11,FALSE)</f>
        <v>-13.35483870967742</v>
      </c>
      <c r="K181" s="2">
        <f>VLOOKUP(C181,'Totals by Team'!A:K,11,FALSE)</f>
        <v>2.7419354838709675</v>
      </c>
    </row>
    <row r="182" spans="1:11" x14ac:dyDescent="0.25">
      <c r="A182" s="1">
        <v>41222</v>
      </c>
      <c r="B182" t="s">
        <v>40</v>
      </c>
      <c r="C182" t="s">
        <v>278</v>
      </c>
      <c r="D182">
        <v>42</v>
      </c>
      <c r="E182">
        <v>84</v>
      </c>
      <c r="F182" t="s">
        <v>278</v>
      </c>
      <c r="G182">
        <v>-42</v>
      </c>
      <c r="H182" t="s">
        <v>357</v>
      </c>
      <c r="I182" t="s">
        <v>356</v>
      </c>
      <c r="J182" s="2">
        <f>VLOOKUP(B182,'Totals by Team'!A:K,11,FALSE)</f>
        <v>-3.40625</v>
      </c>
      <c r="K182" s="2">
        <f>VLOOKUP(C182,'Totals by Team'!A:K,11,FALSE)</f>
        <v>3.71875</v>
      </c>
    </row>
    <row r="183" spans="1:11" x14ac:dyDescent="0.25">
      <c r="A183" s="1">
        <v>41222</v>
      </c>
      <c r="B183" t="s">
        <v>48</v>
      </c>
      <c r="C183" t="s">
        <v>152</v>
      </c>
      <c r="D183">
        <v>49</v>
      </c>
      <c r="E183">
        <v>92</v>
      </c>
      <c r="F183" t="s">
        <v>152</v>
      </c>
      <c r="G183">
        <v>-43</v>
      </c>
      <c r="H183" t="s">
        <v>357</v>
      </c>
      <c r="I183" t="s">
        <v>356</v>
      </c>
      <c r="J183" s="2">
        <f>VLOOKUP(B183,'Totals by Team'!A:K,11,FALSE)</f>
        <v>-26.678571428571427</v>
      </c>
      <c r="K183" s="2">
        <f>VLOOKUP(C183,'Totals by Team'!A:K,11,FALSE)</f>
        <v>-7.1724137931034484</v>
      </c>
    </row>
    <row r="184" spans="1:11" x14ac:dyDescent="0.25">
      <c r="A184" s="1">
        <v>41222</v>
      </c>
      <c r="B184" t="s">
        <v>58</v>
      </c>
      <c r="C184" t="s">
        <v>285</v>
      </c>
      <c r="D184">
        <v>54</v>
      </c>
      <c r="E184">
        <v>97</v>
      </c>
      <c r="F184" t="s">
        <v>285</v>
      </c>
      <c r="G184">
        <v>-43</v>
      </c>
      <c r="H184" t="s">
        <v>357</v>
      </c>
      <c r="I184" t="s">
        <v>356</v>
      </c>
      <c r="J184" s="2">
        <f>VLOOKUP(B184,'Totals by Team'!A:K,11,FALSE)</f>
        <v>2.9</v>
      </c>
      <c r="K184" s="2">
        <f>VLOOKUP(C184,'Totals by Team'!A:K,11,FALSE)</f>
        <v>17.545454545454547</v>
      </c>
    </row>
    <row r="185" spans="1:11" x14ac:dyDescent="0.25">
      <c r="A185" s="1">
        <v>41222</v>
      </c>
      <c r="B185" t="s">
        <v>74</v>
      </c>
      <c r="C185" t="s">
        <v>177</v>
      </c>
      <c r="D185">
        <v>53</v>
      </c>
      <c r="E185">
        <v>97</v>
      </c>
      <c r="F185" t="s">
        <v>177</v>
      </c>
      <c r="G185">
        <v>-44</v>
      </c>
      <c r="H185" t="s">
        <v>357</v>
      </c>
      <c r="I185" t="s">
        <v>356</v>
      </c>
      <c r="J185" s="2">
        <f>VLOOKUP(B185,'Totals by Team'!A:K,11,FALSE)</f>
        <v>-8.870967741935484</v>
      </c>
      <c r="K185" s="2">
        <f>VLOOKUP(C185,'Totals by Team'!A:K,11,FALSE)</f>
        <v>13.454545454545455</v>
      </c>
    </row>
    <row r="186" spans="1:11" x14ac:dyDescent="0.25">
      <c r="A186" s="1">
        <v>41223</v>
      </c>
      <c r="B186" t="s">
        <v>339</v>
      </c>
      <c r="C186" t="s">
        <v>106</v>
      </c>
      <c r="D186">
        <v>81</v>
      </c>
      <c r="E186">
        <v>52</v>
      </c>
      <c r="F186" t="s">
        <v>339</v>
      </c>
      <c r="G186">
        <v>29</v>
      </c>
      <c r="H186" t="s">
        <v>358</v>
      </c>
      <c r="I186" t="s">
        <v>360</v>
      </c>
      <c r="J186" s="2">
        <f>VLOOKUP(B186,'Totals by Team'!A:K,11,FALSE)</f>
        <v>8.3636363636363633</v>
      </c>
      <c r="K186" s="2">
        <f>VLOOKUP(C186,'Totals by Team'!A:K,11,FALSE)</f>
        <v>-9.0666666666666664</v>
      </c>
    </row>
    <row r="187" spans="1:11" x14ac:dyDescent="0.25">
      <c r="A187" s="1">
        <v>41223</v>
      </c>
      <c r="B187" t="s">
        <v>119</v>
      </c>
      <c r="C187" t="s">
        <v>330</v>
      </c>
      <c r="D187">
        <v>68</v>
      </c>
      <c r="E187">
        <v>47</v>
      </c>
      <c r="F187" t="s">
        <v>330</v>
      </c>
      <c r="G187">
        <v>21</v>
      </c>
      <c r="H187" t="s">
        <v>358</v>
      </c>
      <c r="I187" t="s">
        <v>356</v>
      </c>
      <c r="J187" s="2">
        <f>VLOOKUP(B187,'Totals by Team'!A:K,11,FALSE)</f>
        <v>0.23076923076923078</v>
      </c>
      <c r="K187" s="2">
        <f>VLOOKUP(C187,'Totals by Team'!A:K,11,FALSE)</f>
        <v>-12.172413793103448</v>
      </c>
    </row>
    <row r="188" spans="1:11" x14ac:dyDescent="0.25">
      <c r="A188" s="1">
        <v>41223</v>
      </c>
      <c r="B188" t="s">
        <v>239</v>
      </c>
      <c r="C188" t="s">
        <v>109</v>
      </c>
      <c r="D188">
        <v>88</v>
      </c>
      <c r="E188">
        <v>69</v>
      </c>
      <c r="F188" t="s">
        <v>239</v>
      </c>
      <c r="G188">
        <v>19</v>
      </c>
      <c r="H188" t="s">
        <v>358</v>
      </c>
      <c r="I188" t="s">
        <v>360</v>
      </c>
      <c r="J188" s="2">
        <f>VLOOKUP(B188,'Totals by Team'!A:K,11,FALSE)</f>
        <v>1.4375</v>
      </c>
      <c r="K188" s="2">
        <f>VLOOKUP(C188,'Totals by Team'!A:K,11,FALSE)</f>
        <v>-5.290322580645161</v>
      </c>
    </row>
    <row r="189" spans="1:11" x14ac:dyDescent="0.25">
      <c r="A189" s="1">
        <v>41223</v>
      </c>
      <c r="B189" t="s">
        <v>99</v>
      </c>
      <c r="C189" t="s">
        <v>331</v>
      </c>
      <c r="D189">
        <v>74</v>
      </c>
      <c r="E189">
        <v>56</v>
      </c>
      <c r="F189" t="s">
        <v>331</v>
      </c>
      <c r="G189">
        <v>18</v>
      </c>
      <c r="H189" t="s">
        <v>358</v>
      </c>
      <c r="I189" t="s">
        <v>356</v>
      </c>
      <c r="J189" s="2">
        <f>VLOOKUP(B189,'Totals by Team'!A:K,11,FALSE)</f>
        <v>2.4827586206896552</v>
      </c>
      <c r="K189" s="2">
        <f>VLOOKUP(C189,'Totals by Team'!A:K,11,FALSE)</f>
        <v>-3.4193548387096775</v>
      </c>
    </row>
    <row r="190" spans="1:11" x14ac:dyDescent="0.25">
      <c r="A190" s="1">
        <v>41223</v>
      </c>
      <c r="B190" t="s">
        <v>287</v>
      </c>
      <c r="C190" t="s">
        <v>105</v>
      </c>
      <c r="D190">
        <v>80</v>
      </c>
      <c r="E190">
        <v>62</v>
      </c>
      <c r="F190" t="s">
        <v>287</v>
      </c>
      <c r="G190">
        <v>18</v>
      </c>
      <c r="H190" t="s">
        <v>358</v>
      </c>
      <c r="I190" t="s">
        <v>360</v>
      </c>
      <c r="J190" s="2">
        <f>VLOOKUP(B190,'Totals by Team'!A:K,11,FALSE)</f>
        <v>-4.53125</v>
      </c>
      <c r="K190" s="2">
        <f>VLOOKUP(C190,'Totals by Team'!A:K,11,FALSE)</f>
        <v>-10.903225806451612</v>
      </c>
    </row>
    <row r="191" spans="1:11" x14ac:dyDescent="0.25">
      <c r="A191" s="1">
        <v>41223</v>
      </c>
      <c r="B191" t="s">
        <v>260</v>
      </c>
      <c r="C191" t="s">
        <v>101</v>
      </c>
      <c r="D191">
        <v>80</v>
      </c>
      <c r="E191">
        <v>65</v>
      </c>
      <c r="F191" t="s">
        <v>260</v>
      </c>
      <c r="G191">
        <v>15</v>
      </c>
      <c r="H191" t="s">
        <v>358</v>
      </c>
      <c r="I191" t="s">
        <v>360</v>
      </c>
      <c r="J191" s="2">
        <f>VLOOKUP(B191,'Totals by Team'!A:K,11,FALSE)</f>
        <v>0.21212121212121213</v>
      </c>
      <c r="K191" s="2">
        <f>VLOOKUP(C191,'Totals by Team'!A:K,11,FALSE)</f>
        <v>-5.5666666666666664</v>
      </c>
    </row>
    <row r="192" spans="1:11" x14ac:dyDescent="0.25">
      <c r="A192" s="1">
        <v>41223</v>
      </c>
      <c r="B192" t="s">
        <v>176</v>
      </c>
      <c r="C192" t="s">
        <v>107</v>
      </c>
      <c r="D192">
        <v>74</v>
      </c>
      <c r="E192">
        <v>59</v>
      </c>
      <c r="F192" t="s">
        <v>176</v>
      </c>
      <c r="G192">
        <v>15</v>
      </c>
      <c r="H192" t="s">
        <v>358</v>
      </c>
      <c r="I192" t="s">
        <v>360</v>
      </c>
      <c r="J192" s="2">
        <f>VLOOKUP(B192,'Totals by Team'!A:K,11,FALSE)</f>
        <v>4.9090909090909092</v>
      </c>
      <c r="K192" s="2">
        <f>VLOOKUP(C192,'Totals by Team'!A:K,11,FALSE)</f>
        <v>2.2000000000000002</v>
      </c>
    </row>
    <row r="193" spans="1:11" x14ac:dyDescent="0.25">
      <c r="A193" s="1">
        <v>41223</v>
      </c>
      <c r="B193" t="s">
        <v>318</v>
      </c>
      <c r="C193" t="s">
        <v>121</v>
      </c>
      <c r="D193">
        <v>79</v>
      </c>
      <c r="E193">
        <v>64</v>
      </c>
      <c r="F193" t="s">
        <v>318</v>
      </c>
      <c r="G193">
        <v>15</v>
      </c>
      <c r="H193" t="s">
        <v>358</v>
      </c>
      <c r="I193" t="s">
        <v>360</v>
      </c>
      <c r="J193" s="2">
        <f>VLOOKUP(B193,'Totals by Team'!A:K,11,FALSE)</f>
        <v>4.1515151515151514</v>
      </c>
      <c r="K193" s="2">
        <f>VLOOKUP(C193,'Totals by Team'!A:K,11,FALSE)</f>
        <v>-4.75</v>
      </c>
    </row>
    <row r="194" spans="1:11" x14ac:dyDescent="0.25">
      <c r="A194" s="1">
        <v>41223</v>
      </c>
      <c r="B194" t="s">
        <v>304</v>
      </c>
      <c r="C194" t="s">
        <v>111</v>
      </c>
      <c r="D194">
        <v>83</v>
      </c>
      <c r="E194">
        <v>69</v>
      </c>
      <c r="F194" t="s">
        <v>304</v>
      </c>
      <c r="G194">
        <v>14</v>
      </c>
      <c r="H194" t="s">
        <v>358</v>
      </c>
      <c r="I194" t="s">
        <v>360</v>
      </c>
      <c r="J194" s="2">
        <f>VLOOKUP(B194,'Totals by Team'!A:K,11,FALSE)</f>
        <v>10.060606060606061</v>
      </c>
      <c r="K194" s="2">
        <f>VLOOKUP(C194,'Totals by Team'!A:K,11,FALSE)</f>
        <v>-6.52</v>
      </c>
    </row>
    <row r="195" spans="1:11" x14ac:dyDescent="0.25">
      <c r="A195" s="1">
        <v>41223</v>
      </c>
      <c r="B195" t="s">
        <v>180</v>
      </c>
      <c r="C195" t="s">
        <v>125</v>
      </c>
      <c r="D195">
        <v>71</v>
      </c>
      <c r="E195">
        <v>57</v>
      </c>
      <c r="F195" t="s">
        <v>180</v>
      </c>
      <c r="G195">
        <v>14</v>
      </c>
      <c r="H195" t="s">
        <v>358</v>
      </c>
      <c r="I195" t="s">
        <v>360</v>
      </c>
      <c r="J195" s="2">
        <f>VLOOKUP(B195,'Totals by Team'!A:K,11,FALSE)</f>
        <v>8.735294117647058</v>
      </c>
      <c r="K195" s="2">
        <f>VLOOKUP(C195,'Totals by Team'!A:K,11,FALSE)</f>
        <v>4.8214285714285712</v>
      </c>
    </row>
    <row r="196" spans="1:11" x14ac:dyDescent="0.25">
      <c r="A196" s="1">
        <v>41223</v>
      </c>
      <c r="B196" t="s">
        <v>194</v>
      </c>
      <c r="C196" t="s">
        <v>127</v>
      </c>
      <c r="D196">
        <v>78</v>
      </c>
      <c r="E196">
        <v>64</v>
      </c>
      <c r="F196" t="s">
        <v>194</v>
      </c>
      <c r="G196">
        <v>14</v>
      </c>
      <c r="H196" t="s">
        <v>358</v>
      </c>
      <c r="I196" t="s">
        <v>360</v>
      </c>
      <c r="J196" s="2">
        <f>VLOOKUP(B196,'Totals by Team'!A:K,11,FALSE)</f>
        <v>1.0303030303030303</v>
      </c>
      <c r="K196" s="2">
        <f>VLOOKUP(C196,'Totals by Team'!A:K,11,FALSE)</f>
        <v>-4.9000000000000004</v>
      </c>
    </row>
    <row r="197" spans="1:11" x14ac:dyDescent="0.25">
      <c r="A197" s="1">
        <v>41223</v>
      </c>
      <c r="B197" t="s">
        <v>209</v>
      </c>
      <c r="C197" t="s">
        <v>116</v>
      </c>
      <c r="D197">
        <v>74</v>
      </c>
      <c r="E197">
        <v>61</v>
      </c>
      <c r="F197" t="s">
        <v>209</v>
      </c>
      <c r="G197">
        <v>13</v>
      </c>
      <c r="H197" t="s">
        <v>358</v>
      </c>
      <c r="I197" t="s">
        <v>360</v>
      </c>
      <c r="J197" s="2">
        <f>VLOOKUP(B197,'Totals by Team'!A:K,11,FALSE)</f>
        <v>5.096774193548387</v>
      </c>
      <c r="K197" s="2">
        <f>VLOOKUP(C197,'Totals by Team'!A:K,11,FALSE)</f>
        <v>5.1333333333333337</v>
      </c>
    </row>
    <row r="198" spans="1:11" x14ac:dyDescent="0.25">
      <c r="A198" s="1">
        <v>41223</v>
      </c>
      <c r="B198" t="s">
        <v>334</v>
      </c>
      <c r="C198" t="s">
        <v>117</v>
      </c>
      <c r="D198">
        <v>67</v>
      </c>
      <c r="E198">
        <v>54</v>
      </c>
      <c r="F198" t="s">
        <v>334</v>
      </c>
      <c r="G198">
        <v>13</v>
      </c>
      <c r="H198" t="s">
        <v>358</v>
      </c>
      <c r="I198" t="s">
        <v>360</v>
      </c>
      <c r="J198" s="2">
        <f>VLOOKUP(B198,'Totals by Team'!A:K,11,FALSE)</f>
        <v>-6.0370370370370372</v>
      </c>
      <c r="K198" s="2">
        <f>VLOOKUP(C198,'Totals by Team'!A:K,11,FALSE)</f>
        <v>-5.4482758620689653</v>
      </c>
    </row>
    <row r="199" spans="1:11" x14ac:dyDescent="0.25">
      <c r="A199" s="1">
        <v>41223</v>
      </c>
      <c r="B199" t="s">
        <v>103</v>
      </c>
      <c r="C199" t="s">
        <v>104</v>
      </c>
      <c r="D199">
        <v>76</v>
      </c>
      <c r="E199">
        <v>65</v>
      </c>
      <c r="F199" t="s">
        <v>348</v>
      </c>
      <c r="G199">
        <v>11</v>
      </c>
      <c r="H199" t="s">
        <v>358</v>
      </c>
      <c r="I199" t="s">
        <v>348</v>
      </c>
      <c r="J199" s="2">
        <f>VLOOKUP(B199,'Totals by Team'!A:K,11,FALSE)</f>
        <v>0.5</v>
      </c>
      <c r="K199" s="2">
        <f>VLOOKUP(C199,'Totals by Team'!A:K,11,FALSE)</f>
        <v>3.0333333333333332</v>
      </c>
    </row>
    <row r="200" spans="1:11" x14ac:dyDescent="0.25">
      <c r="A200" s="1">
        <v>41223</v>
      </c>
      <c r="B200" t="s">
        <v>267</v>
      </c>
      <c r="C200" t="s">
        <v>16</v>
      </c>
      <c r="D200">
        <v>72</v>
      </c>
      <c r="E200">
        <v>61</v>
      </c>
      <c r="F200" t="s">
        <v>267</v>
      </c>
      <c r="G200">
        <v>11</v>
      </c>
      <c r="H200" t="s">
        <v>358</v>
      </c>
      <c r="I200" t="s">
        <v>360</v>
      </c>
      <c r="J200" s="2">
        <f>VLOOKUP(B200,'Totals by Team'!A:K,11,FALSE)</f>
        <v>-6.0333333333333332</v>
      </c>
      <c r="K200" s="2">
        <f>VLOOKUP(C200,'Totals by Team'!A:K,11,FALSE)</f>
        <v>2.125</v>
      </c>
    </row>
    <row r="201" spans="1:11" x14ac:dyDescent="0.25">
      <c r="A201" s="1">
        <v>41223</v>
      </c>
      <c r="B201" t="s">
        <v>320</v>
      </c>
      <c r="C201" t="s">
        <v>120</v>
      </c>
      <c r="D201">
        <v>83</v>
      </c>
      <c r="E201">
        <v>73</v>
      </c>
      <c r="F201" t="s">
        <v>320</v>
      </c>
      <c r="G201">
        <v>10</v>
      </c>
      <c r="H201" t="s">
        <v>358</v>
      </c>
      <c r="I201" t="s">
        <v>360</v>
      </c>
      <c r="J201" s="2">
        <f>VLOOKUP(B201,'Totals by Team'!A:K,11,FALSE)</f>
        <v>8.117647058823529</v>
      </c>
      <c r="K201" s="2">
        <f>VLOOKUP(C201,'Totals by Team'!A:K,11,FALSE)</f>
        <v>-8.46875</v>
      </c>
    </row>
    <row r="202" spans="1:11" x14ac:dyDescent="0.25">
      <c r="A202" s="1">
        <v>41223</v>
      </c>
      <c r="B202" t="s">
        <v>258</v>
      </c>
      <c r="C202" t="s">
        <v>98</v>
      </c>
      <c r="D202">
        <v>58</v>
      </c>
      <c r="E202">
        <v>49</v>
      </c>
      <c r="F202" t="s">
        <v>258</v>
      </c>
      <c r="G202">
        <v>9</v>
      </c>
      <c r="H202" t="s">
        <v>358</v>
      </c>
      <c r="I202" t="s">
        <v>360</v>
      </c>
      <c r="J202" s="2">
        <f>VLOOKUP(B202,'Totals by Team'!A:K,11,FALSE)</f>
        <v>7.2352941176470589</v>
      </c>
      <c r="K202" s="2">
        <f>VLOOKUP(C202,'Totals by Team'!A:K,11,FALSE)</f>
        <v>2.5161290322580645</v>
      </c>
    </row>
    <row r="203" spans="1:11" x14ac:dyDescent="0.25">
      <c r="A203" s="1">
        <v>41223</v>
      </c>
      <c r="B203" t="s">
        <v>281</v>
      </c>
      <c r="C203" t="s">
        <v>100</v>
      </c>
      <c r="D203">
        <v>63</v>
      </c>
      <c r="E203">
        <v>55</v>
      </c>
      <c r="F203" t="s">
        <v>281</v>
      </c>
      <c r="G203">
        <v>8</v>
      </c>
      <c r="H203" t="s">
        <v>358</v>
      </c>
      <c r="I203" t="s">
        <v>360</v>
      </c>
      <c r="J203" s="2">
        <f>VLOOKUP(B203,'Totals by Team'!A:K,11,FALSE)</f>
        <v>-4.9000000000000004</v>
      </c>
      <c r="K203" s="2">
        <f>VLOOKUP(C203,'Totals by Team'!A:K,11,FALSE)</f>
        <v>2.064516129032258</v>
      </c>
    </row>
    <row r="204" spans="1:11" x14ac:dyDescent="0.25">
      <c r="A204" s="1">
        <v>41223</v>
      </c>
      <c r="B204" t="s">
        <v>338</v>
      </c>
      <c r="C204" t="s">
        <v>112</v>
      </c>
      <c r="D204">
        <v>84</v>
      </c>
      <c r="E204">
        <v>76</v>
      </c>
      <c r="F204" t="s">
        <v>338</v>
      </c>
      <c r="G204">
        <v>8</v>
      </c>
      <c r="H204" t="s">
        <v>358</v>
      </c>
      <c r="I204" t="s">
        <v>360</v>
      </c>
      <c r="J204" s="2">
        <f>VLOOKUP(B204,'Totals by Team'!A:K,11,FALSE)</f>
        <v>-11.535714285714286</v>
      </c>
      <c r="K204" s="2">
        <f>VLOOKUP(C204,'Totals by Team'!A:K,11,FALSE)</f>
        <v>-4.2857142857142856</v>
      </c>
    </row>
    <row r="205" spans="1:11" x14ac:dyDescent="0.25">
      <c r="A205" s="1">
        <v>41223</v>
      </c>
      <c r="B205" t="s">
        <v>337</v>
      </c>
      <c r="C205" t="s">
        <v>126</v>
      </c>
      <c r="D205">
        <v>56</v>
      </c>
      <c r="E205">
        <v>48</v>
      </c>
      <c r="F205" t="s">
        <v>337</v>
      </c>
      <c r="G205">
        <v>8</v>
      </c>
      <c r="H205" t="s">
        <v>358</v>
      </c>
      <c r="I205" t="s">
        <v>360</v>
      </c>
      <c r="J205" s="2">
        <f>VLOOKUP(B205,'Totals by Team'!A:K,11,FALSE)</f>
        <v>4.4666666666666668</v>
      </c>
      <c r="K205" s="2">
        <f>VLOOKUP(C205,'Totals by Team'!A:K,11,FALSE)</f>
        <v>-8.137931034482758</v>
      </c>
    </row>
    <row r="206" spans="1:11" x14ac:dyDescent="0.25">
      <c r="A206" s="1">
        <v>41223</v>
      </c>
      <c r="B206" t="s">
        <v>293</v>
      </c>
      <c r="C206" t="s">
        <v>110</v>
      </c>
      <c r="D206">
        <v>73</v>
      </c>
      <c r="E206">
        <v>66</v>
      </c>
      <c r="F206" t="s">
        <v>293</v>
      </c>
      <c r="G206">
        <v>7</v>
      </c>
      <c r="H206" t="s">
        <v>358</v>
      </c>
      <c r="I206" t="s">
        <v>360</v>
      </c>
      <c r="J206" s="2">
        <f>VLOOKUP(B206,'Totals by Team'!A:K,11,FALSE)</f>
        <v>6.4666666666666668</v>
      </c>
      <c r="K206" s="2">
        <f>VLOOKUP(C206,'Totals by Team'!A:K,11,FALSE)</f>
        <v>3.0303030303030304E-2</v>
      </c>
    </row>
    <row r="207" spans="1:11" x14ac:dyDescent="0.25">
      <c r="A207" s="1">
        <v>41223</v>
      </c>
      <c r="B207" t="s">
        <v>113</v>
      </c>
      <c r="C207" t="s">
        <v>265</v>
      </c>
      <c r="D207">
        <v>80</v>
      </c>
      <c r="E207">
        <v>73</v>
      </c>
      <c r="F207" t="s">
        <v>265</v>
      </c>
      <c r="G207">
        <v>7</v>
      </c>
      <c r="H207" t="s">
        <v>358</v>
      </c>
      <c r="I207" t="s">
        <v>356</v>
      </c>
      <c r="J207" s="2">
        <f>VLOOKUP(B207,'Totals by Team'!A:K,11,FALSE)</f>
        <v>-1.7586206896551724</v>
      </c>
      <c r="K207" s="2">
        <f>VLOOKUP(C207,'Totals by Team'!A:K,11,FALSE)</f>
        <v>0.73333333333333328</v>
      </c>
    </row>
    <row r="208" spans="1:11" x14ac:dyDescent="0.25">
      <c r="A208" s="1">
        <v>41223</v>
      </c>
      <c r="B208" t="s">
        <v>262</v>
      </c>
      <c r="C208" t="s">
        <v>124</v>
      </c>
      <c r="D208">
        <v>72</v>
      </c>
      <c r="E208">
        <v>67</v>
      </c>
      <c r="F208" t="s">
        <v>262</v>
      </c>
      <c r="G208">
        <v>5</v>
      </c>
      <c r="H208" t="s">
        <v>358</v>
      </c>
      <c r="I208" t="s">
        <v>360</v>
      </c>
      <c r="J208" s="2">
        <f>VLOOKUP(B208,'Totals by Team'!A:K,11,FALSE)</f>
        <v>2.1875</v>
      </c>
      <c r="K208" s="2">
        <f>VLOOKUP(C208,'Totals by Team'!A:K,11,FALSE)</f>
        <v>-6.7142857142857144</v>
      </c>
    </row>
    <row r="209" spans="1:11" x14ac:dyDescent="0.25">
      <c r="A209" s="1">
        <v>41223</v>
      </c>
      <c r="B209" t="s">
        <v>97</v>
      </c>
      <c r="C209" t="s">
        <v>157</v>
      </c>
      <c r="D209">
        <v>57</v>
      </c>
      <c r="E209">
        <v>53</v>
      </c>
      <c r="F209" t="s">
        <v>157</v>
      </c>
      <c r="G209">
        <v>4</v>
      </c>
      <c r="H209" t="s">
        <v>358</v>
      </c>
      <c r="I209" t="s">
        <v>356</v>
      </c>
      <c r="J209" s="2">
        <f>VLOOKUP(B209,'Totals by Team'!A:K,11,FALSE)</f>
        <v>4.8148148148148149</v>
      </c>
      <c r="K209" s="2">
        <f>VLOOKUP(C209,'Totals by Team'!A:K,11,FALSE)</f>
        <v>-1.59375</v>
      </c>
    </row>
    <row r="210" spans="1:11" x14ac:dyDescent="0.25">
      <c r="A210" s="1">
        <v>41223</v>
      </c>
      <c r="B210" t="s">
        <v>17</v>
      </c>
      <c r="C210" t="s">
        <v>53</v>
      </c>
      <c r="D210">
        <v>60</v>
      </c>
      <c r="E210">
        <v>56</v>
      </c>
      <c r="F210" t="s">
        <v>348</v>
      </c>
      <c r="G210">
        <v>4</v>
      </c>
      <c r="H210" t="s">
        <v>358</v>
      </c>
      <c r="I210" t="s">
        <v>348</v>
      </c>
      <c r="J210" s="2">
        <f>VLOOKUP(B210,'Totals by Team'!A:K,11,FALSE)</f>
        <v>-5.46875</v>
      </c>
      <c r="K210" s="2">
        <f>VLOOKUP(C210,'Totals by Team'!A:K,11,FALSE)</f>
        <v>-3.1666666666666665</v>
      </c>
    </row>
    <row r="211" spans="1:11" x14ac:dyDescent="0.25">
      <c r="A211" s="1">
        <v>41223</v>
      </c>
      <c r="B211" t="s">
        <v>118</v>
      </c>
      <c r="C211" t="s">
        <v>181</v>
      </c>
      <c r="D211">
        <v>65</v>
      </c>
      <c r="E211">
        <v>61</v>
      </c>
      <c r="F211" t="s">
        <v>181</v>
      </c>
      <c r="G211">
        <v>4</v>
      </c>
      <c r="H211" t="s">
        <v>358</v>
      </c>
      <c r="I211" t="s">
        <v>356</v>
      </c>
      <c r="J211" s="2">
        <f>VLOOKUP(B211,'Totals by Team'!A:K,11,FALSE)</f>
        <v>0.16129032258064516</v>
      </c>
      <c r="K211" s="2">
        <f>VLOOKUP(C211,'Totals by Team'!A:K,11,FALSE)</f>
        <v>-0.8666666666666667</v>
      </c>
    </row>
    <row r="212" spans="1:11" x14ac:dyDescent="0.25">
      <c r="A212" s="1">
        <v>41223</v>
      </c>
      <c r="B212" t="s">
        <v>211</v>
      </c>
      <c r="C212" t="s">
        <v>102</v>
      </c>
      <c r="D212">
        <v>67</v>
      </c>
      <c r="E212">
        <v>64</v>
      </c>
      <c r="F212" t="s">
        <v>211</v>
      </c>
      <c r="G212">
        <v>3</v>
      </c>
      <c r="H212" t="s">
        <v>358</v>
      </c>
      <c r="I212" t="s">
        <v>360</v>
      </c>
      <c r="J212" s="2">
        <f>VLOOKUP(B212,'Totals by Team'!A:K,11,FALSE)</f>
        <v>8.125</v>
      </c>
      <c r="K212" s="2">
        <f>VLOOKUP(C212,'Totals by Team'!A:K,11,FALSE)</f>
        <v>0.70588235294117652</v>
      </c>
    </row>
    <row r="213" spans="1:11" x14ac:dyDescent="0.25">
      <c r="A213" s="1">
        <v>41223</v>
      </c>
      <c r="B213" t="s">
        <v>114</v>
      </c>
      <c r="C213" t="s">
        <v>115</v>
      </c>
      <c r="D213">
        <v>85</v>
      </c>
      <c r="E213">
        <v>82</v>
      </c>
      <c r="F213" t="s">
        <v>348</v>
      </c>
      <c r="G213">
        <v>3</v>
      </c>
      <c r="H213" t="s">
        <v>358</v>
      </c>
      <c r="I213" t="s">
        <v>348</v>
      </c>
      <c r="J213" s="2">
        <f>VLOOKUP(B213,'Totals by Team'!A:K,11,FALSE)</f>
        <v>-6.068965517241379</v>
      </c>
      <c r="K213" s="2">
        <f>VLOOKUP(C213,'Totals by Team'!A:K,11,FALSE)</f>
        <v>-3.1379310344827585</v>
      </c>
    </row>
    <row r="214" spans="1:11" x14ac:dyDescent="0.25">
      <c r="A214" s="1">
        <v>41223</v>
      </c>
      <c r="B214" t="s">
        <v>224</v>
      </c>
      <c r="C214" t="s">
        <v>108</v>
      </c>
      <c r="D214">
        <v>64</v>
      </c>
      <c r="E214">
        <v>63</v>
      </c>
      <c r="F214" t="s">
        <v>224</v>
      </c>
      <c r="G214">
        <v>1</v>
      </c>
      <c r="H214" t="s">
        <v>358</v>
      </c>
      <c r="I214" t="s">
        <v>360</v>
      </c>
      <c r="J214" s="2">
        <f>VLOOKUP(B214,'Totals by Team'!A:K,11,FALSE)</f>
        <v>2.774193548387097</v>
      </c>
      <c r="K214" s="2">
        <f>VLOOKUP(C214,'Totals by Team'!A:K,11,FALSE)</f>
        <v>0.68</v>
      </c>
    </row>
    <row r="215" spans="1:11" x14ac:dyDescent="0.25">
      <c r="A215" s="1">
        <v>41223</v>
      </c>
      <c r="B215" t="s">
        <v>122</v>
      </c>
      <c r="C215" t="s">
        <v>123</v>
      </c>
      <c r="D215">
        <v>64</v>
      </c>
      <c r="E215">
        <v>63</v>
      </c>
      <c r="F215" t="s">
        <v>348</v>
      </c>
      <c r="G215">
        <v>1</v>
      </c>
      <c r="H215" t="s">
        <v>358</v>
      </c>
      <c r="I215" t="s">
        <v>348</v>
      </c>
      <c r="J215" s="2">
        <f>VLOOKUP(B215,'Totals by Team'!A:K,11,FALSE)</f>
        <v>1.5588235294117647</v>
      </c>
      <c r="K215" s="2">
        <f>VLOOKUP(C215,'Totals by Team'!A:K,11,FALSE)</f>
        <v>-4.2</v>
      </c>
    </row>
    <row r="216" spans="1:11" x14ac:dyDescent="0.25">
      <c r="A216" s="1">
        <v>41223</v>
      </c>
      <c r="B216" t="s">
        <v>108</v>
      </c>
      <c r="C216" t="s">
        <v>224</v>
      </c>
      <c r="D216">
        <v>63</v>
      </c>
      <c r="E216">
        <v>64</v>
      </c>
      <c r="F216" t="s">
        <v>224</v>
      </c>
      <c r="G216">
        <v>-1</v>
      </c>
      <c r="H216" t="s">
        <v>357</v>
      </c>
      <c r="I216" t="s">
        <v>356</v>
      </c>
      <c r="J216" s="2">
        <f>VLOOKUP(B216,'Totals by Team'!A:K,11,FALSE)</f>
        <v>0.68</v>
      </c>
      <c r="K216" s="2">
        <f>VLOOKUP(C216,'Totals by Team'!A:K,11,FALSE)</f>
        <v>2.774193548387097</v>
      </c>
    </row>
    <row r="217" spans="1:11" x14ac:dyDescent="0.25">
      <c r="A217" s="1">
        <v>41223</v>
      </c>
      <c r="B217" t="s">
        <v>123</v>
      </c>
      <c r="C217" t="s">
        <v>122</v>
      </c>
      <c r="D217">
        <v>63</v>
      </c>
      <c r="E217">
        <v>64</v>
      </c>
      <c r="F217" t="s">
        <v>348</v>
      </c>
      <c r="G217">
        <v>-1</v>
      </c>
      <c r="H217" t="s">
        <v>357</v>
      </c>
      <c r="I217" t="s">
        <v>348</v>
      </c>
      <c r="J217" s="2">
        <f>VLOOKUP(B217,'Totals by Team'!A:K,11,FALSE)</f>
        <v>-4.2</v>
      </c>
      <c r="K217" s="2">
        <f>VLOOKUP(C217,'Totals by Team'!A:K,11,FALSE)</f>
        <v>1.5588235294117647</v>
      </c>
    </row>
    <row r="218" spans="1:11" x14ac:dyDescent="0.25">
      <c r="A218" s="1">
        <v>41223</v>
      </c>
      <c r="B218" t="s">
        <v>102</v>
      </c>
      <c r="C218" t="s">
        <v>211</v>
      </c>
      <c r="D218">
        <v>64</v>
      </c>
      <c r="E218">
        <v>67</v>
      </c>
      <c r="F218" t="s">
        <v>211</v>
      </c>
      <c r="G218">
        <v>-3</v>
      </c>
      <c r="H218" t="s">
        <v>357</v>
      </c>
      <c r="I218" t="s">
        <v>356</v>
      </c>
      <c r="J218" s="2">
        <f>VLOOKUP(B218,'Totals by Team'!A:K,11,FALSE)</f>
        <v>0.70588235294117652</v>
      </c>
      <c r="K218" s="2">
        <f>VLOOKUP(C218,'Totals by Team'!A:K,11,FALSE)</f>
        <v>8.125</v>
      </c>
    </row>
    <row r="219" spans="1:11" x14ac:dyDescent="0.25">
      <c r="A219" s="1">
        <v>41223</v>
      </c>
      <c r="B219" t="s">
        <v>115</v>
      </c>
      <c r="C219" t="s">
        <v>114</v>
      </c>
      <c r="D219">
        <v>82</v>
      </c>
      <c r="E219">
        <v>85</v>
      </c>
      <c r="F219" t="s">
        <v>348</v>
      </c>
      <c r="G219">
        <v>-3</v>
      </c>
      <c r="H219" t="s">
        <v>357</v>
      </c>
      <c r="I219" t="s">
        <v>348</v>
      </c>
      <c r="J219" s="2">
        <f>VLOOKUP(B219,'Totals by Team'!A:K,11,FALSE)</f>
        <v>-3.1379310344827585</v>
      </c>
      <c r="K219" s="2">
        <f>VLOOKUP(C219,'Totals by Team'!A:K,11,FALSE)</f>
        <v>-6.068965517241379</v>
      </c>
    </row>
    <row r="220" spans="1:11" x14ac:dyDescent="0.25">
      <c r="A220" s="1">
        <v>41223</v>
      </c>
      <c r="B220" t="s">
        <v>157</v>
      </c>
      <c r="C220" t="s">
        <v>97</v>
      </c>
      <c r="D220">
        <v>53</v>
      </c>
      <c r="E220">
        <v>57</v>
      </c>
      <c r="F220" t="s">
        <v>157</v>
      </c>
      <c r="G220">
        <v>-4</v>
      </c>
      <c r="H220" t="s">
        <v>357</v>
      </c>
      <c r="I220" t="s">
        <v>360</v>
      </c>
      <c r="J220" s="2">
        <f>VLOOKUP(B220,'Totals by Team'!A:K,11,FALSE)</f>
        <v>-1.59375</v>
      </c>
      <c r="K220" s="2">
        <f>VLOOKUP(C220,'Totals by Team'!A:K,11,FALSE)</f>
        <v>4.8148148148148149</v>
      </c>
    </row>
    <row r="221" spans="1:11" x14ac:dyDescent="0.25">
      <c r="A221" s="1">
        <v>41223</v>
      </c>
      <c r="B221" t="s">
        <v>53</v>
      </c>
      <c r="C221" t="s">
        <v>17</v>
      </c>
      <c r="D221">
        <v>56</v>
      </c>
      <c r="E221">
        <v>60</v>
      </c>
      <c r="F221" t="s">
        <v>348</v>
      </c>
      <c r="G221">
        <v>-4</v>
      </c>
      <c r="H221" t="s">
        <v>357</v>
      </c>
      <c r="I221" t="s">
        <v>348</v>
      </c>
      <c r="J221" s="2">
        <f>VLOOKUP(B221,'Totals by Team'!A:K,11,FALSE)</f>
        <v>-3.1666666666666665</v>
      </c>
      <c r="K221" s="2">
        <f>VLOOKUP(C221,'Totals by Team'!A:K,11,FALSE)</f>
        <v>-5.46875</v>
      </c>
    </row>
    <row r="222" spans="1:11" x14ac:dyDescent="0.25">
      <c r="A222" s="1">
        <v>41223</v>
      </c>
      <c r="B222" t="s">
        <v>181</v>
      </c>
      <c r="C222" t="s">
        <v>118</v>
      </c>
      <c r="D222">
        <v>61</v>
      </c>
      <c r="E222">
        <v>65</v>
      </c>
      <c r="F222" t="s">
        <v>181</v>
      </c>
      <c r="G222">
        <v>-4</v>
      </c>
      <c r="H222" t="s">
        <v>357</v>
      </c>
      <c r="I222" t="s">
        <v>360</v>
      </c>
      <c r="J222" s="2">
        <f>VLOOKUP(B222,'Totals by Team'!A:K,11,FALSE)</f>
        <v>-0.8666666666666667</v>
      </c>
      <c r="K222" s="2">
        <f>VLOOKUP(C222,'Totals by Team'!A:K,11,FALSE)</f>
        <v>0.16129032258064516</v>
      </c>
    </row>
    <row r="223" spans="1:11" x14ac:dyDescent="0.25">
      <c r="A223" s="1">
        <v>41223</v>
      </c>
      <c r="B223" t="s">
        <v>124</v>
      </c>
      <c r="C223" t="s">
        <v>262</v>
      </c>
      <c r="D223">
        <v>67</v>
      </c>
      <c r="E223">
        <v>72</v>
      </c>
      <c r="F223" t="s">
        <v>262</v>
      </c>
      <c r="G223">
        <v>-5</v>
      </c>
      <c r="H223" t="s">
        <v>357</v>
      </c>
      <c r="I223" t="s">
        <v>356</v>
      </c>
      <c r="J223" s="2">
        <f>VLOOKUP(B223,'Totals by Team'!A:K,11,FALSE)</f>
        <v>-6.7142857142857144</v>
      </c>
      <c r="K223" s="2">
        <f>VLOOKUP(C223,'Totals by Team'!A:K,11,FALSE)</f>
        <v>2.1875</v>
      </c>
    </row>
    <row r="224" spans="1:11" x14ac:dyDescent="0.25">
      <c r="A224" s="1">
        <v>41223</v>
      </c>
      <c r="B224" t="s">
        <v>110</v>
      </c>
      <c r="C224" t="s">
        <v>293</v>
      </c>
      <c r="D224">
        <v>66</v>
      </c>
      <c r="E224">
        <v>73</v>
      </c>
      <c r="F224" t="s">
        <v>293</v>
      </c>
      <c r="G224">
        <v>-7</v>
      </c>
      <c r="H224" t="s">
        <v>357</v>
      </c>
      <c r="I224" t="s">
        <v>356</v>
      </c>
      <c r="J224" s="2">
        <f>VLOOKUP(B224,'Totals by Team'!A:K,11,FALSE)</f>
        <v>3.0303030303030304E-2</v>
      </c>
      <c r="K224" s="2">
        <f>VLOOKUP(C224,'Totals by Team'!A:K,11,FALSE)</f>
        <v>6.4666666666666668</v>
      </c>
    </row>
    <row r="225" spans="1:11" x14ac:dyDescent="0.25">
      <c r="A225" s="1">
        <v>41223</v>
      </c>
      <c r="B225" t="s">
        <v>265</v>
      </c>
      <c r="C225" t="s">
        <v>113</v>
      </c>
      <c r="D225">
        <v>73</v>
      </c>
      <c r="E225">
        <v>80</v>
      </c>
      <c r="F225" t="s">
        <v>265</v>
      </c>
      <c r="G225">
        <v>-7</v>
      </c>
      <c r="H225" t="s">
        <v>357</v>
      </c>
      <c r="I225" t="s">
        <v>360</v>
      </c>
      <c r="J225" s="2">
        <f>VLOOKUP(B225,'Totals by Team'!A:K,11,FALSE)</f>
        <v>0.73333333333333328</v>
      </c>
      <c r="K225" s="2">
        <f>VLOOKUP(C225,'Totals by Team'!A:K,11,FALSE)</f>
        <v>-1.7586206896551724</v>
      </c>
    </row>
    <row r="226" spans="1:11" x14ac:dyDescent="0.25">
      <c r="A226" s="1">
        <v>41223</v>
      </c>
      <c r="B226" t="s">
        <v>100</v>
      </c>
      <c r="C226" t="s">
        <v>281</v>
      </c>
      <c r="D226">
        <v>55</v>
      </c>
      <c r="E226">
        <v>63</v>
      </c>
      <c r="F226" t="s">
        <v>281</v>
      </c>
      <c r="G226">
        <v>-8</v>
      </c>
      <c r="H226" t="s">
        <v>357</v>
      </c>
      <c r="I226" t="s">
        <v>356</v>
      </c>
      <c r="J226" s="2">
        <f>VLOOKUP(B226,'Totals by Team'!A:K,11,FALSE)</f>
        <v>2.064516129032258</v>
      </c>
      <c r="K226" s="2">
        <f>VLOOKUP(C226,'Totals by Team'!A:K,11,FALSE)</f>
        <v>-4.9000000000000004</v>
      </c>
    </row>
    <row r="227" spans="1:11" x14ac:dyDescent="0.25">
      <c r="A227" s="1">
        <v>41223</v>
      </c>
      <c r="B227" t="s">
        <v>112</v>
      </c>
      <c r="C227" t="s">
        <v>338</v>
      </c>
      <c r="D227">
        <v>76</v>
      </c>
      <c r="E227">
        <v>84</v>
      </c>
      <c r="F227" t="s">
        <v>338</v>
      </c>
      <c r="G227">
        <v>-8</v>
      </c>
      <c r="H227" t="s">
        <v>357</v>
      </c>
      <c r="I227" t="s">
        <v>356</v>
      </c>
      <c r="J227" s="2">
        <f>VLOOKUP(B227,'Totals by Team'!A:K,11,FALSE)</f>
        <v>-4.2857142857142856</v>
      </c>
      <c r="K227" s="2">
        <f>VLOOKUP(C227,'Totals by Team'!A:K,11,FALSE)</f>
        <v>-11.535714285714286</v>
      </c>
    </row>
    <row r="228" spans="1:11" x14ac:dyDescent="0.25">
      <c r="A228" s="1">
        <v>41223</v>
      </c>
      <c r="B228" t="s">
        <v>126</v>
      </c>
      <c r="C228" t="s">
        <v>337</v>
      </c>
      <c r="D228">
        <v>48</v>
      </c>
      <c r="E228">
        <v>56</v>
      </c>
      <c r="F228" t="s">
        <v>337</v>
      </c>
      <c r="G228">
        <v>-8</v>
      </c>
      <c r="H228" t="s">
        <v>357</v>
      </c>
      <c r="I228" t="s">
        <v>356</v>
      </c>
      <c r="J228" s="2">
        <f>VLOOKUP(B228,'Totals by Team'!A:K,11,FALSE)</f>
        <v>-8.137931034482758</v>
      </c>
      <c r="K228" s="2">
        <f>VLOOKUP(C228,'Totals by Team'!A:K,11,FALSE)</f>
        <v>4.4666666666666668</v>
      </c>
    </row>
    <row r="229" spans="1:11" x14ac:dyDescent="0.25">
      <c r="A229" s="1">
        <v>41223</v>
      </c>
      <c r="B229" t="s">
        <v>98</v>
      </c>
      <c r="C229" t="s">
        <v>258</v>
      </c>
      <c r="D229">
        <v>49</v>
      </c>
      <c r="E229">
        <v>58</v>
      </c>
      <c r="F229" t="s">
        <v>258</v>
      </c>
      <c r="G229">
        <v>-9</v>
      </c>
      <c r="H229" t="s">
        <v>357</v>
      </c>
      <c r="I229" t="s">
        <v>356</v>
      </c>
      <c r="J229" s="2">
        <f>VLOOKUP(B229,'Totals by Team'!A:K,11,FALSE)</f>
        <v>2.5161290322580645</v>
      </c>
      <c r="K229" s="2">
        <f>VLOOKUP(C229,'Totals by Team'!A:K,11,FALSE)</f>
        <v>7.2352941176470589</v>
      </c>
    </row>
    <row r="230" spans="1:11" x14ac:dyDescent="0.25">
      <c r="A230" s="1">
        <v>41223</v>
      </c>
      <c r="B230" t="s">
        <v>120</v>
      </c>
      <c r="C230" t="s">
        <v>320</v>
      </c>
      <c r="D230">
        <v>73</v>
      </c>
      <c r="E230">
        <v>83</v>
      </c>
      <c r="F230" t="s">
        <v>320</v>
      </c>
      <c r="G230">
        <v>-10</v>
      </c>
      <c r="H230" t="s">
        <v>357</v>
      </c>
      <c r="I230" t="s">
        <v>356</v>
      </c>
      <c r="J230" s="2">
        <f>VLOOKUP(B230,'Totals by Team'!A:K,11,FALSE)</f>
        <v>-8.46875</v>
      </c>
      <c r="K230" s="2">
        <f>VLOOKUP(C230,'Totals by Team'!A:K,11,FALSE)</f>
        <v>8.117647058823529</v>
      </c>
    </row>
    <row r="231" spans="1:11" x14ac:dyDescent="0.25">
      <c r="A231" s="1">
        <v>41223</v>
      </c>
      <c r="B231" t="s">
        <v>104</v>
      </c>
      <c r="C231" t="s">
        <v>103</v>
      </c>
      <c r="D231">
        <v>65</v>
      </c>
      <c r="E231">
        <v>76</v>
      </c>
      <c r="F231" t="s">
        <v>348</v>
      </c>
      <c r="G231">
        <v>-11</v>
      </c>
      <c r="H231" t="s">
        <v>357</v>
      </c>
      <c r="I231" t="s">
        <v>348</v>
      </c>
      <c r="J231" s="2">
        <f>VLOOKUP(B231,'Totals by Team'!A:K,11,FALSE)</f>
        <v>3.0333333333333332</v>
      </c>
      <c r="K231" s="2">
        <f>VLOOKUP(C231,'Totals by Team'!A:K,11,FALSE)</f>
        <v>0.5</v>
      </c>
    </row>
    <row r="232" spans="1:11" x14ac:dyDescent="0.25">
      <c r="A232" s="1">
        <v>41223</v>
      </c>
      <c r="B232" t="s">
        <v>16</v>
      </c>
      <c r="C232" t="s">
        <v>267</v>
      </c>
      <c r="D232">
        <v>61</v>
      </c>
      <c r="E232">
        <v>72</v>
      </c>
      <c r="F232" t="s">
        <v>267</v>
      </c>
      <c r="G232">
        <v>-11</v>
      </c>
      <c r="H232" t="s">
        <v>357</v>
      </c>
      <c r="I232" t="s">
        <v>356</v>
      </c>
      <c r="J232" s="2">
        <f>VLOOKUP(B232,'Totals by Team'!A:K,11,FALSE)</f>
        <v>2.125</v>
      </c>
      <c r="K232" s="2">
        <f>VLOOKUP(C232,'Totals by Team'!A:K,11,FALSE)</f>
        <v>-6.0333333333333332</v>
      </c>
    </row>
    <row r="233" spans="1:11" x14ac:dyDescent="0.25">
      <c r="A233" s="1">
        <v>41223</v>
      </c>
      <c r="B233" t="s">
        <v>116</v>
      </c>
      <c r="C233" t="s">
        <v>209</v>
      </c>
      <c r="D233">
        <v>61</v>
      </c>
      <c r="E233">
        <v>74</v>
      </c>
      <c r="F233" t="s">
        <v>209</v>
      </c>
      <c r="G233">
        <v>-13</v>
      </c>
      <c r="H233" t="s">
        <v>357</v>
      </c>
      <c r="I233" t="s">
        <v>356</v>
      </c>
      <c r="J233" s="2">
        <f>VLOOKUP(B233,'Totals by Team'!A:K,11,FALSE)</f>
        <v>5.1333333333333337</v>
      </c>
      <c r="K233" s="2">
        <f>VLOOKUP(C233,'Totals by Team'!A:K,11,FALSE)</f>
        <v>5.096774193548387</v>
      </c>
    </row>
    <row r="234" spans="1:11" x14ac:dyDescent="0.25">
      <c r="A234" s="1">
        <v>41223</v>
      </c>
      <c r="B234" t="s">
        <v>117</v>
      </c>
      <c r="C234" t="s">
        <v>334</v>
      </c>
      <c r="D234">
        <v>54</v>
      </c>
      <c r="E234">
        <v>67</v>
      </c>
      <c r="F234" t="s">
        <v>334</v>
      </c>
      <c r="G234">
        <v>-13</v>
      </c>
      <c r="H234" t="s">
        <v>357</v>
      </c>
      <c r="I234" t="s">
        <v>356</v>
      </c>
      <c r="J234" s="2">
        <f>VLOOKUP(B234,'Totals by Team'!A:K,11,FALSE)</f>
        <v>-5.4482758620689653</v>
      </c>
      <c r="K234" s="2">
        <f>VLOOKUP(C234,'Totals by Team'!A:K,11,FALSE)</f>
        <v>-6.0370370370370372</v>
      </c>
    </row>
    <row r="235" spans="1:11" x14ac:dyDescent="0.25">
      <c r="A235" s="1">
        <v>41223</v>
      </c>
      <c r="B235" t="s">
        <v>111</v>
      </c>
      <c r="C235" t="s">
        <v>304</v>
      </c>
      <c r="D235">
        <v>69</v>
      </c>
      <c r="E235">
        <v>83</v>
      </c>
      <c r="F235" t="s">
        <v>304</v>
      </c>
      <c r="G235">
        <v>-14</v>
      </c>
      <c r="H235" t="s">
        <v>357</v>
      </c>
      <c r="I235" t="s">
        <v>356</v>
      </c>
      <c r="J235" s="2">
        <f>VLOOKUP(B235,'Totals by Team'!A:K,11,FALSE)</f>
        <v>-6.52</v>
      </c>
      <c r="K235" s="2">
        <f>VLOOKUP(C235,'Totals by Team'!A:K,11,FALSE)</f>
        <v>10.060606060606061</v>
      </c>
    </row>
    <row r="236" spans="1:11" x14ac:dyDescent="0.25">
      <c r="A236" s="1">
        <v>41223</v>
      </c>
      <c r="B236" t="s">
        <v>125</v>
      </c>
      <c r="C236" t="s">
        <v>180</v>
      </c>
      <c r="D236">
        <v>57</v>
      </c>
      <c r="E236">
        <v>71</v>
      </c>
      <c r="F236" t="s">
        <v>180</v>
      </c>
      <c r="G236">
        <v>-14</v>
      </c>
      <c r="H236" t="s">
        <v>357</v>
      </c>
      <c r="I236" t="s">
        <v>356</v>
      </c>
      <c r="J236" s="2">
        <f>VLOOKUP(B236,'Totals by Team'!A:K,11,FALSE)</f>
        <v>4.8214285714285712</v>
      </c>
      <c r="K236" s="2">
        <f>VLOOKUP(C236,'Totals by Team'!A:K,11,FALSE)</f>
        <v>8.735294117647058</v>
      </c>
    </row>
    <row r="237" spans="1:11" x14ac:dyDescent="0.25">
      <c r="A237" s="1">
        <v>41223</v>
      </c>
      <c r="B237" t="s">
        <v>127</v>
      </c>
      <c r="C237" t="s">
        <v>194</v>
      </c>
      <c r="D237">
        <v>64</v>
      </c>
      <c r="E237">
        <v>78</v>
      </c>
      <c r="F237" t="s">
        <v>194</v>
      </c>
      <c r="G237">
        <v>-14</v>
      </c>
      <c r="H237" t="s">
        <v>357</v>
      </c>
      <c r="I237" t="s">
        <v>356</v>
      </c>
      <c r="J237" s="2">
        <f>VLOOKUP(B237,'Totals by Team'!A:K,11,FALSE)</f>
        <v>-4.9000000000000004</v>
      </c>
      <c r="K237" s="2">
        <f>VLOOKUP(C237,'Totals by Team'!A:K,11,FALSE)</f>
        <v>1.0303030303030303</v>
      </c>
    </row>
    <row r="238" spans="1:11" x14ac:dyDescent="0.25">
      <c r="A238" s="1">
        <v>41223</v>
      </c>
      <c r="B238" t="s">
        <v>101</v>
      </c>
      <c r="C238" t="s">
        <v>260</v>
      </c>
      <c r="D238">
        <v>65</v>
      </c>
      <c r="E238">
        <v>80</v>
      </c>
      <c r="F238" t="s">
        <v>260</v>
      </c>
      <c r="G238">
        <v>-15</v>
      </c>
      <c r="H238" t="s">
        <v>357</v>
      </c>
      <c r="I238" t="s">
        <v>356</v>
      </c>
      <c r="J238" s="2">
        <f>VLOOKUP(B238,'Totals by Team'!A:K,11,FALSE)</f>
        <v>-5.5666666666666664</v>
      </c>
      <c r="K238" s="2">
        <f>VLOOKUP(C238,'Totals by Team'!A:K,11,FALSE)</f>
        <v>0.21212121212121213</v>
      </c>
    </row>
    <row r="239" spans="1:11" x14ac:dyDescent="0.25">
      <c r="A239" s="1">
        <v>41223</v>
      </c>
      <c r="B239" t="s">
        <v>107</v>
      </c>
      <c r="C239" t="s">
        <v>176</v>
      </c>
      <c r="D239">
        <v>59</v>
      </c>
      <c r="E239">
        <v>74</v>
      </c>
      <c r="F239" t="s">
        <v>176</v>
      </c>
      <c r="G239">
        <v>-15</v>
      </c>
      <c r="H239" t="s">
        <v>357</v>
      </c>
      <c r="I239" t="s">
        <v>356</v>
      </c>
      <c r="J239" s="2">
        <f>VLOOKUP(B239,'Totals by Team'!A:K,11,FALSE)</f>
        <v>2.2000000000000002</v>
      </c>
      <c r="K239" s="2">
        <f>VLOOKUP(C239,'Totals by Team'!A:K,11,FALSE)</f>
        <v>4.9090909090909092</v>
      </c>
    </row>
    <row r="240" spans="1:11" x14ac:dyDescent="0.25">
      <c r="A240" s="1">
        <v>41223</v>
      </c>
      <c r="B240" t="s">
        <v>121</v>
      </c>
      <c r="C240" t="s">
        <v>318</v>
      </c>
      <c r="D240">
        <v>64</v>
      </c>
      <c r="E240">
        <v>79</v>
      </c>
      <c r="F240" t="s">
        <v>318</v>
      </c>
      <c r="G240">
        <v>-15</v>
      </c>
      <c r="H240" t="s">
        <v>357</v>
      </c>
      <c r="I240" t="s">
        <v>356</v>
      </c>
      <c r="J240" s="2">
        <f>VLOOKUP(B240,'Totals by Team'!A:K,11,FALSE)</f>
        <v>-4.75</v>
      </c>
      <c r="K240" s="2">
        <f>VLOOKUP(C240,'Totals by Team'!A:K,11,FALSE)</f>
        <v>4.1515151515151514</v>
      </c>
    </row>
    <row r="241" spans="1:11" x14ac:dyDescent="0.25">
      <c r="A241" s="1">
        <v>41223</v>
      </c>
      <c r="B241" t="s">
        <v>331</v>
      </c>
      <c r="C241" t="s">
        <v>99</v>
      </c>
      <c r="D241">
        <v>56</v>
      </c>
      <c r="E241">
        <v>74</v>
      </c>
      <c r="F241" t="s">
        <v>331</v>
      </c>
      <c r="G241">
        <v>-18</v>
      </c>
      <c r="H241" t="s">
        <v>357</v>
      </c>
      <c r="I241" t="s">
        <v>360</v>
      </c>
      <c r="J241" s="2">
        <f>VLOOKUP(B241,'Totals by Team'!A:K,11,FALSE)</f>
        <v>-3.4193548387096775</v>
      </c>
      <c r="K241" s="2">
        <f>VLOOKUP(C241,'Totals by Team'!A:K,11,FALSE)</f>
        <v>2.4827586206896552</v>
      </c>
    </row>
    <row r="242" spans="1:11" x14ac:dyDescent="0.25">
      <c r="A242" s="1">
        <v>41223</v>
      </c>
      <c r="B242" t="s">
        <v>105</v>
      </c>
      <c r="C242" t="s">
        <v>287</v>
      </c>
      <c r="D242">
        <v>62</v>
      </c>
      <c r="E242">
        <v>80</v>
      </c>
      <c r="F242" t="s">
        <v>287</v>
      </c>
      <c r="G242">
        <v>-18</v>
      </c>
      <c r="H242" t="s">
        <v>357</v>
      </c>
      <c r="I242" t="s">
        <v>356</v>
      </c>
      <c r="J242" s="2">
        <f>VLOOKUP(B242,'Totals by Team'!A:K,11,FALSE)</f>
        <v>-10.903225806451612</v>
      </c>
      <c r="K242" s="2">
        <f>VLOOKUP(C242,'Totals by Team'!A:K,11,FALSE)</f>
        <v>-4.53125</v>
      </c>
    </row>
    <row r="243" spans="1:11" x14ac:dyDescent="0.25">
      <c r="A243" s="1">
        <v>41223</v>
      </c>
      <c r="B243" t="s">
        <v>109</v>
      </c>
      <c r="C243" t="s">
        <v>239</v>
      </c>
      <c r="D243">
        <v>69</v>
      </c>
      <c r="E243">
        <v>88</v>
      </c>
      <c r="F243" t="s">
        <v>239</v>
      </c>
      <c r="G243">
        <v>-19</v>
      </c>
      <c r="H243" t="s">
        <v>357</v>
      </c>
      <c r="I243" t="s">
        <v>356</v>
      </c>
      <c r="J243" s="2">
        <f>VLOOKUP(B243,'Totals by Team'!A:K,11,FALSE)</f>
        <v>-5.290322580645161</v>
      </c>
      <c r="K243" s="2">
        <f>VLOOKUP(C243,'Totals by Team'!A:K,11,FALSE)</f>
        <v>1.4375</v>
      </c>
    </row>
    <row r="244" spans="1:11" x14ac:dyDescent="0.25">
      <c r="A244" s="1">
        <v>41223</v>
      </c>
      <c r="B244" t="s">
        <v>330</v>
      </c>
      <c r="C244" t="s">
        <v>119</v>
      </c>
      <c r="D244">
        <v>47</v>
      </c>
      <c r="E244">
        <v>68</v>
      </c>
      <c r="F244" t="s">
        <v>330</v>
      </c>
      <c r="G244">
        <v>-21</v>
      </c>
      <c r="H244" t="s">
        <v>357</v>
      </c>
      <c r="I244" t="s">
        <v>360</v>
      </c>
      <c r="J244" s="2">
        <f>VLOOKUP(B244,'Totals by Team'!A:K,11,FALSE)</f>
        <v>-12.172413793103448</v>
      </c>
      <c r="K244" s="2">
        <f>VLOOKUP(C244,'Totals by Team'!A:K,11,FALSE)</f>
        <v>0.23076923076923078</v>
      </c>
    </row>
    <row r="245" spans="1:11" x14ac:dyDescent="0.25">
      <c r="A245" s="1">
        <v>41223</v>
      </c>
      <c r="B245" t="s">
        <v>106</v>
      </c>
      <c r="C245" t="s">
        <v>339</v>
      </c>
      <c r="D245">
        <v>52</v>
      </c>
      <c r="E245">
        <v>81</v>
      </c>
      <c r="F245" t="s">
        <v>339</v>
      </c>
      <c r="G245">
        <v>-29</v>
      </c>
      <c r="H245" t="s">
        <v>357</v>
      </c>
      <c r="I245" t="s">
        <v>356</v>
      </c>
      <c r="J245" s="2">
        <f>VLOOKUP(B245,'Totals by Team'!A:K,11,FALSE)</f>
        <v>-9.0666666666666664</v>
      </c>
      <c r="K245" s="2">
        <f>VLOOKUP(C245,'Totals by Team'!A:K,11,FALSE)</f>
        <v>8.3636363636363633</v>
      </c>
    </row>
    <row r="246" spans="1:11" x14ac:dyDescent="0.25">
      <c r="A246" s="1">
        <v>41224</v>
      </c>
      <c r="B246" t="s">
        <v>280</v>
      </c>
      <c r="C246" t="s">
        <v>74</v>
      </c>
      <c r="D246">
        <v>84</v>
      </c>
      <c r="E246">
        <v>35</v>
      </c>
      <c r="F246" t="s">
        <v>280</v>
      </c>
      <c r="G246">
        <v>49</v>
      </c>
      <c r="H246" t="s">
        <v>358</v>
      </c>
      <c r="I246" t="s">
        <v>360</v>
      </c>
      <c r="J246" s="2">
        <f>VLOOKUP(B246,'Totals by Team'!A:K,11,FALSE)</f>
        <v>17.939393939393938</v>
      </c>
      <c r="K246" s="2">
        <f>VLOOKUP(C246,'Totals by Team'!A:K,11,FALSE)</f>
        <v>-8.870967741935484</v>
      </c>
    </row>
    <row r="247" spans="1:11" x14ac:dyDescent="0.25">
      <c r="A247" s="1">
        <v>41224</v>
      </c>
      <c r="B247" t="s">
        <v>197</v>
      </c>
      <c r="C247" t="s">
        <v>133</v>
      </c>
      <c r="D247">
        <v>87</v>
      </c>
      <c r="E247">
        <v>47</v>
      </c>
      <c r="F247" t="s">
        <v>197</v>
      </c>
      <c r="G247">
        <v>40</v>
      </c>
      <c r="H247" t="s">
        <v>358</v>
      </c>
      <c r="I247" t="s">
        <v>360</v>
      </c>
      <c r="J247" s="2">
        <f>VLOOKUP(B247,'Totals by Team'!A:K,11,FALSE)</f>
        <v>9.617647058823529</v>
      </c>
      <c r="K247" s="2">
        <f>VLOOKUP(C247,'Totals by Team'!A:K,11,FALSE)</f>
        <v>-6.8965517241379306</v>
      </c>
    </row>
    <row r="248" spans="1:11" x14ac:dyDescent="0.25">
      <c r="A248" s="1">
        <v>41224</v>
      </c>
      <c r="B248" t="s">
        <v>253</v>
      </c>
      <c r="C248" t="s">
        <v>137</v>
      </c>
      <c r="D248">
        <v>85</v>
      </c>
      <c r="E248">
        <v>51</v>
      </c>
      <c r="F248" t="s">
        <v>253</v>
      </c>
      <c r="G248">
        <v>34</v>
      </c>
      <c r="H248" t="s">
        <v>358</v>
      </c>
      <c r="I248" t="s">
        <v>360</v>
      </c>
      <c r="J248" s="2">
        <f>VLOOKUP(B248,'Totals by Team'!A:K,11,FALSE)</f>
        <v>4.935483870967742</v>
      </c>
      <c r="K248" s="2">
        <f>VLOOKUP(C248,'Totals by Team'!A:K,11,FALSE)</f>
        <v>-12.518518518518519</v>
      </c>
    </row>
    <row r="249" spans="1:11" x14ac:dyDescent="0.25">
      <c r="A249" s="1">
        <v>41224</v>
      </c>
      <c r="B249" t="s">
        <v>215</v>
      </c>
      <c r="C249" t="s">
        <v>129</v>
      </c>
      <c r="D249">
        <v>78</v>
      </c>
      <c r="E249">
        <v>47</v>
      </c>
      <c r="F249" t="s">
        <v>215</v>
      </c>
      <c r="G249">
        <v>31</v>
      </c>
      <c r="H249" t="s">
        <v>358</v>
      </c>
      <c r="I249" t="s">
        <v>360</v>
      </c>
      <c r="J249" s="2">
        <f>VLOOKUP(B249,'Totals by Team'!A:K,11,FALSE)</f>
        <v>6.4516129032258061</v>
      </c>
      <c r="K249" s="2">
        <f>VLOOKUP(C249,'Totals by Team'!A:K,11,FALSE)</f>
        <v>-5.2758620689655169</v>
      </c>
    </row>
    <row r="250" spans="1:11" x14ac:dyDescent="0.25">
      <c r="A250" s="1">
        <v>41224</v>
      </c>
      <c r="B250" t="s">
        <v>232</v>
      </c>
      <c r="C250" t="s">
        <v>29</v>
      </c>
      <c r="D250">
        <v>83</v>
      </c>
      <c r="E250">
        <v>54</v>
      </c>
      <c r="F250" t="s">
        <v>232</v>
      </c>
      <c r="G250">
        <v>29</v>
      </c>
      <c r="H250" t="s">
        <v>358</v>
      </c>
      <c r="I250" t="s">
        <v>360</v>
      </c>
      <c r="J250" s="2">
        <f>VLOOKUP(B250,'Totals by Team'!A:K,11,FALSE)</f>
        <v>0.90625</v>
      </c>
      <c r="K250" s="2">
        <f>VLOOKUP(C250,'Totals by Team'!A:K,11,FALSE)</f>
        <v>-8.8387096774193541</v>
      </c>
    </row>
    <row r="251" spans="1:11" x14ac:dyDescent="0.25">
      <c r="A251" s="1">
        <v>41224</v>
      </c>
      <c r="B251" t="s">
        <v>312</v>
      </c>
      <c r="C251" t="s">
        <v>140</v>
      </c>
      <c r="D251">
        <v>79</v>
      </c>
      <c r="E251">
        <v>51</v>
      </c>
      <c r="F251" t="s">
        <v>312</v>
      </c>
      <c r="G251">
        <v>28</v>
      </c>
      <c r="H251" t="s">
        <v>358</v>
      </c>
      <c r="I251" t="s">
        <v>360</v>
      </c>
      <c r="J251" s="2">
        <f>VLOOKUP(B251,'Totals by Team'!A:K,11,FALSE)</f>
        <v>15.588235294117647</v>
      </c>
      <c r="K251" s="2">
        <f>VLOOKUP(C251,'Totals by Team'!A:K,11,FALSE)</f>
        <v>-1.59375</v>
      </c>
    </row>
    <row r="252" spans="1:11" x14ac:dyDescent="0.25">
      <c r="A252" s="1">
        <v>41224</v>
      </c>
      <c r="B252" t="s">
        <v>329</v>
      </c>
      <c r="C252" t="s">
        <v>48</v>
      </c>
      <c r="D252">
        <v>78</v>
      </c>
      <c r="E252">
        <v>51</v>
      </c>
      <c r="F252" t="s">
        <v>329</v>
      </c>
      <c r="G252">
        <v>27</v>
      </c>
      <c r="H252" t="s">
        <v>358</v>
      </c>
      <c r="I252" t="s">
        <v>360</v>
      </c>
      <c r="J252" s="2">
        <f>VLOOKUP(B252,'Totals by Team'!A:K,11,FALSE)</f>
        <v>-3.5517241379310347</v>
      </c>
      <c r="K252" s="2">
        <f>VLOOKUP(C252,'Totals by Team'!A:K,11,FALSE)</f>
        <v>-26.678571428571427</v>
      </c>
    </row>
    <row r="253" spans="1:11" x14ac:dyDescent="0.25">
      <c r="A253" s="1">
        <v>41224</v>
      </c>
      <c r="B253" t="s">
        <v>340</v>
      </c>
      <c r="C253" t="s">
        <v>88</v>
      </c>
      <c r="D253">
        <v>81</v>
      </c>
      <c r="E253">
        <v>54</v>
      </c>
      <c r="F253" t="s">
        <v>340</v>
      </c>
      <c r="G253">
        <v>27</v>
      </c>
      <c r="H253" t="s">
        <v>358</v>
      </c>
      <c r="I253" t="s">
        <v>360</v>
      </c>
      <c r="J253" s="2">
        <f>VLOOKUP(B253,'Totals by Team'!A:K,11,FALSE)</f>
        <v>0.8</v>
      </c>
      <c r="K253" s="2">
        <f>VLOOKUP(C253,'Totals by Team'!A:K,11,FALSE)</f>
        <v>-3.9333333333333331</v>
      </c>
    </row>
    <row r="254" spans="1:11" x14ac:dyDescent="0.25">
      <c r="A254" s="1">
        <v>41224</v>
      </c>
      <c r="B254" t="s">
        <v>261</v>
      </c>
      <c r="C254" t="s">
        <v>136</v>
      </c>
      <c r="D254">
        <v>80</v>
      </c>
      <c r="E254">
        <v>56</v>
      </c>
      <c r="F254" t="s">
        <v>261</v>
      </c>
      <c r="G254">
        <v>24</v>
      </c>
      <c r="H254" t="s">
        <v>358</v>
      </c>
      <c r="I254" t="s">
        <v>360</v>
      </c>
      <c r="J254" s="2">
        <f>VLOOKUP(B254,'Totals by Team'!A:K,11,FALSE)</f>
        <v>7.0606060606060606</v>
      </c>
      <c r="K254" s="2">
        <f>VLOOKUP(C254,'Totals by Team'!A:K,11,FALSE)</f>
        <v>-3.3870967741935485</v>
      </c>
    </row>
    <row r="255" spans="1:11" x14ac:dyDescent="0.25">
      <c r="A255" s="1">
        <v>41224</v>
      </c>
      <c r="B255" t="s">
        <v>316</v>
      </c>
      <c r="C255" t="s">
        <v>67</v>
      </c>
      <c r="D255">
        <v>80</v>
      </c>
      <c r="E255">
        <v>57</v>
      </c>
      <c r="F255" t="s">
        <v>316</v>
      </c>
      <c r="G255">
        <v>23</v>
      </c>
      <c r="H255" t="s">
        <v>358</v>
      </c>
      <c r="I255" t="s">
        <v>360</v>
      </c>
      <c r="J255" s="2">
        <f>VLOOKUP(B255,'Totals by Team'!A:K,11,FALSE)</f>
        <v>7.8787878787878789</v>
      </c>
      <c r="K255" s="2">
        <f>VLOOKUP(C255,'Totals by Team'!A:K,11,FALSE)</f>
        <v>-12.392857142857142</v>
      </c>
    </row>
    <row r="256" spans="1:11" x14ac:dyDescent="0.25">
      <c r="A256" s="1">
        <v>41224</v>
      </c>
      <c r="B256" t="s">
        <v>270</v>
      </c>
      <c r="C256" t="s">
        <v>135</v>
      </c>
      <c r="D256">
        <v>82</v>
      </c>
      <c r="E256">
        <v>60</v>
      </c>
      <c r="F256" t="s">
        <v>270</v>
      </c>
      <c r="G256">
        <v>22</v>
      </c>
      <c r="H256" t="s">
        <v>358</v>
      </c>
      <c r="I256" t="s">
        <v>360</v>
      </c>
      <c r="J256" s="2">
        <f>VLOOKUP(B256,'Totals by Team'!A:K,11,FALSE)</f>
        <v>11.363636363636363</v>
      </c>
      <c r="K256" s="2">
        <f>VLOOKUP(C256,'Totals by Team'!A:K,11,FALSE)</f>
        <v>4.117647058823529</v>
      </c>
    </row>
    <row r="257" spans="1:11" x14ac:dyDescent="0.25">
      <c r="A257" s="1">
        <v>41224</v>
      </c>
      <c r="B257" t="s">
        <v>274</v>
      </c>
      <c r="C257" t="s">
        <v>144</v>
      </c>
      <c r="D257">
        <v>85</v>
      </c>
      <c r="E257">
        <v>63</v>
      </c>
      <c r="F257" t="s">
        <v>274</v>
      </c>
      <c r="G257">
        <v>22</v>
      </c>
      <c r="H257" t="s">
        <v>358</v>
      </c>
      <c r="I257" t="s">
        <v>360</v>
      </c>
      <c r="J257" s="2">
        <f>VLOOKUP(B257,'Totals by Team'!A:K,11,FALSE)</f>
        <v>1.0606060606060606</v>
      </c>
      <c r="K257" s="2">
        <f>VLOOKUP(C257,'Totals by Team'!A:K,11,FALSE)</f>
        <v>3.46875</v>
      </c>
    </row>
    <row r="258" spans="1:11" x14ac:dyDescent="0.25">
      <c r="A258" s="1">
        <v>41224</v>
      </c>
      <c r="B258" t="s">
        <v>284</v>
      </c>
      <c r="C258" t="s">
        <v>63</v>
      </c>
      <c r="D258">
        <v>84</v>
      </c>
      <c r="E258">
        <v>63</v>
      </c>
      <c r="F258" t="s">
        <v>284</v>
      </c>
      <c r="G258">
        <v>21</v>
      </c>
      <c r="H258" t="s">
        <v>358</v>
      </c>
      <c r="I258" t="s">
        <v>360</v>
      </c>
      <c r="J258" s="2">
        <f>VLOOKUP(B258,'Totals by Team'!A:K,11,FALSE)</f>
        <v>6.258064516129032</v>
      </c>
      <c r="K258" s="2">
        <f>VLOOKUP(C258,'Totals by Team'!A:K,11,FALSE)</f>
        <v>-6.15625</v>
      </c>
    </row>
    <row r="259" spans="1:11" x14ac:dyDescent="0.25">
      <c r="A259" s="1">
        <v>41224</v>
      </c>
      <c r="B259" t="s">
        <v>294</v>
      </c>
      <c r="C259" t="s">
        <v>141</v>
      </c>
      <c r="D259">
        <v>81</v>
      </c>
      <c r="E259">
        <v>63</v>
      </c>
      <c r="F259" t="s">
        <v>294</v>
      </c>
      <c r="G259">
        <v>18</v>
      </c>
      <c r="H259" t="s">
        <v>358</v>
      </c>
      <c r="I259" t="s">
        <v>360</v>
      </c>
      <c r="J259" s="2">
        <f>VLOOKUP(B259,'Totals by Team'!A:K,11,FALSE)</f>
        <v>4.6206896551724137</v>
      </c>
      <c r="K259" s="2">
        <f>VLOOKUP(C259,'Totals by Team'!A:K,11,FALSE)</f>
        <v>5.161290322580645</v>
      </c>
    </row>
    <row r="260" spans="1:11" x14ac:dyDescent="0.25">
      <c r="A260" s="1">
        <v>41224</v>
      </c>
      <c r="B260" t="s">
        <v>214</v>
      </c>
      <c r="C260" t="s">
        <v>143</v>
      </c>
      <c r="D260">
        <v>73</v>
      </c>
      <c r="E260">
        <v>58</v>
      </c>
      <c r="F260" t="s">
        <v>214</v>
      </c>
      <c r="G260">
        <v>15</v>
      </c>
      <c r="H260" t="s">
        <v>358</v>
      </c>
      <c r="I260" t="s">
        <v>360</v>
      </c>
      <c r="J260" s="2">
        <f>VLOOKUP(B260,'Totals by Team'!A:K,11,FALSE)</f>
        <v>0.74193548387096775</v>
      </c>
      <c r="K260" s="2">
        <f>VLOOKUP(C260,'Totals by Team'!A:K,11,FALSE)</f>
        <v>-5.90625</v>
      </c>
    </row>
    <row r="261" spans="1:11" x14ac:dyDescent="0.25">
      <c r="A261" s="1">
        <v>41224</v>
      </c>
      <c r="B261" t="s">
        <v>87</v>
      </c>
      <c r="C261" t="s">
        <v>95</v>
      </c>
      <c r="D261">
        <v>70</v>
      </c>
      <c r="E261">
        <v>55</v>
      </c>
      <c r="F261" t="s">
        <v>348</v>
      </c>
      <c r="G261">
        <v>15</v>
      </c>
      <c r="H261" t="s">
        <v>358</v>
      </c>
      <c r="I261" t="s">
        <v>348</v>
      </c>
      <c r="J261" s="2">
        <f>VLOOKUP(B261,'Totals by Team'!A:K,11,FALSE)</f>
        <v>-7.1428571428571432</v>
      </c>
      <c r="K261" s="2">
        <f>VLOOKUP(C261,'Totals by Team'!A:K,11,FALSE)</f>
        <v>-14.5</v>
      </c>
    </row>
    <row r="262" spans="1:11" x14ac:dyDescent="0.25">
      <c r="A262" s="1">
        <v>41224</v>
      </c>
      <c r="B262" t="s">
        <v>268</v>
      </c>
      <c r="C262" t="s">
        <v>145</v>
      </c>
      <c r="D262">
        <v>87</v>
      </c>
      <c r="E262">
        <v>72</v>
      </c>
      <c r="F262" t="s">
        <v>268</v>
      </c>
      <c r="G262">
        <v>15</v>
      </c>
      <c r="H262" t="s">
        <v>358</v>
      </c>
      <c r="I262" t="s">
        <v>360</v>
      </c>
      <c r="J262" s="2">
        <f>VLOOKUP(B262,'Totals by Team'!A:K,11,FALSE)</f>
        <v>-3.4827586206896552</v>
      </c>
      <c r="K262" s="2">
        <f>VLOOKUP(C262,'Totals by Team'!A:K,11,FALSE)</f>
        <v>-4.2142857142857144</v>
      </c>
    </row>
    <row r="263" spans="1:11" x14ac:dyDescent="0.25">
      <c r="A263" s="1">
        <v>41224</v>
      </c>
      <c r="B263" t="s">
        <v>216</v>
      </c>
      <c r="C263" t="s">
        <v>132</v>
      </c>
      <c r="D263">
        <v>84</v>
      </c>
      <c r="E263">
        <v>70</v>
      </c>
      <c r="F263" t="s">
        <v>216</v>
      </c>
      <c r="G263">
        <v>14</v>
      </c>
      <c r="H263" t="s">
        <v>358</v>
      </c>
      <c r="I263" t="s">
        <v>360</v>
      </c>
      <c r="J263" s="2">
        <f>VLOOKUP(B263,'Totals by Team'!A:K,11,FALSE)</f>
        <v>-0.93939393939393945</v>
      </c>
      <c r="K263" s="2">
        <f>VLOOKUP(C263,'Totals by Team'!A:K,11,FALSE)</f>
        <v>3.125E-2</v>
      </c>
    </row>
    <row r="264" spans="1:11" x14ac:dyDescent="0.25">
      <c r="A264" s="1">
        <v>41224</v>
      </c>
      <c r="B264" t="s">
        <v>254</v>
      </c>
      <c r="C264" t="s">
        <v>147</v>
      </c>
      <c r="D264">
        <v>78</v>
      </c>
      <c r="E264">
        <v>65</v>
      </c>
      <c r="F264" t="s">
        <v>254</v>
      </c>
      <c r="G264">
        <v>13</v>
      </c>
      <c r="H264" t="s">
        <v>358</v>
      </c>
      <c r="I264" t="s">
        <v>360</v>
      </c>
      <c r="J264" s="2">
        <f>VLOOKUP(B264,'Totals by Team'!A:K,11,FALSE)</f>
        <v>3.161290322580645</v>
      </c>
      <c r="K264" s="2">
        <f>VLOOKUP(C264,'Totals by Team'!A:K,11,FALSE)</f>
        <v>-4.2692307692307692</v>
      </c>
    </row>
    <row r="265" spans="1:11" x14ac:dyDescent="0.25">
      <c r="A265" s="1">
        <v>41224</v>
      </c>
      <c r="B265" t="s">
        <v>148</v>
      </c>
      <c r="C265" t="s">
        <v>149</v>
      </c>
      <c r="D265">
        <v>62</v>
      </c>
      <c r="E265">
        <v>49</v>
      </c>
      <c r="F265" t="s">
        <v>348</v>
      </c>
      <c r="G265">
        <v>13</v>
      </c>
      <c r="H265" t="s">
        <v>358</v>
      </c>
      <c r="I265" t="s">
        <v>348</v>
      </c>
      <c r="J265" s="2">
        <f>VLOOKUP(B265,'Totals by Team'!A:K,11,FALSE)</f>
        <v>11.257142857142858</v>
      </c>
      <c r="K265" s="2">
        <f>VLOOKUP(C265,'Totals by Team'!A:K,11,FALSE)</f>
        <v>7.1</v>
      </c>
    </row>
    <row r="266" spans="1:11" x14ac:dyDescent="0.25">
      <c r="A266" s="1">
        <v>41224</v>
      </c>
      <c r="B266" t="s">
        <v>231</v>
      </c>
      <c r="C266" t="s">
        <v>128</v>
      </c>
      <c r="D266">
        <v>80</v>
      </c>
      <c r="E266">
        <v>68</v>
      </c>
      <c r="F266" t="s">
        <v>231</v>
      </c>
      <c r="G266">
        <v>12</v>
      </c>
      <c r="H266" t="s">
        <v>358</v>
      </c>
      <c r="I266" t="s">
        <v>360</v>
      </c>
      <c r="J266" s="2">
        <f>VLOOKUP(B266,'Totals by Team'!A:K,11,FALSE)</f>
        <v>2.5</v>
      </c>
      <c r="K266" s="2">
        <f>VLOOKUP(C266,'Totals by Team'!A:K,11,FALSE)</f>
        <v>-4.5483870967741939</v>
      </c>
    </row>
    <row r="267" spans="1:11" x14ac:dyDescent="0.25">
      <c r="A267" s="1">
        <v>41224</v>
      </c>
      <c r="B267" t="s">
        <v>335</v>
      </c>
      <c r="C267" t="s">
        <v>10</v>
      </c>
      <c r="D267">
        <v>66</v>
      </c>
      <c r="E267">
        <v>55</v>
      </c>
      <c r="F267" t="s">
        <v>335</v>
      </c>
      <c r="G267">
        <v>11</v>
      </c>
      <c r="H267" t="s">
        <v>358</v>
      </c>
      <c r="I267" t="s">
        <v>360</v>
      </c>
      <c r="J267" s="2">
        <f>VLOOKUP(B267,'Totals by Team'!A:K,11,FALSE)</f>
        <v>-5.1818181818181817</v>
      </c>
      <c r="K267" s="2">
        <f>VLOOKUP(C267,'Totals by Team'!A:K,11,FALSE)</f>
        <v>8.1724137931034484</v>
      </c>
    </row>
    <row r="268" spans="1:11" x14ac:dyDescent="0.25">
      <c r="A268" s="1">
        <v>41224</v>
      </c>
      <c r="B268" t="s">
        <v>252</v>
      </c>
      <c r="C268" t="s">
        <v>142</v>
      </c>
      <c r="D268">
        <v>90</v>
      </c>
      <c r="E268">
        <v>79</v>
      </c>
      <c r="F268" t="s">
        <v>252</v>
      </c>
      <c r="G268">
        <v>11</v>
      </c>
      <c r="H268" t="s">
        <v>358</v>
      </c>
      <c r="I268" t="s">
        <v>360</v>
      </c>
      <c r="J268" s="2">
        <f>VLOOKUP(B268,'Totals by Team'!A:K,11,FALSE)</f>
        <v>-2.6875</v>
      </c>
      <c r="K268" s="2">
        <f>VLOOKUP(C268,'Totals by Team'!A:K,11,FALSE)</f>
        <v>-2.4666666666666668</v>
      </c>
    </row>
    <row r="269" spans="1:11" x14ac:dyDescent="0.25">
      <c r="A269" s="1">
        <v>41224</v>
      </c>
      <c r="B269" t="s">
        <v>130</v>
      </c>
      <c r="C269" t="s">
        <v>44</v>
      </c>
      <c r="D269">
        <v>58</v>
      </c>
      <c r="E269">
        <v>49</v>
      </c>
      <c r="F269" t="s">
        <v>44</v>
      </c>
      <c r="G269">
        <v>9</v>
      </c>
      <c r="H269" t="s">
        <v>358</v>
      </c>
      <c r="I269" t="s">
        <v>356</v>
      </c>
      <c r="J269" s="2">
        <f>VLOOKUP(B269,'Totals by Team'!A:K,11,FALSE)</f>
        <v>-3.2962962962962963</v>
      </c>
      <c r="K269" s="2">
        <f>VLOOKUP(C269,'Totals by Team'!A:K,11,FALSE)</f>
        <v>-14.827586206896552</v>
      </c>
    </row>
    <row r="270" spans="1:11" x14ac:dyDescent="0.25">
      <c r="A270" s="1">
        <v>41224</v>
      </c>
      <c r="B270" t="s">
        <v>17</v>
      </c>
      <c r="C270" t="s">
        <v>267</v>
      </c>
      <c r="D270">
        <v>79</v>
      </c>
      <c r="E270">
        <v>70</v>
      </c>
      <c r="F270" t="s">
        <v>267</v>
      </c>
      <c r="G270">
        <v>9</v>
      </c>
      <c r="H270" t="s">
        <v>358</v>
      </c>
      <c r="I270" t="s">
        <v>356</v>
      </c>
      <c r="J270" s="2">
        <f>VLOOKUP(B270,'Totals by Team'!A:K,11,FALSE)</f>
        <v>-5.46875</v>
      </c>
      <c r="K270" s="2">
        <f>VLOOKUP(C270,'Totals by Team'!A:K,11,FALSE)</f>
        <v>-6.0333333333333332</v>
      </c>
    </row>
    <row r="271" spans="1:11" x14ac:dyDescent="0.25">
      <c r="A271" s="1">
        <v>41224</v>
      </c>
      <c r="B271" t="s">
        <v>341</v>
      </c>
      <c r="C271" t="s">
        <v>23</v>
      </c>
      <c r="D271">
        <v>82</v>
      </c>
      <c r="E271">
        <v>73</v>
      </c>
      <c r="F271" t="s">
        <v>341</v>
      </c>
      <c r="G271">
        <v>9</v>
      </c>
      <c r="H271" t="s">
        <v>358</v>
      </c>
      <c r="I271" t="s">
        <v>360</v>
      </c>
      <c r="J271" s="2">
        <f>VLOOKUP(B271,'Totals by Team'!A:K,11,FALSE)</f>
        <v>9.59375</v>
      </c>
      <c r="K271" s="2">
        <f>VLOOKUP(C271,'Totals by Team'!A:K,11,FALSE)</f>
        <v>3.9285714285714284</v>
      </c>
    </row>
    <row r="272" spans="1:11" x14ac:dyDescent="0.25">
      <c r="A272" s="1">
        <v>41224</v>
      </c>
      <c r="B272" t="s">
        <v>221</v>
      </c>
      <c r="C272" t="s">
        <v>146</v>
      </c>
      <c r="D272">
        <v>71</v>
      </c>
      <c r="E272">
        <v>62</v>
      </c>
      <c r="F272" t="s">
        <v>221</v>
      </c>
      <c r="G272">
        <v>9</v>
      </c>
      <c r="H272" t="s">
        <v>358</v>
      </c>
      <c r="I272" t="s">
        <v>360</v>
      </c>
      <c r="J272" s="2">
        <f>VLOOKUP(B272,'Totals by Team'!A:K,11,FALSE)</f>
        <v>1.75</v>
      </c>
      <c r="K272" s="2">
        <f>VLOOKUP(C272,'Totals by Team'!A:K,11,FALSE)</f>
        <v>5.1515151515151514</v>
      </c>
    </row>
    <row r="273" spans="1:11" x14ac:dyDescent="0.25">
      <c r="A273" s="1">
        <v>41224</v>
      </c>
      <c r="B273" t="s">
        <v>184</v>
      </c>
      <c r="C273" t="s">
        <v>131</v>
      </c>
      <c r="D273">
        <v>67</v>
      </c>
      <c r="E273">
        <v>59</v>
      </c>
      <c r="F273" t="s">
        <v>184</v>
      </c>
      <c r="G273">
        <v>8</v>
      </c>
      <c r="H273" t="s">
        <v>358</v>
      </c>
      <c r="I273" t="s">
        <v>360</v>
      </c>
      <c r="J273" s="2">
        <f>VLOOKUP(B273,'Totals by Team'!A:K,11,FALSE)</f>
        <v>-7.8275862068965516</v>
      </c>
      <c r="K273" s="2">
        <f>VLOOKUP(C273,'Totals by Team'!A:K,11,FALSE)</f>
        <v>0.31034482758620691</v>
      </c>
    </row>
    <row r="274" spans="1:11" x14ac:dyDescent="0.25">
      <c r="A274" s="1">
        <v>41224</v>
      </c>
      <c r="B274" t="s">
        <v>325</v>
      </c>
      <c r="C274" t="s">
        <v>138</v>
      </c>
      <c r="D274">
        <v>82</v>
      </c>
      <c r="E274">
        <v>75</v>
      </c>
      <c r="F274" t="s">
        <v>325</v>
      </c>
      <c r="G274">
        <v>7</v>
      </c>
      <c r="H274" t="s">
        <v>358</v>
      </c>
      <c r="I274" t="s">
        <v>360</v>
      </c>
      <c r="J274" s="2">
        <f>VLOOKUP(B274,'Totals by Team'!A:K,11,FALSE)</f>
        <v>-2.8125</v>
      </c>
      <c r="K274" s="2">
        <f>VLOOKUP(C274,'Totals by Team'!A:K,11,FALSE)</f>
        <v>-10.066666666666666</v>
      </c>
    </row>
    <row r="275" spans="1:11" x14ac:dyDescent="0.25">
      <c r="A275" s="1">
        <v>41224</v>
      </c>
      <c r="B275" t="s">
        <v>276</v>
      </c>
      <c r="C275" t="s">
        <v>139</v>
      </c>
      <c r="D275">
        <v>61</v>
      </c>
      <c r="E275">
        <v>54</v>
      </c>
      <c r="F275" t="s">
        <v>276</v>
      </c>
      <c r="G275">
        <v>7</v>
      </c>
      <c r="H275" t="s">
        <v>358</v>
      </c>
      <c r="I275" t="s">
        <v>360</v>
      </c>
      <c r="J275" s="2">
        <f>VLOOKUP(B275,'Totals by Team'!A:K,11,FALSE)</f>
        <v>-0.19230769230769232</v>
      </c>
      <c r="K275" s="2">
        <f>VLOOKUP(C275,'Totals by Team'!A:K,11,FALSE)</f>
        <v>-5</v>
      </c>
    </row>
    <row r="276" spans="1:11" x14ac:dyDescent="0.25">
      <c r="A276" s="1">
        <v>41224</v>
      </c>
      <c r="B276" t="s">
        <v>241</v>
      </c>
      <c r="C276" t="s">
        <v>79</v>
      </c>
      <c r="D276">
        <v>59</v>
      </c>
      <c r="E276">
        <v>52</v>
      </c>
      <c r="F276" t="s">
        <v>241</v>
      </c>
      <c r="G276">
        <v>7</v>
      </c>
      <c r="H276" t="s">
        <v>358</v>
      </c>
      <c r="I276" t="s">
        <v>360</v>
      </c>
      <c r="J276" s="2">
        <f>VLOOKUP(B276,'Totals by Team'!A:K,11,FALSE)</f>
        <v>-1.1290322580645162</v>
      </c>
      <c r="K276" s="2">
        <f>VLOOKUP(C276,'Totals by Team'!A:K,11,FALSE)</f>
        <v>-9.7857142857142865</v>
      </c>
    </row>
    <row r="277" spans="1:11" x14ac:dyDescent="0.25">
      <c r="A277" s="1">
        <v>41224</v>
      </c>
      <c r="B277" t="s">
        <v>103</v>
      </c>
      <c r="C277" t="s">
        <v>338</v>
      </c>
      <c r="D277">
        <v>77</v>
      </c>
      <c r="E277">
        <v>70</v>
      </c>
      <c r="F277" t="s">
        <v>338</v>
      </c>
      <c r="G277">
        <v>7</v>
      </c>
      <c r="H277" t="s">
        <v>358</v>
      </c>
      <c r="I277" t="s">
        <v>356</v>
      </c>
      <c r="J277" s="2">
        <f>VLOOKUP(B277,'Totals by Team'!A:K,11,FALSE)</f>
        <v>0.5</v>
      </c>
      <c r="K277" s="2">
        <f>VLOOKUP(C277,'Totals by Team'!A:K,11,FALSE)</f>
        <v>-11.535714285714286</v>
      </c>
    </row>
    <row r="278" spans="1:11" x14ac:dyDescent="0.25">
      <c r="A278" s="1">
        <v>41224</v>
      </c>
      <c r="B278" t="s">
        <v>290</v>
      </c>
      <c r="C278" t="s">
        <v>22</v>
      </c>
      <c r="D278">
        <v>61</v>
      </c>
      <c r="E278">
        <v>55</v>
      </c>
      <c r="F278" t="s">
        <v>290</v>
      </c>
      <c r="G278">
        <v>6</v>
      </c>
      <c r="H278" t="s">
        <v>358</v>
      </c>
      <c r="I278" t="s">
        <v>360</v>
      </c>
      <c r="J278" s="2">
        <f>VLOOKUP(B278,'Totals by Team'!A:K,11,FALSE)</f>
        <v>8.8387096774193541</v>
      </c>
      <c r="K278" s="2">
        <f>VLOOKUP(C278,'Totals by Team'!A:K,11,FALSE)</f>
        <v>-8.0333333333333332</v>
      </c>
    </row>
    <row r="279" spans="1:11" x14ac:dyDescent="0.25">
      <c r="A279" s="1">
        <v>41224</v>
      </c>
      <c r="B279" t="s">
        <v>104</v>
      </c>
      <c r="C279" t="s">
        <v>112</v>
      </c>
      <c r="D279">
        <v>80</v>
      </c>
      <c r="E279">
        <v>74</v>
      </c>
      <c r="F279" t="s">
        <v>348</v>
      </c>
      <c r="G279">
        <v>6</v>
      </c>
      <c r="H279" t="s">
        <v>358</v>
      </c>
      <c r="I279" t="s">
        <v>348</v>
      </c>
      <c r="J279" s="2">
        <f>VLOOKUP(B279,'Totals by Team'!A:K,11,FALSE)</f>
        <v>3.0333333333333332</v>
      </c>
      <c r="K279" s="2">
        <f>VLOOKUP(C279,'Totals by Team'!A:K,11,FALSE)</f>
        <v>-4.2857142857142856</v>
      </c>
    </row>
    <row r="280" spans="1:11" x14ac:dyDescent="0.25">
      <c r="A280" s="1">
        <v>41224</v>
      </c>
      <c r="B280" t="s">
        <v>134</v>
      </c>
      <c r="C280" t="s">
        <v>277</v>
      </c>
      <c r="D280">
        <v>54</v>
      </c>
      <c r="E280">
        <v>49</v>
      </c>
      <c r="F280" t="s">
        <v>277</v>
      </c>
      <c r="G280">
        <v>5</v>
      </c>
      <c r="H280" t="s">
        <v>358</v>
      </c>
      <c r="I280" t="s">
        <v>356</v>
      </c>
      <c r="J280" s="2">
        <f>VLOOKUP(B280,'Totals by Team'!A:K,11,FALSE)</f>
        <v>-8.375</v>
      </c>
      <c r="K280" s="2">
        <f>VLOOKUP(C280,'Totals by Team'!A:K,11,FALSE)</f>
        <v>-6.8666666666666663</v>
      </c>
    </row>
    <row r="281" spans="1:11" x14ac:dyDescent="0.25">
      <c r="A281" s="1">
        <v>41224</v>
      </c>
      <c r="B281" t="s">
        <v>53</v>
      </c>
      <c r="C281" t="s">
        <v>16</v>
      </c>
      <c r="D281">
        <v>74</v>
      </c>
      <c r="E281">
        <v>73</v>
      </c>
      <c r="F281" t="s">
        <v>348</v>
      </c>
      <c r="G281">
        <v>1</v>
      </c>
      <c r="H281" t="s">
        <v>358</v>
      </c>
      <c r="I281" t="s">
        <v>348</v>
      </c>
      <c r="J281" s="2">
        <f>VLOOKUP(B281,'Totals by Team'!A:K,11,FALSE)</f>
        <v>-3.1666666666666665</v>
      </c>
      <c r="K281" s="2">
        <f>VLOOKUP(C281,'Totals by Team'!A:K,11,FALSE)</f>
        <v>2.125</v>
      </c>
    </row>
    <row r="282" spans="1:11" x14ac:dyDescent="0.25">
      <c r="A282" s="1">
        <v>41224</v>
      </c>
      <c r="B282" t="s">
        <v>16</v>
      </c>
      <c r="C282" t="s">
        <v>53</v>
      </c>
      <c r="D282">
        <v>73</v>
      </c>
      <c r="E282">
        <v>74</v>
      </c>
      <c r="F282" t="s">
        <v>348</v>
      </c>
      <c r="G282">
        <v>-1</v>
      </c>
      <c r="H282" t="s">
        <v>357</v>
      </c>
      <c r="I282" t="s">
        <v>348</v>
      </c>
      <c r="J282" s="2">
        <f>VLOOKUP(B282,'Totals by Team'!A:K,11,FALSE)</f>
        <v>2.125</v>
      </c>
      <c r="K282" s="2">
        <f>VLOOKUP(C282,'Totals by Team'!A:K,11,FALSE)</f>
        <v>-3.1666666666666665</v>
      </c>
    </row>
    <row r="283" spans="1:11" x14ac:dyDescent="0.25">
      <c r="A283" s="1">
        <v>41224</v>
      </c>
      <c r="B283" t="s">
        <v>277</v>
      </c>
      <c r="C283" t="s">
        <v>134</v>
      </c>
      <c r="D283">
        <v>49</v>
      </c>
      <c r="E283">
        <v>54</v>
      </c>
      <c r="F283" t="s">
        <v>277</v>
      </c>
      <c r="G283">
        <v>-5</v>
      </c>
      <c r="H283" t="s">
        <v>357</v>
      </c>
      <c r="I283" t="s">
        <v>360</v>
      </c>
      <c r="J283" s="2">
        <f>VLOOKUP(B283,'Totals by Team'!A:K,11,FALSE)</f>
        <v>-6.8666666666666663</v>
      </c>
      <c r="K283" s="2">
        <f>VLOOKUP(C283,'Totals by Team'!A:K,11,FALSE)</f>
        <v>-8.375</v>
      </c>
    </row>
    <row r="284" spans="1:11" x14ac:dyDescent="0.25">
      <c r="A284" s="1">
        <v>41224</v>
      </c>
      <c r="B284" t="s">
        <v>22</v>
      </c>
      <c r="C284" t="s">
        <v>290</v>
      </c>
      <c r="D284">
        <v>55</v>
      </c>
      <c r="E284">
        <v>61</v>
      </c>
      <c r="F284" t="s">
        <v>290</v>
      </c>
      <c r="G284">
        <v>-6</v>
      </c>
      <c r="H284" t="s">
        <v>357</v>
      </c>
      <c r="I284" t="s">
        <v>356</v>
      </c>
      <c r="J284" s="2">
        <f>VLOOKUP(B284,'Totals by Team'!A:K,11,FALSE)</f>
        <v>-8.0333333333333332</v>
      </c>
      <c r="K284" s="2">
        <f>VLOOKUP(C284,'Totals by Team'!A:K,11,FALSE)</f>
        <v>8.8387096774193541</v>
      </c>
    </row>
    <row r="285" spans="1:11" x14ac:dyDescent="0.25">
      <c r="A285" s="1">
        <v>41224</v>
      </c>
      <c r="B285" t="s">
        <v>112</v>
      </c>
      <c r="C285" t="s">
        <v>104</v>
      </c>
      <c r="D285">
        <v>74</v>
      </c>
      <c r="E285">
        <v>80</v>
      </c>
      <c r="F285" t="s">
        <v>348</v>
      </c>
      <c r="G285">
        <v>-6</v>
      </c>
      <c r="H285" t="s">
        <v>357</v>
      </c>
      <c r="I285" t="s">
        <v>348</v>
      </c>
      <c r="J285" s="2">
        <f>VLOOKUP(B285,'Totals by Team'!A:K,11,FALSE)</f>
        <v>-4.2857142857142856</v>
      </c>
      <c r="K285" s="2">
        <f>VLOOKUP(C285,'Totals by Team'!A:K,11,FALSE)</f>
        <v>3.0333333333333332</v>
      </c>
    </row>
    <row r="286" spans="1:11" x14ac:dyDescent="0.25">
      <c r="A286" s="1">
        <v>41224</v>
      </c>
      <c r="B286" t="s">
        <v>138</v>
      </c>
      <c r="C286" t="s">
        <v>325</v>
      </c>
      <c r="D286">
        <v>75</v>
      </c>
      <c r="E286">
        <v>82</v>
      </c>
      <c r="F286" t="s">
        <v>325</v>
      </c>
      <c r="G286">
        <v>-7</v>
      </c>
      <c r="H286" t="s">
        <v>357</v>
      </c>
      <c r="I286" t="s">
        <v>356</v>
      </c>
      <c r="J286" s="2">
        <f>VLOOKUP(B286,'Totals by Team'!A:K,11,FALSE)</f>
        <v>-10.066666666666666</v>
      </c>
      <c r="K286" s="2">
        <f>VLOOKUP(C286,'Totals by Team'!A:K,11,FALSE)</f>
        <v>-2.8125</v>
      </c>
    </row>
    <row r="287" spans="1:11" x14ac:dyDescent="0.25">
      <c r="A287" s="1">
        <v>41224</v>
      </c>
      <c r="B287" t="s">
        <v>139</v>
      </c>
      <c r="C287" t="s">
        <v>276</v>
      </c>
      <c r="D287">
        <v>54</v>
      </c>
      <c r="E287">
        <v>61</v>
      </c>
      <c r="F287" t="s">
        <v>276</v>
      </c>
      <c r="G287">
        <v>-7</v>
      </c>
      <c r="H287" t="s">
        <v>357</v>
      </c>
      <c r="I287" t="s">
        <v>356</v>
      </c>
      <c r="J287" s="2">
        <f>VLOOKUP(B287,'Totals by Team'!A:K,11,FALSE)</f>
        <v>-5</v>
      </c>
      <c r="K287" s="2">
        <f>VLOOKUP(C287,'Totals by Team'!A:K,11,FALSE)</f>
        <v>-0.19230769230769232</v>
      </c>
    </row>
    <row r="288" spans="1:11" x14ac:dyDescent="0.25">
      <c r="A288" s="1">
        <v>41224</v>
      </c>
      <c r="B288" t="s">
        <v>79</v>
      </c>
      <c r="C288" t="s">
        <v>241</v>
      </c>
      <c r="D288">
        <v>52</v>
      </c>
      <c r="E288">
        <v>59</v>
      </c>
      <c r="F288" t="s">
        <v>241</v>
      </c>
      <c r="G288">
        <v>-7</v>
      </c>
      <c r="H288" t="s">
        <v>357</v>
      </c>
      <c r="I288" t="s">
        <v>356</v>
      </c>
      <c r="J288" s="2">
        <f>VLOOKUP(B288,'Totals by Team'!A:K,11,FALSE)</f>
        <v>-9.7857142857142865</v>
      </c>
      <c r="K288" s="2">
        <f>VLOOKUP(C288,'Totals by Team'!A:K,11,FALSE)</f>
        <v>-1.1290322580645162</v>
      </c>
    </row>
    <row r="289" spans="1:11" x14ac:dyDescent="0.25">
      <c r="A289" s="1">
        <v>41224</v>
      </c>
      <c r="B289" t="s">
        <v>338</v>
      </c>
      <c r="C289" t="s">
        <v>103</v>
      </c>
      <c r="D289">
        <v>70</v>
      </c>
      <c r="E289">
        <v>77</v>
      </c>
      <c r="F289" t="s">
        <v>338</v>
      </c>
      <c r="G289">
        <v>-7</v>
      </c>
      <c r="H289" t="s">
        <v>357</v>
      </c>
      <c r="I289" t="s">
        <v>360</v>
      </c>
      <c r="J289" s="2">
        <f>VLOOKUP(B289,'Totals by Team'!A:K,11,FALSE)</f>
        <v>-11.535714285714286</v>
      </c>
      <c r="K289" s="2">
        <f>VLOOKUP(C289,'Totals by Team'!A:K,11,FALSE)</f>
        <v>0.5</v>
      </c>
    </row>
    <row r="290" spans="1:11" x14ac:dyDescent="0.25">
      <c r="A290" s="1">
        <v>41224</v>
      </c>
      <c r="B290" t="s">
        <v>131</v>
      </c>
      <c r="C290" t="s">
        <v>184</v>
      </c>
      <c r="D290">
        <v>59</v>
      </c>
      <c r="E290">
        <v>67</v>
      </c>
      <c r="F290" t="s">
        <v>184</v>
      </c>
      <c r="G290">
        <v>-8</v>
      </c>
      <c r="H290" t="s">
        <v>357</v>
      </c>
      <c r="I290" t="s">
        <v>356</v>
      </c>
      <c r="J290" s="2">
        <f>VLOOKUP(B290,'Totals by Team'!A:K,11,FALSE)</f>
        <v>0.31034482758620691</v>
      </c>
      <c r="K290" s="2">
        <f>VLOOKUP(C290,'Totals by Team'!A:K,11,FALSE)</f>
        <v>-7.8275862068965516</v>
      </c>
    </row>
    <row r="291" spans="1:11" x14ac:dyDescent="0.25">
      <c r="A291" s="1">
        <v>41224</v>
      </c>
      <c r="B291" t="s">
        <v>44</v>
      </c>
      <c r="C291" t="s">
        <v>130</v>
      </c>
      <c r="D291">
        <v>49</v>
      </c>
      <c r="E291">
        <v>58</v>
      </c>
      <c r="F291" t="s">
        <v>44</v>
      </c>
      <c r="G291">
        <v>-9</v>
      </c>
      <c r="H291" t="s">
        <v>357</v>
      </c>
      <c r="I291" t="s">
        <v>360</v>
      </c>
      <c r="J291" s="2">
        <f>VLOOKUP(B291,'Totals by Team'!A:K,11,FALSE)</f>
        <v>-14.827586206896552</v>
      </c>
      <c r="K291" s="2">
        <f>VLOOKUP(C291,'Totals by Team'!A:K,11,FALSE)</f>
        <v>-3.2962962962962963</v>
      </c>
    </row>
    <row r="292" spans="1:11" x14ac:dyDescent="0.25">
      <c r="A292" s="1">
        <v>41224</v>
      </c>
      <c r="B292" t="s">
        <v>267</v>
      </c>
      <c r="C292" t="s">
        <v>17</v>
      </c>
      <c r="D292">
        <v>70</v>
      </c>
      <c r="E292">
        <v>79</v>
      </c>
      <c r="F292" t="s">
        <v>267</v>
      </c>
      <c r="G292">
        <v>-9</v>
      </c>
      <c r="H292" t="s">
        <v>357</v>
      </c>
      <c r="I292" t="s">
        <v>360</v>
      </c>
      <c r="J292" s="2">
        <f>VLOOKUP(B292,'Totals by Team'!A:K,11,FALSE)</f>
        <v>-6.0333333333333332</v>
      </c>
      <c r="K292" s="2">
        <f>VLOOKUP(C292,'Totals by Team'!A:K,11,FALSE)</f>
        <v>-5.46875</v>
      </c>
    </row>
    <row r="293" spans="1:11" x14ac:dyDescent="0.25">
      <c r="A293" s="1">
        <v>41224</v>
      </c>
      <c r="B293" t="s">
        <v>23</v>
      </c>
      <c r="C293" t="s">
        <v>341</v>
      </c>
      <c r="D293">
        <v>73</v>
      </c>
      <c r="E293">
        <v>82</v>
      </c>
      <c r="F293" t="s">
        <v>341</v>
      </c>
      <c r="G293">
        <v>-9</v>
      </c>
      <c r="H293" t="s">
        <v>357</v>
      </c>
      <c r="I293" t="s">
        <v>356</v>
      </c>
      <c r="J293" s="2">
        <f>VLOOKUP(B293,'Totals by Team'!A:K,11,FALSE)</f>
        <v>3.9285714285714284</v>
      </c>
      <c r="K293" s="2">
        <f>VLOOKUP(C293,'Totals by Team'!A:K,11,FALSE)</f>
        <v>9.59375</v>
      </c>
    </row>
    <row r="294" spans="1:11" x14ac:dyDescent="0.25">
      <c r="A294" s="1">
        <v>41224</v>
      </c>
      <c r="B294" t="s">
        <v>146</v>
      </c>
      <c r="C294" t="s">
        <v>221</v>
      </c>
      <c r="D294">
        <v>62</v>
      </c>
      <c r="E294">
        <v>71</v>
      </c>
      <c r="F294" t="s">
        <v>221</v>
      </c>
      <c r="G294">
        <v>-9</v>
      </c>
      <c r="H294" t="s">
        <v>357</v>
      </c>
      <c r="I294" t="s">
        <v>356</v>
      </c>
      <c r="J294" s="2">
        <f>VLOOKUP(B294,'Totals by Team'!A:K,11,FALSE)</f>
        <v>5.1515151515151514</v>
      </c>
      <c r="K294" s="2">
        <f>VLOOKUP(C294,'Totals by Team'!A:K,11,FALSE)</f>
        <v>1.75</v>
      </c>
    </row>
    <row r="295" spans="1:11" x14ac:dyDescent="0.25">
      <c r="A295" s="1">
        <v>41224</v>
      </c>
      <c r="B295" t="s">
        <v>10</v>
      </c>
      <c r="C295" t="s">
        <v>335</v>
      </c>
      <c r="D295">
        <v>55</v>
      </c>
      <c r="E295">
        <v>66</v>
      </c>
      <c r="F295" t="s">
        <v>335</v>
      </c>
      <c r="G295">
        <v>-11</v>
      </c>
      <c r="H295" t="s">
        <v>357</v>
      </c>
      <c r="I295" t="s">
        <v>356</v>
      </c>
      <c r="J295" s="2">
        <f>VLOOKUP(B295,'Totals by Team'!A:K,11,FALSE)</f>
        <v>8.1724137931034484</v>
      </c>
      <c r="K295" s="2">
        <f>VLOOKUP(C295,'Totals by Team'!A:K,11,FALSE)</f>
        <v>-5.1818181818181817</v>
      </c>
    </row>
    <row r="296" spans="1:11" x14ac:dyDescent="0.25">
      <c r="A296" s="1">
        <v>41224</v>
      </c>
      <c r="B296" t="s">
        <v>142</v>
      </c>
      <c r="C296" t="s">
        <v>252</v>
      </c>
      <c r="D296">
        <v>79</v>
      </c>
      <c r="E296">
        <v>90</v>
      </c>
      <c r="F296" t="s">
        <v>252</v>
      </c>
      <c r="G296">
        <v>-11</v>
      </c>
      <c r="H296" t="s">
        <v>357</v>
      </c>
      <c r="I296" t="s">
        <v>356</v>
      </c>
      <c r="J296" s="2">
        <f>VLOOKUP(B296,'Totals by Team'!A:K,11,FALSE)</f>
        <v>-2.4666666666666668</v>
      </c>
      <c r="K296" s="2">
        <f>VLOOKUP(C296,'Totals by Team'!A:K,11,FALSE)</f>
        <v>-2.6875</v>
      </c>
    </row>
    <row r="297" spans="1:11" x14ac:dyDescent="0.25">
      <c r="A297" s="1">
        <v>41224</v>
      </c>
      <c r="B297" t="s">
        <v>128</v>
      </c>
      <c r="C297" t="s">
        <v>231</v>
      </c>
      <c r="D297">
        <v>68</v>
      </c>
      <c r="E297">
        <v>80</v>
      </c>
      <c r="F297" t="s">
        <v>231</v>
      </c>
      <c r="G297">
        <v>-12</v>
      </c>
      <c r="H297" t="s">
        <v>357</v>
      </c>
      <c r="I297" t="s">
        <v>356</v>
      </c>
      <c r="J297" s="2">
        <f>VLOOKUP(B297,'Totals by Team'!A:K,11,FALSE)</f>
        <v>-4.5483870967741939</v>
      </c>
      <c r="K297" s="2">
        <f>VLOOKUP(C297,'Totals by Team'!A:K,11,FALSE)</f>
        <v>2.5</v>
      </c>
    </row>
    <row r="298" spans="1:11" x14ac:dyDescent="0.25">
      <c r="A298" s="1">
        <v>41224</v>
      </c>
      <c r="B298" t="s">
        <v>147</v>
      </c>
      <c r="C298" t="s">
        <v>254</v>
      </c>
      <c r="D298">
        <v>65</v>
      </c>
      <c r="E298">
        <v>78</v>
      </c>
      <c r="F298" t="s">
        <v>254</v>
      </c>
      <c r="G298">
        <v>-13</v>
      </c>
      <c r="H298" t="s">
        <v>357</v>
      </c>
      <c r="I298" t="s">
        <v>356</v>
      </c>
      <c r="J298" s="2">
        <f>VLOOKUP(B298,'Totals by Team'!A:K,11,FALSE)</f>
        <v>-4.2692307692307692</v>
      </c>
      <c r="K298" s="2">
        <f>VLOOKUP(C298,'Totals by Team'!A:K,11,FALSE)</f>
        <v>3.161290322580645</v>
      </c>
    </row>
    <row r="299" spans="1:11" x14ac:dyDescent="0.25">
      <c r="A299" s="1">
        <v>41224</v>
      </c>
      <c r="B299" t="s">
        <v>149</v>
      </c>
      <c r="C299" t="s">
        <v>148</v>
      </c>
      <c r="D299">
        <v>49</v>
      </c>
      <c r="E299">
        <v>62</v>
      </c>
      <c r="F299" t="s">
        <v>348</v>
      </c>
      <c r="G299">
        <v>-13</v>
      </c>
      <c r="H299" t="s">
        <v>357</v>
      </c>
      <c r="I299" t="s">
        <v>348</v>
      </c>
      <c r="J299" s="2">
        <f>VLOOKUP(B299,'Totals by Team'!A:K,11,FALSE)</f>
        <v>7.1</v>
      </c>
      <c r="K299" s="2">
        <f>VLOOKUP(C299,'Totals by Team'!A:K,11,FALSE)</f>
        <v>11.257142857142858</v>
      </c>
    </row>
    <row r="300" spans="1:11" x14ac:dyDescent="0.25">
      <c r="A300" s="1">
        <v>41224</v>
      </c>
      <c r="B300" t="s">
        <v>132</v>
      </c>
      <c r="C300" t="s">
        <v>216</v>
      </c>
      <c r="D300">
        <v>70</v>
      </c>
      <c r="E300">
        <v>84</v>
      </c>
      <c r="F300" t="s">
        <v>216</v>
      </c>
      <c r="G300">
        <v>-14</v>
      </c>
      <c r="H300" t="s">
        <v>357</v>
      </c>
      <c r="I300" t="s">
        <v>356</v>
      </c>
      <c r="J300" s="2">
        <f>VLOOKUP(B300,'Totals by Team'!A:K,11,FALSE)</f>
        <v>3.125E-2</v>
      </c>
      <c r="K300" s="2">
        <f>VLOOKUP(C300,'Totals by Team'!A:K,11,FALSE)</f>
        <v>-0.93939393939393945</v>
      </c>
    </row>
    <row r="301" spans="1:11" x14ac:dyDescent="0.25">
      <c r="A301" s="1">
        <v>41224</v>
      </c>
      <c r="B301" t="s">
        <v>143</v>
      </c>
      <c r="C301" t="s">
        <v>214</v>
      </c>
      <c r="D301">
        <v>58</v>
      </c>
      <c r="E301">
        <v>73</v>
      </c>
      <c r="F301" t="s">
        <v>214</v>
      </c>
      <c r="G301">
        <v>-15</v>
      </c>
      <c r="H301" t="s">
        <v>357</v>
      </c>
      <c r="I301" t="s">
        <v>356</v>
      </c>
      <c r="J301" s="2">
        <f>VLOOKUP(B301,'Totals by Team'!A:K,11,FALSE)</f>
        <v>-5.90625</v>
      </c>
      <c r="K301" s="2">
        <f>VLOOKUP(C301,'Totals by Team'!A:K,11,FALSE)</f>
        <v>0.74193548387096775</v>
      </c>
    </row>
    <row r="302" spans="1:11" x14ac:dyDescent="0.25">
      <c r="A302" s="1">
        <v>41224</v>
      </c>
      <c r="B302" t="s">
        <v>95</v>
      </c>
      <c r="C302" t="s">
        <v>87</v>
      </c>
      <c r="D302">
        <v>55</v>
      </c>
      <c r="E302">
        <v>70</v>
      </c>
      <c r="F302" t="s">
        <v>348</v>
      </c>
      <c r="G302">
        <v>-15</v>
      </c>
      <c r="H302" t="s">
        <v>357</v>
      </c>
      <c r="I302" t="s">
        <v>348</v>
      </c>
      <c r="J302" s="2">
        <f>VLOOKUP(B302,'Totals by Team'!A:K,11,FALSE)</f>
        <v>-14.5</v>
      </c>
      <c r="K302" s="2">
        <f>VLOOKUP(C302,'Totals by Team'!A:K,11,FALSE)</f>
        <v>-7.1428571428571432</v>
      </c>
    </row>
    <row r="303" spans="1:11" x14ac:dyDescent="0.25">
      <c r="A303" s="1">
        <v>41224</v>
      </c>
      <c r="B303" t="s">
        <v>145</v>
      </c>
      <c r="C303" t="s">
        <v>268</v>
      </c>
      <c r="D303">
        <v>72</v>
      </c>
      <c r="E303">
        <v>87</v>
      </c>
      <c r="F303" t="s">
        <v>268</v>
      </c>
      <c r="G303">
        <v>-15</v>
      </c>
      <c r="H303" t="s">
        <v>357</v>
      </c>
      <c r="I303" t="s">
        <v>356</v>
      </c>
      <c r="J303" s="2">
        <f>VLOOKUP(B303,'Totals by Team'!A:K,11,FALSE)</f>
        <v>-4.2142857142857144</v>
      </c>
      <c r="K303" s="2">
        <f>VLOOKUP(C303,'Totals by Team'!A:K,11,FALSE)</f>
        <v>-3.4827586206896552</v>
      </c>
    </row>
    <row r="304" spans="1:11" x14ac:dyDescent="0.25">
      <c r="A304" s="1">
        <v>41224</v>
      </c>
      <c r="B304" t="s">
        <v>141</v>
      </c>
      <c r="C304" t="s">
        <v>294</v>
      </c>
      <c r="D304">
        <v>63</v>
      </c>
      <c r="E304">
        <v>81</v>
      </c>
      <c r="F304" t="s">
        <v>294</v>
      </c>
      <c r="G304">
        <v>-18</v>
      </c>
      <c r="H304" t="s">
        <v>357</v>
      </c>
      <c r="I304" t="s">
        <v>356</v>
      </c>
      <c r="J304" s="2">
        <f>VLOOKUP(B304,'Totals by Team'!A:K,11,FALSE)</f>
        <v>5.161290322580645</v>
      </c>
      <c r="K304" s="2">
        <f>VLOOKUP(C304,'Totals by Team'!A:K,11,FALSE)</f>
        <v>4.6206896551724137</v>
      </c>
    </row>
    <row r="305" spans="1:11" x14ac:dyDescent="0.25">
      <c r="A305" s="1">
        <v>41224</v>
      </c>
      <c r="B305" t="s">
        <v>63</v>
      </c>
      <c r="C305" t="s">
        <v>284</v>
      </c>
      <c r="D305">
        <v>63</v>
      </c>
      <c r="E305">
        <v>84</v>
      </c>
      <c r="F305" t="s">
        <v>284</v>
      </c>
      <c r="G305">
        <v>-21</v>
      </c>
      <c r="H305" t="s">
        <v>357</v>
      </c>
      <c r="I305" t="s">
        <v>356</v>
      </c>
      <c r="J305" s="2">
        <f>VLOOKUP(B305,'Totals by Team'!A:K,11,FALSE)</f>
        <v>-6.15625</v>
      </c>
      <c r="K305" s="2">
        <f>VLOOKUP(C305,'Totals by Team'!A:K,11,FALSE)</f>
        <v>6.258064516129032</v>
      </c>
    </row>
    <row r="306" spans="1:11" x14ac:dyDescent="0.25">
      <c r="A306" s="1">
        <v>41224</v>
      </c>
      <c r="B306" t="s">
        <v>135</v>
      </c>
      <c r="C306" t="s">
        <v>270</v>
      </c>
      <c r="D306">
        <v>60</v>
      </c>
      <c r="E306">
        <v>82</v>
      </c>
      <c r="F306" t="s">
        <v>270</v>
      </c>
      <c r="G306">
        <v>-22</v>
      </c>
      <c r="H306" t="s">
        <v>357</v>
      </c>
      <c r="I306" t="s">
        <v>356</v>
      </c>
      <c r="J306" s="2">
        <f>VLOOKUP(B306,'Totals by Team'!A:K,11,FALSE)</f>
        <v>4.117647058823529</v>
      </c>
      <c r="K306" s="2">
        <f>VLOOKUP(C306,'Totals by Team'!A:K,11,FALSE)</f>
        <v>11.363636363636363</v>
      </c>
    </row>
    <row r="307" spans="1:11" x14ac:dyDescent="0.25">
      <c r="A307" s="1">
        <v>41224</v>
      </c>
      <c r="B307" t="s">
        <v>144</v>
      </c>
      <c r="C307" t="s">
        <v>274</v>
      </c>
      <c r="D307">
        <v>63</v>
      </c>
      <c r="E307">
        <v>85</v>
      </c>
      <c r="F307" t="s">
        <v>274</v>
      </c>
      <c r="G307">
        <v>-22</v>
      </c>
      <c r="H307" t="s">
        <v>357</v>
      </c>
      <c r="I307" t="s">
        <v>356</v>
      </c>
      <c r="J307" s="2">
        <f>VLOOKUP(B307,'Totals by Team'!A:K,11,FALSE)</f>
        <v>3.46875</v>
      </c>
      <c r="K307" s="2">
        <f>VLOOKUP(C307,'Totals by Team'!A:K,11,FALSE)</f>
        <v>1.0606060606060606</v>
      </c>
    </row>
    <row r="308" spans="1:11" x14ac:dyDescent="0.25">
      <c r="A308" s="1">
        <v>41224</v>
      </c>
      <c r="B308" t="s">
        <v>67</v>
      </c>
      <c r="C308" t="s">
        <v>316</v>
      </c>
      <c r="D308">
        <v>57</v>
      </c>
      <c r="E308">
        <v>80</v>
      </c>
      <c r="F308" t="s">
        <v>316</v>
      </c>
      <c r="G308">
        <v>-23</v>
      </c>
      <c r="H308" t="s">
        <v>357</v>
      </c>
      <c r="I308" t="s">
        <v>356</v>
      </c>
      <c r="J308" s="2">
        <f>VLOOKUP(B308,'Totals by Team'!A:K,11,FALSE)</f>
        <v>-12.392857142857142</v>
      </c>
      <c r="K308" s="2">
        <f>VLOOKUP(C308,'Totals by Team'!A:K,11,FALSE)</f>
        <v>7.8787878787878789</v>
      </c>
    </row>
    <row r="309" spans="1:11" x14ac:dyDescent="0.25">
      <c r="A309" s="1">
        <v>41224</v>
      </c>
      <c r="B309" t="s">
        <v>136</v>
      </c>
      <c r="C309" t="s">
        <v>261</v>
      </c>
      <c r="D309">
        <v>56</v>
      </c>
      <c r="E309">
        <v>80</v>
      </c>
      <c r="F309" t="s">
        <v>261</v>
      </c>
      <c r="G309">
        <v>-24</v>
      </c>
      <c r="H309" t="s">
        <v>357</v>
      </c>
      <c r="I309" t="s">
        <v>356</v>
      </c>
      <c r="J309" s="2">
        <f>VLOOKUP(B309,'Totals by Team'!A:K,11,FALSE)</f>
        <v>-3.3870967741935485</v>
      </c>
      <c r="K309" s="2">
        <f>VLOOKUP(C309,'Totals by Team'!A:K,11,FALSE)</f>
        <v>7.0606060606060606</v>
      </c>
    </row>
    <row r="310" spans="1:11" x14ac:dyDescent="0.25">
      <c r="A310" s="1">
        <v>41224</v>
      </c>
      <c r="B310" t="s">
        <v>48</v>
      </c>
      <c r="C310" t="s">
        <v>329</v>
      </c>
      <c r="D310">
        <v>51</v>
      </c>
      <c r="E310">
        <v>78</v>
      </c>
      <c r="F310" t="s">
        <v>329</v>
      </c>
      <c r="G310">
        <v>-27</v>
      </c>
      <c r="H310" t="s">
        <v>357</v>
      </c>
      <c r="I310" t="s">
        <v>356</v>
      </c>
      <c r="J310" s="2">
        <f>VLOOKUP(B310,'Totals by Team'!A:K,11,FALSE)</f>
        <v>-26.678571428571427</v>
      </c>
      <c r="K310" s="2">
        <f>VLOOKUP(C310,'Totals by Team'!A:K,11,FALSE)</f>
        <v>-3.5517241379310347</v>
      </c>
    </row>
    <row r="311" spans="1:11" x14ac:dyDescent="0.25">
      <c r="A311" s="1">
        <v>41224</v>
      </c>
      <c r="B311" t="s">
        <v>88</v>
      </c>
      <c r="C311" t="s">
        <v>340</v>
      </c>
      <c r="D311">
        <v>54</v>
      </c>
      <c r="E311">
        <v>81</v>
      </c>
      <c r="F311" t="s">
        <v>340</v>
      </c>
      <c r="G311">
        <v>-27</v>
      </c>
      <c r="H311" t="s">
        <v>357</v>
      </c>
      <c r="I311" t="s">
        <v>356</v>
      </c>
      <c r="J311" s="2">
        <f>VLOOKUP(B311,'Totals by Team'!A:K,11,FALSE)</f>
        <v>-3.9333333333333331</v>
      </c>
      <c r="K311" s="2">
        <f>VLOOKUP(C311,'Totals by Team'!A:K,11,FALSE)</f>
        <v>0.8</v>
      </c>
    </row>
    <row r="312" spans="1:11" x14ac:dyDescent="0.25">
      <c r="A312" s="1">
        <v>41224</v>
      </c>
      <c r="B312" t="s">
        <v>140</v>
      </c>
      <c r="C312" t="s">
        <v>312</v>
      </c>
      <c r="D312">
        <v>51</v>
      </c>
      <c r="E312">
        <v>79</v>
      </c>
      <c r="F312" t="s">
        <v>312</v>
      </c>
      <c r="G312">
        <v>-28</v>
      </c>
      <c r="H312" t="s">
        <v>357</v>
      </c>
      <c r="I312" t="s">
        <v>356</v>
      </c>
      <c r="J312" s="2">
        <f>VLOOKUP(B312,'Totals by Team'!A:K,11,FALSE)</f>
        <v>-1.59375</v>
      </c>
      <c r="K312" s="2">
        <f>VLOOKUP(C312,'Totals by Team'!A:K,11,FALSE)</f>
        <v>15.588235294117647</v>
      </c>
    </row>
    <row r="313" spans="1:11" x14ac:dyDescent="0.25">
      <c r="A313" s="1">
        <v>41224</v>
      </c>
      <c r="B313" t="s">
        <v>29</v>
      </c>
      <c r="C313" t="s">
        <v>232</v>
      </c>
      <c r="D313">
        <v>54</v>
      </c>
      <c r="E313">
        <v>83</v>
      </c>
      <c r="F313" t="s">
        <v>232</v>
      </c>
      <c r="G313">
        <v>-29</v>
      </c>
      <c r="H313" t="s">
        <v>357</v>
      </c>
      <c r="I313" t="s">
        <v>356</v>
      </c>
      <c r="J313" s="2">
        <f>VLOOKUP(B313,'Totals by Team'!A:K,11,FALSE)</f>
        <v>-8.8387096774193541</v>
      </c>
      <c r="K313" s="2">
        <f>VLOOKUP(C313,'Totals by Team'!A:K,11,FALSE)</f>
        <v>0.90625</v>
      </c>
    </row>
    <row r="314" spans="1:11" x14ac:dyDescent="0.25">
      <c r="A314" s="1">
        <v>41224</v>
      </c>
      <c r="B314" t="s">
        <v>129</v>
      </c>
      <c r="C314" t="s">
        <v>215</v>
      </c>
      <c r="D314">
        <v>47</v>
      </c>
      <c r="E314">
        <v>78</v>
      </c>
      <c r="F314" t="s">
        <v>215</v>
      </c>
      <c r="G314">
        <v>-31</v>
      </c>
      <c r="H314" t="s">
        <v>357</v>
      </c>
      <c r="I314" t="s">
        <v>356</v>
      </c>
      <c r="J314" s="2">
        <f>VLOOKUP(B314,'Totals by Team'!A:K,11,FALSE)</f>
        <v>-5.2758620689655169</v>
      </c>
      <c r="K314" s="2">
        <f>VLOOKUP(C314,'Totals by Team'!A:K,11,FALSE)</f>
        <v>6.4516129032258061</v>
      </c>
    </row>
    <row r="315" spans="1:11" x14ac:dyDescent="0.25">
      <c r="A315" s="1">
        <v>41224</v>
      </c>
      <c r="B315" t="s">
        <v>137</v>
      </c>
      <c r="C315" t="s">
        <v>253</v>
      </c>
      <c r="D315">
        <v>51</v>
      </c>
      <c r="E315">
        <v>85</v>
      </c>
      <c r="F315" t="s">
        <v>253</v>
      </c>
      <c r="G315">
        <v>-34</v>
      </c>
      <c r="H315" t="s">
        <v>357</v>
      </c>
      <c r="I315" t="s">
        <v>356</v>
      </c>
      <c r="J315" s="2">
        <f>VLOOKUP(B315,'Totals by Team'!A:K,11,FALSE)</f>
        <v>-12.518518518518519</v>
      </c>
      <c r="K315" s="2">
        <f>VLOOKUP(C315,'Totals by Team'!A:K,11,FALSE)</f>
        <v>4.935483870967742</v>
      </c>
    </row>
    <row r="316" spans="1:11" x14ac:dyDescent="0.25">
      <c r="A316" s="1">
        <v>41224</v>
      </c>
      <c r="B316" t="s">
        <v>133</v>
      </c>
      <c r="C316" t="s">
        <v>197</v>
      </c>
      <c r="D316">
        <v>47</v>
      </c>
      <c r="E316">
        <v>87</v>
      </c>
      <c r="F316" t="s">
        <v>197</v>
      </c>
      <c r="G316">
        <v>-40</v>
      </c>
      <c r="H316" t="s">
        <v>357</v>
      </c>
      <c r="I316" t="s">
        <v>356</v>
      </c>
      <c r="J316" s="2">
        <f>VLOOKUP(B316,'Totals by Team'!A:K,11,FALSE)</f>
        <v>-6.8965517241379306</v>
      </c>
      <c r="K316" s="2">
        <f>VLOOKUP(C316,'Totals by Team'!A:K,11,FALSE)</f>
        <v>9.617647058823529</v>
      </c>
    </row>
    <row r="317" spans="1:11" x14ac:dyDescent="0.25">
      <c r="A317" s="1">
        <v>41224</v>
      </c>
      <c r="B317" t="s">
        <v>74</v>
      </c>
      <c r="C317" t="s">
        <v>280</v>
      </c>
      <c r="D317">
        <v>35</v>
      </c>
      <c r="E317">
        <v>84</v>
      </c>
      <c r="F317" t="s">
        <v>280</v>
      </c>
      <c r="G317">
        <v>-49</v>
      </c>
      <c r="H317" t="s">
        <v>357</v>
      </c>
      <c r="I317" t="s">
        <v>356</v>
      </c>
      <c r="J317" s="2">
        <f>VLOOKUP(B317,'Totals by Team'!A:K,11,FALSE)</f>
        <v>-8.870967741935484</v>
      </c>
      <c r="K317" s="2">
        <f>VLOOKUP(C317,'Totals by Team'!A:K,11,FALSE)</f>
        <v>17.939393939393938</v>
      </c>
    </row>
    <row r="318" spans="1:11" x14ac:dyDescent="0.25">
      <c r="A318" s="1">
        <v>41225</v>
      </c>
      <c r="B318" t="s">
        <v>317</v>
      </c>
      <c r="C318" t="s">
        <v>162</v>
      </c>
      <c r="D318">
        <v>98</v>
      </c>
      <c r="E318">
        <v>40</v>
      </c>
      <c r="F318" t="s">
        <v>317</v>
      </c>
      <c r="G318">
        <v>58</v>
      </c>
      <c r="H318" t="s">
        <v>358</v>
      </c>
      <c r="I318" t="s">
        <v>360</v>
      </c>
      <c r="J318" s="2">
        <f>VLOOKUP(B318,'Totals by Team'!A:K,11,FALSE)</f>
        <v>8.4242424242424239</v>
      </c>
      <c r="K318" s="2">
        <f>VLOOKUP(C318,'Totals by Team'!A:K,11,FALSE)</f>
        <v>-8.5862068965517242</v>
      </c>
    </row>
    <row r="319" spans="1:11" x14ac:dyDescent="0.25">
      <c r="A319" s="1">
        <v>41225</v>
      </c>
      <c r="B319" t="s">
        <v>343</v>
      </c>
      <c r="C319" t="s">
        <v>120</v>
      </c>
      <c r="D319">
        <v>92</v>
      </c>
      <c r="E319">
        <v>54</v>
      </c>
      <c r="F319" t="s">
        <v>343</v>
      </c>
      <c r="G319">
        <v>38</v>
      </c>
      <c r="H319" t="s">
        <v>358</v>
      </c>
      <c r="I319" t="s">
        <v>360</v>
      </c>
      <c r="J319" s="2">
        <f>VLOOKUP(B319,'Totals by Team'!A:K,11,FALSE)</f>
        <v>7.5151515151515156</v>
      </c>
      <c r="K319" s="2">
        <f>VLOOKUP(C319,'Totals by Team'!A:K,11,FALSE)</f>
        <v>-8.46875</v>
      </c>
    </row>
    <row r="320" spans="1:11" x14ac:dyDescent="0.25">
      <c r="A320" s="1">
        <v>41225</v>
      </c>
      <c r="B320" t="s">
        <v>302</v>
      </c>
      <c r="C320" t="s">
        <v>166</v>
      </c>
      <c r="D320">
        <v>91</v>
      </c>
      <c r="E320">
        <v>54</v>
      </c>
      <c r="F320" t="s">
        <v>302</v>
      </c>
      <c r="G320">
        <v>37</v>
      </c>
      <c r="H320" t="s">
        <v>358</v>
      </c>
      <c r="I320" t="s">
        <v>360</v>
      </c>
      <c r="J320" s="2">
        <f>VLOOKUP(B320,'Totals by Team'!A:K,11,FALSE)</f>
        <v>11.4375</v>
      </c>
      <c r="K320" s="2">
        <f>VLOOKUP(C320,'Totals by Team'!A:K,11,FALSE)</f>
        <v>-13.133333333333333</v>
      </c>
    </row>
    <row r="321" spans="1:11" x14ac:dyDescent="0.25">
      <c r="A321" s="1">
        <v>41225</v>
      </c>
      <c r="B321" t="s">
        <v>303</v>
      </c>
      <c r="C321" t="s">
        <v>60</v>
      </c>
      <c r="D321">
        <v>86</v>
      </c>
      <c r="E321">
        <v>51</v>
      </c>
      <c r="F321" t="s">
        <v>303</v>
      </c>
      <c r="G321">
        <v>35</v>
      </c>
      <c r="H321" t="s">
        <v>358</v>
      </c>
      <c r="I321" t="s">
        <v>360</v>
      </c>
      <c r="J321" s="2">
        <f>VLOOKUP(B321,'Totals by Team'!A:K,11,FALSE)</f>
        <v>14.15625</v>
      </c>
      <c r="K321" s="2">
        <f>VLOOKUP(C321,'Totals by Team'!A:K,11,FALSE)</f>
        <v>-11.483870967741936</v>
      </c>
    </row>
    <row r="322" spans="1:11" x14ac:dyDescent="0.25">
      <c r="A322" s="1">
        <v>41225</v>
      </c>
      <c r="B322" t="s">
        <v>311</v>
      </c>
      <c r="C322" t="s">
        <v>170</v>
      </c>
      <c r="D322">
        <v>84</v>
      </c>
      <c r="E322">
        <v>50</v>
      </c>
      <c r="F322" t="s">
        <v>311</v>
      </c>
      <c r="G322">
        <v>34</v>
      </c>
      <c r="H322" t="s">
        <v>358</v>
      </c>
      <c r="I322" t="s">
        <v>360</v>
      </c>
      <c r="J322" s="2">
        <f>VLOOKUP(B322,'Totals by Team'!A:K,11,FALSE)</f>
        <v>17.3125</v>
      </c>
      <c r="K322" s="2">
        <f>VLOOKUP(C322,'Totals by Team'!A:K,11,FALSE)</f>
        <v>-1.9375</v>
      </c>
    </row>
    <row r="323" spans="1:11" x14ac:dyDescent="0.25">
      <c r="A323" s="1">
        <v>41225</v>
      </c>
      <c r="B323" t="s">
        <v>250</v>
      </c>
      <c r="C323" t="s">
        <v>159</v>
      </c>
      <c r="D323">
        <v>77</v>
      </c>
      <c r="E323">
        <v>44</v>
      </c>
      <c r="F323" t="s">
        <v>250</v>
      </c>
      <c r="G323">
        <v>33</v>
      </c>
      <c r="H323" t="s">
        <v>358</v>
      </c>
      <c r="I323" t="s">
        <v>360</v>
      </c>
      <c r="J323" s="2">
        <f>VLOOKUP(B323,'Totals by Team'!A:K,11,FALSE)</f>
        <v>1.3870967741935485</v>
      </c>
      <c r="K323" s="2">
        <f>VLOOKUP(C323,'Totals by Team'!A:K,11,FALSE)</f>
        <v>-12.758620689655173</v>
      </c>
    </row>
    <row r="324" spans="1:11" x14ac:dyDescent="0.25">
      <c r="A324" s="1">
        <v>41225</v>
      </c>
      <c r="B324" t="s">
        <v>224</v>
      </c>
      <c r="C324" t="s">
        <v>58</v>
      </c>
      <c r="D324">
        <v>81</v>
      </c>
      <c r="E324">
        <v>49</v>
      </c>
      <c r="F324" t="s">
        <v>224</v>
      </c>
      <c r="G324">
        <v>32</v>
      </c>
      <c r="H324" t="s">
        <v>358</v>
      </c>
      <c r="I324" t="s">
        <v>360</v>
      </c>
      <c r="J324" s="2">
        <f>VLOOKUP(B324,'Totals by Team'!A:K,11,FALSE)</f>
        <v>2.774193548387097</v>
      </c>
      <c r="K324" s="2">
        <f>VLOOKUP(C324,'Totals by Team'!A:K,11,FALSE)</f>
        <v>2.9</v>
      </c>
    </row>
    <row r="325" spans="1:11" x14ac:dyDescent="0.25">
      <c r="A325" s="1">
        <v>41225</v>
      </c>
      <c r="B325" t="s">
        <v>73</v>
      </c>
      <c r="C325" t="s">
        <v>36</v>
      </c>
      <c r="D325">
        <v>89</v>
      </c>
      <c r="E325">
        <v>60</v>
      </c>
      <c r="F325" t="s">
        <v>348</v>
      </c>
      <c r="G325">
        <v>29</v>
      </c>
      <c r="H325" t="s">
        <v>358</v>
      </c>
      <c r="I325" t="s">
        <v>348</v>
      </c>
      <c r="J325" s="2">
        <f>VLOOKUP(B325,'Totals by Team'!A:K,11,FALSE)</f>
        <v>7.2413793103448274</v>
      </c>
      <c r="K325" s="2">
        <f>VLOOKUP(C325,'Totals by Team'!A:K,11,FALSE)</f>
        <v>5.666666666666667</v>
      </c>
    </row>
    <row r="326" spans="1:11" x14ac:dyDescent="0.25">
      <c r="A326" s="1">
        <v>41225</v>
      </c>
      <c r="B326" t="s">
        <v>222</v>
      </c>
      <c r="C326" t="s">
        <v>13</v>
      </c>
      <c r="D326">
        <v>100</v>
      </c>
      <c r="E326">
        <v>72</v>
      </c>
      <c r="F326" t="s">
        <v>222</v>
      </c>
      <c r="G326">
        <v>28</v>
      </c>
      <c r="H326" t="s">
        <v>358</v>
      </c>
      <c r="I326" t="s">
        <v>360</v>
      </c>
      <c r="J326" s="2">
        <f>VLOOKUP(B326,'Totals by Team'!A:K,11,FALSE)</f>
        <v>5.9090909090909092</v>
      </c>
      <c r="K326" s="2">
        <f>VLOOKUP(C326,'Totals by Team'!A:K,11,FALSE)</f>
        <v>-4.6206896551724137</v>
      </c>
    </row>
    <row r="327" spans="1:11" x14ac:dyDescent="0.25">
      <c r="A327" s="1">
        <v>41225</v>
      </c>
      <c r="B327" t="s">
        <v>244</v>
      </c>
      <c r="C327" t="s">
        <v>157</v>
      </c>
      <c r="D327">
        <v>95</v>
      </c>
      <c r="E327">
        <v>68</v>
      </c>
      <c r="F327" t="s">
        <v>244</v>
      </c>
      <c r="G327">
        <v>27</v>
      </c>
      <c r="H327" t="s">
        <v>358</v>
      </c>
      <c r="I327" t="s">
        <v>360</v>
      </c>
      <c r="J327" s="2">
        <f>VLOOKUP(B327,'Totals by Team'!A:K,11,FALSE)</f>
        <v>-1.4545454545454546</v>
      </c>
      <c r="K327" s="2">
        <f>VLOOKUP(C327,'Totals by Team'!A:K,11,FALSE)</f>
        <v>-1.59375</v>
      </c>
    </row>
    <row r="328" spans="1:11" x14ac:dyDescent="0.25">
      <c r="A328" s="1">
        <v>41225</v>
      </c>
      <c r="B328" t="s">
        <v>258</v>
      </c>
      <c r="C328" t="s">
        <v>160</v>
      </c>
      <c r="D328">
        <v>84</v>
      </c>
      <c r="E328">
        <v>57</v>
      </c>
      <c r="F328" t="s">
        <v>258</v>
      </c>
      <c r="G328">
        <v>27</v>
      </c>
      <c r="H328" t="s">
        <v>358</v>
      </c>
      <c r="I328" t="s">
        <v>360</v>
      </c>
      <c r="J328" s="2">
        <f>VLOOKUP(B328,'Totals by Team'!A:K,11,FALSE)</f>
        <v>7.2352941176470589</v>
      </c>
      <c r="K328" s="2">
        <f>VLOOKUP(C328,'Totals by Team'!A:K,11,FALSE)</f>
        <v>-7.838709677419355</v>
      </c>
    </row>
    <row r="329" spans="1:11" x14ac:dyDescent="0.25">
      <c r="A329" s="1">
        <v>41225</v>
      </c>
      <c r="B329" t="s">
        <v>306</v>
      </c>
      <c r="C329" t="s">
        <v>64</v>
      </c>
      <c r="D329">
        <v>82</v>
      </c>
      <c r="E329">
        <v>56</v>
      </c>
      <c r="F329" t="s">
        <v>306</v>
      </c>
      <c r="G329">
        <v>26</v>
      </c>
      <c r="H329" t="s">
        <v>358</v>
      </c>
      <c r="I329" t="s">
        <v>360</v>
      </c>
      <c r="J329" s="2">
        <f>VLOOKUP(B329,'Totals by Team'!A:K,11,FALSE)</f>
        <v>6.75</v>
      </c>
      <c r="K329" s="2">
        <f>VLOOKUP(C329,'Totals by Team'!A:K,11,FALSE)</f>
        <v>0.6071428571428571</v>
      </c>
    </row>
    <row r="330" spans="1:11" x14ac:dyDescent="0.25">
      <c r="A330" s="1">
        <v>41225</v>
      </c>
      <c r="B330" t="s">
        <v>285</v>
      </c>
      <c r="C330" t="s">
        <v>154</v>
      </c>
      <c r="D330">
        <v>87</v>
      </c>
      <c r="E330">
        <v>61</v>
      </c>
      <c r="F330" t="s">
        <v>285</v>
      </c>
      <c r="G330">
        <v>26</v>
      </c>
      <c r="H330" t="s">
        <v>358</v>
      </c>
      <c r="I330" t="s">
        <v>360</v>
      </c>
      <c r="J330" s="2">
        <f>VLOOKUP(B330,'Totals by Team'!A:K,11,FALSE)</f>
        <v>17.545454545454547</v>
      </c>
      <c r="K330" s="2">
        <f>VLOOKUP(C330,'Totals by Team'!A:K,11,FALSE)</f>
        <v>9.5483870967741939</v>
      </c>
    </row>
    <row r="331" spans="1:11" x14ac:dyDescent="0.25">
      <c r="A331" s="1">
        <v>41225</v>
      </c>
      <c r="B331" t="s">
        <v>257</v>
      </c>
      <c r="C331" t="s">
        <v>115</v>
      </c>
      <c r="D331">
        <v>61</v>
      </c>
      <c r="E331">
        <v>35</v>
      </c>
      <c r="F331" t="s">
        <v>257</v>
      </c>
      <c r="G331">
        <v>26</v>
      </c>
      <c r="H331" t="s">
        <v>358</v>
      </c>
      <c r="I331" t="s">
        <v>360</v>
      </c>
      <c r="J331" s="2">
        <f>VLOOKUP(B331,'Totals by Team'!A:K,11,FALSE)</f>
        <v>3.4516129032258065</v>
      </c>
      <c r="K331" s="2">
        <f>VLOOKUP(C331,'Totals by Team'!A:K,11,FALSE)</f>
        <v>-3.1379310344827585</v>
      </c>
    </row>
    <row r="332" spans="1:11" x14ac:dyDescent="0.25">
      <c r="A332" s="1">
        <v>41225</v>
      </c>
      <c r="B332" t="s">
        <v>249</v>
      </c>
      <c r="C332" t="s">
        <v>114</v>
      </c>
      <c r="D332">
        <v>88</v>
      </c>
      <c r="E332">
        <v>62</v>
      </c>
      <c r="F332" t="s">
        <v>249</v>
      </c>
      <c r="G332">
        <v>26</v>
      </c>
      <c r="H332" t="s">
        <v>358</v>
      </c>
      <c r="I332" t="s">
        <v>360</v>
      </c>
      <c r="J332" s="2">
        <f>VLOOKUP(B332,'Totals by Team'!A:K,11,FALSE)</f>
        <v>-0.80645161290322576</v>
      </c>
      <c r="K332" s="2">
        <f>VLOOKUP(C332,'Totals by Team'!A:K,11,FALSE)</f>
        <v>-6.068965517241379</v>
      </c>
    </row>
    <row r="333" spans="1:11" x14ac:dyDescent="0.25">
      <c r="A333" s="1">
        <v>41225</v>
      </c>
      <c r="B333" t="s">
        <v>263</v>
      </c>
      <c r="C333" t="s">
        <v>69</v>
      </c>
      <c r="D333">
        <v>89</v>
      </c>
      <c r="E333">
        <v>64</v>
      </c>
      <c r="F333" t="s">
        <v>263</v>
      </c>
      <c r="G333">
        <v>25</v>
      </c>
      <c r="H333" t="s">
        <v>358</v>
      </c>
      <c r="I333" t="s">
        <v>360</v>
      </c>
      <c r="J333" s="2">
        <f>VLOOKUP(B333,'Totals by Team'!A:K,11,FALSE)</f>
        <v>3.2121212121212119</v>
      </c>
      <c r="K333" s="2">
        <f>VLOOKUP(C333,'Totals by Team'!A:K,11,FALSE)</f>
        <v>-1.1666666666666667</v>
      </c>
    </row>
    <row r="334" spans="1:11" x14ac:dyDescent="0.25">
      <c r="A334" s="1">
        <v>41225</v>
      </c>
      <c r="B334" t="s">
        <v>301</v>
      </c>
      <c r="C334" t="s">
        <v>161</v>
      </c>
      <c r="D334">
        <v>79</v>
      </c>
      <c r="E334">
        <v>55</v>
      </c>
      <c r="F334" t="s">
        <v>301</v>
      </c>
      <c r="G334">
        <v>24</v>
      </c>
      <c r="H334" t="s">
        <v>358</v>
      </c>
      <c r="I334" t="s">
        <v>360</v>
      </c>
      <c r="J334" s="2">
        <f>VLOOKUP(B334,'Totals by Team'!A:K,11,FALSE)</f>
        <v>7.2727272727272725</v>
      </c>
      <c r="K334" s="2">
        <f>VLOOKUP(C334,'Totals by Team'!A:K,11,FALSE)</f>
        <v>-17.29032258064516</v>
      </c>
    </row>
    <row r="335" spans="1:11" x14ac:dyDescent="0.25">
      <c r="A335" s="1">
        <v>41225</v>
      </c>
      <c r="B335" t="s">
        <v>297</v>
      </c>
      <c r="C335" t="s">
        <v>93</v>
      </c>
      <c r="D335">
        <v>69</v>
      </c>
      <c r="E335">
        <v>46</v>
      </c>
      <c r="F335" t="s">
        <v>297</v>
      </c>
      <c r="G335">
        <v>23</v>
      </c>
      <c r="H335" t="s">
        <v>358</v>
      </c>
      <c r="I335" t="s">
        <v>360</v>
      </c>
      <c r="J335" s="2">
        <f>VLOOKUP(B335,'Totals by Team'!A:K,11,FALSE)</f>
        <v>0.34375</v>
      </c>
      <c r="K335" s="2">
        <f>VLOOKUP(C335,'Totals by Team'!A:K,11,FALSE)</f>
        <v>-8.4516129032258061</v>
      </c>
    </row>
    <row r="336" spans="1:11" x14ac:dyDescent="0.25">
      <c r="A336" s="1">
        <v>41225</v>
      </c>
      <c r="B336" t="s">
        <v>71</v>
      </c>
      <c r="C336" t="s">
        <v>20</v>
      </c>
      <c r="D336">
        <v>67</v>
      </c>
      <c r="E336">
        <v>45</v>
      </c>
      <c r="F336" t="s">
        <v>71</v>
      </c>
      <c r="G336">
        <v>22</v>
      </c>
      <c r="H336" t="s">
        <v>358</v>
      </c>
      <c r="I336" t="s">
        <v>360</v>
      </c>
      <c r="J336" s="2">
        <f>VLOOKUP(B336,'Totals by Team'!A:K,11,FALSE)</f>
        <v>7.0294117647058822</v>
      </c>
      <c r="K336" s="2">
        <f>VLOOKUP(C336,'Totals by Team'!A:K,11,FALSE)</f>
        <v>-3.5483870967741935</v>
      </c>
    </row>
    <row r="337" spans="1:11" x14ac:dyDescent="0.25">
      <c r="A337" s="1">
        <v>41225</v>
      </c>
      <c r="B337" t="s">
        <v>287</v>
      </c>
      <c r="C337" t="s">
        <v>150</v>
      </c>
      <c r="D337">
        <v>69</v>
      </c>
      <c r="E337">
        <v>50</v>
      </c>
      <c r="F337" t="s">
        <v>287</v>
      </c>
      <c r="G337">
        <v>19</v>
      </c>
      <c r="H337" t="s">
        <v>358</v>
      </c>
      <c r="I337" t="s">
        <v>360</v>
      </c>
      <c r="J337" s="2">
        <f>VLOOKUP(B337,'Totals by Team'!A:K,11,FALSE)</f>
        <v>-4.53125</v>
      </c>
      <c r="K337" s="2">
        <f>VLOOKUP(C337,'Totals by Team'!A:K,11,FALSE)</f>
        <v>-5.5517241379310347</v>
      </c>
    </row>
    <row r="338" spans="1:11" x14ac:dyDescent="0.25">
      <c r="A338" s="1">
        <v>41225</v>
      </c>
      <c r="B338" t="s">
        <v>289</v>
      </c>
      <c r="C338" t="s">
        <v>164</v>
      </c>
      <c r="D338">
        <v>83</v>
      </c>
      <c r="E338">
        <v>65</v>
      </c>
      <c r="F338" t="s">
        <v>289</v>
      </c>
      <c r="G338">
        <v>18</v>
      </c>
      <c r="H338" t="s">
        <v>358</v>
      </c>
      <c r="I338" t="s">
        <v>360</v>
      </c>
      <c r="J338" s="2">
        <f>VLOOKUP(B338,'Totals by Team'!A:K,11,FALSE)</f>
        <v>1.606060606060606</v>
      </c>
      <c r="K338" s="2">
        <f>VLOOKUP(C338,'Totals by Team'!A:K,11,FALSE)</f>
        <v>-4.7575757575757578</v>
      </c>
    </row>
    <row r="339" spans="1:11" x14ac:dyDescent="0.25">
      <c r="A339" s="1">
        <v>41225</v>
      </c>
      <c r="B339" t="s">
        <v>272</v>
      </c>
      <c r="C339" t="s">
        <v>81</v>
      </c>
      <c r="D339">
        <v>78</v>
      </c>
      <c r="E339">
        <v>61</v>
      </c>
      <c r="F339" t="s">
        <v>272</v>
      </c>
      <c r="G339">
        <v>17</v>
      </c>
      <c r="H339" t="s">
        <v>358</v>
      </c>
      <c r="I339" t="s">
        <v>360</v>
      </c>
      <c r="J339" s="2">
        <f>VLOOKUP(B339,'Totals by Team'!A:K,11,FALSE)</f>
        <v>-0.71875</v>
      </c>
      <c r="K339" s="2">
        <f>VLOOKUP(C339,'Totals by Team'!A:K,11,FALSE)</f>
        <v>-5.1785714285714288</v>
      </c>
    </row>
    <row r="340" spans="1:11" x14ac:dyDescent="0.25">
      <c r="A340" s="1">
        <v>41225</v>
      </c>
      <c r="B340" t="s">
        <v>165</v>
      </c>
      <c r="C340" t="s">
        <v>333</v>
      </c>
      <c r="D340">
        <v>72</v>
      </c>
      <c r="E340">
        <v>55</v>
      </c>
      <c r="F340" t="s">
        <v>333</v>
      </c>
      <c r="G340">
        <v>17</v>
      </c>
      <c r="H340" t="s">
        <v>358</v>
      </c>
      <c r="I340" t="s">
        <v>356</v>
      </c>
      <c r="J340" s="2">
        <f>VLOOKUP(B340,'Totals by Team'!A:K,11,FALSE)</f>
        <v>-3.1</v>
      </c>
      <c r="K340" s="2">
        <f>VLOOKUP(C340,'Totals by Team'!A:K,11,FALSE)</f>
        <v>-15.136363636363637</v>
      </c>
    </row>
    <row r="341" spans="1:11" x14ac:dyDescent="0.25">
      <c r="A341" s="1">
        <v>41225</v>
      </c>
      <c r="B341" t="s">
        <v>235</v>
      </c>
      <c r="C341" t="s">
        <v>109</v>
      </c>
      <c r="D341">
        <v>96</v>
      </c>
      <c r="E341">
        <v>79</v>
      </c>
      <c r="F341" t="s">
        <v>235</v>
      </c>
      <c r="G341">
        <v>17</v>
      </c>
      <c r="H341" t="s">
        <v>358</v>
      </c>
      <c r="I341" t="s">
        <v>360</v>
      </c>
      <c r="J341" s="2">
        <f>VLOOKUP(B341,'Totals by Team'!A:K,11,FALSE)</f>
        <v>-1.9655172413793103</v>
      </c>
      <c r="K341" s="2">
        <f>VLOOKUP(C341,'Totals by Team'!A:K,11,FALSE)</f>
        <v>-5.290322580645161</v>
      </c>
    </row>
    <row r="342" spans="1:11" x14ac:dyDescent="0.25">
      <c r="A342" s="1">
        <v>41225</v>
      </c>
      <c r="B342" t="s">
        <v>309</v>
      </c>
      <c r="C342" t="s">
        <v>163</v>
      </c>
      <c r="D342">
        <v>81</v>
      </c>
      <c r="E342">
        <v>66</v>
      </c>
      <c r="F342" t="s">
        <v>309</v>
      </c>
      <c r="G342">
        <v>15</v>
      </c>
      <c r="H342" t="s">
        <v>358</v>
      </c>
      <c r="I342" t="s">
        <v>360</v>
      </c>
      <c r="J342" s="2">
        <f>VLOOKUP(B342,'Totals by Team'!A:K,11,FALSE)</f>
        <v>10.705882352941176</v>
      </c>
      <c r="K342" s="2">
        <f>VLOOKUP(C342,'Totals by Team'!A:K,11,FALSE)</f>
        <v>-4.129032258064516</v>
      </c>
    </row>
    <row r="343" spans="1:11" x14ac:dyDescent="0.25">
      <c r="A343" s="1">
        <v>41225</v>
      </c>
      <c r="B343" t="s">
        <v>110</v>
      </c>
      <c r="C343" t="s">
        <v>167</v>
      </c>
      <c r="D343">
        <v>84</v>
      </c>
      <c r="E343">
        <v>69</v>
      </c>
      <c r="F343" t="s">
        <v>348</v>
      </c>
      <c r="G343">
        <v>15</v>
      </c>
      <c r="H343" t="s">
        <v>358</v>
      </c>
      <c r="I343" t="s">
        <v>348</v>
      </c>
      <c r="J343" s="2">
        <f>VLOOKUP(B343,'Totals by Team'!A:K,11,FALSE)</f>
        <v>3.0303030303030304E-2</v>
      </c>
      <c r="K343" s="2">
        <f>VLOOKUP(C343,'Totals by Team'!A:K,11,FALSE)</f>
        <v>-5.4838709677419351</v>
      </c>
    </row>
    <row r="344" spans="1:11" x14ac:dyDescent="0.25">
      <c r="A344" s="1">
        <v>41225</v>
      </c>
      <c r="B344" t="s">
        <v>275</v>
      </c>
      <c r="C344" t="s">
        <v>45</v>
      </c>
      <c r="D344">
        <v>78</v>
      </c>
      <c r="E344">
        <v>65</v>
      </c>
      <c r="F344" t="s">
        <v>275</v>
      </c>
      <c r="G344">
        <v>13</v>
      </c>
      <c r="H344" t="s">
        <v>358</v>
      </c>
      <c r="I344" t="s">
        <v>360</v>
      </c>
      <c r="J344" s="2">
        <f>VLOOKUP(B344,'Totals by Team'!A:K,11,FALSE)</f>
        <v>-0.42424242424242425</v>
      </c>
      <c r="K344" s="2">
        <f>VLOOKUP(C344,'Totals by Team'!A:K,11,FALSE)</f>
        <v>1.15625</v>
      </c>
    </row>
    <row r="345" spans="1:11" x14ac:dyDescent="0.25">
      <c r="A345" s="1">
        <v>41225</v>
      </c>
      <c r="B345" t="s">
        <v>91</v>
      </c>
      <c r="C345" t="s">
        <v>169</v>
      </c>
      <c r="D345">
        <v>81</v>
      </c>
      <c r="E345">
        <v>68</v>
      </c>
      <c r="F345" t="s">
        <v>91</v>
      </c>
      <c r="G345">
        <v>13</v>
      </c>
      <c r="H345" t="s">
        <v>358</v>
      </c>
      <c r="I345" t="s">
        <v>360</v>
      </c>
      <c r="J345" s="2">
        <f>VLOOKUP(B345,'Totals by Team'!A:K,11,FALSE)</f>
        <v>4.625</v>
      </c>
      <c r="K345" s="2">
        <f>VLOOKUP(C345,'Totals by Team'!A:K,11,FALSE)</f>
        <v>6.6666666666666666E-2</v>
      </c>
    </row>
    <row r="346" spans="1:11" x14ac:dyDescent="0.25">
      <c r="A346" s="1">
        <v>41225</v>
      </c>
      <c r="B346" t="s">
        <v>340</v>
      </c>
      <c r="C346" t="s">
        <v>87</v>
      </c>
      <c r="D346">
        <v>73</v>
      </c>
      <c r="E346">
        <v>60</v>
      </c>
      <c r="F346" t="s">
        <v>340</v>
      </c>
      <c r="G346">
        <v>13</v>
      </c>
      <c r="H346" t="s">
        <v>358</v>
      </c>
      <c r="I346" t="s">
        <v>360</v>
      </c>
      <c r="J346" s="2">
        <f>VLOOKUP(B346,'Totals by Team'!A:K,11,FALSE)</f>
        <v>0.8</v>
      </c>
      <c r="K346" s="2">
        <f>VLOOKUP(C346,'Totals by Team'!A:K,11,FALSE)</f>
        <v>-7.1428571428571432</v>
      </c>
    </row>
    <row r="347" spans="1:11" x14ac:dyDescent="0.25">
      <c r="A347" s="1">
        <v>41225</v>
      </c>
      <c r="B347" t="s">
        <v>295</v>
      </c>
      <c r="C347" t="s">
        <v>151</v>
      </c>
      <c r="D347">
        <v>73</v>
      </c>
      <c r="E347">
        <v>61</v>
      </c>
      <c r="F347" t="s">
        <v>295</v>
      </c>
      <c r="G347">
        <v>12</v>
      </c>
      <c r="H347" t="s">
        <v>358</v>
      </c>
      <c r="I347" t="s">
        <v>360</v>
      </c>
      <c r="J347" s="2">
        <f>VLOOKUP(B347,'Totals by Team'!A:K,11,FALSE)</f>
        <v>7.4848484848484844</v>
      </c>
      <c r="K347" s="2">
        <f>VLOOKUP(C347,'Totals by Team'!A:K,11,FALSE)</f>
        <v>-4.9333333333333336</v>
      </c>
    </row>
    <row r="348" spans="1:11" x14ac:dyDescent="0.25">
      <c r="A348" s="1">
        <v>41225</v>
      </c>
      <c r="B348" t="s">
        <v>113</v>
      </c>
      <c r="C348" t="s">
        <v>286</v>
      </c>
      <c r="D348">
        <v>68</v>
      </c>
      <c r="E348">
        <v>56</v>
      </c>
      <c r="F348" t="s">
        <v>286</v>
      </c>
      <c r="G348">
        <v>12</v>
      </c>
      <c r="H348" t="s">
        <v>358</v>
      </c>
      <c r="I348" t="s">
        <v>356</v>
      </c>
      <c r="J348" s="2">
        <f>VLOOKUP(B348,'Totals by Team'!A:K,11,FALSE)</f>
        <v>-1.7586206896551724</v>
      </c>
      <c r="K348" s="2">
        <f>VLOOKUP(C348,'Totals by Team'!A:K,11,FALSE)</f>
        <v>-0.78125</v>
      </c>
    </row>
    <row r="349" spans="1:11" x14ac:dyDescent="0.25">
      <c r="A349" s="1">
        <v>41225</v>
      </c>
      <c r="B349" t="s">
        <v>158</v>
      </c>
      <c r="C349" t="s">
        <v>40</v>
      </c>
      <c r="D349">
        <v>71</v>
      </c>
      <c r="E349">
        <v>59</v>
      </c>
      <c r="F349" t="s">
        <v>40</v>
      </c>
      <c r="G349">
        <v>12</v>
      </c>
      <c r="H349" t="s">
        <v>358</v>
      </c>
      <c r="I349" t="s">
        <v>356</v>
      </c>
      <c r="J349" s="2">
        <f>VLOOKUP(B349,'Totals by Team'!A:K,11,FALSE)</f>
        <v>-0.58620689655172409</v>
      </c>
      <c r="K349" s="2">
        <f>VLOOKUP(C349,'Totals by Team'!A:K,11,FALSE)</f>
        <v>-3.40625</v>
      </c>
    </row>
    <row r="350" spans="1:11" x14ac:dyDescent="0.25">
      <c r="A350" s="1">
        <v>41225</v>
      </c>
      <c r="B350" t="s">
        <v>320</v>
      </c>
      <c r="C350" t="s">
        <v>168</v>
      </c>
      <c r="D350">
        <v>80</v>
      </c>
      <c r="E350">
        <v>69</v>
      </c>
      <c r="F350" t="s">
        <v>320</v>
      </c>
      <c r="G350">
        <v>11</v>
      </c>
      <c r="H350" t="s">
        <v>358</v>
      </c>
      <c r="I350" t="s">
        <v>360</v>
      </c>
      <c r="J350" s="2">
        <f>VLOOKUP(B350,'Totals by Team'!A:K,11,FALSE)</f>
        <v>8.117647058823529</v>
      </c>
      <c r="K350" s="2">
        <f>VLOOKUP(C350,'Totals by Team'!A:K,11,FALSE)</f>
        <v>-5.3076923076923075</v>
      </c>
    </row>
    <row r="351" spans="1:11" x14ac:dyDescent="0.25">
      <c r="A351" s="1">
        <v>41225</v>
      </c>
      <c r="B351" t="s">
        <v>88</v>
      </c>
      <c r="C351" t="s">
        <v>95</v>
      </c>
      <c r="D351">
        <v>62</v>
      </c>
      <c r="E351">
        <v>52</v>
      </c>
      <c r="F351" t="s">
        <v>348</v>
      </c>
      <c r="G351">
        <v>10</v>
      </c>
      <c r="H351" t="s">
        <v>358</v>
      </c>
      <c r="I351" t="s">
        <v>348</v>
      </c>
      <c r="J351" s="2">
        <f>VLOOKUP(B351,'Totals by Team'!A:K,11,FALSE)</f>
        <v>-3.9333333333333331</v>
      </c>
      <c r="K351" s="2">
        <f>VLOOKUP(C351,'Totals by Team'!A:K,11,FALSE)</f>
        <v>-14.5</v>
      </c>
    </row>
    <row r="352" spans="1:11" x14ac:dyDescent="0.25">
      <c r="A352" s="1">
        <v>41225</v>
      </c>
      <c r="B352" t="s">
        <v>5</v>
      </c>
      <c r="C352" t="s">
        <v>122</v>
      </c>
      <c r="D352">
        <v>54</v>
      </c>
      <c r="E352">
        <v>45</v>
      </c>
      <c r="F352" t="s">
        <v>5</v>
      </c>
      <c r="G352">
        <v>9</v>
      </c>
      <c r="H352" t="s">
        <v>358</v>
      </c>
      <c r="I352" t="s">
        <v>360</v>
      </c>
      <c r="J352" s="2">
        <f>VLOOKUP(B352,'Totals by Team'!A:K,11,FALSE)</f>
        <v>8.90625</v>
      </c>
      <c r="K352" s="2">
        <f>VLOOKUP(C352,'Totals by Team'!A:K,11,FALSE)</f>
        <v>1.5588235294117647</v>
      </c>
    </row>
    <row r="353" spans="1:11" x14ac:dyDescent="0.25">
      <c r="A353" s="1">
        <v>41225</v>
      </c>
      <c r="B353" t="s">
        <v>14</v>
      </c>
      <c r="C353" t="s">
        <v>248</v>
      </c>
      <c r="D353">
        <v>64</v>
      </c>
      <c r="E353">
        <v>55</v>
      </c>
      <c r="F353" t="s">
        <v>248</v>
      </c>
      <c r="G353">
        <v>9</v>
      </c>
      <c r="H353" t="s">
        <v>358</v>
      </c>
      <c r="I353" t="s">
        <v>356</v>
      </c>
      <c r="J353" s="2">
        <f>VLOOKUP(B353,'Totals by Team'!A:K,11,FALSE)</f>
        <v>-4.3571428571428568</v>
      </c>
      <c r="K353" s="2">
        <f>VLOOKUP(C353,'Totals by Team'!A:K,11,FALSE)</f>
        <v>0.20588235294117646</v>
      </c>
    </row>
    <row r="354" spans="1:11" x14ac:dyDescent="0.25">
      <c r="A354" s="1">
        <v>41225</v>
      </c>
      <c r="B354" t="s">
        <v>328</v>
      </c>
      <c r="C354" t="s">
        <v>38</v>
      </c>
      <c r="D354">
        <v>83</v>
      </c>
      <c r="E354">
        <v>75</v>
      </c>
      <c r="F354" t="s">
        <v>328</v>
      </c>
      <c r="G354">
        <v>8</v>
      </c>
      <c r="H354" t="s">
        <v>358</v>
      </c>
      <c r="I354" t="s">
        <v>360</v>
      </c>
      <c r="J354" s="2">
        <f>VLOOKUP(B354,'Totals by Team'!A:K,11,FALSE)</f>
        <v>3.129032258064516</v>
      </c>
      <c r="K354" s="2">
        <f>VLOOKUP(C354,'Totals by Team'!A:K,11,FALSE)</f>
        <v>3.6896551724137931</v>
      </c>
    </row>
    <row r="355" spans="1:11" x14ac:dyDescent="0.25">
      <c r="A355" s="1">
        <v>41225</v>
      </c>
      <c r="B355" t="s">
        <v>152</v>
      </c>
      <c r="C355" t="s">
        <v>153</v>
      </c>
      <c r="D355">
        <v>79</v>
      </c>
      <c r="E355">
        <v>73</v>
      </c>
      <c r="F355" t="s">
        <v>348</v>
      </c>
      <c r="G355">
        <v>6</v>
      </c>
      <c r="H355" t="s">
        <v>358</v>
      </c>
      <c r="I355" t="s">
        <v>348</v>
      </c>
      <c r="J355" s="2">
        <f>VLOOKUP(B355,'Totals by Team'!A:K,11,FALSE)</f>
        <v>-7.1724137931034484</v>
      </c>
      <c r="K355" s="2">
        <f>VLOOKUP(C355,'Totals by Team'!A:K,11,FALSE)</f>
        <v>-1.5666666666666667</v>
      </c>
    </row>
    <row r="356" spans="1:11" x14ac:dyDescent="0.25">
      <c r="A356" s="1">
        <v>41225</v>
      </c>
      <c r="B356" t="s">
        <v>8</v>
      </c>
      <c r="C356" t="s">
        <v>118</v>
      </c>
      <c r="D356">
        <v>61</v>
      </c>
      <c r="E356">
        <v>55</v>
      </c>
      <c r="F356" t="s">
        <v>118</v>
      </c>
      <c r="G356">
        <v>6</v>
      </c>
      <c r="H356" t="s">
        <v>358</v>
      </c>
      <c r="I356" t="s">
        <v>356</v>
      </c>
      <c r="J356" s="2">
        <f>VLOOKUP(B356,'Totals by Team'!A:K,11,FALSE)</f>
        <v>-6.0333333333333332</v>
      </c>
      <c r="K356" s="2">
        <f>VLOOKUP(C356,'Totals by Team'!A:K,11,FALSE)</f>
        <v>0.16129032258064516</v>
      </c>
    </row>
    <row r="357" spans="1:11" x14ac:dyDescent="0.25">
      <c r="A357" s="1">
        <v>41225</v>
      </c>
      <c r="B357" t="s">
        <v>240</v>
      </c>
      <c r="C357" t="s">
        <v>171</v>
      </c>
      <c r="D357">
        <v>86</v>
      </c>
      <c r="E357">
        <v>81</v>
      </c>
      <c r="F357" t="s">
        <v>240</v>
      </c>
      <c r="G357">
        <v>5</v>
      </c>
      <c r="H357" t="s">
        <v>358</v>
      </c>
      <c r="I357" t="s">
        <v>360</v>
      </c>
      <c r="J357" s="2">
        <f>VLOOKUP(B357,'Totals by Team'!A:K,11,FALSE)</f>
        <v>7.0294117647058822</v>
      </c>
      <c r="K357" s="2">
        <f>VLOOKUP(C357,'Totals by Team'!A:K,11,FALSE)</f>
        <v>11.09375</v>
      </c>
    </row>
    <row r="358" spans="1:11" x14ac:dyDescent="0.25">
      <c r="A358" s="1">
        <v>41225</v>
      </c>
      <c r="B358" t="s">
        <v>246</v>
      </c>
      <c r="C358" t="s">
        <v>155</v>
      </c>
      <c r="D358">
        <v>98</v>
      </c>
      <c r="E358">
        <v>94</v>
      </c>
      <c r="F358" t="s">
        <v>246</v>
      </c>
      <c r="G358">
        <v>4</v>
      </c>
      <c r="H358" t="s">
        <v>358</v>
      </c>
      <c r="I358" t="s">
        <v>360</v>
      </c>
      <c r="J358" s="2">
        <f>VLOOKUP(B358,'Totals by Team'!A:K,11,FALSE)</f>
        <v>-0.63636363636363635</v>
      </c>
      <c r="K358" s="2">
        <f>VLOOKUP(C358,'Totals by Team'!A:K,11,FALSE)</f>
        <v>3.0606060606060606</v>
      </c>
    </row>
    <row r="359" spans="1:11" x14ac:dyDescent="0.25">
      <c r="A359" s="1">
        <v>41225</v>
      </c>
      <c r="B359" t="s">
        <v>156</v>
      </c>
      <c r="C359" t="s">
        <v>282</v>
      </c>
      <c r="D359">
        <v>71</v>
      </c>
      <c r="E359">
        <v>67</v>
      </c>
      <c r="F359" t="s">
        <v>282</v>
      </c>
      <c r="G359">
        <v>4</v>
      </c>
      <c r="H359" t="s">
        <v>358</v>
      </c>
      <c r="I359" t="s">
        <v>356</v>
      </c>
      <c r="J359" s="2">
        <f>VLOOKUP(B359,'Totals by Team'!A:K,11,FALSE)</f>
        <v>5.5185185185185182</v>
      </c>
      <c r="K359" s="2">
        <f>VLOOKUP(C359,'Totals by Team'!A:K,11,FALSE)</f>
        <v>-4.7</v>
      </c>
    </row>
    <row r="360" spans="1:11" x14ac:dyDescent="0.25">
      <c r="A360" s="1">
        <v>41225</v>
      </c>
      <c r="B360" t="s">
        <v>50</v>
      </c>
      <c r="C360" t="s">
        <v>123</v>
      </c>
      <c r="D360">
        <v>64</v>
      </c>
      <c r="E360">
        <v>61</v>
      </c>
      <c r="F360" t="s">
        <v>50</v>
      </c>
      <c r="G360">
        <v>3</v>
      </c>
      <c r="H360" t="s">
        <v>358</v>
      </c>
      <c r="I360" t="s">
        <v>360</v>
      </c>
      <c r="J360" s="2">
        <f>VLOOKUP(B360,'Totals by Team'!A:K,11,FALSE)</f>
        <v>-6.1333333333333337</v>
      </c>
      <c r="K360" s="2">
        <f>VLOOKUP(C360,'Totals by Team'!A:K,11,FALSE)</f>
        <v>-4.2</v>
      </c>
    </row>
    <row r="361" spans="1:11" x14ac:dyDescent="0.25">
      <c r="A361" s="1">
        <v>41225</v>
      </c>
      <c r="B361" t="s">
        <v>4</v>
      </c>
      <c r="C361" t="s">
        <v>327</v>
      </c>
      <c r="D361">
        <v>67</v>
      </c>
      <c r="E361">
        <v>65</v>
      </c>
      <c r="F361" t="s">
        <v>327</v>
      </c>
      <c r="G361">
        <v>2</v>
      </c>
      <c r="H361" t="s">
        <v>358</v>
      </c>
      <c r="I361" t="s">
        <v>356</v>
      </c>
      <c r="J361" s="2">
        <f>VLOOKUP(B361,'Totals by Team'!A:K,11,FALSE)</f>
        <v>-10.633333333333333</v>
      </c>
      <c r="K361" s="2">
        <f>VLOOKUP(C361,'Totals by Team'!A:K,11,FALSE)</f>
        <v>-13.071428571428571</v>
      </c>
    </row>
    <row r="362" spans="1:11" x14ac:dyDescent="0.25">
      <c r="A362" s="1">
        <v>41225</v>
      </c>
      <c r="B362" t="s">
        <v>327</v>
      </c>
      <c r="C362" t="s">
        <v>4</v>
      </c>
      <c r="D362">
        <v>65</v>
      </c>
      <c r="E362">
        <v>67</v>
      </c>
      <c r="F362" t="s">
        <v>327</v>
      </c>
      <c r="G362">
        <v>-2</v>
      </c>
      <c r="H362" t="s">
        <v>357</v>
      </c>
      <c r="I362" t="s">
        <v>360</v>
      </c>
      <c r="J362" s="2">
        <f>VLOOKUP(B362,'Totals by Team'!A:K,11,FALSE)</f>
        <v>-13.071428571428571</v>
      </c>
      <c r="K362" s="2">
        <f>VLOOKUP(C362,'Totals by Team'!A:K,11,FALSE)</f>
        <v>-10.633333333333333</v>
      </c>
    </row>
    <row r="363" spans="1:11" x14ac:dyDescent="0.25">
      <c r="A363" s="1">
        <v>41225</v>
      </c>
      <c r="B363" t="s">
        <v>123</v>
      </c>
      <c r="C363" t="s">
        <v>50</v>
      </c>
      <c r="D363">
        <v>61</v>
      </c>
      <c r="E363">
        <v>64</v>
      </c>
      <c r="F363" t="s">
        <v>50</v>
      </c>
      <c r="G363">
        <v>-3</v>
      </c>
      <c r="H363" t="s">
        <v>357</v>
      </c>
      <c r="I363" t="s">
        <v>356</v>
      </c>
      <c r="J363" s="2">
        <f>VLOOKUP(B363,'Totals by Team'!A:K,11,FALSE)</f>
        <v>-4.2</v>
      </c>
      <c r="K363" s="2">
        <f>VLOOKUP(C363,'Totals by Team'!A:K,11,FALSE)</f>
        <v>-6.1333333333333337</v>
      </c>
    </row>
    <row r="364" spans="1:11" x14ac:dyDescent="0.25">
      <c r="A364" s="1">
        <v>41225</v>
      </c>
      <c r="B364" t="s">
        <v>155</v>
      </c>
      <c r="C364" t="s">
        <v>246</v>
      </c>
      <c r="D364">
        <v>94</v>
      </c>
      <c r="E364">
        <v>98</v>
      </c>
      <c r="F364" t="s">
        <v>246</v>
      </c>
      <c r="G364">
        <v>-4</v>
      </c>
      <c r="H364" t="s">
        <v>357</v>
      </c>
      <c r="I364" t="s">
        <v>356</v>
      </c>
      <c r="J364" s="2">
        <f>VLOOKUP(B364,'Totals by Team'!A:K,11,FALSE)</f>
        <v>3.0606060606060606</v>
      </c>
      <c r="K364" s="2">
        <f>VLOOKUP(C364,'Totals by Team'!A:K,11,FALSE)</f>
        <v>-0.63636363636363635</v>
      </c>
    </row>
    <row r="365" spans="1:11" x14ac:dyDescent="0.25">
      <c r="A365" s="1">
        <v>41225</v>
      </c>
      <c r="B365" t="s">
        <v>282</v>
      </c>
      <c r="C365" t="s">
        <v>156</v>
      </c>
      <c r="D365">
        <v>67</v>
      </c>
      <c r="E365">
        <v>71</v>
      </c>
      <c r="F365" t="s">
        <v>282</v>
      </c>
      <c r="G365">
        <v>-4</v>
      </c>
      <c r="H365" t="s">
        <v>357</v>
      </c>
      <c r="I365" t="s">
        <v>360</v>
      </c>
      <c r="J365" s="2">
        <f>VLOOKUP(B365,'Totals by Team'!A:K,11,FALSE)</f>
        <v>-4.7</v>
      </c>
      <c r="K365" s="2">
        <f>VLOOKUP(C365,'Totals by Team'!A:K,11,FALSE)</f>
        <v>5.5185185185185182</v>
      </c>
    </row>
    <row r="366" spans="1:11" x14ac:dyDescent="0.25">
      <c r="A366" s="1">
        <v>41225</v>
      </c>
      <c r="B366" t="s">
        <v>171</v>
      </c>
      <c r="C366" t="s">
        <v>240</v>
      </c>
      <c r="D366">
        <v>81</v>
      </c>
      <c r="E366">
        <v>86</v>
      </c>
      <c r="F366" t="s">
        <v>240</v>
      </c>
      <c r="G366">
        <v>-5</v>
      </c>
      <c r="H366" t="s">
        <v>357</v>
      </c>
      <c r="I366" t="s">
        <v>356</v>
      </c>
      <c r="J366" s="2">
        <f>VLOOKUP(B366,'Totals by Team'!A:K,11,FALSE)</f>
        <v>11.09375</v>
      </c>
      <c r="K366" s="2">
        <f>VLOOKUP(C366,'Totals by Team'!A:K,11,FALSE)</f>
        <v>7.0294117647058822</v>
      </c>
    </row>
    <row r="367" spans="1:11" x14ac:dyDescent="0.25">
      <c r="A367" s="1">
        <v>41225</v>
      </c>
      <c r="B367" t="s">
        <v>153</v>
      </c>
      <c r="C367" t="s">
        <v>152</v>
      </c>
      <c r="D367">
        <v>73</v>
      </c>
      <c r="E367">
        <v>79</v>
      </c>
      <c r="F367" t="s">
        <v>348</v>
      </c>
      <c r="G367">
        <v>-6</v>
      </c>
      <c r="H367" t="s">
        <v>357</v>
      </c>
      <c r="I367" t="s">
        <v>348</v>
      </c>
      <c r="J367" s="2">
        <f>VLOOKUP(B367,'Totals by Team'!A:K,11,FALSE)</f>
        <v>-1.5666666666666667</v>
      </c>
      <c r="K367" s="2">
        <f>VLOOKUP(C367,'Totals by Team'!A:K,11,FALSE)</f>
        <v>-7.1724137931034484</v>
      </c>
    </row>
    <row r="368" spans="1:11" x14ac:dyDescent="0.25">
      <c r="A368" s="1">
        <v>41225</v>
      </c>
      <c r="B368" t="s">
        <v>118</v>
      </c>
      <c r="C368" t="s">
        <v>8</v>
      </c>
      <c r="D368">
        <v>55</v>
      </c>
      <c r="E368">
        <v>61</v>
      </c>
      <c r="F368" t="s">
        <v>118</v>
      </c>
      <c r="G368">
        <v>-6</v>
      </c>
      <c r="H368" t="s">
        <v>357</v>
      </c>
      <c r="I368" t="s">
        <v>360</v>
      </c>
      <c r="J368" s="2">
        <f>VLOOKUP(B368,'Totals by Team'!A:K,11,FALSE)</f>
        <v>0.16129032258064516</v>
      </c>
      <c r="K368" s="2">
        <f>VLOOKUP(C368,'Totals by Team'!A:K,11,FALSE)</f>
        <v>-6.0333333333333332</v>
      </c>
    </row>
    <row r="369" spans="1:11" x14ac:dyDescent="0.25">
      <c r="A369" s="1">
        <v>41225</v>
      </c>
      <c r="B369" t="s">
        <v>38</v>
      </c>
      <c r="C369" t="s">
        <v>328</v>
      </c>
      <c r="D369">
        <v>75</v>
      </c>
      <c r="E369">
        <v>83</v>
      </c>
      <c r="F369" t="s">
        <v>328</v>
      </c>
      <c r="G369">
        <v>-8</v>
      </c>
      <c r="H369" t="s">
        <v>357</v>
      </c>
      <c r="I369" t="s">
        <v>356</v>
      </c>
      <c r="J369" s="2">
        <f>VLOOKUP(B369,'Totals by Team'!A:K,11,FALSE)</f>
        <v>3.6896551724137931</v>
      </c>
      <c r="K369" s="2">
        <f>VLOOKUP(C369,'Totals by Team'!A:K,11,FALSE)</f>
        <v>3.129032258064516</v>
      </c>
    </row>
    <row r="370" spans="1:11" x14ac:dyDescent="0.25">
      <c r="A370" s="1">
        <v>41225</v>
      </c>
      <c r="B370" t="s">
        <v>122</v>
      </c>
      <c r="C370" t="s">
        <v>5</v>
      </c>
      <c r="D370">
        <v>45</v>
      </c>
      <c r="E370">
        <v>54</v>
      </c>
      <c r="F370" t="s">
        <v>5</v>
      </c>
      <c r="G370">
        <v>-9</v>
      </c>
      <c r="H370" t="s">
        <v>357</v>
      </c>
      <c r="I370" t="s">
        <v>356</v>
      </c>
      <c r="J370" s="2">
        <f>VLOOKUP(B370,'Totals by Team'!A:K,11,FALSE)</f>
        <v>1.5588235294117647</v>
      </c>
      <c r="K370" s="2">
        <f>VLOOKUP(C370,'Totals by Team'!A:K,11,FALSE)</f>
        <v>8.90625</v>
      </c>
    </row>
    <row r="371" spans="1:11" x14ac:dyDescent="0.25">
      <c r="A371" s="1">
        <v>41225</v>
      </c>
      <c r="B371" t="s">
        <v>248</v>
      </c>
      <c r="C371" t="s">
        <v>14</v>
      </c>
      <c r="D371">
        <v>55</v>
      </c>
      <c r="E371">
        <v>64</v>
      </c>
      <c r="F371" t="s">
        <v>248</v>
      </c>
      <c r="G371">
        <v>-9</v>
      </c>
      <c r="H371" t="s">
        <v>357</v>
      </c>
      <c r="I371" t="s">
        <v>360</v>
      </c>
      <c r="J371" s="2">
        <f>VLOOKUP(B371,'Totals by Team'!A:K,11,FALSE)</f>
        <v>0.20588235294117646</v>
      </c>
      <c r="K371" s="2">
        <f>VLOOKUP(C371,'Totals by Team'!A:K,11,FALSE)</f>
        <v>-4.3571428571428568</v>
      </c>
    </row>
    <row r="372" spans="1:11" x14ac:dyDescent="0.25">
      <c r="A372" s="1">
        <v>41225</v>
      </c>
      <c r="B372" t="s">
        <v>95</v>
      </c>
      <c r="C372" t="s">
        <v>88</v>
      </c>
      <c r="D372">
        <v>52</v>
      </c>
      <c r="E372">
        <v>62</v>
      </c>
      <c r="F372" t="s">
        <v>348</v>
      </c>
      <c r="G372">
        <v>-10</v>
      </c>
      <c r="H372" t="s">
        <v>357</v>
      </c>
      <c r="I372" t="s">
        <v>348</v>
      </c>
      <c r="J372" s="2">
        <f>VLOOKUP(B372,'Totals by Team'!A:K,11,FALSE)</f>
        <v>-14.5</v>
      </c>
      <c r="K372" s="2">
        <f>VLOOKUP(C372,'Totals by Team'!A:K,11,FALSE)</f>
        <v>-3.9333333333333331</v>
      </c>
    </row>
    <row r="373" spans="1:11" x14ac:dyDescent="0.25">
      <c r="A373" s="1">
        <v>41225</v>
      </c>
      <c r="B373" t="s">
        <v>168</v>
      </c>
      <c r="C373" t="s">
        <v>320</v>
      </c>
      <c r="D373">
        <v>69</v>
      </c>
      <c r="E373">
        <v>80</v>
      </c>
      <c r="F373" t="s">
        <v>320</v>
      </c>
      <c r="G373">
        <v>-11</v>
      </c>
      <c r="H373" t="s">
        <v>357</v>
      </c>
      <c r="I373" t="s">
        <v>356</v>
      </c>
      <c r="J373" s="2">
        <f>VLOOKUP(B373,'Totals by Team'!A:K,11,FALSE)</f>
        <v>-5.3076923076923075</v>
      </c>
      <c r="K373" s="2">
        <f>VLOOKUP(C373,'Totals by Team'!A:K,11,FALSE)</f>
        <v>8.117647058823529</v>
      </c>
    </row>
    <row r="374" spans="1:11" x14ac:dyDescent="0.25">
      <c r="A374" s="1">
        <v>41225</v>
      </c>
      <c r="B374" t="s">
        <v>151</v>
      </c>
      <c r="C374" t="s">
        <v>295</v>
      </c>
      <c r="D374">
        <v>61</v>
      </c>
      <c r="E374">
        <v>73</v>
      </c>
      <c r="F374" t="s">
        <v>295</v>
      </c>
      <c r="G374">
        <v>-12</v>
      </c>
      <c r="H374" t="s">
        <v>357</v>
      </c>
      <c r="I374" t="s">
        <v>356</v>
      </c>
      <c r="J374" s="2">
        <f>VLOOKUP(B374,'Totals by Team'!A:K,11,FALSE)</f>
        <v>-4.9333333333333336</v>
      </c>
      <c r="K374" s="2">
        <f>VLOOKUP(C374,'Totals by Team'!A:K,11,FALSE)</f>
        <v>7.4848484848484844</v>
      </c>
    </row>
    <row r="375" spans="1:11" x14ac:dyDescent="0.25">
      <c r="A375" s="1">
        <v>41225</v>
      </c>
      <c r="B375" t="s">
        <v>286</v>
      </c>
      <c r="C375" t="s">
        <v>113</v>
      </c>
      <c r="D375">
        <v>56</v>
      </c>
      <c r="E375">
        <v>68</v>
      </c>
      <c r="F375" t="s">
        <v>286</v>
      </c>
      <c r="G375">
        <v>-12</v>
      </c>
      <c r="H375" t="s">
        <v>357</v>
      </c>
      <c r="I375" t="s">
        <v>360</v>
      </c>
      <c r="J375" s="2">
        <f>VLOOKUP(B375,'Totals by Team'!A:K,11,FALSE)</f>
        <v>-0.78125</v>
      </c>
      <c r="K375" s="2">
        <f>VLOOKUP(C375,'Totals by Team'!A:K,11,FALSE)</f>
        <v>-1.7586206896551724</v>
      </c>
    </row>
    <row r="376" spans="1:11" x14ac:dyDescent="0.25">
      <c r="A376" s="1">
        <v>41225</v>
      </c>
      <c r="B376" t="s">
        <v>40</v>
      </c>
      <c r="C376" t="s">
        <v>158</v>
      </c>
      <c r="D376">
        <v>59</v>
      </c>
      <c r="E376">
        <v>71</v>
      </c>
      <c r="F376" t="s">
        <v>40</v>
      </c>
      <c r="G376">
        <v>-12</v>
      </c>
      <c r="H376" t="s">
        <v>357</v>
      </c>
      <c r="I376" t="s">
        <v>360</v>
      </c>
      <c r="J376" s="2">
        <f>VLOOKUP(B376,'Totals by Team'!A:K,11,FALSE)</f>
        <v>-3.40625</v>
      </c>
      <c r="K376" s="2">
        <f>VLOOKUP(C376,'Totals by Team'!A:K,11,FALSE)</f>
        <v>-0.58620689655172409</v>
      </c>
    </row>
    <row r="377" spans="1:11" x14ac:dyDescent="0.25">
      <c r="A377" s="1">
        <v>41225</v>
      </c>
      <c r="B377" t="s">
        <v>45</v>
      </c>
      <c r="C377" t="s">
        <v>275</v>
      </c>
      <c r="D377">
        <v>65</v>
      </c>
      <c r="E377">
        <v>78</v>
      </c>
      <c r="F377" t="s">
        <v>275</v>
      </c>
      <c r="G377">
        <v>-13</v>
      </c>
      <c r="H377" t="s">
        <v>357</v>
      </c>
      <c r="I377" t="s">
        <v>356</v>
      </c>
      <c r="J377" s="2">
        <f>VLOOKUP(B377,'Totals by Team'!A:K,11,FALSE)</f>
        <v>1.15625</v>
      </c>
      <c r="K377" s="2">
        <f>VLOOKUP(C377,'Totals by Team'!A:K,11,FALSE)</f>
        <v>-0.42424242424242425</v>
      </c>
    </row>
    <row r="378" spans="1:11" x14ac:dyDescent="0.25">
      <c r="A378" s="1">
        <v>41225</v>
      </c>
      <c r="B378" t="s">
        <v>169</v>
      </c>
      <c r="C378" t="s">
        <v>91</v>
      </c>
      <c r="D378">
        <v>68</v>
      </c>
      <c r="E378">
        <v>81</v>
      </c>
      <c r="F378" t="s">
        <v>91</v>
      </c>
      <c r="G378">
        <v>-13</v>
      </c>
      <c r="H378" t="s">
        <v>357</v>
      </c>
      <c r="I378" t="s">
        <v>356</v>
      </c>
      <c r="J378" s="2">
        <f>VLOOKUP(B378,'Totals by Team'!A:K,11,FALSE)</f>
        <v>6.6666666666666666E-2</v>
      </c>
      <c r="K378" s="2">
        <f>VLOOKUP(C378,'Totals by Team'!A:K,11,FALSE)</f>
        <v>4.625</v>
      </c>
    </row>
    <row r="379" spans="1:11" x14ac:dyDescent="0.25">
      <c r="A379" s="1">
        <v>41225</v>
      </c>
      <c r="B379" t="s">
        <v>87</v>
      </c>
      <c r="C379" t="s">
        <v>340</v>
      </c>
      <c r="D379">
        <v>60</v>
      </c>
      <c r="E379">
        <v>73</v>
      </c>
      <c r="F379" t="s">
        <v>340</v>
      </c>
      <c r="G379">
        <v>-13</v>
      </c>
      <c r="H379" t="s">
        <v>357</v>
      </c>
      <c r="I379" t="s">
        <v>356</v>
      </c>
      <c r="J379" s="2">
        <f>VLOOKUP(B379,'Totals by Team'!A:K,11,FALSE)</f>
        <v>-7.1428571428571432</v>
      </c>
      <c r="K379" s="2">
        <f>VLOOKUP(C379,'Totals by Team'!A:K,11,FALSE)</f>
        <v>0.8</v>
      </c>
    </row>
    <row r="380" spans="1:11" x14ac:dyDescent="0.25">
      <c r="A380" s="1">
        <v>41225</v>
      </c>
      <c r="B380" t="s">
        <v>163</v>
      </c>
      <c r="C380" t="s">
        <v>309</v>
      </c>
      <c r="D380">
        <v>66</v>
      </c>
      <c r="E380">
        <v>81</v>
      </c>
      <c r="F380" t="s">
        <v>309</v>
      </c>
      <c r="G380">
        <v>-15</v>
      </c>
      <c r="H380" t="s">
        <v>357</v>
      </c>
      <c r="I380" t="s">
        <v>356</v>
      </c>
      <c r="J380" s="2">
        <f>VLOOKUP(B380,'Totals by Team'!A:K,11,FALSE)</f>
        <v>-4.129032258064516</v>
      </c>
      <c r="K380" s="2">
        <f>VLOOKUP(C380,'Totals by Team'!A:K,11,FALSE)</f>
        <v>10.705882352941176</v>
      </c>
    </row>
    <row r="381" spans="1:11" x14ac:dyDescent="0.25">
      <c r="A381" s="1">
        <v>41225</v>
      </c>
      <c r="B381" t="s">
        <v>167</v>
      </c>
      <c r="C381" t="s">
        <v>110</v>
      </c>
      <c r="D381">
        <v>69</v>
      </c>
      <c r="E381">
        <v>84</v>
      </c>
      <c r="F381" t="s">
        <v>348</v>
      </c>
      <c r="G381">
        <v>-15</v>
      </c>
      <c r="H381" t="s">
        <v>357</v>
      </c>
      <c r="I381" t="s">
        <v>348</v>
      </c>
      <c r="J381" s="2">
        <f>VLOOKUP(B381,'Totals by Team'!A:K,11,FALSE)</f>
        <v>-5.4838709677419351</v>
      </c>
      <c r="K381" s="2">
        <f>VLOOKUP(C381,'Totals by Team'!A:K,11,FALSE)</f>
        <v>3.0303030303030304E-2</v>
      </c>
    </row>
    <row r="382" spans="1:11" x14ac:dyDescent="0.25">
      <c r="A382" s="1">
        <v>41225</v>
      </c>
      <c r="B382" t="s">
        <v>81</v>
      </c>
      <c r="C382" t="s">
        <v>272</v>
      </c>
      <c r="D382">
        <v>61</v>
      </c>
      <c r="E382">
        <v>78</v>
      </c>
      <c r="F382" t="s">
        <v>272</v>
      </c>
      <c r="G382">
        <v>-17</v>
      </c>
      <c r="H382" t="s">
        <v>357</v>
      </c>
      <c r="I382" t="s">
        <v>356</v>
      </c>
      <c r="J382" s="2">
        <f>VLOOKUP(B382,'Totals by Team'!A:K,11,FALSE)</f>
        <v>-5.1785714285714288</v>
      </c>
      <c r="K382" s="2">
        <f>VLOOKUP(C382,'Totals by Team'!A:K,11,FALSE)</f>
        <v>-0.71875</v>
      </c>
    </row>
    <row r="383" spans="1:11" x14ac:dyDescent="0.25">
      <c r="A383" s="1">
        <v>41225</v>
      </c>
      <c r="B383" t="s">
        <v>333</v>
      </c>
      <c r="C383" t="s">
        <v>165</v>
      </c>
      <c r="D383">
        <v>55</v>
      </c>
      <c r="E383">
        <v>72</v>
      </c>
      <c r="F383" t="s">
        <v>333</v>
      </c>
      <c r="G383">
        <v>-17</v>
      </c>
      <c r="H383" t="s">
        <v>357</v>
      </c>
      <c r="I383" t="s">
        <v>360</v>
      </c>
      <c r="J383" s="2">
        <f>VLOOKUP(B383,'Totals by Team'!A:K,11,FALSE)</f>
        <v>-15.136363636363637</v>
      </c>
      <c r="K383" s="2">
        <f>VLOOKUP(C383,'Totals by Team'!A:K,11,FALSE)</f>
        <v>-3.1</v>
      </c>
    </row>
    <row r="384" spans="1:11" x14ac:dyDescent="0.25">
      <c r="A384" s="1">
        <v>41225</v>
      </c>
      <c r="B384" t="s">
        <v>109</v>
      </c>
      <c r="C384" t="s">
        <v>235</v>
      </c>
      <c r="D384">
        <v>79</v>
      </c>
      <c r="E384">
        <v>96</v>
      </c>
      <c r="F384" t="s">
        <v>235</v>
      </c>
      <c r="G384">
        <v>-17</v>
      </c>
      <c r="H384" t="s">
        <v>357</v>
      </c>
      <c r="I384" t="s">
        <v>356</v>
      </c>
      <c r="J384" s="2">
        <f>VLOOKUP(B384,'Totals by Team'!A:K,11,FALSE)</f>
        <v>-5.290322580645161</v>
      </c>
      <c r="K384" s="2">
        <f>VLOOKUP(C384,'Totals by Team'!A:K,11,FALSE)</f>
        <v>-1.9655172413793103</v>
      </c>
    </row>
    <row r="385" spans="1:11" x14ac:dyDescent="0.25">
      <c r="A385" s="1">
        <v>41225</v>
      </c>
      <c r="B385" t="s">
        <v>164</v>
      </c>
      <c r="C385" t="s">
        <v>289</v>
      </c>
      <c r="D385">
        <v>65</v>
      </c>
      <c r="E385">
        <v>83</v>
      </c>
      <c r="F385" t="s">
        <v>289</v>
      </c>
      <c r="G385">
        <v>-18</v>
      </c>
      <c r="H385" t="s">
        <v>357</v>
      </c>
      <c r="I385" t="s">
        <v>356</v>
      </c>
      <c r="J385" s="2">
        <f>VLOOKUP(B385,'Totals by Team'!A:K,11,FALSE)</f>
        <v>-4.7575757575757578</v>
      </c>
      <c r="K385" s="2">
        <f>VLOOKUP(C385,'Totals by Team'!A:K,11,FALSE)</f>
        <v>1.606060606060606</v>
      </c>
    </row>
    <row r="386" spans="1:11" x14ac:dyDescent="0.25">
      <c r="A386" s="1">
        <v>41225</v>
      </c>
      <c r="B386" t="s">
        <v>150</v>
      </c>
      <c r="C386" t="s">
        <v>287</v>
      </c>
      <c r="D386">
        <v>50</v>
      </c>
      <c r="E386">
        <v>69</v>
      </c>
      <c r="F386" t="s">
        <v>287</v>
      </c>
      <c r="G386">
        <v>-19</v>
      </c>
      <c r="H386" t="s">
        <v>357</v>
      </c>
      <c r="I386" t="s">
        <v>356</v>
      </c>
      <c r="J386" s="2">
        <f>VLOOKUP(B386,'Totals by Team'!A:K,11,FALSE)</f>
        <v>-5.5517241379310347</v>
      </c>
      <c r="K386" s="2">
        <f>VLOOKUP(C386,'Totals by Team'!A:K,11,FALSE)</f>
        <v>-4.53125</v>
      </c>
    </row>
    <row r="387" spans="1:11" x14ac:dyDescent="0.25">
      <c r="A387" s="1">
        <v>41225</v>
      </c>
      <c r="B387" t="s">
        <v>20</v>
      </c>
      <c r="C387" t="s">
        <v>71</v>
      </c>
      <c r="D387">
        <v>45</v>
      </c>
      <c r="E387">
        <v>67</v>
      </c>
      <c r="F387" t="s">
        <v>71</v>
      </c>
      <c r="G387">
        <v>-22</v>
      </c>
      <c r="H387" t="s">
        <v>357</v>
      </c>
      <c r="I387" t="s">
        <v>356</v>
      </c>
      <c r="J387" s="2">
        <f>VLOOKUP(B387,'Totals by Team'!A:K,11,FALSE)</f>
        <v>-3.5483870967741935</v>
      </c>
      <c r="K387" s="2">
        <f>VLOOKUP(C387,'Totals by Team'!A:K,11,FALSE)</f>
        <v>7.0294117647058822</v>
      </c>
    </row>
    <row r="388" spans="1:11" x14ac:dyDescent="0.25">
      <c r="A388" s="1">
        <v>41225</v>
      </c>
      <c r="B388" t="s">
        <v>93</v>
      </c>
      <c r="C388" t="s">
        <v>297</v>
      </c>
      <c r="D388">
        <v>46</v>
      </c>
      <c r="E388">
        <v>69</v>
      </c>
      <c r="F388" t="s">
        <v>297</v>
      </c>
      <c r="G388">
        <v>-23</v>
      </c>
      <c r="H388" t="s">
        <v>357</v>
      </c>
      <c r="I388" t="s">
        <v>356</v>
      </c>
      <c r="J388" s="2">
        <f>VLOOKUP(B388,'Totals by Team'!A:K,11,FALSE)</f>
        <v>-8.4516129032258061</v>
      </c>
      <c r="K388" s="2">
        <f>VLOOKUP(C388,'Totals by Team'!A:K,11,FALSE)</f>
        <v>0.34375</v>
      </c>
    </row>
    <row r="389" spans="1:11" x14ac:dyDescent="0.25">
      <c r="A389" s="1">
        <v>41225</v>
      </c>
      <c r="B389" t="s">
        <v>161</v>
      </c>
      <c r="C389" t="s">
        <v>301</v>
      </c>
      <c r="D389">
        <v>55</v>
      </c>
      <c r="E389">
        <v>79</v>
      </c>
      <c r="F389" t="s">
        <v>301</v>
      </c>
      <c r="G389">
        <v>-24</v>
      </c>
      <c r="H389" t="s">
        <v>357</v>
      </c>
      <c r="I389" t="s">
        <v>356</v>
      </c>
      <c r="J389" s="2">
        <f>VLOOKUP(B389,'Totals by Team'!A:K,11,FALSE)</f>
        <v>-17.29032258064516</v>
      </c>
      <c r="K389" s="2">
        <f>VLOOKUP(C389,'Totals by Team'!A:K,11,FALSE)</f>
        <v>7.2727272727272725</v>
      </c>
    </row>
    <row r="390" spans="1:11" x14ac:dyDescent="0.25">
      <c r="A390" s="1">
        <v>41225</v>
      </c>
      <c r="B390" t="s">
        <v>69</v>
      </c>
      <c r="C390" t="s">
        <v>263</v>
      </c>
      <c r="D390">
        <v>64</v>
      </c>
      <c r="E390">
        <v>89</v>
      </c>
      <c r="F390" t="s">
        <v>263</v>
      </c>
      <c r="G390">
        <v>-25</v>
      </c>
      <c r="H390" t="s">
        <v>357</v>
      </c>
      <c r="I390" t="s">
        <v>356</v>
      </c>
      <c r="J390" s="2">
        <f>VLOOKUP(B390,'Totals by Team'!A:K,11,FALSE)</f>
        <v>-1.1666666666666667</v>
      </c>
      <c r="K390" s="2">
        <f>VLOOKUP(C390,'Totals by Team'!A:K,11,FALSE)</f>
        <v>3.2121212121212119</v>
      </c>
    </row>
    <row r="391" spans="1:11" x14ac:dyDescent="0.25">
      <c r="A391" s="1">
        <v>41225</v>
      </c>
      <c r="B391" t="s">
        <v>64</v>
      </c>
      <c r="C391" t="s">
        <v>306</v>
      </c>
      <c r="D391">
        <v>56</v>
      </c>
      <c r="E391">
        <v>82</v>
      </c>
      <c r="F391" t="s">
        <v>306</v>
      </c>
      <c r="G391">
        <v>-26</v>
      </c>
      <c r="H391" t="s">
        <v>357</v>
      </c>
      <c r="I391" t="s">
        <v>356</v>
      </c>
      <c r="J391" s="2">
        <f>VLOOKUP(B391,'Totals by Team'!A:K,11,FALSE)</f>
        <v>0.6071428571428571</v>
      </c>
      <c r="K391" s="2">
        <f>VLOOKUP(C391,'Totals by Team'!A:K,11,FALSE)</f>
        <v>6.75</v>
      </c>
    </row>
    <row r="392" spans="1:11" x14ac:dyDescent="0.25">
      <c r="A392" s="1">
        <v>41225</v>
      </c>
      <c r="B392" t="s">
        <v>154</v>
      </c>
      <c r="C392" t="s">
        <v>285</v>
      </c>
      <c r="D392">
        <v>61</v>
      </c>
      <c r="E392">
        <v>87</v>
      </c>
      <c r="F392" t="s">
        <v>285</v>
      </c>
      <c r="G392">
        <v>-26</v>
      </c>
      <c r="H392" t="s">
        <v>357</v>
      </c>
      <c r="I392" t="s">
        <v>356</v>
      </c>
      <c r="J392" s="2">
        <f>VLOOKUP(B392,'Totals by Team'!A:K,11,FALSE)</f>
        <v>9.5483870967741939</v>
      </c>
      <c r="K392" s="2">
        <f>VLOOKUP(C392,'Totals by Team'!A:K,11,FALSE)</f>
        <v>17.545454545454547</v>
      </c>
    </row>
    <row r="393" spans="1:11" x14ac:dyDescent="0.25">
      <c r="A393" s="1">
        <v>41225</v>
      </c>
      <c r="B393" t="s">
        <v>115</v>
      </c>
      <c r="C393" t="s">
        <v>257</v>
      </c>
      <c r="D393">
        <v>35</v>
      </c>
      <c r="E393">
        <v>61</v>
      </c>
      <c r="F393" t="s">
        <v>257</v>
      </c>
      <c r="G393">
        <v>-26</v>
      </c>
      <c r="H393" t="s">
        <v>357</v>
      </c>
      <c r="I393" t="s">
        <v>356</v>
      </c>
      <c r="J393" s="2">
        <f>VLOOKUP(B393,'Totals by Team'!A:K,11,FALSE)</f>
        <v>-3.1379310344827585</v>
      </c>
      <c r="K393" s="2">
        <f>VLOOKUP(C393,'Totals by Team'!A:K,11,FALSE)</f>
        <v>3.4516129032258065</v>
      </c>
    </row>
    <row r="394" spans="1:11" x14ac:dyDescent="0.25">
      <c r="A394" s="1">
        <v>41225</v>
      </c>
      <c r="B394" t="s">
        <v>114</v>
      </c>
      <c r="C394" t="s">
        <v>249</v>
      </c>
      <c r="D394">
        <v>62</v>
      </c>
      <c r="E394">
        <v>88</v>
      </c>
      <c r="F394" t="s">
        <v>249</v>
      </c>
      <c r="G394">
        <v>-26</v>
      </c>
      <c r="H394" t="s">
        <v>357</v>
      </c>
      <c r="I394" t="s">
        <v>356</v>
      </c>
      <c r="J394" s="2">
        <f>VLOOKUP(B394,'Totals by Team'!A:K,11,FALSE)</f>
        <v>-6.068965517241379</v>
      </c>
      <c r="K394" s="2">
        <f>VLOOKUP(C394,'Totals by Team'!A:K,11,FALSE)</f>
        <v>-0.80645161290322576</v>
      </c>
    </row>
    <row r="395" spans="1:11" x14ac:dyDescent="0.25">
      <c r="A395" s="1">
        <v>41225</v>
      </c>
      <c r="B395" t="s">
        <v>157</v>
      </c>
      <c r="C395" t="s">
        <v>244</v>
      </c>
      <c r="D395">
        <v>68</v>
      </c>
      <c r="E395">
        <v>95</v>
      </c>
      <c r="F395" t="s">
        <v>244</v>
      </c>
      <c r="G395">
        <v>-27</v>
      </c>
      <c r="H395" t="s">
        <v>357</v>
      </c>
      <c r="I395" t="s">
        <v>356</v>
      </c>
      <c r="J395" s="2">
        <f>VLOOKUP(B395,'Totals by Team'!A:K,11,FALSE)</f>
        <v>-1.59375</v>
      </c>
      <c r="K395" s="2">
        <f>VLOOKUP(C395,'Totals by Team'!A:K,11,FALSE)</f>
        <v>-1.4545454545454546</v>
      </c>
    </row>
    <row r="396" spans="1:11" x14ac:dyDescent="0.25">
      <c r="A396" s="1">
        <v>41225</v>
      </c>
      <c r="B396" t="s">
        <v>160</v>
      </c>
      <c r="C396" t="s">
        <v>258</v>
      </c>
      <c r="D396">
        <v>57</v>
      </c>
      <c r="E396">
        <v>84</v>
      </c>
      <c r="F396" t="s">
        <v>258</v>
      </c>
      <c r="G396">
        <v>-27</v>
      </c>
      <c r="H396" t="s">
        <v>357</v>
      </c>
      <c r="I396" t="s">
        <v>356</v>
      </c>
      <c r="J396" s="2">
        <f>VLOOKUP(B396,'Totals by Team'!A:K,11,FALSE)</f>
        <v>-7.838709677419355</v>
      </c>
      <c r="K396" s="2">
        <f>VLOOKUP(C396,'Totals by Team'!A:K,11,FALSE)</f>
        <v>7.2352941176470589</v>
      </c>
    </row>
    <row r="397" spans="1:11" x14ac:dyDescent="0.25">
      <c r="A397" s="1">
        <v>41225</v>
      </c>
      <c r="B397" t="s">
        <v>13</v>
      </c>
      <c r="C397" t="s">
        <v>222</v>
      </c>
      <c r="D397">
        <v>72</v>
      </c>
      <c r="E397">
        <v>100</v>
      </c>
      <c r="F397" t="s">
        <v>222</v>
      </c>
      <c r="G397">
        <v>-28</v>
      </c>
      <c r="H397" t="s">
        <v>357</v>
      </c>
      <c r="I397" t="s">
        <v>356</v>
      </c>
      <c r="J397" s="2">
        <f>VLOOKUP(B397,'Totals by Team'!A:K,11,FALSE)</f>
        <v>-4.6206896551724137</v>
      </c>
      <c r="K397" s="2">
        <f>VLOOKUP(C397,'Totals by Team'!A:K,11,FALSE)</f>
        <v>5.9090909090909092</v>
      </c>
    </row>
    <row r="398" spans="1:11" x14ac:dyDescent="0.25">
      <c r="A398" s="1">
        <v>41225</v>
      </c>
      <c r="B398" t="s">
        <v>36</v>
      </c>
      <c r="C398" t="s">
        <v>73</v>
      </c>
      <c r="D398">
        <v>60</v>
      </c>
      <c r="E398">
        <v>89</v>
      </c>
      <c r="F398" t="s">
        <v>348</v>
      </c>
      <c r="G398">
        <v>-29</v>
      </c>
      <c r="H398" t="s">
        <v>357</v>
      </c>
      <c r="I398" t="s">
        <v>348</v>
      </c>
      <c r="J398" s="2">
        <f>VLOOKUP(B398,'Totals by Team'!A:K,11,FALSE)</f>
        <v>5.666666666666667</v>
      </c>
      <c r="K398" s="2">
        <f>VLOOKUP(C398,'Totals by Team'!A:K,11,FALSE)</f>
        <v>7.2413793103448274</v>
      </c>
    </row>
    <row r="399" spans="1:11" x14ac:dyDescent="0.25">
      <c r="A399" s="1">
        <v>41225</v>
      </c>
      <c r="B399" t="s">
        <v>58</v>
      </c>
      <c r="C399" t="s">
        <v>224</v>
      </c>
      <c r="D399">
        <v>49</v>
      </c>
      <c r="E399">
        <v>81</v>
      </c>
      <c r="F399" t="s">
        <v>224</v>
      </c>
      <c r="G399">
        <v>-32</v>
      </c>
      <c r="H399" t="s">
        <v>357</v>
      </c>
      <c r="I399" t="s">
        <v>356</v>
      </c>
      <c r="J399" s="2">
        <f>VLOOKUP(B399,'Totals by Team'!A:K,11,FALSE)</f>
        <v>2.9</v>
      </c>
      <c r="K399" s="2">
        <f>VLOOKUP(C399,'Totals by Team'!A:K,11,FALSE)</f>
        <v>2.774193548387097</v>
      </c>
    </row>
    <row r="400" spans="1:11" x14ac:dyDescent="0.25">
      <c r="A400" s="1">
        <v>41225</v>
      </c>
      <c r="B400" t="s">
        <v>159</v>
      </c>
      <c r="C400" t="s">
        <v>250</v>
      </c>
      <c r="D400">
        <v>44</v>
      </c>
      <c r="E400">
        <v>77</v>
      </c>
      <c r="F400" t="s">
        <v>250</v>
      </c>
      <c r="G400">
        <v>-33</v>
      </c>
      <c r="H400" t="s">
        <v>357</v>
      </c>
      <c r="I400" t="s">
        <v>356</v>
      </c>
      <c r="J400" s="2">
        <f>VLOOKUP(B400,'Totals by Team'!A:K,11,FALSE)</f>
        <v>-12.758620689655173</v>
      </c>
      <c r="K400" s="2">
        <f>VLOOKUP(C400,'Totals by Team'!A:K,11,FALSE)</f>
        <v>1.3870967741935485</v>
      </c>
    </row>
    <row r="401" spans="1:11" x14ac:dyDescent="0.25">
      <c r="A401" s="1">
        <v>41225</v>
      </c>
      <c r="B401" t="s">
        <v>170</v>
      </c>
      <c r="C401" t="s">
        <v>311</v>
      </c>
      <c r="D401">
        <v>50</v>
      </c>
      <c r="E401">
        <v>84</v>
      </c>
      <c r="F401" t="s">
        <v>311</v>
      </c>
      <c r="G401">
        <v>-34</v>
      </c>
      <c r="H401" t="s">
        <v>357</v>
      </c>
      <c r="I401" t="s">
        <v>356</v>
      </c>
      <c r="J401" s="2">
        <f>VLOOKUP(B401,'Totals by Team'!A:K,11,FALSE)</f>
        <v>-1.9375</v>
      </c>
      <c r="K401" s="2">
        <f>VLOOKUP(C401,'Totals by Team'!A:K,11,FALSE)</f>
        <v>17.3125</v>
      </c>
    </row>
    <row r="402" spans="1:11" x14ac:dyDescent="0.25">
      <c r="A402" s="1">
        <v>41225</v>
      </c>
      <c r="B402" t="s">
        <v>60</v>
      </c>
      <c r="C402" t="s">
        <v>303</v>
      </c>
      <c r="D402">
        <v>51</v>
      </c>
      <c r="E402">
        <v>86</v>
      </c>
      <c r="F402" t="s">
        <v>303</v>
      </c>
      <c r="G402">
        <v>-35</v>
      </c>
      <c r="H402" t="s">
        <v>357</v>
      </c>
      <c r="I402" t="s">
        <v>356</v>
      </c>
      <c r="J402" s="2">
        <f>VLOOKUP(B402,'Totals by Team'!A:K,11,FALSE)</f>
        <v>-11.483870967741936</v>
      </c>
      <c r="K402" s="2">
        <f>VLOOKUP(C402,'Totals by Team'!A:K,11,FALSE)</f>
        <v>14.15625</v>
      </c>
    </row>
    <row r="403" spans="1:11" x14ac:dyDescent="0.25">
      <c r="A403" s="1">
        <v>41225</v>
      </c>
      <c r="B403" t="s">
        <v>166</v>
      </c>
      <c r="C403" t="s">
        <v>302</v>
      </c>
      <c r="D403">
        <v>54</v>
      </c>
      <c r="E403">
        <v>91</v>
      </c>
      <c r="F403" t="s">
        <v>302</v>
      </c>
      <c r="G403">
        <v>-37</v>
      </c>
      <c r="H403" t="s">
        <v>357</v>
      </c>
      <c r="I403" t="s">
        <v>356</v>
      </c>
      <c r="J403" s="2">
        <f>VLOOKUP(B403,'Totals by Team'!A:K,11,FALSE)</f>
        <v>-13.133333333333333</v>
      </c>
      <c r="K403" s="2">
        <f>VLOOKUP(C403,'Totals by Team'!A:K,11,FALSE)</f>
        <v>11.4375</v>
      </c>
    </row>
    <row r="404" spans="1:11" x14ac:dyDescent="0.25">
      <c r="A404" s="1">
        <v>41225</v>
      </c>
      <c r="B404" t="s">
        <v>120</v>
      </c>
      <c r="C404" t="s">
        <v>343</v>
      </c>
      <c r="D404">
        <v>54</v>
      </c>
      <c r="E404">
        <v>92</v>
      </c>
      <c r="F404" t="s">
        <v>343</v>
      </c>
      <c r="G404">
        <v>-38</v>
      </c>
      <c r="H404" t="s">
        <v>357</v>
      </c>
      <c r="I404" t="s">
        <v>356</v>
      </c>
      <c r="J404" s="2">
        <f>VLOOKUP(B404,'Totals by Team'!A:K,11,FALSE)</f>
        <v>-8.46875</v>
      </c>
      <c r="K404" s="2">
        <f>VLOOKUP(C404,'Totals by Team'!A:K,11,FALSE)</f>
        <v>7.5151515151515156</v>
      </c>
    </row>
    <row r="405" spans="1:11" x14ac:dyDescent="0.25">
      <c r="A405" s="1">
        <v>41225</v>
      </c>
      <c r="B405" t="s">
        <v>162</v>
      </c>
      <c r="C405" t="s">
        <v>317</v>
      </c>
      <c r="D405">
        <v>40</v>
      </c>
      <c r="E405">
        <v>98</v>
      </c>
      <c r="F405" t="s">
        <v>317</v>
      </c>
      <c r="G405">
        <v>-58</v>
      </c>
      <c r="H405" t="s">
        <v>357</v>
      </c>
      <c r="I405" t="s">
        <v>356</v>
      </c>
      <c r="J405" s="2">
        <f>VLOOKUP(B405,'Totals by Team'!A:K,11,FALSE)</f>
        <v>-8.5862068965517242</v>
      </c>
      <c r="K405" s="2">
        <f>VLOOKUP(C405,'Totals by Team'!A:K,11,FALSE)</f>
        <v>8.4242424242424239</v>
      </c>
    </row>
    <row r="406" spans="1:11" x14ac:dyDescent="0.25">
      <c r="A406" s="1">
        <v>41226</v>
      </c>
      <c r="B406" t="s">
        <v>278</v>
      </c>
      <c r="C406" t="s">
        <v>184</v>
      </c>
      <c r="D406">
        <v>101</v>
      </c>
      <c r="E406">
        <v>58</v>
      </c>
      <c r="F406" t="s">
        <v>278</v>
      </c>
      <c r="G406">
        <v>43</v>
      </c>
      <c r="H406" t="s">
        <v>358</v>
      </c>
      <c r="I406" t="s">
        <v>360</v>
      </c>
      <c r="J406" s="2">
        <f>VLOOKUP(B406,'Totals by Team'!A:K,11,FALSE)</f>
        <v>3.71875</v>
      </c>
      <c r="K406" s="2">
        <f>VLOOKUP(C406,'Totals by Team'!A:K,11,FALSE)</f>
        <v>-7.8275862068965516</v>
      </c>
    </row>
    <row r="407" spans="1:11" x14ac:dyDescent="0.25">
      <c r="A407" s="1">
        <v>41226</v>
      </c>
      <c r="B407" t="s">
        <v>316</v>
      </c>
      <c r="C407" t="s">
        <v>86</v>
      </c>
      <c r="D407">
        <v>102</v>
      </c>
      <c r="E407">
        <v>60</v>
      </c>
      <c r="F407" t="s">
        <v>316</v>
      </c>
      <c r="G407">
        <v>42</v>
      </c>
      <c r="H407" t="s">
        <v>358</v>
      </c>
      <c r="I407" t="s">
        <v>360</v>
      </c>
      <c r="J407" s="2">
        <f>VLOOKUP(B407,'Totals by Team'!A:K,11,FALSE)</f>
        <v>7.8787878787878789</v>
      </c>
      <c r="K407" s="2">
        <f>VLOOKUP(C407,'Totals by Team'!A:K,11,FALSE)</f>
        <v>-10.857142857142858</v>
      </c>
    </row>
    <row r="408" spans="1:11" x14ac:dyDescent="0.25">
      <c r="A408" s="1">
        <v>41226</v>
      </c>
      <c r="B408" t="s">
        <v>304</v>
      </c>
      <c r="C408" t="s">
        <v>174</v>
      </c>
      <c r="D408">
        <v>91</v>
      </c>
      <c r="E408">
        <v>54</v>
      </c>
      <c r="F408" t="s">
        <v>304</v>
      </c>
      <c r="G408">
        <v>37</v>
      </c>
      <c r="H408" t="s">
        <v>358</v>
      </c>
      <c r="I408" t="s">
        <v>360</v>
      </c>
      <c r="J408" s="2">
        <f>VLOOKUP(B408,'Totals by Team'!A:K,11,FALSE)</f>
        <v>10.060606060606061</v>
      </c>
      <c r="K408" s="2">
        <f>VLOOKUP(C408,'Totals by Team'!A:K,11,FALSE)</f>
        <v>-7.15625</v>
      </c>
    </row>
    <row r="409" spans="1:11" x14ac:dyDescent="0.25">
      <c r="A409" s="1">
        <v>41226</v>
      </c>
      <c r="B409" t="s">
        <v>314</v>
      </c>
      <c r="C409" t="s">
        <v>141</v>
      </c>
      <c r="D409">
        <v>79</v>
      </c>
      <c r="E409">
        <v>49</v>
      </c>
      <c r="F409" t="s">
        <v>314</v>
      </c>
      <c r="G409">
        <v>30</v>
      </c>
      <c r="H409" t="s">
        <v>358</v>
      </c>
      <c r="I409" t="s">
        <v>360</v>
      </c>
      <c r="J409" s="2">
        <f>VLOOKUP(B409,'Totals by Team'!A:K,11,FALSE)</f>
        <v>-2.9375</v>
      </c>
      <c r="K409" s="2">
        <f>VLOOKUP(C409,'Totals by Team'!A:K,11,FALSE)</f>
        <v>5.161290322580645</v>
      </c>
    </row>
    <row r="410" spans="1:11" x14ac:dyDescent="0.25">
      <c r="A410" s="1">
        <v>41226</v>
      </c>
      <c r="B410" t="s">
        <v>302</v>
      </c>
      <c r="C410" t="s">
        <v>152</v>
      </c>
      <c r="D410">
        <v>77</v>
      </c>
      <c r="E410">
        <v>47</v>
      </c>
      <c r="F410" t="s">
        <v>302</v>
      </c>
      <c r="G410">
        <v>30</v>
      </c>
      <c r="H410" t="s">
        <v>358</v>
      </c>
      <c r="I410" t="s">
        <v>360</v>
      </c>
      <c r="J410" s="2">
        <f>VLOOKUP(B410,'Totals by Team'!A:K,11,FALSE)</f>
        <v>11.4375</v>
      </c>
      <c r="K410" s="2">
        <f>VLOOKUP(C410,'Totals by Team'!A:K,11,FALSE)</f>
        <v>-7.1724137931034484</v>
      </c>
    </row>
    <row r="411" spans="1:11" x14ac:dyDescent="0.25">
      <c r="A411" s="1">
        <v>41226</v>
      </c>
      <c r="B411" t="s">
        <v>99</v>
      </c>
      <c r="C411" t="s">
        <v>74</v>
      </c>
      <c r="D411">
        <v>85</v>
      </c>
      <c r="E411">
        <v>56</v>
      </c>
      <c r="F411" t="s">
        <v>99</v>
      </c>
      <c r="G411">
        <v>29</v>
      </c>
      <c r="H411" t="s">
        <v>358</v>
      </c>
      <c r="I411" t="s">
        <v>360</v>
      </c>
      <c r="J411" s="2">
        <f>VLOOKUP(B411,'Totals by Team'!A:K,11,FALSE)</f>
        <v>2.4827586206896552</v>
      </c>
      <c r="K411" s="2">
        <f>VLOOKUP(C411,'Totals by Team'!A:K,11,FALSE)</f>
        <v>-8.870967741935484</v>
      </c>
    </row>
    <row r="412" spans="1:11" x14ac:dyDescent="0.25">
      <c r="A412" s="1">
        <v>41226</v>
      </c>
      <c r="B412" t="s">
        <v>2</v>
      </c>
      <c r="C412" t="s">
        <v>48</v>
      </c>
      <c r="D412">
        <v>80</v>
      </c>
      <c r="E412">
        <v>54</v>
      </c>
      <c r="F412" t="s">
        <v>2</v>
      </c>
      <c r="G412">
        <v>26</v>
      </c>
      <c r="H412" t="s">
        <v>358</v>
      </c>
      <c r="I412" t="s">
        <v>360</v>
      </c>
      <c r="J412" s="2">
        <f>VLOOKUP(B412,'Totals by Team'!A:K,11,FALSE)</f>
        <v>-6.3666666666666663</v>
      </c>
      <c r="K412" s="2">
        <f>VLOOKUP(C412,'Totals by Team'!A:K,11,FALSE)</f>
        <v>-26.678571428571427</v>
      </c>
    </row>
    <row r="413" spans="1:11" x14ac:dyDescent="0.25">
      <c r="A413" s="1">
        <v>41226</v>
      </c>
      <c r="B413" t="s">
        <v>345</v>
      </c>
      <c r="C413" t="s">
        <v>190</v>
      </c>
      <c r="D413">
        <v>73</v>
      </c>
      <c r="E413">
        <v>48</v>
      </c>
      <c r="F413" t="s">
        <v>345</v>
      </c>
      <c r="G413">
        <v>25</v>
      </c>
      <c r="H413" t="s">
        <v>358</v>
      </c>
      <c r="I413" t="s">
        <v>360</v>
      </c>
      <c r="J413" s="2">
        <f>VLOOKUP(B413,'Totals by Team'!A:K,11,FALSE)</f>
        <v>1.8064516129032258</v>
      </c>
      <c r="K413" s="2">
        <f>VLOOKUP(C413,'Totals by Team'!A:K,11,FALSE)</f>
        <v>-6.8571428571428568</v>
      </c>
    </row>
    <row r="414" spans="1:11" x14ac:dyDescent="0.25">
      <c r="A414" s="1">
        <v>41226</v>
      </c>
      <c r="B414" t="s">
        <v>303</v>
      </c>
      <c r="C414" t="s">
        <v>73</v>
      </c>
      <c r="D414">
        <v>78</v>
      </c>
      <c r="E414">
        <v>53</v>
      </c>
      <c r="F414" t="s">
        <v>303</v>
      </c>
      <c r="G414">
        <v>25</v>
      </c>
      <c r="H414" t="s">
        <v>358</v>
      </c>
      <c r="I414" t="s">
        <v>360</v>
      </c>
      <c r="J414" s="2">
        <f>VLOOKUP(B414,'Totals by Team'!A:K,11,FALSE)</f>
        <v>14.15625</v>
      </c>
      <c r="K414" s="2">
        <f>VLOOKUP(C414,'Totals by Team'!A:K,11,FALSE)</f>
        <v>7.2413793103448274</v>
      </c>
    </row>
    <row r="415" spans="1:11" x14ac:dyDescent="0.25">
      <c r="A415" s="1">
        <v>41226</v>
      </c>
      <c r="B415" t="s">
        <v>229</v>
      </c>
      <c r="C415" t="s">
        <v>55</v>
      </c>
      <c r="D415">
        <v>69</v>
      </c>
      <c r="E415">
        <v>46</v>
      </c>
      <c r="F415" t="s">
        <v>229</v>
      </c>
      <c r="G415">
        <v>23</v>
      </c>
      <c r="H415" t="s">
        <v>358</v>
      </c>
      <c r="I415" t="s">
        <v>360</v>
      </c>
      <c r="J415" s="2">
        <f>VLOOKUP(B415,'Totals by Team'!A:K,11,FALSE)</f>
        <v>8.875</v>
      </c>
      <c r="K415" s="2">
        <f>VLOOKUP(C415,'Totals by Team'!A:K,11,FALSE)</f>
        <v>-9.7931034482758612</v>
      </c>
    </row>
    <row r="416" spans="1:11" x14ac:dyDescent="0.25">
      <c r="A416" s="1">
        <v>41226</v>
      </c>
      <c r="B416" t="s">
        <v>6</v>
      </c>
      <c r="C416" t="s">
        <v>3</v>
      </c>
      <c r="D416">
        <v>88</v>
      </c>
      <c r="E416">
        <v>66</v>
      </c>
      <c r="F416" t="s">
        <v>6</v>
      </c>
      <c r="G416">
        <v>22</v>
      </c>
      <c r="H416" t="s">
        <v>358</v>
      </c>
      <c r="I416" t="s">
        <v>360</v>
      </c>
      <c r="J416" s="2">
        <f>VLOOKUP(B416,'Totals by Team'!A:K,11,FALSE)</f>
        <v>-2</v>
      </c>
      <c r="K416" s="2">
        <f>VLOOKUP(C416,'Totals by Team'!A:K,11,FALSE)</f>
        <v>-9.931034482758621</v>
      </c>
    </row>
    <row r="417" spans="1:11" x14ac:dyDescent="0.25">
      <c r="A417" s="1">
        <v>41226</v>
      </c>
      <c r="B417" t="s">
        <v>182</v>
      </c>
      <c r="C417" t="s">
        <v>251</v>
      </c>
      <c r="D417">
        <v>86</v>
      </c>
      <c r="E417">
        <v>64</v>
      </c>
      <c r="F417" t="s">
        <v>251</v>
      </c>
      <c r="G417">
        <v>22</v>
      </c>
      <c r="H417" t="s">
        <v>358</v>
      </c>
      <c r="I417" t="s">
        <v>356</v>
      </c>
      <c r="J417" s="2">
        <f>VLOOKUP(B417,'Totals by Team'!A:K,11,FALSE)</f>
        <v>3</v>
      </c>
      <c r="K417" s="2">
        <f>VLOOKUP(C417,'Totals by Team'!A:K,11,FALSE)</f>
        <v>-2.1379310344827585</v>
      </c>
    </row>
    <row r="418" spans="1:11" x14ac:dyDescent="0.25">
      <c r="A418" s="1">
        <v>41226</v>
      </c>
      <c r="B418" t="s">
        <v>66</v>
      </c>
      <c r="C418" t="s">
        <v>136</v>
      </c>
      <c r="D418">
        <v>78</v>
      </c>
      <c r="E418">
        <v>58</v>
      </c>
      <c r="F418" t="s">
        <v>66</v>
      </c>
      <c r="G418">
        <v>20</v>
      </c>
      <c r="H418" t="s">
        <v>358</v>
      </c>
      <c r="I418" t="s">
        <v>360</v>
      </c>
      <c r="J418" s="2">
        <f>VLOOKUP(B418,'Totals by Team'!A:K,11,FALSE)</f>
        <v>-8.875</v>
      </c>
      <c r="K418" s="2">
        <f>VLOOKUP(C418,'Totals by Team'!A:K,11,FALSE)</f>
        <v>-3.3870967741935485</v>
      </c>
    </row>
    <row r="419" spans="1:11" x14ac:dyDescent="0.25">
      <c r="A419" s="1">
        <v>41226</v>
      </c>
      <c r="B419" t="s">
        <v>102</v>
      </c>
      <c r="C419" t="s">
        <v>188</v>
      </c>
      <c r="D419">
        <v>74</v>
      </c>
      <c r="E419">
        <v>54</v>
      </c>
      <c r="F419" t="s">
        <v>102</v>
      </c>
      <c r="G419">
        <v>20</v>
      </c>
      <c r="H419" t="s">
        <v>358</v>
      </c>
      <c r="I419" t="s">
        <v>360</v>
      </c>
      <c r="J419" s="2">
        <f>VLOOKUP(B419,'Totals by Team'!A:K,11,FALSE)</f>
        <v>0.70588235294117652</v>
      </c>
      <c r="K419" s="2">
        <f>VLOOKUP(C419,'Totals by Team'!A:K,11,FALSE)</f>
        <v>-8.0344827586206904</v>
      </c>
    </row>
    <row r="420" spans="1:11" x14ac:dyDescent="0.25">
      <c r="A420" s="1">
        <v>41226</v>
      </c>
      <c r="B420" t="s">
        <v>18</v>
      </c>
      <c r="C420" t="s">
        <v>42</v>
      </c>
      <c r="D420">
        <v>67</v>
      </c>
      <c r="E420">
        <v>49</v>
      </c>
      <c r="F420" t="s">
        <v>18</v>
      </c>
      <c r="G420">
        <v>18</v>
      </c>
      <c r="H420" t="s">
        <v>358</v>
      </c>
      <c r="I420" t="s">
        <v>360</v>
      </c>
      <c r="J420" s="2">
        <f>VLOOKUP(B420,'Totals by Team'!A:K,11,FALSE)</f>
        <v>4.4666666666666668</v>
      </c>
      <c r="K420" s="2">
        <f>VLOOKUP(C420,'Totals by Team'!A:K,11,FALSE)</f>
        <v>4.78125</v>
      </c>
    </row>
    <row r="421" spans="1:11" x14ac:dyDescent="0.25">
      <c r="A421" s="1">
        <v>41226</v>
      </c>
      <c r="B421" t="s">
        <v>344</v>
      </c>
      <c r="C421" t="s">
        <v>189</v>
      </c>
      <c r="D421">
        <v>90</v>
      </c>
      <c r="E421">
        <v>72</v>
      </c>
      <c r="F421" t="s">
        <v>344</v>
      </c>
      <c r="G421">
        <v>18</v>
      </c>
      <c r="H421" t="s">
        <v>358</v>
      </c>
      <c r="I421" t="s">
        <v>360</v>
      </c>
      <c r="J421" s="2">
        <f>VLOOKUP(B421,'Totals by Team'!A:K,11,FALSE)</f>
        <v>10.617647058823529</v>
      </c>
      <c r="K421" s="2">
        <f>VLOOKUP(C421,'Totals by Team'!A:K,11,FALSE)</f>
        <v>-0.38461538461538464</v>
      </c>
    </row>
    <row r="422" spans="1:11" x14ac:dyDescent="0.25">
      <c r="A422" s="1">
        <v>41226</v>
      </c>
      <c r="B422" t="s">
        <v>245</v>
      </c>
      <c r="C422" t="s">
        <v>25</v>
      </c>
      <c r="D422">
        <v>80</v>
      </c>
      <c r="E422">
        <v>62</v>
      </c>
      <c r="F422" t="s">
        <v>245</v>
      </c>
      <c r="G422">
        <v>18</v>
      </c>
      <c r="H422" t="s">
        <v>358</v>
      </c>
      <c r="I422" t="s">
        <v>360</v>
      </c>
      <c r="J422" s="2">
        <f>VLOOKUP(B422,'Totals by Team'!A:K,11,FALSE)</f>
        <v>6.4838709677419351</v>
      </c>
      <c r="K422" s="2">
        <f>VLOOKUP(C422,'Totals by Team'!A:K,11,FALSE)</f>
        <v>0.36666666666666664</v>
      </c>
    </row>
    <row r="423" spans="1:11" x14ac:dyDescent="0.25">
      <c r="A423" s="1">
        <v>41226</v>
      </c>
      <c r="B423" t="s">
        <v>292</v>
      </c>
      <c r="C423" t="s">
        <v>191</v>
      </c>
      <c r="D423">
        <v>62</v>
      </c>
      <c r="E423">
        <v>44</v>
      </c>
      <c r="F423" t="s">
        <v>292</v>
      </c>
      <c r="G423">
        <v>18</v>
      </c>
      <c r="H423" t="s">
        <v>358</v>
      </c>
      <c r="I423" t="s">
        <v>360</v>
      </c>
      <c r="J423" s="2">
        <f>VLOOKUP(B423,'Totals by Team'!A:K,11,FALSE)</f>
        <v>-1.9375</v>
      </c>
      <c r="K423" s="2">
        <f>VLOOKUP(C423,'Totals by Team'!A:K,11,FALSE)</f>
        <v>-1.6666666666666667</v>
      </c>
    </row>
    <row r="424" spans="1:11" x14ac:dyDescent="0.25">
      <c r="A424" s="1">
        <v>41226</v>
      </c>
      <c r="B424" t="s">
        <v>77</v>
      </c>
      <c r="C424" t="s">
        <v>1</v>
      </c>
      <c r="D424">
        <v>86</v>
      </c>
      <c r="E424">
        <v>69</v>
      </c>
      <c r="F424" t="s">
        <v>77</v>
      </c>
      <c r="G424">
        <v>17</v>
      </c>
      <c r="H424" t="s">
        <v>358</v>
      </c>
      <c r="I424" t="s">
        <v>360</v>
      </c>
      <c r="J424" s="2">
        <f>VLOOKUP(B424,'Totals by Team'!A:K,11,FALSE)</f>
        <v>2.28125</v>
      </c>
      <c r="K424" s="2">
        <f>VLOOKUP(C424,'Totals by Team'!A:K,11,FALSE)</f>
        <v>-10.793103448275861</v>
      </c>
    </row>
    <row r="425" spans="1:11" x14ac:dyDescent="0.25">
      <c r="A425" s="1">
        <v>41226</v>
      </c>
      <c r="B425" t="s">
        <v>254</v>
      </c>
      <c r="C425" t="s">
        <v>90</v>
      </c>
      <c r="D425">
        <v>79</v>
      </c>
      <c r="E425">
        <v>62</v>
      </c>
      <c r="F425" t="s">
        <v>254</v>
      </c>
      <c r="G425">
        <v>17</v>
      </c>
      <c r="H425" t="s">
        <v>358</v>
      </c>
      <c r="I425" t="s">
        <v>360</v>
      </c>
      <c r="J425" s="2">
        <f>VLOOKUP(B425,'Totals by Team'!A:K,11,FALSE)</f>
        <v>3.161290322580645</v>
      </c>
      <c r="K425" s="2">
        <f>VLOOKUP(C425,'Totals by Team'!A:K,11,FALSE)</f>
        <v>-4.7931034482758621</v>
      </c>
    </row>
    <row r="426" spans="1:11" x14ac:dyDescent="0.25">
      <c r="A426" s="1">
        <v>41226</v>
      </c>
      <c r="B426" t="s">
        <v>36</v>
      </c>
      <c r="C426" t="s">
        <v>60</v>
      </c>
      <c r="D426">
        <v>74</v>
      </c>
      <c r="E426">
        <v>58</v>
      </c>
      <c r="F426" t="s">
        <v>348</v>
      </c>
      <c r="G426">
        <v>16</v>
      </c>
      <c r="H426" t="s">
        <v>358</v>
      </c>
      <c r="I426" t="s">
        <v>348</v>
      </c>
      <c r="J426" s="2">
        <f>VLOOKUP(B426,'Totals by Team'!A:K,11,FALSE)</f>
        <v>5.666666666666667</v>
      </c>
      <c r="K426" s="2">
        <f>VLOOKUP(C426,'Totals by Team'!A:K,11,FALSE)</f>
        <v>-11.483870967741936</v>
      </c>
    </row>
    <row r="427" spans="1:11" x14ac:dyDescent="0.25">
      <c r="A427" s="1">
        <v>41226</v>
      </c>
      <c r="B427" t="s">
        <v>305</v>
      </c>
      <c r="C427" t="s">
        <v>176</v>
      </c>
      <c r="D427">
        <v>62</v>
      </c>
      <c r="E427">
        <v>47</v>
      </c>
      <c r="F427" t="s">
        <v>305</v>
      </c>
      <c r="G427">
        <v>15</v>
      </c>
      <c r="H427" t="s">
        <v>358</v>
      </c>
      <c r="I427" t="s">
        <v>360</v>
      </c>
      <c r="J427" s="2">
        <f>VLOOKUP(B427,'Totals by Team'!A:K,11,FALSE)</f>
        <v>2.7419354838709675</v>
      </c>
      <c r="K427" s="2">
        <f>VLOOKUP(C427,'Totals by Team'!A:K,11,FALSE)</f>
        <v>4.9090909090909092</v>
      </c>
    </row>
    <row r="428" spans="1:11" x14ac:dyDescent="0.25">
      <c r="A428" s="1">
        <v>41226</v>
      </c>
      <c r="B428" t="s">
        <v>68</v>
      </c>
      <c r="C428" t="s">
        <v>161</v>
      </c>
      <c r="D428">
        <v>74</v>
      </c>
      <c r="E428">
        <v>59</v>
      </c>
      <c r="F428" t="s">
        <v>348</v>
      </c>
      <c r="G428">
        <v>15</v>
      </c>
      <c r="H428" t="s">
        <v>358</v>
      </c>
      <c r="I428" t="s">
        <v>348</v>
      </c>
      <c r="J428" s="2">
        <f>VLOOKUP(B428,'Totals by Team'!A:K,11,FALSE)</f>
        <v>-3.6666666666666665</v>
      </c>
      <c r="K428" s="2">
        <f>VLOOKUP(C428,'Totals by Team'!A:K,11,FALSE)</f>
        <v>-17.29032258064516</v>
      </c>
    </row>
    <row r="429" spans="1:11" x14ac:dyDescent="0.25">
      <c r="A429" s="1">
        <v>41226</v>
      </c>
      <c r="B429" t="s">
        <v>173</v>
      </c>
      <c r="C429" t="s">
        <v>324</v>
      </c>
      <c r="D429">
        <v>80</v>
      </c>
      <c r="E429">
        <v>66</v>
      </c>
      <c r="F429" t="s">
        <v>324</v>
      </c>
      <c r="G429">
        <v>14</v>
      </c>
      <c r="H429" t="s">
        <v>358</v>
      </c>
      <c r="I429" t="s">
        <v>356</v>
      </c>
      <c r="J429" s="2">
        <f>VLOOKUP(B429,'Totals by Team'!A:K,11,FALSE)</f>
        <v>4.65625</v>
      </c>
      <c r="K429" s="2">
        <f>VLOOKUP(C429,'Totals by Team'!A:K,11,FALSE)</f>
        <v>3.78125</v>
      </c>
    </row>
    <row r="430" spans="1:11" x14ac:dyDescent="0.25">
      <c r="A430" s="1">
        <v>41226</v>
      </c>
      <c r="B430" t="s">
        <v>185</v>
      </c>
      <c r="C430" t="s">
        <v>334</v>
      </c>
      <c r="D430">
        <v>72</v>
      </c>
      <c r="E430">
        <v>58</v>
      </c>
      <c r="F430" t="s">
        <v>334</v>
      </c>
      <c r="G430">
        <v>14</v>
      </c>
      <c r="H430" t="s">
        <v>358</v>
      </c>
      <c r="I430" t="s">
        <v>356</v>
      </c>
      <c r="J430" s="2">
        <f>VLOOKUP(B430,'Totals by Team'!A:K,11,FALSE)</f>
        <v>-4.0714285714285712</v>
      </c>
      <c r="K430" s="2">
        <f>VLOOKUP(C430,'Totals by Team'!A:K,11,FALSE)</f>
        <v>-6.0370370370370372</v>
      </c>
    </row>
    <row r="431" spans="1:11" x14ac:dyDescent="0.25">
      <c r="A431" s="1">
        <v>41226</v>
      </c>
      <c r="B431" t="s">
        <v>166</v>
      </c>
      <c r="C431" t="s">
        <v>153</v>
      </c>
      <c r="D431">
        <v>80</v>
      </c>
      <c r="E431">
        <v>66</v>
      </c>
      <c r="F431" t="s">
        <v>348</v>
      </c>
      <c r="G431">
        <v>14</v>
      </c>
      <c r="H431" t="s">
        <v>358</v>
      </c>
      <c r="I431" t="s">
        <v>348</v>
      </c>
      <c r="J431" s="2">
        <f>VLOOKUP(B431,'Totals by Team'!A:K,11,FALSE)</f>
        <v>-13.133333333333333</v>
      </c>
      <c r="K431" s="2">
        <f>VLOOKUP(C431,'Totals by Team'!A:K,11,FALSE)</f>
        <v>-1.5666666666666667</v>
      </c>
    </row>
    <row r="432" spans="1:11" x14ac:dyDescent="0.25">
      <c r="A432" s="1">
        <v>41226</v>
      </c>
      <c r="B432" t="s">
        <v>307</v>
      </c>
      <c r="C432" t="s">
        <v>72</v>
      </c>
      <c r="D432">
        <v>66</v>
      </c>
      <c r="E432">
        <v>53</v>
      </c>
      <c r="F432" t="s">
        <v>307</v>
      </c>
      <c r="G432">
        <v>13</v>
      </c>
      <c r="H432" t="s">
        <v>358</v>
      </c>
      <c r="I432" t="s">
        <v>360</v>
      </c>
      <c r="J432" s="2">
        <f>VLOOKUP(B432,'Totals by Team'!A:K,11,FALSE)</f>
        <v>0.21875</v>
      </c>
      <c r="K432" s="2">
        <f>VLOOKUP(C432,'Totals by Team'!A:K,11,FALSE)</f>
        <v>-4.645161290322581</v>
      </c>
    </row>
    <row r="433" spans="1:11" x14ac:dyDescent="0.25">
      <c r="A433" s="1">
        <v>41226</v>
      </c>
      <c r="B433" t="s">
        <v>52</v>
      </c>
      <c r="C433" t="s">
        <v>186</v>
      </c>
      <c r="D433">
        <v>63</v>
      </c>
      <c r="E433">
        <v>51</v>
      </c>
      <c r="F433" t="s">
        <v>52</v>
      </c>
      <c r="G433">
        <v>12</v>
      </c>
      <c r="H433" t="s">
        <v>358</v>
      </c>
      <c r="I433" t="s">
        <v>360</v>
      </c>
      <c r="J433" s="2">
        <f>VLOOKUP(B433,'Totals by Team'!A:K,11,FALSE)</f>
        <v>5.03125</v>
      </c>
      <c r="K433" s="2">
        <f>VLOOKUP(C433,'Totals by Team'!A:K,11,FALSE)</f>
        <v>9.2424242424242422</v>
      </c>
    </row>
    <row r="434" spans="1:11" x14ac:dyDescent="0.25">
      <c r="A434" s="1">
        <v>41226</v>
      </c>
      <c r="B434" t="s">
        <v>89</v>
      </c>
      <c r="C434" t="s">
        <v>57</v>
      </c>
      <c r="D434">
        <v>56</v>
      </c>
      <c r="E434">
        <v>44</v>
      </c>
      <c r="F434" t="s">
        <v>57</v>
      </c>
      <c r="G434">
        <v>12</v>
      </c>
      <c r="H434" t="s">
        <v>358</v>
      </c>
      <c r="I434" t="s">
        <v>356</v>
      </c>
      <c r="J434" s="2">
        <f>VLOOKUP(B434,'Totals by Team'!A:K,11,FALSE)</f>
        <v>3.28125</v>
      </c>
      <c r="K434" s="2">
        <f>VLOOKUP(C434,'Totals by Team'!A:K,11,FALSE)</f>
        <v>-3.838709677419355</v>
      </c>
    </row>
    <row r="435" spans="1:11" x14ac:dyDescent="0.25">
      <c r="A435" s="1">
        <v>41226</v>
      </c>
      <c r="B435" t="s">
        <v>94</v>
      </c>
      <c r="C435" t="s">
        <v>187</v>
      </c>
      <c r="D435">
        <v>66</v>
      </c>
      <c r="E435">
        <v>55</v>
      </c>
      <c r="F435" t="s">
        <v>94</v>
      </c>
      <c r="G435">
        <v>11</v>
      </c>
      <c r="H435" t="s">
        <v>358</v>
      </c>
      <c r="I435" t="s">
        <v>360</v>
      </c>
      <c r="J435" s="2">
        <f>VLOOKUP(B435,'Totals by Team'!A:K,11,FALSE)</f>
        <v>-6.4516129032258063E-2</v>
      </c>
      <c r="K435" s="2">
        <f>VLOOKUP(C435,'Totals by Team'!A:K,11,FALSE)</f>
        <v>-4.1785714285714288</v>
      </c>
    </row>
    <row r="436" spans="1:11" x14ac:dyDescent="0.25">
      <c r="A436" s="1">
        <v>41226</v>
      </c>
      <c r="B436" t="s">
        <v>284</v>
      </c>
      <c r="C436" t="s">
        <v>133</v>
      </c>
      <c r="D436">
        <v>64</v>
      </c>
      <c r="E436">
        <v>53</v>
      </c>
      <c r="F436" t="s">
        <v>284</v>
      </c>
      <c r="G436">
        <v>11</v>
      </c>
      <c r="H436" t="s">
        <v>358</v>
      </c>
      <c r="I436" t="s">
        <v>360</v>
      </c>
      <c r="J436" s="2">
        <f>VLOOKUP(B436,'Totals by Team'!A:K,11,FALSE)</f>
        <v>6.258064516129032</v>
      </c>
      <c r="K436" s="2">
        <f>VLOOKUP(C436,'Totals by Team'!A:K,11,FALSE)</f>
        <v>-6.8965517241379306</v>
      </c>
    </row>
    <row r="437" spans="1:11" x14ac:dyDescent="0.25">
      <c r="A437" s="1">
        <v>41226</v>
      </c>
      <c r="B437" t="s">
        <v>32</v>
      </c>
      <c r="C437" t="s">
        <v>41</v>
      </c>
      <c r="D437">
        <v>65</v>
      </c>
      <c r="E437">
        <v>55</v>
      </c>
      <c r="F437" t="s">
        <v>32</v>
      </c>
      <c r="G437">
        <v>10</v>
      </c>
      <c r="H437" t="s">
        <v>358</v>
      </c>
      <c r="I437" t="s">
        <v>360</v>
      </c>
      <c r="J437" s="2">
        <f>VLOOKUP(B437,'Totals by Team'!A:K,11,FALSE)</f>
        <v>3.71875</v>
      </c>
      <c r="K437" s="2">
        <f>VLOOKUP(C437,'Totals by Team'!A:K,11,FALSE)</f>
        <v>-3.09375</v>
      </c>
    </row>
    <row r="438" spans="1:11" x14ac:dyDescent="0.25">
      <c r="A438" s="1">
        <v>41226</v>
      </c>
      <c r="B438" t="s">
        <v>122</v>
      </c>
      <c r="C438" t="s">
        <v>167</v>
      </c>
      <c r="D438">
        <v>62</v>
      </c>
      <c r="E438">
        <v>53</v>
      </c>
      <c r="F438" t="s">
        <v>348</v>
      </c>
      <c r="G438">
        <v>9</v>
      </c>
      <c r="H438" t="s">
        <v>358</v>
      </c>
      <c r="I438" t="s">
        <v>348</v>
      </c>
      <c r="J438" s="2">
        <f>VLOOKUP(B438,'Totals by Team'!A:K,11,FALSE)</f>
        <v>1.5588235294117647</v>
      </c>
      <c r="K438" s="2">
        <f>VLOOKUP(C438,'Totals by Team'!A:K,11,FALSE)</f>
        <v>-5.4838709677419351</v>
      </c>
    </row>
    <row r="439" spans="1:11" x14ac:dyDescent="0.25">
      <c r="A439" s="1">
        <v>41226</v>
      </c>
      <c r="B439" t="s">
        <v>96</v>
      </c>
      <c r="C439" t="s">
        <v>283</v>
      </c>
      <c r="D439">
        <v>54</v>
      </c>
      <c r="E439">
        <v>46</v>
      </c>
      <c r="F439" t="s">
        <v>283</v>
      </c>
      <c r="G439">
        <v>8</v>
      </c>
      <c r="H439" t="s">
        <v>358</v>
      </c>
      <c r="I439" t="s">
        <v>356</v>
      </c>
      <c r="J439" s="2">
        <f>VLOOKUP(B439,'Totals by Team'!A:K,11,FALSE)</f>
        <v>10.333333333333334</v>
      </c>
      <c r="K439" s="2">
        <f>VLOOKUP(C439,'Totals by Team'!A:K,11,FALSE)</f>
        <v>0.84375</v>
      </c>
    </row>
    <row r="440" spans="1:11" x14ac:dyDescent="0.25">
      <c r="A440" s="1">
        <v>41226</v>
      </c>
      <c r="B440" t="s">
        <v>294</v>
      </c>
      <c r="C440" t="s">
        <v>142</v>
      </c>
      <c r="D440">
        <v>88</v>
      </c>
      <c r="E440">
        <v>80</v>
      </c>
      <c r="F440" t="s">
        <v>294</v>
      </c>
      <c r="G440">
        <v>8</v>
      </c>
      <c r="H440" t="s">
        <v>358</v>
      </c>
      <c r="I440" t="s">
        <v>360</v>
      </c>
      <c r="J440" s="2">
        <f>VLOOKUP(B440,'Totals by Team'!A:K,11,FALSE)</f>
        <v>4.6206896551724137</v>
      </c>
      <c r="K440" s="2">
        <f>VLOOKUP(C440,'Totals by Team'!A:K,11,FALSE)</f>
        <v>-2.4666666666666668</v>
      </c>
    </row>
    <row r="441" spans="1:11" x14ac:dyDescent="0.25">
      <c r="A441" s="1">
        <v>41226</v>
      </c>
      <c r="B441" t="s">
        <v>21</v>
      </c>
      <c r="C441" t="s">
        <v>181</v>
      </c>
      <c r="D441">
        <v>70</v>
      </c>
      <c r="E441">
        <v>63</v>
      </c>
      <c r="F441" t="s">
        <v>21</v>
      </c>
      <c r="G441">
        <v>7</v>
      </c>
      <c r="H441" t="s">
        <v>358</v>
      </c>
      <c r="I441" t="s">
        <v>360</v>
      </c>
      <c r="J441" s="2">
        <f>VLOOKUP(B441,'Totals by Team'!A:K,11,FALSE)</f>
        <v>-1.75</v>
      </c>
      <c r="K441" s="2">
        <f>VLOOKUP(C441,'Totals by Team'!A:K,11,FALSE)</f>
        <v>-0.8666666666666667</v>
      </c>
    </row>
    <row r="442" spans="1:11" x14ac:dyDescent="0.25">
      <c r="A442" s="1">
        <v>41226</v>
      </c>
      <c r="B442" t="s">
        <v>80</v>
      </c>
      <c r="C442" t="s">
        <v>75</v>
      </c>
      <c r="D442">
        <v>78</v>
      </c>
      <c r="E442">
        <v>71</v>
      </c>
      <c r="F442" t="s">
        <v>80</v>
      </c>
      <c r="G442">
        <v>7</v>
      </c>
      <c r="H442" t="s">
        <v>358</v>
      </c>
      <c r="I442" t="s">
        <v>360</v>
      </c>
      <c r="J442" s="2">
        <f>VLOOKUP(B442,'Totals by Team'!A:K,11,FALSE)</f>
        <v>6.290322580645161</v>
      </c>
      <c r="K442" s="2">
        <f>VLOOKUP(C442,'Totals by Team'!A:K,11,FALSE)</f>
        <v>-0.5</v>
      </c>
    </row>
    <row r="443" spans="1:11" x14ac:dyDescent="0.25">
      <c r="A443" s="1">
        <v>41226</v>
      </c>
      <c r="B443" t="s">
        <v>192</v>
      </c>
      <c r="C443" t="s">
        <v>70</v>
      </c>
      <c r="D443">
        <v>75</v>
      </c>
      <c r="E443">
        <v>68</v>
      </c>
      <c r="F443" t="s">
        <v>348</v>
      </c>
      <c r="G443">
        <v>7</v>
      </c>
      <c r="H443" t="s">
        <v>358</v>
      </c>
      <c r="I443" t="s">
        <v>348</v>
      </c>
      <c r="J443" s="2">
        <f>VLOOKUP(B443,'Totals by Team'!A:K,11,FALSE)</f>
        <v>12.875</v>
      </c>
      <c r="K443" s="2">
        <f>VLOOKUP(C443,'Totals by Team'!A:K,11,FALSE)</f>
        <v>8.46875</v>
      </c>
    </row>
    <row r="444" spans="1:11" x14ac:dyDescent="0.25">
      <c r="A444" s="1">
        <v>41226</v>
      </c>
      <c r="B444" t="s">
        <v>110</v>
      </c>
      <c r="C444" t="s">
        <v>5</v>
      </c>
      <c r="D444">
        <v>59</v>
      </c>
      <c r="E444">
        <v>53</v>
      </c>
      <c r="F444" t="s">
        <v>5</v>
      </c>
      <c r="G444">
        <v>6</v>
      </c>
      <c r="H444" t="s">
        <v>358</v>
      </c>
      <c r="I444" t="s">
        <v>356</v>
      </c>
      <c r="J444" s="2">
        <f>VLOOKUP(B444,'Totals by Team'!A:K,11,FALSE)</f>
        <v>3.0303030303030304E-2</v>
      </c>
      <c r="K444" s="2">
        <f>VLOOKUP(C444,'Totals by Team'!A:K,11,FALSE)</f>
        <v>8.90625</v>
      </c>
    </row>
    <row r="445" spans="1:11" x14ac:dyDescent="0.25">
      <c r="A445" s="1">
        <v>41226</v>
      </c>
      <c r="B445" t="s">
        <v>31</v>
      </c>
      <c r="C445" t="s">
        <v>183</v>
      </c>
      <c r="D445">
        <v>61</v>
      </c>
      <c r="E445">
        <v>56</v>
      </c>
      <c r="F445" t="s">
        <v>31</v>
      </c>
      <c r="G445">
        <v>5</v>
      </c>
      <c r="H445" t="s">
        <v>358</v>
      </c>
      <c r="I445" t="s">
        <v>360</v>
      </c>
      <c r="J445" s="2">
        <f>VLOOKUP(B445,'Totals by Team'!A:K,11,FALSE)</f>
        <v>9.5625</v>
      </c>
      <c r="K445" s="2">
        <f>VLOOKUP(C445,'Totals by Team'!A:K,11,FALSE)</f>
        <v>2.25</v>
      </c>
    </row>
    <row r="446" spans="1:11" x14ac:dyDescent="0.25">
      <c r="A446" s="1">
        <v>41226</v>
      </c>
      <c r="B446" t="s">
        <v>223</v>
      </c>
      <c r="C446" t="s">
        <v>172</v>
      </c>
      <c r="D446">
        <v>67</v>
      </c>
      <c r="E446">
        <v>64</v>
      </c>
      <c r="F446" t="s">
        <v>223</v>
      </c>
      <c r="G446">
        <v>3</v>
      </c>
      <c r="H446" t="s">
        <v>358</v>
      </c>
      <c r="I446" t="s">
        <v>360</v>
      </c>
      <c r="J446" s="2">
        <f>VLOOKUP(B446,'Totals by Team'!A:K,11,FALSE)</f>
        <v>1.71875</v>
      </c>
      <c r="K446" s="2">
        <f>VLOOKUP(C446,'Totals by Team'!A:K,11,FALSE)</f>
        <v>4.7037037037037033</v>
      </c>
    </row>
    <row r="447" spans="1:11" x14ac:dyDescent="0.25">
      <c r="A447" s="1">
        <v>41226</v>
      </c>
      <c r="B447" t="s">
        <v>217</v>
      </c>
      <c r="C447" t="s">
        <v>175</v>
      </c>
      <c r="D447">
        <v>77</v>
      </c>
      <c r="E447">
        <v>74</v>
      </c>
      <c r="F447" t="s">
        <v>217</v>
      </c>
      <c r="G447">
        <v>3</v>
      </c>
      <c r="H447" t="s">
        <v>358</v>
      </c>
      <c r="I447" t="s">
        <v>360</v>
      </c>
      <c r="J447" s="2">
        <f>VLOOKUP(B447,'Totals by Team'!A:K,11,FALSE)</f>
        <v>-0.93548387096774188</v>
      </c>
      <c r="K447" s="2">
        <f>VLOOKUP(C447,'Totals by Team'!A:K,11,FALSE)</f>
        <v>5.7666666666666666</v>
      </c>
    </row>
    <row r="448" spans="1:11" x14ac:dyDescent="0.25">
      <c r="A448" s="1">
        <v>41226</v>
      </c>
      <c r="B448" t="s">
        <v>177</v>
      </c>
      <c r="C448" t="s">
        <v>247</v>
      </c>
      <c r="D448">
        <v>58</v>
      </c>
      <c r="E448">
        <v>55</v>
      </c>
      <c r="F448" t="s">
        <v>247</v>
      </c>
      <c r="G448">
        <v>3</v>
      </c>
      <c r="H448" t="s">
        <v>358</v>
      </c>
      <c r="I448" t="s">
        <v>356</v>
      </c>
      <c r="J448" s="2">
        <f>VLOOKUP(B448,'Totals by Team'!A:K,11,FALSE)</f>
        <v>13.454545454545455</v>
      </c>
      <c r="K448" s="2">
        <f>VLOOKUP(C448,'Totals by Team'!A:K,11,FALSE)</f>
        <v>-0.67741935483870963</v>
      </c>
    </row>
    <row r="449" spans="1:11" x14ac:dyDescent="0.25">
      <c r="A449" s="1">
        <v>41226</v>
      </c>
      <c r="B449" t="s">
        <v>19</v>
      </c>
      <c r="C449" t="s">
        <v>179</v>
      </c>
      <c r="D449">
        <v>67</v>
      </c>
      <c r="E449">
        <v>64</v>
      </c>
      <c r="F449" t="s">
        <v>348</v>
      </c>
      <c r="G449">
        <v>3</v>
      </c>
      <c r="H449" t="s">
        <v>358</v>
      </c>
      <c r="I449" t="s">
        <v>348</v>
      </c>
      <c r="J449" s="2">
        <f>VLOOKUP(B449,'Totals by Team'!A:K,11,FALSE)</f>
        <v>8.125</v>
      </c>
      <c r="K449" s="2">
        <f>VLOOKUP(C449,'Totals by Team'!A:K,11,FALSE)</f>
        <v>13.911764705882353</v>
      </c>
    </row>
    <row r="450" spans="1:11" x14ac:dyDescent="0.25">
      <c r="A450" s="1">
        <v>41226</v>
      </c>
      <c r="B450" t="s">
        <v>180</v>
      </c>
      <c r="C450" t="s">
        <v>271</v>
      </c>
      <c r="D450">
        <v>53</v>
      </c>
      <c r="E450">
        <v>51</v>
      </c>
      <c r="F450" t="s">
        <v>271</v>
      </c>
      <c r="G450">
        <v>2</v>
      </c>
      <c r="H450" t="s">
        <v>358</v>
      </c>
      <c r="I450" t="s">
        <v>356</v>
      </c>
      <c r="J450" s="2">
        <f>VLOOKUP(B450,'Totals by Team'!A:K,11,FALSE)</f>
        <v>8.735294117647058</v>
      </c>
      <c r="K450" s="2">
        <f>VLOOKUP(C450,'Totals by Team'!A:K,11,FALSE)</f>
        <v>12.529411764705882</v>
      </c>
    </row>
    <row r="451" spans="1:11" x14ac:dyDescent="0.25">
      <c r="A451" s="1">
        <v>41226</v>
      </c>
      <c r="B451" t="s">
        <v>193</v>
      </c>
      <c r="C451" t="s">
        <v>83</v>
      </c>
      <c r="D451">
        <v>77</v>
      </c>
      <c r="E451">
        <v>75</v>
      </c>
      <c r="F451" t="s">
        <v>83</v>
      </c>
      <c r="G451">
        <v>2</v>
      </c>
      <c r="H451" t="s">
        <v>358</v>
      </c>
      <c r="I451" t="s">
        <v>356</v>
      </c>
      <c r="J451" s="2">
        <f>VLOOKUP(B451,'Totals by Team'!A:K,11,FALSE)</f>
        <v>3.8333333333333335</v>
      </c>
      <c r="K451" s="2">
        <f>VLOOKUP(C451,'Totals by Team'!A:K,11,FALSE)</f>
        <v>-8.4642857142857135</v>
      </c>
    </row>
    <row r="452" spans="1:11" x14ac:dyDescent="0.25">
      <c r="A452" s="1">
        <v>41226</v>
      </c>
      <c r="B452" t="s">
        <v>178</v>
      </c>
      <c r="C452" t="s">
        <v>97</v>
      </c>
      <c r="D452">
        <v>67</v>
      </c>
      <c r="E452">
        <v>66</v>
      </c>
      <c r="F452" t="s">
        <v>97</v>
      </c>
      <c r="G452">
        <v>1</v>
      </c>
      <c r="H452" t="s">
        <v>358</v>
      </c>
      <c r="I452" t="s">
        <v>356</v>
      </c>
      <c r="J452" s="2">
        <f>VLOOKUP(B452,'Totals by Team'!A:K,11,FALSE)</f>
        <v>1.1875</v>
      </c>
      <c r="K452" s="2">
        <f>VLOOKUP(C452,'Totals by Team'!A:K,11,FALSE)</f>
        <v>4.8148148148148149</v>
      </c>
    </row>
    <row r="453" spans="1:11" x14ac:dyDescent="0.25">
      <c r="A453" s="1">
        <v>41226</v>
      </c>
      <c r="B453" t="s">
        <v>135</v>
      </c>
      <c r="C453" t="s">
        <v>274</v>
      </c>
      <c r="D453">
        <v>63</v>
      </c>
      <c r="E453">
        <v>62</v>
      </c>
      <c r="F453" t="s">
        <v>274</v>
      </c>
      <c r="G453">
        <v>1</v>
      </c>
      <c r="H453" t="s">
        <v>358</v>
      </c>
      <c r="I453" t="s">
        <v>356</v>
      </c>
      <c r="J453" s="2">
        <f>VLOOKUP(B453,'Totals by Team'!A:K,11,FALSE)</f>
        <v>4.117647058823529</v>
      </c>
      <c r="K453" s="2">
        <f>VLOOKUP(C453,'Totals by Team'!A:K,11,FALSE)</f>
        <v>1.0606060606060606</v>
      </c>
    </row>
    <row r="454" spans="1:11" x14ac:dyDescent="0.25">
      <c r="A454" s="1">
        <v>41226</v>
      </c>
      <c r="B454" t="s">
        <v>291</v>
      </c>
      <c r="C454" t="s">
        <v>194</v>
      </c>
      <c r="D454">
        <v>80</v>
      </c>
      <c r="E454">
        <v>79</v>
      </c>
      <c r="F454" t="s">
        <v>291</v>
      </c>
      <c r="G454">
        <v>1</v>
      </c>
      <c r="H454" t="s">
        <v>358</v>
      </c>
      <c r="I454" t="s">
        <v>360</v>
      </c>
      <c r="J454" s="2">
        <f>VLOOKUP(B454,'Totals by Team'!A:K,11,FALSE)</f>
        <v>5.7941176470588234</v>
      </c>
      <c r="K454" s="2">
        <f>VLOOKUP(C454,'Totals by Team'!A:K,11,FALSE)</f>
        <v>1.0303030303030303</v>
      </c>
    </row>
    <row r="455" spans="1:11" x14ac:dyDescent="0.25">
      <c r="A455" s="1">
        <v>41226</v>
      </c>
      <c r="B455" t="s">
        <v>97</v>
      </c>
      <c r="C455" t="s">
        <v>178</v>
      </c>
      <c r="D455">
        <v>66</v>
      </c>
      <c r="E455">
        <v>67</v>
      </c>
      <c r="F455" t="s">
        <v>97</v>
      </c>
      <c r="G455">
        <v>-1</v>
      </c>
      <c r="H455" t="s">
        <v>357</v>
      </c>
      <c r="I455" t="s">
        <v>360</v>
      </c>
      <c r="J455" s="2">
        <f>VLOOKUP(B455,'Totals by Team'!A:K,11,FALSE)</f>
        <v>4.8148148148148149</v>
      </c>
      <c r="K455" s="2">
        <f>VLOOKUP(C455,'Totals by Team'!A:K,11,FALSE)</f>
        <v>1.1875</v>
      </c>
    </row>
    <row r="456" spans="1:11" x14ac:dyDescent="0.25">
      <c r="A456" s="1">
        <v>41226</v>
      </c>
      <c r="B456" t="s">
        <v>274</v>
      </c>
      <c r="C456" t="s">
        <v>135</v>
      </c>
      <c r="D456">
        <v>62</v>
      </c>
      <c r="E456">
        <v>63</v>
      </c>
      <c r="F456" t="s">
        <v>274</v>
      </c>
      <c r="G456">
        <v>-1</v>
      </c>
      <c r="H456" t="s">
        <v>357</v>
      </c>
      <c r="I456" t="s">
        <v>360</v>
      </c>
      <c r="J456" s="2">
        <f>VLOOKUP(B456,'Totals by Team'!A:K,11,FALSE)</f>
        <v>1.0606060606060606</v>
      </c>
      <c r="K456" s="2">
        <f>VLOOKUP(C456,'Totals by Team'!A:K,11,FALSE)</f>
        <v>4.117647058823529</v>
      </c>
    </row>
    <row r="457" spans="1:11" x14ac:dyDescent="0.25">
      <c r="A457" s="1">
        <v>41226</v>
      </c>
      <c r="B457" t="s">
        <v>194</v>
      </c>
      <c r="C457" t="s">
        <v>291</v>
      </c>
      <c r="D457">
        <v>79</v>
      </c>
      <c r="E457">
        <v>80</v>
      </c>
      <c r="F457" t="s">
        <v>291</v>
      </c>
      <c r="G457">
        <v>-1</v>
      </c>
      <c r="H457" t="s">
        <v>357</v>
      </c>
      <c r="I457" t="s">
        <v>356</v>
      </c>
      <c r="J457" s="2">
        <f>VLOOKUP(B457,'Totals by Team'!A:K,11,FALSE)</f>
        <v>1.0303030303030303</v>
      </c>
      <c r="K457" s="2">
        <f>VLOOKUP(C457,'Totals by Team'!A:K,11,FALSE)</f>
        <v>5.7941176470588234</v>
      </c>
    </row>
    <row r="458" spans="1:11" x14ac:dyDescent="0.25">
      <c r="A458" s="1">
        <v>41226</v>
      </c>
      <c r="B458" t="s">
        <v>271</v>
      </c>
      <c r="C458" t="s">
        <v>180</v>
      </c>
      <c r="D458">
        <v>51</v>
      </c>
      <c r="E458">
        <v>53</v>
      </c>
      <c r="F458" t="s">
        <v>271</v>
      </c>
      <c r="G458">
        <v>-2</v>
      </c>
      <c r="H458" t="s">
        <v>357</v>
      </c>
      <c r="I458" t="s">
        <v>360</v>
      </c>
      <c r="J458" s="2">
        <f>VLOOKUP(B458,'Totals by Team'!A:K,11,FALSE)</f>
        <v>12.529411764705882</v>
      </c>
      <c r="K458" s="2">
        <f>VLOOKUP(C458,'Totals by Team'!A:K,11,FALSE)</f>
        <v>8.735294117647058</v>
      </c>
    </row>
    <row r="459" spans="1:11" x14ac:dyDescent="0.25">
      <c r="A459" s="1">
        <v>41226</v>
      </c>
      <c r="B459" t="s">
        <v>83</v>
      </c>
      <c r="C459" t="s">
        <v>193</v>
      </c>
      <c r="D459">
        <v>75</v>
      </c>
      <c r="E459">
        <v>77</v>
      </c>
      <c r="F459" t="s">
        <v>83</v>
      </c>
      <c r="G459">
        <v>-2</v>
      </c>
      <c r="H459" t="s">
        <v>357</v>
      </c>
      <c r="I459" t="s">
        <v>360</v>
      </c>
      <c r="J459" s="2">
        <f>VLOOKUP(B459,'Totals by Team'!A:K,11,FALSE)</f>
        <v>-8.4642857142857135</v>
      </c>
      <c r="K459" s="2">
        <f>VLOOKUP(C459,'Totals by Team'!A:K,11,FALSE)</f>
        <v>3.8333333333333335</v>
      </c>
    </row>
    <row r="460" spans="1:11" x14ac:dyDescent="0.25">
      <c r="A460" s="1">
        <v>41226</v>
      </c>
      <c r="B460" t="s">
        <v>172</v>
      </c>
      <c r="C460" t="s">
        <v>223</v>
      </c>
      <c r="D460">
        <v>64</v>
      </c>
      <c r="E460">
        <v>67</v>
      </c>
      <c r="F460" t="s">
        <v>223</v>
      </c>
      <c r="G460">
        <v>-3</v>
      </c>
      <c r="H460" t="s">
        <v>357</v>
      </c>
      <c r="I460" t="s">
        <v>356</v>
      </c>
      <c r="J460" s="2">
        <f>VLOOKUP(B460,'Totals by Team'!A:K,11,FALSE)</f>
        <v>4.7037037037037033</v>
      </c>
      <c r="K460" s="2">
        <f>VLOOKUP(C460,'Totals by Team'!A:K,11,FALSE)</f>
        <v>1.71875</v>
      </c>
    </row>
    <row r="461" spans="1:11" x14ac:dyDescent="0.25">
      <c r="A461" s="1">
        <v>41226</v>
      </c>
      <c r="B461" t="s">
        <v>175</v>
      </c>
      <c r="C461" t="s">
        <v>217</v>
      </c>
      <c r="D461">
        <v>74</v>
      </c>
      <c r="E461">
        <v>77</v>
      </c>
      <c r="F461" t="s">
        <v>217</v>
      </c>
      <c r="G461">
        <v>-3</v>
      </c>
      <c r="H461" t="s">
        <v>357</v>
      </c>
      <c r="I461" t="s">
        <v>356</v>
      </c>
      <c r="J461" s="2">
        <f>VLOOKUP(B461,'Totals by Team'!A:K,11,FALSE)</f>
        <v>5.7666666666666666</v>
      </c>
      <c r="K461" s="2">
        <f>VLOOKUP(C461,'Totals by Team'!A:K,11,FALSE)</f>
        <v>-0.93548387096774188</v>
      </c>
    </row>
    <row r="462" spans="1:11" x14ac:dyDescent="0.25">
      <c r="A462" s="1">
        <v>41226</v>
      </c>
      <c r="B462" t="s">
        <v>247</v>
      </c>
      <c r="C462" t="s">
        <v>177</v>
      </c>
      <c r="D462">
        <v>55</v>
      </c>
      <c r="E462">
        <v>58</v>
      </c>
      <c r="F462" t="s">
        <v>247</v>
      </c>
      <c r="G462">
        <v>-3</v>
      </c>
      <c r="H462" t="s">
        <v>357</v>
      </c>
      <c r="I462" t="s">
        <v>360</v>
      </c>
      <c r="J462" s="2">
        <f>VLOOKUP(B462,'Totals by Team'!A:K,11,FALSE)</f>
        <v>-0.67741935483870963</v>
      </c>
      <c r="K462" s="2">
        <f>VLOOKUP(C462,'Totals by Team'!A:K,11,FALSE)</f>
        <v>13.454545454545455</v>
      </c>
    </row>
    <row r="463" spans="1:11" x14ac:dyDescent="0.25">
      <c r="A463" s="1">
        <v>41226</v>
      </c>
      <c r="B463" t="s">
        <v>179</v>
      </c>
      <c r="C463" t="s">
        <v>19</v>
      </c>
      <c r="D463">
        <v>64</v>
      </c>
      <c r="E463">
        <v>67</v>
      </c>
      <c r="F463" t="s">
        <v>348</v>
      </c>
      <c r="G463">
        <v>-3</v>
      </c>
      <c r="H463" t="s">
        <v>357</v>
      </c>
      <c r="I463" t="s">
        <v>348</v>
      </c>
      <c r="J463" s="2">
        <f>VLOOKUP(B463,'Totals by Team'!A:K,11,FALSE)</f>
        <v>13.911764705882353</v>
      </c>
      <c r="K463" s="2">
        <f>VLOOKUP(C463,'Totals by Team'!A:K,11,FALSE)</f>
        <v>8.125</v>
      </c>
    </row>
    <row r="464" spans="1:11" x14ac:dyDescent="0.25">
      <c r="A464" s="1">
        <v>41226</v>
      </c>
      <c r="B464" t="s">
        <v>183</v>
      </c>
      <c r="C464" t="s">
        <v>31</v>
      </c>
      <c r="D464">
        <v>56</v>
      </c>
      <c r="E464">
        <v>61</v>
      </c>
      <c r="F464" t="s">
        <v>31</v>
      </c>
      <c r="G464">
        <v>-5</v>
      </c>
      <c r="H464" t="s">
        <v>357</v>
      </c>
      <c r="I464" t="s">
        <v>356</v>
      </c>
      <c r="J464" s="2">
        <f>VLOOKUP(B464,'Totals by Team'!A:K,11,FALSE)</f>
        <v>2.25</v>
      </c>
      <c r="K464" s="2">
        <f>VLOOKUP(C464,'Totals by Team'!A:K,11,FALSE)</f>
        <v>9.5625</v>
      </c>
    </row>
    <row r="465" spans="1:11" x14ac:dyDescent="0.25">
      <c r="A465" s="1">
        <v>41226</v>
      </c>
      <c r="B465" t="s">
        <v>5</v>
      </c>
      <c r="C465" t="s">
        <v>110</v>
      </c>
      <c r="D465">
        <v>53</v>
      </c>
      <c r="E465">
        <v>59</v>
      </c>
      <c r="F465" t="s">
        <v>5</v>
      </c>
      <c r="G465">
        <v>-6</v>
      </c>
      <c r="H465" t="s">
        <v>357</v>
      </c>
      <c r="I465" t="s">
        <v>360</v>
      </c>
      <c r="J465" s="2">
        <f>VLOOKUP(B465,'Totals by Team'!A:K,11,FALSE)</f>
        <v>8.90625</v>
      </c>
      <c r="K465" s="2">
        <f>VLOOKUP(C465,'Totals by Team'!A:K,11,FALSE)</f>
        <v>3.0303030303030304E-2</v>
      </c>
    </row>
    <row r="466" spans="1:11" x14ac:dyDescent="0.25">
      <c r="A466" s="1">
        <v>41226</v>
      </c>
      <c r="B466" t="s">
        <v>181</v>
      </c>
      <c r="C466" t="s">
        <v>21</v>
      </c>
      <c r="D466">
        <v>63</v>
      </c>
      <c r="E466">
        <v>70</v>
      </c>
      <c r="F466" t="s">
        <v>21</v>
      </c>
      <c r="G466">
        <v>-7</v>
      </c>
      <c r="H466" t="s">
        <v>357</v>
      </c>
      <c r="I466" t="s">
        <v>356</v>
      </c>
      <c r="J466" s="2">
        <f>VLOOKUP(B466,'Totals by Team'!A:K,11,FALSE)</f>
        <v>-0.8666666666666667</v>
      </c>
      <c r="K466" s="2">
        <f>VLOOKUP(C466,'Totals by Team'!A:K,11,FALSE)</f>
        <v>-1.75</v>
      </c>
    </row>
    <row r="467" spans="1:11" x14ac:dyDescent="0.25">
      <c r="A467" s="1">
        <v>41226</v>
      </c>
      <c r="B467" t="s">
        <v>75</v>
      </c>
      <c r="C467" t="s">
        <v>80</v>
      </c>
      <c r="D467">
        <v>71</v>
      </c>
      <c r="E467">
        <v>78</v>
      </c>
      <c r="F467" t="s">
        <v>80</v>
      </c>
      <c r="G467">
        <v>-7</v>
      </c>
      <c r="H467" t="s">
        <v>357</v>
      </c>
      <c r="I467" t="s">
        <v>356</v>
      </c>
      <c r="J467" s="2">
        <f>VLOOKUP(B467,'Totals by Team'!A:K,11,FALSE)</f>
        <v>-0.5</v>
      </c>
      <c r="K467" s="2">
        <f>VLOOKUP(C467,'Totals by Team'!A:K,11,FALSE)</f>
        <v>6.290322580645161</v>
      </c>
    </row>
    <row r="468" spans="1:11" x14ac:dyDescent="0.25">
      <c r="A468" s="1">
        <v>41226</v>
      </c>
      <c r="B468" t="s">
        <v>70</v>
      </c>
      <c r="C468" t="s">
        <v>192</v>
      </c>
      <c r="D468">
        <v>68</v>
      </c>
      <c r="E468">
        <v>75</v>
      </c>
      <c r="F468" t="s">
        <v>348</v>
      </c>
      <c r="G468">
        <v>-7</v>
      </c>
      <c r="H468" t="s">
        <v>357</v>
      </c>
      <c r="I468" t="s">
        <v>348</v>
      </c>
      <c r="J468" s="2">
        <f>VLOOKUP(B468,'Totals by Team'!A:K,11,FALSE)</f>
        <v>8.46875</v>
      </c>
      <c r="K468" s="2">
        <f>VLOOKUP(C468,'Totals by Team'!A:K,11,FALSE)</f>
        <v>12.875</v>
      </c>
    </row>
    <row r="469" spans="1:11" x14ac:dyDescent="0.25">
      <c r="A469" s="1">
        <v>41226</v>
      </c>
      <c r="B469" t="s">
        <v>283</v>
      </c>
      <c r="C469" t="s">
        <v>96</v>
      </c>
      <c r="D469">
        <v>46</v>
      </c>
      <c r="E469">
        <v>54</v>
      </c>
      <c r="F469" t="s">
        <v>283</v>
      </c>
      <c r="G469">
        <v>-8</v>
      </c>
      <c r="H469" t="s">
        <v>357</v>
      </c>
      <c r="I469" t="s">
        <v>360</v>
      </c>
      <c r="J469" s="2">
        <f>VLOOKUP(B469,'Totals by Team'!A:K,11,FALSE)</f>
        <v>0.84375</v>
      </c>
      <c r="K469" s="2">
        <f>VLOOKUP(C469,'Totals by Team'!A:K,11,FALSE)</f>
        <v>10.333333333333334</v>
      </c>
    </row>
    <row r="470" spans="1:11" x14ac:dyDescent="0.25">
      <c r="A470" s="1">
        <v>41226</v>
      </c>
      <c r="B470" t="s">
        <v>142</v>
      </c>
      <c r="C470" t="s">
        <v>294</v>
      </c>
      <c r="D470">
        <v>80</v>
      </c>
      <c r="E470">
        <v>88</v>
      </c>
      <c r="F470" t="s">
        <v>294</v>
      </c>
      <c r="G470">
        <v>-8</v>
      </c>
      <c r="H470" t="s">
        <v>357</v>
      </c>
      <c r="I470" t="s">
        <v>356</v>
      </c>
      <c r="J470" s="2">
        <f>VLOOKUP(B470,'Totals by Team'!A:K,11,FALSE)</f>
        <v>-2.4666666666666668</v>
      </c>
      <c r="K470" s="2">
        <f>VLOOKUP(C470,'Totals by Team'!A:K,11,FALSE)</f>
        <v>4.6206896551724137</v>
      </c>
    </row>
    <row r="471" spans="1:11" x14ac:dyDescent="0.25">
      <c r="A471" s="1">
        <v>41226</v>
      </c>
      <c r="B471" t="s">
        <v>167</v>
      </c>
      <c r="C471" t="s">
        <v>122</v>
      </c>
      <c r="D471">
        <v>53</v>
      </c>
      <c r="E471">
        <v>62</v>
      </c>
      <c r="F471" t="s">
        <v>348</v>
      </c>
      <c r="G471">
        <v>-9</v>
      </c>
      <c r="H471" t="s">
        <v>357</v>
      </c>
      <c r="I471" t="s">
        <v>348</v>
      </c>
      <c r="J471" s="2">
        <f>VLOOKUP(B471,'Totals by Team'!A:K,11,FALSE)</f>
        <v>-5.4838709677419351</v>
      </c>
      <c r="K471" s="2">
        <f>VLOOKUP(C471,'Totals by Team'!A:K,11,FALSE)</f>
        <v>1.5588235294117647</v>
      </c>
    </row>
    <row r="472" spans="1:11" x14ac:dyDescent="0.25">
      <c r="A472" s="1">
        <v>41226</v>
      </c>
      <c r="B472" t="s">
        <v>41</v>
      </c>
      <c r="C472" t="s">
        <v>32</v>
      </c>
      <c r="D472">
        <v>55</v>
      </c>
      <c r="E472">
        <v>65</v>
      </c>
      <c r="F472" t="s">
        <v>32</v>
      </c>
      <c r="G472">
        <v>-10</v>
      </c>
      <c r="H472" t="s">
        <v>357</v>
      </c>
      <c r="I472" t="s">
        <v>356</v>
      </c>
      <c r="J472" s="2">
        <f>VLOOKUP(B472,'Totals by Team'!A:K,11,FALSE)</f>
        <v>-3.09375</v>
      </c>
      <c r="K472" s="2">
        <f>VLOOKUP(C472,'Totals by Team'!A:K,11,FALSE)</f>
        <v>3.71875</v>
      </c>
    </row>
    <row r="473" spans="1:11" x14ac:dyDescent="0.25">
      <c r="A473" s="1">
        <v>41226</v>
      </c>
      <c r="B473" t="s">
        <v>187</v>
      </c>
      <c r="C473" t="s">
        <v>94</v>
      </c>
      <c r="D473">
        <v>55</v>
      </c>
      <c r="E473">
        <v>66</v>
      </c>
      <c r="F473" t="s">
        <v>94</v>
      </c>
      <c r="G473">
        <v>-11</v>
      </c>
      <c r="H473" t="s">
        <v>357</v>
      </c>
      <c r="I473" t="s">
        <v>356</v>
      </c>
      <c r="J473" s="2">
        <f>VLOOKUP(B473,'Totals by Team'!A:K,11,FALSE)</f>
        <v>-4.1785714285714288</v>
      </c>
      <c r="K473" s="2">
        <f>VLOOKUP(C473,'Totals by Team'!A:K,11,FALSE)</f>
        <v>-6.4516129032258063E-2</v>
      </c>
    </row>
    <row r="474" spans="1:11" x14ac:dyDescent="0.25">
      <c r="A474" s="1">
        <v>41226</v>
      </c>
      <c r="B474" t="s">
        <v>133</v>
      </c>
      <c r="C474" t="s">
        <v>284</v>
      </c>
      <c r="D474">
        <v>53</v>
      </c>
      <c r="E474">
        <v>64</v>
      </c>
      <c r="F474" t="s">
        <v>284</v>
      </c>
      <c r="G474">
        <v>-11</v>
      </c>
      <c r="H474" t="s">
        <v>357</v>
      </c>
      <c r="I474" t="s">
        <v>356</v>
      </c>
      <c r="J474" s="2">
        <f>VLOOKUP(B474,'Totals by Team'!A:K,11,FALSE)</f>
        <v>-6.8965517241379306</v>
      </c>
      <c r="K474" s="2">
        <f>VLOOKUP(C474,'Totals by Team'!A:K,11,FALSE)</f>
        <v>6.258064516129032</v>
      </c>
    </row>
    <row r="475" spans="1:11" x14ac:dyDescent="0.25">
      <c r="A475" s="1">
        <v>41226</v>
      </c>
      <c r="B475" t="s">
        <v>186</v>
      </c>
      <c r="C475" t="s">
        <v>52</v>
      </c>
      <c r="D475">
        <v>51</v>
      </c>
      <c r="E475">
        <v>63</v>
      </c>
      <c r="F475" t="s">
        <v>52</v>
      </c>
      <c r="G475">
        <v>-12</v>
      </c>
      <c r="H475" t="s">
        <v>357</v>
      </c>
      <c r="I475" t="s">
        <v>356</v>
      </c>
      <c r="J475" s="2">
        <f>VLOOKUP(B475,'Totals by Team'!A:K,11,FALSE)</f>
        <v>9.2424242424242422</v>
      </c>
      <c r="K475" s="2">
        <f>VLOOKUP(C475,'Totals by Team'!A:K,11,FALSE)</f>
        <v>5.03125</v>
      </c>
    </row>
    <row r="476" spans="1:11" x14ac:dyDescent="0.25">
      <c r="A476" s="1">
        <v>41226</v>
      </c>
      <c r="B476" t="s">
        <v>57</v>
      </c>
      <c r="C476" t="s">
        <v>89</v>
      </c>
      <c r="D476">
        <v>44</v>
      </c>
      <c r="E476">
        <v>56</v>
      </c>
      <c r="F476" t="s">
        <v>57</v>
      </c>
      <c r="G476">
        <v>-12</v>
      </c>
      <c r="H476" t="s">
        <v>357</v>
      </c>
      <c r="I476" t="s">
        <v>360</v>
      </c>
      <c r="J476" s="2">
        <f>VLOOKUP(B476,'Totals by Team'!A:K,11,FALSE)</f>
        <v>-3.838709677419355</v>
      </c>
      <c r="K476" s="2">
        <f>VLOOKUP(C476,'Totals by Team'!A:K,11,FALSE)</f>
        <v>3.28125</v>
      </c>
    </row>
    <row r="477" spans="1:11" x14ac:dyDescent="0.25">
      <c r="A477" s="1">
        <v>41226</v>
      </c>
      <c r="B477" t="s">
        <v>72</v>
      </c>
      <c r="C477" t="s">
        <v>307</v>
      </c>
      <c r="D477">
        <v>53</v>
      </c>
      <c r="E477">
        <v>66</v>
      </c>
      <c r="F477" t="s">
        <v>307</v>
      </c>
      <c r="G477">
        <v>-13</v>
      </c>
      <c r="H477" t="s">
        <v>357</v>
      </c>
      <c r="I477" t="s">
        <v>356</v>
      </c>
      <c r="J477" s="2">
        <f>VLOOKUP(B477,'Totals by Team'!A:K,11,FALSE)</f>
        <v>-4.645161290322581</v>
      </c>
      <c r="K477" s="2">
        <f>VLOOKUP(C477,'Totals by Team'!A:K,11,FALSE)</f>
        <v>0.21875</v>
      </c>
    </row>
    <row r="478" spans="1:11" x14ac:dyDescent="0.25">
      <c r="A478" s="1">
        <v>41226</v>
      </c>
      <c r="B478" t="s">
        <v>324</v>
      </c>
      <c r="C478" t="s">
        <v>173</v>
      </c>
      <c r="D478">
        <v>66</v>
      </c>
      <c r="E478">
        <v>80</v>
      </c>
      <c r="F478" t="s">
        <v>324</v>
      </c>
      <c r="G478">
        <v>-14</v>
      </c>
      <c r="H478" t="s">
        <v>357</v>
      </c>
      <c r="I478" t="s">
        <v>360</v>
      </c>
      <c r="J478" s="2">
        <f>VLOOKUP(B478,'Totals by Team'!A:K,11,FALSE)</f>
        <v>3.78125</v>
      </c>
      <c r="K478" s="2">
        <f>VLOOKUP(C478,'Totals by Team'!A:K,11,FALSE)</f>
        <v>4.65625</v>
      </c>
    </row>
    <row r="479" spans="1:11" x14ac:dyDescent="0.25">
      <c r="A479" s="1">
        <v>41226</v>
      </c>
      <c r="B479" t="s">
        <v>334</v>
      </c>
      <c r="C479" t="s">
        <v>185</v>
      </c>
      <c r="D479">
        <v>58</v>
      </c>
      <c r="E479">
        <v>72</v>
      </c>
      <c r="F479" t="s">
        <v>334</v>
      </c>
      <c r="G479">
        <v>-14</v>
      </c>
      <c r="H479" t="s">
        <v>357</v>
      </c>
      <c r="I479" t="s">
        <v>360</v>
      </c>
      <c r="J479" s="2">
        <f>VLOOKUP(B479,'Totals by Team'!A:K,11,FALSE)</f>
        <v>-6.0370370370370372</v>
      </c>
      <c r="K479" s="2">
        <f>VLOOKUP(C479,'Totals by Team'!A:K,11,FALSE)</f>
        <v>-4.0714285714285712</v>
      </c>
    </row>
    <row r="480" spans="1:11" x14ac:dyDescent="0.25">
      <c r="A480" s="1">
        <v>41226</v>
      </c>
      <c r="B480" t="s">
        <v>153</v>
      </c>
      <c r="C480" t="s">
        <v>166</v>
      </c>
      <c r="D480">
        <v>66</v>
      </c>
      <c r="E480">
        <v>80</v>
      </c>
      <c r="F480" t="s">
        <v>348</v>
      </c>
      <c r="G480">
        <v>-14</v>
      </c>
      <c r="H480" t="s">
        <v>357</v>
      </c>
      <c r="I480" t="s">
        <v>348</v>
      </c>
      <c r="J480" s="2">
        <f>VLOOKUP(B480,'Totals by Team'!A:K,11,FALSE)</f>
        <v>-1.5666666666666667</v>
      </c>
      <c r="K480" s="2">
        <f>VLOOKUP(C480,'Totals by Team'!A:K,11,FALSE)</f>
        <v>-13.133333333333333</v>
      </c>
    </row>
    <row r="481" spans="1:11" x14ac:dyDescent="0.25">
      <c r="A481" s="1">
        <v>41226</v>
      </c>
      <c r="B481" t="s">
        <v>176</v>
      </c>
      <c r="C481" t="s">
        <v>305</v>
      </c>
      <c r="D481">
        <v>47</v>
      </c>
      <c r="E481">
        <v>62</v>
      </c>
      <c r="F481" t="s">
        <v>305</v>
      </c>
      <c r="G481">
        <v>-15</v>
      </c>
      <c r="H481" t="s">
        <v>357</v>
      </c>
      <c r="I481" t="s">
        <v>356</v>
      </c>
      <c r="J481" s="2">
        <f>VLOOKUP(B481,'Totals by Team'!A:K,11,FALSE)</f>
        <v>4.9090909090909092</v>
      </c>
      <c r="K481" s="2">
        <f>VLOOKUP(C481,'Totals by Team'!A:K,11,FALSE)</f>
        <v>2.7419354838709675</v>
      </c>
    </row>
    <row r="482" spans="1:11" x14ac:dyDescent="0.25">
      <c r="A482" s="1">
        <v>41226</v>
      </c>
      <c r="B482" t="s">
        <v>161</v>
      </c>
      <c r="C482" t="s">
        <v>68</v>
      </c>
      <c r="D482">
        <v>59</v>
      </c>
      <c r="E482">
        <v>74</v>
      </c>
      <c r="F482" t="s">
        <v>348</v>
      </c>
      <c r="G482">
        <v>-15</v>
      </c>
      <c r="H482" t="s">
        <v>357</v>
      </c>
      <c r="I482" t="s">
        <v>348</v>
      </c>
      <c r="J482" s="2">
        <f>VLOOKUP(B482,'Totals by Team'!A:K,11,FALSE)</f>
        <v>-17.29032258064516</v>
      </c>
      <c r="K482" s="2">
        <f>VLOOKUP(C482,'Totals by Team'!A:K,11,FALSE)</f>
        <v>-3.6666666666666665</v>
      </c>
    </row>
    <row r="483" spans="1:11" x14ac:dyDescent="0.25">
      <c r="A483" s="1">
        <v>41226</v>
      </c>
      <c r="B483" t="s">
        <v>60</v>
      </c>
      <c r="C483" t="s">
        <v>36</v>
      </c>
      <c r="D483">
        <v>58</v>
      </c>
      <c r="E483">
        <v>74</v>
      </c>
      <c r="F483" t="s">
        <v>348</v>
      </c>
      <c r="G483">
        <v>-16</v>
      </c>
      <c r="H483" t="s">
        <v>357</v>
      </c>
      <c r="I483" t="s">
        <v>348</v>
      </c>
      <c r="J483" s="2">
        <f>VLOOKUP(B483,'Totals by Team'!A:K,11,FALSE)</f>
        <v>-11.483870967741936</v>
      </c>
      <c r="K483" s="2">
        <f>VLOOKUP(C483,'Totals by Team'!A:K,11,FALSE)</f>
        <v>5.666666666666667</v>
      </c>
    </row>
    <row r="484" spans="1:11" x14ac:dyDescent="0.25">
      <c r="A484" s="1">
        <v>41226</v>
      </c>
      <c r="B484" t="s">
        <v>1</v>
      </c>
      <c r="C484" t="s">
        <v>77</v>
      </c>
      <c r="D484">
        <v>69</v>
      </c>
      <c r="E484">
        <v>86</v>
      </c>
      <c r="F484" t="s">
        <v>77</v>
      </c>
      <c r="G484">
        <v>-17</v>
      </c>
      <c r="H484" t="s">
        <v>357</v>
      </c>
      <c r="I484" t="s">
        <v>356</v>
      </c>
      <c r="J484" s="2">
        <f>VLOOKUP(B484,'Totals by Team'!A:K,11,FALSE)</f>
        <v>-10.793103448275861</v>
      </c>
      <c r="K484" s="2">
        <f>VLOOKUP(C484,'Totals by Team'!A:K,11,FALSE)</f>
        <v>2.28125</v>
      </c>
    </row>
    <row r="485" spans="1:11" x14ac:dyDescent="0.25">
      <c r="A485" s="1">
        <v>41226</v>
      </c>
      <c r="B485" t="s">
        <v>90</v>
      </c>
      <c r="C485" t="s">
        <v>254</v>
      </c>
      <c r="D485">
        <v>62</v>
      </c>
      <c r="E485">
        <v>79</v>
      </c>
      <c r="F485" t="s">
        <v>254</v>
      </c>
      <c r="G485">
        <v>-17</v>
      </c>
      <c r="H485" t="s">
        <v>357</v>
      </c>
      <c r="I485" t="s">
        <v>356</v>
      </c>
      <c r="J485" s="2">
        <f>VLOOKUP(B485,'Totals by Team'!A:K,11,FALSE)</f>
        <v>-4.7931034482758621</v>
      </c>
      <c r="K485" s="2">
        <f>VLOOKUP(C485,'Totals by Team'!A:K,11,FALSE)</f>
        <v>3.161290322580645</v>
      </c>
    </row>
    <row r="486" spans="1:11" x14ac:dyDescent="0.25">
      <c r="A486" s="1">
        <v>41226</v>
      </c>
      <c r="B486" t="s">
        <v>42</v>
      </c>
      <c r="C486" t="s">
        <v>18</v>
      </c>
      <c r="D486">
        <v>49</v>
      </c>
      <c r="E486">
        <v>67</v>
      </c>
      <c r="F486" t="s">
        <v>18</v>
      </c>
      <c r="G486">
        <v>-18</v>
      </c>
      <c r="H486" t="s">
        <v>357</v>
      </c>
      <c r="I486" t="s">
        <v>356</v>
      </c>
      <c r="J486" s="2">
        <f>VLOOKUP(B486,'Totals by Team'!A:K,11,FALSE)</f>
        <v>4.78125</v>
      </c>
      <c r="K486" s="2">
        <f>VLOOKUP(C486,'Totals by Team'!A:K,11,FALSE)</f>
        <v>4.4666666666666668</v>
      </c>
    </row>
    <row r="487" spans="1:11" x14ac:dyDescent="0.25">
      <c r="A487" s="1">
        <v>41226</v>
      </c>
      <c r="B487" t="s">
        <v>189</v>
      </c>
      <c r="C487" t="s">
        <v>344</v>
      </c>
      <c r="D487">
        <v>72</v>
      </c>
      <c r="E487">
        <v>90</v>
      </c>
      <c r="F487" t="s">
        <v>344</v>
      </c>
      <c r="G487">
        <v>-18</v>
      </c>
      <c r="H487" t="s">
        <v>357</v>
      </c>
      <c r="I487" t="s">
        <v>356</v>
      </c>
      <c r="J487" s="2">
        <f>VLOOKUP(B487,'Totals by Team'!A:K,11,FALSE)</f>
        <v>-0.38461538461538464</v>
      </c>
      <c r="K487" s="2">
        <f>VLOOKUP(C487,'Totals by Team'!A:K,11,FALSE)</f>
        <v>10.617647058823529</v>
      </c>
    </row>
    <row r="488" spans="1:11" x14ac:dyDescent="0.25">
      <c r="A488" s="1">
        <v>41226</v>
      </c>
      <c r="B488" t="s">
        <v>25</v>
      </c>
      <c r="C488" t="s">
        <v>245</v>
      </c>
      <c r="D488">
        <v>62</v>
      </c>
      <c r="E488">
        <v>80</v>
      </c>
      <c r="F488" t="s">
        <v>245</v>
      </c>
      <c r="G488">
        <v>-18</v>
      </c>
      <c r="H488" t="s">
        <v>357</v>
      </c>
      <c r="I488" t="s">
        <v>356</v>
      </c>
      <c r="J488" s="2">
        <f>VLOOKUP(B488,'Totals by Team'!A:K,11,FALSE)</f>
        <v>0.36666666666666664</v>
      </c>
      <c r="K488" s="2">
        <f>VLOOKUP(C488,'Totals by Team'!A:K,11,FALSE)</f>
        <v>6.4838709677419351</v>
      </c>
    </row>
    <row r="489" spans="1:11" x14ac:dyDescent="0.25">
      <c r="A489" s="1">
        <v>41226</v>
      </c>
      <c r="B489" t="s">
        <v>191</v>
      </c>
      <c r="C489" t="s">
        <v>292</v>
      </c>
      <c r="D489">
        <v>44</v>
      </c>
      <c r="E489">
        <v>62</v>
      </c>
      <c r="F489" t="s">
        <v>292</v>
      </c>
      <c r="G489">
        <v>-18</v>
      </c>
      <c r="H489" t="s">
        <v>357</v>
      </c>
      <c r="I489" t="s">
        <v>356</v>
      </c>
      <c r="J489" s="2">
        <f>VLOOKUP(B489,'Totals by Team'!A:K,11,FALSE)</f>
        <v>-1.6666666666666667</v>
      </c>
      <c r="K489" s="2">
        <f>VLOOKUP(C489,'Totals by Team'!A:K,11,FALSE)</f>
        <v>-1.9375</v>
      </c>
    </row>
    <row r="490" spans="1:11" x14ac:dyDescent="0.25">
      <c r="A490" s="1">
        <v>41226</v>
      </c>
      <c r="B490" t="s">
        <v>136</v>
      </c>
      <c r="C490" t="s">
        <v>66</v>
      </c>
      <c r="D490">
        <v>58</v>
      </c>
      <c r="E490">
        <v>78</v>
      </c>
      <c r="F490" t="s">
        <v>66</v>
      </c>
      <c r="G490">
        <v>-20</v>
      </c>
      <c r="H490" t="s">
        <v>357</v>
      </c>
      <c r="I490" t="s">
        <v>356</v>
      </c>
      <c r="J490" s="2">
        <f>VLOOKUP(B490,'Totals by Team'!A:K,11,FALSE)</f>
        <v>-3.3870967741935485</v>
      </c>
      <c r="K490" s="2">
        <f>VLOOKUP(C490,'Totals by Team'!A:K,11,FALSE)</f>
        <v>-8.875</v>
      </c>
    </row>
    <row r="491" spans="1:11" x14ac:dyDescent="0.25">
      <c r="A491" s="1">
        <v>41226</v>
      </c>
      <c r="B491" t="s">
        <v>188</v>
      </c>
      <c r="C491" t="s">
        <v>102</v>
      </c>
      <c r="D491">
        <v>54</v>
      </c>
      <c r="E491">
        <v>74</v>
      </c>
      <c r="F491" t="s">
        <v>102</v>
      </c>
      <c r="G491">
        <v>-20</v>
      </c>
      <c r="H491" t="s">
        <v>357</v>
      </c>
      <c r="I491" t="s">
        <v>356</v>
      </c>
      <c r="J491" s="2">
        <f>VLOOKUP(B491,'Totals by Team'!A:K,11,FALSE)</f>
        <v>-8.0344827586206904</v>
      </c>
      <c r="K491" s="2">
        <f>VLOOKUP(C491,'Totals by Team'!A:K,11,FALSE)</f>
        <v>0.70588235294117652</v>
      </c>
    </row>
    <row r="492" spans="1:11" x14ac:dyDescent="0.25">
      <c r="A492" s="1">
        <v>41226</v>
      </c>
      <c r="B492" t="s">
        <v>3</v>
      </c>
      <c r="C492" t="s">
        <v>6</v>
      </c>
      <c r="D492">
        <v>66</v>
      </c>
      <c r="E492">
        <v>88</v>
      </c>
      <c r="F492" t="s">
        <v>6</v>
      </c>
      <c r="G492">
        <v>-22</v>
      </c>
      <c r="H492" t="s">
        <v>357</v>
      </c>
      <c r="I492" t="s">
        <v>356</v>
      </c>
      <c r="J492" s="2">
        <f>VLOOKUP(B492,'Totals by Team'!A:K,11,FALSE)</f>
        <v>-9.931034482758621</v>
      </c>
      <c r="K492" s="2">
        <f>VLOOKUP(C492,'Totals by Team'!A:K,11,FALSE)</f>
        <v>-2</v>
      </c>
    </row>
    <row r="493" spans="1:11" x14ac:dyDescent="0.25">
      <c r="A493" s="1">
        <v>41226</v>
      </c>
      <c r="B493" t="s">
        <v>251</v>
      </c>
      <c r="C493" t="s">
        <v>182</v>
      </c>
      <c r="D493">
        <v>64</v>
      </c>
      <c r="E493">
        <v>86</v>
      </c>
      <c r="F493" t="s">
        <v>251</v>
      </c>
      <c r="G493">
        <v>-22</v>
      </c>
      <c r="H493" t="s">
        <v>357</v>
      </c>
      <c r="I493" t="s">
        <v>360</v>
      </c>
      <c r="J493" s="2">
        <f>VLOOKUP(B493,'Totals by Team'!A:K,11,FALSE)</f>
        <v>-2.1379310344827585</v>
      </c>
      <c r="K493" s="2">
        <f>VLOOKUP(C493,'Totals by Team'!A:K,11,FALSE)</f>
        <v>3</v>
      </c>
    </row>
    <row r="494" spans="1:11" x14ac:dyDescent="0.25">
      <c r="A494" s="1">
        <v>41226</v>
      </c>
      <c r="B494" t="s">
        <v>55</v>
      </c>
      <c r="C494" t="s">
        <v>229</v>
      </c>
      <c r="D494">
        <v>46</v>
      </c>
      <c r="E494">
        <v>69</v>
      </c>
      <c r="F494" t="s">
        <v>229</v>
      </c>
      <c r="G494">
        <v>-23</v>
      </c>
      <c r="H494" t="s">
        <v>357</v>
      </c>
      <c r="I494" t="s">
        <v>356</v>
      </c>
      <c r="J494" s="2">
        <f>VLOOKUP(B494,'Totals by Team'!A:K,11,FALSE)</f>
        <v>-9.7931034482758612</v>
      </c>
      <c r="K494" s="2">
        <f>VLOOKUP(C494,'Totals by Team'!A:K,11,FALSE)</f>
        <v>8.875</v>
      </c>
    </row>
    <row r="495" spans="1:11" x14ac:dyDescent="0.25">
      <c r="A495" s="1">
        <v>41226</v>
      </c>
      <c r="B495" t="s">
        <v>190</v>
      </c>
      <c r="C495" t="s">
        <v>345</v>
      </c>
      <c r="D495">
        <v>48</v>
      </c>
      <c r="E495">
        <v>73</v>
      </c>
      <c r="F495" t="s">
        <v>345</v>
      </c>
      <c r="G495">
        <v>-25</v>
      </c>
      <c r="H495" t="s">
        <v>357</v>
      </c>
      <c r="I495" t="s">
        <v>356</v>
      </c>
      <c r="J495" s="2">
        <f>VLOOKUP(B495,'Totals by Team'!A:K,11,FALSE)</f>
        <v>-6.8571428571428568</v>
      </c>
      <c r="K495" s="2">
        <f>VLOOKUP(C495,'Totals by Team'!A:K,11,FALSE)</f>
        <v>1.8064516129032258</v>
      </c>
    </row>
    <row r="496" spans="1:11" x14ac:dyDescent="0.25">
      <c r="A496" s="1">
        <v>41226</v>
      </c>
      <c r="B496" t="s">
        <v>73</v>
      </c>
      <c r="C496" t="s">
        <v>303</v>
      </c>
      <c r="D496">
        <v>53</v>
      </c>
      <c r="E496">
        <v>78</v>
      </c>
      <c r="F496" t="s">
        <v>303</v>
      </c>
      <c r="G496">
        <v>-25</v>
      </c>
      <c r="H496" t="s">
        <v>357</v>
      </c>
      <c r="I496" t="s">
        <v>356</v>
      </c>
      <c r="J496" s="2">
        <f>VLOOKUP(B496,'Totals by Team'!A:K,11,FALSE)</f>
        <v>7.2413793103448274</v>
      </c>
      <c r="K496" s="2">
        <f>VLOOKUP(C496,'Totals by Team'!A:K,11,FALSE)</f>
        <v>14.15625</v>
      </c>
    </row>
    <row r="497" spans="1:11" x14ac:dyDescent="0.25">
      <c r="A497" s="1">
        <v>41226</v>
      </c>
      <c r="B497" t="s">
        <v>48</v>
      </c>
      <c r="C497" t="s">
        <v>2</v>
      </c>
      <c r="D497">
        <v>54</v>
      </c>
      <c r="E497">
        <v>80</v>
      </c>
      <c r="F497" t="s">
        <v>2</v>
      </c>
      <c r="G497">
        <v>-26</v>
      </c>
      <c r="H497" t="s">
        <v>357</v>
      </c>
      <c r="I497" t="s">
        <v>356</v>
      </c>
      <c r="J497" s="2">
        <f>VLOOKUP(B497,'Totals by Team'!A:K,11,FALSE)</f>
        <v>-26.678571428571427</v>
      </c>
      <c r="K497" s="2">
        <f>VLOOKUP(C497,'Totals by Team'!A:K,11,FALSE)</f>
        <v>-6.3666666666666663</v>
      </c>
    </row>
    <row r="498" spans="1:11" x14ac:dyDescent="0.25">
      <c r="A498" s="1">
        <v>41226</v>
      </c>
      <c r="B498" t="s">
        <v>74</v>
      </c>
      <c r="C498" t="s">
        <v>99</v>
      </c>
      <c r="D498">
        <v>56</v>
      </c>
      <c r="E498">
        <v>85</v>
      </c>
      <c r="F498" t="s">
        <v>99</v>
      </c>
      <c r="G498">
        <v>-29</v>
      </c>
      <c r="H498" t="s">
        <v>357</v>
      </c>
      <c r="I498" t="s">
        <v>356</v>
      </c>
      <c r="J498" s="2">
        <f>VLOOKUP(B498,'Totals by Team'!A:K,11,FALSE)</f>
        <v>-8.870967741935484</v>
      </c>
      <c r="K498" s="2">
        <f>VLOOKUP(C498,'Totals by Team'!A:K,11,FALSE)</f>
        <v>2.4827586206896552</v>
      </c>
    </row>
    <row r="499" spans="1:11" x14ac:dyDescent="0.25">
      <c r="A499" s="1">
        <v>41226</v>
      </c>
      <c r="B499" t="s">
        <v>141</v>
      </c>
      <c r="C499" t="s">
        <v>314</v>
      </c>
      <c r="D499">
        <v>49</v>
      </c>
      <c r="E499">
        <v>79</v>
      </c>
      <c r="F499" t="s">
        <v>314</v>
      </c>
      <c r="G499">
        <v>-30</v>
      </c>
      <c r="H499" t="s">
        <v>357</v>
      </c>
      <c r="I499" t="s">
        <v>356</v>
      </c>
      <c r="J499" s="2">
        <f>VLOOKUP(B499,'Totals by Team'!A:K,11,FALSE)</f>
        <v>5.161290322580645</v>
      </c>
      <c r="K499" s="2">
        <f>VLOOKUP(C499,'Totals by Team'!A:K,11,FALSE)</f>
        <v>-2.9375</v>
      </c>
    </row>
    <row r="500" spans="1:11" x14ac:dyDescent="0.25">
      <c r="A500" s="1">
        <v>41226</v>
      </c>
      <c r="B500" t="s">
        <v>152</v>
      </c>
      <c r="C500" t="s">
        <v>302</v>
      </c>
      <c r="D500">
        <v>47</v>
      </c>
      <c r="E500">
        <v>77</v>
      </c>
      <c r="F500" t="s">
        <v>302</v>
      </c>
      <c r="G500">
        <v>-30</v>
      </c>
      <c r="H500" t="s">
        <v>357</v>
      </c>
      <c r="I500" t="s">
        <v>356</v>
      </c>
      <c r="J500" s="2">
        <f>VLOOKUP(B500,'Totals by Team'!A:K,11,FALSE)</f>
        <v>-7.1724137931034484</v>
      </c>
      <c r="K500" s="2">
        <f>VLOOKUP(C500,'Totals by Team'!A:K,11,FALSE)</f>
        <v>11.4375</v>
      </c>
    </row>
    <row r="501" spans="1:11" x14ac:dyDescent="0.25">
      <c r="A501" s="1">
        <v>41226</v>
      </c>
      <c r="B501" t="s">
        <v>174</v>
      </c>
      <c r="C501" t="s">
        <v>304</v>
      </c>
      <c r="D501">
        <v>54</v>
      </c>
      <c r="E501">
        <v>91</v>
      </c>
      <c r="F501" t="s">
        <v>304</v>
      </c>
      <c r="G501">
        <v>-37</v>
      </c>
      <c r="H501" t="s">
        <v>357</v>
      </c>
      <c r="I501" t="s">
        <v>356</v>
      </c>
      <c r="J501" s="2">
        <f>VLOOKUP(B501,'Totals by Team'!A:K,11,FALSE)</f>
        <v>-7.15625</v>
      </c>
      <c r="K501" s="2">
        <f>VLOOKUP(C501,'Totals by Team'!A:K,11,FALSE)</f>
        <v>10.060606060606061</v>
      </c>
    </row>
    <row r="502" spans="1:11" x14ac:dyDescent="0.25">
      <c r="A502" s="1">
        <v>41226</v>
      </c>
      <c r="B502" t="s">
        <v>86</v>
      </c>
      <c r="C502" t="s">
        <v>316</v>
      </c>
      <c r="D502">
        <v>60</v>
      </c>
      <c r="E502">
        <v>102</v>
      </c>
      <c r="F502" t="s">
        <v>316</v>
      </c>
      <c r="G502">
        <v>-42</v>
      </c>
      <c r="H502" t="s">
        <v>357</v>
      </c>
      <c r="I502" t="s">
        <v>356</v>
      </c>
      <c r="J502" s="2">
        <f>VLOOKUP(B502,'Totals by Team'!A:K,11,FALSE)</f>
        <v>-10.857142857142858</v>
      </c>
      <c r="K502" s="2">
        <f>VLOOKUP(C502,'Totals by Team'!A:K,11,FALSE)</f>
        <v>7.8787878787878789</v>
      </c>
    </row>
    <row r="503" spans="1:11" x14ac:dyDescent="0.25">
      <c r="A503" s="1">
        <v>41226</v>
      </c>
      <c r="B503" t="s">
        <v>184</v>
      </c>
      <c r="C503" t="s">
        <v>278</v>
      </c>
      <c r="D503">
        <v>58</v>
      </c>
      <c r="E503">
        <v>101</v>
      </c>
      <c r="F503" t="s">
        <v>278</v>
      </c>
      <c r="G503">
        <v>-43</v>
      </c>
      <c r="H503" t="s">
        <v>357</v>
      </c>
      <c r="I503" t="s">
        <v>356</v>
      </c>
      <c r="J503" s="2">
        <f>VLOOKUP(B503,'Totals by Team'!A:K,11,FALSE)</f>
        <v>-7.8275862068965516</v>
      </c>
      <c r="K503" s="2">
        <f>VLOOKUP(C503,'Totals by Team'!A:K,11,FALSE)</f>
        <v>3.71875</v>
      </c>
    </row>
    <row r="504" spans="1:11" x14ac:dyDescent="0.25">
      <c r="A504" s="1">
        <v>41227</v>
      </c>
      <c r="B504" t="s">
        <v>346</v>
      </c>
      <c r="C504" t="s">
        <v>204</v>
      </c>
      <c r="D504">
        <v>91</v>
      </c>
      <c r="E504">
        <v>63</v>
      </c>
      <c r="F504" t="s">
        <v>346</v>
      </c>
      <c r="G504">
        <v>28</v>
      </c>
      <c r="H504" t="s">
        <v>358</v>
      </c>
      <c r="I504" t="s">
        <v>360</v>
      </c>
      <c r="J504" s="2">
        <f>VLOOKUP(B504,'Totals by Team'!A:K,11,FALSE)</f>
        <v>-7.419354838709677</v>
      </c>
      <c r="K504" s="2">
        <f>VLOOKUP(C504,'Totals by Team'!A:K,11,FALSE)</f>
        <v>-11.275862068965518</v>
      </c>
    </row>
    <row r="505" spans="1:11" x14ac:dyDescent="0.25">
      <c r="A505" s="1">
        <v>41227</v>
      </c>
      <c r="B505" t="s">
        <v>277</v>
      </c>
      <c r="C505" t="s">
        <v>44</v>
      </c>
      <c r="D505">
        <v>75</v>
      </c>
      <c r="E505">
        <v>52</v>
      </c>
      <c r="F505" t="s">
        <v>277</v>
      </c>
      <c r="G505">
        <v>23</v>
      </c>
      <c r="H505" t="s">
        <v>358</v>
      </c>
      <c r="I505" t="s">
        <v>360</v>
      </c>
      <c r="J505" s="2">
        <f>VLOOKUP(B505,'Totals by Team'!A:K,11,FALSE)</f>
        <v>-6.8666666666666663</v>
      </c>
      <c r="K505" s="2">
        <f>VLOOKUP(C505,'Totals by Team'!A:K,11,FALSE)</f>
        <v>-14.827586206896552</v>
      </c>
    </row>
    <row r="506" spans="1:11" x14ac:dyDescent="0.25">
      <c r="A506" s="1">
        <v>41227</v>
      </c>
      <c r="B506" t="s">
        <v>239</v>
      </c>
      <c r="C506" t="s">
        <v>14</v>
      </c>
      <c r="D506">
        <v>72</v>
      </c>
      <c r="E506">
        <v>49</v>
      </c>
      <c r="F506" t="s">
        <v>239</v>
      </c>
      <c r="G506">
        <v>23</v>
      </c>
      <c r="H506" t="s">
        <v>358</v>
      </c>
      <c r="I506" t="s">
        <v>360</v>
      </c>
      <c r="J506" s="2">
        <f>VLOOKUP(B506,'Totals by Team'!A:K,11,FALSE)</f>
        <v>1.4375</v>
      </c>
      <c r="K506" s="2">
        <f>VLOOKUP(C506,'Totals by Team'!A:K,11,FALSE)</f>
        <v>-4.3571428571428568</v>
      </c>
    </row>
    <row r="507" spans="1:11" x14ac:dyDescent="0.25">
      <c r="A507" s="1">
        <v>41227</v>
      </c>
      <c r="B507" t="s">
        <v>280</v>
      </c>
      <c r="C507" t="s">
        <v>197</v>
      </c>
      <c r="D507">
        <v>74</v>
      </c>
      <c r="E507">
        <v>56</v>
      </c>
      <c r="F507" t="s">
        <v>280</v>
      </c>
      <c r="G507">
        <v>18</v>
      </c>
      <c r="H507" t="s">
        <v>358</v>
      </c>
      <c r="I507" t="s">
        <v>360</v>
      </c>
      <c r="J507" s="2">
        <f>VLOOKUP(B507,'Totals by Team'!A:K,11,FALSE)</f>
        <v>17.939393939393938</v>
      </c>
      <c r="K507" s="2">
        <f>VLOOKUP(C507,'Totals by Team'!A:K,11,FALSE)</f>
        <v>9.617647058823529</v>
      </c>
    </row>
    <row r="508" spans="1:11" x14ac:dyDescent="0.25">
      <c r="A508" s="1">
        <v>41227</v>
      </c>
      <c r="B508" t="s">
        <v>61</v>
      </c>
      <c r="C508" t="s">
        <v>203</v>
      </c>
      <c r="D508">
        <v>70</v>
      </c>
      <c r="E508">
        <v>52</v>
      </c>
      <c r="F508" t="s">
        <v>61</v>
      </c>
      <c r="G508">
        <v>18</v>
      </c>
      <c r="H508" t="s">
        <v>358</v>
      </c>
      <c r="I508" t="s">
        <v>360</v>
      </c>
      <c r="J508" s="2">
        <f>VLOOKUP(B508,'Totals by Team'!A:K,11,FALSE)</f>
        <v>8.2258064516129039</v>
      </c>
      <c r="K508" s="2">
        <f>VLOOKUP(C508,'Totals by Team'!A:K,11,FALSE)</f>
        <v>-2.129032258064516</v>
      </c>
    </row>
    <row r="509" spans="1:11" x14ac:dyDescent="0.25">
      <c r="A509" s="1">
        <v>41227</v>
      </c>
      <c r="B509" t="s">
        <v>256</v>
      </c>
      <c r="C509" t="s">
        <v>147</v>
      </c>
      <c r="D509">
        <v>85</v>
      </c>
      <c r="E509">
        <v>67</v>
      </c>
      <c r="F509" t="s">
        <v>256</v>
      </c>
      <c r="G509">
        <v>18</v>
      </c>
      <c r="H509" t="s">
        <v>358</v>
      </c>
      <c r="I509" t="s">
        <v>360</v>
      </c>
      <c r="J509" s="2">
        <f>VLOOKUP(B509,'Totals by Team'!A:K,11,FALSE)</f>
        <v>-2.6296296296296298</v>
      </c>
      <c r="K509" s="2">
        <f>VLOOKUP(C509,'Totals by Team'!A:K,11,FALSE)</f>
        <v>-4.2692307692307692</v>
      </c>
    </row>
    <row r="510" spans="1:11" x14ac:dyDescent="0.25">
      <c r="A510" s="1">
        <v>41227</v>
      </c>
      <c r="B510" t="s">
        <v>321</v>
      </c>
      <c r="C510" t="s">
        <v>205</v>
      </c>
      <c r="D510">
        <v>77</v>
      </c>
      <c r="E510">
        <v>60</v>
      </c>
      <c r="F510" t="s">
        <v>321</v>
      </c>
      <c r="G510">
        <v>17</v>
      </c>
      <c r="H510" t="s">
        <v>358</v>
      </c>
      <c r="I510" t="s">
        <v>360</v>
      </c>
      <c r="J510" s="2">
        <f>VLOOKUP(B510,'Totals by Team'!A:K,11,FALSE)</f>
        <v>12.294117647058824</v>
      </c>
      <c r="K510" s="2">
        <f>VLOOKUP(C510,'Totals by Team'!A:K,11,FALSE)</f>
        <v>-1.25</v>
      </c>
    </row>
    <row r="511" spans="1:11" x14ac:dyDescent="0.25">
      <c r="A511" s="1">
        <v>41227</v>
      </c>
      <c r="B511" t="s">
        <v>76</v>
      </c>
      <c r="C511" t="s">
        <v>206</v>
      </c>
      <c r="D511">
        <v>68</v>
      </c>
      <c r="E511">
        <v>51</v>
      </c>
      <c r="F511" t="s">
        <v>76</v>
      </c>
      <c r="G511">
        <v>17</v>
      </c>
      <c r="H511" t="s">
        <v>358</v>
      </c>
      <c r="I511" t="s">
        <v>360</v>
      </c>
      <c r="J511" s="2">
        <f>VLOOKUP(B511,'Totals by Team'!A:K,11,FALSE)</f>
        <v>9.7333333333333325</v>
      </c>
      <c r="K511" s="2">
        <f>VLOOKUP(C511,'Totals by Team'!A:K,11,FALSE)</f>
        <v>-8.1071428571428577</v>
      </c>
    </row>
    <row r="512" spans="1:11" x14ac:dyDescent="0.25">
      <c r="A512" s="1">
        <v>41227</v>
      </c>
      <c r="B512" t="s">
        <v>144</v>
      </c>
      <c r="C512" t="s">
        <v>39</v>
      </c>
      <c r="D512">
        <v>86</v>
      </c>
      <c r="E512">
        <v>70</v>
      </c>
      <c r="F512" t="s">
        <v>144</v>
      </c>
      <c r="G512">
        <v>16</v>
      </c>
      <c r="H512" t="s">
        <v>358</v>
      </c>
      <c r="I512" t="s">
        <v>360</v>
      </c>
      <c r="J512" s="2">
        <f>VLOOKUP(B512,'Totals by Team'!A:K,11,FALSE)</f>
        <v>3.46875</v>
      </c>
      <c r="K512" s="2">
        <f>VLOOKUP(C512,'Totals by Team'!A:K,11,FALSE)</f>
        <v>-8.8000000000000007</v>
      </c>
    </row>
    <row r="513" spans="1:11" x14ac:dyDescent="0.25">
      <c r="A513" s="1">
        <v>41227</v>
      </c>
      <c r="B513" t="s">
        <v>310</v>
      </c>
      <c r="C513" t="s">
        <v>159</v>
      </c>
      <c r="D513">
        <v>52</v>
      </c>
      <c r="E513">
        <v>38</v>
      </c>
      <c r="F513" t="s">
        <v>310</v>
      </c>
      <c r="G513">
        <v>14</v>
      </c>
      <c r="H513" t="s">
        <v>358</v>
      </c>
      <c r="I513" t="s">
        <v>360</v>
      </c>
      <c r="J513" s="2">
        <f>VLOOKUP(B513,'Totals by Team'!A:K,11,FALSE)</f>
        <v>1.935483870967742</v>
      </c>
      <c r="K513" s="2">
        <f>VLOOKUP(C513,'Totals by Team'!A:K,11,FALSE)</f>
        <v>-12.758620689655173</v>
      </c>
    </row>
    <row r="514" spans="1:11" x14ac:dyDescent="0.25">
      <c r="A514" s="1">
        <v>41227</v>
      </c>
      <c r="B514" t="s">
        <v>63</v>
      </c>
      <c r="C514" t="s">
        <v>199</v>
      </c>
      <c r="D514">
        <v>74</v>
      </c>
      <c r="E514">
        <v>60</v>
      </c>
      <c r="F514" t="s">
        <v>63</v>
      </c>
      <c r="G514">
        <v>14</v>
      </c>
      <c r="H514" t="s">
        <v>358</v>
      </c>
      <c r="I514" t="s">
        <v>360</v>
      </c>
      <c r="J514" s="2">
        <f>VLOOKUP(B514,'Totals by Team'!A:K,11,FALSE)</f>
        <v>-6.15625</v>
      </c>
      <c r="K514" s="2">
        <f>VLOOKUP(C514,'Totals by Team'!A:K,11,FALSE)</f>
        <v>-4.709677419354839</v>
      </c>
    </row>
    <row r="515" spans="1:11" x14ac:dyDescent="0.25">
      <c r="A515" s="1">
        <v>41227</v>
      </c>
      <c r="B515" t="s">
        <v>299</v>
      </c>
      <c r="C515" t="s">
        <v>125</v>
      </c>
      <c r="D515">
        <v>73</v>
      </c>
      <c r="E515">
        <v>60</v>
      </c>
      <c r="F515" t="s">
        <v>299</v>
      </c>
      <c r="G515">
        <v>13</v>
      </c>
      <c r="H515" t="s">
        <v>358</v>
      </c>
      <c r="I515" t="s">
        <v>360</v>
      </c>
      <c r="J515" s="2">
        <f>VLOOKUP(B515,'Totals by Team'!A:K,11,FALSE)</f>
        <v>1.0666666666666667</v>
      </c>
      <c r="K515" s="2">
        <f>VLOOKUP(C515,'Totals by Team'!A:K,11,FALSE)</f>
        <v>4.8214285714285712</v>
      </c>
    </row>
    <row r="516" spans="1:11" x14ac:dyDescent="0.25">
      <c r="A516" s="1">
        <v>41227</v>
      </c>
      <c r="B516" t="s">
        <v>201</v>
      </c>
      <c r="C516" t="s">
        <v>288</v>
      </c>
      <c r="D516">
        <v>74</v>
      </c>
      <c r="E516">
        <v>62</v>
      </c>
      <c r="F516" t="s">
        <v>288</v>
      </c>
      <c r="G516">
        <v>12</v>
      </c>
      <c r="H516" t="s">
        <v>358</v>
      </c>
      <c r="I516" t="s">
        <v>356</v>
      </c>
      <c r="J516" s="2">
        <f>VLOOKUP(B516,'Totals by Team'!A:K,11,FALSE)</f>
        <v>4.8666666666666663</v>
      </c>
      <c r="K516" s="2">
        <f>VLOOKUP(C516,'Totals by Team'!A:K,11,FALSE)</f>
        <v>10.575757575757576</v>
      </c>
    </row>
    <row r="517" spans="1:11" x14ac:dyDescent="0.25">
      <c r="A517" s="1">
        <v>41227</v>
      </c>
      <c r="B517" t="s">
        <v>111</v>
      </c>
      <c r="C517" t="s">
        <v>202</v>
      </c>
      <c r="D517">
        <v>62</v>
      </c>
      <c r="E517">
        <v>50</v>
      </c>
      <c r="F517" t="s">
        <v>111</v>
      </c>
      <c r="G517">
        <v>12</v>
      </c>
      <c r="H517" t="s">
        <v>358</v>
      </c>
      <c r="I517" t="s">
        <v>360</v>
      </c>
      <c r="J517" s="2">
        <f>VLOOKUP(B517,'Totals by Team'!A:K,11,FALSE)</f>
        <v>-6.52</v>
      </c>
      <c r="K517" s="2">
        <f>VLOOKUP(C517,'Totals by Team'!A:K,11,FALSE)</f>
        <v>4.1785714285714288</v>
      </c>
    </row>
    <row r="518" spans="1:11" x14ac:dyDescent="0.25">
      <c r="A518" s="1">
        <v>41227</v>
      </c>
      <c r="B518" t="s">
        <v>290</v>
      </c>
      <c r="C518" t="s">
        <v>40</v>
      </c>
      <c r="D518">
        <v>68</v>
      </c>
      <c r="E518">
        <v>59</v>
      </c>
      <c r="F518" t="s">
        <v>290</v>
      </c>
      <c r="G518">
        <v>9</v>
      </c>
      <c r="H518" t="s">
        <v>358</v>
      </c>
      <c r="I518" t="s">
        <v>360</v>
      </c>
      <c r="J518" s="2">
        <f>VLOOKUP(B518,'Totals by Team'!A:K,11,FALSE)</f>
        <v>8.8387096774193541</v>
      </c>
      <c r="K518" s="2">
        <f>VLOOKUP(C518,'Totals by Team'!A:K,11,FALSE)</f>
        <v>-3.40625</v>
      </c>
    </row>
    <row r="519" spans="1:11" x14ac:dyDescent="0.25">
      <c r="A519" s="1">
        <v>41227</v>
      </c>
      <c r="B519" t="s">
        <v>11</v>
      </c>
      <c r="C519" t="s">
        <v>79</v>
      </c>
      <c r="D519">
        <v>39</v>
      </c>
      <c r="E519">
        <v>30</v>
      </c>
      <c r="F519" t="s">
        <v>79</v>
      </c>
      <c r="G519">
        <v>9</v>
      </c>
      <c r="H519" t="s">
        <v>358</v>
      </c>
      <c r="I519" t="s">
        <v>356</v>
      </c>
      <c r="J519" s="2">
        <f>VLOOKUP(B519,'Totals by Team'!A:K,11,FALSE)</f>
        <v>-3.25</v>
      </c>
      <c r="K519" s="2">
        <f>VLOOKUP(C519,'Totals by Team'!A:K,11,FALSE)</f>
        <v>-9.7857142857142865</v>
      </c>
    </row>
    <row r="520" spans="1:11" x14ac:dyDescent="0.25">
      <c r="A520" s="1">
        <v>41227</v>
      </c>
      <c r="B520" t="s">
        <v>247</v>
      </c>
      <c r="C520" t="s">
        <v>163</v>
      </c>
      <c r="D520">
        <v>54</v>
      </c>
      <c r="E520">
        <v>47</v>
      </c>
      <c r="F520" t="s">
        <v>247</v>
      </c>
      <c r="G520">
        <v>7</v>
      </c>
      <c r="H520" t="s">
        <v>358</v>
      </c>
      <c r="I520" t="s">
        <v>360</v>
      </c>
      <c r="J520" s="2">
        <f>VLOOKUP(B520,'Totals by Team'!A:K,11,FALSE)</f>
        <v>-0.67741935483870963</v>
      </c>
      <c r="K520" s="2">
        <f>VLOOKUP(C520,'Totals by Team'!A:K,11,FALSE)</f>
        <v>-4.129032258064516</v>
      </c>
    </row>
    <row r="521" spans="1:11" x14ac:dyDescent="0.25">
      <c r="A521" s="1">
        <v>41227</v>
      </c>
      <c r="B521" t="s">
        <v>10</v>
      </c>
      <c r="C521" t="s">
        <v>195</v>
      </c>
      <c r="D521">
        <v>83</v>
      </c>
      <c r="E521">
        <v>79</v>
      </c>
      <c r="F521" t="s">
        <v>348</v>
      </c>
      <c r="G521">
        <v>4</v>
      </c>
      <c r="H521" t="s">
        <v>358</v>
      </c>
      <c r="I521" t="s">
        <v>348</v>
      </c>
      <c r="J521" s="2">
        <f>VLOOKUP(B521,'Totals by Team'!A:K,11,FALSE)</f>
        <v>8.1724137931034484</v>
      </c>
      <c r="K521" s="2">
        <f>VLOOKUP(C521,'Totals by Team'!A:K,11,FALSE)</f>
        <v>-4.5714285714285712</v>
      </c>
    </row>
    <row r="522" spans="1:11" x14ac:dyDescent="0.25">
      <c r="A522" s="1">
        <v>41227</v>
      </c>
      <c r="B522" t="s">
        <v>196</v>
      </c>
      <c r="C522" t="s">
        <v>24</v>
      </c>
      <c r="D522">
        <v>66</v>
      </c>
      <c r="E522">
        <v>62</v>
      </c>
      <c r="F522" t="s">
        <v>24</v>
      </c>
      <c r="G522">
        <v>4</v>
      </c>
      <c r="H522" t="s">
        <v>358</v>
      </c>
      <c r="I522" t="s">
        <v>356</v>
      </c>
      <c r="J522" s="2">
        <f>VLOOKUP(B522,'Totals by Team'!A:K,11,FALSE)</f>
        <v>-8.2413793103448274</v>
      </c>
      <c r="K522" s="2">
        <f>VLOOKUP(C522,'Totals by Team'!A:K,11,FALSE)</f>
        <v>3.0333333333333332</v>
      </c>
    </row>
    <row r="523" spans="1:11" x14ac:dyDescent="0.25">
      <c r="A523" s="1">
        <v>41227</v>
      </c>
      <c r="B523" t="s">
        <v>198</v>
      </c>
      <c r="C523" t="s">
        <v>281</v>
      </c>
      <c r="D523">
        <v>72</v>
      </c>
      <c r="E523">
        <v>68</v>
      </c>
      <c r="F523" t="s">
        <v>281</v>
      </c>
      <c r="G523">
        <v>4</v>
      </c>
      <c r="H523" t="s">
        <v>358</v>
      </c>
      <c r="I523" t="s">
        <v>356</v>
      </c>
      <c r="J523" s="2">
        <f>VLOOKUP(B523,'Totals by Team'!A:K,11,FALSE)</f>
        <v>0.72413793103448276</v>
      </c>
      <c r="K523" s="2">
        <f>VLOOKUP(C523,'Totals by Team'!A:K,11,FALSE)</f>
        <v>-4.9000000000000004</v>
      </c>
    </row>
    <row r="524" spans="1:11" x14ac:dyDescent="0.25">
      <c r="A524" s="1">
        <v>41227</v>
      </c>
      <c r="B524" t="s">
        <v>279</v>
      </c>
      <c r="C524" t="s">
        <v>200</v>
      </c>
      <c r="D524">
        <v>73</v>
      </c>
      <c r="E524">
        <v>69</v>
      </c>
      <c r="F524" t="s">
        <v>279</v>
      </c>
      <c r="G524">
        <v>4</v>
      </c>
      <c r="H524" t="s">
        <v>358</v>
      </c>
      <c r="I524" t="s">
        <v>360</v>
      </c>
      <c r="J524" s="2">
        <f>VLOOKUP(B524,'Totals by Team'!A:K,11,FALSE)</f>
        <v>-5.290322580645161</v>
      </c>
      <c r="K524" s="2">
        <f>VLOOKUP(C524,'Totals by Team'!A:K,11,FALSE)</f>
        <v>1.8387096774193548</v>
      </c>
    </row>
    <row r="525" spans="1:11" x14ac:dyDescent="0.25">
      <c r="A525" s="1">
        <v>41227</v>
      </c>
      <c r="B525" t="s">
        <v>300</v>
      </c>
      <c r="C525" t="s">
        <v>207</v>
      </c>
      <c r="D525">
        <v>65</v>
      </c>
      <c r="E525">
        <v>61</v>
      </c>
      <c r="F525" t="s">
        <v>300</v>
      </c>
      <c r="G525">
        <v>4</v>
      </c>
      <c r="H525" t="s">
        <v>358</v>
      </c>
      <c r="I525" t="s">
        <v>360</v>
      </c>
      <c r="J525" s="2">
        <f>VLOOKUP(B525,'Totals by Team'!A:K,11,FALSE)</f>
        <v>-3.15625</v>
      </c>
      <c r="K525" s="2">
        <f>VLOOKUP(C525,'Totals by Team'!A:K,11,FALSE)</f>
        <v>-2.4074074074074074</v>
      </c>
    </row>
    <row r="526" spans="1:11" x14ac:dyDescent="0.25">
      <c r="A526" s="1">
        <v>41227</v>
      </c>
      <c r="B526" t="s">
        <v>53</v>
      </c>
      <c r="C526" t="s">
        <v>117</v>
      </c>
      <c r="D526">
        <v>57</v>
      </c>
      <c r="E526">
        <v>54</v>
      </c>
      <c r="F526" t="s">
        <v>53</v>
      </c>
      <c r="G526">
        <v>3</v>
      </c>
      <c r="H526" t="s">
        <v>358</v>
      </c>
      <c r="I526" t="s">
        <v>360</v>
      </c>
      <c r="J526" s="2">
        <f>VLOOKUP(B526,'Totals by Team'!A:K,11,FALSE)</f>
        <v>-3.1666666666666665</v>
      </c>
      <c r="K526" s="2">
        <f>VLOOKUP(C526,'Totals by Team'!A:K,11,FALSE)</f>
        <v>-5.4482758620689653</v>
      </c>
    </row>
    <row r="527" spans="1:11" x14ac:dyDescent="0.25">
      <c r="A527" s="1">
        <v>41227</v>
      </c>
      <c r="B527" t="s">
        <v>313</v>
      </c>
      <c r="C527" t="s">
        <v>64</v>
      </c>
      <c r="D527">
        <v>84</v>
      </c>
      <c r="E527">
        <v>81</v>
      </c>
      <c r="F527" t="s">
        <v>313</v>
      </c>
      <c r="G527">
        <v>3</v>
      </c>
      <c r="H527" t="s">
        <v>358</v>
      </c>
      <c r="I527" t="s">
        <v>360</v>
      </c>
      <c r="J527" s="2">
        <f>VLOOKUP(B527,'Totals by Team'!A:K,11,FALSE)</f>
        <v>2.7419354838709675</v>
      </c>
      <c r="K527" s="2">
        <f>VLOOKUP(C527,'Totals by Team'!A:K,11,FALSE)</f>
        <v>0.6071428571428571</v>
      </c>
    </row>
    <row r="528" spans="1:11" x14ac:dyDescent="0.25">
      <c r="A528" s="1">
        <v>41227</v>
      </c>
      <c r="B528" t="s">
        <v>117</v>
      </c>
      <c r="C528" t="s">
        <v>53</v>
      </c>
      <c r="D528">
        <v>54</v>
      </c>
      <c r="E528">
        <v>57</v>
      </c>
      <c r="F528" t="s">
        <v>53</v>
      </c>
      <c r="G528">
        <v>-3</v>
      </c>
      <c r="H528" t="s">
        <v>357</v>
      </c>
      <c r="I528" t="s">
        <v>356</v>
      </c>
      <c r="J528" s="2">
        <f>VLOOKUP(B528,'Totals by Team'!A:K,11,FALSE)</f>
        <v>-5.4482758620689653</v>
      </c>
      <c r="K528" s="2">
        <f>VLOOKUP(C528,'Totals by Team'!A:K,11,FALSE)</f>
        <v>-3.1666666666666665</v>
      </c>
    </row>
    <row r="529" spans="1:11" x14ac:dyDescent="0.25">
      <c r="A529" s="1">
        <v>41227</v>
      </c>
      <c r="B529" t="s">
        <v>64</v>
      </c>
      <c r="C529" t="s">
        <v>313</v>
      </c>
      <c r="D529">
        <v>81</v>
      </c>
      <c r="E529">
        <v>84</v>
      </c>
      <c r="F529" t="s">
        <v>313</v>
      </c>
      <c r="G529">
        <v>-3</v>
      </c>
      <c r="H529" t="s">
        <v>357</v>
      </c>
      <c r="I529" t="s">
        <v>356</v>
      </c>
      <c r="J529" s="2">
        <f>VLOOKUP(B529,'Totals by Team'!A:K,11,FALSE)</f>
        <v>0.6071428571428571</v>
      </c>
      <c r="K529" s="2">
        <f>VLOOKUP(C529,'Totals by Team'!A:K,11,FALSE)</f>
        <v>2.7419354838709675</v>
      </c>
    </row>
    <row r="530" spans="1:11" x14ac:dyDescent="0.25">
      <c r="A530" s="1">
        <v>41227</v>
      </c>
      <c r="B530" t="s">
        <v>195</v>
      </c>
      <c r="C530" t="s">
        <v>10</v>
      </c>
      <c r="D530">
        <v>79</v>
      </c>
      <c r="E530">
        <v>83</v>
      </c>
      <c r="F530" t="s">
        <v>348</v>
      </c>
      <c r="G530">
        <v>-4</v>
      </c>
      <c r="H530" t="s">
        <v>357</v>
      </c>
      <c r="I530" t="s">
        <v>348</v>
      </c>
      <c r="J530" s="2">
        <f>VLOOKUP(B530,'Totals by Team'!A:K,11,FALSE)</f>
        <v>-4.5714285714285712</v>
      </c>
      <c r="K530" s="2">
        <f>VLOOKUP(C530,'Totals by Team'!A:K,11,FALSE)</f>
        <v>8.1724137931034484</v>
      </c>
    </row>
    <row r="531" spans="1:11" x14ac:dyDescent="0.25">
      <c r="A531" s="1">
        <v>41227</v>
      </c>
      <c r="B531" t="s">
        <v>24</v>
      </c>
      <c r="C531" t="s">
        <v>196</v>
      </c>
      <c r="D531">
        <v>62</v>
      </c>
      <c r="E531">
        <v>66</v>
      </c>
      <c r="F531" t="s">
        <v>24</v>
      </c>
      <c r="G531">
        <v>-4</v>
      </c>
      <c r="H531" t="s">
        <v>357</v>
      </c>
      <c r="I531" t="s">
        <v>360</v>
      </c>
      <c r="J531" s="2">
        <f>VLOOKUP(B531,'Totals by Team'!A:K,11,FALSE)</f>
        <v>3.0333333333333332</v>
      </c>
      <c r="K531" s="2">
        <f>VLOOKUP(C531,'Totals by Team'!A:K,11,FALSE)</f>
        <v>-8.2413793103448274</v>
      </c>
    </row>
    <row r="532" spans="1:11" x14ac:dyDescent="0.25">
      <c r="A532" s="1">
        <v>41227</v>
      </c>
      <c r="B532" t="s">
        <v>281</v>
      </c>
      <c r="C532" t="s">
        <v>198</v>
      </c>
      <c r="D532">
        <v>68</v>
      </c>
      <c r="E532">
        <v>72</v>
      </c>
      <c r="F532" t="s">
        <v>281</v>
      </c>
      <c r="G532">
        <v>-4</v>
      </c>
      <c r="H532" t="s">
        <v>357</v>
      </c>
      <c r="I532" t="s">
        <v>360</v>
      </c>
      <c r="J532" s="2">
        <f>VLOOKUP(B532,'Totals by Team'!A:K,11,FALSE)</f>
        <v>-4.9000000000000004</v>
      </c>
      <c r="K532" s="2">
        <f>VLOOKUP(C532,'Totals by Team'!A:K,11,FALSE)</f>
        <v>0.72413793103448276</v>
      </c>
    </row>
    <row r="533" spans="1:11" x14ac:dyDescent="0.25">
      <c r="A533" s="1">
        <v>41227</v>
      </c>
      <c r="B533" t="s">
        <v>200</v>
      </c>
      <c r="C533" t="s">
        <v>279</v>
      </c>
      <c r="D533">
        <v>69</v>
      </c>
      <c r="E533">
        <v>73</v>
      </c>
      <c r="F533" t="s">
        <v>279</v>
      </c>
      <c r="G533">
        <v>-4</v>
      </c>
      <c r="H533" t="s">
        <v>357</v>
      </c>
      <c r="I533" t="s">
        <v>356</v>
      </c>
      <c r="J533" s="2">
        <f>VLOOKUP(B533,'Totals by Team'!A:K,11,FALSE)</f>
        <v>1.8387096774193548</v>
      </c>
      <c r="K533" s="2">
        <f>VLOOKUP(C533,'Totals by Team'!A:K,11,FALSE)</f>
        <v>-5.290322580645161</v>
      </c>
    </row>
    <row r="534" spans="1:11" x14ac:dyDescent="0.25">
      <c r="A534" s="1">
        <v>41227</v>
      </c>
      <c r="B534" t="s">
        <v>207</v>
      </c>
      <c r="C534" t="s">
        <v>300</v>
      </c>
      <c r="D534">
        <v>61</v>
      </c>
      <c r="E534">
        <v>65</v>
      </c>
      <c r="F534" t="s">
        <v>300</v>
      </c>
      <c r="G534">
        <v>-4</v>
      </c>
      <c r="H534" t="s">
        <v>357</v>
      </c>
      <c r="I534" t="s">
        <v>356</v>
      </c>
      <c r="J534" s="2">
        <f>VLOOKUP(B534,'Totals by Team'!A:K,11,FALSE)</f>
        <v>-2.4074074074074074</v>
      </c>
      <c r="K534" s="2">
        <f>VLOOKUP(C534,'Totals by Team'!A:K,11,FALSE)</f>
        <v>-3.15625</v>
      </c>
    </row>
    <row r="535" spans="1:11" x14ac:dyDescent="0.25">
      <c r="A535" s="1">
        <v>41227</v>
      </c>
      <c r="B535" t="s">
        <v>163</v>
      </c>
      <c r="C535" t="s">
        <v>247</v>
      </c>
      <c r="D535">
        <v>47</v>
      </c>
      <c r="E535">
        <v>54</v>
      </c>
      <c r="F535" t="s">
        <v>247</v>
      </c>
      <c r="G535">
        <v>-7</v>
      </c>
      <c r="H535" t="s">
        <v>357</v>
      </c>
      <c r="I535" t="s">
        <v>356</v>
      </c>
      <c r="J535" s="2">
        <f>VLOOKUP(B535,'Totals by Team'!A:K,11,FALSE)</f>
        <v>-4.129032258064516</v>
      </c>
      <c r="K535" s="2">
        <f>VLOOKUP(C535,'Totals by Team'!A:K,11,FALSE)</f>
        <v>-0.67741935483870963</v>
      </c>
    </row>
    <row r="536" spans="1:11" x14ac:dyDescent="0.25">
      <c r="A536" s="1">
        <v>41227</v>
      </c>
      <c r="B536" t="s">
        <v>40</v>
      </c>
      <c r="C536" t="s">
        <v>290</v>
      </c>
      <c r="D536">
        <v>59</v>
      </c>
      <c r="E536">
        <v>68</v>
      </c>
      <c r="F536" t="s">
        <v>290</v>
      </c>
      <c r="G536">
        <v>-9</v>
      </c>
      <c r="H536" t="s">
        <v>357</v>
      </c>
      <c r="I536" t="s">
        <v>356</v>
      </c>
      <c r="J536" s="2">
        <f>VLOOKUP(B536,'Totals by Team'!A:K,11,FALSE)</f>
        <v>-3.40625</v>
      </c>
      <c r="K536" s="2">
        <f>VLOOKUP(C536,'Totals by Team'!A:K,11,FALSE)</f>
        <v>8.8387096774193541</v>
      </c>
    </row>
    <row r="537" spans="1:11" x14ac:dyDescent="0.25">
      <c r="A537" s="1">
        <v>41227</v>
      </c>
      <c r="B537" t="s">
        <v>79</v>
      </c>
      <c r="C537" t="s">
        <v>11</v>
      </c>
      <c r="D537">
        <v>30</v>
      </c>
      <c r="E537">
        <v>39</v>
      </c>
      <c r="F537" t="s">
        <v>79</v>
      </c>
      <c r="G537">
        <v>-9</v>
      </c>
      <c r="H537" t="s">
        <v>357</v>
      </c>
      <c r="I537" t="s">
        <v>360</v>
      </c>
      <c r="J537" s="2">
        <f>VLOOKUP(B537,'Totals by Team'!A:K,11,FALSE)</f>
        <v>-9.7857142857142865</v>
      </c>
      <c r="K537" s="2">
        <f>VLOOKUP(C537,'Totals by Team'!A:K,11,FALSE)</f>
        <v>-3.25</v>
      </c>
    </row>
    <row r="538" spans="1:11" x14ac:dyDescent="0.25">
      <c r="A538" s="1">
        <v>41227</v>
      </c>
      <c r="B538" t="s">
        <v>288</v>
      </c>
      <c r="C538" t="s">
        <v>201</v>
      </c>
      <c r="D538">
        <v>62</v>
      </c>
      <c r="E538">
        <v>74</v>
      </c>
      <c r="F538" t="s">
        <v>288</v>
      </c>
      <c r="G538">
        <v>-12</v>
      </c>
      <c r="H538" t="s">
        <v>357</v>
      </c>
      <c r="I538" t="s">
        <v>360</v>
      </c>
      <c r="J538" s="2">
        <f>VLOOKUP(B538,'Totals by Team'!A:K,11,FALSE)</f>
        <v>10.575757575757576</v>
      </c>
      <c r="K538" s="2">
        <f>VLOOKUP(C538,'Totals by Team'!A:K,11,FALSE)</f>
        <v>4.8666666666666663</v>
      </c>
    </row>
    <row r="539" spans="1:11" x14ac:dyDescent="0.25">
      <c r="A539" s="1">
        <v>41227</v>
      </c>
      <c r="B539" t="s">
        <v>202</v>
      </c>
      <c r="C539" t="s">
        <v>111</v>
      </c>
      <c r="D539">
        <v>50</v>
      </c>
      <c r="E539">
        <v>62</v>
      </c>
      <c r="F539" t="s">
        <v>111</v>
      </c>
      <c r="G539">
        <v>-12</v>
      </c>
      <c r="H539" t="s">
        <v>357</v>
      </c>
      <c r="I539" t="s">
        <v>356</v>
      </c>
      <c r="J539" s="2">
        <f>VLOOKUP(B539,'Totals by Team'!A:K,11,FALSE)</f>
        <v>4.1785714285714288</v>
      </c>
      <c r="K539" s="2">
        <f>VLOOKUP(C539,'Totals by Team'!A:K,11,FALSE)</f>
        <v>-6.52</v>
      </c>
    </row>
    <row r="540" spans="1:11" x14ac:dyDescent="0.25">
      <c r="A540" s="1">
        <v>41227</v>
      </c>
      <c r="B540" t="s">
        <v>125</v>
      </c>
      <c r="C540" t="s">
        <v>299</v>
      </c>
      <c r="D540">
        <v>60</v>
      </c>
      <c r="E540">
        <v>73</v>
      </c>
      <c r="F540" t="s">
        <v>299</v>
      </c>
      <c r="G540">
        <v>-13</v>
      </c>
      <c r="H540" t="s">
        <v>357</v>
      </c>
      <c r="I540" t="s">
        <v>356</v>
      </c>
      <c r="J540" s="2">
        <f>VLOOKUP(B540,'Totals by Team'!A:K,11,FALSE)</f>
        <v>4.8214285714285712</v>
      </c>
      <c r="K540" s="2">
        <f>VLOOKUP(C540,'Totals by Team'!A:K,11,FALSE)</f>
        <v>1.0666666666666667</v>
      </c>
    </row>
    <row r="541" spans="1:11" x14ac:dyDescent="0.25">
      <c r="A541" s="1">
        <v>41227</v>
      </c>
      <c r="B541" t="s">
        <v>159</v>
      </c>
      <c r="C541" t="s">
        <v>310</v>
      </c>
      <c r="D541">
        <v>38</v>
      </c>
      <c r="E541">
        <v>52</v>
      </c>
      <c r="F541" t="s">
        <v>310</v>
      </c>
      <c r="G541">
        <v>-14</v>
      </c>
      <c r="H541" t="s">
        <v>357</v>
      </c>
      <c r="I541" t="s">
        <v>356</v>
      </c>
      <c r="J541" s="2">
        <f>VLOOKUP(B541,'Totals by Team'!A:K,11,FALSE)</f>
        <v>-12.758620689655173</v>
      </c>
      <c r="K541" s="2">
        <f>VLOOKUP(C541,'Totals by Team'!A:K,11,FALSE)</f>
        <v>1.935483870967742</v>
      </c>
    </row>
    <row r="542" spans="1:11" x14ac:dyDescent="0.25">
      <c r="A542" s="1">
        <v>41227</v>
      </c>
      <c r="B542" t="s">
        <v>199</v>
      </c>
      <c r="C542" t="s">
        <v>63</v>
      </c>
      <c r="D542">
        <v>60</v>
      </c>
      <c r="E542">
        <v>74</v>
      </c>
      <c r="F542" t="s">
        <v>63</v>
      </c>
      <c r="G542">
        <v>-14</v>
      </c>
      <c r="H542" t="s">
        <v>357</v>
      </c>
      <c r="I542" t="s">
        <v>356</v>
      </c>
      <c r="J542" s="2">
        <f>VLOOKUP(B542,'Totals by Team'!A:K,11,FALSE)</f>
        <v>-4.709677419354839</v>
      </c>
      <c r="K542" s="2">
        <f>VLOOKUP(C542,'Totals by Team'!A:K,11,FALSE)</f>
        <v>-6.15625</v>
      </c>
    </row>
    <row r="543" spans="1:11" x14ac:dyDescent="0.25">
      <c r="A543" s="1">
        <v>41227</v>
      </c>
      <c r="B543" t="s">
        <v>39</v>
      </c>
      <c r="C543" t="s">
        <v>144</v>
      </c>
      <c r="D543">
        <v>70</v>
      </c>
      <c r="E543">
        <v>86</v>
      </c>
      <c r="F543" t="s">
        <v>144</v>
      </c>
      <c r="G543">
        <v>-16</v>
      </c>
      <c r="H543" t="s">
        <v>357</v>
      </c>
      <c r="I543" t="s">
        <v>356</v>
      </c>
      <c r="J543" s="2">
        <f>VLOOKUP(B543,'Totals by Team'!A:K,11,FALSE)</f>
        <v>-8.8000000000000007</v>
      </c>
      <c r="K543" s="2">
        <f>VLOOKUP(C543,'Totals by Team'!A:K,11,FALSE)</f>
        <v>3.46875</v>
      </c>
    </row>
    <row r="544" spans="1:11" x14ac:dyDescent="0.25">
      <c r="A544" s="1">
        <v>41227</v>
      </c>
      <c r="B544" t="s">
        <v>205</v>
      </c>
      <c r="C544" t="s">
        <v>321</v>
      </c>
      <c r="D544">
        <v>60</v>
      </c>
      <c r="E544">
        <v>77</v>
      </c>
      <c r="F544" t="s">
        <v>321</v>
      </c>
      <c r="G544">
        <v>-17</v>
      </c>
      <c r="H544" t="s">
        <v>357</v>
      </c>
      <c r="I544" t="s">
        <v>356</v>
      </c>
      <c r="J544" s="2">
        <f>VLOOKUP(B544,'Totals by Team'!A:K,11,FALSE)</f>
        <v>-1.25</v>
      </c>
      <c r="K544" s="2">
        <f>VLOOKUP(C544,'Totals by Team'!A:K,11,FALSE)</f>
        <v>12.294117647058824</v>
      </c>
    </row>
    <row r="545" spans="1:11" x14ac:dyDescent="0.25">
      <c r="A545" s="1">
        <v>41227</v>
      </c>
      <c r="B545" t="s">
        <v>206</v>
      </c>
      <c r="C545" t="s">
        <v>76</v>
      </c>
      <c r="D545">
        <v>51</v>
      </c>
      <c r="E545">
        <v>68</v>
      </c>
      <c r="F545" t="s">
        <v>76</v>
      </c>
      <c r="G545">
        <v>-17</v>
      </c>
      <c r="H545" t="s">
        <v>357</v>
      </c>
      <c r="I545" t="s">
        <v>356</v>
      </c>
      <c r="J545" s="2">
        <f>VLOOKUP(B545,'Totals by Team'!A:K,11,FALSE)</f>
        <v>-8.1071428571428577</v>
      </c>
      <c r="K545" s="2">
        <f>VLOOKUP(C545,'Totals by Team'!A:K,11,FALSE)</f>
        <v>9.7333333333333325</v>
      </c>
    </row>
    <row r="546" spans="1:11" x14ac:dyDescent="0.25">
      <c r="A546" s="1">
        <v>41227</v>
      </c>
      <c r="B546" t="s">
        <v>197</v>
      </c>
      <c r="C546" t="s">
        <v>280</v>
      </c>
      <c r="D546">
        <v>56</v>
      </c>
      <c r="E546">
        <v>74</v>
      </c>
      <c r="F546" t="s">
        <v>280</v>
      </c>
      <c r="G546">
        <v>-18</v>
      </c>
      <c r="H546" t="s">
        <v>357</v>
      </c>
      <c r="I546" t="s">
        <v>356</v>
      </c>
      <c r="J546" s="2">
        <f>VLOOKUP(B546,'Totals by Team'!A:K,11,FALSE)</f>
        <v>9.617647058823529</v>
      </c>
      <c r="K546" s="2">
        <f>VLOOKUP(C546,'Totals by Team'!A:K,11,FALSE)</f>
        <v>17.939393939393938</v>
      </c>
    </row>
    <row r="547" spans="1:11" x14ac:dyDescent="0.25">
      <c r="A547" s="1">
        <v>41227</v>
      </c>
      <c r="B547" t="s">
        <v>203</v>
      </c>
      <c r="C547" t="s">
        <v>61</v>
      </c>
      <c r="D547">
        <v>52</v>
      </c>
      <c r="E547">
        <v>70</v>
      </c>
      <c r="F547" t="s">
        <v>61</v>
      </c>
      <c r="G547">
        <v>-18</v>
      </c>
      <c r="H547" t="s">
        <v>357</v>
      </c>
      <c r="I547" t="s">
        <v>356</v>
      </c>
      <c r="J547" s="2">
        <f>VLOOKUP(B547,'Totals by Team'!A:K,11,FALSE)</f>
        <v>-2.129032258064516</v>
      </c>
      <c r="K547" s="2">
        <f>VLOOKUP(C547,'Totals by Team'!A:K,11,FALSE)</f>
        <v>8.2258064516129039</v>
      </c>
    </row>
    <row r="548" spans="1:11" x14ac:dyDescent="0.25">
      <c r="A548" s="1">
        <v>41227</v>
      </c>
      <c r="B548" t="s">
        <v>147</v>
      </c>
      <c r="C548" t="s">
        <v>256</v>
      </c>
      <c r="D548">
        <v>67</v>
      </c>
      <c r="E548">
        <v>85</v>
      </c>
      <c r="F548" t="s">
        <v>256</v>
      </c>
      <c r="G548">
        <v>-18</v>
      </c>
      <c r="H548" t="s">
        <v>357</v>
      </c>
      <c r="I548" t="s">
        <v>356</v>
      </c>
      <c r="J548" s="2">
        <f>VLOOKUP(B548,'Totals by Team'!A:K,11,FALSE)</f>
        <v>-4.2692307692307692</v>
      </c>
      <c r="K548" s="2">
        <f>VLOOKUP(C548,'Totals by Team'!A:K,11,FALSE)</f>
        <v>-2.6296296296296298</v>
      </c>
    </row>
    <row r="549" spans="1:11" x14ac:dyDescent="0.25">
      <c r="A549" s="1">
        <v>41227</v>
      </c>
      <c r="B549" t="s">
        <v>44</v>
      </c>
      <c r="C549" t="s">
        <v>277</v>
      </c>
      <c r="D549">
        <v>52</v>
      </c>
      <c r="E549">
        <v>75</v>
      </c>
      <c r="F549" t="s">
        <v>277</v>
      </c>
      <c r="G549">
        <v>-23</v>
      </c>
      <c r="H549" t="s">
        <v>357</v>
      </c>
      <c r="I549" t="s">
        <v>356</v>
      </c>
      <c r="J549" s="2">
        <f>VLOOKUP(B549,'Totals by Team'!A:K,11,FALSE)</f>
        <v>-14.827586206896552</v>
      </c>
      <c r="K549" s="2">
        <f>VLOOKUP(C549,'Totals by Team'!A:K,11,FALSE)</f>
        <v>-6.8666666666666663</v>
      </c>
    </row>
    <row r="550" spans="1:11" x14ac:dyDescent="0.25">
      <c r="A550" s="1">
        <v>41227</v>
      </c>
      <c r="B550" t="s">
        <v>14</v>
      </c>
      <c r="C550" t="s">
        <v>239</v>
      </c>
      <c r="D550">
        <v>49</v>
      </c>
      <c r="E550">
        <v>72</v>
      </c>
      <c r="F550" t="s">
        <v>239</v>
      </c>
      <c r="G550">
        <v>-23</v>
      </c>
      <c r="H550" t="s">
        <v>357</v>
      </c>
      <c r="I550" t="s">
        <v>356</v>
      </c>
      <c r="J550" s="2">
        <f>VLOOKUP(B550,'Totals by Team'!A:K,11,FALSE)</f>
        <v>-4.3571428571428568</v>
      </c>
      <c r="K550" s="2">
        <f>VLOOKUP(C550,'Totals by Team'!A:K,11,FALSE)</f>
        <v>1.4375</v>
      </c>
    </row>
    <row r="551" spans="1:11" x14ac:dyDescent="0.25">
      <c r="A551" s="1">
        <v>41227</v>
      </c>
      <c r="B551" t="s">
        <v>204</v>
      </c>
      <c r="C551" t="s">
        <v>346</v>
      </c>
      <c r="D551">
        <v>63</v>
      </c>
      <c r="E551">
        <v>91</v>
      </c>
      <c r="F551" t="s">
        <v>346</v>
      </c>
      <c r="G551">
        <v>-28</v>
      </c>
      <c r="H551" t="s">
        <v>357</v>
      </c>
      <c r="I551" t="s">
        <v>356</v>
      </c>
      <c r="J551" s="2">
        <f>VLOOKUP(B551,'Totals by Team'!A:K,11,FALSE)</f>
        <v>-11.275862068965518</v>
      </c>
      <c r="K551" s="2">
        <f>VLOOKUP(C551,'Totals by Team'!A:K,11,FALSE)</f>
        <v>-7.419354838709677</v>
      </c>
    </row>
    <row r="552" spans="1:11" x14ac:dyDescent="0.25">
      <c r="A552" s="1">
        <v>41228</v>
      </c>
      <c r="B552" t="s">
        <v>285</v>
      </c>
      <c r="C552" t="s">
        <v>56</v>
      </c>
      <c r="D552">
        <v>99</v>
      </c>
      <c r="E552">
        <v>45</v>
      </c>
      <c r="F552" t="s">
        <v>285</v>
      </c>
      <c r="G552">
        <v>54</v>
      </c>
      <c r="H552" t="s">
        <v>358</v>
      </c>
      <c r="I552" t="s">
        <v>360</v>
      </c>
      <c r="J552" s="2">
        <f>VLOOKUP(B552,'Totals by Team'!A:K,11,FALSE)</f>
        <v>17.545454545454547</v>
      </c>
      <c r="K552" s="2">
        <f>VLOOKUP(C552,'Totals by Team'!A:K,11,FALSE)</f>
        <v>-1.2903225806451613</v>
      </c>
    </row>
    <row r="553" spans="1:11" x14ac:dyDescent="0.25">
      <c r="A553" s="1">
        <v>41228</v>
      </c>
      <c r="B553" t="s">
        <v>295</v>
      </c>
      <c r="C553" t="s">
        <v>213</v>
      </c>
      <c r="D553">
        <v>66</v>
      </c>
      <c r="E553">
        <v>36</v>
      </c>
      <c r="F553" t="s">
        <v>295</v>
      </c>
      <c r="G553">
        <v>30</v>
      </c>
      <c r="H553" t="s">
        <v>358</v>
      </c>
      <c r="I553" t="s">
        <v>360</v>
      </c>
      <c r="J553" s="2">
        <f>VLOOKUP(B553,'Totals by Team'!A:K,11,FALSE)</f>
        <v>7.4848484848484844</v>
      </c>
      <c r="K553" s="2">
        <f>VLOOKUP(C553,'Totals by Team'!A:K,11,FALSE)</f>
        <v>-9.068965517241379</v>
      </c>
    </row>
    <row r="554" spans="1:11" x14ac:dyDescent="0.25">
      <c r="A554" s="1">
        <v>41228</v>
      </c>
      <c r="B554" t="s">
        <v>291</v>
      </c>
      <c r="C554" t="s">
        <v>237</v>
      </c>
      <c r="D554">
        <v>100</v>
      </c>
      <c r="E554">
        <v>70</v>
      </c>
      <c r="F554" t="s">
        <v>291</v>
      </c>
      <c r="G554">
        <v>30</v>
      </c>
      <c r="H554" t="s">
        <v>358</v>
      </c>
      <c r="I554" t="s">
        <v>360</v>
      </c>
      <c r="J554" s="2">
        <f>VLOOKUP(B554,'Totals by Team'!A:K,11,FALSE)</f>
        <v>5.7941176470588234</v>
      </c>
      <c r="K554" s="2">
        <f>VLOOKUP(C554,'Totals by Team'!A:K,11,FALSE)</f>
        <v>0.82352941176470584</v>
      </c>
    </row>
    <row r="555" spans="1:11" x14ac:dyDescent="0.25">
      <c r="A555" s="1">
        <v>41228</v>
      </c>
      <c r="B555" t="s">
        <v>306</v>
      </c>
      <c r="C555" t="s">
        <v>75</v>
      </c>
      <c r="D555">
        <v>72</v>
      </c>
      <c r="E555">
        <v>43</v>
      </c>
      <c r="F555" t="s">
        <v>306</v>
      </c>
      <c r="G555">
        <v>29</v>
      </c>
      <c r="H555" t="s">
        <v>358</v>
      </c>
      <c r="I555" t="s">
        <v>360</v>
      </c>
      <c r="J555" s="2">
        <f>VLOOKUP(B555,'Totals by Team'!A:K,11,FALSE)</f>
        <v>6.75</v>
      </c>
      <c r="K555" s="2">
        <f>VLOOKUP(C555,'Totals by Team'!A:K,11,FALSE)</f>
        <v>-0.5</v>
      </c>
    </row>
    <row r="556" spans="1:11" x14ac:dyDescent="0.25">
      <c r="A556" s="1">
        <v>41228</v>
      </c>
      <c r="B556" t="s">
        <v>312</v>
      </c>
      <c r="C556" t="s">
        <v>62</v>
      </c>
      <c r="D556">
        <v>80</v>
      </c>
      <c r="E556">
        <v>54</v>
      </c>
      <c r="F556" t="s">
        <v>312</v>
      </c>
      <c r="G556">
        <v>26</v>
      </c>
      <c r="H556" t="s">
        <v>358</v>
      </c>
      <c r="I556" t="s">
        <v>360</v>
      </c>
      <c r="J556" s="2">
        <f>VLOOKUP(B556,'Totals by Team'!A:K,11,FALSE)</f>
        <v>15.588235294117647</v>
      </c>
      <c r="K556" s="2">
        <f>VLOOKUP(C556,'Totals by Team'!A:K,11,FALSE)</f>
        <v>-5.67741935483871</v>
      </c>
    </row>
    <row r="557" spans="1:11" x14ac:dyDescent="0.25">
      <c r="A557" s="1">
        <v>41228</v>
      </c>
      <c r="B557" t="s">
        <v>146</v>
      </c>
      <c r="C557" t="s">
        <v>133</v>
      </c>
      <c r="D557">
        <v>81</v>
      </c>
      <c r="E557">
        <v>56</v>
      </c>
      <c r="F557" t="s">
        <v>146</v>
      </c>
      <c r="G557">
        <v>25</v>
      </c>
      <c r="H557" t="s">
        <v>358</v>
      </c>
      <c r="I557" t="s">
        <v>360</v>
      </c>
      <c r="J557" s="2">
        <f>VLOOKUP(B557,'Totals by Team'!A:K,11,FALSE)</f>
        <v>5.1515151515151514</v>
      </c>
      <c r="K557" s="2">
        <f>VLOOKUP(C557,'Totals by Team'!A:K,11,FALSE)</f>
        <v>-6.8965517241379306</v>
      </c>
    </row>
    <row r="558" spans="1:11" x14ac:dyDescent="0.25">
      <c r="A558" s="1">
        <v>41228</v>
      </c>
      <c r="B558" t="s">
        <v>289</v>
      </c>
      <c r="C558" t="s">
        <v>85</v>
      </c>
      <c r="D558">
        <v>81</v>
      </c>
      <c r="E558">
        <v>59</v>
      </c>
      <c r="F558" t="s">
        <v>289</v>
      </c>
      <c r="G558">
        <v>22</v>
      </c>
      <c r="H558" t="s">
        <v>358</v>
      </c>
      <c r="I558" t="s">
        <v>360</v>
      </c>
      <c r="J558" s="2">
        <f>VLOOKUP(B558,'Totals by Team'!A:K,11,FALSE)</f>
        <v>1.606060606060606</v>
      </c>
      <c r="K558" s="2">
        <f>VLOOKUP(C558,'Totals by Team'!A:K,11,FALSE)</f>
        <v>-5.5161290322580649</v>
      </c>
    </row>
    <row r="559" spans="1:11" x14ac:dyDescent="0.25">
      <c r="A559" s="1">
        <v>41228</v>
      </c>
      <c r="B559" t="s">
        <v>341</v>
      </c>
      <c r="C559" t="s">
        <v>233</v>
      </c>
      <c r="D559">
        <v>72</v>
      </c>
      <c r="E559">
        <v>51</v>
      </c>
      <c r="F559" t="s">
        <v>341</v>
      </c>
      <c r="G559">
        <v>21</v>
      </c>
      <c r="H559" t="s">
        <v>358</v>
      </c>
      <c r="I559" t="s">
        <v>360</v>
      </c>
      <c r="J559" s="2">
        <f>VLOOKUP(B559,'Totals by Team'!A:K,11,FALSE)</f>
        <v>9.59375</v>
      </c>
      <c r="K559" s="2">
        <f>VLOOKUP(C559,'Totals by Team'!A:K,11,FALSE)</f>
        <v>2.25</v>
      </c>
    </row>
    <row r="560" spans="1:11" x14ac:dyDescent="0.25">
      <c r="A560" s="1">
        <v>41228</v>
      </c>
      <c r="B560" t="s">
        <v>225</v>
      </c>
      <c r="C560" t="s">
        <v>207</v>
      </c>
      <c r="D560">
        <v>76</v>
      </c>
      <c r="E560">
        <v>56</v>
      </c>
      <c r="F560" t="s">
        <v>348</v>
      </c>
      <c r="G560">
        <v>20</v>
      </c>
      <c r="H560" t="s">
        <v>358</v>
      </c>
      <c r="I560" t="s">
        <v>348</v>
      </c>
      <c r="J560" s="2">
        <f>VLOOKUP(B560,'Totals by Team'!A:K,11,FALSE)</f>
        <v>-1.4193548387096775</v>
      </c>
      <c r="K560" s="2">
        <f>VLOOKUP(C560,'Totals by Team'!A:K,11,FALSE)</f>
        <v>-2.4074074074074074</v>
      </c>
    </row>
    <row r="561" spans="1:11" x14ac:dyDescent="0.25">
      <c r="A561" s="1">
        <v>41228</v>
      </c>
      <c r="B561" t="s">
        <v>227</v>
      </c>
      <c r="C561" t="s">
        <v>228</v>
      </c>
      <c r="D561">
        <v>79</v>
      </c>
      <c r="E561">
        <v>59</v>
      </c>
      <c r="F561" t="s">
        <v>348</v>
      </c>
      <c r="G561">
        <v>20</v>
      </c>
      <c r="H561" t="s">
        <v>358</v>
      </c>
      <c r="I561" t="s">
        <v>348</v>
      </c>
      <c r="J561" s="2">
        <f>VLOOKUP(B561,'Totals by Team'!A:K,11,FALSE)</f>
        <v>4.1034482758620694</v>
      </c>
      <c r="K561" s="2">
        <f>VLOOKUP(C561,'Totals by Team'!A:K,11,FALSE)</f>
        <v>-3.96875</v>
      </c>
    </row>
    <row r="562" spans="1:11" x14ac:dyDescent="0.25">
      <c r="A562" s="1">
        <v>41228</v>
      </c>
      <c r="B562" t="s">
        <v>299</v>
      </c>
      <c r="C562" t="s">
        <v>195</v>
      </c>
      <c r="D562">
        <v>71</v>
      </c>
      <c r="E562">
        <v>51</v>
      </c>
      <c r="F562" t="s">
        <v>299</v>
      </c>
      <c r="G562">
        <v>20</v>
      </c>
      <c r="H562" t="s">
        <v>358</v>
      </c>
      <c r="I562" t="s">
        <v>360</v>
      </c>
      <c r="J562" s="2">
        <f>VLOOKUP(B562,'Totals by Team'!A:K,11,FALSE)</f>
        <v>1.0666666666666667</v>
      </c>
      <c r="K562" s="2">
        <f>VLOOKUP(C562,'Totals by Team'!A:K,11,FALSE)</f>
        <v>-4.5714285714285712</v>
      </c>
    </row>
    <row r="563" spans="1:11" x14ac:dyDescent="0.25">
      <c r="A563" s="1">
        <v>41228</v>
      </c>
      <c r="B563" t="s">
        <v>276</v>
      </c>
      <c r="C563" t="s">
        <v>162</v>
      </c>
      <c r="D563">
        <v>79</v>
      </c>
      <c r="E563">
        <v>61</v>
      </c>
      <c r="F563" t="s">
        <v>276</v>
      </c>
      <c r="G563">
        <v>18</v>
      </c>
      <c r="H563" t="s">
        <v>358</v>
      </c>
      <c r="I563" t="s">
        <v>360</v>
      </c>
      <c r="J563" s="2">
        <f>VLOOKUP(B563,'Totals by Team'!A:K,11,FALSE)</f>
        <v>-0.19230769230769232</v>
      </c>
      <c r="K563" s="2">
        <f>VLOOKUP(C563,'Totals by Team'!A:K,11,FALSE)</f>
        <v>-8.5862068965517242</v>
      </c>
    </row>
    <row r="564" spans="1:11" x14ac:dyDescent="0.25">
      <c r="A564" s="1">
        <v>41228</v>
      </c>
      <c r="B564" t="s">
        <v>91</v>
      </c>
      <c r="C564" t="s">
        <v>174</v>
      </c>
      <c r="D564">
        <v>69</v>
      </c>
      <c r="E564">
        <v>51</v>
      </c>
      <c r="F564" t="s">
        <v>91</v>
      </c>
      <c r="G564">
        <v>18</v>
      </c>
      <c r="H564" t="s">
        <v>358</v>
      </c>
      <c r="I564" t="s">
        <v>360</v>
      </c>
      <c r="J564" s="2">
        <f>VLOOKUP(B564,'Totals by Team'!A:K,11,FALSE)</f>
        <v>4.625</v>
      </c>
      <c r="K564" s="2">
        <f>VLOOKUP(C564,'Totals by Team'!A:K,11,FALSE)</f>
        <v>-7.15625</v>
      </c>
    </row>
    <row r="565" spans="1:11" x14ac:dyDescent="0.25">
      <c r="A565" s="1">
        <v>41228</v>
      </c>
      <c r="B565" t="s">
        <v>218</v>
      </c>
      <c r="C565" t="s">
        <v>219</v>
      </c>
      <c r="D565">
        <v>72</v>
      </c>
      <c r="E565">
        <v>55</v>
      </c>
      <c r="F565" t="s">
        <v>348</v>
      </c>
      <c r="G565">
        <v>17</v>
      </c>
      <c r="H565" t="s">
        <v>358</v>
      </c>
      <c r="I565" t="s">
        <v>348</v>
      </c>
      <c r="J565" s="2">
        <f>VLOOKUP(B565,'Totals by Team'!A:K,11,FALSE)</f>
        <v>7.4705882352941178</v>
      </c>
      <c r="K565" s="2">
        <f>VLOOKUP(C565,'Totals by Team'!A:K,11,FALSE)</f>
        <v>-6.612903225806452</v>
      </c>
    </row>
    <row r="566" spans="1:11" x14ac:dyDescent="0.25">
      <c r="A566" s="1">
        <v>41228</v>
      </c>
      <c r="B566" t="s">
        <v>180</v>
      </c>
      <c r="C566" t="s">
        <v>30</v>
      </c>
      <c r="D566">
        <v>79</v>
      </c>
      <c r="E566">
        <v>63</v>
      </c>
      <c r="F566" t="s">
        <v>180</v>
      </c>
      <c r="G566">
        <v>16</v>
      </c>
      <c r="H566" t="s">
        <v>358</v>
      </c>
      <c r="I566" t="s">
        <v>360</v>
      </c>
      <c r="J566" s="2">
        <f>VLOOKUP(B566,'Totals by Team'!A:K,11,FALSE)</f>
        <v>8.735294117647058</v>
      </c>
      <c r="K566" s="2">
        <f>VLOOKUP(C566,'Totals by Team'!A:K,11,FALSE)</f>
        <v>-2.032258064516129</v>
      </c>
    </row>
    <row r="567" spans="1:11" x14ac:dyDescent="0.25">
      <c r="A567" s="1">
        <v>41228</v>
      </c>
      <c r="B567" t="s">
        <v>287</v>
      </c>
      <c r="C567" t="s">
        <v>112</v>
      </c>
      <c r="D567">
        <v>95</v>
      </c>
      <c r="E567">
        <v>80</v>
      </c>
      <c r="F567" t="s">
        <v>287</v>
      </c>
      <c r="G567">
        <v>15</v>
      </c>
      <c r="H567" t="s">
        <v>358</v>
      </c>
      <c r="I567" t="s">
        <v>360</v>
      </c>
      <c r="J567" s="2">
        <f>VLOOKUP(B567,'Totals by Team'!A:K,11,FALSE)</f>
        <v>-4.53125</v>
      </c>
      <c r="K567" s="2">
        <f>VLOOKUP(C567,'Totals by Team'!A:K,11,FALSE)</f>
        <v>-4.2857142857142856</v>
      </c>
    </row>
    <row r="568" spans="1:11" x14ac:dyDescent="0.25">
      <c r="A568" s="1">
        <v>41228</v>
      </c>
      <c r="B568" t="s">
        <v>123</v>
      </c>
      <c r="C568" t="s">
        <v>130</v>
      </c>
      <c r="D568">
        <v>86</v>
      </c>
      <c r="E568">
        <v>71</v>
      </c>
      <c r="F568" t="s">
        <v>123</v>
      </c>
      <c r="G568">
        <v>15</v>
      </c>
      <c r="H568" t="s">
        <v>358</v>
      </c>
      <c r="I568" t="s">
        <v>360</v>
      </c>
      <c r="J568" s="2">
        <f>VLOOKUP(B568,'Totals by Team'!A:K,11,FALSE)</f>
        <v>-4.2</v>
      </c>
      <c r="K568" s="2">
        <f>VLOOKUP(C568,'Totals by Team'!A:K,11,FALSE)</f>
        <v>-3.2962962962962963</v>
      </c>
    </row>
    <row r="569" spans="1:11" x14ac:dyDescent="0.25">
      <c r="A569" s="1">
        <v>41228</v>
      </c>
      <c r="B569" t="s">
        <v>179</v>
      </c>
      <c r="C569" t="s">
        <v>226</v>
      </c>
      <c r="D569">
        <v>69</v>
      </c>
      <c r="E569">
        <v>55</v>
      </c>
      <c r="F569" t="s">
        <v>179</v>
      </c>
      <c r="G569">
        <v>14</v>
      </c>
      <c r="H569" t="s">
        <v>358</v>
      </c>
      <c r="I569" t="s">
        <v>360</v>
      </c>
      <c r="J569" s="2">
        <f>VLOOKUP(B569,'Totals by Team'!A:K,11,FALSE)</f>
        <v>13.911764705882353</v>
      </c>
      <c r="K569" s="2">
        <f>VLOOKUP(C569,'Totals by Team'!A:K,11,FALSE)</f>
        <v>-5.5</v>
      </c>
    </row>
    <row r="570" spans="1:11" x14ac:dyDescent="0.25">
      <c r="A570" s="1">
        <v>41228</v>
      </c>
      <c r="B570" t="s">
        <v>314</v>
      </c>
      <c r="C570" t="s">
        <v>86</v>
      </c>
      <c r="D570">
        <v>81</v>
      </c>
      <c r="E570">
        <v>68</v>
      </c>
      <c r="F570" t="s">
        <v>314</v>
      </c>
      <c r="G570">
        <v>13</v>
      </c>
      <c r="H570" t="s">
        <v>358</v>
      </c>
      <c r="I570" t="s">
        <v>360</v>
      </c>
      <c r="J570" s="2">
        <f>VLOOKUP(B570,'Totals by Team'!A:K,11,FALSE)</f>
        <v>-2.9375</v>
      </c>
      <c r="K570" s="2">
        <f>VLOOKUP(C570,'Totals by Team'!A:K,11,FALSE)</f>
        <v>-10.857142857142858</v>
      </c>
    </row>
    <row r="571" spans="1:11" x14ac:dyDescent="0.25">
      <c r="A571" s="1">
        <v>41228</v>
      </c>
      <c r="B571" t="s">
        <v>45</v>
      </c>
      <c r="C571" t="s">
        <v>49</v>
      </c>
      <c r="D571">
        <v>78</v>
      </c>
      <c r="E571">
        <v>66</v>
      </c>
      <c r="F571" t="s">
        <v>49</v>
      </c>
      <c r="G571">
        <v>12</v>
      </c>
      <c r="H571" t="s">
        <v>358</v>
      </c>
      <c r="I571" t="s">
        <v>356</v>
      </c>
      <c r="J571" s="2">
        <f>VLOOKUP(B571,'Totals by Team'!A:K,11,FALSE)</f>
        <v>1.15625</v>
      </c>
      <c r="K571" s="2">
        <f>VLOOKUP(C571,'Totals by Team'!A:K,11,FALSE)</f>
        <v>-14.258064516129032</v>
      </c>
    </row>
    <row r="572" spans="1:11" x14ac:dyDescent="0.25">
      <c r="A572" s="1">
        <v>41228</v>
      </c>
      <c r="B572" t="s">
        <v>24</v>
      </c>
      <c r="C572" t="s">
        <v>296</v>
      </c>
      <c r="D572">
        <v>71</v>
      </c>
      <c r="E572">
        <v>59</v>
      </c>
      <c r="F572" t="s">
        <v>296</v>
      </c>
      <c r="G572">
        <v>12</v>
      </c>
      <c r="H572" t="s">
        <v>358</v>
      </c>
      <c r="I572" t="s">
        <v>356</v>
      </c>
      <c r="J572" s="2">
        <f>VLOOKUP(B572,'Totals by Team'!A:K,11,FALSE)</f>
        <v>3.0333333333333332</v>
      </c>
      <c r="K572" s="2">
        <f>VLOOKUP(C572,'Totals by Team'!A:K,11,FALSE)</f>
        <v>-3.90625</v>
      </c>
    </row>
    <row r="573" spans="1:11" x14ac:dyDescent="0.25">
      <c r="A573" s="1">
        <v>41228</v>
      </c>
      <c r="B573" t="s">
        <v>217</v>
      </c>
      <c r="C573" t="s">
        <v>323</v>
      </c>
      <c r="D573">
        <v>64</v>
      </c>
      <c r="E573">
        <v>53</v>
      </c>
      <c r="F573" t="s">
        <v>323</v>
      </c>
      <c r="G573">
        <v>11</v>
      </c>
      <c r="H573" t="s">
        <v>358</v>
      </c>
      <c r="I573" t="s">
        <v>356</v>
      </c>
      <c r="J573" s="2">
        <f>VLOOKUP(B573,'Totals by Team'!A:K,11,FALSE)</f>
        <v>-0.93548387096774188</v>
      </c>
      <c r="K573" s="2">
        <f>VLOOKUP(C573,'Totals by Team'!A:K,11,FALSE)</f>
        <v>4.1818181818181817</v>
      </c>
    </row>
    <row r="574" spans="1:11" x14ac:dyDescent="0.25">
      <c r="A574" s="1">
        <v>41228</v>
      </c>
      <c r="B574" t="s">
        <v>54</v>
      </c>
      <c r="C574" t="s">
        <v>190</v>
      </c>
      <c r="D574">
        <v>64</v>
      </c>
      <c r="E574">
        <v>53</v>
      </c>
      <c r="F574" t="s">
        <v>54</v>
      </c>
      <c r="G574">
        <v>11</v>
      </c>
      <c r="H574" t="s">
        <v>358</v>
      </c>
      <c r="I574" t="s">
        <v>360</v>
      </c>
      <c r="J574" s="2">
        <f>VLOOKUP(B574,'Totals by Team'!A:K,11,FALSE)</f>
        <v>0.54838709677419351</v>
      </c>
      <c r="K574" s="2">
        <f>VLOOKUP(C574,'Totals by Team'!A:K,11,FALSE)</f>
        <v>-6.8571428571428568</v>
      </c>
    </row>
    <row r="575" spans="1:11" x14ac:dyDescent="0.25">
      <c r="A575" s="1">
        <v>41228</v>
      </c>
      <c r="B575" t="s">
        <v>7</v>
      </c>
      <c r="C575" t="s">
        <v>234</v>
      </c>
      <c r="D575">
        <v>64</v>
      </c>
      <c r="E575">
        <v>53</v>
      </c>
      <c r="F575" t="s">
        <v>7</v>
      </c>
      <c r="G575">
        <v>11</v>
      </c>
      <c r="H575" t="s">
        <v>358</v>
      </c>
      <c r="I575" t="s">
        <v>360</v>
      </c>
      <c r="J575" s="2">
        <f>VLOOKUP(B575,'Totals by Team'!A:K,11,FALSE)</f>
        <v>1.6206896551724137</v>
      </c>
      <c r="K575" s="2">
        <f>VLOOKUP(C575,'Totals by Team'!A:K,11,FALSE)</f>
        <v>-2.4482758620689653</v>
      </c>
    </row>
    <row r="576" spans="1:11" x14ac:dyDescent="0.25">
      <c r="A576" s="1">
        <v>41228</v>
      </c>
      <c r="B576" t="s">
        <v>208</v>
      </c>
      <c r="C576" t="s">
        <v>209</v>
      </c>
      <c r="D576">
        <v>67</v>
      </c>
      <c r="E576">
        <v>57</v>
      </c>
      <c r="F576" t="s">
        <v>348</v>
      </c>
      <c r="G576">
        <v>10</v>
      </c>
      <c r="H576" t="s">
        <v>358</v>
      </c>
      <c r="I576" t="s">
        <v>348</v>
      </c>
      <c r="J576" s="2">
        <f>VLOOKUP(B576,'Totals by Team'!A:K,11,FALSE)</f>
        <v>4.375</v>
      </c>
      <c r="K576" s="2">
        <f>VLOOKUP(C576,'Totals by Team'!A:K,11,FALSE)</f>
        <v>5.096774193548387</v>
      </c>
    </row>
    <row r="577" spans="1:11" x14ac:dyDescent="0.25">
      <c r="A577" s="1">
        <v>41228</v>
      </c>
      <c r="B577" t="s">
        <v>215</v>
      </c>
      <c r="C577" t="s">
        <v>216</v>
      </c>
      <c r="D577">
        <v>84</v>
      </c>
      <c r="E577">
        <v>74</v>
      </c>
      <c r="F577" t="s">
        <v>348</v>
      </c>
      <c r="G577">
        <v>10</v>
      </c>
      <c r="H577" t="s">
        <v>358</v>
      </c>
      <c r="I577" t="s">
        <v>348</v>
      </c>
      <c r="J577" s="2">
        <f>VLOOKUP(B577,'Totals by Team'!A:K,11,FALSE)</f>
        <v>6.4516129032258061</v>
      </c>
      <c r="K577" s="2">
        <f>VLOOKUP(C577,'Totals by Team'!A:K,11,FALSE)</f>
        <v>-0.93939393939393945</v>
      </c>
    </row>
    <row r="578" spans="1:11" x14ac:dyDescent="0.25">
      <c r="A578" s="1">
        <v>41228</v>
      </c>
      <c r="B578" t="s">
        <v>278</v>
      </c>
      <c r="C578" t="s">
        <v>46</v>
      </c>
      <c r="D578">
        <v>68</v>
      </c>
      <c r="E578">
        <v>58</v>
      </c>
      <c r="F578" t="s">
        <v>278</v>
      </c>
      <c r="G578">
        <v>10</v>
      </c>
      <c r="H578" t="s">
        <v>358</v>
      </c>
      <c r="I578" t="s">
        <v>360</v>
      </c>
      <c r="J578" s="2">
        <f>VLOOKUP(B578,'Totals by Team'!A:K,11,FALSE)</f>
        <v>3.71875</v>
      </c>
      <c r="K578" s="2">
        <f>VLOOKUP(C578,'Totals by Team'!A:K,11,FALSE)</f>
        <v>-1.5161290322580645</v>
      </c>
    </row>
    <row r="579" spans="1:11" x14ac:dyDescent="0.25">
      <c r="A579" s="1">
        <v>41228</v>
      </c>
      <c r="B579" t="s">
        <v>230</v>
      </c>
      <c r="C579" t="s">
        <v>337</v>
      </c>
      <c r="D579">
        <v>67</v>
      </c>
      <c r="E579">
        <v>58</v>
      </c>
      <c r="F579" t="s">
        <v>337</v>
      </c>
      <c r="G579">
        <v>9</v>
      </c>
      <c r="H579" t="s">
        <v>358</v>
      </c>
      <c r="I579" t="s">
        <v>356</v>
      </c>
      <c r="J579" s="2">
        <f>VLOOKUP(B579,'Totals by Team'!A:K,11,FALSE)</f>
        <v>11.5625</v>
      </c>
      <c r="K579" s="2">
        <f>VLOOKUP(C579,'Totals by Team'!A:K,11,FALSE)</f>
        <v>4.4666666666666668</v>
      </c>
    </row>
    <row r="580" spans="1:11" x14ac:dyDescent="0.25">
      <c r="A580" s="1">
        <v>41228</v>
      </c>
      <c r="B580" t="s">
        <v>231</v>
      </c>
      <c r="C580" t="s">
        <v>232</v>
      </c>
      <c r="D580">
        <v>89</v>
      </c>
      <c r="E580">
        <v>81</v>
      </c>
      <c r="F580" t="s">
        <v>348</v>
      </c>
      <c r="G580">
        <v>8</v>
      </c>
      <c r="H580" t="s">
        <v>358</v>
      </c>
      <c r="I580" t="s">
        <v>348</v>
      </c>
      <c r="J580" s="2">
        <f>VLOOKUP(B580,'Totals by Team'!A:K,11,FALSE)</f>
        <v>2.5</v>
      </c>
      <c r="K580" s="2">
        <f>VLOOKUP(C580,'Totals by Team'!A:K,11,FALSE)</f>
        <v>0.90625</v>
      </c>
    </row>
    <row r="581" spans="1:11" x14ac:dyDescent="0.25">
      <c r="A581" s="1">
        <v>41228</v>
      </c>
      <c r="B581" t="s">
        <v>212</v>
      </c>
      <c r="C581" t="s">
        <v>131</v>
      </c>
      <c r="D581">
        <v>75</v>
      </c>
      <c r="E581">
        <v>68</v>
      </c>
      <c r="F581" t="s">
        <v>348</v>
      </c>
      <c r="G581">
        <v>7</v>
      </c>
      <c r="H581" t="s">
        <v>358</v>
      </c>
      <c r="I581" t="s">
        <v>348</v>
      </c>
      <c r="J581" s="2">
        <f>VLOOKUP(B581,'Totals by Team'!A:K,11,FALSE)</f>
        <v>3.3125</v>
      </c>
      <c r="K581" s="2">
        <f>VLOOKUP(C581,'Totals by Team'!A:K,11,FALSE)</f>
        <v>0.31034482758620691</v>
      </c>
    </row>
    <row r="582" spans="1:11" x14ac:dyDescent="0.25">
      <c r="A582" s="1">
        <v>41228</v>
      </c>
      <c r="B582" t="s">
        <v>41</v>
      </c>
      <c r="C582" t="s">
        <v>333</v>
      </c>
      <c r="D582">
        <v>71</v>
      </c>
      <c r="E582">
        <v>65</v>
      </c>
      <c r="F582" t="s">
        <v>333</v>
      </c>
      <c r="G582">
        <v>6</v>
      </c>
      <c r="H582" t="s">
        <v>358</v>
      </c>
      <c r="I582" t="s">
        <v>356</v>
      </c>
      <c r="J582" s="2">
        <f>VLOOKUP(B582,'Totals by Team'!A:K,11,FALSE)</f>
        <v>-3.09375</v>
      </c>
      <c r="K582" s="2">
        <f>VLOOKUP(C582,'Totals by Team'!A:K,11,FALSE)</f>
        <v>-15.136363636363637</v>
      </c>
    </row>
    <row r="583" spans="1:11" x14ac:dyDescent="0.25">
      <c r="A583" s="1">
        <v>41228</v>
      </c>
      <c r="B583" t="s">
        <v>157</v>
      </c>
      <c r="C583" t="s">
        <v>98</v>
      </c>
      <c r="D583">
        <v>56</v>
      </c>
      <c r="E583">
        <v>50</v>
      </c>
      <c r="F583" t="s">
        <v>98</v>
      </c>
      <c r="G583">
        <v>6</v>
      </c>
      <c r="H583" t="s">
        <v>358</v>
      </c>
      <c r="I583" t="s">
        <v>356</v>
      </c>
      <c r="J583" s="2">
        <f>VLOOKUP(B583,'Totals by Team'!A:K,11,FALSE)</f>
        <v>-1.59375</v>
      </c>
      <c r="K583" s="2">
        <f>VLOOKUP(C583,'Totals by Team'!A:K,11,FALSE)</f>
        <v>2.5161290322580645</v>
      </c>
    </row>
    <row r="584" spans="1:11" x14ac:dyDescent="0.25">
      <c r="A584" s="1">
        <v>41228</v>
      </c>
      <c r="B584" t="s">
        <v>8</v>
      </c>
      <c r="C584" t="s">
        <v>21</v>
      </c>
      <c r="D584">
        <v>62</v>
      </c>
      <c r="E584">
        <v>57</v>
      </c>
      <c r="F584" t="s">
        <v>8</v>
      </c>
      <c r="G584">
        <v>5</v>
      </c>
      <c r="H584" t="s">
        <v>358</v>
      </c>
      <c r="I584" t="s">
        <v>360</v>
      </c>
      <c r="J584" s="2">
        <f>VLOOKUP(B584,'Totals by Team'!A:K,11,FALSE)</f>
        <v>-6.0333333333333332</v>
      </c>
      <c r="K584" s="2">
        <f>VLOOKUP(C584,'Totals by Team'!A:K,11,FALSE)</f>
        <v>-1.75</v>
      </c>
    </row>
    <row r="585" spans="1:11" x14ac:dyDescent="0.25">
      <c r="A585" s="1">
        <v>41228</v>
      </c>
      <c r="B585" t="s">
        <v>210</v>
      </c>
      <c r="C585" t="s">
        <v>43</v>
      </c>
      <c r="D585">
        <v>69</v>
      </c>
      <c r="E585">
        <v>65</v>
      </c>
      <c r="F585" t="s">
        <v>348</v>
      </c>
      <c r="G585">
        <v>4</v>
      </c>
      <c r="H585" t="s">
        <v>358</v>
      </c>
      <c r="I585" t="s">
        <v>348</v>
      </c>
      <c r="J585" s="2">
        <f>VLOOKUP(B585,'Totals by Team'!A:K,11,FALSE)</f>
        <v>9.53125</v>
      </c>
      <c r="K585" s="2">
        <f>VLOOKUP(C585,'Totals by Team'!A:K,11,FALSE)</f>
        <v>9.67741935483871</v>
      </c>
    </row>
    <row r="586" spans="1:11" x14ac:dyDescent="0.25">
      <c r="A586" s="1">
        <v>41228</v>
      </c>
      <c r="B586" t="s">
        <v>125</v>
      </c>
      <c r="C586" t="s">
        <v>10</v>
      </c>
      <c r="D586">
        <v>59</v>
      </c>
      <c r="E586">
        <v>55</v>
      </c>
      <c r="F586" t="s">
        <v>348</v>
      </c>
      <c r="G586">
        <v>4</v>
      </c>
      <c r="H586" t="s">
        <v>358</v>
      </c>
      <c r="I586" t="s">
        <v>348</v>
      </c>
      <c r="J586" s="2">
        <f>VLOOKUP(B586,'Totals by Team'!A:K,11,FALSE)</f>
        <v>4.8214285714285712</v>
      </c>
      <c r="K586" s="2">
        <f>VLOOKUP(C586,'Totals by Team'!A:K,11,FALSE)</f>
        <v>8.1724137931034484</v>
      </c>
    </row>
    <row r="587" spans="1:11" x14ac:dyDescent="0.25">
      <c r="A587" s="1">
        <v>41228</v>
      </c>
      <c r="B587" t="s">
        <v>214</v>
      </c>
      <c r="C587" t="s">
        <v>315</v>
      </c>
      <c r="D587">
        <v>64</v>
      </c>
      <c r="E587">
        <v>61</v>
      </c>
      <c r="F587" t="s">
        <v>315</v>
      </c>
      <c r="G587">
        <v>3</v>
      </c>
      <c r="H587" t="s">
        <v>358</v>
      </c>
      <c r="I587" t="s">
        <v>356</v>
      </c>
      <c r="J587" s="2">
        <f>VLOOKUP(B587,'Totals by Team'!A:K,11,FALSE)</f>
        <v>0.74193548387096775</v>
      </c>
      <c r="K587" s="2">
        <f>VLOOKUP(C587,'Totals by Team'!A:K,11,FALSE)</f>
        <v>-8.67741935483871</v>
      </c>
    </row>
    <row r="588" spans="1:11" x14ac:dyDescent="0.25">
      <c r="A588" s="1">
        <v>41228</v>
      </c>
      <c r="B588" t="s">
        <v>220</v>
      </c>
      <c r="C588" t="s">
        <v>221</v>
      </c>
      <c r="D588">
        <v>65</v>
      </c>
      <c r="E588">
        <v>62</v>
      </c>
      <c r="F588" t="s">
        <v>348</v>
      </c>
      <c r="G588">
        <v>3</v>
      </c>
      <c r="H588" t="s">
        <v>358</v>
      </c>
      <c r="I588" t="s">
        <v>348</v>
      </c>
      <c r="J588" s="2">
        <f>VLOOKUP(B588,'Totals by Team'!A:K,11,FALSE)</f>
        <v>3.28125</v>
      </c>
      <c r="K588" s="2">
        <f>VLOOKUP(C588,'Totals by Team'!A:K,11,FALSE)</f>
        <v>1.75</v>
      </c>
    </row>
    <row r="589" spans="1:11" x14ac:dyDescent="0.25">
      <c r="A589" s="1">
        <v>41228</v>
      </c>
      <c r="B589" t="s">
        <v>106</v>
      </c>
      <c r="C589" t="s">
        <v>126</v>
      </c>
      <c r="D589">
        <v>51</v>
      </c>
      <c r="E589">
        <v>48</v>
      </c>
      <c r="F589" t="s">
        <v>106</v>
      </c>
      <c r="G589">
        <v>3</v>
      </c>
      <c r="H589" t="s">
        <v>358</v>
      </c>
      <c r="I589" t="s">
        <v>360</v>
      </c>
      <c r="J589" s="2">
        <f>VLOOKUP(B589,'Totals by Team'!A:K,11,FALSE)</f>
        <v>-9.0666666666666664</v>
      </c>
      <c r="K589" s="2">
        <f>VLOOKUP(C589,'Totals by Team'!A:K,11,FALSE)</f>
        <v>-8.137931034482758</v>
      </c>
    </row>
    <row r="590" spans="1:11" x14ac:dyDescent="0.25">
      <c r="A590" s="1">
        <v>41228</v>
      </c>
      <c r="B590" t="s">
        <v>235</v>
      </c>
      <c r="C590" t="s">
        <v>300</v>
      </c>
      <c r="D590">
        <v>74</v>
      </c>
      <c r="E590">
        <v>71</v>
      </c>
      <c r="F590" t="s">
        <v>300</v>
      </c>
      <c r="G590">
        <v>3</v>
      </c>
      <c r="H590" t="s">
        <v>358</v>
      </c>
      <c r="I590" t="s">
        <v>356</v>
      </c>
      <c r="J590" s="2">
        <f>VLOOKUP(B590,'Totals by Team'!A:K,11,FALSE)</f>
        <v>-1.9655172413793103</v>
      </c>
      <c r="K590" s="2">
        <f>VLOOKUP(C590,'Totals by Team'!A:K,11,FALSE)</f>
        <v>-3.15625</v>
      </c>
    </row>
    <row r="591" spans="1:11" x14ac:dyDescent="0.25">
      <c r="A591" s="1">
        <v>41228</v>
      </c>
      <c r="B591" t="s">
        <v>211</v>
      </c>
      <c r="C591" t="s">
        <v>286</v>
      </c>
      <c r="D591">
        <v>62</v>
      </c>
      <c r="E591">
        <v>60</v>
      </c>
      <c r="F591" t="s">
        <v>286</v>
      </c>
      <c r="G591">
        <v>2</v>
      </c>
      <c r="H591" t="s">
        <v>358</v>
      </c>
      <c r="I591" t="s">
        <v>356</v>
      </c>
      <c r="J591" s="2">
        <f>VLOOKUP(B591,'Totals by Team'!A:K,11,FALSE)</f>
        <v>8.125</v>
      </c>
      <c r="K591" s="2">
        <f>VLOOKUP(C591,'Totals by Team'!A:K,11,FALSE)</f>
        <v>-0.78125</v>
      </c>
    </row>
    <row r="592" spans="1:11" x14ac:dyDescent="0.25">
      <c r="A592" s="1">
        <v>41228</v>
      </c>
      <c r="B592" t="s">
        <v>222</v>
      </c>
      <c r="C592" t="s">
        <v>34</v>
      </c>
      <c r="D592">
        <v>86</v>
      </c>
      <c r="E592">
        <v>84</v>
      </c>
      <c r="F592" t="s">
        <v>34</v>
      </c>
      <c r="G592">
        <v>2</v>
      </c>
      <c r="H592" t="s">
        <v>358</v>
      </c>
      <c r="I592" t="s">
        <v>356</v>
      </c>
      <c r="J592" s="2">
        <f>VLOOKUP(B592,'Totals by Team'!A:K,11,FALSE)</f>
        <v>5.9090909090909092</v>
      </c>
      <c r="K592" s="2">
        <f>VLOOKUP(C592,'Totals by Team'!A:K,11,FALSE)</f>
        <v>-9.6774193548387094E-2</v>
      </c>
    </row>
    <row r="593" spans="1:11" x14ac:dyDescent="0.25">
      <c r="A593" s="1">
        <v>41228</v>
      </c>
      <c r="B593" t="s">
        <v>223</v>
      </c>
      <c r="C593" t="s">
        <v>224</v>
      </c>
      <c r="D593">
        <v>77</v>
      </c>
      <c r="E593">
        <v>75</v>
      </c>
      <c r="F593" t="s">
        <v>348</v>
      </c>
      <c r="G593">
        <v>2</v>
      </c>
      <c r="H593" t="s">
        <v>358</v>
      </c>
      <c r="I593" t="s">
        <v>348</v>
      </c>
      <c r="J593" s="2">
        <f>VLOOKUP(B593,'Totals by Team'!A:K,11,FALSE)</f>
        <v>1.71875</v>
      </c>
      <c r="K593" s="2">
        <f>VLOOKUP(C593,'Totals by Team'!A:K,11,FALSE)</f>
        <v>2.774193548387097</v>
      </c>
    </row>
    <row r="594" spans="1:11" x14ac:dyDescent="0.25">
      <c r="A594" s="1">
        <v>41228</v>
      </c>
      <c r="B594" t="s">
        <v>269</v>
      </c>
      <c r="C594" t="s">
        <v>189</v>
      </c>
      <c r="D594">
        <v>71</v>
      </c>
      <c r="E594">
        <v>69</v>
      </c>
      <c r="F594" t="s">
        <v>269</v>
      </c>
      <c r="G594">
        <v>2</v>
      </c>
      <c r="H594" t="s">
        <v>358</v>
      </c>
      <c r="I594" t="s">
        <v>360</v>
      </c>
      <c r="J594" s="2">
        <f>VLOOKUP(B594,'Totals by Team'!A:K,11,FALSE)</f>
        <v>-6.3703703703703702</v>
      </c>
      <c r="K594" s="2">
        <f>VLOOKUP(C594,'Totals by Team'!A:K,11,FALSE)</f>
        <v>-0.38461538461538464</v>
      </c>
    </row>
    <row r="595" spans="1:11" x14ac:dyDescent="0.25">
      <c r="A595" s="1">
        <v>41228</v>
      </c>
      <c r="B595" t="s">
        <v>335</v>
      </c>
      <c r="C595" t="s">
        <v>229</v>
      </c>
      <c r="D595">
        <v>50</v>
      </c>
      <c r="E595">
        <v>48</v>
      </c>
      <c r="F595" t="s">
        <v>335</v>
      </c>
      <c r="G595">
        <v>2</v>
      </c>
      <c r="H595" t="s">
        <v>358</v>
      </c>
      <c r="I595" t="s">
        <v>360</v>
      </c>
      <c r="J595" s="2">
        <f>VLOOKUP(B595,'Totals by Team'!A:K,11,FALSE)</f>
        <v>-5.1818181818181817</v>
      </c>
      <c r="K595" s="2">
        <f>VLOOKUP(C595,'Totals by Team'!A:K,11,FALSE)</f>
        <v>8.875</v>
      </c>
    </row>
    <row r="596" spans="1:11" x14ac:dyDescent="0.25">
      <c r="A596" s="1">
        <v>41228</v>
      </c>
      <c r="B596" t="s">
        <v>83</v>
      </c>
      <c r="C596" t="s">
        <v>236</v>
      </c>
      <c r="D596">
        <v>68</v>
      </c>
      <c r="E596">
        <v>67</v>
      </c>
      <c r="F596" t="s">
        <v>83</v>
      </c>
      <c r="G596">
        <v>1</v>
      </c>
      <c r="H596" t="s">
        <v>358</v>
      </c>
      <c r="I596" t="s">
        <v>360</v>
      </c>
      <c r="J596" s="2">
        <f>VLOOKUP(B596,'Totals by Team'!A:K,11,FALSE)</f>
        <v>-8.4642857142857135</v>
      </c>
      <c r="K596" s="2">
        <f>VLOOKUP(C596,'Totals by Team'!A:K,11,FALSE)</f>
        <v>11</v>
      </c>
    </row>
    <row r="597" spans="1:11" x14ac:dyDescent="0.25">
      <c r="A597" s="1">
        <v>41228</v>
      </c>
      <c r="B597" t="s">
        <v>236</v>
      </c>
      <c r="C597" t="s">
        <v>83</v>
      </c>
      <c r="D597">
        <v>67</v>
      </c>
      <c r="E597">
        <v>68</v>
      </c>
      <c r="F597" t="s">
        <v>83</v>
      </c>
      <c r="G597">
        <v>-1</v>
      </c>
      <c r="H597" t="s">
        <v>357</v>
      </c>
      <c r="I597" t="s">
        <v>356</v>
      </c>
      <c r="J597" s="2">
        <f>VLOOKUP(B597,'Totals by Team'!A:K,11,FALSE)</f>
        <v>11</v>
      </c>
      <c r="K597" s="2">
        <f>VLOOKUP(C597,'Totals by Team'!A:K,11,FALSE)</f>
        <v>-8.4642857142857135</v>
      </c>
    </row>
    <row r="598" spans="1:11" x14ac:dyDescent="0.25">
      <c r="A598" s="1">
        <v>41228</v>
      </c>
      <c r="B598" t="s">
        <v>286</v>
      </c>
      <c r="C598" t="s">
        <v>211</v>
      </c>
      <c r="D598">
        <v>60</v>
      </c>
      <c r="E598">
        <v>62</v>
      </c>
      <c r="F598" t="s">
        <v>286</v>
      </c>
      <c r="G598">
        <v>-2</v>
      </c>
      <c r="H598" t="s">
        <v>357</v>
      </c>
      <c r="I598" t="s">
        <v>360</v>
      </c>
      <c r="J598" s="2">
        <f>VLOOKUP(B598,'Totals by Team'!A:K,11,FALSE)</f>
        <v>-0.78125</v>
      </c>
      <c r="K598" s="2">
        <f>VLOOKUP(C598,'Totals by Team'!A:K,11,FALSE)</f>
        <v>8.125</v>
      </c>
    </row>
    <row r="599" spans="1:11" x14ac:dyDescent="0.25">
      <c r="A599" s="1">
        <v>41228</v>
      </c>
      <c r="B599" t="s">
        <v>34</v>
      </c>
      <c r="C599" t="s">
        <v>222</v>
      </c>
      <c r="D599">
        <v>84</v>
      </c>
      <c r="E599">
        <v>86</v>
      </c>
      <c r="F599" t="s">
        <v>34</v>
      </c>
      <c r="G599">
        <v>-2</v>
      </c>
      <c r="H599" t="s">
        <v>357</v>
      </c>
      <c r="I599" t="s">
        <v>360</v>
      </c>
      <c r="J599" s="2">
        <f>VLOOKUP(B599,'Totals by Team'!A:K,11,FALSE)</f>
        <v>-9.6774193548387094E-2</v>
      </c>
      <c r="K599" s="2">
        <f>VLOOKUP(C599,'Totals by Team'!A:K,11,FALSE)</f>
        <v>5.9090909090909092</v>
      </c>
    </row>
    <row r="600" spans="1:11" x14ac:dyDescent="0.25">
      <c r="A600" s="1">
        <v>41228</v>
      </c>
      <c r="B600" t="s">
        <v>224</v>
      </c>
      <c r="C600" t="s">
        <v>223</v>
      </c>
      <c r="D600">
        <v>75</v>
      </c>
      <c r="E600">
        <v>77</v>
      </c>
      <c r="F600" t="s">
        <v>348</v>
      </c>
      <c r="G600">
        <v>-2</v>
      </c>
      <c r="H600" t="s">
        <v>357</v>
      </c>
      <c r="I600" t="s">
        <v>348</v>
      </c>
      <c r="J600" s="2">
        <f>VLOOKUP(B600,'Totals by Team'!A:K,11,FALSE)</f>
        <v>2.774193548387097</v>
      </c>
      <c r="K600" s="2">
        <f>VLOOKUP(C600,'Totals by Team'!A:K,11,FALSE)</f>
        <v>1.71875</v>
      </c>
    </row>
    <row r="601" spans="1:11" x14ac:dyDescent="0.25">
      <c r="A601" s="1">
        <v>41228</v>
      </c>
      <c r="B601" t="s">
        <v>189</v>
      </c>
      <c r="C601" t="s">
        <v>269</v>
      </c>
      <c r="D601">
        <v>69</v>
      </c>
      <c r="E601">
        <v>71</v>
      </c>
      <c r="F601" t="s">
        <v>269</v>
      </c>
      <c r="G601">
        <v>-2</v>
      </c>
      <c r="H601" t="s">
        <v>357</v>
      </c>
      <c r="I601" t="s">
        <v>356</v>
      </c>
      <c r="J601" s="2">
        <f>VLOOKUP(B601,'Totals by Team'!A:K,11,FALSE)</f>
        <v>-0.38461538461538464</v>
      </c>
      <c r="K601" s="2">
        <f>VLOOKUP(C601,'Totals by Team'!A:K,11,FALSE)</f>
        <v>-6.3703703703703702</v>
      </c>
    </row>
    <row r="602" spans="1:11" x14ac:dyDescent="0.25">
      <c r="A602" s="1">
        <v>41228</v>
      </c>
      <c r="B602" t="s">
        <v>229</v>
      </c>
      <c r="C602" t="s">
        <v>335</v>
      </c>
      <c r="D602">
        <v>48</v>
      </c>
      <c r="E602">
        <v>50</v>
      </c>
      <c r="F602" t="s">
        <v>335</v>
      </c>
      <c r="G602">
        <v>-2</v>
      </c>
      <c r="H602" t="s">
        <v>357</v>
      </c>
      <c r="I602" t="s">
        <v>356</v>
      </c>
      <c r="J602" s="2">
        <f>VLOOKUP(B602,'Totals by Team'!A:K,11,FALSE)</f>
        <v>8.875</v>
      </c>
      <c r="K602" s="2">
        <f>VLOOKUP(C602,'Totals by Team'!A:K,11,FALSE)</f>
        <v>-5.1818181818181817</v>
      </c>
    </row>
    <row r="603" spans="1:11" x14ac:dyDescent="0.25">
      <c r="A603" s="1">
        <v>41228</v>
      </c>
      <c r="B603" t="s">
        <v>315</v>
      </c>
      <c r="C603" t="s">
        <v>214</v>
      </c>
      <c r="D603">
        <v>61</v>
      </c>
      <c r="E603">
        <v>64</v>
      </c>
      <c r="F603" t="s">
        <v>315</v>
      </c>
      <c r="G603">
        <v>-3</v>
      </c>
      <c r="H603" t="s">
        <v>357</v>
      </c>
      <c r="I603" t="s">
        <v>360</v>
      </c>
      <c r="J603" s="2">
        <f>VLOOKUP(B603,'Totals by Team'!A:K,11,FALSE)</f>
        <v>-8.67741935483871</v>
      </c>
      <c r="K603" s="2">
        <f>VLOOKUP(C603,'Totals by Team'!A:K,11,FALSE)</f>
        <v>0.74193548387096775</v>
      </c>
    </row>
    <row r="604" spans="1:11" x14ac:dyDescent="0.25">
      <c r="A604" s="1">
        <v>41228</v>
      </c>
      <c r="B604" t="s">
        <v>221</v>
      </c>
      <c r="C604" t="s">
        <v>220</v>
      </c>
      <c r="D604">
        <v>62</v>
      </c>
      <c r="E604">
        <v>65</v>
      </c>
      <c r="F604" t="s">
        <v>348</v>
      </c>
      <c r="G604">
        <v>-3</v>
      </c>
      <c r="H604" t="s">
        <v>357</v>
      </c>
      <c r="I604" t="s">
        <v>348</v>
      </c>
      <c r="J604" s="2">
        <f>VLOOKUP(B604,'Totals by Team'!A:K,11,FALSE)</f>
        <v>1.75</v>
      </c>
      <c r="K604" s="2">
        <f>VLOOKUP(C604,'Totals by Team'!A:K,11,FALSE)</f>
        <v>3.28125</v>
      </c>
    </row>
    <row r="605" spans="1:11" x14ac:dyDescent="0.25">
      <c r="A605" s="1">
        <v>41228</v>
      </c>
      <c r="B605" t="s">
        <v>126</v>
      </c>
      <c r="C605" t="s">
        <v>106</v>
      </c>
      <c r="D605">
        <v>48</v>
      </c>
      <c r="E605">
        <v>51</v>
      </c>
      <c r="F605" t="s">
        <v>106</v>
      </c>
      <c r="G605">
        <v>-3</v>
      </c>
      <c r="H605" t="s">
        <v>357</v>
      </c>
      <c r="I605" t="s">
        <v>356</v>
      </c>
      <c r="J605" s="2">
        <f>VLOOKUP(B605,'Totals by Team'!A:K,11,FALSE)</f>
        <v>-8.137931034482758</v>
      </c>
      <c r="K605" s="2">
        <f>VLOOKUP(C605,'Totals by Team'!A:K,11,FALSE)</f>
        <v>-9.0666666666666664</v>
      </c>
    </row>
    <row r="606" spans="1:11" x14ac:dyDescent="0.25">
      <c r="A606" s="1">
        <v>41228</v>
      </c>
      <c r="B606" t="s">
        <v>300</v>
      </c>
      <c r="C606" t="s">
        <v>235</v>
      </c>
      <c r="D606">
        <v>71</v>
      </c>
      <c r="E606">
        <v>74</v>
      </c>
      <c r="F606" t="s">
        <v>300</v>
      </c>
      <c r="G606">
        <v>-3</v>
      </c>
      <c r="H606" t="s">
        <v>357</v>
      </c>
      <c r="I606" t="s">
        <v>360</v>
      </c>
      <c r="J606" s="2">
        <f>VLOOKUP(B606,'Totals by Team'!A:K,11,FALSE)</f>
        <v>-3.15625</v>
      </c>
      <c r="K606" s="2">
        <f>VLOOKUP(C606,'Totals by Team'!A:K,11,FALSE)</f>
        <v>-1.9655172413793103</v>
      </c>
    </row>
    <row r="607" spans="1:11" x14ac:dyDescent="0.25">
      <c r="A607" s="1">
        <v>41228</v>
      </c>
      <c r="B607" t="s">
        <v>43</v>
      </c>
      <c r="C607" t="s">
        <v>210</v>
      </c>
      <c r="D607">
        <v>65</v>
      </c>
      <c r="E607">
        <v>69</v>
      </c>
      <c r="F607" t="s">
        <v>348</v>
      </c>
      <c r="G607">
        <v>-4</v>
      </c>
      <c r="H607" t="s">
        <v>357</v>
      </c>
      <c r="I607" t="s">
        <v>348</v>
      </c>
      <c r="J607" s="2">
        <f>VLOOKUP(B607,'Totals by Team'!A:K,11,FALSE)</f>
        <v>9.67741935483871</v>
      </c>
      <c r="K607" s="2">
        <f>VLOOKUP(C607,'Totals by Team'!A:K,11,FALSE)</f>
        <v>9.53125</v>
      </c>
    </row>
    <row r="608" spans="1:11" x14ac:dyDescent="0.25">
      <c r="A608" s="1">
        <v>41228</v>
      </c>
      <c r="B608" t="s">
        <v>10</v>
      </c>
      <c r="C608" t="s">
        <v>125</v>
      </c>
      <c r="D608">
        <v>55</v>
      </c>
      <c r="E608">
        <v>59</v>
      </c>
      <c r="F608" t="s">
        <v>348</v>
      </c>
      <c r="G608">
        <v>-4</v>
      </c>
      <c r="H608" t="s">
        <v>357</v>
      </c>
      <c r="I608" t="s">
        <v>348</v>
      </c>
      <c r="J608" s="2">
        <f>VLOOKUP(B608,'Totals by Team'!A:K,11,FALSE)</f>
        <v>8.1724137931034484</v>
      </c>
      <c r="K608" s="2">
        <f>VLOOKUP(C608,'Totals by Team'!A:K,11,FALSE)</f>
        <v>4.8214285714285712</v>
      </c>
    </row>
    <row r="609" spans="1:11" x14ac:dyDescent="0.25">
      <c r="A609" s="1">
        <v>41228</v>
      </c>
      <c r="B609" t="s">
        <v>21</v>
      </c>
      <c r="C609" t="s">
        <v>8</v>
      </c>
      <c r="D609">
        <v>57</v>
      </c>
      <c r="E609">
        <v>62</v>
      </c>
      <c r="F609" t="s">
        <v>8</v>
      </c>
      <c r="G609">
        <v>-5</v>
      </c>
      <c r="H609" t="s">
        <v>357</v>
      </c>
      <c r="I609" t="s">
        <v>356</v>
      </c>
      <c r="J609" s="2">
        <f>VLOOKUP(B609,'Totals by Team'!A:K,11,FALSE)</f>
        <v>-1.75</v>
      </c>
      <c r="K609" s="2">
        <f>VLOOKUP(C609,'Totals by Team'!A:K,11,FALSE)</f>
        <v>-6.0333333333333332</v>
      </c>
    </row>
    <row r="610" spans="1:11" x14ac:dyDescent="0.25">
      <c r="A610" s="1">
        <v>41228</v>
      </c>
      <c r="B610" t="s">
        <v>333</v>
      </c>
      <c r="C610" t="s">
        <v>41</v>
      </c>
      <c r="D610">
        <v>65</v>
      </c>
      <c r="E610">
        <v>71</v>
      </c>
      <c r="F610" t="s">
        <v>333</v>
      </c>
      <c r="G610">
        <v>-6</v>
      </c>
      <c r="H610" t="s">
        <v>357</v>
      </c>
      <c r="I610" t="s">
        <v>360</v>
      </c>
      <c r="J610" s="2">
        <f>VLOOKUP(B610,'Totals by Team'!A:K,11,FALSE)</f>
        <v>-15.136363636363637</v>
      </c>
      <c r="K610" s="2">
        <f>VLOOKUP(C610,'Totals by Team'!A:K,11,FALSE)</f>
        <v>-3.09375</v>
      </c>
    </row>
    <row r="611" spans="1:11" x14ac:dyDescent="0.25">
      <c r="A611" s="1">
        <v>41228</v>
      </c>
      <c r="B611" t="s">
        <v>98</v>
      </c>
      <c r="C611" t="s">
        <v>157</v>
      </c>
      <c r="D611">
        <v>50</v>
      </c>
      <c r="E611">
        <v>56</v>
      </c>
      <c r="F611" t="s">
        <v>98</v>
      </c>
      <c r="G611">
        <v>-6</v>
      </c>
      <c r="H611" t="s">
        <v>357</v>
      </c>
      <c r="I611" t="s">
        <v>360</v>
      </c>
      <c r="J611" s="2">
        <f>VLOOKUP(B611,'Totals by Team'!A:K,11,FALSE)</f>
        <v>2.5161290322580645</v>
      </c>
      <c r="K611" s="2">
        <f>VLOOKUP(C611,'Totals by Team'!A:K,11,FALSE)</f>
        <v>-1.59375</v>
      </c>
    </row>
    <row r="612" spans="1:11" x14ac:dyDescent="0.25">
      <c r="A612" s="1">
        <v>41228</v>
      </c>
      <c r="B612" t="s">
        <v>131</v>
      </c>
      <c r="C612" t="s">
        <v>212</v>
      </c>
      <c r="D612">
        <v>68</v>
      </c>
      <c r="E612">
        <v>75</v>
      </c>
      <c r="F612" t="s">
        <v>348</v>
      </c>
      <c r="G612">
        <v>-7</v>
      </c>
      <c r="H612" t="s">
        <v>357</v>
      </c>
      <c r="I612" t="s">
        <v>348</v>
      </c>
      <c r="J612" s="2">
        <f>VLOOKUP(B612,'Totals by Team'!A:K,11,FALSE)</f>
        <v>0.31034482758620691</v>
      </c>
      <c r="K612" s="2">
        <f>VLOOKUP(C612,'Totals by Team'!A:K,11,FALSE)</f>
        <v>3.3125</v>
      </c>
    </row>
    <row r="613" spans="1:11" x14ac:dyDescent="0.25">
      <c r="A613" s="1">
        <v>41228</v>
      </c>
      <c r="B613" t="s">
        <v>232</v>
      </c>
      <c r="C613" t="s">
        <v>231</v>
      </c>
      <c r="D613">
        <v>81</v>
      </c>
      <c r="E613">
        <v>89</v>
      </c>
      <c r="F613" t="s">
        <v>348</v>
      </c>
      <c r="G613">
        <v>-8</v>
      </c>
      <c r="H613" t="s">
        <v>357</v>
      </c>
      <c r="I613" t="s">
        <v>348</v>
      </c>
      <c r="J613" s="2">
        <f>VLOOKUP(B613,'Totals by Team'!A:K,11,FALSE)</f>
        <v>0.90625</v>
      </c>
      <c r="K613" s="2">
        <f>VLOOKUP(C613,'Totals by Team'!A:K,11,FALSE)</f>
        <v>2.5</v>
      </c>
    </row>
    <row r="614" spans="1:11" x14ac:dyDescent="0.25">
      <c r="A614" s="1">
        <v>41228</v>
      </c>
      <c r="B614" t="s">
        <v>337</v>
      </c>
      <c r="C614" t="s">
        <v>230</v>
      </c>
      <c r="D614">
        <v>58</v>
      </c>
      <c r="E614">
        <v>67</v>
      </c>
      <c r="F614" t="s">
        <v>337</v>
      </c>
      <c r="G614">
        <v>-9</v>
      </c>
      <c r="H614" t="s">
        <v>357</v>
      </c>
      <c r="I614" t="s">
        <v>360</v>
      </c>
      <c r="J614" s="2">
        <f>VLOOKUP(B614,'Totals by Team'!A:K,11,FALSE)</f>
        <v>4.4666666666666668</v>
      </c>
      <c r="K614" s="2">
        <f>VLOOKUP(C614,'Totals by Team'!A:K,11,FALSE)</f>
        <v>11.5625</v>
      </c>
    </row>
    <row r="615" spans="1:11" x14ac:dyDescent="0.25">
      <c r="A615" s="1">
        <v>41228</v>
      </c>
      <c r="B615" t="s">
        <v>209</v>
      </c>
      <c r="C615" t="s">
        <v>208</v>
      </c>
      <c r="D615">
        <v>57</v>
      </c>
      <c r="E615">
        <v>67</v>
      </c>
      <c r="F615" t="s">
        <v>348</v>
      </c>
      <c r="G615">
        <v>-10</v>
      </c>
      <c r="H615" t="s">
        <v>357</v>
      </c>
      <c r="I615" t="s">
        <v>348</v>
      </c>
      <c r="J615" s="2">
        <f>VLOOKUP(B615,'Totals by Team'!A:K,11,FALSE)</f>
        <v>5.096774193548387</v>
      </c>
      <c r="K615" s="2">
        <f>VLOOKUP(C615,'Totals by Team'!A:K,11,FALSE)</f>
        <v>4.375</v>
      </c>
    </row>
    <row r="616" spans="1:11" x14ac:dyDescent="0.25">
      <c r="A616" s="1">
        <v>41228</v>
      </c>
      <c r="B616" t="s">
        <v>216</v>
      </c>
      <c r="C616" t="s">
        <v>215</v>
      </c>
      <c r="D616">
        <v>74</v>
      </c>
      <c r="E616">
        <v>84</v>
      </c>
      <c r="F616" t="s">
        <v>348</v>
      </c>
      <c r="G616">
        <v>-10</v>
      </c>
      <c r="H616" t="s">
        <v>357</v>
      </c>
      <c r="I616" t="s">
        <v>348</v>
      </c>
      <c r="J616" s="2">
        <f>VLOOKUP(B616,'Totals by Team'!A:K,11,FALSE)</f>
        <v>-0.93939393939393945</v>
      </c>
      <c r="K616" s="2">
        <f>VLOOKUP(C616,'Totals by Team'!A:K,11,FALSE)</f>
        <v>6.4516129032258061</v>
      </c>
    </row>
    <row r="617" spans="1:11" x14ac:dyDescent="0.25">
      <c r="A617" s="1">
        <v>41228</v>
      </c>
      <c r="B617" t="s">
        <v>46</v>
      </c>
      <c r="C617" t="s">
        <v>278</v>
      </c>
      <c r="D617">
        <v>58</v>
      </c>
      <c r="E617">
        <v>68</v>
      </c>
      <c r="F617" t="s">
        <v>278</v>
      </c>
      <c r="G617">
        <v>-10</v>
      </c>
      <c r="H617" t="s">
        <v>357</v>
      </c>
      <c r="I617" t="s">
        <v>356</v>
      </c>
      <c r="J617" s="2">
        <f>VLOOKUP(B617,'Totals by Team'!A:K,11,FALSE)</f>
        <v>-1.5161290322580645</v>
      </c>
      <c r="K617" s="2">
        <f>VLOOKUP(C617,'Totals by Team'!A:K,11,FALSE)</f>
        <v>3.71875</v>
      </c>
    </row>
    <row r="618" spans="1:11" x14ac:dyDescent="0.25">
      <c r="A618" s="1">
        <v>41228</v>
      </c>
      <c r="B618" t="s">
        <v>323</v>
      </c>
      <c r="C618" t="s">
        <v>217</v>
      </c>
      <c r="D618">
        <v>53</v>
      </c>
      <c r="E618">
        <v>64</v>
      </c>
      <c r="F618" t="s">
        <v>323</v>
      </c>
      <c r="G618">
        <v>-11</v>
      </c>
      <c r="H618" t="s">
        <v>357</v>
      </c>
      <c r="I618" t="s">
        <v>360</v>
      </c>
      <c r="J618" s="2">
        <f>VLOOKUP(B618,'Totals by Team'!A:K,11,FALSE)</f>
        <v>4.1818181818181817</v>
      </c>
      <c r="K618" s="2">
        <f>VLOOKUP(C618,'Totals by Team'!A:K,11,FALSE)</f>
        <v>-0.93548387096774188</v>
      </c>
    </row>
    <row r="619" spans="1:11" x14ac:dyDescent="0.25">
      <c r="A619" s="1">
        <v>41228</v>
      </c>
      <c r="B619" t="s">
        <v>190</v>
      </c>
      <c r="C619" t="s">
        <v>54</v>
      </c>
      <c r="D619">
        <v>53</v>
      </c>
      <c r="E619">
        <v>64</v>
      </c>
      <c r="F619" t="s">
        <v>54</v>
      </c>
      <c r="G619">
        <v>-11</v>
      </c>
      <c r="H619" t="s">
        <v>357</v>
      </c>
      <c r="I619" t="s">
        <v>356</v>
      </c>
      <c r="J619" s="2">
        <f>VLOOKUP(B619,'Totals by Team'!A:K,11,FALSE)</f>
        <v>-6.8571428571428568</v>
      </c>
      <c r="K619" s="2">
        <f>VLOOKUP(C619,'Totals by Team'!A:K,11,FALSE)</f>
        <v>0.54838709677419351</v>
      </c>
    </row>
    <row r="620" spans="1:11" x14ac:dyDescent="0.25">
      <c r="A620" s="1">
        <v>41228</v>
      </c>
      <c r="B620" t="s">
        <v>234</v>
      </c>
      <c r="C620" t="s">
        <v>7</v>
      </c>
      <c r="D620">
        <v>53</v>
      </c>
      <c r="E620">
        <v>64</v>
      </c>
      <c r="F620" t="s">
        <v>7</v>
      </c>
      <c r="G620">
        <v>-11</v>
      </c>
      <c r="H620" t="s">
        <v>357</v>
      </c>
      <c r="I620" t="s">
        <v>356</v>
      </c>
      <c r="J620" s="2">
        <f>VLOOKUP(B620,'Totals by Team'!A:K,11,FALSE)</f>
        <v>-2.4482758620689653</v>
      </c>
      <c r="K620" s="2">
        <f>VLOOKUP(C620,'Totals by Team'!A:K,11,FALSE)</f>
        <v>1.6206896551724137</v>
      </c>
    </row>
    <row r="621" spans="1:11" x14ac:dyDescent="0.25">
      <c r="A621" s="1">
        <v>41228</v>
      </c>
      <c r="B621" t="s">
        <v>49</v>
      </c>
      <c r="C621" t="s">
        <v>45</v>
      </c>
      <c r="D621">
        <v>66</v>
      </c>
      <c r="E621">
        <v>78</v>
      </c>
      <c r="F621" t="s">
        <v>49</v>
      </c>
      <c r="G621">
        <v>-12</v>
      </c>
      <c r="H621" t="s">
        <v>357</v>
      </c>
      <c r="I621" t="s">
        <v>360</v>
      </c>
      <c r="J621" s="2">
        <f>VLOOKUP(B621,'Totals by Team'!A:K,11,FALSE)</f>
        <v>-14.258064516129032</v>
      </c>
      <c r="K621" s="2">
        <f>VLOOKUP(C621,'Totals by Team'!A:K,11,FALSE)</f>
        <v>1.15625</v>
      </c>
    </row>
    <row r="622" spans="1:11" x14ac:dyDescent="0.25">
      <c r="A622" s="1">
        <v>41228</v>
      </c>
      <c r="B622" t="s">
        <v>296</v>
      </c>
      <c r="C622" t="s">
        <v>24</v>
      </c>
      <c r="D622">
        <v>59</v>
      </c>
      <c r="E622">
        <v>71</v>
      </c>
      <c r="F622" t="s">
        <v>296</v>
      </c>
      <c r="G622">
        <v>-12</v>
      </c>
      <c r="H622" t="s">
        <v>357</v>
      </c>
      <c r="I622" t="s">
        <v>360</v>
      </c>
      <c r="J622" s="2">
        <f>VLOOKUP(B622,'Totals by Team'!A:K,11,FALSE)</f>
        <v>-3.90625</v>
      </c>
      <c r="K622" s="2">
        <f>VLOOKUP(C622,'Totals by Team'!A:K,11,FALSE)</f>
        <v>3.0333333333333332</v>
      </c>
    </row>
    <row r="623" spans="1:11" x14ac:dyDescent="0.25">
      <c r="A623" s="1">
        <v>41228</v>
      </c>
      <c r="B623" t="s">
        <v>86</v>
      </c>
      <c r="C623" t="s">
        <v>314</v>
      </c>
      <c r="D623">
        <v>68</v>
      </c>
      <c r="E623">
        <v>81</v>
      </c>
      <c r="F623" t="s">
        <v>314</v>
      </c>
      <c r="G623">
        <v>-13</v>
      </c>
      <c r="H623" t="s">
        <v>357</v>
      </c>
      <c r="I623" t="s">
        <v>356</v>
      </c>
      <c r="J623" s="2">
        <f>VLOOKUP(B623,'Totals by Team'!A:K,11,FALSE)</f>
        <v>-10.857142857142858</v>
      </c>
      <c r="K623" s="2">
        <f>VLOOKUP(C623,'Totals by Team'!A:K,11,FALSE)</f>
        <v>-2.9375</v>
      </c>
    </row>
    <row r="624" spans="1:11" x14ac:dyDescent="0.25">
      <c r="A624" s="1">
        <v>41228</v>
      </c>
      <c r="B624" t="s">
        <v>226</v>
      </c>
      <c r="C624" t="s">
        <v>179</v>
      </c>
      <c r="D624">
        <v>55</v>
      </c>
      <c r="E624">
        <v>69</v>
      </c>
      <c r="F624" t="s">
        <v>179</v>
      </c>
      <c r="G624">
        <v>-14</v>
      </c>
      <c r="H624" t="s">
        <v>357</v>
      </c>
      <c r="I624" t="s">
        <v>356</v>
      </c>
      <c r="J624" s="2">
        <f>VLOOKUP(B624,'Totals by Team'!A:K,11,FALSE)</f>
        <v>-5.5</v>
      </c>
      <c r="K624" s="2">
        <f>VLOOKUP(C624,'Totals by Team'!A:K,11,FALSE)</f>
        <v>13.911764705882353</v>
      </c>
    </row>
    <row r="625" spans="1:11" x14ac:dyDescent="0.25">
      <c r="A625" s="1">
        <v>41228</v>
      </c>
      <c r="B625" t="s">
        <v>112</v>
      </c>
      <c r="C625" t="s">
        <v>287</v>
      </c>
      <c r="D625">
        <v>80</v>
      </c>
      <c r="E625">
        <v>95</v>
      </c>
      <c r="F625" t="s">
        <v>287</v>
      </c>
      <c r="G625">
        <v>-15</v>
      </c>
      <c r="H625" t="s">
        <v>357</v>
      </c>
      <c r="I625" t="s">
        <v>356</v>
      </c>
      <c r="J625" s="2">
        <f>VLOOKUP(B625,'Totals by Team'!A:K,11,FALSE)</f>
        <v>-4.2857142857142856</v>
      </c>
      <c r="K625" s="2">
        <f>VLOOKUP(C625,'Totals by Team'!A:K,11,FALSE)</f>
        <v>-4.53125</v>
      </c>
    </row>
    <row r="626" spans="1:11" x14ac:dyDescent="0.25">
      <c r="A626" s="1">
        <v>41228</v>
      </c>
      <c r="B626" t="s">
        <v>130</v>
      </c>
      <c r="C626" t="s">
        <v>123</v>
      </c>
      <c r="D626">
        <v>71</v>
      </c>
      <c r="E626">
        <v>86</v>
      </c>
      <c r="F626" t="s">
        <v>123</v>
      </c>
      <c r="G626">
        <v>-15</v>
      </c>
      <c r="H626" t="s">
        <v>357</v>
      </c>
      <c r="I626" t="s">
        <v>356</v>
      </c>
      <c r="J626" s="2">
        <f>VLOOKUP(B626,'Totals by Team'!A:K,11,FALSE)</f>
        <v>-3.2962962962962963</v>
      </c>
      <c r="K626" s="2">
        <f>VLOOKUP(C626,'Totals by Team'!A:K,11,FALSE)</f>
        <v>-4.2</v>
      </c>
    </row>
    <row r="627" spans="1:11" x14ac:dyDescent="0.25">
      <c r="A627" s="1">
        <v>41228</v>
      </c>
      <c r="B627" t="s">
        <v>30</v>
      </c>
      <c r="C627" t="s">
        <v>180</v>
      </c>
      <c r="D627">
        <v>63</v>
      </c>
      <c r="E627">
        <v>79</v>
      </c>
      <c r="F627" t="s">
        <v>180</v>
      </c>
      <c r="G627">
        <v>-16</v>
      </c>
      <c r="H627" t="s">
        <v>357</v>
      </c>
      <c r="I627" t="s">
        <v>356</v>
      </c>
      <c r="J627" s="2">
        <f>VLOOKUP(B627,'Totals by Team'!A:K,11,FALSE)</f>
        <v>-2.032258064516129</v>
      </c>
      <c r="K627" s="2">
        <f>VLOOKUP(C627,'Totals by Team'!A:K,11,FALSE)</f>
        <v>8.735294117647058</v>
      </c>
    </row>
    <row r="628" spans="1:11" x14ac:dyDescent="0.25">
      <c r="A628" s="1">
        <v>41228</v>
      </c>
      <c r="B628" t="s">
        <v>219</v>
      </c>
      <c r="C628" t="s">
        <v>218</v>
      </c>
      <c r="D628">
        <v>55</v>
      </c>
      <c r="E628">
        <v>72</v>
      </c>
      <c r="F628" t="s">
        <v>348</v>
      </c>
      <c r="G628">
        <v>-17</v>
      </c>
      <c r="H628" t="s">
        <v>357</v>
      </c>
      <c r="I628" t="s">
        <v>348</v>
      </c>
      <c r="J628" s="2">
        <f>VLOOKUP(B628,'Totals by Team'!A:K,11,FALSE)</f>
        <v>-6.612903225806452</v>
      </c>
      <c r="K628" s="2">
        <f>VLOOKUP(C628,'Totals by Team'!A:K,11,FALSE)</f>
        <v>7.4705882352941178</v>
      </c>
    </row>
    <row r="629" spans="1:11" x14ac:dyDescent="0.25">
      <c r="A629" s="1">
        <v>41228</v>
      </c>
      <c r="B629" t="s">
        <v>162</v>
      </c>
      <c r="C629" t="s">
        <v>276</v>
      </c>
      <c r="D629">
        <v>61</v>
      </c>
      <c r="E629">
        <v>79</v>
      </c>
      <c r="F629" t="s">
        <v>276</v>
      </c>
      <c r="G629">
        <v>-18</v>
      </c>
      <c r="H629" t="s">
        <v>357</v>
      </c>
      <c r="I629" t="s">
        <v>356</v>
      </c>
      <c r="J629" s="2">
        <f>VLOOKUP(B629,'Totals by Team'!A:K,11,FALSE)</f>
        <v>-8.5862068965517242</v>
      </c>
      <c r="K629" s="2">
        <f>VLOOKUP(C629,'Totals by Team'!A:K,11,FALSE)</f>
        <v>-0.19230769230769232</v>
      </c>
    </row>
    <row r="630" spans="1:11" x14ac:dyDescent="0.25">
      <c r="A630" s="1">
        <v>41228</v>
      </c>
      <c r="B630" t="s">
        <v>174</v>
      </c>
      <c r="C630" t="s">
        <v>91</v>
      </c>
      <c r="D630">
        <v>51</v>
      </c>
      <c r="E630">
        <v>69</v>
      </c>
      <c r="F630" t="s">
        <v>91</v>
      </c>
      <c r="G630">
        <v>-18</v>
      </c>
      <c r="H630" t="s">
        <v>357</v>
      </c>
      <c r="I630" t="s">
        <v>356</v>
      </c>
      <c r="J630" s="2">
        <f>VLOOKUP(B630,'Totals by Team'!A:K,11,FALSE)</f>
        <v>-7.15625</v>
      </c>
      <c r="K630" s="2">
        <f>VLOOKUP(C630,'Totals by Team'!A:K,11,FALSE)</f>
        <v>4.625</v>
      </c>
    </row>
    <row r="631" spans="1:11" x14ac:dyDescent="0.25">
      <c r="A631" s="1">
        <v>41228</v>
      </c>
      <c r="B631" t="s">
        <v>207</v>
      </c>
      <c r="C631" t="s">
        <v>225</v>
      </c>
      <c r="D631">
        <v>56</v>
      </c>
      <c r="E631">
        <v>76</v>
      </c>
      <c r="F631" t="s">
        <v>348</v>
      </c>
      <c r="G631">
        <v>-20</v>
      </c>
      <c r="H631" t="s">
        <v>357</v>
      </c>
      <c r="I631" t="s">
        <v>348</v>
      </c>
      <c r="J631" s="2">
        <f>VLOOKUP(B631,'Totals by Team'!A:K,11,FALSE)</f>
        <v>-2.4074074074074074</v>
      </c>
      <c r="K631" s="2">
        <f>VLOOKUP(C631,'Totals by Team'!A:K,11,FALSE)</f>
        <v>-1.4193548387096775</v>
      </c>
    </row>
    <row r="632" spans="1:11" x14ac:dyDescent="0.25">
      <c r="A632" s="1">
        <v>41228</v>
      </c>
      <c r="B632" t="s">
        <v>228</v>
      </c>
      <c r="C632" t="s">
        <v>227</v>
      </c>
      <c r="D632">
        <v>59</v>
      </c>
      <c r="E632">
        <v>79</v>
      </c>
      <c r="F632" t="s">
        <v>348</v>
      </c>
      <c r="G632">
        <v>-20</v>
      </c>
      <c r="H632" t="s">
        <v>357</v>
      </c>
      <c r="I632" t="s">
        <v>348</v>
      </c>
      <c r="J632" s="2">
        <f>VLOOKUP(B632,'Totals by Team'!A:K,11,FALSE)</f>
        <v>-3.96875</v>
      </c>
      <c r="K632" s="2">
        <f>VLOOKUP(C632,'Totals by Team'!A:K,11,FALSE)</f>
        <v>4.1034482758620694</v>
      </c>
    </row>
    <row r="633" spans="1:11" x14ac:dyDescent="0.25">
      <c r="A633" s="1">
        <v>41228</v>
      </c>
      <c r="B633" t="s">
        <v>195</v>
      </c>
      <c r="C633" t="s">
        <v>299</v>
      </c>
      <c r="D633">
        <v>51</v>
      </c>
      <c r="E633">
        <v>71</v>
      </c>
      <c r="F633" t="s">
        <v>299</v>
      </c>
      <c r="G633">
        <v>-20</v>
      </c>
      <c r="H633" t="s">
        <v>357</v>
      </c>
      <c r="I633" t="s">
        <v>356</v>
      </c>
      <c r="J633" s="2">
        <f>VLOOKUP(B633,'Totals by Team'!A:K,11,FALSE)</f>
        <v>-4.5714285714285712</v>
      </c>
      <c r="K633" s="2">
        <f>VLOOKUP(C633,'Totals by Team'!A:K,11,FALSE)</f>
        <v>1.0666666666666667</v>
      </c>
    </row>
    <row r="634" spans="1:11" x14ac:dyDescent="0.25">
      <c r="A634" s="1">
        <v>41228</v>
      </c>
      <c r="B634" t="s">
        <v>233</v>
      </c>
      <c r="C634" t="s">
        <v>341</v>
      </c>
      <c r="D634">
        <v>51</v>
      </c>
      <c r="E634">
        <v>72</v>
      </c>
      <c r="F634" t="s">
        <v>341</v>
      </c>
      <c r="G634">
        <v>-21</v>
      </c>
      <c r="H634" t="s">
        <v>357</v>
      </c>
      <c r="I634" t="s">
        <v>356</v>
      </c>
      <c r="J634" s="2">
        <f>VLOOKUP(B634,'Totals by Team'!A:K,11,FALSE)</f>
        <v>2.25</v>
      </c>
      <c r="K634" s="2">
        <f>VLOOKUP(C634,'Totals by Team'!A:K,11,FALSE)</f>
        <v>9.59375</v>
      </c>
    </row>
    <row r="635" spans="1:11" x14ac:dyDescent="0.25">
      <c r="A635" s="1">
        <v>41228</v>
      </c>
      <c r="B635" t="s">
        <v>85</v>
      </c>
      <c r="C635" t="s">
        <v>289</v>
      </c>
      <c r="D635">
        <v>59</v>
      </c>
      <c r="E635">
        <v>81</v>
      </c>
      <c r="F635" t="s">
        <v>289</v>
      </c>
      <c r="G635">
        <v>-22</v>
      </c>
      <c r="H635" t="s">
        <v>357</v>
      </c>
      <c r="I635" t="s">
        <v>356</v>
      </c>
      <c r="J635" s="2">
        <f>VLOOKUP(B635,'Totals by Team'!A:K,11,FALSE)</f>
        <v>-5.5161290322580649</v>
      </c>
      <c r="K635" s="2">
        <f>VLOOKUP(C635,'Totals by Team'!A:K,11,FALSE)</f>
        <v>1.606060606060606</v>
      </c>
    </row>
    <row r="636" spans="1:11" x14ac:dyDescent="0.25">
      <c r="A636" s="1">
        <v>41228</v>
      </c>
      <c r="B636" t="s">
        <v>133</v>
      </c>
      <c r="C636" t="s">
        <v>146</v>
      </c>
      <c r="D636">
        <v>56</v>
      </c>
      <c r="E636">
        <v>81</v>
      </c>
      <c r="F636" t="s">
        <v>146</v>
      </c>
      <c r="G636">
        <v>-25</v>
      </c>
      <c r="H636" t="s">
        <v>357</v>
      </c>
      <c r="I636" t="s">
        <v>356</v>
      </c>
      <c r="J636" s="2">
        <f>VLOOKUP(B636,'Totals by Team'!A:K,11,FALSE)</f>
        <v>-6.8965517241379306</v>
      </c>
      <c r="K636" s="2">
        <f>VLOOKUP(C636,'Totals by Team'!A:K,11,FALSE)</f>
        <v>5.1515151515151514</v>
      </c>
    </row>
    <row r="637" spans="1:11" x14ac:dyDescent="0.25">
      <c r="A637" s="1">
        <v>41228</v>
      </c>
      <c r="B637" t="s">
        <v>62</v>
      </c>
      <c r="C637" t="s">
        <v>312</v>
      </c>
      <c r="D637">
        <v>54</v>
      </c>
      <c r="E637">
        <v>80</v>
      </c>
      <c r="F637" t="s">
        <v>312</v>
      </c>
      <c r="G637">
        <v>-26</v>
      </c>
      <c r="H637" t="s">
        <v>357</v>
      </c>
      <c r="I637" t="s">
        <v>356</v>
      </c>
      <c r="J637" s="2">
        <f>VLOOKUP(B637,'Totals by Team'!A:K,11,FALSE)</f>
        <v>-5.67741935483871</v>
      </c>
      <c r="K637" s="2">
        <f>VLOOKUP(C637,'Totals by Team'!A:K,11,FALSE)</f>
        <v>15.588235294117647</v>
      </c>
    </row>
    <row r="638" spans="1:11" x14ac:dyDescent="0.25">
      <c r="A638" s="1">
        <v>41228</v>
      </c>
      <c r="B638" t="s">
        <v>75</v>
      </c>
      <c r="C638" t="s">
        <v>306</v>
      </c>
      <c r="D638">
        <v>43</v>
      </c>
      <c r="E638">
        <v>72</v>
      </c>
      <c r="F638" t="s">
        <v>306</v>
      </c>
      <c r="G638">
        <v>-29</v>
      </c>
      <c r="H638" t="s">
        <v>357</v>
      </c>
      <c r="I638" t="s">
        <v>356</v>
      </c>
      <c r="J638" s="2">
        <f>VLOOKUP(B638,'Totals by Team'!A:K,11,FALSE)</f>
        <v>-0.5</v>
      </c>
      <c r="K638" s="2">
        <f>VLOOKUP(C638,'Totals by Team'!A:K,11,FALSE)</f>
        <v>6.75</v>
      </c>
    </row>
    <row r="639" spans="1:11" x14ac:dyDescent="0.25">
      <c r="A639" s="1">
        <v>41228</v>
      </c>
      <c r="B639" t="s">
        <v>213</v>
      </c>
      <c r="C639" t="s">
        <v>295</v>
      </c>
      <c r="D639">
        <v>36</v>
      </c>
      <c r="E639">
        <v>66</v>
      </c>
      <c r="F639" t="s">
        <v>295</v>
      </c>
      <c r="G639">
        <v>-30</v>
      </c>
      <c r="H639" t="s">
        <v>357</v>
      </c>
      <c r="I639" t="s">
        <v>356</v>
      </c>
      <c r="J639" s="2">
        <f>VLOOKUP(B639,'Totals by Team'!A:K,11,FALSE)</f>
        <v>-9.068965517241379</v>
      </c>
      <c r="K639" s="2">
        <f>VLOOKUP(C639,'Totals by Team'!A:K,11,FALSE)</f>
        <v>7.4848484848484844</v>
      </c>
    </row>
    <row r="640" spans="1:11" x14ac:dyDescent="0.25">
      <c r="A640" s="1">
        <v>41228</v>
      </c>
      <c r="B640" t="s">
        <v>237</v>
      </c>
      <c r="C640" t="s">
        <v>291</v>
      </c>
      <c r="D640">
        <v>70</v>
      </c>
      <c r="E640">
        <v>100</v>
      </c>
      <c r="F640" t="s">
        <v>291</v>
      </c>
      <c r="G640">
        <v>-30</v>
      </c>
      <c r="H640" t="s">
        <v>357</v>
      </c>
      <c r="I640" t="s">
        <v>356</v>
      </c>
      <c r="J640" s="2">
        <f>VLOOKUP(B640,'Totals by Team'!A:K,11,FALSE)</f>
        <v>0.82352941176470584</v>
      </c>
      <c r="K640" s="2">
        <f>VLOOKUP(C640,'Totals by Team'!A:K,11,FALSE)</f>
        <v>5.7941176470588234</v>
      </c>
    </row>
    <row r="641" spans="1:11" x14ac:dyDescent="0.25">
      <c r="A641" s="1">
        <v>41228</v>
      </c>
      <c r="B641" t="s">
        <v>56</v>
      </c>
      <c r="C641" t="s">
        <v>285</v>
      </c>
      <c r="D641">
        <v>45</v>
      </c>
      <c r="E641">
        <v>99</v>
      </c>
      <c r="F641" t="s">
        <v>285</v>
      </c>
      <c r="G641">
        <v>-54</v>
      </c>
      <c r="H641" t="s">
        <v>357</v>
      </c>
      <c r="I641" t="s">
        <v>356</v>
      </c>
      <c r="J641" s="2">
        <f>VLOOKUP(B641,'Totals by Team'!A:K,11,FALSE)</f>
        <v>-1.2903225806451613</v>
      </c>
      <c r="K641" s="2">
        <f>VLOOKUP(C641,'Totals by Team'!A:K,11,FALSE)</f>
        <v>17.545454545454547</v>
      </c>
    </row>
    <row r="642" spans="1:11" x14ac:dyDescent="0.25">
      <c r="A642" s="1">
        <v>41229</v>
      </c>
      <c r="B642" t="s">
        <v>70</v>
      </c>
      <c r="C642" t="s">
        <v>246</v>
      </c>
      <c r="D642">
        <v>101</v>
      </c>
      <c r="E642">
        <v>49</v>
      </c>
      <c r="F642" t="s">
        <v>70</v>
      </c>
      <c r="G642">
        <v>52</v>
      </c>
      <c r="H642" t="s">
        <v>358</v>
      </c>
      <c r="I642" t="s">
        <v>360</v>
      </c>
      <c r="J642" s="2">
        <f>VLOOKUP(B642,'Totals by Team'!A:K,11,FALSE)</f>
        <v>8.46875</v>
      </c>
      <c r="K642" s="2">
        <f>VLOOKUP(C642,'Totals by Team'!A:K,11,FALSE)</f>
        <v>-0.63636363636363635</v>
      </c>
    </row>
    <row r="643" spans="1:11" x14ac:dyDescent="0.25">
      <c r="A643" s="1">
        <v>41229</v>
      </c>
      <c r="B643" t="s">
        <v>344</v>
      </c>
      <c r="C643" t="s">
        <v>203</v>
      </c>
      <c r="D643">
        <v>92</v>
      </c>
      <c r="E643">
        <v>52</v>
      </c>
      <c r="F643" t="s">
        <v>344</v>
      </c>
      <c r="G643">
        <v>40</v>
      </c>
      <c r="H643" t="s">
        <v>358</v>
      </c>
      <c r="I643" t="s">
        <v>360</v>
      </c>
      <c r="J643" s="2">
        <f>VLOOKUP(B643,'Totals by Team'!A:K,11,FALSE)</f>
        <v>10.617647058823529</v>
      </c>
      <c r="K643" s="2">
        <f>VLOOKUP(C643,'Totals by Team'!A:K,11,FALSE)</f>
        <v>-2.129032258064516</v>
      </c>
    </row>
    <row r="644" spans="1:11" x14ac:dyDescent="0.25">
      <c r="A644" s="1">
        <v>41229</v>
      </c>
      <c r="B644" t="s">
        <v>339</v>
      </c>
      <c r="C644" t="s">
        <v>184</v>
      </c>
      <c r="D644">
        <v>85</v>
      </c>
      <c r="E644">
        <v>47</v>
      </c>
      <c r="F644" t="s">
        <v>339</v>
      </c>
      <c r="G644">
        <v>38</v>
      </c>
      <c r="H644" t="s">
        <v>358</v>
      </c>
      <c r="I644" t="s">
        <v>360</v>
      </c>
      <c r="J644" s="2">
        <f>VLOOKUP(B644,'Totals by Team'!A:K,11,FALSE)</f>
        <v>8.3636363636363633</v>
      </c>
      <c r="K644" s="2">
        <f>VLOOKUP(C644,'Totals by Team'!A:K,11,FALSE)</f>
        <v>-7.8275862068965516</v>
      </c>
    </row>
    <row r="645" spans="1:11" x14ac:dyDescent="0.25">
      <c r="A645" s="1">
        <v>41229</v>
      </c>
      <c r="B645" t="s">
        <v>172</v>
      </c>
      <c r="C645" t="s">
        <v>140</v>
      </c>
      <c r="D645">
        <v>79</v>
      </c>
      <c r="E645">
        <v>45</v>
      </c>
      <c r="F645" t="s">
        <v>172</v>
      </c>
      <c r="G645">
        <v>34</v>
      </c>
      <c r="H645" t="s">
        <v>358</v>
      </c>
      <c r="I645" t="s">
        <v>360</v>
      </c>
      <c r="J645" s="2">
        <f>VLOOKUP(B645,'Totals by Team'!A:K,11,FALSE)</f>
        <v>4.7037037037037033</v>
      </c>
      <c r="K645" s="2">
        <f>VLOOKUP(C645,'Totals by Team'!A:K,11,FALSE)</f>
        <v>-1.59375</v>
      </c>
    </row>
    <row r="646" spans="1:11" x14ac:dyDescent="0.25">
      <c r="A646" s="1">
        <v>41229</v>
      </c>
      <c r="B646" t="s">
        <v>324</v>
      </c>
      <c r="C646" t="s">
        <v>124</v>
      </c>
      <c r="D646">
        <v>92</v>
      </c>
      <c r="E646">
        <v>63</v>
      </c>
      <c r="F646" t="s">
        <v>324</v>
      </c>
      <c r="G646">
        <v>29</v>
      </c>
      <c r="H646" t="s">
        <v>358</v>
      </c>
      <c r="I646" t="s">
        <v>360</v>
      </c>
      <c r="J646" s="2">
        <f>VLOOKUP(B646,'Totals by Team'!A:K,11,FALSE)</f>
        <v>3.78125</v>
      </c>
      <c r="K646" s="2">
        <f>VLOOKUP(C646,'Totals by Team'!A:K,11,FALSE)</f>
        <v>-6.7142857142857144</v>
      </c>
    </row>
    <row r="647" spans="1:11" x14ac:dyDescent="0.25">
      <c r="A647" s="1">
        <v>41229</v>
      </c>
      <c r="B647" t="s">
        <v>320</v>
      </c>
      <c r="C647" t="s">
        <v>260</v>
      </c>
      <c r="D647">
        <v>74</v>
      </c>
      <c r="E647">
        <v>48</v>
      </c>
      <c r="F647" t="s">
        <v>320</v>
      </c>
      <c r="G647">
        <v>26</v>
      </c>
      <c r="H647" t="s">
        <v>358</v>
      </c>
      <c r="I647" t="s">
        <v>360</v>
      </c>
      <c r="J647" s="2">
        <f>VLOOKUP(B647,'Totals by Team'!A:K,11,FALSE)</f>
        <v>8.117647058823529</v>
      </c>
      <c r="K647" s="2">
        <f>VLOOKUP(C647,'Totals by Team'!A:K,11,FALSE)</f>
        <v>0.21212121212121213</v>
      </c>
    </row>
    <row r="648" spans="1:11" x14ac:dyDescent="0.25">
      <c r="A648" s="1">
        <v>41229</v>
      </c>
      <c r="B648" t="s">
        <v>32</v>
      </c>
      <c r="C648" t="s">
        <v>204</v>
      </c>
      <c r="D648">
        <v>76</v>
      </c>
      <c r="E648">
        <v>52</v>
      </c>
      <c r="F648" t="s">
        <v>32</v>
      </c>
      <c r="G648">
        <v>24</v>
      </c>
      <c r="H648" t="s">
        <v>358</v>
      </c>
      <c r="I648" t="s">
        <v>360</v>
      </c>
      <c r="J648" s="2">
        <f>VLOOKUP(B648,'Totals by Team'!A:K,11,FALSE)</f>
        <v>3.71875</v>
      </c>
      <c r="K648" s="2">
        <f>VLOOKUP(C648,'Totals by Team'!A:K,11,FALSE)</f>
        <v>-11.275862068965518</v>
      </c>
    </row>
    <row r="649" spans="1:11" x14ac:dyDescent="0.25">
      <c r="A649" s="1">
        <v>41229</v>
      </c>
      <c r="B649" t="s">
        <v>220</v>
      </c>
      <c r="C649" t="s">
        <v>231</v>
      </c>
      <c r="D649">
        <v>77</v>
      </c>
      <c r="E649">
        <v>55</v>
      </c>
      <c r="F649" t="s">
        <v>348</v>
      </c>
      <c r="G649">
        <v>22</v>
      </c>
      <c r="H649" t="s">
        <v>358</v>
      </c>
      <c r="I649" t="s">
        <v>348</v>
      </c>
      <c r="J649" s="2">
        <f>VLOOKUP(B649,'Totals by Team'!A:K,11,FALSE)</f>
        <v>3.28125</v>
      </c>
      <c r="K649" s="2">
        <f>VLOOKUP(C649,'Totals by Team'!A:K,11,FALSE)</f>
        <v>2.5</v>
      </c>
    </row>
    <row r="650" spans="1:11" x14ac:dyDescent="0.25">
      <c r="A650" s="1">
        <v>41229</v>
      </c>
      <c r="B650" t="s">
        <v>304</v>
      </c>
      <c r="C650" t="s">
        <v>101</v>
      </c>
      <c r="D650">
        <v>74</v>
      </c>
      <c r="E650">
        <v>54</v>
      </c>
      <c r="F650" t="s">
        <v>304</v>
      </c>
      <c r="G650">
        <v>20</v>
      </c>
      <c r="H650" t="s">
        <v>358</v>
      </c>
      <c r="I650" t="s">
        <v>360</v>
      </c>
      <c r="J650" s="2">
        <f>VLOOKUP(B650,'Totals by Team'!A:K,11,FALSE)</f>
        <v>10.060606060606061</v>
      </c>
      <c r="K650" s="2">
        <f>VLOOKUP(C650,'Totals by Team'!A:K,11,FALSE)</f>
        <v>-5.5666666666666664</v>
      </c>
    </row>
    <row r="651" spans="1:11" x14ac:dyDescent="0.25">
      <c r="A651" s="1">
        <v>41229</v>
      </c>
      <c r="B651" t="s">
        <v>331</v>
      </c>
      <c r="C651" t="s">
        <v>95</v>
      </c>
      <c r="D651">
        <v>78</v>
      </c>
      <c r="E651">
        <v>59</v>
      </c>
      <c r="F651" t="s">
        <v>331</v>
      </c>
      <c r="G651">
        <v>19</v>
      </c>
      <c r="H651" t="s">
        <v>358</v>
      </c>
      <c r="I651" t="s">
        <v>360</v>
      </c>
      <c r="J651" s="2">
        <f>VLOOKUP(B651,'Totals by Team'!A:K,11,FALSE)</f>
        <v>-3.4193548387096775</v>
      </c>
      <c r="K651" s="2">
        <f>VLOOKUP(C651,'Totals by Team'!A:K,11,FALSE)</f>
        <v>-14.5</v>
      </c>
    </row>
    <row r="652" spans="1:11" x14ac:dyDescent="0.25">
      <c r="A652" s="1">
        <v>41229</v>
      </c>
      <c r="B652" t="s">
        <v>282</v>
      </c>
      <c r="C652" t="s">
        <v>251</v>
      </c>
      <c r="D652">
        <v>101</v>
      </c>
      <c r="E652">
        <v>82</v>
      </c>
      <c r="F652" t="s">
        <v>282</v>
      </c>
      <c r="G652">
        <v>19</v>
      </c>
      <c r="H652" t="s">
        <v>358</v>
      </c>
      <c r="I652" t="s">
        <v>360</v>
      </c>
      <c r="J652" s="2">
        <f>VLOOKUP(B652,'Totals by Team'!A:K,11,FALSE)</f>
        <v>-4.7</v>
      </c>
      <c r="K652" s="2">
        <f>VLOOKUP(C652,'Totals by Team'!A:K,11,FALSE)</f>
        <v>-2.1379310344827585</v>
      </c>
    </row>
    <row r="653" spans="1:11" x14ac:dyDescent="0.25">
      <c r="A653" s="1">
        <v>41229</v>
      </c>
      <c r="B653" t="s">
        <v>43</v>
      </c>
      <c r="C653" t="s">
        <v>131</v>
      </c>
      <c r="D653">
        <v>82</v>
      </c>
      <c r="E653">
        <v>63</v>
      </c>
      <c r="F653" t="s">
        <v>348</v>
      </c>
      <c r="G653">
        <v>19</v>
      </c>
      <c r="H653" t="s">
        <v>358</v>
      </c>
      <c r="I653" t="s">
        <v>348</v>
      </c>
      <c r="J653" s="2">
        <f>VLOOKUP(B653,'Totals by Team'!A:K,11,FALSE)</f>
        <v>9.67741935483871</v>
      </c>
      <c r="K653" s="2">
        <f>VLOOKUP(C653,'Totals by Team'!A:K,11,FALSE)</f>
        <v>0.31034482758620691</v>
      </c>
    </row>
    <row r="654" spans="1:11" x14ac:dyDescent="0.25">
      <c r="A654" s="1">
        <v>41229</v>
      </c>
      <c r="B654" t="s">
        <v>244</v>
      </c>
      <c r="C654" t="s">
        <v>245</v>
      </c>
      <c r="D654">
        <v>88</v>
      </c>
      <c r="E654">
        <v>70</v>
      </c>
      <c r="F654" t="s">
        <v>348</v>
      </c>
      <c r="G654">
        <v>18</v>
      </c>
      <c r="H654" t="s">
        <v>358</v>
      </c>
      <c r="I654" t="s">
        <v>348</v>
      </c>
      <c r="J654" s="2">
        <f>VLOOKUP(B654,'Totals by Team'!A:K,11,FALSE)</f>
        <v>-1.4545454545454546</v>
      </c>
      <c r="K654" s="2">
        <f>VLOOKUP(C654,'Totals by Team'!A:K,11,FALSE)</f>
        <v>6.4838709677419351</v>
      </c>
    </row>
    <row r="655" spans="1:11" x14ac:dyDescent="0.25">
      <c r="A655" s="1">
        <v>41229</v>
      </c>
      <c r="B655" t="s">
        <v>218</v>
      </c>
      <c r="C655" t="s">
        <v>223</v>
      </c>
      <c r="D655">
        <v>94</v>
      </c>
      <c r="E655">
        <v>76</v>
      </c>
      <c r="F655" t="s">
        <v>348</v>
      </c>
      <c r="G655">
        <v>18</v>
      </c>
      <c r="H655" t="s">
        <v>358</v>
      </c>
      <c r="I655" t="s">
        <v>348</v>
      </c>
      <c r="J655" s="2">
        <f>VLOOKUP(B655,'Totals by Team'!A:K,11,FALSE)</f>
        <v>7.4705882352941178</v>
      </c>
      <c r="K655" s="2">
        <f>VLOOKUP(C655,'Totals by Team'!A:K,11,FALSE)</f>
        <v>1.71875</v>
      </c>
    </row>
    <row r="656" spans="1:11" x14ac:dyDescent="0.25">
      <c r="A656" s="1">
        <v>41229</v>
      </c>
      <c r="B656" t="s">
        <v>71</v>
      </c>
      <c r="C656" t="s">
        <v>155</v>
      </c>
      <c r="D656">
        <v>91</v>
      </c>
      <c r="E656">
        <v>74</v>
      </c>
      <c r="F656" t="s">
        <v>71</v>
      </c>
      <c r="G656">
        <v>17</v>
      </c>
      <c r="H656" t="s">
        <v>358</v>
      </c>
      <c r="I656" t="s">
        <v>360</v>
      </c>
      <c r="J656" s="2">
        <f>VLOOKUP(B656,'Totals by Team'!A:K,11,FALSE)</f>
        <v>7.0294117647058822</v>
      </c>
      <c r="K656" s="2">
        <f>VLOOKUP(C656,'Totals by Team'!A:K,11,FALSE)</f>
        <v>3.0606060606060606</v>
      </c>
    </row>
    <row r="657" spans="1:11" x14ac:dyDescent="0.25">
      <c r="A657" s="1">
        <v>41229</v>
      </c>
      <c r="B657" t="s">
        <v>31</v>
      </c>
      <c r="C657" t="s">
        <v>77</v>
      </c>
      <c r="D657">
        <v>88</v>
      </c>
      <c r="E657">
        <v>71</v>
      </c>
      <c r="F657" t="s">
        <v>77</v>
      </c>
      <c r="G657">
        <v>17</v>
      </c>
      <c r="H657" t="s">
        <v>358</v>
      </c>
      <c r="I657" t="s">
        <v>356</v>
      </c>
      <c r="J657" s="2">
        <f>VLOOKUP(B657,'Totals by Team'!A:K,11,FALSE)</f>
        <v>9.5625</v>
      </c>
      <c r="K657" s="2">
        <f>VLOOKUP(C657,'Totals by Team'!A:K,11,FALSE)</f>
        <v>2.28125</v>
      </c>
    </row>
    <row r="658" spans="1:11" x14ac:dyDescent="0.25">
      <c r="A658" s="1">
        <v>41229</v>
      </c>
      <c r="B658" t="s">
        <v>250</v>
      </c>
      <c r="C658" t="s">
        <v>330</v>
      </c>
      <c r="D658">
        <v>72</v>
      </c>
      <c r="E658">
        <v>55</v>
      </c>
      <c r="F658" t="s">
        <v>330</v>
      </c>
      <c r="G658">
        <v>17</v>
      </c>
      <c r="H658" t="s">
        <v>358</v>
      </c>
      <c r="I658" t="s">
        <v>356</v>
      </c>
      <c r="J658" s="2">
        <f>VLOOKUP(B658,'Totals by Team'!A:K,11,FALSE)</f>
        <v>1.3870967741935485</v>
      </c>
      <c r="K658" s="2">
        <f>VLOOKUP(C658,'Totals by Team'!A:K,11,FALSE)</f>
        <v>-12.172413793103448</v>
      </c>
    </row>
    <row r="659" spans="1:11" x14ac:dyDescent="0.25">
      <c r="A659" s="1">
        <v>41229</v>
      </c>
      <c r="B659" t="s">
        <v>210</v>
      </c>
      <c r="C659" t="s">
        <v>212</v>
      </c>
      <c r="D659">
        <v>62</v>
      </c>
      <c r="E659">
        <v>45</v>
      </c>
      <c r="F659" t="s">
        <v>348</v>
      </c>
      <c r="G659">
        <v>17</v>
      </c>
      <c r="H659" t="s">
        <v>358</v>
      </c>
      <c r="I659" t="s">
        <v>348</v>
      </c>
      <c r="J659" s="2">
        <f>VLOOKUP(B659,'Totals by Team'!A:K,11,FALSE)</f>
        <v>9.53125</v>
      </c>
      <c r="K659" s="2">
        <f>VLOOKUP(C659,'Totals by Team'!A:K,11,FALSE)</f>
        <v>3.3125</v>
      </c>
    </row>
    <row r="660" spans="1:11" x14ac:dyDescent="0.25">
      <c r="A660" s="1">
        <v>41229</v>
      </c>
      <c r="B660" t="s">
        <v>325</v>
      </c>
      <c r="C660" t="s">
        <v>16</v>
      </c>
      <c r="D660">
        <v>87</v>
      </c>
      <c r="E660">
        <v>71</v>
      </c>
      <c r="F660" t="s">
        <v>325</v>
      </c>
      <c r="G660">
        <v>16</v>
      </c>
      <c r="H660" t="s">
        <v>358</v>
      </c>
      <c r="I660" t="s">
        <v>360</v>
      </c>
      <c r="J660" s="2">
        <f>VLOOKUP(B660,'Totals by Team'!A:K,11,FALSE)</f>
        <v>-2.8125</v>
      </c>
      <c r="K660" s="2">
        <f>VLOOKUP(C660,'Totals by Team'!A:K,11,FALSE)</f>
        <v>2.125</v>
      </c>
    </row>
    <row r="661" spans="1:11" x14ac:dyDescent="0.25">
      <c r="A661" s="1">
        <v>41229</v>
      </c>
      <c r="B661" t="s">
        <v>186</v>
      </c>
      <c r="C661" t="s">
        <v>35</v>
      </c>
      <c r="D661">
        <v>73</v>
      </c>
      <c r="E661">
        <v>57</v>
      </c>
      <c r="F661" t="s">
        <v>186</v>
      </c>
      <c r="G661">
        <v>16</v>
      </c>
      <c r="H661" t="s">
        <v>358</v>
      </c>
      <c r="I661" t="s">
        <v>360</v>
      </c>
      <c r="J661" s="2">
        <f>VLOOKUP(B661,'Totals by Team'!A:K,11,FALSE)</f>
        <v>9.2424242424242422</v>
      </c>
      <c r="K661" s="2">
        <f>VLOOKUP(C661,'Totals by Team'!A:K,11,FALSE)</f>
        <v>-5.7333333333333334</v>
      </c>
    </row>
    <row r="662" spans="1:11" x14ac:dyDescent="0.25">
      <c r="A662" s="1">
        <v>41229</v>
      </c>
      <c r="B662" t="s">
        <v>209</v>
      </c>
      <c r="C662" t="s">
        <v>216</v>
      </c>
      <c r="D662">
        <v>87</v>
      </c>
      <c r="E662">
        <v>71</v>
      </c>
      <c r="F662" t="s">
        <v>348</v>
      </c>
      <c r="G662">
        <v>16</v>
      </c>
      <c r="H662" t="s">
        <v>358</v>
      </c>
      <c r="I662" t="s">
        <v>348</v>
      </c>
      <c r="J662" s="2">
        <f>VLOOKUP(B662,'Totals by Team'!A:K,11,FALSE)</f>
        <v>5.096774193548387</v>
      </c>
      <c r="K662" s="2">
        <f>VLOOKUP(C662,'Totals by Team'!A:K,11,FALSE)</f>
        <v>-0.93939393939393945</v>
      </c>
    </row>
    <row r="663" spans="1:11" x14ac:dyDescent="0.25">
      <c r="A663" s="1">
        <v>41229</v>
      </c>
      <c r="B663" t="s">
        <v>181</v>
      </c>
      <c r="C663" t="s">
        <v>114</v>
      </c>
      <c r="D663">
        <v>62</v>
      </c>
      <c r="E663">
        <v>47</v>
      </c>
      <c r="F663" t="s">
        <v>181</v>
      </c>
      <c r="G663">
        <v>15</v>
      </c>
      <c r="H663" t="s">
        <v>358</v>
      </c>
      <c r="I663" t="s">
        <v>360</v>
      </c>
      <c r="J663" s="2">
        <f>VLOOKUP(B663,'Totals by Team'!A:K,11,FALSE)</f>
        <v>-0.8666666666666667</v>
      </c>
      <c r="K663" s="2">
        <f>VLOOKUP(C663,'Totals by Team'!A:K,11,FALSE)</f>
        <v>-6.068965517241379</v>
      </c>
    </row>
    <row r="664" spans="1:11" x14ac:dyDescent="0.25">
      <c r="A664" s="1">
        <v>41229</v>
      </c>
      <c r="B664" t="s">
        <v>113</v>
      </c>
      <c r="C664" t="s">
        <v>1</v>
      </c>
      <c r="D664">
        <v>75</v>
      </c>
      <c r="E664">
        <v>60</v>
      </c>
      <c r="F664" t="s">
        <v>113</v>
      </c>
      <c r="G664">
        <v>15</v>
      </c>
      <c r="H664" t="s">
        <v>358</v>
      </c>
      <c r="I664" t="s">
        <v>360</v>
      </c>
      <c r="J664" s="2">
        <f>VLOOKUP(B664,'Totals by Team'!A:K,11,FALSE)</f>
        <v>-1.7586206896551724</v>
      </c>
      <c r="K664" s="2">
        <f>VLOOKUP(C664,'Totals by Team'!A:K,11,FALSE)</f>
        <v>-10.793103448275861</v>
      </c>
    </row>
    <row r="665" spans="1:11" x14ac:dyDescent="0.25">
      <c r="A665" s="1">
        <v>41229</v>
      </c>
      <c r="B665" t="s">
        <v>261</v>
      </c>
      <c r="C665" t="s">
        <v>191</v>
      </c>
      <c r="D665">
        <v>78</v>
      </c>
      <c r="E665">
        <v>63</v>
      </c>
      <c r="F665" t="s">
        <v>191</v>
      </c>
      <c r="G665">
        <v>15</v>
      </c>
      <c r="H665" t="s">
        <v>358</v>
      </c>
      <c r="I665" t="s">
        <v>356</v>
      </c>
      <c r="J665" s="2">
        <f>VLOOKUP(B665,'Totals by Team'!A:K,11,FALSE)</f>
        <v>7.0606060606060606</v>
      </c>
      <c r="K665" s="2">
        <f>VLOOKUP(C665,'Totals by Team'!A:K,11,FALSE)</f>
        <v>-1.6666666666666667</v>
      </c>
    </row>
    <row r="666" spans="1:11" x14ac:dyDescent="0.25">
      <c r="A666" s="1">
        <v>41229</v>
      </c>
      <c r="B666" t="s">
        <v>342</v>
      </c>
      <c r="C666" t="s">
        <v>4</v>
      </c>
      <c r="D666">
        <v>85</v>
      </c>
      <c r="E666">
        <v>71</v>
      </c>
      <c r="F666" t="s">
        <v>342</v>
      </c>
      <c r="G666">
        <v>14</v>
      </c>
      <c r="H666" t="s">
        <v>358</v>
      </c>
      <c r="I666" t="s">
        <v>360</v>
      </c>
      <c r="J666" s="2">
        <f>VLOOKUP(B666,'Totals by Team'!A:K,11,FALSE)</f>
        <v>6.161290322580645</v>
      </c>
      <c r="K666" s="2">
        <f>VLOOKUP(C666,'Totals by Team'!A:K,11,FALSE)</f>
        <v>-10.633333333333333</v>
      </c>
    </row>
    <row r="667" spans="1:11" x14ac:dyDescent="0.25">
      <c r="A667" s="1">
        <v>41229</v>
      </c>
      <c r="B667" t="s">
        <v>195</v>
      </c>
      <c r="C667" t="s">
        <v>125</v>
      </c>
      <c r="D667">
        <v>81</v>
      </c>
      <c r="E667">
        <v>69</v>
      </c>
      <c r="F667" t="s">
        <v>348</v>
      </c>
      <c r="G667">
        <v>12</v>
      </c>
      <c r="H667" t="s">
        <v>358</v>
      </c>
      <c r="I667" t="s">
        <v>348</v>
      </c>
      <c r="J667" s="2">
        <f>VLOOKUP(B667,'Totals by Team'!A:K,11,FALSE)</f>
        <v>-4.5714285714285712</v>
      </c>
      <c r="K667" s="2">
        <f>VLOOKUP(C667,'Totals by Team'!A:K,11,FALSE)</f>
        <v>4.8214285714285712</v>
      </c>
    </row>
    <row r="668" spans="1:11" x14ac:dyDescent="0.25">
      <c r="A668" s="1">
        <v>41229</v>
      </c>
      <c r="B668" t="s">
        <v>89</v>
      </c>
      <c r="C668" t="s">
        <v>248</v>
      </c>
      <c r="D668">
        <v>56</v>
      </c>
      <c r="E668">
        <v>44</v>
      </c>
      <c r="F668" t="s">
        <v>89</v>
      </c>
      <c r="G668">
        <v>12</v>
      </c>
      <c r="H668" t="s">
        <v>358</v>
      </c>
      <c r="I668" t="s">
        <v>360</v>
      </c>
      <c r="J668" s="2">
        <f>VLOOKUP(B668,'Totals by Team'!A:K,11,FALSE)</f>
        <v>3.28125</v>
      </c>
      <c r="K668" s="2">
        <f>VLOOKUP(C668,'Totals by Team'!A:K,11,FALSE)</f>
        <v>0.20588235294117646</v>
      </c>
    </row>
    <row r="669" spans="1:11" x14ac:dyDescent="0.25">
      <c r="A669" s="1">
        <v>41229</v>
      </c>
      <c r="B669" t="s">
        <v>225</v>
      </c>
      <c r="C669" t="s">
        <v>300</v>
      </c>
      <c r="D669">
        <v>63</v>
      </c>
      <c r="E669">
        <v>51</v>
      </c>
      <c r="F669" t="s">
        <v>300</v>
      </c>
      <c r="G669">
        <v>12</v>
      </c>
      <c r="H669" t="s">
        <v>358</v>
      </c>
      <c r="I669" t="s">
        <v>356</v>
      </c>
      <c r="J669" s="2">
        <f>VLOOKUP(B669,'Totals by Team'!A:K,11,FALSE)</f>
        <v>-1.4193548387096775</v>
      </c>
      <c r="K669" s="2">
        <f>VLOOKUP(C669,'Totals by Team'!A:K,11,FALSE)</f>
        <v>-3.15625</v>
      </c>
    </row>
    <row r="670" spans="1:11" x14ac:dyDescent="0.25">
      <c r="A670" s="1">
        <v>41229</v>
      </c>
      <c r="B670" t="s">
        <v>262</v>
      </c>
      <c r="C670" t="s">
        <v>27</v>
      </c>
      <c r="D670">
        <v>66</v>
      </c>
      <c r="E670">
        <v>54</v>
      </c>
      <c r="F670" t="s">
        <v>348</v>
      </c>
      <c r="G670">
        <v>12</v>
      </c>
      <c r="H670" t="s">
        <v>358</v>
      </c>
      <c r="I670" t="s">
        <v>348</v>
      </c>
      <c r="J670" s="2">
        <f>VLOOKUP(B670,'Totals by Team'!A:K,11,FALSE)</f>
        <v>2.1875</v>
      </c>
      <c r="K670" s="2">
        <f>VLOOKUP(C670,'Totals by Team'!A:K,11,FALSE)</f>
        <v>-7.0344827586206895</v>
      </c>
    </row>
    <row r="671" spans="1:11" x14ac:dyDescent="0.25">
      <c r="A671" s="1">
        <v>41229</v>
      </c>
      <c r="B671" t="s">
        <v>254</v>
      </c>
      <c r="C671" t="s">
        <v>76</v>
      </c>
      <c r="D671">
        <v>72</v>
      </c>
      <c r="E671">
        <v>61</v>
      </c>
      <c r="F671" t="s">
        <v>76</v>
      </c>
      <c r="G671">
        <v>11</v>
      </c>
      <c r="H671" t="s">
        <v>358</v>
      </c>
      <c r="I671" t="s">
        <v>356</v>
      </c>
      <c r="J671" s="2">
        <f>VLOOKUP(B671,'Totals by Team'!A:K,11,FALSE)</f>
        <v>3.161290322580645</v>
      </c>
      <c r="K671" s="2">
        <f>VLOOKUP(C671,'Totals by Team'!A:K,11,FALSE)</f>
        <v>9.7333333333333325</v>
      </c>
    </row>
    <row r="672" spans="1:11" x14ac:dyDescent="0.25">
      <c r="A672" s="1">
        <v>41229</v>
      </c>
      <c r="B672" t="s">
        <v>100</v>
      </c>
      <c r="C672" t="s">
        <v>242</v>
      </c>
      <c r="D672">
        <v>81</v>
      </c>
      <c r="E672">
        <v>71</v>
      </c>
      <c r="F672" t="s">
        <v>348</v>
      </c>
      <c r="G672">
        <v>10</v>
      </c>
      <c r="H672" t="s">
        <v>358</v>
      </c>
      <c r="I672" t="s">
        <v>348</v>
      </c>
      <c r="J672" s="2">
        <f>VLOOKUP(B672,'Totals by Team'!A:K,11,FALSE)</f>
        <v>2.064516129032258</v>
      </c>
      <c r="K672" s="2">
        <f>VLOOKUP(C672,'Totals by Team'!A:K,11,FALSE)</f>
        <v>1.2666666666666666</v>
      </c>
    </row>
    <row r="673" spans="1:11" x14ac:dyDescent="0.25">
      <c r="A673" s="1">
        <v>41229</v>
      </c>
      <c r="B673" t="s">
        <v>98</v>
      </c>
      <c r="C673" t="s">
        <v>115</v>
      </c>
      <c r="D673">
        <v>66</v>
      </c>
      <c r="E673">
        <v>56</v>
      </c>
      <c r="F673" t="s">
        <v>98</v>
      </c>
      <c r="G673">
        <v>10</v>
      </c>
      <c r="H673" t="s">
        <v>358</v>
      </c>
      <c r="I673" t="s">
        <v>360</v>
      </c>
      <c r="J673" s="2">
        <f>VLOOKUP(B673,'Totals by Team'!A:K,11,FALSE)</f>
        <v>2.5161290322580645</v>
      </c>
      <c r="K673" s="2">
        <f>VLOOKUP(C673,'Totals by Team'!A:K,11,FALSE)</f>
        <v>-3.1379310344827585</v>
      </c>
    </row>
    <row r="674" spans="1:11" x14ac:dyDescent="0.25">
      <c r="A674" s="1">
        <v>41229</v>
      </c>
      <c r="B674" t="s">
        <v>104</v>
      </c>
      <c r="C674" t="s">
        <v>44</v>
      </c>
      <c r="D674">
        <v>85</v>
      </c>
      <c r="E674">
        <v>76</v>
      </c>
      <c r="F674" t="s">
        <v>104</v>
      </c>
      <c r="G674">
        <v>9</v>
      </c>
      <c r="H674" t="s">
        <v>358</v>
      </c>
      <c r="I674" t="s">
        <v>360</v>
      </c>
      <c r="J674" s="2">
        <f>VLOOKUP(B674,'Totals by Team'!A:K,11,FALSE)</f>
        <v>3.0333333333333332</v>
      </c>
      <c r="K674" s="2">
        <f>VLOOKUP(C674,'Totals by Team'!A:K,11,FALSE)</f>
        <v>-14.827586206896552</v>
      </c>
    </row>
    <row r="675" spans="1:11" x14ac:dyDescent="0.25">
      <c r="A675" s="1">
        <v>41229</v>
      </c>
      <c r="B675" t="s">
        <v>202</v>
      </c>
      <c r="C675" t="s">
        <v>157</v>
      </c>
      <c r="D675">
        <v>67</v>
      </c>
      <c r="E675">
        <v>58</v>
      </c>
      <c r="F675" t="s">
        <v>348</v>
      </c>
      <c r="G675">
        <v>9</v>
      </c>
      <c r="H675" t="s">
        <v>358</v>
      </c>
      <c r="I675" t="s">
        <v>348</v>
      </c>
      <c r="J675" s="2">
        <f>VLOOKUP(B675,'Totals by Team'!A:K,11,FALSE)</f>
        <v>4.1785714285714288</v>
      </c>
      <c r="K675" s="2">
        <f>VLOOKUP(C675,'Totals by Team'!A:K,11,FALSE)</f>
        <v>-1.59375</v>
      </c>
    </row>
    <row r="676" spans="1:11" x14ac:dyDescent="0.25">
      <c r="A676" s="1">
        <v>41229</v>
      </c>
      <c r="B676" t="s">
        <v>257</v>
      </c>
      <c r="C676" t="s">
        <v>258</v>
      </c>
      <c r="D676">
        <v>79</v>
      </c>
      <c r="E676">
        <v>70</v>
      </c>
      <c r="F676" t="s">
        <v>348</v>
      </c>
      <c r="G676">
        <v>9</v>
      </c>
      <c r="H676" t="s">
        <v>358</v>
      </c>
      <c r="I676" t="s">
        <v>348</v>
      </c>
      <c r="J676" s="2">
        <f>VLOOKUP(B676,'Totals by Team'!A:K,11,FALSE)</f>
        <v>3.4516129032258065</v>
      </c>
      <c r="K676" s="2">
        <f>VLOOKUP(C676,'Totals by Team'!A:K,11,FALSE)</f>
        <v>7.2352941176470589</v>
      </c>
    </row>
    <row r="677" spans="1:11" x14ac:dyDescent="0.25">
      <c r="A677" s="1">
        <v>41229</v>
      </c>
      <c r="B677" t="s">
        <v>139</v>
      </c>
      <c r="C677" t="s">
        <v>57</v>
      </c>
      <c r="D677">
        <v>60</v>
      </c>
      <c r="E677">
        <v>52</v>
      </c>
      <c r="F677" t="s">
        <v>139</v>
      </c>
      <c r="G677">
        <v>8</v>
      </c>
      <c r="H677" t="s">
        <v>358</v>
      </c>
      <c r="I677" t="s">
        <v>360</v>
      </c>
      <c r="J677" s="2">
        <f>VLOOKUP(B677,'Totals by Team'!A:K,11,FALSE)</f>
        <v>-5</v>
      </c>
      <c r="K677" s="2">
        <f>VLOOKUP(C677,'Totals by Team'!A:K,11,FALSE)</f>
        <v>-3.838709677419355</v>
      </c>
    </row>
    <row r="678" spans="1:11" x14ac:dyDescent="0.25">
      <c r="A678" s="1">
        <v>41229</v>
      </c>
      <c r="B678" t="s">
        <v>51</v>
      </c>
      <c r="C678" t="s">
        <v>28</v>
      </c>
      <c r="D678">
        <v>75</v>
      </c>
      <c r="E678">
        <v>67</v>
      </c>
      <c r="F678" t="s">
        <v>348</v>
      </c>
      <c r="G678">
        <v>8</v>
      </c>
      <c r="H678" t="s">
        <v>358</v>
      </c>
      <c r="I678" t="s">
        <v>348</v>
      </c>
      <c r="J678" s="2">
        <f>VLOOKUP(B678,'Totals by Team'!A:K,11,FALSE)</f>
        <v>0.66666666666666663</v>
      </c>
      <c r="K678" s="2">
        <f>VLOOKUP(C678,'Totals by Team'!A:K,11,FALSE)</f>
        <v>-3.5517241379310347</v>
      </c>
    </row>
    <row r="679" spans="1:11" x14ac:dyDescent="0.25">
      <c r="A679" s="1">
        <v>41229</v>
      </c>
      <c r="B679" t="s">
        <v>221</v>
      </c>
      <c r="C679" t="s">
        <v>232</v>
      </c>
      <c r="D679">
        <v>66</v>
      </c>
      <c r="E679">
        <v>58</v>
      </c>
      <c r="F679" t="s">
        <v>348</v>
      </c>
      <c r="G679">
        <v>8</v>
      </c>
      <c r="H679" t="s">
        <v>358</v>
      </c>
      <c r="I679" t="s">
        <v>348</v>
      </c>
      <c r="J679" s="2">
        <f>VLOOKUP(B679,'Totals by Team'!A:K,11,FALSE)</f>
        <v>1.75</v>
      </c>
      <c r="K679" s="2">
        <f>VLOOKUP(C679,'Totals by Team'!A:K,11,FALSE)</f>
        <v>0.90625</v>
      </c>
    </row>
    <row r="680" spans="1:11" x14ac:dyDescent="0.25">
      <c r="A680" s="1">
        <v>41229</v>
      </c>
      <c r="B680" t="s">
        <v>299</v>
      </c>
      <c r="C680" t="s">
        <v>10</v>
      </c>
      <c r="D680">
        <v>67</v>
      </c>
      <c r="E680">
        <v>60</v>
      </c>
      <c r="F680" t="s">
        <v>299</v>
      </c>
      <c r="G680">
        <v>7</v>
      </c>
      <c r="H680" t="s">
        <v>358</v>
      </c>
      <c r="I680" t="s">
        <v>360</v>
      </c>
      <c r="J680" s="2">
        <f>VLOOKUP(B680,'Totals by Team'!A:K,11,FALSE)</f>
        <v>1.0666666666666667</v>
      </c>
      <c r="K680" s="2">
        <f>VLOOKUP(C680,'Totals by Team'!A:K,11,FALSE)</f>
        <v>8.1724137931034484</v>
      </c>
    </row>
    <row r="681" spans="1:11" x14ac:dyDescent="0.25">
      <c r="A681" s="1">
        <v>41229</v>
      </c>
      <c r="B681" t="s">
        <v>240</v>
      </c>
      <c r="C681" t="s">
        <v>241</v>
      </c>
      <c r="D681">
        <v>66</v>
      </c>
      <c r="E681">
        <v>59</v>
      </c>
      <c r="F681" t="s">
        <v>348</v>
      </c>
      <c r="G681">
        <v>7</v>
      </c>
      <c r="H681" t="s">
        <v>358</v>
      </c>
      <c r="I681" t="s">
        <v>348</v>
      </c>
      <c r="J681" s="2">
        <f>VLOOKUP(B681,'Totals by Team'!A:K,11,FALSE)</f>
        <v>7.0294117647058822</v>
      </c>
      <c r="K681" s="2">
        <f>VLOOKUP(C681,'Totals by Team'!A:K,11,FALSE)</f>
        <v>-1.1290322580645162</v>
      </c>
    </row>
    <row r="682" spans="1:11" x14ac:dyDescent="0.25">
      <c r="A682" s="1">
        <v>41229</v>
      </c>
      <c r="B682" t="s">
        <v>18</v>
      </c>
      <c r="C682" t="s">
        <v>243</v>
      </c>
      <c r="D682">
        <v>77</v>
      </c>
      <c r="E682">
        <v>71</v>
      </c>
      <c r="F682" t="s">
        <v>348</v>
      </c>
      <c r="G682">
        <v>6</v>
      </c>
      <c r="H682" t="s">
        <v>358</v>
      </c>
      <c r="I682" t="s">
        <v>348</v>
      </c>
      <c r="J682" s="2">
        <f>VLOOKUP(B682,'Totals by Team'!A:K,11,FALSE)</f>
        <v>4.4666666666666668</v>
      </c>
      <c r="K682" s="2">
        <f>VLOOKUP(C682,'Totals by Team'!A:K,11,FALSE)</f>
        <v>-2.7419354838709675</v>
      </c>
    </row>
    <row r="683" spans="1:11" x14ac:dyDescent="0.25">
      <c r="A683" s="1">
        <v>41229</v>
      </c>
      <c r="B683" t="s">
        <v>249</v>
      </c>
      <c r="C683" t="s">
        <v>97</v>
      </c>
      <c r="D683">
        <v>58</v>
      </c>
      <c r="E683">
        <v>52</v>
      </c>
      <c r="F683" t="s">
        <v>97</v>
      </c>
      <c r="G683">
        <v>6</v>
      </c>
      <c r="H683" t="s">
        <v>358</v>
      </c>
      <c r="I683" t="s">
        <v>356</v>
      </c>
      <c r="J683" s="2">
        <f>VLOOKUP(B683,'Totals by Team'!A:K,11,FALSE)</f>
        <v>-0.80645161290322576</v>
      </c>
      <c r="K683" s="2">
        <f>VLOOKUP(C683,'Totals by Team'!A:K,11,FALSE)</f>
        <v>4.8148148148148149</v>
      </c>
    </row>
    <row r="684" spans="1:11" x14ac:dyDescent="0.25">
      <c r="A684" s="1">
        <v>41229</v>
      </c>
      <c r="B684" t="s">
        <v>118</v>
      </c>
      <c r="C684" t="s">
        <v>255</v>
      </c>
      <c r="D684">
        <v>98</v>
      </c>
      <c r="E684">
        <v>92</v>
      </c>
      <c r="F684" t="s">
        <v>348</v>
      </c>
      <c r="G684">
        <v>6</v>
      </c>
      <c r="H684" t="s">
        <v>358</v>
      </c>
      <c r="I684" t="s">
        <v>348</v>
      </c>
      <c r="J684" s="2">
        <f>VLOOKUP(B684,'Totals by Team'!A:K,11,FALSE)</f>
        <v>0.16129032258064516</v>
      </c>
      <c r="K684" s="2">
        <f>VLOOKUP(C684,'Totals by Team'!A:K,11,FALSE)</f>
        <v>4.9393939393939394</v>
      </c>
    </row>
    <row r="685" spans="1:11" x14ac:dyDescent="0.25">
      <c r="A685" s="1">
        <v>41229</v>
      </c>
      <c r="B685" t="s">
        <v>329</v>
      </c>
      <c r="C685" t="s">
        <v>37</v>
      </c>
      <c r="D685">
        <v>66</v>
      </c>
      <c r="E685">
        <v>61</v>
      </c>
      <c r="F685" t="s">
        <v>329</v>
      </c>
      <c r="G685">
        <v>5</v>
      </c>
      <c r="H685" t="s">
        <v>358</v>
      </c>
      <c r="I685" t="s">
        <v>360</v>
      </c>
      <c r="J685" s="2">
        <f>VLOOKUP(B685,'Totals by Team'!A:K,11,FALSE)</f>
        <v>-3.5517241379310347</v>
      </c>
      <c r="K685" s="2">
        <f>VLOOKUP(C685,'Totals by Team'!A:K,11,FALSE)</f>
        <v>-2.096774193548387</v>
      </c>
    </row>
    <row r="686" spans="1:11" x14ac:dyDescent="0.25">
      <c r="A686" s="1">
        <v>41229</v>
      </c>
      <c r="B686" t="s">
        <v>247</v>
      </c>
      <c r="C686" t="s">
        <v>74</v>
      </c>
      <c r="D686">
        <v>59</v>
      </c>
      <c r="E686">
        <v>54</v>
      </c>
      <c r="F686" t="s">
        <v>74</v>
      </c>
      <c r="G686">
        <v>5</v>
      </c>
      <c r="H686" t="s">
        <v>358</v>
      </c>
      <c r="I686" t="s">
        <v>356</v>
      </c>
      <c r="J686" s="2">
        <f>VLOOKUP(B686,'Totals by Team'!A:K,11,FALSE)</f>
        <v>-0.67741935483870963</v>
      </c>
      <c r="K686" s="2">
        <f>VLOOKUP(C686,'Totals by Team'!A:K,11,FALSE)</f>
        <v>-8.870967741935484</v>
      </c>
    </row>
    <row r="687" spans="1:11" x14ac:dyDescent="0.25">
      <c r="A687" s="1">
        <v>41229</v>
      </c>
      <c r="B687" t="s">
        <v>11</v>
      </c>
      <c r="C687" t="s">
        <v>259</v>
      </c>
      <c r="D687">
        <v>66</v>
      </c>
      <c r="E687">
        <v>61</v>
      </c>
      <c r="F687" t="s">
        <v>11</v>
      </c>
      <c r="G687">
        <v>5</v>
      </c>
      <c r="H687" t="s">
        <v>358</v>
      </c>
      <c r="I687" t="s">
        <v>360</v>
      </c>
      <c r="J687" s="2">
        <f>VLOOKUP(B687,'Totals by Team'!A:K,11,FALSE)</f>
        <v>-3.25</v>
      </c>
      <c r="K687" s="2">
        <f>VLOOKUP(C687,'Totals by Team'!A:K,11,FALSE)</f>
        <v>1.84375</v>
      </c>
    </row>
    <row r="688" spans="1:11" x14ac:dyDescent="0.25">
      <c r="A688" s="1">
        <v>41229</v>
      </c>
      <c r="B688" t="s">
        <v>227</v>
      </c>
      <c r="C688" t="s">
        <v>217</v>
      </c>
      <c r="D688">
        <v>72</v>
      </c>
      <c r="E688">
        <v>67</v>
      </c>
      <c r="F688" t="s">
        <v>348</v>
      </c>
      <c r="G688">
        <v>5</v>
      </c>
      <c r="H688" t="s">
        <v>358</v>
      </c>
      <c r="I688" t="s">
        <v>348</v>
      </c>
      <c r="J688" s="2">
        <f>VLOOKUP(B688,'Totals by Team'!A:K,11,FALSE)</f>
        <v>4.1034482758620694</v>
      </c>
      <c r="K688" s="2">
        <f>VLOOKUP(C688,'Totals by Team'!A:K,11,FALSE)</f>
        <v>-0.93548387096774188</v>
      </c>
    </row>
    <row r="689" spans="1:11" x14ac:dyDescent="0.25">
      <c r="A689" s="1">
        <v>41229</v>
      </c>
      <c r="B689" t="s">
        <v>235</v>
      </c>
      <c r="C689" t="s">
        <v>134</v>
      </c>
      <c r="D689">
        <v>68</v>
      </c>
      <c r="E689">
        <v>64</v>
      </c>
      <c r="F689" t="s">
        <v>348</v>
      </c>
      <c r="G689">
        <v>4</v>
      </c>
      <c r="H689" t="s">
        <v>358</v>
      </c>
      <c r="I689" t="s">
        <v>348</v>
      </c>
      <c r="J689" s="2">
        <f>VLOOKUP(B689,'Totals by Team'!A:K,11,FALSE)</f>
        <v>-1.9655172413793103</v>
      </c>
      <c r="K689" s="2">
        <f>VLOOKUP(C689,'Totals by Team'!A:K,11,FALSE)</f>
        <v>-8.375</v>
      </c>
    </row>
    <row r="690" spans="1:11" x14ac:dyDescent="0.25">
      <c r="A690" s="1">
        <v>41229</v>
      </c>
      <c r="B690" t="s">
        <v>253</v>
      </c>
      <c r="C690" t="s">
        <v>82</v>
      </c>
      <c r="D690">
        <v>63</v>
      </c>
      <c r="E690">
        <v>59</v>
      </c>
      <c r="F690" t="s">
        <v>82</v>
      </c>
      <c r="G690">
        <v>4</v>
      </c>
      <c r="H690" t="s">
        <v>358</v>
      </c>
      <c r="I690" t="s">
        <v>356</v>
      </c>
      <c r="J690" s="2">
        <f>VLOOKUP(B690,'Totals by Team'!A:K,11,FALSE)</f>
        <v>4.935483870967742</v>
      </c>
      <c r="K690" s="2">
        <f>VLOOKUP(C690,'Totals by Team'!A:K,11,FALSE)</f>
        <v>1.78125</v>
      </c>
    </row>
    <row r="691" spans="1:11" x14ac:dyDescent="0.25">
      <c r="A691" s="1">
        <v>41229</v>
      </c>
      <c r="B691" t="s">
        <v>116</v>
      </c>
      <c r="C691" t="s">
        <v>67</v>
      </c>
      <c r="D691">
        <v>77</v>
      </c>
      <c r="E691">
        <v>73</v>
      </c>
      <c r="F691" t="s">
        <v>67</v>
      </c>
      <c r="G691">
        <v>4</v>
      </c>
      <c r="H691" t="s">
        <v>358</v>
      </c>
      <c r="I691" t="s">
        <v>356</v>
      </c>
      <c r="J691" s="2">
        <f>VLOOKUP(B691,'Totals by Team'!A:K,11,FALSE)</f>
        <v>5.1333333333333337</v>
      </c>
      <c r="K691" s="2">
        <f>VLOOKUP(C691,'Totals by Team'!A:K,11,FALSE)</f>
        <v>-12.392857142857142</v>
      </c>
    </row>
    <row r="692" spans="1:11" x14ac:dyDescent="0.25">
      <c r="A692" s="1">
        <v>41229</v>
      </c>
      <c r="B692" t="s">
        <v>50</v>
      </c>
      <c r="C692" t="s">
        <v>281</v>
      </c>
      <c r="D692">
        <v>68</v>
      </c>
      <c r="E692">
        <v>64</v>
      </c>
      <c r="F692" t="s">
        <v>281</v>
      </c>
      <c r="G692">
        <v>4</v>
      </c>
      <c r="H692" t="s">
        <v>358</v>
      </c>
      <c r="I692" t="s">
        <v>356</v>
      </c>
      <c r="J692" s="2">
        <f>VLOOKUP(B692,'Totals by Team'!A:K,11,FALSE)</f>
        <v>-6.1333333333333337</v>
      </c>
      <c r="K692" s="2">
        <f>VLOOKUP(C692,'Totals by Team'!A:K,11,FALSE)</f>
        <v>-4.9000000000000004</v>
      </c>
    </row>
    <row r="693" spans="1:11" x14ac:dyDescent="0.25">
      <c r="A693" s="1">
        <v>41229</v>
      </c>
      <c r="B693" t="s">
        <v>228</v>
      </c>
      <c r="C693" t="s">
        <v>323</v>
      </c>
      <c r="D693">
        <v>55</v>
      </c>
      <c r="E693">
        <v>51</v>
      </c>
      <c r="F693" t="s">
        <v>323</v>
      </c>
      <c r="G693">
        <v>4</v>
      </c>
      <c r="H693" t="s">
        <v>358</v>
      </c>
      <c r="I693" t="s">
        <v>356</v>
      </c>
      <c r="J693" s="2">
        <f>VLOOKUP(B693,'Totals by Team'!A:K,11,FALSE)</f>
        <v>-3.96875</v>
      </c>
      <c r="K693" s="2">
        <f>VLOOKUP(C693,'Totals by Team'!A:K,11,FALSE)</f>
        <v>4.1818181818181817</v>
      </c>
    </row>
    <row r="694" spans="1:11" x14ac:dyDescent="0.25">
      <c r="A694" s="1">
        <v>41229</v>
      </c>
      <c r="B694" t="s">
        <v>183</v>
      </c>
      <c r="C694" t="s">
        <v>238</v>
      </c>
      <c r="D694">
        <v>52</v>
      </c>
      <c r="E694">
        <v>49</v>
      </c>
      <c r="F694" t="s">
        <v>348</v>
      </c>
      <c r="G694">
        <v>3</v>
      </c>
      <c r="H694" t="s">
        <v>358</v>
      </c>
      <c r="I694" t="s">
        <v>348</v>
      </c>
      <c r="J694" s="2">
        <f>VLOOKUP(B694,'Totals by Team'!A:K,11,FALSE)</f>
        <v>2.25</v>
      </c>
      <c r="K694" s="2">
        <f>VLOOKUP(C694,'Totals by Team'!A:K,11,FALSE)</f>
        <v>5.40625</v>
      </c>
    </row>
    <row r="695" spans="1:11" x14ac:dyDescent="0.25">
      <c r="A695" s="1">
        <v>41229</v>
      </c>
      <c r="B695" t="s">
        <v>65</v>
      </c>
      <c r="C695" t="s">
        <v>81</v>
      </c>
      <c r="D695">
        <v>97</v>
      </c>
      <c r="E695">
        <v>94</v>
      </c>
      <c r="F695" t="s">
        <v>348</v>
      </c>
      <c r="G695">
        <v>3</v>
      </c>
      <c r="H695" t="s">
        <v>358</v>
      </c>
      <c r="I695" t="s">
        <v>348</v>
      </c>
      <c r="J695" s="2">
        <f>VLOOKUP(B695,'Totals by Team'!A:K,11,FALSE)</f>
        <v>-1.6774193548387097</v>
      </c>
      <c r="K695" s="2">
        <f>VLOOKUP(C695,'Totals by Team'!A:K,11,FALSE)</f>
        <v>-5.1785714285714288</v>
      </c>
    </row>
    <row r="696" spans="1:11" x14ac:dyDescent="0.25">
      <c r="A696" s="1">
        <v>41229</v>
      </c>
      <c r="B696" t="s">
        <v>29</v>
      </c>
      <c r="C696" t="s">
        <v>80</v>
      </c>
      <c r="D696">
        <v>66</v>
      </c>
      <c r="E696">
        <v>63</v>
      </c>
      <c r="F696" t="s">
        <v>29</v>
      </c>
      <c r="G696">
        <v>3</v>
      </c>
      <c r="H696" t="s">
        <v>358</v>
      </c>
      <c r="I696" t="s">
        <v>360</v>
      </c>
      <c r="J696" s="2">
        <f>VLOOKUP(B696,'Totals by Team'!A:K,11,FALSE)</f>
        <v>-8.8387096774193541</v>
      </c>
      <c r="K696" s="2">
        <f>VLOOKUP(C696,'Totals by Team'!A:K,11,FALSE)</f>
        <v>6.290322580645161</v>
      </c>
    </row>
    <row r="697" spans="1:11" x14ac:dyDescent="0.25">
      <c r="A697" s="1">
        <v>41229</v>
      </c>
      <c r="B697" t="s">
        <v>332</v>
      </c>
      <c r="C697" t="s">
        <v>33</v>
      </c>
      <c r="D697">
        <v>76</v>
      </c>
      <c r="E697">
        <v>73</v>
      </c>
      <c r="F697" t="s">
        <v>332</v>
      </c>
      <c r="G697">
        <v>3</v>
      </c>
      <c r="H697" t="s">
        <v>358</v>
      </c>
      <c r="I697" t="s">
        <v>360</v>
      </c>
      <c r="J697" s="2">
        <f>VLOOKUP(B697,'Totals by Team'!A:K,11,FALSE)</f>
        <v>-0.23076923076923078</v>
      </c>
      <c r="K697" s="2">
        <f>VLOOKUP(C697,'Totals by Team'!A:K,11,FALSE)</f>
        <v>-4.1034482758620694</v>
      </c>
    </row>
    <row r="698" spans="1:11" x14ac:dyDescent="0.25">
      <c r="A698" s="1">
        <v>41229</v>
      </c>
      <c r="B698" t="s">
        <v>141</v>
      </c>
      <c r="C698" t="s">
        <v>252</v>
      </c>
      <c r="D698">
        <v>74</v>
      </c>
      <c r="E698">
        <v>71</v>
      </c>
      <c r="F698" t="s">
        <v>141</v>
      </c>
      <c r="G698">
        <v>3</v>
      </c>
      <c r="H698" t="s">
        <v>358</v>
      </c>
      <c r="I698" t="s">
        <v>360</v>
      </c>
      <c r="J698" s="2">
        <f>VLOOKUP(B698,'Totals by Team'!A:K,11,FALSE)</f>
        <v>5.161290322580645</v>
      </c>
      <c r="K698" s="2">
        <f>VLOOKUP(C698,'Totals by Team'!A:K,11,FALSE)</f>
        <v>-2.6875</v>
      </c>
    </row>
    <row r="699" spans="1:11" x14ac:dyDescent="0.25">
      <c r="A699" s="1">
        <v>41229</v>
      </c>
      <c r="B699" t="s">
        <v>127</v>
      </c>
      <c r="C699" t="s">
        <v>169</v>
      </c>
      <c r="D699">
        <v>80</v>
      </c>
      <c r="E699">
        <v>77</v>
      </c>
      <c r="F699" t="s">
        <v>127</v>
      </c>
      <c r="G699">
        <v>3</v>
      </c>
      <c r="H699" t="s">
        <v>358</v>
      </c>
      <c r="I699" t="s">
        <v>360</v>
      </c>
      <c r="J699" s="2">
        <f>VLOOKUP(B699,'Totals by Team'!A:K,11,FALSE)</f>
        <v>-4.9000000000000004</v>
      </c>
      <c r="K699" s="2">
        <f>VLOOKUP(C699,'Totals by Team'!A:K,11,FALSE)</f>
        <v>6.6666666666666666E-2</v>
      </c>
    </row>
    <row r="700" spans="1:11" x14ac:dyDescent="0.25">
      <c r="A700" s="1">
        <v>41229</v>
      </c>
      <c r="B700" t="s">
        <v>256</v>
      </c>
      <c r="C700" t="s">
        <v>336</v>
      </c>
      <c r="D700">
        <v>74</v>
      </c>
      <c r="E700">
        <v>71</v>
      </c>
      <c r="F700" t="s">
        <v>336</v>
      </c>
      <c r="G700">
        <v>3</v>
      </c>
      <c r="H700" t="s">
        <v>358</v>
      </c>
      <c r="I700" t="s">
        <v>356</v>
      </c>
      <c r="J700" s="2">
        <f>VLOOKUP(B700,'Totals by Team'!A:K,11,FALSE)</f>
        <v>-2.6296296296296298</v>
      </c>
      <c r="K700" s="2">
        <f>VLOOKUP(C700,'Totals by Team'!A:K,11,FALSE)</f>
        <v>-1.935483870967742</v>
      </c>
    </row>
    <row r="701" spans="1:11" x14ac:dyDescent="0.25">
      <c r="A701" s="1">
        <v>41229</v>
      </c>
      <c r="B701" t="s">
        <v>219</v>
      </c>
      <c r="C701" t="s">
        <v>224</v>
      </c>
      <c r="D701">
        <v>55</v>
      </c>
      <c r="E701">
        <v>52</v>
      </c>
      <c r="F701" t="s">
        <v>348</v>
      </c>
      <c r="G701">
        <v>3</v>
      </c>
      <c r="H701" t="s">
        <v>358</v>
      </c>
      <c r="I701" t="s">
        <v>348</v>
      </c>
      <c r="J701" s="2">
        <f>VLOOKUP(B701,'Totals by Team'!A:K,11,FALSE)</f>
        <v>-6.612903225806452</v>
      </c>
      <c r="K701" s="2">
        <f>VLOOKUP(C701,'Totals by Team'!A:K,11,FALSE)</f>
        <v>2.774193548387097</v>
      </c>
    </row>
    <row r="702" spans="1:11" x14ac:dyDescent="0.25">
      <c r="A702" s="1">
        <v>41229</v>
      </c>
      <c r="B702" t="s">
        <v>90</v>
      </c>
      <c r="C702" t="s">
        <v>239</v>
      </c>
      <c r="D702">
        <v>58</v>
      </c>
      <c r="E702">
        <v>56</v>
      </c>
      <c r="F702" t="s">
        <v>90</v>
      </c>
      <c r="G702">
        <v>2</v>
      </c>
      <c r="H702" t="s">
        <v>358</v>
      </c>
      <c r="I702" t="s">
        <v>360</v>
      </c>
      <c r="J702" s="2">
        <f>VLOOKUP(B702,'Totals by Team'!A:K,11,FALSE)</f>
        <v>-4.7931034482758621</v>
      </c>
      <c r="K702" s="2">
        <f>VLOOKUP(C702,'Totals by Team'!A:K,11,FALSE)</f>
        <v>1.4375</v>
      </c>
    </row>
    <row r="703" spans="1:11" x14ac:dyDescent="0.25">
      <c r="A703" s="1">
        <v>41229</v>
      </c>
      <c r="B703" t="s">
        <v>208</v>
      </c>
      <c r="C703" t="s">
        <v>215</v>
      </c>
      <c r="D703">
        <v>60</v>
      </c>
      <c r="E703">
        <v>58</v>
      </c>
      <c r="F703" t="s">
        <v>348</v>
      </c>
      <c r="G703">
        <v>2</v>
      </c>
      <c r="H703" t="s">
        <v>358</v>
      </c>
      <c r="I703" t="s">
        <v>348</v>
      </c>
      <c r="J703" s="2">
        <f>VLOOKUP(B703,'Totals by Team'!A:K,11,FALSE)</f>
        <v>4.375</v>
      </c>
      <c r="K703" s="2">
        <f>VLOOKUP(C703,'Totals by Team'!A:K,11,FALSE)</f>
        <v>6.4516129032258061</v>
      </c>
    </row>
    <row r="704" spans="1:11" x14ac:dyDescent="0.25">
      <c r="A704" s="1">
        <v>41229</v>
      </c>
      <c r="B704" t="s">
        <v>263</v>
      </c>
      <c r="C704" t="s">
        <v>340</v>
      </c>
      <c r="D704">
        <v>78</v>
      </c>
      <c r="E704">
        <v>77</v>
      </c>
      <c r="F704" t="s">
        <v>340</v>
      </c>
      <c r="G704">
        <v>1</v>
      </c>
      <c r="H704" t="s">
        <v>358</v>
      </c>
      <c r="I704" t="s">
        <v>356</v>
      </c>
      <c r="J704" s="2">
        <f>VLOOKUP(B704,'Totals by Team'!A:K,11,FALSE)</f>
        <v>3.2121212121212119</v>
      </c>
      <c r="K704" s="2">
        <f>VLOOKUP(C704,'Totals by Team'!A:K,11,FALSE)</f>
        <v>0.8</v>
      </c>
    </row>
    <row r="705" spans="1:11" x14ac:dyDescent="0.25">
      <c r="A705" s="1">
        <v>41229</v>
      </c>
      <c r="B705" t="s">
        <v>340</v>
      </c>
      <c r="C705" t="s">
        <v>263</v>
      </c>
      <c r="D705">
        <v>77</v>
      </c>
      <c r="E705">
        <v>78</v>
      </c>
      <c r="F705" t="s">
        <v>340</v>
      </c>
      <c r="G705">
        <v>-1</v>
      </c>
      <c r="H705" t="s">
        <v>357</v>
      </c>
      <c r="I705" t="s">
        <v>360</v>
      </c>
      <c r="J705" s="2">
        <f>VLOOKUP(B705,'Totals by Team'!A:K,11,FALSE)</f>
        <v>0.8</v>
      </c>
      <c r="K705" s="2">
        <f>VLOOKUP(C705,'Totals by Team'!A:K,11,FALSE)</f>
        <v>3.2121212121212119</v>
      </c>
    </row>
    <row r="706" spans="1:11" x14ac:dyDescent="0.25">
      <c r="A706" s="1">
        <v>41229</v>
      </c>
      <c r="B706" t="s">
        <v>239</v>
      </c>
      <c r="C706" t="s">
        <v>90</v>
      </c>
      <c r="D706">
        <v>56</v>
      </c>
      <c r="E706">
        <v>58</v>
      </c>
      <c r="F706" t="s">
        <v>90</v>
      </c>
      <c r="G706">
        <v>-2</v>
      </c>
      <c r="H706" t="s">
        <v>357</v>
      </c>
      <c r="I706" t="s">
        <v>356</v>
      </c>
      <c r="J706" s="2">
        <f>VLOOKUP(B706,'Totals by Team'!A:K,11,FALSE)</f>
        <v>1.4375</v>
      </c>
      <c r="K706" s="2">
        <f>VLOOKUP(C706,'Totals by Team'!A:K,11,FALSE)</f>
        <v>-4.7931034482758621</v>
      </c>
    </row>
    <row r="707" spans="1:11" x14ac:dyDescent="0.25">
      <c r="A707" s="1">
        <v>41229</v>
      </c>
      <c r="B707" t="s">
        <v>215</v>
      </c>
      <c r="C707" t="s">
        <v>208</v>
      </c>
      <c r="D707">
        <v>58</v>
      </c>
      <c r="E707">
        <v>60</v>
      </c>
      <c r="F707" t="s">
        <v>348</v>
      </c>
      <c r="G707">
        <v>-2</v>
      </c>
      <c r="H707" t="s">
        <v>357</v>
      </c>
      <c r="I707" t="s">
        <v>348</v>
      </c>
      <c r="J707" s="2">
        <f>VLOOKUP(B707,'Totals by Team'!A:K,11,FALSE)</f>
        <v>6.4516129032258061</v>
      </c>
      <c r="K707" s="2">
        <f>VLOOKUP(C707,'Totals by Team'!A:K,11,FALSE)</f>
        <v>4.375</v>
      </c>
    </row>
    <row r="708" spans="1:11" x14ac:dyDescent="0.25">
      <c r="A708" s="1">
        <v>41229</v>
      </c>
      <c r="B708" t="s">
        <v>238</v>
      </c>
      <c r="C708" t="s">
        <v>183</v>
      </c>
      <c r="D708">
        <v>49</v>
      </c>
      <c r="E708">
        <v>52</v>
      </c>
      <c r="F708" t="s">
        <v>348</v>
      </c>
      <c r="G708">
        <v>-3</v>
      </c>
      <c r="H708" t="s">
        <v>357</v>
      </c>
      <c r="I708" t="s">
        <v>348</v>
      </c>
      <c r="J708" s="2">
        <f>VLOOKUP(B708,'Totals by Team'!A:K,11,FALSE)</f>
        <v>5.40625</v>
      </c>
      <c r="K708" s="2">
        <f>VLOOKUP(C708,'Totals by Team'!A:K,11,FALSE)</f>
        <v>2.25</v>
      </c>
    </row>
    <row r="709" spans="1:11" x14ac:dyDescent="0.25">
      <c r="A709" s="1">
        <v>41229</v>
      </c>
      <c r="B709" t="s">
        <v>81</v>
      </c>
      <c r="C709" t="s">
        <v>65</v>
      </c>
      <c r="D709">
        <v>94</v>
      </c>
      <c r="E709">
        <v>97</v>
      </c>
      <c r="F709" t="s">
        <v>348</v>
      </c>
      <c r="G709">
        <v>-3</v>
      </c>
      <c r="H709" t="s">
        <v>357</v>
      </c>
      <c r="I709" t="s">
        <v>348</v>
      </c>
      <c r="J709" s="2">
        <f>VLOOKUP(B709,'Totals by Team'!A:K,11,FALSE)</f>
        <v>-5.1785714285714288</v>
      </c>
      <c r="K709" s="2">
        <f>VLOOKUP(C709,'Totals by Team'!A:K,11,FALSE)</f>
        <v>-1.6774193548387097</v>
      </c>
    </row>
    <row r="710" spans="1:11" x14ac:dyDescent="0.25">
      <c r="A710" s="1">
        <v>41229</v>
      </c>
      <c r="B710" t="s">
        <v>80</v>
      </c>
      <c r="C710" t="s">
        <v>29</v>
      </c>
      <c r="D710">
        <v>63</v>
      </c>
      <c r="E710">
        <v>66</v>
      </c>
      <c r="F710" t="s">
        <v>29</v>
      </c>
      <c r="G710">
        <v>-3</v>
      </c>
      <c r="H710" t="s">
        <v>357</v>
      </c>
      <c r="I710" t="s">
        <v>356</v>
      </c>
      <c r="J710" s="2">
        <f>VLOOKUP(B710,'Totals by Team'!A:K,11,FALSE)</f>
        <v>6.290322580645161</v>
      </c>
      <c r="K710" s="2">
        <f>VLOOKUP(C710,'Totals by Team'!A:K,11,FALSE)</f>
        <v>-8.8387096774193541</v>
      </c>
    </row>
    <row r="711" spans="1:11" x14ac:dyDescent="0.25">
      <c r="A711" s="1">
        <v>41229</v>
      </c>
      <c r="B711" t="s">
        <v>33</v>
      </c>
      <c r="C711" t="s">
        <v>332</v>
      </c>
      <c r="D711">
        <v>73</v>
      </c>
      <c r="E711">
        <v>76</v>
      </c>
      <c r="F711" t="s">
        <v>332</v>
      </c>
      <c r="G711">
        <v>-3</v>
      </c>
      <c r="H711" t="s">
        <v>357</v>
      </c>
      <c r="I711" t="s">
        <v>356</v>
      </c>
      <c r="J711" s="2">
        <f>VLOOKUP(B711,'Totals by Team'!A:K,11,FALSE)</f>
        <v>-4.1034482758620694</v>
      </c>
      <c r="K711" s="2">
        <f>VLOOKUP(C711,'Totals by Team'!A:K,11,FALSE)</f>
        <v>-0.23076923076923078</v>
      </c>
    </row>
    <row r="712" spans="1:11" x14ac:dyDescent="0.25">
      <c r="A712" s="1">
        <v>41229</v>
      </c>
      <c r="B712" t="s">
        <v>252</v>
      </c>
      <c r="C712" t="s">
        <v>141</v>
      </c>
      <c r="D712">
        <v>71</v>
      </c>
      <c r="E712">
        <v>74</v>
      </c>
      <c r="F712" t="s">
        <v>141</v>
      </c>
      <c r="G712">
        <v>-3</v>
      </c>
      <c r="H712" t="s">
        <v>357</v>
      </c>
      <c r="I712" t="s">
        <v>356</v>
      </c>
      <c r="J712" s="2">
        <f>VLOOKUP(B712,'Totals by Team'!A:K,11,FALSE)</f>
        <v>-2.6875</v>
      </c>
      <c r="K712" s="2">
        <f>VLOOKUP(C712,'Totals by Team'!A:K,11,FALSE)</f>
        <v>5.161290322580645</v>
      </c>
    </row>
    <row r="713" spans="1:11" x14ac:dyDescent="0.25">
      <c r="A713" s="1">
        <v>41229</v>
      </c>
      <c r="B713" t="s">
        <v>169</v>
      </c>
      <c r="C713" t="s">
        <v>127</v>
      </c>
      <c r="D713">
        <v>77</v>
      </c>
      <c r="E713">
        <v>80</v>
      </c>
      <c r="F713" t="s">
        <v>127</v>
      </c>
      <c r="G713">
        <v>-3</v>
      </c>
      <c r="H713" t="s">
        <v>357</v>
      </c>
      <c r="I713" t="s">
        <v>356</v>
      </c>
      <c r="J713" s="2">
        <f>VLOOKUP(B713,'Totals by Team'!A:K,11,FALSE)</f>
        <v>6.6666666666666666E-2</v>
      </c>
      <c r="K713" s="2">
        <f>VLOOKUP(C713,'Totals by Team'!A:K,11,FALSE)</f>
        <v>-4.9000000000000004</v>
      </c>
    </row>
    <row r="714" spans="1:11" x14ac:dyDescent="0.25">
      <c r="A714" s="1">
        <v>41229</v>
      </c>
      <c r="B714" t="s">
        <v>336</v>
      </c>
      <c r="C714" t="s">
        <v>256</v>
      </c>
      <c r="D714">
        <v>71</v>
      </c>
      <c r="E714">
        <v>74</v>
      </c>
      <c r="F714" t="s">
        <v>336</v>
      </c>
      <c r="G714">
        <v>-3</v>
      </c>
      <c r="H714" t="s">
        <v>357</v>
      </c>
      <c r="I714" t="s">
        <v>360</v>
      </c>
      <c r="J714" s="2">
        <f>VLOOKUP(B714,'Totals by Team'!A:K,11,FALSE)</f>
        <v>-1.935483870967742</v>
      </c>
      <c r="K714" s="2">
        <f>VLOOKUP(C714,'Totals by Team'!A:K,11,FALSE)</f>
        <v>-2.6296296296296298</v>
      </c>
    </row>
    <row r="715" spans="1:11" x14ac:dyDescent="0.25">
      <c r="A715" s="1">
        <v>41229</v>
      </c>
      <c r="B715" t="s">
        <v>224</v>
      </c>
      <c r="C715" t="s">
        <v>219</v>
      </c>
      <c r="D715">
        <v>52</v>
      </c>
      <c r="E715">
        <v>55</v>
      </c>
      <c r="F715" t="s">
        <v>348</v>
      </c>
      <c r="G715">
        <v>-3</v>
      </c>
      <c r="H715" t="s">
        <v>357</v>
      </c>
      <c r="I715" t="s">
        <v>348</v>
      </c>
      <c r="J715" s="2">
        <f>VLOOKUP(B715,'Totals by Team'!A:K,11,FALSE)</f>
        <v>2.774193548387097</v>
      </c>
      <c r="K715" s="2">
        <f>VLOOKUP(C715,'Totals by Team'!A:K,11,FALSE)</f>
        <v>-6.612903225806452</v>
      </c>
    </row>
    <row r="716" spans="1:11" x14ac:dyDescent="0.25">
      <c r="A716" s="1">
        <v>41229</v>
      </c>
      <c r="B716" t="s">
        <v>134</v>
      </c>
      <c r="C716" t="s">
        <v>235</v>
      </c>
      <c r="D716">
        <v>64</v>
      </c>
      <c r="E716">
        <v>68</v>
      </c>
      <c r="F716" t="s">
        <v>348</v>
      </c>
      <c r="G716">
        <v>-4</v>
      </c>
      <c r="H716" t="s">
        <v>357</v>
      </c>
      <c r="I716" t="s">
        <v>348</v>
      </c>
      <c r="J716" s="2">
        <f>VLOOKUP(B716,'Totals by Team'!A:K,11,FALSE)</f>
        <v>-8.375</v>
      </c>
      <c r="K716" s="2">
        <f>VLOOKUP(C716,'Totals by Team'!A:K,11,FALSE)</f>
        <v>-1.9655172413793103</v>
      </c>
    </row>
    <row r="717" spans="1:11" x14ac:dyDescent="0.25">
      <c r="A717" s="1">
        <v>41229</v>
      </c>
      <c r="B717" t="s">
        <v>82</v>
      </c>
      <c r="C717" t="s">
        <v>253</v>
      </c>
      <c r="D717">
        <v>59</v>
      </c>
      <c r="E717">
        <v>63</v>
      </c>
      <c r="F717" t="s">
        <v>82</v>
      </c>
      <c r="G717">
        <v>-4</v>
      </c>
      <c r="H717" t="s">
        <v>357</v>
      </c>
      <c r="I717" t="s">
        <v>360</v>
      </c>
      <c r="J717" s="2">
        <f>VLOOKUP(B717,'Totals by Team'!A:K,11,FALSE)</f>
        <v>1.78125</v>
      </c>
      <c r="K717" s="2">
        <f>VLOOKUP(C717,'Totals by Team'!A:K,11,FALSE)</f>
        <v>4.935483870967742</v>
      </c>
    </row>
    <row r="718" spans="1:11" x14ac:dyDescent="0.25">
      <c r="A718" s="1">
        <v>41229</v>
      </c>
      <c r="B718" t="s">
        <v>67</v>
      </c>
      <c r="C718" t="s">
        <v>116</v>
      </c>
      <c r="D718">
        <v>73</v>
      </c>
      <c r="E718">
        <v>77</v>
      </c>
      <c r="F718" t="s">
        <v>67</v>
      </c>
      <c r="G718">
        <v>-4</v>
      </c>
      <c r="H718" t="s">
        <v>357</v>
      </c>
      <c r="I718" t="s">
        <v>360</v>
      </c>
      <c r="J718" s="2">
        <f>VLOOKUP(B718,'Totals by Team'!A:K,11,FALSE)</f>
        <v>-12.392857142857142</v>
      </c>
      <c r="K718" s="2">
        <f>VLOOKUP(C718,'Totals by Team'!A:K,11,FALSE)</f>
        <v>5.1333333333333337</v>
      </c>
    </row>
    <row r="719" spans="1:11" x14ac:dyDescent="0.25">
      <c r="A719" s="1">
        <v>41229</v>
      </c>
      <c r="B719" t="s">
        <v>281</v>
      </c>
      <c r="C719" t="s">
        <v>50</v>
      </c>
      <c r="D719">
        <v>64</v>
      </c>
      <c r="E719">
        <v>68</v>
      </c>
      <c r="F719" t="s">
        <v>281</v>
      </c>
      <c r="G719">
        <v>-4</v>
      </c>
      <c r="H719" t="s">
        <v>357</v>
      </c>
      <c r="I719" t="s">
        <v>360</v>
      </c>
      <c r="J719" s="2">
        <f>VLOOKUP(B719,'Totals by Team'!A:K,11,FALSE)</f>
        <v>-4.9000000000000004</v>
      </c>
      <c r="K719" s="2">
        <f>VLOOKUP(C719,'Totals by Team'!A:K,11,FALSE)</f>
        <v>-6.1333333333333337</v>
      </c>
    </row>
    <row r="720" spans="1:11" x14ac:dyDescent="0.25">
      <c r="A720" s="1">
        <v>41229</v>
      </c>
      <c r="B720" t="s">
        <v>323</v>
      </c>
      <c r="C720" t="s">
        <v>228</v>
      </c>
      <c r="D720">
        <v>51</v>
      </c>
      <c r="E720">
        <v>55</v>
      </c>
      <c r="F720" t="s">
        <v>323</v>
      </c>
      <c r="G720">
        <v>-4</v>
      </c>
      <c r="H720" t="s">
        <v>357</v>
      </c>
      <c r="I720" t="s">
        <v>360</v>
      </c>
      <c r="J720" s="2">
        <f>VLOOKUP(B720,'Totals by Team'!A:K,11,FALSE)</f>
        <v>4.1818181818181817</v>
      </c>
      <c r="K720" s="2">
        <f>VLOOKUP(C720,'Totals by Team'!A:K,11,FALSE)</f>
        <v>-3.96875</v>
      </c>
    </row>
    <row r="721" spans="1:11" x14ac:dyDescent="0.25">
      <c r="A721" s="1">
        <v>41229</v>
      </c>
      <c r="B721" t="s">
        <v>37</v>
      </c>
      <c r="C721" t="s">
        <v>329</v>
      </c>
      <c r="D721">
        <v>61</v>
      </c>
      <c r="E721">
        <v>66</v>
      </c>
      <c r="F721" t="s">
        <v>329</v>
      </c>
      <c r="G721">
        <v>-5</v>
      </c>
      <c r="H721" t="s">
        <v>357</v>
      </c>
      <c r="I721" t="s">
        <v>356</v>
      </c>
      <c r="J721" s="2">
        <f>VLOOKUP(B721,'Totals by Team'!A:K,11,FALSE)</f>
        <v>-2.096774193548387</v>
      </c>
      <c r="K721" s="2">
        <f>VLOOKUP(C721,'Totals by Team'!A:K,11,FALSE)</f>
        <v>-3.5517241379310347</v>
      </c>
    </row>
    <row r="722" spans="1:11" x14ac:dyDescent="0.25">
      <c r="A722" s="1">
        <v>41229</v>
      </c>
      <c r="B722" t="s">
        <v>74</v>
      </c>
      <c r="C722" t="s">
        <v>247</v>
      </c>
      <c r="D722">
        <v>54</v>
      </c>
      <c r="E722">
        <v>59</v>
      </c>
      <c r="F722" t="s">
        <v>74</v>
      </c>
      <c r="G722">
        <v>-5</v>
      </c>
      <c r="H722" t="s">
        <v>357</v>
      </c>
      <c r="I722" t="s">
        <v>360</v>
      </c>
      <c r="J722" s="2">
        <f>VLOOKUP(B722,'Totals by Team'!A:K,11,FALSE)</f>
        <v>-8.870967741935484</v>
      </c>
      <c r="K722" s="2">
        <f>VLOOKUP(C722,'Totals by Team'!A:K,11,FALSE)</f>
        <v>-0.67741935483870963</v>
      </c>
    </row>
    <row r="723" spans="1:11" x14ac:dyDescent="0.25">
      <c r="A723" s="1">
        <v>41229</v>
      </c>
      <c r="B723" t="s">
        <v>259</v>
      </c>
      <c r="C723" t="s">
        <v>11</v>
      </c>
      <c r="D723">
        <v>61</v>
      </c>
      <c r="E723">
        <v>66</v>
      </c>
      <c r="F723" t="s">
        <v>11</v>
      </c>
      <c r="G723">
        <v>-5</v>
      </c>
      <c r="H723" t="s">
        <v>357</v>
      </c>
      <c r="I723" t="s">
        <v>356</v>
      </c>
      <c r="J723" s="2">
        <f>VLOOKUP(B723,'Totals by Team'!A:K,11,FALSE)</f>
        <v>1.84375</v>
      </c>
      <c r="K723" s="2">
        <f>VLOOKUP(C723,'Totals by Team'!A:K,11,FALSE)</f>
        <v>-3.25</v>
      </c>
    </row>
    <row r="724" spans="1:11" x14ac:dyDescent="0.25">
      <c r="A724" s="1">
        <v>41229</v>
      </c>
      <c r="B724" t="s">
        <v>217</v>
      </c>
      <c r="C724" t="s">
        <v>227</v>
      </c>
      <c r="D724">
        <v>67</v>
      </c>
      <c r="E724">
        <v>72</v>
      </c>
      <c r="F724" t="s">
        <v>348</v>
      </c>
      <c r="G724">
        <v>-5</v>
      </c>
      <c r="H724" t="s">
        <v>357</v>
      </c>
      <c r="I724" t="s">
        <v>348</v>
      </c>
      <c r="J724" s="2">
        <f>VLOOKUP(B724,'Totals by Team'!A:K,11,FALSE)</f>
        <v>-0.93548387096774188</v>
      </c>
      <c r="K724" s="2">
        <f>VLOOKUP(C724,'Totals by Team'!A:K,11,FALSE)</f>
        <v>4.1034482758620694</v>
      </c>
    </row>
    <row r="725" spans="1:11" x14ac:dyDescent="0.25">
      <c r="A725" s="1">
        <v>41229</v>
      </c>
      <c r="B725" t="s">
        <v>243</v>
      </c>
      <c r="C725" t="s">
        <v>18</v>
      </c>
      <c r="D725">
        <v>71</v>
      </c>
      <c r="E725">
        <v>77</v>
      </c>
      <c r="F725" t="s">
        <v>348</v>
      </c>
      <c r="G725">
        <v>-6</v>
      </c>
      <c r="H725" t="s">
        <v>357</v>
      </c>
      <c r="I725" t="s">
        <v>348</v>
      </c>
      <c r="J725" s="2">
        <f>VLOOKUP(B725,'Totals by Team'!A:K,11,FALSE)</f>
        <v>-2.7419354838709675</v>
      </c>
      <c r="K725" s="2">
        <f>VLOOKUP(C725,'Totals by Team'!A:K,11,FALSE)</f>
        <v>4.4666666666666668</v>
      </c>
    </row>
    <row r="726" spans="1:11" x14ac:dyDescent="0.25">
      <c r="A726" s="1">
        <v>41229</v>
      </c>
      <c r="B726" t="s">
        <v>97</v>
      </c>
      <c r="C726" t="s">
        <v>249</v>
      </c>
      <c r="D726">
        <v>52</v>
      </c>
      <c r="E726">
        <v>58</v>
      </c>
      <c r="F726" t="s">
        <v>97</v>
      </c>
      <c r="G726">
        <v>-6</v>
      </c>
      <c r="H726" t="s">
        <v>357</v>
      </c>
      <c r="I726" t="s">
        <v>360</v>
      </c>
      <c r="J726" s="2">
        <f>VLOOKUP(B726,'Totals by Team'!A:K,11,FALSE)</f>
        <v>4.8148148148148149</v>
      </c>
      <c r="K726" s="2">
        <f>VLOOKUP(C726,'Totals by Team'!A:K,11,FALSE)</f>
        <v>-0.80645161290322576</v>
      </c>
    </row>
    <row r="727" spans="1:11" x14ac:dyDescent="0.25">
      <c r="A727" s="1">
        <v>41229</v>
      </c>
      <c r="B727" t="s">
        <v>255</v>
      </c>
      <c r="C727" t="s">
        <v>118</v>
      </c>
      <c r="D727">
        <v>92</v>
      </c>
      <c r="E727">
        <v>98</v>
      </c>
      <c r="F727" t="s">
        <v>348</v>
      </c>
      <c r="G727">
        <v>-6</v>
      </c>
      <c r="H727" t="s">
        <v>357</v>
      </c>
      <c r="I727" t="s">
        <v>348</v>
      </c>
      <c r="J727" s="2">
        <f>VLOOKUP(B727,'Totals by Team'!A:K,11,FALSE)</f>
        <v>4.9393939393939394</v>
      </c>
      <c r="K727" s="2">
        <f>VLOOKUP(C727,'Totals by Team'!A:K,11,FALSE)</f>
        <v>0.16129032258064516</v>
      </c>
    </row>
    <row r="728" spans="1:11" x14ac:dyDescent="0.25">
      <c r="A728" s="1">
        <v>41229</v>
      </c>
      <c r="B728" t="s">
        <v>10</v>
      </c>
      <c r="C728" t="s">
        <v>299</v>
      </c>
      <c r="D728">
        <v>60</v>
      </c>
      <c r="E728">
        <v>67</v>
      </c>
      <c r="F728" t="s">
        <v>299</v>
      </c>
      <c r="G728">
        <v>-7</v>
      </c>
      <c r="H728" t="s">
        <v>357</v>
      </c>
      <c r="I728" t="s">
        <v>356</v>
      </c>
      <c r="J728" s="2">
        <f>VLOOKUP(B728,'Totals by Team'!A:K,11,FALSE)</f>
        <v>8.1724137931034484</v>
      </c>
      <c r="K728" s="2">
        <f>VLOOKUP(C728,'Totals by Team'!A:K,11,FALSE)</f>
        <v>1.0666666666666667</v>
      </c>
    </row>
    <row r="729" spans="1:11" x14ac:dyDescent="0.25">
      <c r="A729" s="1">
        <v>41229</v>
      </c>
      <c r="B729" t="s">
        <v>241</v>
      </c>
      <c r="C729" t="s">
        <v>240</v>
      </c>
      <c r="D729">
        <v>59</v>
      </c>
      <c r="E729">
        <v>66</v>
      </c>
      <c r="F729" t="s">
        <v>348</v>
      </c>
      <c r="G729">
        <v>-7</v>
      </c>
      <c r="H729" t="s">
        <v>357</v>
      </c>
      <c r="I729" t="s">
        <v>348</v>
      </c>
      <c r="J729" s="2">
        <f>VLOOKUP(B729,'Totals by Team'!A:K,11,FALSE)</f>
        <v>-1.1290322580645162</v>
      </c>
      <c r="K729" s="2">
        <f>VLOOKUP(C729,'Totals by Team'!A:K,11,FALSE)</f>
        <v>7.0294117647058822</v>
      </c>
    </row>
    <row r="730" spans="1:11" x14ac:dyDescent="0.25">
      <c r="A730" s="1">
        <v>41229</v>
      </c>
      <c r="B730" t="s">
        <v>57</v>
      </c>
      <c r="C730" t="s">
        <v>139</v>
      </c>
      <c r="D730">
        <v>52</v>
      </c>
      <c r="E730">
        <v>60</v>
      </c>
      <c r="F730" t="s">
        <v>139</v>
      </c>
      <c r="G730">
        <v>-8</v>
      </c>
      <c r="H730" t="s">
        <v>357</v>
      </c>
      <c r="I730" t="s">
        <v>356</v>
      </c>
      <c r="J730" s="2">
        <f>VLOOKUP(B730,'Totals by Team'!A:K,11,FALSE)</f>
        <v>-3.838709677419355</v>
      </c>
      <c r="K730" s="2">
        <f>VLOOKUP(C730,'Totals by Team'!A:K,11,FALSE)</f>
        <v>-5</v>
      </c>
    </row>
    <row r="731" spans="1:11" x14ac:dyDescent="0.25">
      <c r="A731" s="1">
        <v>41229</v>
      </c>
      <c r="B731" t="s">
        <v>28</v>
      </c>
      <c r="C731" t="s">
        <v>51</v>
      </c>
      <c r="D731">
        <v>67</v>
      </c>
      <c r="E731">
        <v>75</v>
      </c>
      <c r="F731" t="s">
        <v>348</v>
      </c>
      <c r="G731">
        <v>-8</v>
      </c>
      <c r="H731" t="s">
        <v>357</v>
      </c>
      <c r="I731" t="s">
        <v>348</v>
      </c>
      <c r="J731" s="2">
        <f>VLOOKUP(B731,'Totals by Team'!A:K,11,FALSE)</f>
        <v>-3.5517241379310347</v>
      </c>
      <c r="K731" s="2">
        <f>VLOOKUP(C731,'Totals by Team'!A:K,11,FALSE)</f>
        <v>0.66666666666666663</v>
      </c>
    </row>
    <row r="732" spans="1:11" x14ac:dyDescent="0.25">
      <c r="A732" s="1">
        <v>41229</v>
      </c>
      <c r="B732" t="s">
        <v>232</v>
      </c>
      <c r="C732" t="s">
        <v>221</v>
      </c>
      <c r="D732">
        <v>58</v>
      </c>
      <c r="E732">
        <v>66</v>
      </c>
      <c r="F732" t="s">
        <v>348</v>
      </c>
      <c r="G732">
        <v>-8</v>
      </c>
      <c r="H732" t="s">
        <v>357</v>
      </c>
      <c r="I732" t="s">
        <v>348</v>
      </c>
      <c r="J732" s="2">
        <f>VLOOKUP(B732,'Totals by Team'!A:K,11,FALSE)</f>
        <v>0.90625</v>
      </c>
      <c r="K732" s="2">
        <f>VLOOKUP(C732,'Totals by Team'!A:K,11,FALSE)</f>
        <v>1.75</v>
      </c>
    </row>
    <row r="733" spans="1:11" x14ac:dyDescent="0.25">
      <c r="A733" s="1">
        <v>41229</v>
      </c>
      <c r="B733" t="s">
        <v>44</v>
      </c>
      <c r="C733" t="s">
        <v>104</v>
      </c>
      <c r="D733">
        <v>76</v>
      </c>
      <c r="E733">
        <v>85</v>
      </c>
      <c r="F733" t="s">
        <v>104</v>
      </c>
      <c r="G733">
        <v>-9</v>
      </c>
      <c r="H733" t="s">
        <v>357</v>
      </c>
      <c r="I733" t="s">
        <v>356</v>
      </c>
      <c r="J733" s="2">
        <f>VLOOKUP(B733,'Totals by Team'!A:K,11,FALSE)</f>
        <v>-14.827586206896552</v>
      </c>
      <c r="K733" s="2">
        <f>VLOOKUP(C733,'Totals by Team'!A:K,11,FALSE)</f>
        <v>3.0333333333333332</v>
      </c>
    </row>
    <row r="734" spans="1:11" x14ac:dyDescent="0.25">
      <c r="A734" s="1">
        <v>41229</v>
      </c>
      <c r="B734" t="s">
        <v>157</v>
      </c>
      <c r="C734" t="s">
        <v>202</v>
      </c>
      <c r="D734">
        <v>58</v>
      </c>
      <c r="E734">
        <v>67</v>
      </c>
      <c r="F734" t="s">
        <v>348</v>
      </c>
      <c r="G734">
        <v>-9</v>
      </c>
      <c r="H734" t="s">
        <v>357</v>
      </c>
      <c r="I734" t="s">
        <v>348</v>
      </c>
      <c r="J734" s="2">
        <f>VLOOKUP(B734,'Totals by Team'!A:K,11,FALSE)</f>
        <v>-1.59375</v>
      </c>
      <c r="K734" s="2">
        <f>VLOOKUP(C734,'Totals by Team'!A:K,11,FALSE)</f>
        <v>4.1785714285714288</v>
      </c>
    </row>
    <row r="735" spans="1:11" x14ac:dyDescent="0.25">
      <c r="A735" s="1">
        <v>41229</v>
      </c>
      <c r="B735" t="s">
        <v>258</v>
      </c>
      <c r="C735" t="s">
        <v>257</v>
      </c>
      <c r="D735">
        <v>70</v>
      </c>
      <c r="E735">
        <v>79</v>
      </c>
      <c r="F735" t="s">
        <v>348</v>
      </c>
      <c r="G735">
        <v>-9</v>
      </c>
      <c r="H735" t="s">
        <v>357</v>
      </c>
      <c r="I735" t="s">
        <v>348</v>
      </c>
      <c r="J735" s="2">
        <f>VLOOKUP(B735,'Totals by Team'!A:K,11,FALSE)</f>
        <v>7.2352941176470589</v>
      </c>
      <c r="K735" s="2">
        <f>VLOOKUP(C735,'Totals by Team'!A:K,11,FALSE)</f>
        <v>3.4516129032258065</v>
      </c>
    </row>
    <row r="736" spans="1:11" x14ac:dyDescent="0.25">
      <c r="A736" s="1">
        <v>41229</v>
      </c>
      <c r="B736" t="s">
        <v>242</v>
      </c>
      <c r="C736" t="s">
        <v>100</v>
      </c>
      <c r="D736">
        <v>71</v>
      </c>
      <c r="E736">
        <v>81</v>
      </c>
      <c r="F736" t="s">
        <v>348</v>
      </c>
      <c r="G736">
        <v>-10</v>
      </c>
      <c r="H736" t="s">
        <v>357</v>
      </c>
      <c r="I736" t="s">
        <v>348</v>
      </c>
      <c r="J736" s="2">
        <f>VLOOKUP(B736,'Totals by Team'!A:K,11,FALSE)</f>
        <v>1.2666666666666666</v>
      </c>
      <c r="K736" s="2">
        <f>VLOOKUP(C736,'Totals by Team'!A:K,11,FALSE)</f>
        <v>2.064516129032258</v>
      </c>
    </row>
    <row r="737" spans="1:11" x14ac:dyDescent="0.25">
      <c r="A737" s="1">
        <v>41229</v>
      </c>
      <c r="B737" t="s">
        <v>115</v>
      </c>
      <c r="C737" t="s">
        <v>98</v>
      </c>
      <c r="D737">
        <v>56</v>
      </c>
      <c r="E737">
        <v>66</v>
      </c>
      <c r="F737" t="s">
        <v>98</v>
      </c>
      <c r="G737">
        <v>-10</v>
      </c>
      <c r="H737" t="s">
        <v>357</v>
      </c>
      <c r="I737" t="s">
        <v>356</v>
      </c>
      <c r="J737" s="2">
        <f>VLOOKUP(B737,'Totals by Team'!A:K,11,FALSE)</f>
        <v>-3.1379310344827585</v>
      </c>
      <c r="K737" s="2">
        <f>VLOOKUP(C737,'Totals by Team'!A:K,11,FALSE)</f>
        <v>2.5161290322580645</v>
      </c>
    </row>
    <row r="738" spans="1:11" x14ac:dyDescent="0.25">
      <c r="A738" s="1">
        <v>41229</v>
      </c>
      <c r="B738" t="s">
        <v>76</v>
      </c>
      <c r="C738" t="s">
        <v>254</v>
      </c>
      <c r="D738">
        <v>61</v>
      </c>
      <c r="E738">
        <v>72</v>
      </c>
      <c r="F738" t="s">
        <v>76</v>
      </c>
      <c r="G738">
        <v>-11</v>
      </c>
      <c r="H738" t="s">
        <v>357</v>
      </c>
      <c r="I738" t="s">
        <v>360</v>
      </c>
      <c r="J738" s="2">
        <f>VLOOKUP(B738,'Totals by Team'!A:K,11,FALSE)</f>
        <v>9.7333333333333325</v>
      </c>
      <c r="K738" s="2">
        <f>VLOOKUP(C738,'Totals by Team'!A:K,11,FALSE)</f>
        <v>3.161290322580645</v>
      </c>
    </row>
    <row r="739" spans="1:11" x14ac:dyDescent="0.25">
      <c r="A739" s="1">
        <v>41229</v>
      </c>
      <c r="B739" t="s">
        <v>125</v>
      </c>
      <c r="C739" t="s">
        <v>195</v>
      </c>
      <c r="D739">
        <v>69</v>
      </c>
      <c r="E739">
        <v>81</v>
      </c>
      <c r="F739" t="s">
        <v>348</v>
      </c>
      <c r="G739">
        <v>-12</v>
      </c>
      <c r="H739" t="s">
        <v>357</v>
      </c>
      <c r="I739" t="s">
        <v>348</v>
      </c>
      <c r="J739" s="2">
        <f>VLOOKUP(B739,'Totals by Team'!A:K,11,FALSE)</f>
        <v>4.8214285714285712</v>
      </c>
      <c r="K739" s="2">
        <f>VLOOKUP(C739,'Totals by Team'!A:K,11,FALSE)</f>
        <v>-4.5714285714285712</v>
      </c>
    </row>
    <row r="740" spans="1:11" x14ac:dyDescent="0.25">
      <c r="A740" s="1">
        <v>41229</v>
      </c>
      <c r="B740" t="s">
        <v>248</v>
      </c>
      <c r="C740" t="s">
        <v>89</v>
      </c>
      <c r="D740">
        <v>44</v>
      </c>
      <c r="E740">
        <v>56</v>
      </c>
      <c r="F740" t="s">
        <v>89</v>
      </c>
      <c r="G740">
        <v>-12</v>
      </c>
      <c r="H740" t="s">
        <v>357</v>
      </c>
      <c r="I740" t="s">
        <v>356</v>
      </c>
      <c r="J740" s="2">
        <f>VLOOKUP(B740,'Totals by Team'!A:K,11,FALSE)</f>
        <v>0.20588235294117646</v>
      </c>
      <c r="K740" s="2">
        <f>VLOOKUP(C740,'Totals by Team'!A:K,11,FALSE)</f>
        <v>3.28125</v>
      </c>
    </row>
    <row r="741" spans="1:11" x14ac:dyDescent="0.25">
      <c r="A741" s="1">
        <v>41229</v>
      </c>
      <c r="B741" t="s">
        <v>300</v>
      </c>
      <c r="C741" t="s">
        <v>225</v>
      </c>
      <c r="D741">
        <v>51</v>
      </c>
      <c r="E741">
        <v>63</v>
      </c>
      <c r="F741" t="s">
        <v>300</v>
      </c>
      <c r="G741">
        <v>-12</v>
      </c>
      <c r="H741" t="s">
        <v>357</v>
      </c>
      <c r="I741" t="s">
        <v>360</v>
      </c>
      <c r="J741" s="2">
        <f>VLOOKUP(B741,'Totals by Team'!A:K,11,FALSE)</f>
        <v>-3.15625</v>
      </c>
      <c r="K741" s="2">
        <f>VLOOKUP(C741,'Totals by Team'!A:K,11,FALSE)</f>
        <v>-1.4193548387096775</v>
      </c>
    </row>
    <row r="742" spans="1:11" x14ac:dyDescent="0.25">
      <c r="A742" s="1">
        <v>41229</v>
      </c>
      <c r="B742" t="s">
        <v>27</v>
      </c>
      <c r="C742" t="s">
        <v>262</v>
      </c>
      <c r="D742">
        <v>54</v>
      </c>
      <c r="E742">
        <v>66</v>
      </c>
      <c r="F742" t="s">
        <v>348</v>
      </c>
      <c r="G742">
        <v>-12</v>
      </c>
      <c r="H742" t="s">
        <v>357</v>
      </c>
      <c r="I742" t="s">
        <v>348</v>
      </c>
      <c r="J742" s="2">
        <f>VLOOKUP(B742,'Totals by Team'!A:K,11,FALSE)</f>
        <v>-7.0344827586206895</v>
      </c>
      <c r="K742" s="2">
        <f>VLOOKUP(C742,'Totals by Team'!A:K,11,FALSE)</f>
        <v>2.1875</v>
      </c>
    </row>
    <row r="743" spans="1:11" x14ac:dyDescent="0.25">
      <c r="A743" s="1">
        <v>41229</v>
      </c>
      <c r="B743" t="s">
        <v>4</v>
      </c>
      <c r="C743" t="s">
        <v>342</v>
      </c>
      <c r="D743">
        <v>71</v>
      </c>
      <c r="E743">
        <v>85</v>
      </c>
      <c r="F743" t="s">
        <v>342</v>
      </c>
      <c r="G743">
        <v>-14</v>
      </c>
      <c r="H743" t="s">
        <v>357</v>
      </c>
      <c r="I743" t="s">
        <v>356</v>
      </c>
      <c r="J743" s="2">
        <f>VLOOKUP(B743,'Totals by Team'!A:K,11,FALSE)</f>
        <v>-10.633333333333333</v>
      </c>
      <c r="K743" s="2">
        <f>VLOOKUP(C743,'Totals by Team'!A:K,11,FALSE)</f>
        <v>6.161290322580645</v>
      </c>
    </row>
    <row r="744" spans="1:11" x14ac:dyDescent="0.25">
      <c r="A744" s="1">
        <v>41229</v>
      </c>
      <c r="B744" t="s">
        <v>114</v>
      </c>
      <c r="C744" t="s">
        <v>181</v>
      </c>
      <c r="D744">
        <v>47</v>
      </c>
      <c r="E744">
        <v>62</v>
      </c>
      <c r="F744" t="s">
        <v>181</v>
      </c>
      <c r="G744">
        <v>-15</v>
      </c>
      <c r="H744" t="s">
        <v>357</v>
      </c>
      <c r="I744" t="s">
        <v>356</v>
      </c>
      <c r="J744" s="2">
        <f>VLOOKUP(B744,'Totals by Team'!A:K,11,FALSE)</f>
        <v>-6.068965517241379</v>
      </c>
      <c r="K744" s="2">
        <f>VLOOKUP(C744,'Totals by Team'!A:K,11,FALSE)</f>
        <v>-0.8666666666666667</v>
      </c>
    </row>
    <row r="745" spans="1:11" x14ac:dyDescent="0.25">
      <c r="A745" s="1">
        <v>41229</v>
      </c>
      <c r="B745" t="s">
        <v>1</v>
      </c>
      <c r="C745" t="s">
        <v>113</v>
      </c>
      <c r="D745">
        <v>60</v>
      </c>
      <c r="E745">
        <v>75</v>
      </c>
      <c r="F745" t="s">
        <v>113</v>
      </c>
      <c r="G745">
        <v>-15</v>
      </c>
      <c r="H745" t="s">
        <v>357</v>
      </c>
      <c r="I745" t="s">
        <v>356</v>
      </c>
      <c r="J745" s="2">
        <f>VLOOKUP(B745,'Totals by Team'!A:K,11,FALSE)</f>
        <v>-10.793103448275861</v>
      </c>
      <c r="K745" s="2">
        <f>VLOOKUP(C745,'Totals by Team'!A:K,11,FALSE)</f>
        <v>-1.7586206896551724</v>
      </c>
    </row>
    <row r="746" spans="1:11" x14ac:dyDescent="0.25">
      <c r="A746" s="1">
        <v>41229</v>
      </c>
      <c r="B746" t="s">
        <v>191</v>
      </c>
      <c r="C746" t="s">
        <v>261</v>
      </c>
      <c r="D746">
        <v>63</v>
      </c>
      <c r="E746">
        <v>78</v>
      </c>
      <c r="F746" t="s">
        <v>191</v>
      </c>
      <c r="G746">
        <v>-15</v>
      </c>
      <c r="H746" t="s">
        <v>357</v>
      </c>
      <c r="I746" t="s">
        <v>360</v>
      </c>
      <c r="J746" s="2">
        <f>VLOOKUP(B746,'Totals by Team'!A:K,11,FALSE)</f>
        <v>-1.6666666666666667</v>
      </c>
      <c r="K746" s="2">
        <f>VLOOKUP(C746,'Totals by Team'!A:K,11,FALSE)</f>
        <v>7.0606060606060606</v>
      </c>
    </row>
    <row r="747" spans="1:11" x14ac:dyDescent="0.25">
      <c r="A747" s="1">
        <v>41229</v>
      </c>
      <c r="B747" t="s">
        <v>16</v>
      </c>
      <c r="C747" t="s">
        <v>325</v>
      </c>
      <c r="D747">
        <v>71</v>
      </c>
      <c r="E747">
        <v>87</v>
      </c>
      <c r="F747" t="s">
        <v>325</v>
      </c>
      <c r="G747">
        <v>-16</v>
      </c>
      <c r="H747" t="s">
        <v>357</v>
      </c>
      <c r="I747" t="s">
        <v>356</v>
      </c>
      <c r="J747" s="2">
        <f>VLOOKUP(B747,'Totals by Team'!A:K,11,FALSE)</f>
        <v>2.125</v>
      </c>
      <c r="K747" s="2">
        <f>VLOOKUP(C747,'Totals by Team'!A:K,11,FALSE)</f>
        <v>-2.8125</v>
      </c>
    </row>
    <row r="748" spans="1:11" x14ac:dyDescent="0.25">
      <c r="A748" s="1">
        <v>41229</v>
      </c>
      <c r="B748" t="s">
        <v>35</v>
      </c>
      <c r="C748" t="s">
        <v>186</v>
      </c>
      <c r="D748">
        <v>57</v>
      </c>
      <c r="E748">
        <v>73</v>
      </c>
      <c r="F748" t="s">
        <v>186</v>
      </c>
      <c r="G748">
        <v>-16</v>
      </c>
      <c r="H748" t="s">
        <v>357</v>
      </c>
      <c r="I748" t="s">
        <v>356</v>
      </c>
      <c r="J748" s="2">
        <f>VLOOKUP(B748,'Totals by Team'!A:K,11,FALSE)</f>
        <v>-5.7333333333333334</v>
      </c>
      <c r="K748" s="2">
        <f>VLOOKUP(C748,'Totals by Team'!A:K,11,FALSE)</f>
        <v>9.2424242424242422</v>
      </c>
    </row>
    <row r="749" spans="1:11" x14ac:dyDescent="0.25">
      <c r="A749" s="1">
        <v>41229</v>
      </c>
      <c r="B749" t="s">
        <v>216</v>
      </c>
      <c r="C749" t="s">
        <v>209</v>
      </c>
      <c r="D749">
        <v>71</v>
      </c>
      <c r="E749">
        <v>87</v>
      </c>
      <c r="F749" t="s">
        <v>348</v>
      </c>
      <c r="G749">
        <v>-16</v>
      </c>
      <c r="H749" t="s">
        <v>357</v>
      </c>
      <c r="I749" t="s">
        <v>348</v>
      </c>
      <c r="J749" s="2">
        <f>VLOOKUP(B749,'Totals by Team'!A:K,11,FALSE)</f>
        <v>-0.93939393939393945</v>
      </c>
      <c r="K749" s="2">
        <f>VLOOKUP(C749,'Totals by Team'!A:K,11,FALSE)</f>
        <v>5.096774193548387</v>
      </c>
    </row>
    <row r="750" spans="1:11" x14ac:dyDescent="0.25">
      <c r="A750" s="1">
        <v>41229</v>
      </c>
      <c r="B750" t="s">
        <v>155</v>
      </c>
      <c r="C750" t="s">
        <v>71</v>
      </c>
      <c r="D750">
        <v>74</v>
      </c>
      <c r="E750">
        <v>91</v>
      </c>
      <c r="F750" t="s">
        <v>71</v>
      </c>
      <c r="G750">
        <v>-17</v>
      </c>
      <c r="H750" t="s">
        <v>357</v>
      </c>
      <c r="I750" t="s">
        <v>356</v>
      </c>
      <c r="J750" s="2">
        <f>VLOOKUP(B750,'Totals by Team'!A:K,11,FALSE)</f>
        <v>3.0606060606060606</v>
      </c>
      <c r="K750" s="2">
        <f>VLOOKUP(C750,'Totals by Team'!A:K,11,FALSE)</f>
        <v>7.0294117647058822</v>
      </c>
    </row>
    <row r="751" spans="1:11" x14ac:dyDescent="0.25">
      <c r="A751" s="1">
        <v>41229</v>
      </c>
      <c r="B751" t="s">
        <v>77</v>
      </c>
      <c r="C751" t="s">
        <v>31</v>
      </c>
      <c r="D751">
        <v>71</v>
      </c>
      <c r="E751">
        <v>88</v>
      </c>
      <c r="F751" t="s">
        <v>77</v>
      </c>
      <c r="G751">
        <v>-17</v>
      </c>
      <c r="H751" t="s">
        <v>357</v>
      </c>
      <c r="I751" t="s">
        <v>360</v>
      </c>
      <c r="J751" s="2">
        <f>VLOOKUP(B751,'Totals by Team'!A:K,11,FALSE)</f>
        <v>2.28125</v>
      </c>
      <c r="K751" s="2">
        <f>VLOOKUP(C751,'Totals by Team'!A:K,11,FALSE)</f>
        <v>9.5625</v>
      </c>
    </row>
    <row r="752" spans="1:11" x14ac:dyDescent="0.25">
      <c r="A752" s="1">
        <v>41229</v>
      </c>
      <c r="B752" t="s">
        <v>330</v>
      </c>
      <c r="C752" t="s">
        <v>250</v>
      </c>
      <c r="D752">
        <v>55</v>
      </c>
      <c r="E752">
        <v>72</v>
      </c>
      <c r="F752" t="s">
        <v>330</v>
      </c>
      <c r="G752">
        <v>-17</v>
      </c>
      <c r="H752" t="s">
        <v>357</v>
      </c>
      <c r="I752" t="s">
        <v>360</v>
      </c>
      <c r="J752" s="2">
        <f>VLOOKUP(B752,'Totals by Team'!A:K,11,FALSE)</f>
        <v>-12.172413793103448</v>
      </c>
      <c r="K752" s="2">
        <f>VLOOKUP(C752,'Totals by Team'!A:K,11,FALSE)</f>
        <v>1.3870967741935485</v>
      </c>
    </row>
    <row r="753" spans="1:11" x14ac:dyDescent="0.25">
      <c r="A753" s="1">
        <v>41229</v>
      </c>
      <c r="B753" t="s">
        <v>212</v>
      </c>
      <c r="C753" t="s">
        <v>210</v>
      </c>
      <c r="D753">
        <v>45</v>
      </c>
      <c r="E753">
        <v>62</v>
      </c>
      <c r="F753" t="s">
        <v>348</v>
      </c>
      <c r="G753">
        <v>-17</v>
      </c>
      <c r="H753" t="s">
        <v>357</v>
      </c>
      <c r="I753" t="s">
        <v>348</v>
      </c>
      <c r="J753" s="2">
        <f>VLOOKUP(B753,'Totals by Team'!A:K,11,FALSE)</f>
        <v>3.3125</v>
      </c>
      <c r="K753" s="2">
        <f>VLOOKUP(C753,'Totals by Team'!A:K,11,FALSE)</f>
        <v>9.53125</v>
      </c>
    </row>
    <row r="754" spans="1:11" x14ac:dyDescent="0.25">
      <c r="A754" s="1">
        <v>41229</v>
      </c>
      <c r="B754" t="s">
        <v>245</v>
      </c>
      <c r="C754" t="s">
        <v>244</v>
      </c>
      <c r="D754">
        <v>70</v>
      </c>
      <c r="E754">
        <v>88</v>
      </c>
      <c r="F754" t="s">
        <v>348</v>
      </c>
      <c r="G754">
        <v>-18</v>
      </c>
      <c r="H754" t="s">
        <v>357</v>
      </c>
      <c r="I754" t="s">
        <v>348</v>
      </c>
      <c r="J754" s="2">
        <f>VLOOKUP(B754,'Totals by Team'!A:K,11,FALSE)</f>
        <v>6.4838709677419351</v>
      </c>
      <c r="K754" s="2">
        <f>VLOOKUP(C754,'Totals by Team'!A:K,11,FALSE)</f>
        <v>-1.4545454545454546</v>
      </c>
    </row>
    <row r="755" spans="1:11" x14ac:dyDescent="0.25">
      <c r="A755" s="1">
        <v>41229</v>
      </c>
      <c r="B755" t="s">
        <v>223</v>
      </c>
      <c r="C755" t="s">
        <v>218</v>
      </c>
      <c r="D755">
        <v>76</v>
      </c>
      <c r="E755">
        <v>94</v>
      </c>
      <c r="F755" t="s">
        <v>348</v>
      </c>
      <c r="G755">
        <v>-18</v>
      </c>
      <c r="H755" t="s">
        <v>357</v>
      </c>
      <c r="I755" t="s">
        <v>348</v>
      </c>
      <c r="J755" s="2">
        <f>VLOOKUP(B755,'Totals by Team'!A:K,11,FALSE)</f>
        <v>1.71875</v>
      </c>
      <c r="K755" s="2">
        <f>VLOOKUP(C755,'Totals by Team'!A:K,11,FALSE)</f>
        <v>7.4705882352941178</v>
      </c>
    </row>
    <row r="756" spans="1:11" x14ac:dyDescent="0.25">
      <c r="A756" s="1">
        <v>41229</v>
      </c>
      <c r="B756" t="s">
        <v>95</v>
      </c>
      <c r="C756" t="s">
        <v>331</v>
      </c>
      <c r="D756">
        <v>59</v>
      </c>
      <c r="E756">
        <v>78</v>
      </c>
      <c r="F756" t="s">
        <v>331</v>
      </c>
      <c r="G756">
        <v>-19</v>
      </c>
      <c r="H756" t="s">
        <v>357</v>
      </c>
      <c r="I756" t="s">
        <v>356</v>
      </c>
      <c r="J756" s="2">
        <f>VLOOKUP(B756,'Totals by Team'!A:K,11,FALSE)</f>
        <v>-14.5</v>
      </c>
      <c r="K756" s="2">
        <f>VLOOKUP(C756,'Totals by Team'!A:K,11,FALSE)</f>
        <v>-3.4193548387096775</v>
      </c>
    </row>
    <row r="757" spans="1:11" x14ac:dyDescent="0.25">
      <c r="A757" s="1">
        <v>41229</v>
      </c>
      <c r="B757" t="s">
        <v>251</v>
      </c>
      <c r="C757" t="s">
        <v>282</v>
      </c>
      <c r="D757">
        <v>82</v>
      </c>
      <c r="E757">
        <v>101</v>
      </c>
      <c r="F757" t="s">
        <v>282</v>
      </c>
      <c r="G757">
        <v>-19</v>
      </c>
      <c r="H757" t="s">
        <v>357</v>
      </c>
      <c r="I757" t="s">
        <v>356</v>
      </c>
      <c r="J757" s="2">
        <f>VLOOKUP(B757,'Totals by Team'!A:K,11,FALSE)</f>
        <v>-2.1379310344827585</v>
      </c>
      <c r="K757" s="2">
        <f>VLOOKUP(C757,'Totals by Team'!A:K,11,FALSE)</f>
        <v>-4.7</v>
      </c>
    </row>
    <row r="758" spans="1:11" x14ac:dyDescent="0.25">
      <c r="A758" s="1">
        <v>41229</v>
      </c>
      <c r="B758" t="s">
        <v>131</v>
      </c>
      <c r="C758" t="s">
        <v>43</v>
      </c>
      <c r="D758">
        <v>63</v>
      </c>
      <c r="E758">
        <v>82</v>
      </c>
      <c r="F758" t="s">
        <v>348</v>
      </c>
      <c r="G758">
        <v>-19</v>
      </c>
      <c r="H758" t="s">
        <v>357</v>
      </c>
      <c r="I758" t="s">
        <v>348</v>
      </c>
      <c r="J758" s="2">
        <f>VLOOKUP(B758,'Totals by Team'!A:K,11,FALSE)</f>
        <v>0.31034482758620691</v>
      </c>
      <c r="K758" s="2">
        <f>VLOOKUP(C758,'Totals by Team'!A:K,11,FALSE)</f>
        <v>9.67741935483871</v>
      </c>
    </row>
    <row r="759" spans="1:11" x14ac:dyDescent="0.25">
      <c r="A759" s="1">
        <v>41229</v>
      </c>
      <c r="B759" t="s">
        <v>101</v>
      </c>
      <c r="C759" t="s">
        <v>304</v>
      </c>
      <c r="D759">
        <v>54</v>
      </c>
      <c r="E759">
        <v>74</v>
      </c>
      <c r="F759" t="s">
        <v>304</v>
      </c>
      <c r="G759">
        <v>-20</v>
      </c>
      <c r="H759" t="s">
        <v>357</v>
      </c>
      <c r="I759" t="s">
        <v>356</v>
      </c>
      <c r="J759" s="2">
        <f>VLOOKUP(B759,'Totals by Team'!A:K,11,FALSE)</f>
        <v>-5.5666666666666664</v>
      </c>
      <c r="K759" s="2">
        <f>VLOOKUP(C759,'Totals by Team'!A:K,11,FALSE)</f>
        <v>10.060606060606061</v>
      </c>
    </row>
    <row r="760" spans="1:11" x14ac:dyDescent="0.25">
      <c r="A760" s="1">
        <v>41229</v>
      </c>
      <c r="B760" t="s">
        <v>231</v>
      </c>
      <c r="C760" t="s">
        <v>220</v>
      </c>
      <c r="D760">
        <v>55</v>
      </c>
      <c r="E760">
        <v>77</v>
      </c>
      <c r="F760" t="s">
        <v>348</v>
      </c>
      <c r="G760">
        <v>-22</v>
      </c>
      <c r="H760" t="s">
        <v>357</v>
      </c>
      <c r="I760" t="s">
        <v>348</v>
      </c>
      <c r="J760" s="2">
        <f>VLOOKUP(B760,'Totals by Team'!A:K,11,FALSE)</f>
        <v>2.5</v>
      </c>
      <c r="K760" s="2">
        <f>VLOOKUP(C760,'Totals by Team'!A:K,11,FALSE)</f>
        <v>3.28125</v>
      </c>
    </row>
    <row r="761" spans="1:11" x14ac:dyDescent="0.25">
      <c r="A761" s="1">
        <v>41229</v>
      </c>
      <c r="B761" t="s">
        <v>204</v>
      </c>
      <c r="C761" t="s">
        <v>32</v>
      </c>
      <c r="D761">
        <v>52</v>
      </c>
      <c r="E761">
        <v>76</v>
      </c>
      <c r="F761" t="s">
        <v>32</v>
      </c>
      <c r="G761">
        <v>-24</v>
      </c>
      <c r="H761" t="s">
        <v>357</v>
      </c>
      <c r="I761" t="s">
        <v>356</v>
      </c>
      <c r="J761" s="2">
        <f>VLOOKUP(B761,'Totals by Team'!A:K,11,FALSE)</f>
        <v>-11.275862068965518</v>
      </c>
      <c r="K761" s="2">
        <f>VLOOKUP(C761,'Totals by Team'!A:K,11,FALSE)</f>
        <v>3.71875</v>
      </c>
    </row>
    <row r="762" spans="1:11" x14ac:dyDescent="0.25">
      <c r="A762" s="1">
        <v>41229</v>
      </c>
      <c r="B762" t="s">
        <v>260</v>
      </c>
      <c r="C762" t="s">
        <v>320</v>
      </c>
      <c r="D762">
        <v>48</v>
      </c>
      <c r="E762">
        <v>74</v>
      </c>
      <c r="F762" t="s">
        <v>320</v>
      </c>
      <c r="G762">
        <v>-26</v>
      </c>
      <c r="H762" t="s">
        <v>357</v>
      </c>
      <c r="I762" t="s">
        <v>356</v>
      </c>
      <c r="J762" s="2">
        <f>VLOOKUP(B762,'Totals by Team'!A:K,11,FALSE)</f>
        <v>0.21212121212121213</v>
      </c>
      <c r="K762" s="2">
        <f>VLOOKUP(C762,'Totals by Team'!A:K,11,FALSE)</f>
        <v>8.117647058823529</v>
      </c>
    </row>
    <row r="763" spans="1:11" x14ac:dyDescent="0.25">
      <c r="A763" s="1">
        <v>41229</v>
      </c>
      <c r="B763" t="s">
        <v>124</v>
      </c>
      <c r="C763" t="s">
        <v>324</v>
      </c>
      <c r="D763">
        <v>63</v>
      </c>
      <c r="E763">
        <v>92</v>
      </c>
      <c r="F763" t="s">
        <v>324</v>
      </c>
      <c r="G763">
        <v>-29</v>
      </c>
      <c r="H763" t="s">
        <v>357</v>
      </c>
      <c r="I763" t="s">
        <v>356</v>
      </c>
      <c r="J763" s="2">
        <f>VLOOKUP(B763,'Totals by Team'!A:K,11,FALSE)</f>
        <v>-6.7142857142857144</v>
      </c>
      <c r="K763" s="2">
        <f>VLOOKUP(C763,'Totals by Team'!A:K,11,FALSE)</f>
        <v>3.78125</v>
      </c>
    </row>
    <row r="764" spans="1:11" x14ac:dyDescent="0.25">
      <c r="A764" s="1">
        <v>41229</v>
      </c>
      <c r="B764" t="s">
        <v>140</v>
      </c>
      <c r="C764" t="s">
        <v>172</v>
      </c>
      <c r="D764">
        <v>45</v>
      </c>
      <c r="E764">
        <v>79</v>
      </c>
      <c r="F764" t="s">
        <v>172</v>
      </c>
      <c r="G764">
        <v>-34</v>
      </c>
      <c r="H764" t="s">
        <v>357</v>
      </c>
      <c r="I764" t="s">
        <v>356</v>
      </c>
      <c r="J764" s="2">
        <f>VLOOKUP(B764,'Totals by Team'!A:K,11,FALSE)</f>
        <v>-1.59375</v>
      </c>
      <c r="K764" s="2">
        <f>VLOOKUP(C764,'Totals by Team'!A:K,11,FALSE)</f>
        <v>4.7037037037037033</v>
      </c>
    </row>
    <row r="765" spans="1:11" x14ac:dyDescent="0.25">
      <c r="A765" s="1">
        <v>41229</v>
      </c>
      <c r="B765" t="s">
        <v>184</v>
      </c>
      <c r="C765" t="s">
        <v>339</v>
      </c>
      <c r="D765">
        <v>47</v>
      </c>
      <c r="E765">
        <v>85</v>
      </c>
      <c r="F765" t="s">
        <v>339</v>
      </c>
      <c r="G765">
        <v>-38</v>
      </c>
      <c r="H765" t="s">
        <v>357</v>
      </c>
      <c r="I765" t="s">
        <v>356</v>
      </c>
      <c r="J765" s="2">
        <f>VLOOKUP(B765,'Totals by Team'!A:K,11,FALSE)</f>
        <v>-7.8275862068965516</v>
      </c>
      <c r="K765" s="2">
        <f>VLOOKUP(C765,'Totals by Team'!A:K,11,FALSE)</f>
        <v>8.3636363636363633</v>
      </c>
    </row>
    <row r="766" spans="1:11" x14ac:dyDescent="0.25">
      <c r="A766" s="1">
        <v>41229</v>
      </c>
      <c r="B766" t="s">
        <v>203</v>
      </c>
      <c r="C766" t="s">
        <v>344</v>
      </c>
      <c r="D766">
        <v>52</v>
      </c>
      <c r="E766">
        <v>92</v>
      </c>
      <c r="F766" t="s">
        <v>344</v>
      </c>
      <c r="G766">
        <v>-40</v>
      </c>
      <c r="H766" t="s">
        <v>357</v>
      </c>
      <c r="I766" t="s">
        <v>356</v>
      </c>
      <c r="J766" s="2">
        <f>VLOOKUP(B766,'Totals by Team'!A:K,11,FALSE)</f>
        <v>-2.129032258064516</v>
      </c>
      <c r="K766" s="2">
        <f>VLOOKUP(C766,'Totals by Team'!A:K,11,FALSE)</f>
        <v>10.617647058823529</v>
      </c>
    </row>
    <row r="767" spans="1:11" x14ac:dyDescent="0.25">
      <c r="A767" s="1">
        <v>41229</v>
      </c>
      <c r="B767" t="s">
        <v>246</v>
      </c>
      <c r="C767" t="s">
        <v>70</v>
      </c>
      <c r="D767">
        <v>49</v>
      </c>
      <c r="E767">
        <v>101</v>
      </c>
      <c r="F767" t="s">
        <v>70</v>
      </c>
      <c r="G767">
        <v>-52</v>
      </c>
      <c r="H767" t="s">
        <v>357</v>
      </c>
      <c r="I767" t="s">
        <v>356</v>
      </c>
      <c r="J767" s="2">
        <f>VLOOKUP(B767,'Totals by Team'!A:K,11,FALSE)</f>
        <v>-0.63636363636363635</v>
      </c>
      <c r="K767" s="2">
        <f>VLOOKUP(C767,'Totals by Team'!A:K,11,FALSE)</f>
        <v>8.46875</v>
      </c>
    </row>
    <row r="768" spans="1:11" x14ac:dyDescent="0.25">
      <c r="A768" s="1">
        <v>41230</v>
      </c>
      <c r="B768" t="s">
        <v>169</v>
      </c>
      <c r="C768" t="s">
        <v>27</v>
      </c>
      <c r="D768">
        <v>112</v>
      </c>
      <c r="E768">
        <v>69</v>
      </c>
      <c r="F768" t="s">
        <v>348</v>
      </c>
      <c r="G768">
        <v>43</v>
      </c>
      <c r="H768" t="s">
        <v>358</v>
      </c>
      <c r="I768" t="s">
        <v>348</v>
      </c>
      <c r="J768" s="2">
        <f>VLOOKUP(B768,'Totals by Team'!A:K,11,FALSE)</f>
        <v>6.6666666666666666E-2</v>
      </c>
      <c r="K768" s="2">
        <f>VLOOKUP(C768,'Totals by Team'!A:K,11,FALSE)</f>
        <v>-7.0344827586206895</v>
      </c>
    </row>
    <row r="769" spans="1:11" x14ac:dyDescent="0.25">
      <c r="A769" s="1">
        <v>41230</v>
      </c>
      <c r="B769" t="s">
        <v>5</v>
      </c>
      <c r="C769" t="s">
        <v>268</v>
      </c>
      <c r="D769">
        <v>83</v>
      </c>
      <c r="E769">
        <v>43</v>
      </c>
      <c r="F769" t="s">
        <v>5</v>
      </c>
      <c r="G769">
        <v>40</v>
      </c>
      <c r="H769" t="s">
        <v>358</v>
      </c>
      <c r="I769" t="s">
        <v>360</v>
      </c>
      <c r="J769" s="2">
        <f>VLOOKUP(B769,'Totals by Team'!A:K,11,FALSE)</f>
        <v>8.90625</v>
      </c>
      <c r="K769" s="2">
        <f>VLOOKUP(C769,'Totals by Team'!A:K,11,FALSE)</f>
        <v>-3.4827586206896552</v>
      </c>
    </row>
    <row r="770" spans="1:11" x14ac:dyDescent="0.25">
      <c r="A770" s="1">
        <v>41230</v>
      </c>
      <c r="B770" t="s">
        <v>193</v>
      </c>
      <c r="C770" t="s">
        <v>48</v>
      </c>
      <c r="D770">
        <v>87</v>
      </c>
      <c r="E770">
        <v>47</v>
      </c>
      <c r="F770" t="s">
        <v>193</v>
      </c>
      <c r="G770">
        <v>40</v>
      </c>
      <c r="H770" t="s">
        <v>358</v>
      </c>
      <c r="I770" t="s">
        <v>360</v>
      </c>
      <c r="J770" s="2">
        <f>VLOOKUP(B770,'Totals by Team'!A:K,11,FALSE)</f>
        <v>3.8333333333333335</v>
      </c>
      <c r="K770" s="2">
        <f>VLOOKUP(C770,'Totals by Team'!A:K,11,FALSE)</f>
        <v>-26.678571428571427</v>
      </c>
    </row>
    <row r="771" spans="1:11" x14ac:dyDescent="0.25">
      <c r="A771" s="1">
        <v>41230</v>
      </c>
      <c r="B771" t="s">
        <v>271</v>
      </c>
      <c r="C771" t="s">
        <v>187</v>
      </c>
      <c r="D771">
        <v>90</v>
      </c>
      <c r="E771">
        <v>54</v>
      </c>
      <c r="F771" t="s">
        <v>187</v>
      </c>
      <c r="G771">
        <v>36</v>
      </c>
      <c r="H771" t="s">
        <v>358</v>
      </c>
      <c r="I771" t="s">
        <v>356</v>
      </c>
      <c r="J771" s="2">
        <f>VLOOKUP(B771,'Totals by Team'!A:K,11,FALSE)</f>
        <v>12.529411764705882</v>
      </c>
      <c r="K771" s="2">
        <f>VLOOKUP(C771,'Totals by Team'!A:K,11,FALSE)</f>
        <v>-4.1785714285714288</v>
      </c>
    </row>
    <row r="772" spans="1:11" x14ac:dyDescent="0.25">
      <c r="A772" s="1">
        <v>41230</v>
      </c>
      <c r="B772" t="s">
        <v>296</v>
      </c>
      <c r="C772" t="s">
        <v>188</v>
      </c>
      <c r="D772">
        <v>98</v>
      </c>
      <c r="E772">
        <v>67</v>
      </c>
      <c r="F772" t="s">
        <v>296</v>
      </c>
      <c r="G772">
        <v>31</v>
      </c>
      <c r="H772" t="s">
        <v>358</v>
      </c>
      <c r="I772" t="s">
        <v>360</v>
      </c>
      <c r="J772" s="2">
        <f>VLOOKUP(B772,'Totals by Team'!A:K,11,FALSE)</f>
        <v>-3.90625</v>
      </c>
      <c r="K772" s="2">
        <f>VLOOKUP(C772,'Totals by Team'!A:K,11,FALSE)</f>
        <v>-8.0344827586206904</v>
      </c>
    </row>
    <row r="773" spans="1:11" x14ac:dyDescent="0.25">
      <c r="A773" s="1">
        <v>41230</v>
      </c>
      <c r="B773" t="s">
        <v>241</v>
      </c>
      <c r="C773" t="s">
        <v>238</v>
      </c>
      <c r="D773">
        <v>62</v>
      </c>
      <c r="E773">
        <v>36</v>
      </c>
      <c r="F773" t="s">
        <v>348</v>
      </c>
      <c r="G773">
        <v>26</v>
      </c>
      <c r="H773" t="s">
        <v>358</v>
      </c>
      <c r="I773" t="s">
        <v>348</v>
      </c>
      <c r="J773" s="2">
        <f>VLOOKUP(B773,'Totals by Team'!A:K,11,FALSE)</f>
        <v>-1.1290322580645162</v>
      </c>
      <c r="K773" s="2">
        <f>VLOOKUP(C773,'Totals by Team'!A:K,11,FALSE)</f>
        <v>5.40625</v>
      </c>
    </row>
    <row r="774" spans="1:11" x14ac:dyDescent="0.25">
      <c r="A774" s="1">
        <v>41230</v>
      </c>
      <c r="B774" t="s">
        <v>255</v>
      </c>
      <c r="C774" t="s">
        <v>243</v>
      </c>
      <c r="D774">
        <v>94</v>
      </c>
      <c r="E774">
        <v>68</v>
      </c>
      <c r="F774" t="s">
        <v>348</v>
      </c>
      <c r="G774">
        <v>26</v>
      </c>
      <c r="H774" t="s">
        <v>358</v>
      </c>
      <c r="I774" t="s">
        <v>348</v>
      </c>
      <c r="J774" s="2">
        <f>VLOOKUP(B774,'Totals by Team'!A:K,11,FALSE)</f>
        <v>4.9393939393939394</v>
      </c>
      <c r="K774" s="2">
        <f>VLOOKUP(C774,'Totals by Team'!A:K,11,FALSE)</f>
        <v>-2.7419354838709675</v>
      </c>
    </row>
    <row r="775" spans="1:11" x14ac:dyDescent="0.25">
      <c r="A775" s="1">
        <v>41230</v>
      </c>
      <c r="B775" t="s">
        <v>313</v>
      </c>
      <c r="C775" t="s">
        <v>12</v>
      </c>
      <c r="D775">
        <v>72</v>
      </c>
      <c r="E775">
        <v>47</v>
      </c>
      <c r="F775" t="s">
        <v>313</v>
      </c>
      <c r="G775">
        <v>25</v>
      </c>
      <c r="H775" t="s">
        <v>358</v>
      </c>
      <c r="I775" t="s">
        <v>360</v>
      </c>
      <c r="J775" s="2">
        <f>VLOOKUP(B775,'Totals by Team'!A:K,11,FALSE)</f>
        <v>2.7419354838709675</v>
      </c>
      <c r="K775" s="2">
        <f>VLOOKUP(C775,'Totals by Team'!A:K,11,FALSE)</f>
        <v>-2.9333333333333331</v>
      </c>
    </row>
    <row r="776" spans="1:11" x14ac:dyDescent="0.25">
      <c r="A776" s="1">
        <v>41230</v>
      </c>
      <c r="B776" t="s">
        <v>158</v>
      </c>
      <c r="C776" t="s">
        <v>182</v>
      </c>
      <c r="D776">
        <v>83</v>
      </c>
      <c r="E776">
        <v>61</v>
      </c>
      <c r="F776" t="s">
        <v>182</v>
      </c>
      <c r="G776">
        <v>22</v>
      </c>
      <c r="H776" t="s">
        <v>358</v>
      </c>
      <c r="I776" t="s">
        <v>356</v>
      </c>
      <c r="J776" s="2">
        <f>VLOOKUP(B776,'Totals by Team'!A:K,11,FALSE)</f>
        <v>-0.58620689655172409</v>
      </c>
      <c r="K776" s="2">
        <f>VLOOKUP(C776,'Totals by Team'!A:K,11,FALSE)</f>
        <v>3</v>
      </c>
    </row>
    <row r="777" spans="1:11" x14ac:dyDescent="0.25">
      <c r="A777" s="1">
        <v>41230</v>
      </c>
      <c r="B777" t="s">
        <v>307</v>
      </c>
      <c r="C777" t="s">
        <v>161</v>
      </c>
      <c r="D777">
        <v>70</v>
      </c>
      <c r="E777">
        <v>49</v>
      </c>
      <c r="F777" t="s">
        <v>307</v>
      </c>
      <c r="G777">
        <v>21</v>
      </c>
      <c r="H777" t="s">
        <v>358</v>
      </c>
      <c r="I777" t="s">
        <v>360</v>
      </c>
      <c r="J777" s="2">
        <f>VLOOKUP(B777,'Totals by Team'!A:K,11,FALSE)</f>
        <v>0.21875</v>
      </c>
      <c r="K777" s="2">
        <f>VLOOKUP(C777,'Totals by Team'!A:K,11,FALSE)</f>
        <v>-17.29032258064516</v>
      </c>
    </row>
    <row r="778" spans="1:11" x14ac:dyDescent="0.25">
      <c r="A778" s="1">
        <v>41230</v>
      </c>
      <c r="B778" t="s">
        <v>180</v>
      </c>
      <c r="C778" t="s">
        <v>213</v>
      </c>
      <c r="D778">
        <v>69</v>
      </c>
      <c r="E778">
        <v>50</v>
      </c>
      <c r="F778" t="s">
        <v>180</v>
      </c>
      <c r="G778">
        <v>19</v>
      </c>
      <c r="H778" t="s">
        <v>358</v>
      </c>
      <c r="I778" t="s">
        <v>360</v>
      </c>
      <c r="J778" s="2">
        <f>VLOOKUP(B778,'Totals by Team'!A:K,11,FALSE)</f>
        <v>8.735294117647058</v>
      </c>
      <c r="K778" s="2">
        <f>VLOOKUP(C778,'Totals by Team'!A:K,11,FALSE)</f>
        <v>-9.068965517241379</v>
      </c>
    </row>
    <row r="779" spans="1:11" x14ac:dyDescent="0.25">
      <c r="A779" s="1">
        <v>41230</v>
      </c>
      <c r="B779" t="s">
        <v>343</v>
      </c>
      <c r="C779" t="s">
        <v>276</v>
      </c>
      <c r="D779">
        <v>77</v>
      </c>
      <c r="E779">
        <v>58</v>
      </c>
      <c r="F779" t="s">
        <v>343</v>
      </c>
      <c r="G779">
        <v>19</v>
      </c>
      <c r="H779" t="s">
        <v>358</v>
      </c>
      <c r="I779" t="s">
        <v>360</v>
      </c>
      <c r="J779" s="2">
        <f>VLOOKUP(B779,'Totals by Team'!A:K,11,FALSE)</f>
        <v>7.5151515151515156</v>
      </c>
      <c r="K779" s="2">
        <f>VLOOKUP(C779,'Totals by Team'!A:K,11,FALSE)</f>
        <v>-0.19230769230769232</v>
      </c>
    </row>
    <row r="780" spans="1:11" x14ac:dyDescent="0.25">
      <c r="A780" s="1">
        <v>41230</v>
      </c>
      <c r="B780" t="s">
        <v>331</v>
      </c>
      <c r="C780" t="s">
        <v>242</v>
      </c>
      <c r="D780">
        <v>68</v>
      </c>
      <c r="E780">
        <v>50</v>
      </c>
      <c r="F780" t="s">
        <v>331</v>
      </c>
      <c r="G780">
        <v>18</v>
      </c>
      <c r="H780" t="s">
        <v>358</v>
      </c>
      <c r="I780" t="s">
        <v>360</v>
      </c>
      <c r="J780" s="2">
        <f>VLOOKUP(B780,'Totals by Team'!A:K,11,FALSE)</f>
        <v>-3.4193548387096775</v>
      </c>
      <c r="K780" s="2">
        <f>VLOOKUP(C780,'Totals by Team'!A:K,11,FALSE)</f>
        <v>1.2666666666666666</v>
      </c>
    </row>
    <row r="781" spans="1:11" x14ac:dyDescent="0.25">
      <c r="A781" s="1">
        <v>41230</v>
      </c>
      <c r="B781" t="s">
        <v>100</v>
      </c>
      <c r="C781" t="s">
        <v>95</v>
      </c>
      <c r="D781">
        <v>68</v>
      </c>
      <c r="E781">
        <v>51</v>
      </c>
      <c r="F781" t="s">
        <v>348</v>
      </c>
      <c r="G781">
        <v>17</v>
      </c>
      <c r="H781" t="s">
        <v>358</v>
      </c>
      <c r="I781" t="s">
        <v>348</v>
      </c>
      <c r="J781" s="2">
        <f>VLOOKUP(B781,'Totals by Team'!A:K,11,FALSE)</f>
        <v>2.064516129032258</v>
      </c>
      <c r="K781" s="2">
        <f>VLOOKUP(C781,'Totals by Team'!A:K,11,FALSE)</f>
        <v>-14.5</v>
      </c>
    </row>
    <row r="782" spans="1:11" x14ac:dyDescent="0.25">
      <c r="A782" s="1">
        <v>41230</v>
      </c>
      <c r="B782" t="s">
        <v>144</v>
      </c>
      <c r="C782" t="s">
        <v>45</v>
      </c>
      <c r="D782">
        <v>65</v>
      </c>
      <c r="E782">
        <v>49</v>
      </c>
      <c r="F782" t="s">
        <v>348</v>
      </c>
      <c r="G782">
        <v>16</v>
      </c>
      <c r="H782" t="s">
        <v>358</v>
      </c>
      <c r="I782" t="s">
        <v>348</v>
      </c>
      <c r="J782" s="2">
        <f>VLOOKUP(B782,'Totals by Team'!A:K,11,FALSE)</f>
        <v>3.46875</v>
      </c>
      <c r="K782" s="2">
        <f>VLOOKUP(C782,'Totals by Team'!A:K,11,FALSE)</f>
        <v>1.15625</v>
      </c>
    </row>
    <row r="783" spans="1:11" x14ac:dyDescent="0.25">
      <c r="A783" s="1">
        <v>41230</v>
      </c>
      <c r="B783" t="s">
        <v>149</v>
      </c>
      <c r="C783" t="s">
        <v>326</v>
      </c>
      <c r="D783">
        <v>60</v>
      </c>
      <c r="E783">
        <v>44</v>
      </c>
      <c r="F783" t="s">
        <v>326</v>
      </c>
      <c r="G783">
        <v>16</v>
      </c>
      <c r="H783" t="s">
        <v>358</v>
      </c>
      <c r="I783" t="s">
        <v>356</v>
      </c>
      <c r="J783" s="2">
        <f>VLOOKUP(B783,'Totals by Team'!A:K,11,FALSE)</f>
        <v>7.1</v>
      </c>
      <c r="K783" s="2">
        <f>VLOOKUP(C783,'Totals by Team'!A:K,11,FALSE)</f>
        <v>-7.4516129032258061</v>
      </c>
    </row>
    <row r="784" spans="1:11" x14ac:dyDescent="0.25">
      <c r="A784" s="1">
        <v>41230</v>
      </c>
      <c r="B784" t="s">
        <v>235</v>
      </c>
      <c r="C784" t="s">
        <v>225</v>
      </c>
      <c r="D784">
        <v>92</v>
      </c>
      <c r="E784">
        <v>76</v>
      </c>
      <c r="F784" t="s">
        <v>348</v>
      </c>
      <c r="G784">
        <v>16</v>
      </c>
      <c r="H784" t="s">
        <v>358</v>
      </c>
      <c r="I784" t="s">
        <v>348</v>
      </c>
      <c r="J784" s="2">
        <f>VLOOKUP(B784,'Totals by Team'!A:K,11,FALSE)</f>
        <v>-1.9655172413793103</v>
      </c>
      <c r="K784" s="2">
        <f>VLOOKUP(C784,'Totals by Team'!A:K,11,FALSE)</f>
        <v>-1.4193548387096775</v>
      </c>
    </row>
    <row r="785" spans="1:11" x14ac:dyDescent="0.25">
      <c r="A785" s="1">
        <v>41230</v>
      </c>
      <c r="B785" t="s">
        <v>173</v>
      </c>
      <c r="C785" t="s">
        <v>264</v>
      </c>
      <c r="D785">
        <v>77</v>
      </c>
      <c r="E785">
        <v>63</v>
      </c>
      <c r="F785" t="s">
        <v>173</v>
      </c>
      <c r="G785">
        <v>14</v>
      </c>
      <c r="H785" t="s">
        <v>358</v>
      </c>
      <c r="I785" t="s">
        <v>360</v>
      </c>
      <c r="J785" s="2">
        <f>VLOOKUP(B785,'Totals by Team'!A:K,11,FALSE)</f>
        <v>4.65625</v>
      </c>
      <c r="K785" s="2">
        <f>VLOOKUP(C785,'Totals by Team'!A:K,11,FALSE)</f>
        <v>-11.137931034482758</v>
      </c>
    </row>
    <row r="786" spans="1:11" x14ac:dyDescent="0.25">
      <c r="A786" s="1">
        <v>41230</v>
      </c>
      <c r="B786" t="s">
        <v>265</v>
      </c>
      <c r="C786" t="s">
        <v>38</v>
      </c>
      <c r="D786">
        <v>72</v>
      </c>
      <c r="E786">
        <v>59</v>
      </c>
      <c r="F786" t="s">
        <v>38</v>
      </c>
      <c r="G786">
        <v>13</v>
      </c>
      <c r="H786" t="s">
        <v>358</v>
      </c>
      <c r="I786" t="s">
        <v>356</v>
      </c>
      <c r="J786" s="2">
        <f>VLOOKUP(B786,'Totals by Team'!A:K,11,FALSE)</f>
        <v>0.73333333333333328</v>
      </c>
      <c r="K786" s="2">
        <f>VLOOKUP(C786,'Totals by Team'!A:K,11,FALSE)</f>
        <v>3.6896551724137931</v>
      </c>
    </row>
    <row r="787" spans="1:11" x14ac:dyDescent="0.25">
      <c r="A787" s="1">
        <v>41230</v>
      </c>
      <c r="B787" t="s">
        <v>57</v>
      </c>
      <c r="C787" t="s">
        <v>81</v>
      </c>
      <c r="D787">
        <v>63</v>
      </c>
      <c r="E787">
        <v>50</v>
      </c>
      <c r="F787" t="s">
        <v>348</v>
      </c>
      <c r="G787">
        <v>13</v>
      </c>
      <c r="H787" t="s">
        <v>358</v>
      </c>
      <c r="I787" t="s">
        <v>348</v>
      </c>
      <c r="J787" s="2">
        <f>VLOOKUP(B787,'Totals by Team'!A:K,11,FALSE)</f>
        <v>-3.838709677419355</v>
      </c>
      <c r="K787" s="2">
        <f>VLOOKUP(C787,'Totals by Team'!A:K,11,FALSE)</f>
        <v>-5.1785714285714288</v>
      </c>
    </row>
    <row r="788" spans="1:11" x14ac:dyDescent="0.25">
      <c r="A788" s="1">
        <v>41230</v>
      </c>
      <c r="B788" t="s">
        <v>139</v>
      </c>
      <c r="C788" t="s">
        <v>65</v>
      </c>
      <c r="D788">
        <v>60</v>
      </c>
      <c r="E788">
        <v>47</v>
      </c>
      <c r="F788" t="s">
        <v>139</v>
      </c>
      <c r="G788">
        <v>13</v>
      </c>
      <c r="H788" t="s">
        <v>358</v>
      </c>
      <c r="I788" t="s">
        <v>360</v>
      </c>
      <c r="J788" s="2">
        <f>VLOOKUP(B788,'Totals by Team'!A:K,11,FALSE)</f>
        <v>-5</v>
      </c>
      <c r="K788" s="2">
        <f>VLOOKUP(C788,'Totals by Team'!A:K,11,FALSE)</f>
        <v>-1.6774193548387097</v>
      </c>
    </row>
    <row r="789" spans="1:11" x14ac:dyDescent="0.25">
      <c r="A789" s="1">
        <v>41230</v>
      </c>
      <c r="B789" t="s">
        <v>31</v>
      </c>
      <c r="C789" t="s">
        <v>146</v>
      </c>
      <c r="D789">
        <v>62</v>
      </c>
      <c r="E789">
        <v>49</v>
      </c>
      <c r="F789" t="s">
        <v>348</v>
      </c>
      <c r="G789">
        <v>13</v>
      </c>
      <c r="H789" t="s">
        <v>358</v>
      </c>
      <c r="I789" t="s">
        <v>348</v>
      </c>
      <c r="J789" s="2">
        <f>VLOOKUP(B789,'Totals by Team'!A:K,11,FALSE)</f>
        <v>9.5625</v>
      </c>
      <c r="K789" s="2">
        <f>VLOOKUP(C789,'Totals by Team'!A:K,11,FALSE)</f>
        <v>5.1515151515151514</v>
      </c>
    </row>
    <row r="790" spans="1:11" x14ac:dyDescent="0.25">
      <c r="A790" s="1">
        <v>41230</v>
      </c>
      <c r="B790" t="s">
        <v>58</v>
      </c>
      <c r="C790" t="s">
        <v>185</v>
      </c>
      <c r="D790">
        <v>76</v>
      </c>
      <c r="E790">
        <v>64</v>
      </c>
      <c r="F790" t="s">
        <v>58</v>
      </c>
      <c r="G790">
        <v>12</v>
      </c>
      <c r="H790" t="s">
        <v>358</v>
      </c>
      <c r="I790" t="s">
        <v>360</v>
      </c>
      <c r="J790" s="2">
        <f>VLOOKUP(B790,'Totals by Team'!A:K,11,FALSE)</f>
        <v>2.9</v>
      </c>
      <c r="K790" s="2">
        <f>VLOOKUP(C790,'Totals by Team'!A:K,11,FALSE)</f>
        <v>-4.0714285714285712</v>
      </c>
    </row>
    <row r="791" spans="1:11" x14ac:dyDescent="0.25">
      <c r="A791" s="1">
        <v>41230</v>
      </c>
      <c r="B791" t="s">
        <v>152</v>
      </c>
      <c r="C791" t="s">
        <v>267</v>
      </c>
      <c r="D791">
        <v>67</v>
      </c>
      <c r="E791">
        <v>55</v>
      </c>
      <c r="F791" t="s">
        <v>152</v>
      </c>
      <c r="G791">
        <v>12</v>
      </c>
      <c r="H791" t="s">
        <v>358</v>
      </c>
      <c r="I791" t="s">
        <v>360</v>
      </c>
      <c r="J791" s="2">
        <f>VLOOKUP(B791,'Totals by Team'!A:K,11,FALSE)</f>
        <v>-7.1724137931034484</v>
      </c>
      <c r="K791" s="2">
        <f>VLOOKUP(C791,'Totals by Team'!A:K,11,FALSE)</f>
        <v>-6.0333333333333332</v>
      </c>
    </row>
    <row r="792" spans="1:11" x14ac:dyDescent="0.25">
      <c r="A792" s="1">
        <v>41230</v>
      </c>
      <c r="B792" t="s">
        <v>309</v>
      </c>
      <c r="C792" t="s">
        <v>62</v>
      </c>
      <c r="D792">
        <v>65</v>
      </c>
      <c r="E792">
        <v>54</v>
      </c>
      <c r="F792" t="s">
        <v>309</v>
      </c>
      <c r="G792">
        <v>11</v>
      </c>
      <c r="H792" t="s">
        <v>358</v>
      </c>
      <c r="I792" t="s">
        <v>360</v>
      </c>
      <c r="J792" s="2">
        <f>VLOOKUP(B792,'Totals by Team'!A:K,11,FALSE)</f>
        <v>10.705882352941176</v>
      </c>
      <c r="K792" s="2">
        <f>VLOOKUP(C792,'Totals by Team'!A:K,11,FALSE)</f>
        <v>-5.67741935483871</v>
      </c>
    </row>
    <row r="793" spans="1:11" x14ac:dyDescent="0.25">
      <c r="A793" s="1">
        <v>41230</v>
      </c>
      <c r="B793" t="s">
        <v>270</v>
      </c>
      <c r="C793" t="s">
        <v>150</v>
      </c>
      <c r="D793">
        <v>69</v>
      </c>
      <c r="E793">
        <v>58</v>
      </c>
      <c r="F793" t="s">
        <v>348</v>
      </c>
      <c r="G793">
        <v>11</v>
      </c>
      <c r="H793" t="s">
        <v>358</v>
      </c>
      <c r="I793" t="s">
        <v>348</v>
      </c>
      <c r="J793" s="2">
        <f>VLOOKUP(B793,'Totals by Team'!A:K,11,FALSE)</f>
        <v>11.363636363636363</v>
      </c>
      <c r="K793" s="2">
        <f>VLOOKUP(C793,'Totals by Team'!A:K,11,FALSE)</f>
        <v>-5.5517241379310347</v>
      </c>
    </row>
    <row r="794" spans="1:11" x14ac:dyDescent="0.25">
      <c r="A794" s="1">
        <v>41230</v>
      </c>
      <c r="B794" t="s">
        <v>274</v>
      </c>
      <c r="C794" t="s">
        <v>275</v>
      </c>
      <c r="D794">
        <v>84</v>
      </c>
      <c r="E794">
        <v>73</v>
      </c>
      <c r="F794" t="s">
        <v>348</v>
      </c>
      <c r="G794">
        <v>11</v>
      </c>
      <c r="H794" t="s">
        <v>358</v>
      </c>
      <c r="I794" t="s">
        <v>348</v>
      </c>
      <c r="J794" s="2">
        <f>VLOOKUP(B794,'Totals by Team'!A:K,11,FALSE)</f>
        <v>1.0606060606060606</v>
      </c>
      <c r="K794" s="2">
        <f>VLOOKUP(C794,'Totals by Team'!A:K,11,FALSE)</f>
        <v>-0.42424242424242425</v>
      </c>
    </row>
    <row r="795" spans="1:11" x14ac:dyDescent="0.25">
      <c r="A795" s="1">
        <v>41230</v>
      </c>
      <c r="B795" t="s">
        <v>42</v>
      </c>
      <c r="C795" t="s">
        <v>178</v>
      </c>
      <c r="D795">
        <v>66</v>
      </c>
      <c r="E795">
        <v>55</v>
      </c>
      <c r="F795" t="s">
        <v>178</v>
      </c>
      <c r="G795">
        <v>11</v>
      </c>
      <c r="H795" t="s">
        <v>358</v>
      </c>
      <c r="I795" t="s">
        <v>356</v>
      </c>
      <c r="J795" s="2">
        <f>VLOOKUP(B795,'Totals by Team'!A:K,11,FALSE)</f>
        <v>4.78125</v>
      </c>
      <c r="K795" s="2">
        <f>VLOOKUP(C795,'Totals by Team'!A:K,11,FALSE)</f>
        <v>1.1875</v>
      </c>
    </row>
    <row r="796" spans="1:11" x14ac:dyDescent="0.25">
      <c r="A796" s="1">
        <v>41230</v>
      </c>
      <c r="B796" t="s">
        <v>102</v>
      </c>
      <c r="C796" t="s">
        <v>30</v>
      </c>
      <c r="D796">
        <v>92</v>
      </c>
      <c r="E796">
        <v>81</v>
      </c>
      <c r="F796" t="s">
        <v>102</v>
      </c>
      <c r="G796">
        <v>11</v>
      </c>
      <c r="H796" t="s">
        <v>358</v>
      </c>
      <c r="I796" t="s">
        <v>360</v>
      </c>
      <c r="J796" s="2">
        <f>VLOOKUP(B796,'Totals by Team'!A:K,11,FALSE)</f>
        <v>0.70588235294117652</v>
      </c>
      <c r="K796" s="2">
        <f>VLOOKUP(C796,'Totals by Team'!A:K,11,FALSE)</f>
        <v>-2.032258064516129</v>
      </c>
    </row>
    <row r="797" spans="1:11" x14ac:dyDescent="0.25">
      <c r="A797" s="1">
        <v>41230</v>
      </c>
      <c r="B797" t="s">
        <v>303</v>
      </c>
      <c r="C797" t="s">
        <v>142</v>
      </c>
      <c r="D797">
        <v>72</v>
      </c>
      <c r="E797">
        <v>62</v>
      </c>
      <c r="F797" t="s">
        <v>303</v>
      </c>
      <c r="G797">
        <v>10</v>
      </c>
      <c r="H797" t="s">
        <v>358</v>
      </c>
      <c r="I797" t="s">
        <v>360</v>
      </c>
      <c r="J797" s="2">
        <f>VLOOKUP(B797,'Totals by Team'!A:K,11,FALSE)</f>
        <v>14.15625</v>
      </c>
      <c r="K797" s="2">
        <f>VLOOKUP(C797,'Totals by Team'!A:K,11,FALSE)</f>
        <v>-2.4666666666666668</v>
      </c>
    </row>
    <row r="798" spans="1:11" x14ac:dyDescent="0.25">
      <c r="A798" s="1">
        <v>41230</v>
      </c>
      <c r="B798" t="s">
        <v>258</v>
      </c>
      <c r="C798" t="s">
        <v>245</v>
      </c>
      <c r="D798">
        <v>78</v>
      </c>
      <c r="E798">
        <v>68</v>
      </c>
      <c r="F798" t="s">
        <v>348</v>
      </c>
      <c r="G798">
        <v>10</v>
      </c>
      <c r="H798" t="s">
        <v>358</v>
      </c>
      <c r="I798" t="s">
        <v>348</v>
      </c>
      <c r="J798" s="2">
        <f>VLOOKUP(B798,'Totals by Team'!A:K,11,FALSE)</f>
        <v>7.2352941176470589</v>
      </c>
      <c r="K798" s="2">
        <f>VLOOKUP(C798,'Totals by Team'!A:K,11,FALSE)</f>
        <v>6.4838709677419351</v>
      </c>
    </row>
    <row r="799" spans="1:11" x14ac:dyDescent="0.25">
      <c r="A799" s="1">
        <v>41230</v>
      </c>
      <c r="B799" t="s">
        <v>295</v>
      </c>
      <c r="C799" t="s">
        <v>24</v>
      </c>
      <c r="D799">
        <v>65</v>
      </c>
      <c r="E799">
        <v>56</v>
      </c>
      <c r="F799" t="s">
        <v>295</v>
      </c>
      <c r="G799">
        <v>9</v>
      </c>
      <c r="H799" t="s">
        <v>358</v>
      </c>
      <c r="I799" t="s">
        <v>360</v>
      </c>
      <c r="J799" s="2">
        <f>VLOOKUP(B799,'Totals by Team'!A:K,11,FALSE)</f>
        <v>7.4848484848484844</v>
      </c>
      <c r="K799" s="2">
        <f>VLOOKUP(C799,'Totals by Team'!A:K,11,FALSE)</f>
        <v>3.0333333333333332</v>
      </c>
    </row>
    <row r="800" spans="1:11" x14ac:dyDescent="0.25">
      <c r="A800" s="1">
        <v>41230</v>
      </c>
      <c r="B800" t="s">
        <v>266</v>
      </c>
      <c r="C800" t="s">
        <v>132</v>
      </c>
      <c r="D800">
        <v>69</v>
      </c>
      <c r="E800">
        <v>60</v>
      </c>
      <c r="F800" t="s">
        <v>132</v>
      </c>
      <c r="G800">
        <v>9</v>
      </c>
      <c r="H800" t="s">
        <v>358</v>
      </c>
      <c r="I800" t="s">
        <v>356</v>
      </c>
      <c r="J800" s="2">
        <f>VLOOKUP(B800,'Totals by Team'!A:K,11,FALSE)</f>
        <v>11.333333333333334</v>
      </c>
      <c r="K800" s="2">
        <f>VLOOKUP(C800,'Totals by Team'!A:K,11,FALSE)</f>
        <v>3.125E-2</v>
      </c>
    </row>
    <row r="801" spans="1:11" x14ac:dyDescent="0.25">
      <c r="A801" s="1">
        <v>41230</v>
      </c>
      <c r="B801" t="s">
        <v>107</v>
      </c>
      <c r="C801" t="s">
        <v>63</v>
      </c>
      <c r="D801">
        <v>81</v>
      </c>
      <c r="E801">
        <v>72</v>
      </c>
      <c r="F801" t="s">
        <v>107</v>
      </c>
      <c r="G801">
        <v>9</v>
      </c>
      <c r="H801" t="s">
        <v>358</v>
      </c>
      <c r="I801" t="s">
        <v>360</v>
      </c>
      <c r="J801" s="2">
        <f>VLOOKUP(B801,'Totals by Team'!A:K,11,FALSE)</f>
        <v>2.2000000000000002</v>
      </c>
      <c r="K801" s="2">
        <f>VLOOKUP(C801,'Totals by Team'!A:K,11,FALSE)</f>
        <v>-6.15625</v>
      </c>
    </row>
    <row r="802" spans="1:11" x14ac:dyDescent="0.25">
      <c r="A802" s="1">
        <v>41230</v>
      </c>
      <c r="B802" t="s">
        <v>28</v>
      </c>
      <c r="C802" t="s">
        <v>4</v>
      </c>
      <c r="D802">
        <v>67</v>
      </c>
      <c r="E802">
        <v>58</v>
      </c>
      <c r="F802" t="s">
        <v>348</v>
      </c>
      <c r="G802">
        <v>9</v>
      </c>
      <c r="H802" t="s">
        <v>358</v>
      </c>
      <c r="I802" t="s">
        <v>348</v>
      </c>
      <c r="J802" s="2">
        <f>VLOOKUP(B802,'Totals by Team'!A:K,11,FALSE)</f>
        <v>-3.5517241379310347</v>
      </c>
      <c r="K802" s="2">
        <f>VLOOKUP(C802,'Totals by Team'!A:K,11,FALSE)</f>
        <v>-10.633333333333333</v>
      </c>
    </row>
    <row r="803" spans="1:11" x14ac:dyDescent="0.25">
      <c r="A803" s="1">
        <v>41230</v>
      </c>
      <c r="B803" t="s">
        <v>337</v>
      </c>
      <c r="C803" t="s">
        <v>206</v>
      </c>
      <c r="D803">
        <v>77</v>
      </c>
      <c r="E803">
        <v>68</v>
      </c>
      <c r="F803" t="s">
        <v>337</v>
      </c>
      <c r="G803">
        <v>9</v>
      </c>
      <c r="H803" t="s">
        <v>358</v>
      </c>
      <c r="I803" t="s">
        <v>360</v>
      </c>
      <c r="J803" s="2">
        <f>VLOOKUP(B803,'Totals by Team'!A:K,11,FALSE)</f>
        <v>4.4666666666666668</v>
      </c>
      <c r="K803" s="2">
        <f>VLOOKUP(C803,'Totals by Team'!A:K,11,FALSE)</f>
        <v>-8.1071428571428577</v>
      </c>
    </row>
    <row r="804" spans="1:11" x14ac:dyDescent="0.25">
      <c r="A804" s="1">
        <v>41230</v>
      </c>
      <c r="B804" t="s">
        <v>17</v>
      </c>
      <c r="C804" t="s">
        <v>59</v>
      </c>
      <c r="D804">
        <v>67</v>
      </c>
      <c r="E804">
        <v>59</v>
      </c>
      <c r="F804" t="s">
        <v>17</v>
      </c>
      <c r="G804">
        <v>8</v>
      </c>
      <c r="H804" t="s">
        <v>358</v>
      </c>
      <c r="I804" t="s">
        <v>360</v>
      </c>
      <c r="J804" s="2">
        <f>VLOOKUP(B804,'Totals by Team'!A:K,11,FALSE)</f>
        <v>-5.46875</v>
      </c>
      <c r="K804" s="2">
        <f>VLOOKUP(C804,'Totals by Team'!A:K,11,FALSE)</f>
        <v>1.1935483870967742</v>
      </c>
    </row>
    <row r="805" spans="1:11" x14ac:dyDescent="0.25">
      <c r="A805" s="1">
        <v>41230</v>
      </c>
      <c r="B805" t="s">
        <v>272</v>
      </c>
      <c r="C805" t="s">
        <v>166</v>
      </c>
      <c r="D805">
        <v>79</v>
      </c>
      <c r="E805">
        <v>72</v>
      </c>
      <c r="F805" t="s">
        <v>166</v>
      </c>
      <c r="G805">
        <v>7</v>
      </c>
      <c r="H805" t="s">
        <v>358</v>
      </c>
      <c r="I805" t="s">
        <v>356</v>
      </c>
      <c r="J805" s="2">
        <f>VLOOKUP(B805,'Totals by Team'!A:K,11,FALSE)</f>
        <v>-0.71875</v>
      </c>
      <c r="K805" s="2">
        <f>VLOOKUP(C805,'Totals by Team'!A:K,11,FALSE)</f>
        <v>-13.133333333333333</v>
      </c>
    </row>
    <row r="806" spans="1:11" x14ac:dyDescent="0.25">
      <c r="A806" s="1">
        <v>41230</v>
      </c>
      <c r="B806" t="s">
        <v>244</v>
      </c>
      <c r="C806" t="s">
        <v>257</v>
      </c>
      <c r="D806">
        <v>73</v>
      </c>
      <c r="E806">
        <v>66</v>
      </c>
      <c r="F806" t="s">
        <v>348</v>
      </c>
      <c r="G806">
        <v>7</v>
      </c>
      <c r="H806" t="s">
        <v>358</v>
      </c>
      <c r="I806" t="s">
        <v>348</v>
      </c>
      <c r="J806" s="2">
        <f>VLOOKUP(B806,'Totals by Team'!A:K,11,FALSE)</f>
        <v>-1.4545454545454546</v>
      </c>
      <c r="K806" s="2">
        <f>VLOOKUP(C806,'Totals by Team'!A:K,11,FALSE)</f>
        <v>3.4516129032258065</v>
      </c>
    </row>
    <row r="807" spans="1:11" x14ac:dyDescent="0.25">
      <c r="A807" s="1">
        <v>41230</v>
      </c>
      <c r="B807" t="s">
        <v>175</v>
      </c>
      <c r="C807" t="s">
        <v>273</v>
      </c>
      <c r="D807">
        <v>85</v>
      </c>
      <c r="E807">
        <v>79</v>
      </c>
      <c r="F807" t="s">
        <v>175</v>
      </c>
      <c r="G807">
        <v>6</v>
      </c>
      <c r="H807" t="s">
        <v>358</v>
      </c>
      <c r="I807" t="s">
        <v>360</v>
      </c>
      <c r="J807" s="2">
        <f>VLOOKUP(B807,'Totals by Team'!A:K,11,FALSE)</f>
        <v>5.7666666666666666</v>
      </c>
      <c r="K807" s="2">
        <f>VLOOKUP(C807,'Totals by Team'!A:K,11,FALSE)</f>
        <v>-1.7096774193548387</v>
      </c>
    </row>
    <row r="808" spans="1:11" x14ac:dyDescent="0.25">
      <c r="A808" s="1">
        <v>41230</v>
      </c>
      <c r="B808" t="s">
        <v>199</v>
      </c>
      <c r="C808" t="s">
        <v>119</v>
      </c>
      <c r="D808">
        <v>67</v>
      </c>
      <c r="E808">
        <v>62</v>
      </c>
      <c r="F808" t="s">
        <v>119</v>
      </c>
      <c r="G808">
        <v>5</v>
      </c>
      <c r="H808" t="s">
        <v>358</v>
      </c>
      <c r="I808" t="s">
        <v>356</v>
      </c>
      <c r="J808" s="2">
        <f>VLOOKUP(B808,'Totals by Team'!A:K,11,FALSE)</f>
        <v>-4.709677419354839</v>
      </c>
      <c r="K808" s="2">
        <f>VLOOKUP(C808,'Totals by Team'!A:K,11,FALSE)</f>
        <v>0.23076923076923078</v>
      </c>
    </row>
    <row r="809" spans="1:11" x14ac:dyDescent="0.25">
      <c r="A809" s="1">
        <v>41230</v>
      </c>
      <c r="B809" t="s">
        <v>138</v>
      </c>
      <c r="C809" t="s">
        <v>171</v>
      </c>
      <c r="D809">
        <v>73</v>
      </c>
      <c r="E809">
        <v>68</v>
      </c>
      <c r="F809" t="s">
        <v>138</v>
      </c>
      <c r="G809">
        <v>5</v>
      </c>
      <c r="H809" t="s">
        <v>358</v>
      </c>
      <c r="I809" t="s">
        <v>360</v>
      </c>
      <c r="J809" s="2">
        <f>VLOOKUP(B809,'Totals by Team'!A:K,11,FALSE)</f>
        <v>-10.066666666666666</v>
      </c>
      <c r="K809" s="2">
        <f>VLOOKUP(C809,'Totals by Team'!A:K,11,FALSE)</f>
        <v>11.09375</v>
      </c>
    </row>
    <row r="810" spans="1:11" x14ac:dyDescent="0.25">
      <c r="A810" s="1">
        <v>41230</v>
      </c>
      <c r="B810" t="s">
        <v>98</v>
      </c>
      <c r="C810" t="s">
        <v>202</v>
      </c>
      <c r="D810">
        <v>49</v>
      </c>
      <c r="E810">
        <v>44</v>
      </c>
      <c r="F810" t="s">
        <v>98</v>
      </c>
      <c r="G810">
        <v>5</v>
      </c>
      <c r="H810" t="s">
        <v>358</v>
      </c>
      <c r="I810" t="s">
        <v>360</v>
      </c>
      <c r="J810" s="2">
        <f>VLOOKUP(B810,'Totals by Team'!A:K,11,FALSE)</f>
        <v>2.5161290322580645</v>
      </c>
      <c r="K810" s="2">
        <f>VLOOKUP(C810,'Totals by Team'!A:K,11,FALSE)</f>
        <v>4.1785714285714288</v>
      </c>
    </row>
    <row r="811" spans="1:11" x14ac:dyDescent="0.25">
      <c r="A811" s="1">
        <v>41230</v>
      </c>
      <c r="B811" t="s">
        <v>115</v>
      </c>
      <c r="C811" t="s">
        <v>157</v>
      </c>
      <c r="D811">
        <v>63</v>
      </c>
      <c r="E811">
        <v>59</v>
      </c>
      <c r="F811" t="s">
        <v>348</v>
      </c>
      <c r="G811">
        <v>4</v>
      </c>
      <c r="H811" t="s">
        <v>358</v>
      </c>
      <c r="I811" t="s">
        <v>348</v>
      </c>
      <c r="J811" s="2">
        <f>VLOOKUP(B811,'Totals by Team'!A:K,11,FALSE)</f>
        <v>-3.1379310344827585</v>
      </c>
      <c r="K811" s="2">
        <f>VLOOKUP(C811,'Totals by Team'!A:K,11,FALSE)</f>
        <v>-1.59375</v>
      </c>
    </row>
    <row r="812" spans="1:11" x14ac:dyDescent="0.25">
      <c r="A812" s="1">
        <v>41230</v>
      </c>
      <c r="B812" t="s">
        <v>134</v>
      </c>
      <c r="C812" t="s">
        <v>207</v>
      </c>
      <c r="D812">
        <v>56</v>
      </c>
      <c r="E812">
        <v>52</v>
      </c>
      <c r="F812" t="s">
        <v>348</v>
      </c>
      <c r="G812">
        <v>4</v>
      </c>
      <c r="H812" t="s">
        <v>358</v>
      </c>
      <c r="I812" t="s">
        <v>348</v>
      </c>
      <c r="J812" s="2">
        <f>VLOOKUP(B812,'Totals by Team'!A:K,11,FALSE)</f>
        <v>-8.375</v>
      </c>
      <c r="K812" s="2">
        <f>VLOOKUP(C812,'Totals by Team'!A:K,11,FALSE)</f>
        <v>-2.4074074074074074</v>
      </c>
    </row>
    <row r="813" spans="1:11" x14ac:dyDescent="0.25">
      <c r="A813" s="1">
        <v>41230</v>
      </c>
      <c r="B813" t="s">
        <v>283</v>
      </c>
      <c r="C813" t="s">
        <v>160</v>
      </c>
      <c r="D813">
        <v>65</v>
      </c>
      <c r="E813">
        <v>62</v>
      </c>
      <c r="F813" t="s">
        <v>283</v>
      </c>
      <c r="G813">
        <v>3</v>
      </c>
      <c r="H813" t="s">
        <v>358</v>
      </c>
      <c r="I813" t="s">
        <v>360</v>
      </c>
      <c r="J813" s="2">
        <f>VLOOKUP(B813,'Totals by Team'!A:K,11,FALSE)</f>
        <v>0.84375</v>
      </c>
      <c r="K813" s="2">
        <f>VLOOKUP(C813,'Totals by Team'!A:K,11,FALSE)</f>
        <v>-7.838709677419355</v>
      </c>
    </row>
    <row r="814" spans="1:11" x14ac:dyDescent="0.25">
      <c r="A814" s="1">
        <v>41230</v>
      </c>
      <c r="B814" t="s">
        <v>135</v>
      </c>
      <c r="C814" t="s">
        <v>47</v>
      </c>
      <c r="D814">
        <v>62</v>
      </c>
      <c r="E814">
        <v>59</v>
      </c>
      <c r="F814" t="s">
        <v>348</v>
      </c>
      <c r="G814">
        <v>3</v>
      </c>
      <c r="H814" t="s">
        <v>358</v>
      </c>
      <c r="I814" t="s">
        <v>348</v>
      </c>
      <c r="J814" s="2">
        <f>VLOOKUP(B814,'Totals by Team'!A:K,11,FALSE)</f>
        <v>4.117647058823529</v>
      </c>
      <c r="K814" s="2">
        <f>VLOOKUP(C814,'Totals by Team'!A:K,11,FALSE)</f>
        <v>-10.870967741935484</v>
      </c>
    </row>
    <row r="815" spans="1:11" x14ac:dyDescent="0.25">
      <c r="A815" s="1">
        <v>41230</v>
      </c>
      <c r="B815" t="s">
        <v>328</v>
      </c>
      <c r="C815" t="s">
        <v>198</v>
      </c>
      <c r="D815">
        <v>72</v>
      </c>
      <c r="E815">
        <v>69</v>
      </c>
      <c r="F815" t="s">
        <v>328</v>
      </c>
      <c r="G815">
        <v>3</v>
      </c>
      <c r="H815" t="s">
        <v>358</v>
      </c>
      <c r="I815" t="s">
        <v>360</v>
      </c>
      <c r="J815" s="2">
        <f>VLOOKUP(B815,'Totals by Team'!A:K,11,FALSE)</f>
        <v>3.129032258064516</v>
      </c>
      <c r="K815" s="2">
        <f>VLOOKUP(C815,'Totals by Team'!A:K,11,FALSE)</f>
        <v>0.72413793103448276</v>
      </c>
    </row>
    <row r="816" spans="1:11" x14ac:dyDescent="0.25">
      <c r="A816" s="1">
        <v>41230</v>
      </c>
      <c r="B816" t="s">
        <v>269</v>
      </c>
      <c r="C816" t="s">
        <v>105</v>
      </c>
      <c r="D816">
        <v>65</v>
      </c>
      <c r="E816">
        <v>62</v>
      </c>
      <c r="F816" t="s">
        <v>105</v>
      </c>
      <c r="G816">
        <v>3</v>
      </c>
      <c r="H816" t="s">
        <v>358</v>
      </c>
      <c r="I816" t="s">
        <v>356</v>
      </c>
      <c r="J816" s="2">
        <f>VLOOKUP(B816,'Totals by Team'!A:K,11,FALSE)</f>
        <v>-6.3703703703703702</v>
      </c>
      <c r="K816" s="2">
        <f>VLOOKUP(C816,'Totals by Team'!A:K,11,FALSE)</f>
        <v>-10.903225806451612</v>
      </c>
    </row>
    <row r="817" spans="1:11" x14ac:dyDescent="0.25">
      <c r="A817" s="1">
        <v>41230</v>
      </c>
      <c r="B817" t="s">
        <v>136</v>
      </c>
      <c r="C817" t="s">
        <v>93</v>
      </c>
      <c r="D817">
        <v>64</v>
      </c>
      <c r="E817">
        <v>61</v>
      </c>
      <c r="F817" t="s">
        <v>348</v>
      </c>
      <c r="G817">
        <v>3</v>
      </c>
      <c r="H817" t="s">
        <v>358</v>
      </c>
      <c r="I817" t="s">
        <v>348</v>
      </c>
      <c r="J817" s="2">
        <f>VLOOKUP(B817,'Totals by Team'!A:K,11,FALSE)</f>
        <v>-3.3870967741935485</v>
      </c>
      <c r="K817" s="2">
        <f>VLOOKUP(C817,'Totals by Team'!A:K,11,FALSE)</f>
        <v>-8.4516129032258061</v>
      </c>
    </row>
    <row r="818" spans="1:11" x14ac:dyDescent="0.25">
      <c r="A818" s="1">
        <v>41230</v>
      </c>
      <c r="B818" t="s">
        <v>214</v>
      </c>
      <c r="C818" t="s">
        <v>308</v>
      </c>
      <c r="D818">
        <v>78</v>
      </c>
      <c r="E818">
        <v>75</v>
      </c>
      <c r="F818" t="s">
        <v>308</v>
      </c>
      <c r="G818">
        <v>3</v>
      </c>
      <c r="H818" t="s">
        <v>358</v>
      </c>
      <c r="I818" t="s">
        <v>356</v>
      </c>
      <c r="J818" s="2">
        <f>VLOOKUP(B818,'Totals by Team'!A:K,11,FALSE)</f>
        <v>0.74193548387096775</v>
      </c>
      <c r="K818" s="2">
        <f>VLOOKUP(C818,'Totals by Team'!A:K,11,FALSE)</f>
        <v>-5.4545454545454541</v>
      </c>
    </row>
    <row r="819" spans="1:11" x14ac:dyDescent="0.25">
      <c r="A819" s="1">
        <v>41230</v>
      </c>
      <c r="B819" t="s">
        <v>78</v>
      </c>
      <c r="C819" t="s">
        <v>322</v>
      </c>
      <c r="D819">
        <v>66</v>
      </c>
      <c r="E819">
        <v>63</v>
      </c>
      <c r="F819" t="s">
        <v>322</v>
      </c>
      <c r="G819">
        <v>3</v>
      </c>
      <c r="H819" t="s">
        <v>358</v>
      </c>
      <c r="I819" t="s">
        <v>356</v>
      </c>
      <c r="J819" s="2">
        <f>VLOOKUP(B819,'Totals by Team'!A:K,11,FALSE)</f>
        <v>4.8275862068965516</v>
      </c>
      <c r="K819" s="2">
        <f>VLOOKUP(C819,'Totals by Team'!A:K,11,FALSE)</f>
        <v>-2.5172413793103448</v>
      </c>
    </row>
    <row r="820" spans="1:11" x14ac:dyDescent="0.25">
      <c r="A820" s="1">
        <v>41230</v>
      </c>
      <c r="B820" t="s">
        <v>143</v>
      </c>
      <c r="C820" t="s">
        <v>147</v>
      </c>
      <c r="D820">
        <v>76</v>
      </c>
      <c r="E820">
        <v>73</v>
      </c>
      <c r="F820" t="s">
        <v>147</v>
      </c>
      <c r="G820">
        <v>3</v>
      </c>
      <c r="H820" t="s">
        <v>358</v>
      </c>
      <c r="I820" t="s">
        <v>356</v>
      </c>
      <c r="J820" s="2">
        <f>VLOOKUP(B820,'Totals by Team'!A:K,11,FALSE)</f>
        <v>-5.90625</v>
      </c>
      <c r="K820" s="2">
        <f>VLOOKUP(C820,'Totals by Team'!A:K,11,FALSE)</f>
        <v>-4.2692307692307692</v>
      </c>
    </row>
    <row r="821" spans="1:11" x14ac:dyDescent="0.25">
      <c r="A821" s="1">
        <v>41230</v>
      </c>
      <c r="B821" t="s">
        <v>305</v>
      </c>
      <c r="C821" t="s">
        <v>36</v>
      </c>
      <c r="D821">
        <v>61</v>
      </c>
      <c r="E821">
        <v>59</v>
      </c>
      <c r="F821" t="s">
        <v>305</v>
      </c>
      <c r="G821">
        <v>2</v>
      </c>
      <c r="H821" t="s">
        <v>358</v>
      </c>
      <c r="I821" t="s">
        <v>360</v>
      </c>
      <c r="J821" s="2">
        <f>VLOOKUP(B821,'Totals by Team'!A:K,11,FALSE)</f>
        <v>2.7419354838709675</v>
      </c>
      <c r="K821" s="2">
        <f>VLOOKUP(C821,'Totals by Team'!A:K,11,FALSE)</f>
        <v>5.666666666666667</v>
      </c>
    </row>
    <row r="822" spans="1:11" x14ac:dyDescent="0.25">
      <c r="A822" s="1">
        <v>41230</v>
      </c>
      <c r="B822" t="s">
        <v>34</v>
      </c>
      <c r="C822" t="s">
        <v>167</v>
      </c>
      <c r="D822">
        <v>61</v>
      </c>
      <c r="E822">
        <v>59</v>
      </c>
      <c r="F822" t="s">
        <v>167</v>
      </c>
      <c r="G822">
        <v>2</v>
      </c>
      <c r="H822" t="s">
        <v>358</v>
      </c>
      <c r="I822" t="s">
        <v>356</v>
      </c>
      <c r="J822" s="2">
        <f>VLOOKUP(B822,'Totals by Team'!A:K,11,FALSE)</f>
        <v>-9.6774193548387094E-2</v>
      </c>
      <c r="K822" s="2">
        <f>VLOOKUP(C822,'Totals by Team'!A:K,11,FALSE)</f>
        <v>-5.4838709677419351</v>
      </c>
    </row>
    <row r="823" spans="1:11" x14ac:dyDescent="0.25">
      <c r="A823" s="1">
        <v>41230</v>
      </c>
      <c r="B823" t="s">
        <v>342</v>
      </c>
      <c r="C823" t="s">
        <v>51</v>
      </c>
      <c r="D823">
        <v>71</v>
      </c>
      <c r="E823">
        <v>69</v>
      </c>
      <c r="F823" t="s">
        <v>342</v>
      </c>
      <c r="G823">
        <v>2</v>
      </c>
      <c r="H823" t="s">
        <v>358</v>
      </c>
      <c r="I823" t="s">
        <v>360</v>
      </c>
      <c r="J823" s="2">
        <f>VLOOKUP(B823,'Totals by Team'!A:K,11,FALSE)</f>
        <v>6.161290322580645</v>
      </c>
      <c r="K823" s="2">
        <f>VLOOKUP(C823,'Totals by Team'!A:K,11,FALSE)</f>
        <v>0.66666666666666663</v>
      </c>
    </row>
    <row r="824" spans="1:11" x14ac:dyDescent="0.25">
      <c r="A824" s="1">
        <v>41230</v>
      </c>
      <c r="B824" t="s">
        <v>130</v>
      </c>
      <c r="C824" t="s">
        <v>117</v>
      </c>
      <c r="D824">
        <v>70</v>
      </c>
      <c r="E824">
        <v>68</v>
      </c>
      <c r="F824" t="s">
        <v>117</v>
      </c>
      <c r="G824">
        <v>2</v>
      </c>
      <c r="H824" t="s">
        <v>358</v>
      </c>
      <c r="I824" t="s">
        <v>356</v>
      </c>
      <c r="J824" s="2">
        <f>VLOOKUP(B824,'Totals by Team'!A:K,11,FALSE)</f>
        <v>-3.2962962962962963</v>
      </c>
      <c r="K824" s="2">
        <f>VLOOKUP(C824,'Totals by Team'!A:K,11,FALSE)</f>
        <v>-5.4482758620689653</v>
      </c>
    </row>
    <row r="825" spans="1:11" x14ac:dyDescent="0.25">
      <c r="A825" s="1">
        <v>41230</v>
      </c>
      <c r="B825" t="s">
        <v>127</v>
      </c>
      <c r="C825" t="s">
        <v>262</v>
      </c>
      <c r="D825">
        <v>71</v>
      </c>
      <c r="E825">
        <v>69</v>
      </c>
      <c r="F825" t="s">
        <v>127</v>
      </c>
      <c r="G825">
        <v>2</v>
      </c>
      <c r="H825" t="s">
        <v>358</v>
      </c>
      <c r="I825" t="s">
        <v>360</v>
      </c>
      <c r="J825" s="2">
        <f>VLOOKUP(B825,'Totals by Team'!A:K,11,FALSE)</f>
        <v>-4.9000000000000004</v>
      </c>
      <c r="K825" s="2">
        <f>VLOOKUP(C825,'Totals by Team'!A:K,11,FALSE)</f>
        <v>2.1875</v>
      </c>
    </row>
    <row r="826" spans="1:11" x14ac:dyDescent="0.25">
      <c r="A826" s="1">
        <v>41230</v>
      </c>
      <c r="B826" t="s">
        <v>80</v>
      </c>
      <c r="C826" t="s">
        <v>128</v>
      </c>
      <c r="D826">
        <v>78</v>
      </c>
      <c r="E826">
        <v>77</v>
      </c>
      <c r="F826" t="s">
        <v>348</v>
      </c>
      <c r="G826">
        <v>1</v>
      </c>
      <c r="H826" t="s">
        <v>358</v>
      </c>
      <c r="I826" t="s">
        <v>348</v>
      </c>
      <c r="J826" s="2">
        <f>VLOOKUP(B826,'Totals by Team'!A:K,11,FALSE)</f>
        <v>6.290322580645161</v>
      </c>
      <c r="K826" s="2">
        <f>VLOOKUP(C826,'Totals by Team'!A:K,11,FALSE)</f>
        <v>-4.5483870967741939</v>
      </c>
    </row>
    <row r="827" spans="1:11" x14ac:dyDescent="0.25">
      <c r="A827" s="1">
        <v>41230</v>
      </c>
      <c r="B827" t="s">
        <v>128</v>
      </c>
      <c r="C827" t="s">
        <v>80</v>
      </c>
      <c r="D827">
        <v>77</v>
      </c>
      <c r="E827">
        <v>78</v>
      </c>
      <c r="F827" t="s">
        <v>348</v>
      </c>
      <c r="G827">
        <v>-1</v>
      </c>
      <c r="H827" t="s">
        <v>357</v>
      </c>
      <c r="I827" t="s">
        <v>348</v>
      </c>
      <c r="J827" s="2">
        <f>VLOOKUP(B827,'Totals by Team'!A:K,11,FALSE)</f>
        <v>-4.5483870967741939</v>
      </c>
      <c r="K827" s="2">
        <f>VLOOKUP(C827,'Totals by Team'!A:K,11,FALSE)</f>
        <v>6.290322580645161</v>
      </c>
    </row>
    <row r="828" spans="1:11" x14ac:dyDescent="0.25">
      <c r="A828" s="1">
        <v>41230</v>
      </c>
      <c r="B828" t="s">
        <v>36</v>
      </c>
      <c r="C828" t="s">
        <v>305</v>
      </c>
      <c r="D828">
        <v>59</v>
      </c>
      <c r="E828">
        <v>61</v>
      </c>
      <c r="F828" t="s">
        <v>305</v>
      </c>
      <c r="G828">
        <v>-2</v>
      </c>
      <c r="H828" t="s">
        <v>357</v>
      </c>
      <c r="I828" t="s">
        <v>356</v>
      </c>
      <c r="J828" s="2">
        <f>VLOOKUP(B828,'Totals by Team'!A:K,11,FALSE)</f>
        <v>5.666666666666667</v>
      </c>
      <c r="K828" s="2">
        <f>VLOOKUP(C828,'Totals by Team'!A:K,11,FALSE)</f>
        <v>2.7419354838709675</v>
      </c>
    </row>
    <row r="829" spans="1:11" x14ac:dyDescent="0.25">
      <c r="A829" s="1">
        <v>41230</v>
      </c>
      <c r="B829" t="s">
        <v>167</v>
      </c>
      <c r="C829" t="s">
        <v>34</v>
      </c>
      <c r="D829">
        <v>59</v>
      </c>
      <c r="E829">
        <v>61</v>
      </c>
      <c r="F829" t="s">
        <v>167</v>
      </c>
      <c r="G829">
        <v>-2</v>
      </c>
      <c r="H829" t="s">
        <v>357</v>
      </c>
      <c r="I829" t="s">
        <v>360</v>
      </c>
      <c r="J829" s="2">
        <f>VLOOKUP(B829,'Totals by Team'!A:K,11,FALSE)</f>
        <v>-5.4838709677419351</v>
      </c>
      <c r="K829" s="2">
        <f>VLOOKUP(C829,'Totals by Team'!A:K,11,FALSE)</f>
        <v>-9.6774193548387094E-2</v>
      </c>
    </row>
    <row r="830" spans="1:11" x14ac:dyDescent="0.25">
      <c r="A830" s="1">
        <v>41230</v>
      </c>
      <c r="B830" t="s">
        <v>51</v>
      </c>
      <c r="C830" t="s">
        <v>342</v>
      </c>
      <c r="D830">
        <v>69</v>
      </c>
      <c r="E830">
        <v>71</v>
      </c>
      <c r="F830" t="s">
        <v>342</v>
      </c>
      <c r="G830">
        <v>-2</v>
      </c>
      <c r="H830" t="s">
        <v>357</v>
      </c>
      <c r="I830" t="s">
        <v>356</v>
      </c>
      <c r="J830" s="2">
        <f>VLOOKUP(B830,'Totals by Team'!A:K,11,FALSE)</f>
        <v>0.66666666666666663</v>
      </c>
      <c r="K830" s="2">
        <f>VLOOKUP(C830,'Totals by Team'!A:K,11,FALSE)</f>
        <v>6.161290322580645</v>
      </c>
    </row>
    <row r="831" spans="1:11" x14ac:dyDescent="0.25">
      <c r="A831" s="1">
        <v>41230</v>
      </c>
      <c r="B831" t="s">
        <v>117</v>
      </c>
      <c r="C831" t="s">
        <v>130</v>
      </c>
      <c r="D831">
        <v>68</v>
      </c>
      <c r="E831">
        <v>70</v>
      </c>
      <c r="F831" t="s">
        <v>117</v>
      </c>
      <c r="G831">
        <v>-2</v>
      </c>
      <c r="H831" t="s">
        <v>357</v>
      </c>
      <c r="I831" t="s">
        <v>360</v>
      </c>
      <c r="J831" s="2">
        <f>VLOOKUP(B831,'Totals by Team'!A:K,11,FALSE)</f>
        <v>-5.4482758620689653</v>
      </c>
      <c r="K831" s="2">
        <f>VLOOKUP(C831,'Totals by Team'!A:K,11,FALSE)</f>
        <v>-3.2962962962962963</v>
      </c>
    </row>
    <row r="832" spans="1:11" x14ac:dyDescent="0.25">
      <c r="A832" s="1">
        <v>41230</v>
      </c>
      <c r="B832" t="s">
        <v>262</v>
      </c>
      <c r="C832" t="s">
        <v>127</v>
      </c>
      <c r="D832">
        <v>69</v>
      </c>
      <c r="E832">
        <v>71</v>
      </c>
      <c r="F832" t="s">
        <v>127</v>
      </c>
      <c r="G832">
        <v>-2</v>
      </c>
      <c r="H832" t="s">
        <v>357</v>
      </c>
      <c r="I832" t="s">
        <v>356</v>
      </c>
      <c r="J832" s="2">
        <f>VLOOKUP(B832,'Totals by Team'!A:K,11,FALSE)</f>
        <v>2.1875</v>
      </c>
      <c r="K832" s="2">
        <f>VLOOKUP(C832,'Totals by Team'!A:K,11,FALSE)</f>
        <v>-4.9000000000000004</v>
      </c>
    </row>
    <row r="833" spans="1:11" x14ac:dyDescent="0.25">
      <c r="A833" s="1">
        <v>41230</v>
      </c>
      <c r="B833" t="s">
        <v>160</v>
      </c>
      <c r="C833" t="s">
        <v>283</v>
      </c>
      <c r="D833">
        <v>62</v>
      </c>
      <c r="E833">
        <v>65</v>
      </c>
      <c r="F833" t="s">
        <v>283</v>
      </c>
      <c r="G833">
        <v>-3</v>
      </c>
      <c r="H833" t="s">
        <v>357</v>
      </c>
      <c r="I833" t="s">
        <v>356</v>
      </c>
      <c r="J833" s="2">
        <f>VLOOKUP(B833,'Totals by Team'!A:K,11,FALSE)</f>
        <v>-7.838709677419355</v>
      </c>
      <c r="K833" s="2">
        <f>VLOOKUP(C833,'Totals by Team'!A:K,11,FALSE)</f>
        <v>0.84375</v>
      </c>
    </row>
    <row r="834" spans="1:11" x14ac:dyDescent="0.25">
      <c r="A834" s="1">
        <v>41230</v>
      </c>
      <c r="B834" t="s">
        <v>47</v>
      </c>
      <c r="C834" t="s">
        <v>135</v>
      </c>
      <c r="D834">
        <v>59</v>
      </c>
      <c r="E834">
        <v>62</v>
      </c>
      <c r="F834" t="s">
        <v>348</v>
      </c>
      <c r="G834">
        <v>-3</v>
      </c>
      <c r="H834" t="s">
        <v>357</v>
      </c>
      <c r="I834" t="s">
        <v>348</v>
      </c>
      <c r="J834" s="2">
        <f>VLOOKUP(B834,'Totals by Team'!A:K,11,FALSE)</f>
        <v>-10.870967741935484</v>
      </c>
      <c r="K834" s="2">
        <f>VLOOKUP(C834,'Totals by Team'!A:K,11,FALSE)</f>
        <v>4.117647058823529</v>
      </c>
    </row>
    <row r="835" spans="1:11" x14ac:dyDescent="0.25">
      <c r="A835" s="1">
        <v>41230</v>
      </c>
      <c r="B835" t="s">
        <v>198</v>
      </c>
      <c r="C835" t="s">
        <v>328</v>
      </c>
      <c r="D835">
        <v>69</v>
      </c>
      <c r="E835">
        <v>72</v>
      </c>
      <c r="F835" t="s">
        <v>328</v>
      </c>
      <c r="G835">
        <v>-3</v>
      </c>
      <c r="H835" t="s">
        <v>357</v>
      </c>
      <c r="I835" t="s">
        <v>356</v>
      </c>
      <c r="J835" s="2">
        <f>VLOOKUP(B835,'Totals by Team'!A:K,11,FALSE)</f>
        <v>0.72413793103448276</v>
      </c>
      <c r="K835" s="2">
        <f>VLOOKUP(C835,'Totals by Team'!A:K,11,FALSE)</f>
        <v>3.129032258064516</v>
      </c>
    </row>
    <row r="836" spans="1:11" x14ac:dyDescent="0.25">
      <c r="A836" s="1">
        <v>41230</v>
      </c>
      <c r="B836" t="s">
        <v>105</v>
      </c>
      <c r="C836" t="s">
        <v>269</v>
      </c>
      <c r="D836">
        <v>62</v>
      </c>
      <c r="E836">
        <v>65</v>
      </c>
      <c r="F836" t="s">
        <v>105</v>
      </c>
      <c r="G836">
        <v>-3</v>
      </c>
      <c r="H836" t="s">
        <v>357</v>
      </c>
      <c r="I836" t="s">
        <v>360</v>
      </c>
      <c r="J836" s="2">
        <f>VLOOKUP(B836,'Totals by Team'!A:K,11,FALSE)</f>
        <v>-10.903225806451612</v>
      </c>
      <c r="K836" s="2">
        <f>VLOOKUP(C836,'Totals by Team'!A:K,11,FALSE)</f>
        <v>-6.3703703703703702</v>
      </c>
    </row>
    <row r="837" spans="1:11" x14ac:dyDescent="0.25">
      <c r="A837" s="1">
        <v>41230</v>
      </c>
      <c r="B837" t="s">
        <v>93</v>
      </c>
      <c r="C837" t="s">
        <v>136</v>
      </c>
      <c r="D837">
        <v>61</v>
      </c>
      <c r="E837">
        <v>64</v>
      </c>
      <c r="F837" t="s">
        <v>348</v>
      </c>
      <c r="G837">
        <v>-3</v>
      </c>
      <c r="H837" t="s">
        <v>357</v>
      </c>
      <c r="I837" t="s">
        <v>348</v>
      </c>
      <c r="J837" s="2">
        <f>VLOOKUP(B837,'Totals by Team'!A:K,11,FALSE)</f>
        <v>-8.4516129032258061</v>
      </c>
      <c r="K837" s="2">
        <f>VLOOKUP(C837,'Totals by Team'!A:K,11,FALSE)</f>
        <v>-3.3870967741935485</v>
      </c>
    </row>
    <row r="838" spans="1:11" x14ac:dyDescent="0.25">
      <c r="A838" s="1">
        <v>41230</v>
      </c>
      <c r="B838" t="s">
        <v>308</v>
      </c>
      <c r="C838" t="s">
        <v>214</v>
      </c>
      <c r="D838">
        <v>75</v>
      </c>
      <c r="E838">
        <v>78</v>
      </c>
      <c r="F838" t="s">
        <v>308</v>
      </c>
      <c r="G838">
        <v>-3</v>
      </c>
      <c r="H838" t="s">
        <v>357</v>
      </c>
      <c r="I838" t="s">
        <v>360</v>
      </c>
      <c r="J838" s="2">
        <f>VLOOKUP(B838,'Totals by Team'!A:K,11,FALSE)</f>
        <v>-5.4545454545454541</v>
      </c>
      <c r="K838" s="2">
        <f>VLOOKUP(C838,'Totals by Team'!A:K,11,FALSE)</f>
        <v>0.74193548387096775</v>
      </c>
    </row>
    <row r="839" spans="1:11" x14ac:dyDescent="0.25">
      <c r="A839" s="1">
        <v>41230</v>
      </c>
      <c r="B839" t="s">
        <v>322</v>
      </c>
      <c r="C839" t="s">
        <v>78</v>
      </c>
      <c r="D839">
        <v>63</v>
      </c>
      <c r="E839">
        <v>66</v>
      </c>
      <c r="F839" t="s">
        <v>322</v>
      </c>
      <c r="G839">
        <v>-3</v>
      </c>
      <c r="H839" t="s">
        <v>357</v>
      </c>
      <c r="I839" t="s">
        <v>360</v>
      </c>
      <c r="J839" s="2">
        <f>VLOOKUP(B839,'Totals by Team'!A:K,11,FALSE)</f>
        <v>-2.5172413793103448</v>
      </c>
      <c r="K839" s="2">
        <f>VLOOKUP(C839,'Totals by Team'!A:K,11,FALSE)</f>
        <v>4.8275862068965516</v>
      </c>
    </row>
    <row r="840" spans="1:11" x14ac:dyDescent="0.25">
      <c r="A840" s="1">
        <v>41230</v>
      </c>
      <c r="B840" t="s">
        <v>147</v>
      </c>
      <c r="C840" t="s">
        <v>143</v>
      </c>
      <c r="D840">
        <v>73</v>
      </c>
      <c r="E840">
        <v>76</v>
      </c>
      <c r="F840" t="s">
        <v>147</v>
      </c>
      <c r="G840">
        <v>-3</v>
      </c>
      <c r="H840" t="s">
        <v>357</v>
      </c>
      <c r="I840" t="s">
        <v>360</v>
      </c>
      <c r="J840" s="2">
        <f>VLOOKUP(B840,'Totals by Team'!A:K,11,FALSE)</f>
        <v>-4.2692307692307692</v>
      </c>
      <c r="K840" s="2">
        <f>VLOOKUP(C840,'Totals by Team'!A:K,11,FALSE)</f>
        <v>-5.90625</v>
      </c>
    </row>
    <row r="841" spans="1:11" x14ac:dyDescent="0.25">
      <c r="A841" s="1">
        <v>41230</v>
      </c>
      <c r="B841" t="s">
        <v>157</v>
      </c>
      <c r="C841" t="s">
        <v>115</v>
      </c>
      <c r="D841">
        <v>59</v>
      </c>
      <c r="E841">
        <v>63</v>
      </c>
      <c r="F841" t="s">
        <v>348</v>
      </c>
      <c r="G841">
        <v>-4</v>
      </c>
      <c r="H841" t="s">
        <v>357</v>
      </c>
      <c r="I841" t="s">
        <v>348</v>
      </c>
      <c r="J841" s="2">
        <f>VLOOKUP(B841,'Totals by Team'!A:K,11,FALSE)</f>
        <v>-1.59375</v>
      </c>
      <c r="K841" s="2">
        <f>VLOOKUP(C841,'Totals by Team'!A:K,11,FALSE)</f>
        <v>-3.1379310344827585</v>
      </c>
    </row>
    <row r="842" spans="1:11" x14ac:dyDescent="0.25">
      <c r="A842" s="1">
        <v>41230</v>
      </c>
      <c r="B842" t="s">
        <v>207</v>
      </c>
      <c r="C842" t="s">
        <v>134</v>
      </c>
      <c r="D842">
        <v>52</v>
      </c>
      <c r="E842">
        <v>56</v>
      </c>
      <c r="F842" t="s">
        <v>348</v>
      </c>
      <c r="G842">
        <v>-4</v>
      </c>
      <c r="H842" t="s">
        <v>357</v>
      </c>
      <c r="I842" t="s">
        <v>348</v>
      </c>
      <c r="J842" s="2">
        <f>VLOOKUP(B842,'Totals by Team'!A:K,11,FALSE)</f>
        <v>-2.4074074074074074</v>
      </c>
      <c r="K842" s="2">
        <f>VLOOKUP(C842,'Totals by Team'!A:K,11,FALSE)</f>
        <v>-8.375</v>
      </c>
    </row>
    <row r="843" spans="1:11" x14ac:dyDescent="0.25">
      <c r="A843" s="1">
        <v>41230</v>
      </c>
      <c r="B843" t="s">
        <v>119</v>
      </c>
      <c r="C843" t="s">
        <v>199</v>
      </c>
      <c r="D843">
        <v>62</v>
      </c>
      <c r="E843">
        <v>67</v>
      </c>
      <c r="F843" t="s">
        <v>119</v>
      </c>
      <c r="G843">
        <v>-5</v>
      </c>
      <c r="H843" t="s">
        <v>357</v>
      </c>
      <c r="I843" t="s">
        <v>360</v>
      </c>
      <c r="J843" s="2">
        <f>VLOOKUP(B843,'Totals by Team'!A:K,11,FALSE)</f>
        <v>0.23076923076923078</v>
      </c>
      <c r="K843" s="2">
        <f>VLOOKUP(C843,'Totals by Team'!A:K,11,FALSE)</f>
        <v>-4.709677419354839</v>
      </c>
    </row>
    <row r="844" spans="1:11" x14ac:dyDescent="0.25">
      <c r="A844" s="1">
        <v>41230</v>
      </c>
      <c r="B844" t="s">
        <v>171</v>
      </c>
      <c r="C844" t="s">
        <v>138</v>
      </c>
      <c r="D844">
        <v>68</v>
      </c>
      <c r="E844">
        <v>73</v>
      </c>
      <c r="F844" t="s">
        <v>138</v>
      </c>
      <c r="G844">
        <v>-5</v>
      </c>
      <c r="H844" t="s">
        <v>357</v>
      </c>
      <c r="I844" t="s">
        <v>356</v>
      </c>
      <c r="J844" s="2">
        <f>VLOOKUP(B844,'Totals by Team'!A:K,11,FALSE)</f>
        <v>11.09375</v>
      </c>
      <c r="K844" s="2">
        <f>VLOOKUP(C844,'Totals by Team'!A:K,11,FALSE)</f>
        <v>-10.066666666666666</v>
      </c>
    </row>
    <row r="845" spans="1:11" x14ac:dyDescent="0.25">
      <c r="A845" s="1">
        <v>41230</v>
      </c>
      <c r="B845" t="s">
        <v>202</v>
      </c>
      <c r="C845" t="s">
        <v>98</v>
      </c>
      <c r="D845">
        <v>44</v>
      </c>
      <c r="E845">
        <v>49</v>
      </c>
      <c r="F845" t="s">
        <v>98</v>
      </c>
      <c r="G845">
        <v>-5</v>
      </c>
      <c r="H845" t="s">
        <v>357</v>
      </c>
      <c r="I845" t="s">
        <v>356</v>
      </c>
      <c r="J845" s="2">
        <f>VLOOKUP(B845,'Totals by Team'!A:K,11,FALSE)</f>
        <v>4.1785714285714288</v>
      </c>
      <c r="K845" s="2">
        <f>VLOOKUP(C845,'Totals by Team'!A:K,11,FALSE)</f>
        <v>2.5161290322580645</v>
      </c>
    </row>
    <row r="846" spans="1:11" x14ac:dyDescent="0.25">
      <c r="A846" s="1">
        <v>41230</v>
      </c>
      <c r="B846" t="s">
        <v>273</v>
      </c>
      <c r="C846" t="s">
        <v>175</v>
      </c>
      <c r="D846">
        <v>79</v>
      </c>
      <c r="E846">
        <v>85</v>
      </c>
      <c r="F846" t="s">
        <v>175</v>
      </c>
      <c r="G846">
        <v>-6</v>
      </c>
      <c r="H846" t="s">
        <v>357</v>
      </c>
      <c r="I846" t="s">
        <v>356</v>
      </c>
      <c r="J846" s="2">
        <f>VLOOKUP(B846,'Totals by Team'!A:K,11,FALSE)</f>
        <v>-1.7096774193548387</v>
      </c>
      <c r="K846" s="2">
        <f>VLOOKUP(C846,'Totals by Team'!A:K,11,FALSE)</f>
        <v>5.7666666666666666</v>
      </c>
    </row>
    <row r="847" spans="1:11" x14ac:dyDescent="0.25">
      <c r="A847" s="1">
        <v>41230</v>
      </c>
      <c r="B847" t="s">
        <v>166</v>
      </c>
      <c r="C847" t="s">
        <v>272</v>
      </c>
      <c r="D847">
        <v>72</v>
      </c>
      <c r="E847">
        <v>79</v>
      </c>
      <c r="F847" t="s">
        <v>166</v>
      </c>
      <c r="G847">
        <v>-7</v>
      </c>
      <c r="H847" t="s">
        <v>357</v>
      </c>
      <c r="I847" t="s">
        <v>360</v>
      </c>
      <c r="J847" s="2">
        <f>VLOOKUP(B847,'Totals by Team'!A:K,11,FALSE)</f>
        <v>-13.133333333333333</v>
      </c>
      <c r="K847" s="2">
        <f>VLOOKUP(C847,'Totals by Team'!A:K,11,FALSE)</f>
        <v>-0.71875</v>
      </c>
    </row>
    <row r="848" spans="1:11" x14ac:dyDescent="0.25">
      <c r="A848" s="1">
        <v>41230</v>
      </c>
      <c r="B848" t="s">
        <v>257</v>
      </c>
      <c r="C848" t="s">
        <v>244</v>
      </c>
      <c r="D848">
        <v>66</v>
      </c>
      <c r="E848">
        <v>73</v>
      </c>
      <c r="F848" t="s">
        <v>348</v>
      </c>
      <c r="G848">
        <v>-7</v>
      </c>
      <c r="H848" t="s">
        <v>357</v>
      </c>
      <c r="I848" t="s">
        <v>348</v>
      </c>
      <c r="J848" s="2">
        <f>VLOOKUP(B848,'Totals by Team'!A:K,11,FALSE)</f>
        <v>3.4516129032258065</v>
      </c>
      <c r="K848" s="2">
        <f>VLOOKUP(C848,'Totals by Team'!A:K,11,FALSE)</f>
        <v>-1.4545454545454546</v>
      </c>
    </row>
    <row r="849" spans="1:11" x14ac:dyDescent="0.25">
      <c r="A849" s="1">
        <v>41230</v>
      </c>
      <c r="B849" t="s">
        <v>59</v>
      </c>
      <c r="C849" t="s">
        <v>17</v>
      </c>
      <c r="D849">
        <v>59</v>
      </c>
      <c r="E849">
        <v>67</v>
      </c>
      <c r="F849" t="s">
        <v>17</v>
      </c>
      <c r="G849">
        <v>-8</v>
      </c>
      <c r="H849" t="s">
        <v>357</v>
      </c>
      <c r="I849" t="s">
        <v>356</v>
      </c>
      <c r="J849" s="2">
        <f>VLOOKUP(B849,'Totals by Team'!A:K,11,FALSE)</f>
        <v>1.1935483870967742</v>
      </c>
      <c r="K849" s="2">
        <f>VLOOKUP(C849,'Totals by Team'!A:K,11,FALSE)</f>
        <v>-5.46875</v>
      </c>
    </row>
    <row r="850" spans="1:11" x14ac:dyDescent="0.25">
      <c r="A850" s="1">
        <v>41230</v>
      </c>
      <c r="B850" t="s">
        <v>24</v>
      </c>
      <c r="C850" t="s">
        <v>295</v>
      </c>
      <c r="D850">
        <v>56</v>
      </c>
      <c r="E850">
        <v>65</v>
      </c>
      <c r="F850" t="s">
        <v>295</v>
      </c>
      <c r="G850">
        <v>-9</v>
      </c>
      <c r="H850" t="s">
        <v>357</v>
      </c>
      <c r="I850" t="s">
        <v>356</v>
      </c>
      <c r="J850" s="2">
        <f>VLOOKUP(B850,'Totals by Team'!A:K,11,FALSE)</f>
        <v>3.0333333333333332</v>
      </c>
      <c r="K850" s="2">
        <f>VLOOKUP(C850,'Totals by Team'!A:K,11,FALSE)</f>
        <v>7.4848484848484844</v>
      </c>
    </row>
    <row r="851" spans="1:11" x14ac:dyDescent="0.25">
      <c r="A851" s="1">
        <v>41230</v>
      </c>
      <c r="B851" t="s">
        <v>132</v>
      </c>
      <c r="C851" t="s">
        <v>266</v>
      </c>
      <c r="D851">
        <v>60</v>
      </c>
      <c r="E851">
        <v>69</v>
      </c>
      <c r="F851" t="s">
        <v>132</v>
      </c>
      <c r="G851">
        <v>-9</v>
      </c>
      <c r="H851" t="s">
        <v>357</v>
      </c>
      <c r="I851" t="s">
        <v>360</v>
      </c>
      <c r="J851" s="2">
        <f>VLOOKUP(B851,'Totals by Team'!A:K,11,FALSE)</f>
        <v>3.125E-2</v>
      </c>
      <c r="K851" s="2">
        <f>VLOOKUP(C851,'Totals by Team'!A:K,11,FALSE)</f>
        <v>11.333333333333334</v>
      </c>
    </row>
    <row r="852" spans="1:11" x14ac:dyDescent="0.25">
      <c r="A852" s="1">
        <v>41230</v>
      </c>
      <c r="B852" t="s">
        <v>63</v>
      </c>
      <c r="C852" t="s">
        <v>107</v>
      </c>
      <c r="D852">
        <v>72</v>
      </c>
      <c r="E852">
        <v>81</v>
      </c>
      <c r="F852" t="s">
        <v>107</v>
      </c>
      <c r="G852">
        <v>-9</v>
      </c>
      <c r="H852" t="s">
        <v>357</v>
      </c>
      <c r="I852" t="s">
        <v>356</v>
      </c>
      <c r="J852" s="2">
        <f>VLOOKUP(B852,'Totals by Team'!A:K,11,FALSE)</f>
        <v>-6.15625</v>
      </c>
      <c r="K852" s="2">
        <f>VLOOKUP(C852,'Totals by Team'!A:K,11,FALSE)</f>
        <v>2.2000000000000002</v>
      </c>
    </row>
    <row r="853" spans="1:11" x14ac:dyDescent="0.25">
      <c r="A853" s="1">
        <v>41230</v>
      </c>
      <c r="B853" t="s">
        <v>4</v>
      </c>
      <c r="C853" t="s">
        <v>28</v>
      </c>
      <c r="D853">
        <v>58</v>
      </c>
      <c r="E853">
        <v>67</v>
      </c>
      <c r="F853" t="s">
        <v>348</v>
      </c>
      <c r="G853">
        <v>-9</v>
      </c>
      <c r="H853" t="s">
        <v>357</v>
      </c>
      <c r="I853" t="s">
        <v>348</v>
      </c>
      <c r="J853" s="2">
        <f>VLOOKUP(B853,'Totals by Team'!A:K,11,FALSE)</f>
        <v>-10.633333333333333</v>
      </c>
      <c r="K853" s="2">
        <f>VLOOKUP(C853,'Totals by Team'!A:K,11,FALSE)</f>
        <v>-3.5517241379310347</v>
      </c>
    </row>
    <row r="854" spans="1:11" x14ac:dyDescent="0.25">
      <c r="A854" s="1">
        <v>41230</v>
      </c>
      <c r="B854" t="s">
        <v>206</v>
      </c>
      <c r="C854" t="s">
        <v>337</v>
      </c>
      <c r="D854">
        <v>68</v>
      </c>
      <c r="E854">
        <v>77</v>
      </c>
      <c r="F854" t="s">
        <v>337</v>
      </c>
      <c r="G854">
        <v>-9</v>
      </c>
      <c r="H854" t="s">
        <v>357</v>
      </c>
      <c r="I854" t="s">
        <v>356</v>
      </c>
      <c r="J854" s="2">
        <f>VLOOKUP(B854,'Totals by Team'!A:K,11,FALSE)</f>
        <v>-8.1071428571428577</v>
      </c>
      <c r="K854" s="2">
        <f>VLOOKUP(C854,'Totals by Team'!A:K,11,FALSE)</f>
        <v>4.4666666666666668</v>
      </c>
    </row>
    <row r="855" spans="1:11" x14ac:dyDescent="0.25">
      <c r="A855" s="1">
        <v>41230</v>
      </c>
      <c r="B855" t="s">
        <v>142</v>
      </c>
      <c r="C855" t="s">
        <v>303</v>
      </c>
      <c r="D855">
        <v>62</v>
      </c>
      <c r="E855">
        <v>72</v>
      </c>
      <c r="F855" t="s">
        <v>303</v>
      </c>
      <c r="G855">
        <v>-10</v>
      </c>
      <c r="H855" t="s">
        <v>357</v>
      </c>
      <c r="I855" t="s">
        <v>356</v>
      </c>
      <c r="J855" s="2">
        <f>VLOOKUP(B855,'Totals by Team'!A:K,11,FALSE)</f>
        <v>-2.4666666666666668</v>
      </c>
      <c r="K855" s="2">
        <f>VLOOKUP(C855,'Totals by Team'!A:K,11,FALSE)</f>
        <v>14.15625</v>
      </c>
    </row>
    <row r="856" spans="1:11" x14ac:dyDescent="0.25">
      <c r="A856" s="1">
        <v>41230</v>
      </c>
      <c r="B856" t="s">
        <v>245</v>
      </c>
      <c r="C856" t="s">
        <v>258</v>
      </c>
      <c r="D856">
        <v>68</v>
      </c>
      <c r="E856">
        <v>78</v>
      </c>
      <c r="F856" t="s">
        <v>348</v>
      </c>
      <c r="G856">
        <v>-10</v>
      </c>
      <c r="H856" t="s">
        <v>357</v>
      </c>
      <c r="I856" t="s">
        <v>348</v>
      </c>
      <c r="J856" s="2">
        <f>VLOOKUP(B856,'Totals by Team'!A:K,11,FALSE)</f>
        <v>6.4838709677419351</v>
      </c>
      <c r="K856" s="2">
        <f>VLOOKUP(C856,'Totals by Team'!A:K,11,FALSE)</f>
        <v>7.2352941176470589</v>
      </c>
    </row>
    <row r="857" spans="1:11" x14ac:dyDescent="0.25">
      <c r="A857" s="1">
        <v>41230</v>
      </c>
      <c r="B857" t="s">
        <v>62</v>
      </c>
      <c r="C857" t="s">
        <v>309</v>
      </c>
      <c r="D857">
        <v>54</v>
      </c>
      <c r="E857">
        <v>65</v>
      </c>
      <c r="F857" t="s">
        <v>309</v>
      </c>
      <c r="G857">
        <v>-11</v>
      </c>
      <c r="H857" t="s">
        <v>357</v>
      </c>
      <c r="I857" t="s">
        <v>356</v>
      </c>
      <c r="J857" s="2">
        <f>VLOOKUP(B857,'Totals by Team'!A:K,11,FALSE)</f>
        <v>-5.67741935483871</v>
      </c>
      <c r="K857" s="2">
        <f>VLOOKUP(C857,'Totals by Team'!A:K,11,FALSE)</f>
        <v>10.705882352941176</v>
      </c>
    </row>
    <row r="858" spans="1:11" x14ac:dyDescent="0.25">
      <c r="A858" s="1">
        <v>41230</v>
      </c>
      <c r="B858" t="s">
        <v>150</v>
      </c>
      <c r="C858" t="s">
        <v>270</v>
      </c>
      <c r="D858">
        <v>58</v>
      </c>
      <c r="E858">
        <v>69</v>
      </c>
      <c r="F858" t="s">
        <v>348</v>
      </c>
      <c r="G858">
        <v>-11</v>
      </c>
      <c r="H858" t="s">
        <v>357</v>
      </c>
      <c r="I858" t="s">
        <v>348</v>
      </c>
      <c r="J858" s="2">
        <f>VLOOKUP(B858,'Totals by Team'!A:K,11,FALSE)</f>
        <v>-5.5517241379310347</v>
      </c>
      <c r="K858" s="2">
        <f>VLOOKUP(C858,'Totals by Team'!A:K,11,FALSE)</f>
        <v>11.363636363636363</v>
      </c>
    </row>
    <row r="859" spans="1:11" x14ac:dyDescent="0.25">
      <c r="A859" s="1">
        <v>41230</v>
      </c>
      <c r="B859" t="s">
        <v>275</v>
      </c>
      <c r="C859" t="s">
        <v>274</v>
      </c>
      <c r="D859">
        <v>73</v>
      </c>
      <c r="E859">
        <v>84</v>
      </c>
      <c r="F859" t="s">
        <v>348</v>
      </c>
      <c r="G859">
        <v>-11</v>
      </c>
      <c r="H859" t="s">
        <v>357</v>
      </c>
      <c r="I859" t="s">
        <v>348</v>
      </c>
      <c r="J859" s="2">
        <f>VLOOKUP(B859,'Totals by Team'!A:K,11,FALSE)</f>
        <v>-0.42424242424242425</v>
      </c>
      <c r="K859" s="2">
        <f>VLOOKUP(C859,'Totals by Team'!A:K,11,FALSE)</f>
        <v>1.0606060606060606</v>
      </c>
    </row>
    <row r="860" spans="1:11" x14ac:dyDescent="0.25">
      <c r="A860" s="1">
        <v>41230</v>
      </c>
      <c r="B860" t="s">
        <v>178</v>
      </c>
      <c r="C860" t="s">
        <v>42</v>
      </c>
      <c r="D860">
        <v>55</v>
      </c>
      <c r="E860">
        <v>66</v>
      </c>
      <c r="F860" t="s">
        <v>178</v>
      </c>
      <c r="G860">
        <v>-11</v>
      </c>
      <c r="H860" t="s">
        <v>357</v>
      </c>
      <c r="I860" t="s">
        <v>360</v>
      </c>
      <c r="J860" s="2">
        <f>VLOOKUP(B860,'Totals by Team'!A:K,11,FALSE)</f>
        <v>1.1875</v>
      </c>
      <c r="K860" s="2">
        <f>VLOOKUP(C860,'Totals by Team'!A:K,11,FALSE)</f>
        <v>4.78125</v>
      </c>
    </row>
    <row r="861" spans="1:11" x14ac:dyDescent="0.25">
      <c r="A861" s="1">
        <v>41230</v>
      </c>
      <c r="B861" t="s">
        <v>30</v>
      </c>
      <c r="C861" t="s">
        <v>102</v>
      </c>
      <c r="D861">
        <v>81</v>
      </c>
      <c r="E861">
        <v>92</v>
      </c>
      <c r="F861" t="s">
        <v>102</v>
      </c>
      <c r="G861">
        <v>-11</v>
      </c>
      <c r="H861" t="s">
        <v>357</v>
      </c>
      <c r="I861" t="s">
        <v>356</v>
      </c>
      <c r="J861" s="2">
        <f>VLOOKUP(B861,'Totals by Team'!A:K,11,FALSE)</f>
        <v>-2.032258064516129</v>
      </c>
      <c r="K861" s="2">
        <f>VLOOKUP(C861,'Totals by Team'!A:K,11,FALSE)</f>
        <v>0.70588235294117652</v>
      </c>
    </row>
    <row r="862" spans="1:11" x14ac:dyDescent="0.25">
      <c r="A862" s="1">
        <v>41230</v>
      </c>
      <c r="B862" t="s">
        <v>185</v>
      </c>
      <c r="C862" t="s">
        <v>58</v>
      </c>
      <c r="D862">
        <v>64</v>
      </c>
      <c r="E862">
        <v>76</v>
      </c>
      <c r="F862" t="s">
        <v>58</v>
      </c>
      <c r="G862">
        <v>-12</v>
      </c>
      <c r="H862" t="s">
        <v>357</v>
      </c>
      <c r="I862" t="s">
        <v>356</v>
      </c>
      <c r="J862" s="2">
        <f>VLOOKUP(B862,'Totals by Team'!A:K,11,FALSE)</f>
        <v>-4.0714285714285712</v>
      </c>
      <c r="K862" s="2">
        <f>VLOOKUP(C862,'Totals by Team'!A:K,11,FALSE)</f>
        <v>2.9</v>
      </c>
    </row>
    <row r="863" spans="1:11" x14ac:dyDescent="0.25">
      <c r="A863" s="1">
        <v>41230</v>
      </c>
      <c r="B863" t="s">
        <v>267</v>
      </c>
      <c r="C863" t="s">
        <v>152</v>
      </c>
      <c r="D863">
        <v>55</v>
      </c>
      <c r="E863">
        <v>67</v>
      </c>
      <c r="F863" t="s">
        <v>152</v>
      </c>
      <c r="G863">
        <v>-12</v>
      </c>
      <c r="H863" t="s">
        <v>357</v>
      </c>
      <c r="I863" t="s">
        <v>356</v>
      </c>
      <c r="J863" s="2">
        <f>VLOOKUP(B863,'Totals by Team'!A:K,11,FALSE)</f>
        <v>-6.0333333333333332</v>
      </c>
      <c r="K863" s="2">
        <f>VLOOKUP(C863,'Totals by Team'!A:K,11,FALSE)</f>
        <v>-7.1724137931034484</v>
      </c>
    </row>
    <row r="864" spans="1:11" x14ac:dyDescent="0.25">
      <c r="A864" s="1">
        <v>41230</v>
      </c>
      <c r="B864" t="s">
        <v>38</v>
      </c>
      <c r="C864" t="s">
        <v>265</v>
      </c>
      <c r="D864">
        <v>59</v>
      </c>
      <c r="E864">
        <v>72</v>
      </c>
      <c r="F864" t="s">
        <v>38</v>
      </c>
      <c r="G864">
        <v>-13</v>
      </c>
      <c r="H864" t="s">
        <v>357</v>
      </c>
      <c r="I864" t="s">
        <v>360</v>
      </c>
      <c r="J864" s="2">
        <f>VLOOKUP(B864,'Totals by Team'!A:K,11,FALSE)</f>
        <v>3.6896551724137931</v>
      </c>
      <c r="K864" s="2">
        <f>VLOOKUP(C864,'Totals by Team'!A:K,11,FALSE)</f>
        <v>0.73333333333333328</v>
      </c>
    </row>
    <row r="865" spans="1:11" x14ac:dyDescent="0.25">
      <c r="A865" s="1">
        <v>41230</v>
      </c>
      <c r="B865" t="s">
        <v>81</v>
      </c>
      <c r="C865" t="s">
        <v>57</v>
      </c>
      <c r="D865">
        <v>50</v>
      </c>
      <c r="E865">
        <v>63</v>
      </c>
      <c r="F865" t="s">
        <v>348</v>
      </c>
      <c r="G865">
        <v>-13</v>
      </c>
      <c r="H865" t="s">
        <v>357</v>
      </c>
      <c r="I865" t="s">
        <v>348</v>
      </c>
      <c r="J865" s="2">
        <f>VLOOKUP(B865,'Totals by Team'!A:K,11,FALSE)</f>
        <v>-5.1785714285714288</v>
      </c>
      <c r="K865" s="2">
        <f>VLOOKUP(C865,'Totals by Team'!A:K,11,FALSE)</f>
        <v>-3.838709677419355</v>
      </c>
    </row>
    <row r="866" spans="1:11" x14ac:dyDescent="0.25">
      <c r="A866" s="1">
        <v>41230</v>
      </c>
      <c r="B866" t="s">
        <v>65</v>
      </c>
      <c r="C866" t="s">
        <v>139</v>
      </c>
      <c r="D866">
        <v>47</v>
      </c>
      <c r="E866">
        <v>60</v>
      </c>
      <c r="F866" t="s">
        <v>139</v>
      </c>
      <c r="G866">
        <v>-13</v>
      </c>
      <c r="H866" t="s">
        <v>357</v>
      </c>
      <c r="I866" t="s">
        <v>356</v>
      </c>
      <c r="J866" s="2">
        <f>VLOOKUP(B866,'Totals by Team'!A:K,11,FALSE)</f>
        <v>-1.6774193548387097</v>
      </c>
      <c r="K866" s="2">
        <f>VLOOKUP(C866,'Totals by Team'!A:K,11,FALSE)</f>
        <v>-5</v>
      </c>
    </row>
    <row r="867" spans="1:11" x14ac:dyDescent="0.25">
      <c r="A867" s="1">
        <v>41230</v>
      </c>
      <c r="B867" t="s">
        <v>146</v>
      </c>
      <c r="C867" t="s">
        <v>31</v>
      </c>
      <c r="D867">
        <v>49</v>
      </c>
      <c r="E867">
        <v>62</v>
      </c>
      <c r="F867" t="s">
        <v>348</v>
      </c>
      <c r="G867">
        <v>-13</v>
      </c>
      <c r="H867" t="s">
        <v>357</v>
      </c>
      <c r="I867" t="s">
        <v>348</v>
      </c>
      <c r="J867" s="2">
        <f>VLOOKUP(B867,'Totals by Team'!A:K,11,FALSE)</f>
        <v>5.1515151515151514</v>
      </c>
      <c r="K867" s="2">
        <f>VLOOKUP(C867,'Totals by Team'!A:K,11,FALSE)</f>
        <v>9.5625</v>
      </c>
    </row>
    <row r="868" spans="1:11" x14ac:dyDescent="0.25">
      <c r="A868" s="1">
        <v>41230</v>
      </c>
      <c r="B868" t="s">
        <v>264</v>
      </c>
      <c r="C868" t="s">
        <v>173</v>
      </c>
      <c r="D868">
        <v>63</v>
      </c>
      <c r="E868">
        <v>77</v>
      </c>
      <c r="F868" t="s">
        <v>173</v>
      </c>
      <c r="G868">
        <v>-14</v>
      </c>
      <c r="H868" t="s">
        <v>357</v>
      </c>
      <c r="I868" t="s">
        <v>356</v>
      </c>
      <c r="J868" s="2">
        <f>VLOOKUP(B868,'Totals by Team'!A:K,11,FALSE)</f>
        <v>-11.137931034482758</v>
      </c>
      <c r="K868" s="2">
        <f>VLOOKUP(C868,'Totals by Team'!A:K,11,FALSE)</f>
        <v>4.65625</v>
      </c>
    </row>
    <row r="869" spans="1:11" x14ac:dyDescent="0.25">
      <c r="A869" s="1">
        <v>41230</v>
      </c>
      <c r="B869" t="s">
        <v>45</v>
      </c>
      <c r="C869" t="s">
        <v>144</v>
      </c>
      <c r="D869">
        <v>49</v>
      </c>
      <c r="E869">
        <v>65</v>
      </c>
      <c r="F869" t="s">
        <v>348</v>
      </c>
      <c r="G869">
        <v>-16</v>
      </c>
      <c r="H869" t="s">
        <v>357</v>
      </c>
      <c r="I869" t="s">
        <v>348</v>
      </c>
      <c r="J869" s="2">
        <f>VLOOKUP(B869,'Totals by Team'!A:K,11,FALSE)</f>
        <v>1.15625</v>
      </c>
      <c r="K869" s="2">
        <f>VLOOKUP(C869,'Totals by Team'!A:K,11,FALSE)</f>
        <v>3.46875</v>
      </c>
    </row>
    <row r="870" spans="1:11" x14ac:dyDescent="0.25">
      <c r="A870" s="1">
        <v>41230</v>
      </c>
      <c r="B870" t="s">
        <v>326</v>
      </c>
      <c r="C870" t="s">
        <v>149</v>
      </c>
      <c r="D870">
        <v>44</v>
      </c>
      <c r="E870">
        <v>60</v>
      </c>
      <c r="F870" t="s">
        <v>326</v>
      </c>
      <c r="G870">
        <v>-16</v>
      </c>
      <c r="H870" t="s">
        <v>357</v>
      </c>
      <c r="I870" t="s">
        <v>360</v>
      </c>
      <c r="J870" s="2">
        <f>VLOOKUP(B870,'Totals by Team'!A:K,11,FALSE)</f>
        <v>-7.4516129032258061</v>
      </c>
      <c r="K870" s="2">
        <f>VLOOKUP(C870,'Totals by Team'!A:K,11,FALSE)</f>
        <v>7.1</v>
      </c>
    </row>
    <row r="871" spans="1:11" x14ac:dyDescent="0.25">
      <c r="A871" s="1">
        <v>41230</v>
      </c>
      <c r="B871" t="s">
        <v>225</v>
      </c>
      <c r="C871" t="s">
        <v>235</v>
      </c>
      <c r="D871">
        <v>76</v>
      </c>
      <c r="E871">
        <v>92</v>
      </c>
      <c r="F871" t="s">
        <v>348</v>
      </c>
      <c r="G871">
        <v>-16</v>
      </c>
      <c r="H871" t="s">
        <v>357</v>
      </c>
      <c r="I871" t="s">
        <v>348</v>
      </c>
      <c r="J871" s="2">
        <f>VLOOKUP(B871,'Totals by Team'!A:K,11,FALSE)</f>
        <v>-1.4193548387096775</v>
      </c>
      <c r="K871" s="2">
        <f>VLOOKUP(C871,'Totals by Team'!A:K,11,FALSE)</f>
        <v>-1.9655172413793103</v>
      </c>
    </row>
    <row r="872" spans="1:11" x14ac:dyDescent="0.25">
      <c r="A872" s="1">
        <v>41230</v>
      </c>
      <c r="B872" t="s">
        <v>95</v>
      </c>
      <c r="C872" t="s">
        <v>100</v>
      </c>
      <c r="D872">
        <v>51</v>
      </c>
      <c r="E872">
        <v>68</v>
      </c>
      <c r="F872" t="s">
        <v>348</v>
      </c>
      <c r="G872">
        <v>-17</v>
      </c>
      <c r="H872" t="s">
        <v>357</v>
      </c>
      <c r="I872" t="s">
        <v>348</v>
      </c>
      <c r="J872" s="2">
        <f>VLOOKUP(B872,'Totals by Team'!A:K,11,FALSE)</f>
        <v>-14.5</v>
      </c>
      <c r="K872" s="2">
        <f>VLOOKUP(C872,'Totals by Team'!A:K,11,FALSE)</f>
        <v>2.064516129032258</v>
      </c>
    </row>
    <row r="873" spans="1:11" x14ac:dyDescent="0.25">
      <c r="A873" s="1">
        <v>41230</v>
      </c>
      <c r="B873" t="s">
        <v>242</v>
      </c>
      <c r="C873" t="s">
        <v>331</v>
      </c>
      <c r="D873">
        <v>50</v>
      </c>
      <c r="E873">
        <v>68</v>
      </c>
      <c r="F873" t="s">
        <v>331</v>
      </c>
      <c r="G873">
        <v>-18</v>
      </c>
      <c r="H873" t="s">
        <v>357</v>
      </c>
      <c r="I873" t="s">
        <v>356</v>
      </c>
      <c r="J873" s="2">
        <f>VLOOKUP(B873,'Totals by Team'!A:K,11,FALSE)</f>
        <v>1.2666666666666666</v>
      </c>
      <c r="K873" s="2">
        <f>VLOOKUP(C873,'Totals by Team'!A:K,11,FALSE)</f>
        <v>-3.4193548387096775</v>
      </c>
    </row>
    <row r="874" spans="1:11" x14ac:dyDescent="0.25">
      <c r="A874" s="1">
        <v>41230</v>
      </c>
      <c r="B874" t="s">
        <v>213</v>
      </c>
      <c r="C874" t="s">
        <v>180</v>
      </c>
      <c r="D874">
        <v>50</v>
      </c>
      <c r="E874">
        <v>69</v>
      </c>
      <c r="F874" t="s">
        <v>180</v>
      </c>
      <c r="G874">
        <v>-19</v>
      </c>
      <c r="H874" t="s">
        <v>357</v>
      </c>
      <c r="I874" t="s">
        <v>356</v>
      </c>
      <c r="J874" s="2">
        <f>VLOOKUP(B874,'Totals by Team'!A:K,11,FALSE)</f>
        <v>-9.068965517241379</v>
      </c>
      <c r="K874" s="2">
        <f>VLOOKUP(C874,'Totals by Team'!A:K,11,FALSE)</f>
        <v>8.735294117647058</v>
      </c>
    </row>
    <row r="875" spans="1:11" x14ac:dyDescent="0.25">
      <c r="A875" s="1">
        <v>41230</v>
      </c>
      <c r="B875" t="s">
        <v>276</v>
      </c>
      <c r="C875" t="s">
        <v>343</v>
      </c>
      <c r="D875">
        <v>58</v>
      </c>
      <c r="E875">
        <v>77</v>
      </c>
      <c r="F875" t="s">
        <v>343</v>
      </c>
      <c r="G875">
        <v>-19</v>
      </c>
      <c r="H875" t="s">
        <v>357</v>
      </c>
      <c r="I875" t="s">
        <v>356</v>
      </c>
      <c r="J875" s="2">
        <f>VLOOKUP(B875,'Totals by Team'!A:K,11,FALSE)</f>
        <v>-0.19230769230769232</v>
      </c>
      <c r="K875" s="2">
        <f>VLOOKUP(C875,'Totals by Team'!A:K,11,FALSE)</f>
        <v>7.5151515151515156</v>
      </c>
    </row>
    <row r="876" spans="1:11" x14ac:dyDescent="0.25">
      <c r="A876" s="1">
        <v>41230</v>
      </c>
      <c r="B876" t="s">
        <v>161</v>
      </c>
      <c r="C876" t="s">
        <v>307</v>
      </c>
      <c r="D876">
        <v>49</v>
      </c>
      <c r="E876">
        <v>70</v>
      </c>
      <c r="F876" t="s">
        <v>307</v>
      </c>
      <c r="G876">
        <v>-21</v>
      </c>
      <c r="H876" t="s">
        <v>357</v>
      </c>
      <c r="I876" t="s">
        <v>356</v>
      </c>
      <c r="J876" s="2">
        <f>VLOOKUP(B876,'Totals by Team'!A:K,11,FALSE)</f>
        <v>-17.29032258064516</v>
      </c>
      <c r="K876" s="2">
        <f>VLOOKUP(C876,'Totals by Team'!A:K,11,FALSE)</f>
        <v>0.21875</v>
      </c>
    </row>
    <row r="877" spans="1:11" x14ac:dyDescent="0.25">
      <c r="A877" s="1">
        <v>41230</v>
      </c>
      <c r="B877" t="s">
        <v>182</v>
      </c>
      <c r="C877" t="s">
        <v>158</v>
      </c>
      <c r="D877">
        <v>61</v>
      </c>
      <c r="E877">
        <v>83</v>
      </c>
      <c r="F877" t="s">
        <v>182</v>
      </c>
      <c r="G877">
        <v>-22</v>
      </c>
      <c r="H877" t="s">
        <v>357</v>
      </c>
      <c r="I877" t="s">
        <v>360</v>
      </c>
      <c r="J877" s="2">
        <f>VLOOKUP(B877,'Totals by Team'!A:K,11,FALSE)</f>
        <v>3</v>
      </c>
      <c r="K877" s="2">
        <f>VLOOKUP(C877,'Totals by Team'!A:K,11,FALSE)</f>
        <v>-0.58620689655172409</v>
      </c>
    </row>
    <row r="878" spans="1:11" x14ac:dyDescent="0.25">
      <c r="A878" s="1">
        <v>41230</v>
      </c>
      <c r="B878" t="s">
        <v>12</v>
      </c>
      <c r="C878" t="s">
        <v>313</v>
      </c>
      <c r="D878">
        <v>47</v>
      </c>
      <c r="E878">
        <v>72</v>
      </c>
      <c r="F878" t="s">
        <v>313</v>
      </c>
      <c r="G878">
        <v>-25</v>
      </c>
      <c r="H878" t="s">
        <v>357</v>
      </c>
      <c r="I878" t="s">
        <v>356</v>
      </c>
      <c r="J878" s="2">
        <f>VLOOKUP(B878,'Totals by Team'!A:K,11,FALSE)</f>
        <v>-2.9333333333333331</v>
      </c>
      <c r="K878" s="2">
        <f>VLOOKUP(C878,'Totals by Team'!A:K,11,FALSE)</f>
        <v>2.7419354838709675</v>
      </c>
    </row>
    <row r="879" spans="1:11" x14ac:dyDescent="0.25">
      <c r="A879" s="1">
        <v>41230</v>
      </c>
      <c r="B879" t="s">
        <v>238</v>
      </c>
      <c r="C879" t="s">
        <v>241</v>
      </c>
      <c r="D879">
        <v>36</v>
      </c>
      <c r="E879">
        <v>62</v>
      </c>
      <c r="F879" t="s">
        <v>348</v>
      </c>
      <c r="G879">
        <v>-26</v>
      </c>
      <c r="H879" t="s">
        <v>357</v>
      </c>
      <c r="I879" t="s">
        <v>348</v>
      </c>
      <c r="J879" s="2">
        <f>VLOOKUP(B879,'Totals by Team'!A:K,11,FALSE)</f>
        <v>5.40625</v>
      </c>
      <c r="K879" s="2">
        <f>VLOOKUP(C879,'Totals by Team'!A:K,11,FALSE)</f>
        <v>-1.1290322580645162</v>
      </c>
    </row>
    <row r="880" spans="1:11" x14ac:dyDescent="0.25">
      <c r="A880" s="1">
        <v>41230</v>
      </c>
      <c r="B880" t="s">
        <v>243</v>
      </c>
      <c r="C880" t="s">
        <v>255</v>
      </c>
      <c r="D880">
        <v>68</v>
      </c>
      <c r="E880">
        <v>94</v>
      </c>
      <c r="F880" t="s">
        <v>348</v>
      </c>
      <c r="G880">
        <v>-26</v>
      </c>
      <c r="H880" t="s">
        <v>357</v>
      </c>
      <c r="I880" t="s">
        <v>348</v>
      </c>
      <c r="J880" s="2">
        <f>VLOOKUP(B880,'Totals by Team'!A:K,11,FALSE)</f>
        <v>-2.7419354838709675</v>
      </c>
      <c r="K880" s="2">
        <f>VLOOKUP(C880,'Totals by Team'!A:K,11,FALSE)</f>
        <v>4.9393939393939394</v>
      </c>
    </row>
    <row r="881" spans="1:11" x14ac:dyDescent="0.25">
      <c r="A881" s="1">
        <v>41230</v>
      </c>
      <c r="B881" t="s">
        <v>188</v>
      </c>
      <c r="C881" t="s">
        <v>296</v>
      </c>
      <c r="D881">
        <v>67</v>
      </c>
      <c r="E881">
        <v>98</v>
      </c>
      <c r="F881" t="s">
        <v>296</v>
      </c>
      <c r="G881">
        <v>-31</v>
      </c>
      <c r="H881" t="s">
        <v>357</v>
      </c>
      <c r="I881" t="s">
        <v>356</v>
      </c>
      <c r="J881" s="2">
        <f>VLOOKUP(B881,'Totals by Team'!A:K,11,FALSE)</f>
        <v>-8.0344827586206904</v>
      </c>
      <c r="K881" s="2">
        <f>VLOOKUP(C881,'Totals by Team'!A:K,11,FALSE)</f>
        <v>-3.90625</v>
      </c>
    </row>
    <row r="882" spans="1:11" x14ac:dyDescent="0.25">
      <c r="A882" s="1">
        <v>41230</v>
      </c>
      <c r="B882" t="s">
        <v>187</v>
      </c>
      <c r="C882" t="s">
        <v>271</v>
      </c>
      <c r="D882">
        <v>54</v>
      </c>
      <c r="E882">
        <v>90</v>
      </c>
      <c r="F882" t="s">
        <v>187</v>
      </c>
      <c r="G882">
        <v>-36</v>
      </c>
      <c r="H882" t="s">
        <v>357</v>
      </c>
      <c r="I882" t="s">
        <v>360</v>
      </c>
      <c r="J882" s="2">
        <f>VLOOKUP(B882,'Totals by Team'!A:K,11,FALSE)</f>
        <v>-4.1785714285714288</v>
      </c>
      <c r="K882" s="2">
        <f>VLOOKUP(C882,'Totals by Team'!A:K,11,FALSE)</f>
        <v>12.529411764705882</v>
      </c>
    </row>
    <row r="883" spans="1:11" x14ac:dyDescent="0.25">
      <c r="A883" s="1">
        <v>41230</v>
      </c>
      <c r="B883" t="s">
        <v>268</v>
      </c>
      <c r="C883" t="s">
        <v>5</v>
      </c>
      <c r="D883">
        <v>43</v>
      </c>
      <c r="E883">
        <v>83</v>
      </c>
      <c r="F883" t="s">
        <v>5</v>
      </c>
      <c r="G883">
        <v>-40</v>
      </c>
      <c r="H883" t="s">
        <v>357</v>
      </c>
      <c r="I883" t="s">
        <v>356</v>
      </c>
      <c r="J883" s="2">
        <f>VLOOKUP(B883,'Totals by Team'!A:K,11,FALSE)</f>
        <v>-3.4827586206896552</v>
      </c>
      <c r="K883" s="2">
        <f>VLOOKUP(C883,'Totals by Team'!A:K,11,FALSE)</f>
        <v>8.90625</v>
      </c>
    </row>
    <row r="884" spans="1:11" x14ac:dyDescent="0.25">
      <c r="A884" s="1">
        <v>41230</v>
      </c>
      <c r="B884" t="s">
        <v>48</v>
      </c>
      <c r="C884" t="s">
        <v>193</v>
      </c>
      <c r="D884">
        <v>47</v>
      </c>
      <c r="E884">
        <v>87</v>
      </c>
      <c r="F884" t="s">
        <v>193</v>
      </c>
      <c r="G884">
        <v>-40</v>
      </c>
      <c r="H884" t="s">
        <v>357</v>
      </c>
      <c r="I884" t="s">
        <v>356</v>
      </c>
      <c r="J884" s="2">
        <f>VLOOKUP(B884,'Totals by Team'!A:K,11,FALSE)</f>
        <v>-26.678571428571427</v>
      </c>
      <c r="K884" s="2">
        <f>VLOOKUP(C884,'Totals by Team'!A:K,11,FALSE)</f>
        <v>3.8333333333333335</v>
      </c>
    </row>
    <row r="885" spans="1:11" x14ac:dyDescent="0.25">
      <c r="A885" s="1">
        <v>41230</v>
      </c>
      <c r="B885" t="s">
        <v>27</v>
      </c>
      <c r="C885" t="s">
        <v>169</v>
      </c>
      <c r="D885">
        <v>69</v>
      </c>
      <c r="E885">
        <v>112</v>
      </c>
      <c r="F885" t="s">
        <v>348</v>
      </c>
      <c r="G885">
        <v>-43</v>
      </c>
      <c r="H885" t="s">
        <v>357</v>
      </c>
      <c r="I885" t="s">
        <v>348</v>
      </c>
      <c r="J885" s="2">
        <f>VLOOKUP(B885,'Totals by Team'!A:K,11,FALSE)</f>
        <v>-7.0344827586206895</v>
      </c>
      <c r="K885" s="2">
        <f>VLOOKUP(C885,'Totals by Team'!A:K,11,FALSE)</f>
        <v>6.6666666666666666E-2</v>
      </c>
    </row>
    <row r="886" spans="1:11" x14ac:dyDescent="0.25">
      <c r="A886" s="1">
        <v>41231</v>
      </c>
      <c r="B886" t="s">
        <v>29</v>
      </c>
      <c r="C886" t="s">
        <v>128</v>
      </c>
      <c r="D886">
        <v>103</v>
      </c>
      <c r="E886">
        <v>100</v>
      </c>
      <c r="F886" t="s">
        <v>29</v>
      </c>
      <c r="G886">
        <v>3</v>
      </c>
      <c r="H886" t="s">
        <v>358</v>
      </c>
      <c r="I886" t="s">
        <v>360</v>
      </c>
      <c r="J886" s="2">
        <f>VLOOKUP(B886,'Totals by Team'!A:K,11,FALSE)</f>
        <v>-8.8387096774193541</v>
      </c>
      <c r="K886" s="2">
        <f>VLOOKUP(C886,'Totals by Team'!A:K,11,FALSE)</f>
        <v>-4.5483870967741939</v>
      </c>
    </row>
    <row r="887" spans="1:11" x14ac:dyDescent="0.25">
      <c r="A887" s="1">
        <v>41231</v>
      </c>
      <c r="B887" t="s">
        <v>316</v>
      </c>
      <c r="C887" t="s">
        <v>248</v>
      </c>
      <c r="D887">
        <v>93</v>
      </c>
      <c r="E887">
        <v>39</v>
      </c>
      <c r="F887" t="s">
        <v>316</v>
      </c>
      <c r="G887">
        <v>54</v>
      </c>
      <c r="H887" t="s">
        <v>358</v>
      </c>
      <c r="I887" t="s">
        <v>360</v>
      </c>
      <c r="J887" s="2">
        <f>VLOOKUP(B887,'Totals by Team'!A:K,11,FALSE)</f>
        <v>7.8787878787878789</v>
      </c>
      <c r="K887" s="2">
        <f>VLOOKUP(C887,'Totals by Team'!A:K,11,FALSE)</f>
        <v>0.20588235294117646</v>
      </c>
    </row>
    <row r="888" spans="1:11" x14ac:dyDescent="0.25">
      <c r="A888" s="1">
        <v>41231</v>
      </c>
      <c r="B888" t="s">
        <v>319</v>
      </c>
      <c r="C888" t="s">
        <v>49</v>
      </c>
      <c r="D888">
        <v>112</v>
      </c>
      <c r="E888">
        <v>63</v>
      </c>
      <c r="F888" t="s">
        <v>319</v>
      </c>
      <c r="G888">
        <v>49</v>
      </c>
      <c r="H888" t="s">
        <v>358</v>
      </c>
      <c r="I888" t="s">
        <v>360</v>
      </c>
      <c r="J888" s="2">
        <f>VLOOKUP(B888,'Totals by Team'!A:K,11,FALSE)</f>
        <v>4.84375</v>
      </c>
      <c r="K888" s="2">
        <f>VLOOKUP(C888,'Totals by Team'!A:K,11,FALSE)</f>
        <v>-14.258064516129032</v>
      </c>
    </row>
    <row r="889" spans="1:11" x14ac:dyDescent="0.25">
      <c r="A889" s="1">
        <v>41231</v>
      </c>
      <c r="B889" t="s">
        <v>312</v>
      </c>
      <c r="C889" t="s">
        <v>2</v>
      </c>
      <c r="D889">
        <v>80</v>
      </c>
      <c r="E889">
        <v>39</v>
      </c>
      <c r="F889" t="s">
        <v>312</v>
      </c>
      <c r="G889">
        <v>41</v>
      </c>
      <c r="H889" t="s">
        <v>358</v>
      </c>
      <c r="I889" t="s">
        <v>360</v>
      </c>
      <c r="J889" s="2">
        <f>VLOOKUP(B889,'Totals by Team'!A:K,11,FALSE)</f>
        <v>15.588235294117647</v>
      </c>
      <c r="K889" s="2">
        <f>VLOOKUP(C889,'Totals by Team'!A:K,11,FALSE)</f>
        <v>-6.3666666666666663</v>
      </c>
    </row>
    <row r="890" spans="1:11" x14ac:dyDescent="0.25">
      <c r="A890" s="1">
        <v>41231</v>
      </c>
      <c r="B890" t="s">
        <v>222</v>
      </c>
      <c r="C890" t="s">
        <v>279</v>
      </c>
      <c r="D890">
        <v>87</v>
      </c>
      <c r="E890">
        <v>48</v>
      </c>
      <c r="F890" t="s">
        <v>222</v>
      </c>
      <c r="G890">
        <v>39</v>
      </c>
      <c r="H890" t="s">
        <v>358</v>
      </c>
      <c r="I890" t="s">
        <v>360</v>
      </c>
      <c r="J890" s="2">
        <f>VLOOKUP(B890,'Totals by Team'!A:K,11,FALSE)</f>
        <v>5.9090909090909092</v>
      </c>
      <c r="K890" s="2">
        <f>VLOOKUP(C890,'Totals by Team'!A:K,11,FALSE)</f>
        <v>-5.290322580645161</v>
      </c>
    </row>
    <row r="891" spans="1:11" x14ac:dyDescent="0.25">
      <c r="A891" s="1">
        <v>41231</v>
      </c>
      <c r="B891" t="s">
        <v>311</v>
      </c>
      <c r="C891" t="s">
        <v>195</v>
      </c>
      <c r="D891">
        <v>96</v>
      </c>
      <c r="E891">
        <v>58</v>
      </c>
      <c r="F891" t="s">
        <v>311</v>
      </c>
      <c r="G891">
        <v>38</v>
      </c>
      <c r="H891" t="s">
        <v>358</v>
      </c>
      <c r="I891" t="s">
        <v>360</v>
      </c>
      <c r="J891" s="2">
        <f>VLOOKUP(B891,'Totals by Team'!A:K,11,FALSE)</f>
        <v>17.3125</v>
      </c>
      <c r="K891" s="2">
        <f>VLOOKUP(C891,'Totals by Team'!A:K,11,FALSE)</f>
        <v>-4.5714285714285712</v>
      </c>
    </row>
    <row r="892" spans="1:11" x14ac:dyDescent="0.25">
      <c r="A892" s="1">
        <v>41231</v>
      </c>
      <c r="B892" t="s">
        <v>197</v>
      </c>
      <c r="C892" t="s">
        <v>281</v>
      </c>
      <c r="D892">
        <v>73</v>
      </c>
      <c r="E892">
        <v>40</v>
      </c>
      <c r="F892" t="s">
        <v>197</v>
      </c>
      <c r="G892">
        <v>33</v>
      </c>
      <c r="H892" t="s">
        <v>358</v>
      </c>
      <c r="I892" t="s">
        <v>360</v>
      </c>
      <c r="J892" s="2">
        <f>VLOOKUP(B892,'Totals by Team'!A:K,11,FALSE)</f>
        <v>9.617647058823529</v>
      </c>
      <c r="K892" s="2">
        <f>VLOOKUP(C892,'Totals by Team'!A:K,11,FALSE)</f>
        <v>-4.9000000000000004</v>
      </c>
    </row>
    <row r="893" spans="1:11" x14ac:dyDescent="0.25">
      <c r="A893" s="1">
        <v>41231</v>
      </c>
      <c r="B893" t="s">
        <v>148</v>
      </c>
      <c r="C893" t="s">
        <v>200</v>
      </c>
      <c r="D893">
        <v>88</v>
      </c>
      <c r="E893">
        <v>57</v>
      </c>
      <c r="F893" t="s">
        <v>148</v>
      </c>
      <c r="G893">
        <v>31</v>
      </c>
      <c r="H893" t="s">
        <v>358</v>
      </c>
      <c r="I893" t="s">
        <v>360</v>
      </c>
      <c r="J893" s="2">
        <f>VLOOKUP(B893,'Totals by Team'!A:K,11,FALSE)</f>
        <v>11.257142857142858</v>
      </c>
      <c r="K893" s="2">
        <f>VLOOKUP(C893,'Totals by Team'!A:K,11,FALSE)</f>
        <v>1.8387096774193548</v>
      </c>
    </row>
    <row r="894" spans="1:11" x14ac:dyDescent="0.25">
      <c r="A894" s="1">
        <v>41231</v>
      </c>
      <c r="B894" t="s">
        <v>321</v>
      </c>
      <c r="C894" t="s">
        <v>159</v>
      </c>
      <c r="D894">
        <v>87</v>
      </c>
      <c r="E894">
        <v>58</v>
      </c>
      <c r="F894" t="s">
        <v>321</v>
      </c>
      <c r="G894">
        <v>29</v>
      </c>
      <c r="H894" t="s">
        <v>358</v>
      </c>
      <c r="I894" t="s">
        <v>360</v>
      </c>
      <c r="J894" s="2">
        <f>VLOOKUP(B894,'Totals by Team'!A:K,11,FALSE)</f>
        <v>12.294117647058824</v>
      </c>
      <c r="K894" s="2">
        <f>VLOOKUP(C894,'Totals by Team'!A:K,11,FALSE)</f>
        <v>-12.758620689655173</v>
      </c>
    </row>
    <row r="895" spans="1:11" x14ac:dyDescent="0.25">
      <c r="A895" s="1">
        <v>41231</v>
      </c>
      <c r="B895" t="s">
        <v>19</v>
      </c>
      <c r="C895" t="s">
        <v>141</v>
      </c>
      <c r="D895">
        <v>69</v>
      </c>
      <c r="E895">
        <v>41</v>
      </c>
      <c r="F895" t="s">
        <v>19</v>
      </c>
      <c r="G895">
        <v>28</v>
      </c>
      <c r="H895" t="s">
        <v>358</v>
      </c>
      <c r="I895" t="s">
        <v>360</v>
      </c>
      <c r="J895" s="2">
        <f>VLOOKUP(B895,'Totals by Team'!A:K,11,FALSE)</f>
        <v>8.125</v>
      </c>
      <c r="K895" s="2">
        <f>VLOOKUP(C895,'Totals by Team'!A:K,11,FALSE)</f>
        <v>5.161290322580645</v>
      </c>
    </row>
    <row r="896" spans="1:11" x14ac:dyDescent="0.25">
      <c r="A896" s="1">
        <v>41231</v>
      </c>
      <c r="B896" t="s">
        <v>32</v>
      </c>
      <c r="C896" t="s">
        <v>124</v>
      </c>
      <c r="D896">
        <v>79</v>
      </c>
      <c r="E896">
        <v>51</v>
      </c>
      <c r="F896" t="s">
        <v>32</v>
      </c>
      <c r="G896">
        <v>28</v>
      </c>
      <c r="H896" t="s">
        <v>358</v>
      </c>
      <c r="I896" t="s">
        <v>360</v>
      </c>
      <c r="J896" s="2">
        <f>VLOOKUP(B896,'Totals by Team'!A:K,11,FALSE)</f>
        <v>3.71875</v>
      </c>
      <c r="K896" s="2">
        <f>VLOOKUP(C896,'Totals by Team'!A:K,11,FALSE)</f>
        <v>-6.7142857142857144</v>
      </c>
    </row>
    <row r="897" spans="1:11" x14ac:dyDescent="0.25">
      <c r="A897" s="1">
        <v>41231</v>
      </c>
      <c r="B897" t="s">
        <v>314</v>
      </c>
      <c r="C897" t="s">
        <v>0</v>
      </c>
      <c r="D897">
        <v>80</v>
      </c>
      <c r="E897">
        <v>53</v>
      </c>
      <c r="F897" t="s">
        <v>314</v>
      </c>
      <c r="G897">
        <v>27</v>
      </c>
      <c r="H897" t="s">
        <v>358</v>
      </c>
      <c r="I897" t="s">
        <v>360</v>
      </c>
      <c r="J897" s="2">
        <f>VLOOKUP(B897,'Totals by Team'!A:K,11,FALSE)</f>
        <v>-2.9375</v>
      </c>
      <c r="K897" s="2">
        <f>VLOOKUP(C897,'Totals by Team'!A:K,11,FALSE)</f>
        <v>-13.35483870967742</v>
      </c>
    </row>
    <row r="898" spans="1:11" x14ac:dyDescent="0.25">
      <c r="A898" s="1">
        <v>41231</v>
      </c>
      <c r="B898" t="s">
        <v>318</v>
      </c>
      <c r="C898" t="s">
        <v>3</v>
      </c>
      <c r="D898">
        <v>97</v>
      </c>
      <c r="E898">
        <v>70</v>
      </c>
      <c r="F898" t="s">
        <v>318</v>
      </c>
      <c r="G898">
        <v>27</v>
      </c>
      <c r="H898" t="s">
        <v>358</v>
      </c>
      <c r="I898" t="s">
        <v>360</v>
      </c>
      <c r="J898" s="2">
        <f>VLOOKUP(B898,'Totals by Team'!A:K,11,FALSE)</f>
        <v>4.1515151515151514</v>
      </c>
      <c r="K898" s="2">
        <f>VLOOKUP(C898,'Totals by Team'!A:K,11,FALSE)</f>
        <v>-9.931034482758621</v>
      </c>
    </row>
    <row r="899" spans="1:11" x14ac:dyDescent="0.25">
      <c r="A899" s="1">
        <v>41231</v>
      </c>
      <c r="B899" t="s">
        <v>43</v>
      </c>
      <c r="C899" t="s">
        <v>219</v>
      </c>
      <c r="D899">
        <v>85</v>
      </c>
      <c r="E899">
        <v>60</v>
      </c>
      <c r="F899" t="s">
        <v>348</v>
      </c>
      <c r="G899">
        <v>25</v>
      </c>
      <c r="H899" t="s">
        <v>358</v>
      </c>
      <c r="I899" t="s">
        <v>348</v>
      </c>
      <c r="J899" s="2">
        <f>VLOOKUP(B899,'Totals by Team'!A:K,11,FALSE)</f>
        <v>9.67741935483871</v>
      </c>
      <c r="K899" s="2">
        <f>VLOOKUP(C899,'Totals by Team'!A:K,11,FALSE)</f>
        <v>-6.612903225806452</v>
      </c>
    </row>
    <row r="900" spans="1:11" x14ac:dyDescent="0.25">
      <c r="A900" s="1">
        <v>41231</v>
      </c>
      <c r="B900" t="s">
        <v>61</v>
      </c>
      <c r="C900" t="s">
        <v>164</v>
      </c>
      <c r="D900">
        <v>70</v>
      </c>
      <c r="E900">
        <v>46</v>
      </c>
      <c r="F900" t="s">
        <v>348</v>
      </c>
      <c r="G900">
        <v>24</v>
      </c>
      <c r="H900" t="s">
        <v>358</v>
      </c>
      <c r="I900" t="s">
        <v>348</v>
      </c>
      <c r="J900" s="2">
        <f>VLOOKUP(B900,'Totals by Team'!A:K,11,FALSE)</f>
        <v>8.2258064516129039</v>
      </c>
      <c r="K900" s="2">
        <f>VLOOKUP(C900,'Totals by Team'!A:K,11,FALSE)</f>
        <v>-4.7575757575757578</v>
      </c>
    </row>
    <row r="901" spans="1:11" x14ac:dyDescent="0.25">
      <c r="A901" s="1">
        <v>41231</v>
      </c>
      <c r="B901" t="s">
        <v>339</v>
      </c>
      <c r="C901" t="s">
        <v>37</v>
      </c>
      <c r="D901">
        <v>73</v>
      </c>
      <c r="E901">
        <v>50</v>
      </c>
      <c r="F901" t="s">
        <v>339</v>
      </c>
      <c r="G901">
        <v>23</v>
      </c>
      <c r="H901" t="s">
        <v>358</v>
      </c>
      <c r="I901" t="s">
        <v>360</v>
      </c>
      <c r="J901" s="2">
        <f>VLOOKUP(B901,'Totals by Team'!A:K,11,FALSE)</f>
        <v>8.3636363636363633</v>
      </c>
      <c r="K901" s="2">
        <f>VLOOKUP(C901,'Totals by Team'!A:K,11,FALSE)</f>
        <v>-2.096774193548387</v>
      </c>
    </row>
    <row r="902" spans="1:11" x14ac:dyDescent="0.25">
      <c r="A902" s="1">
        <v>41231</v>
      </c>
      <c r="B902" t="s">
        <v>280</v>
      </c>
      <c r="C902" t="s">
        <v>177</v>
      </c>
      <c r="D902">
        <v>66</v>
      </c>
      <c r="E902">
        <v>45</v>
      </c>
      <c r="F902" t="s">
        <v>348</v>
      </c>
      <c r="G902">
        <v>21</v>
      </c>
      <c r="H902" t="s">
        <v>358</v>
      </c>
      <c r="I902" t="s">
        <v>348</v>
      </c>
      <c r="J902" s="2">
        <f>VLOOKUP(B902,'Totals by Team'!A:K,11,FALSE)</f>
        <v>17.939393939393938</v>
      </c>
      <c r="K902" s="2">
        <f>VLOOKUP(C902,'Totals by Team'!A:K,11,FALSE)</f>
        <v>13.454545454545455</v>
      </c>
    </row>
    <row r="903" spans="1:11" x14ac:dyDescent="0.25">
      <c r="A903" s="1">
        <v>41231</v>
      </c>
      <c r="B903" t="s">
        <v>192</v>
      </c>
      <c r="C903" t="s">
        <v>52</v>
      </c>
      <c r="D903">
        <v>88</v>
      </c>
      <c r="E903">
        <v>67</v>
      </c>
      <c r="F903" t="s">
        <v>192</v>
      </c>
      <c r="G903">
        <v>21</v>
      </c>
      <c r="H903" t="s">
        <v>358</v>
      </c>
      <c r="I903" t="s">
        <v>360</v>
      </c>
      <c r="J903" s="2">
        <f>VLOOKUP(B903,'Totals by Team'!A:K,11,FALSE)</f>
        <v>12.875</v>
      </c>
      <c r="K903" s="2">
        <f>VLOOKUP(C903,'Totals by Team'!A:K,11,FALSE)</f>
        <v>5.03125</v>
      </c>
    </row>
    <row r="904" spans="1:11" x14ac:dyDescent="0.25">
      <c r="A904" s="1">
        <v>41231</v>
      </c>
      <c r="B904" t="s">
        <v>317</v>
      </c>
      <c r="C904" t="s">
        <v>282</v>
      </c>
      <c r="D904">
        <v>88</v>
      </c>
      <c r="E904">
        <v>68</v>
      </c>
      <c r="F904" t="s">
        <v>317</v>
      </c>
      <c r="G904">
        <v>20</v>
      </c>
      <c r="H904" t="s">
        <v>358</v>
      </c>
      <c r="I904" t="s">
        <v>360</v>
      </c>
      <c r="J904" s="2">
        <f>VLOOKUP(B904,'Totals by Team'!A:K,11,FALSE)</f>
        <v>8.4242424242424239</v>
      </c>
      <c r="K904" s="2">
        <f>VLOOKUP(C904,'Totals by Team'!A:K,11,FALSE)</f>
        <v>-4.7</v>
      </c>
    </row>
    <row r="905" spans="1:11" x14ac:dyDescent="0.25">
      <c r="A905" s="1">
        <v>41231</v>
      </c>
      <c r="B905" t="s">
        <v>210</v>
      </c>
      <c r="C905" t="s">
        <v>218</v>
      </c>
      <c r="D905">
        <v>76</v>
      </c>
      <c r="E905">
        <v>56</v>
      </c>
      <c r="F905" t="s">
        <v>348</v>
      </c>
      <c r="G905">
        <v>20</v>
      </c>
      <c r="H905" t="s">
        <v>358</v>
      </c>
      <c r="I905" t="s">
        <v>348</v>
      </c>
      <c r="J905" s="2">
        <f>VLOOKUP(B905,'Totals by Team'!A:K,11,FALSE)</f>
        <v>9.53125</v>
      </c>
      <c r="K905" s="2">
        <f>VLOOKUP(C905,'Totals by Team'!A:K,11,FALSE)</f>
        <v>7.4705882352941178</v>
      </c>
    </row>
    <row r="906" spans="1:11" x14ac:dyDescent="0.25">
      <c r="A906" s="1">
        <v>41231</v>
      </c>
      <c r="B906" t="s">
        <v>205</v>
      </c>
      <c r="C906" t="s">
        <v>277</v>
      </c>
      <c r="D906">
        <v>82</v>
      </c>
      <c r="E906">
        <v>63</v>
      </c>
      <c r="F906" t="s">
        <v>205</v>
      </c>
      <c r="G906">
        <v>19</v>
      </c>
      <c r="H906" t="s">
        <v>358</v>
      </c>
      <c r="I906" t="s">
        <v>360</v>
      </c>
      <c r="J906" s="2">
        <f>VLOOKUP(B906,'Totals by Team'!A:K,11,FALSE)</f>
        <v>-1.25</v>
      </c>
      <c r="K906" s="2">
        <f>VLOOKUP(C906,'Totals by Team'!A:K,11,FALSE)</f>
        <v>-6.8666666666666663</v>
      </c>
    </row>
    <row r="907" spans="1:11" x14ac:dyDescent="0.25">
      <c r="A907" s="1">
        <v>41231</v>
      </c>
      <c r="B907" t="s">
        <v>301</v>
      </c>
      <c r="C907" t="s">
        <v>163</v>
      </c>
      <c r="D907">
        <v>74</v>
      </c>
      <c r="E907">
        <v>55</v>
      </c>
      <c r="F907" t="s">
        <v>301</v>
      </c>
      <c r="G907">
        <v>19</v>
      </c>
      <c r="H907" t="s">
        <v>358</v>
      </c>
      <c r="I907" t="s">
        <v>360</v>
      </c>
      <c r="J907" s="2">
        <f>VLOOKUP(B907,'Totals by Team'!A:K,11,FALSE)</f>
        <v>7.2727272727272725</v>
      </c>
      <c r="K907" s="2">
        <f>VLOOKUP(C907,'Totals by Team'!A:K,11,FALSE)</f>
        <v>-4.129032258064516</v>
      </c>
    </row>
    <row r="908" spans="1:11" x14ac:dyDescent="0.25">
      <c r="A908" s="1">
        <v>41231</v>
      </c>
      <c r="B908" t="s">
        <v>145</v>
      </c>
      <c r="C908" t="s">
        <v>106</v>
      </c>
      <c r="D908">
        <v>83</v>
      </c>
      <c r="E908">
        <v>64</v>
      </c>
      <c r="F908" t="s">
        <v>145</v>
      </c>
      <c r="G908">
        <v>19</v>
      </c>
      <c r="H908" t="s">
        <v>358</v>
      </c>
      <c r="I908" t="s">
        <v>360</v>
      </c>
      <c r="J908" s="2">
        <f>VLOOKUP(B908,'Totals by Team'!A:K,11,FALSE)</f>
        <v>-4.2142857142857144</v>
      </c>
      <c r="K908" s="2">
        <f>VLOOKUP(C908,'Totals by Team'!A:K,11,FALSE)</f>
        <v>-9.0666666666666664</v>
      </c>
    </row>
    <row r="909" spans="1:11" x14ac:dyDescent="0.25">
      <c r="A909" s="1">
        <v>41231</v>
      </c>
      <c r="B909" t="s">
        <v>230</v>
      </c>
      <c r="C909" t="s">
        <v>109</v>
      </c>
      <c r="D909">
        <v>85</v>
      </c>
      <c r="E909">
        <v>66</v>
      </c>
      <c r="F909" t="s">
        <v>230</v>
      </c>
      <c r="G909">
        <v>19</v>
      </c>
      <c r="H909" t="s">
        <v>358</v>
      </c>
      <c r="I909" t="s">
        <v>360</v>
      </c>
      <c r="J909" s="2">
        <f>VLOOKUP(B909,'Totals by Team'!A:K,11,FALSE)</f>
        <v>11.5625</v>
      </c>
      <c r="K909" s="2">
        <f>VLOOKUP(C909,'Totals by Team'!A:K,11,FALSE)</f>
        <v>-5.290322580645161</v>
      </c>
    </row>
    <row r="910" spans="1:11" x14ac:dyDescent="0.25">
      <c r="A910" s="1">
        <v>41231</v>
      </c>
      <c r="B910" t="s">
        <v>215</v>
      </c>
      <c r="C910" t="s">
        <v>217</v>
      </c>
      <c r="D910">
        <v>97</v>
      </c>
      <c r="E910">
        <v>78</v>
      </c>
      <c r="F910" t="s">
        <v>348</v>
      </c>
      <c r="G910">
        <v>19</v>
      </c>
      <c r="H910" t="s">
        <v>358</v>
      </c>
      <c r="I910" t="s">
        <v>348</v>
      </c>
      <c r="J910" s="2">
        <f>VLOOKUP(B910,'Totals by Team'!A:K,11,FALSE)</f>
        <v>6.4516129032258061</v>
      </c>
      <c r="K910" s="2">
        <f>VLOOKUP(C910,'Totals by Team'!A:K,11,FALSE)</f>
        <v>-0.93548387096774188</v>
      </c>
    </row>
    <row r="911" spans="1:11" x14ac:dyDescent="0.25">
      <c r="A911" s="1">
        <v>41231</v>
      </c>
      <c r="B911" t="s">
        <v>127</v>
      </c>
      <c r="C911" t="s">
        <v>27</v>
      </c>
      <c r="D911">
        <v>79</v>
      </c>
      <c r="E911">
        <v>61</v>
      </c>
      <c r="F911" t="s">
        <v>127</v>
      </c>
      <c r="G911">
        <v>18</v>
      </c>
      <c r="H911" t="s">
        <v>358</v>
      </c>
      <c r="I911" t="s">
        <v>360</v>
      </c>
      <c r="J911" s="2">
        <f>VLOOKUP(B911,'Totals by Team'!A:K,11,FALSE)</f>
        <v>-4.9000000000000004</v>
      </c>
      <c r="K911" s="2">
        <f>VLOOKUP(C911,'Totals by Team'!A:K,11,FALSE)</f>
        <v>-7.0344827586206895</v>
      </c>
    </row>
    <row r="912" spans="1:11" x14ac:dyDescent="0.25">
      <c r="A912" s="1">
        <v>41231</v>
      </c>
      <c r="B912" t="s">
        <v>300</v>
      </c>
      <c r="C912" t="s">
        <v>134</v>
      </c>
      <c r="D912">
        <v>77</v>
      </c>
      <c r="E912">
        <v>60</v>
      </c>
      <c r="F912" t="s">
        <v>300</v>
      </c>
      <c r="G912">
        <v>17</v>
      </c>
      <c r="H912" t="s">
        <v>358</v>
      </c>
      <c r="I912" t="s">
        <v>360</v>
      </c>
      <c r="J912" s="2">
        <f>VLOOKUP(B912,'Totals by Team'!A:K,11,FALSE)</f>
        <v>-3.15625</v>
      </c>
      <c r="K912" s="2">
        <f>VLOOKUP(C912,'Totals by Team'!A:K,11,FALSE)</f>
        <v>-8.375</v>
      </c>
    </row>
    <row r="913" spans="1:11" x14ac:dyDescent="0.25">
      <c r="A913" s="1">
        <v>41231</v>
      </c>
      <c r="B913" t="s">
        <v>242</v>
      </c>
      <c r="C913" t="s">
        <v>95</v>
      </c>
      <c r="D913">
        <v>62</v>
      </c>
      <c r="E913">
        <v>46</v>
      </c>
      <c r="F913" t="s">
        <v>348</v>
      </c>
      <c r="G913">
        <v>16</v>
      </c>
      <c r="H913" t="s">
        <v>358</v>
      </c>
      <c r="I913" t="s">
        <v>348</v>
      </c>
      <c r="J913" s="2">
        <f>VLOOKUP(B913,'Totals by Team'!A:K,11,FALSE)</f>
        <v>1.2666666666666666</v>
      </c>
      <c r="K913" s="2">
        <f>VLOOKUP(C913,'Totals by Team'!A:K,11,FALSE)</f>
        <v>-14.5</v>
      </c>
    </row>
    <row r="914" spans="1:11" x14ac:dyDescent="0.25">
      <c r="A914" s="1">
        <v>41231</v>
      </c>
      <c r="B914" t="s">
        <v>306</v>
      </c>
      <c r="C914" t="s">
        <v>278</v>
      </c>
      <c r="D914">
        <v>72</v>
      </c>
      <c r="E914">
        <v>57</v>
      </c>
      <c r="F914" t="s">
        <v>306</v>
      </c>
      <c r="G914">
        <v>15</v>
      </c>
      <c r="H914" t="s">
        <v>358</v>
      </c>
      <c r="I914" t="s">
        <v>360</v>
      </c>
      <c r="J914" s="2">
        <f>VLOOKUP(B914,'Totals by Team'!A:K,11,FALSE)</f>
        <v>6.75</v>
      </c>
      <c r="K914" s="2">
        <f>VLOOKUP(C914,'Totals by Team'!A:K,11,FALSE)</f>
        <v>3.71875</v>
      </c>
    </row>
    <row r="915" spans="1:11" x14ac:dyDescent="0.25">
      <c r="A915" s="1">
        <v>41231</v>
      </c>
      <c r="B915" t="s">
        <v>20</v>
      </c>
      <c r="C915" t="s">
        <v>246</v>
      </c>
      <c r="D915">
        <v>88</v>
      </c>
      <c r="E915">
        <v>74</v>
      </c>
      <c r="F915" t="s">
        <v>20</v>
      </c>
      <c r="G915">
        <v>14</v>
      </c>
      <c r="H915" t="s">
        <v>358</v>
      </c>
      <c r="I915" t="s">
        <v>360</v>
      </c>
      <c r="J915" s="2">
        <f>VLOOKUP(B915,'Totals by Team'!A:K,11,FALSE)</f>
        <v>-3.5483870967741935</v>
      </c>
      <c r="K915" s="2">
        <f>VLOOKUP(C915,'Totals by Team'!A:K,11,FALSE)</f>
        <v>-0.63636363636363635</v>
      </c>
    </row>
    <row r="916" spans="1:11" x14ac:dyDescent="0.25">
      <c r="A916" s="1">
        <v>41231</v>
      </c>
      <c r="B916" t="s">
        <v>212</v>
      </c>
      <c r="C916" t="s">
        <v>223</v>
      </c>
      <c r="D916">
        <v>83</v>
      </c>
      <c r="E916">
        <v>69</v>
      </c>
      <c r="F916" t="s">
        <v>348</v>
      </c>
      <c r="G916">
        <v>14</v>
      </c>
      <c r="H916" t="s">
        <v>358</v>
      </c>
      <c r="I916" t="s">
        <v>348</v>
      </c>
      <c r="J916" s="2">
        <f>VLOOKUP(B916,'Totals by Team'!A:K,11,FALSE)</f>
        <v>3.3125</v>
      </c>
      <c r="K916" s="2">
        <f>VLOOKUP(C916,'Totals by Team'!A:K,11,FALSE)</f>
        <v>1.71875</v>
      </c>
    </row>
    <row r="917" spans="1:11" x14ac:dyDescent="0.25">
      <c r="A917" s="1">
        <v>41231</v>
      </c>
      <c r="B917" t="s">
        <v>335</v>
      </c>
      <c r="C917" t="s">
        <v>204</v>
      </c>
      <c r="D917">
        <v>75</v>
      </c>
      <c r="E917">
        <v>62</v>
      </c>
      <c r="F917" t="s">
        <v>335</v>
      </c>
      <c r="G917">
        <v>13</v>
      </c>
      <c r="H917" t="s">
        <v>358</v>
      </c>
      <c r="I917" t="s">
        <v>360</v>
      </c>
      <c r="J917" s="2">
        <f>VLOOKUP(B917,'Totals by Team'!A:K,11,FALSE)</f>
        <v>-5.1818181818181817</v>
      </c>
      <c r="K917" s="2">
        <f>VLOOKUP(C917,'Totals by Team'!A:K,11,FALSE)</f>
        <v>-11.275862068965518</v>
      </c>
    </row>
    <row r="918" spans="1:11" x14ac:dyDescent="0.25">
      <c r="A918" s="1">
        <v>41231</v>
      </c>
      <c r="B918" t="s">
        <v>202</v>
      </c>
      <c r="C918" t="s">
        <v>115</v>
      </c>
      <c r="D918">
        <v>59</v>
      </c>
      <c r="E918">
        <v>47</v>
      </c>
      <c r="F918" t="s">
        <v>348</v>
      </c>
      <c r="G918">
        <v>12</v>
      </c>
      <c r="H918" t="s">
        <v>358</v>
      </c>
      <c r="I918" t="s">
        <v>348</v>
      </c>
      <c r="J918" s="2">
        <f>VLOOKUP(B918,'Totals by Team'!A:K,11,FALSE)</f>
        <v>4.1785714285714288</v>
      </c>
      <c r="K918" s="2">
        <f>VLOOKUP(C918,'Totals by Team'!A:K,11,FALSE)</f>
        <v>-3.1379310344827585</v>
      </c>
    </row>
    <row r="919" spans="1:11" x14ac:dyDescent="0.25">
      <c r="A919" s="1">
        <v>41231</v>
      </c>
      <c r="B919" t="s">
        <v>54</v>
      </c>
      <c r="C919" t="s">
        <v>226</v>
      </c>
      <c r="D919">
        <v>77</v>
      </c>
      <c r="E919">
        <v>65</v>
      </c>
      <c r="F919" t="s">
        <v>226</v>
      </c>
      <c r="G919">
        <v>12</v>
      </c>
      <c r="H919" t="s">
        <v>358</v>
      </c>
      <c r="I919" t="s">
        <v>356</v>
      </c>
      <c r="J919" s="2">
        <f>VLOOKUP(B919,'Totals by Team'!A:K,11,FALSE)</f>
        <v>0.54838709677419351</v>
      </c>
      <c r="K919" s="2">
        <f>VLOOKUP(C919,'Totals by Team'!A:K,11,FALSE)</f>
        <v>-5.5</v>
      </c>
    </row>
    <row r="920" spans="1:11" x14ac:dyDescent="0.25">
      <c r="A920" s="1">
        <v>41231</v>
      </c>
      <c r="B920" t="s">
        <v>169</v>
      </c>
      <c r="C920" t="s">
        <v>262</v>
      </c>
      <c r="D920">
        <v>93</v>
      </c>
      <c r="E920">
        <v>82</v>
      </c>
      <c r="F920" t="s">
        <v>348</v>
      </c>
      <c r="G920">
        <v>11</v>
      </c>
      <c r="H920" t="s">
        <v>358</v>
      </c>
      <c r="I920" t="s">
        <v>348</v>
      </c>
      <c r="J920" s="2">
        <f>VLOOKUP(B920,'Totals by Team'!A:K,11,FALSE)</f>
        <v>6.6666666666666666E-2</v>
      </c>
      <c r="K920" s="2">
        <f>VLOOKUP(C920,'Totals by Team'!A:K,11,FALSE)</f>
        <v>2.1875</v>
      </c>
    </row>
    <row r="921" spans="1:11" x14ac:dyDescent="0.25">
      <c r="A921" s="1">
        <v>41231</v>
      </c>
      <c r="B921" t="s">
        <v>235</v>
      </c>
      <c r="C921" t="s">
        <v>207</v>
      </c>
      <c r="D921">
        <v>69</v>
      </c>
      <c r="E921">
        <v>58</v>
      </c>
      <c r="F921" t="s">
        <v>348</v>
      </c>
      <c r="G921">
        <v>11</v>
      </c>
      <c r="H921" t="s">
        <v>358</v>
      </c>
      <c r="I921" t="s">
        <v>348</v>
      </c>
      <c r="J921" s="2">
        <f>VLOOKUP(B921,'Totals by Team'!A:K,11,FALSE)</f>
        <v>-1.9655172413793103</v>
      </c>
      <c r="K921" s="2">
        <f>VLOOKUP(C921,'Totals by Team'!A:K,11,FALSE)</f>
        <v>-2.4074074074074074</v>
      </c>
    </row>
    <row r="922" spans="1:11" x14ac:dyDescent="0.25">
      <c r="A922" s="1">
        <v>41231</v>
      </c>
      <c r="B922" t="s">
        <v>270</v>
      </c>
      <c r="C922" t="s">
        <v>274</v>
      </c>
      <c r="D922">
        <v>77</v>
      </c>
      <c r="E922">
        <v>66</v>
      </c>
      <c r="F922" t="s">
        <v>348</v>
      </c>
      <c r="G922">
        <v>11</v>
      </c>
      <c r="H922" t="s">
        <v>358</v>
      </c>
      <c r="I922" t="s">
        <v>348</v>
      </c>
      <c r="J922" s="2">
        <f>VLOOKUP(B922,'Totals by Team'!A:K,11,FALSE)</f>
        <v>11.363636363636363</v>
      </c>
      <c r="K922" s="2">
        <f>VLOOKUP(C922,'Totals by Team'!A:K,11,FALSE)</f>
        <v>1.0606060606060606</v>
      </c>
    </row>
    <row r="923" spans="1:11" x14ac:dyDescent="0.25">
      <c r="A923" s="1">
        <v>41231</v>
      </c>
      <c r="B923" t="s">
        <v>139</v>
      </c>
      <c r="C923" t="s">
        <v>81</v>
      </c>
      <c r="D923">
        <v>57</v>
      </c>
      <c r="E923">
        <v>47</v>
      </c>
      <c r="F923" t="s">
        <v>139</v>
      </c>
      <c r="G923">
        <v>10</v>
      </c>
      <c r="H923" t="s">
        <v>358</v>
      </c>
      <c r="I923" t="s">
        <v>360</v>
      </c>
      <c r="J923" s="2">
        <f>VLOOKUP(B923,'Totals by Team'!A:K,11,FALSE)</f>
        <v>-5</v>
      </c>
      <c r="K923" s="2">
        <f>VLOOKUP(C923,'Totals by Team'!A:K,11,FALSE)</f>
        <v>-5.1785714285714288</v>
      </c>
    </row>
    <row r="924" spans="1:11" x14ac:dyDescent="0.25">
      <c r="A924" s="1">
        <v>41231</v>
      </c>
      <c r="B924" t="s">
        <v>209</v>
      </c>
      <c r="C924" t="s">
        <v>228</v>
      </c>
      <c r="D924">
        <v>73</v>
      </c>
      <c r="E924">
        <v>63</v>
      </c>
      <c r="F924" t="s">
        <v>348</v>
      </c>
      <c r="G924">
        <v>10</v>
      </c>
      <c r="H924" t="s">
        <v>358</v>
      </c>
      <c r="I924" t="s">
        <v>348</v>
      </c>
      <c r="J924" s="2">
        <f>VLOOKUP(B924,'Totals by Team'!A:K,11,FALSE)</f>
        <v>5.096774193548387</v>
      </c>
      <c r="K924" s="2">
        <f>VLOOKUP(C924,'Totals by Team'!A:K,11,FALSE)</f>
        <v>-3.96875</v>
      </c>
    </row>
    <row r="925" spans="1:11" x14ac:dyDescent="0.25">
      <c r="A925" s="1">
        <v>41231</v>
      </c>
      <c r="B925" t="s">
        <v>44</v>
      </c>
      <c r="C925" t="s">
        <v>50</v>
      </c>
      <c r="D925">
        <v>62</v>
      </c>
      <c r="E925">
        <v>54</v>
      </c>
      <c r="F925" t="s">
        <v>44</v>
      </c>
      <c r="G925">
        <v>8</v>
      </c>
      <c r="H925" t="s">
        <v>358</v>
      </c>
      <c r="I925" t="s">
        <v>360</v>
      </c>
      <c r="J925" s="2">
        <f>VLOOKUP(B925,'Totals by Team'!A:K,11,FALSE)</f>
        <v>-14.827586206896552</v>
      </c>
      <c r="K925" s="2">
        <f>VLOOKUP(C925,'Totals by Team'!A:K,11,FALSE)</f>
        <v>-6.1333333333333337</v>
      </c>
    </row>
    <row r="926" spans="1:11" x14ac:dyDescent="0.25">
      <c r="A926" s="1">
        <v>41231</v>
      </c>
      <c r="B926" t="s">
        <v>342</v>
      </c>
      <c r="C926" t="s">
        <v>28</v>
      </c>
      <c r="D926">
        <v>83</v>
      </c>
      <c r="E926">
        <v>75</v>
      </c>
      <c r="F926" t="s">
        <v>342</v>
      </c>
      <c r="G926">
        <v>8</v>
      </c>
      <c r="H926" t="s">
        <v>358</v>
      </c>
      <c r="I926" t="s">
        <v>360</v>
      </c>
      <c r="J926" s="2">
        <f>VLOOKUP(B926,'Totals by Team'!A:K,11,FALSE)</f>
        <v>6.161290322580645</v>
      </c>
      <c r="K926" s="2">
        <f>VLOOKUP(C926,'Totals by Team'!A:K,11,FALSE)</f>
        <v>-3.5517241379310347</v>
      </c>
    </row>
    <row r="927" spans="1:11" x14ac:dyDescent="0.25">
      <c r="A927" s="1">
        <v>41231</v>
      </c>
      <c r="B927" t="s">
        <v>9</v>
      </c>
      <c r="C927" t="s">
        <v>91</v>
      </c>
      <c r="D927">
        <v>70</v>
      </c>
      <c r="E927">
        <v>62</v>
      </c>
      <c r="F927" t="s">
        <v>91</v>
      </c>
      <c r="G927">
        <v>8</v>
      </c>
      <c r="H927" t="s">
        <v>358</v>
      </c>
      <c r="I927" t="s">
        <v>356</v>
      </c>
      <c r="J927" s="2">
        <f>VLOOKUP(B927,'Totals by Team'!A:K,11,FALSE)</f>
        <v>12.266666666666667</v>
      </c>
      <c r="K927" s="2">
        <f>VLOOKUP(C927,'Totals by Team'!A:K,11,FALSE)</f>
        <v>4.625</v>
      </c>
    </row>
    <row r="928" spans="1:11" x14ac:dyDescent="0.25">
      <c r="A928" s="1">
        <v>41231</v>
      </c>
      <c r="B928" t="s">
        <v>123</v>
      </c>
      <c r="C928" t="s">
        <v>293</v>
      </c>
      <c r="D928">
        <v>81</v>
      </c>
      <c r="E928">
        <v>74</v>
      </c>
      <c r="F928" t="s">
        <v>293</v>
      </c>
      <c r="G928">
        <v>7</v>
      </c>
      <c r="H928" t="s">
        <v>358</v>
      </c>
      <c r="I928" t="s">
        <v>356</v>
      </c>
      <c r="J928" s="2">
        <f>VLOOKUP(B928,'Totals by Team'!A:K,11,FALSE)</f>
        <v>-4.2</v>
      </c>
      <c r="K928" s="2">
        <f>VLOOKUP(C928,'Totals by Team'!A:K,11,FALSE)</f>
        <v>6.4666666666666668</v>
      </c>
    </row>
    <row r="929" spans="1:11" x14ac:dyDescent="0.25">
      <c r="A929" s="1">
        <v>41231</v>
      </c>
      <c r="B929" t="s">
        <v>208</v>
      </c>
      <c r="C929" t="s">
        <v>227</v>
      </c>
      <c r="D929">
        <v>81</v>
      </c>
      <c r="E929">
        <v>74</v>
      </c>
      <c r="F929" t="s">
        <v>348</v>
      </c>
      <c r="G929">
        <v>7</v>
      </c>
      <c r="H929" t="s">
        <v>358</v>
      </c>
      <c r="I929" t="s">
        <v>348</v>
      </c>
      <c r="J929" s="2">
        <f>VLOOKUP(B929,'Totals by Team'!A:K,11,FALSE)</f>
        <v>4.375</v>
      </c>
      <c r="K929" s="2">
        <f>VLOOKUP(C929,'Totals by Team'!A:K,11,FALSE)</f>
        <v>4.1034482758620694</v>
      </c>
    </row>
    <row r="930" spans="1:11" x14ac:dyDescent="0.25">
      <c r="A930" s="1">
        <v>41231</v>
      </c>
      <c r="B930" t="s">
        <v>294</v>
      </c>
      <c r="C930" t="s">
        <v>252</v>
      </c>
      <c r="D930">
        <v>63</v>
      </c>
      <c r="E930">
        <v>57</v>
      </c>
      <c r="F930" t="s">
        <v>294</v>
      </c>
      <c r="G930">
        <v>6</v>
      </c>
      <c r="H930" t="s">
        <v>358</v>
      </c>
      <c r="I930" t="s">
        <v>360</v>
      </c>
      <c r="J930" s="2">
        <f>VLOOKUP(B930,'Totals by Team'!A:K,11,FALSE)</f>
        <v>4.6206896551724137</v>
      </c>
      <c r="K930" s="2">
        <f>VLOOKUP(C930,'Totals by Team'!A:K,11,FALSE)</f>
        <v>-2.6875</v>
      </c>
    </row>
    <row r="931" spans="1:11" x14ac:dyDescent="0.25">
      <c r="A931" s="1">
        <v>41231</v>
      </c>
      <c r="B931" t="s">
        <v>51</v>
      </c>
      <c r="C931" t="s">
        <v>4</v>
      </c>
      <c r="D931">
        <v>69</v>
      </c>
      <c r="E931">
        <v>63</v>
      </c>
      <c r="F931" t="s">
        <v>348</v>
      </c>
      <c r="G931">
        <v>6</v>
      </c>
      <c r="H931" t="s">
        <v>358</v>
      </c>
      <c r="I931" t="s">
        <v>348</v>
      </c>
      <c r="J931" s="2">
        <f>VLOOKUP(B931,'Totals by Team'!A:K,11,FALSE)</f>
        <v>0.66666666666666663</v>
      </c>
      <c r="K931" s="2">
        <f>VLOOKUP(C931,'Totals by Team'!A:K,11,FALSE)</f>
        <v>-10.633333333333333</v>
      </c>
    </row>
    <row r="932" spans="1:11" x14ac:dyDescent="0.25">
      <c r="A932" s="1">
        <v>41231</v>
      </c>
      <c r="B932" t="s">
        <v>47</v>
      </c>
      <c r="C932" t="s">
        <v>45</v>
      </c>
      <c r="D932">
        <v>63</v>
      </c>
      <c r="E932">
        <v>57</v>
      </c>
      <c r="F932" t="s">
        <v>348</v>
      </c>
      <c r="G932">
        <v>6</v>
      </c>
      <c r="H932" t="s">
        <v>358</v>
      </c>
      <c r="I932" t="s">
        <v>348</v>
      </c>
      <c r="J932" s="2">
        <f>VLOOKUP(B932,'Totals by Team'!A:K,11,FALSE)</f>
        <v>-10.870967741935484</v>
      </c>
      <c r="K932" s="2">
        <f>VLOOKUP(C932,'Totals by Team'!A:K,11,FALSE)</f>
        <v>1.15625</v>
      </c>
    </row>
    <row r="933" spans="1:11" x14ac:dyDescent="0.25">
      <c r="A933" s="1">
        <v>41231</v>
      </c>
      <c r="B933" t="s">
        <v>18</v>
      </c>
      <c r="C933" t="s">
        <v>118</v>
      </c>
      <c r="D933">
        <v>89</v>
      </c>
      <c r="E933">
        <v>83</v>
      </c>
      <c r="F933" t="s">
        <v>348</v>
      </c>
      <c r="G933">
        <v>6</v>
      </c>
      <c r="H933" t="s">
        <v>358</v>
      </c>
      <c r="I933" t="s">
        <v>348</v>
      </c>
      <c r="J933" s="2">
        <f>VLOOKUP(B933,'Totals by Team'!A:K,11,FALSE)</f>
        <v>4.4666666666666668</v>
      </c>
      <c r="K933" s="2">
        <f>VLOOKUP(C933,'Totals by Team'!A:K,11,FALSE)</f>
        <v>0.16129032258064516</v>
      </c>
    </row>
    <row r="934" spans="1:11" x14ac:dyDescent="0.25">
      <c r="A934" s="1">
        <v>41231</v>
      </c>
      <c r="B934" t="s">
        <v>100</v>
      </c>
      <c r="C934" t="s">
        <v>331</v>
      </c>
      <c r="D934">
        <v>58</v>
      </c>
      <c r="E934">
        <v>53</v>
      </c>
      <c r="F934" t="s">
        <v>331</v>
      </c>
      <c r="G934">
        <v>5</v>
      </c>
      <c r="H934" t="s">
        <v>358</v>
      </c>
      <c r="I934" t="s">
        <v>356</v>
      </c>
      <c r="J934" s="2">
        <f>VLOOKUP(B934,'Totals by Team'!A:K,11,FALSE)</f>
        <v>2.064516129032258</v>
      </c>
      <c r="K934" s="2">
        <f>VLOOKUP(C934,'Totals by Team'!A:K,11,FALSE)</f>
        <v>-3.4193548387096775</v>
      </c>
    </row>
    <row r="935" spans="1:11" x14ac:dyDescent="0.25">
      <c r="A935" s="1">
        <v>41231</v>
      </c>
      <c r="B935" t="s">
        <v>315</v>
      </c>
      <c r="C935" t="s">
        <v>85</v>
      </c>
      <c r="D935">
        <v>44</v>
      </c>
      <c r="E935">
        <v>39</v>
      </c>
      <c r="F935" t="s">
        <v>315</v>
      </c>
      <c r="G935">
        <v>5</v>
      </c>
      <c r="H935" t="s">
        <v>358</v>
      </c>
      <c r="I935" t="s">
        <v>360</v>
      </c>
      <c r="J935" s="2">
        <f>VLOOKUP(B935,'Totals by Team'!A:K,11,FALSE)</f>
        <v>-8.67741935483871</v>
      </c>
      <c r="K935" s="2">
        <f>VLOOKUP(C935,'Totals by Team'!A:K,11,FALSE)</f>
        <v>-5.5161290322580649</v>
      </c>
    </row>
    <row r="936" spans="1:11" x14ac:dyDescent="0.25">
      <c r="A936" s="1">
        <v>41231</v>
      </c>
      <c r="B936" t="s">
        <v>229</v>
      </c>
      <c r="C936" t="s">
        <v>324</v>
      </c>
      <c r="D936">
        <v>88</v>
      </c>
      <c r="E936">
        <v>83</v>
      </c>
      <c r="F936" t="s">
        <v>324</v>
      </c>
      <c r="G936">
        <v>5</v>
      </c>
      <c r="H936" t="s">
        <v>358</v>
      </c>
      <c r="I936" t="s">
        <v>356</v>
      </c>
      <c r="J936" s="2">
        <f>VLOOKUP(B936,'Totals by Team'!A:K,11,FALSE)</f>
        <v>8.875</v>
      </c>
      <c r="K936" s="2">
        <f>VLOOKUP(C936,'Totals by Team'!A:K,11,FALSE)</f>
        <v>3.78125</v>
      </c>
    </row>
    <row r="937" spans="1:11" x14ac:dyDescent="0.25">
      <c r="A937" s="1">
        <v>41231</v>
      </c>
      <c r="B937" t="s">
        <v>224</v>
      </c>
      <c r="C937" t="s">
        <v>131</v>
      </c>
      <c r="D937">
        <v>72</v>
      </c>
      <c r="E937">
        <v>67</v>
      </c>
      <c r="F937" t="s">
        <v>348</v>
      </c>
      <c r="G937">
        <v>5</v>
      </c>
      <c r="H937" t="s">
        <v>358</v>
      </c>
      <c r="I937" t="s">
        <v>348</v>
      </c>
      <c r="J937" s="2">
        <f>VLOOKUP(B937,'Totals by Team'!A:K,11,FALSE)</f>
        <v>2.774193548387097</v>
      </c>
      <c r="K937" s="2">
        <f>VLOOKUP(C937,'Totals by Team'!A:K,11,FALSE)</f>
        <v>0.31034482758620691</v>
      </c>
    </row>
    <row r="938" spans="1:11" x14ac:dyDescent="0.25">
      <c r="A938" s="1">
        <v>41231</v>
      </c>
      <c r="B938" t="s">
        <v>275</v>
      </c>
      <c r="C938" t="s">
        <v>150</v>
      </c>
      <c r="D938">
        <v>60</v>
      </c>
      <c r="E938">
        <v>55</v>
      </c>
      <c r="F938" t="s">
        <v>348</v>
      </c>
      <c r="G938">
        <v>5</v>
      </c>
      <c r="H938" t="s">
        <v>358</v>
      </c>
      <c r="I938" t="s">
        <v>348</v>
      </c>
      <c r="J938" s="2">
        <f>VLOOKUP(B938,'Totals by Team'!A:K,11,FALSE)</f>
        <v>-0.42424242424242425</v>
      </c>
      <c r="K938" s="2">
        <f>VLOOKUP(C938,'Totals by Team'!A:K,11,FALSE)</f>
        <v>-5.5517241379310347</v>
      </c>
    </row>
    <row r="939" spans="1:11" x14ac:dyDescent="0.25">
      <c r="A939" s="1">
        <v>41231</v>
      </c>
      <c r="B939" t="s">
        <v>323</v>
      </c>
      <c r="C939" t="s">
        <v>216</v>
      </c>
      <c r="D939">
        <v>71</v>
      </c>
      <c r="E939">
        <v>67</v>
      </c>
      <c r="F939" t="s">
        <v>323</v>
      </c>
      <c r="G939">
        <v>4</v>
      </c>
      <c r="H939" t="s">
        <v>358</v>
      </c>
      <c r="I939" t="s">
        <v>360</v>
      </c>
      <c r="J939" s="2">
        <f>VLOOKUP(B939,'Totals by Team'!A:K,11,FALSE)</f>
        <v>4.1818181818181817</v>
      </c>
      <c r="K939" s="2">
        <f>VLOOKUP(C939,'Totals by Team'!A:K,11,FALSE)</f>
        <v>-0.93939393939393945</v>
      </c>
    </row>
    <row r="940" spans="1:11" x14ac:dyDescent="0.25">
      <c r="A940" s="1">
        <v>41231</v>
      </c>
      <c r="B940" t="s">
        <v>63</v>
      </c>
      <c r="C940" t="s">
        <v>93</v>
      </c>
      <c r="D940">
        <v>88</v>
      </c>
      <c r="E940">
        <v>84</v>
      </c>
      <c r="F940" t="s">
        <v>348</v>
      </c>
      <c r="G940">
        <v>4</v>
      </c>
      <c r="H940" t="s">
        <v>358</v>
      </c>
      <c r="I940" t="s">
        <v>348</v>
      </c>
      <c r="J940" s="2">
        <f>VLOOKUP(B940,'Totals by Team'!A:K,11,FALSE)</f>
        <v>-6.15625</v>
      </c>
      <c r="K940" s="2">
        <f>VLOOKUP(C940,'Totals by Team'!A:K,11,FALSE)</f>
        <v>-8.4516129032258061</v>
      </c>
    </row>
    <row r="941" spans="1:11" x14ac:dyDescent="0.25">
      <c r="A941" s="1">
        <v>41231</v>
      </c>
      <c r="B941" t="s">
        <v>99</v>
      </c>
      <c r="C941" t="s">
        <v>247</v>
      </c>
      <c r="D941">
        <v>53</v>
      </c>
      <c r="E941">
        <v>50</v>
      </c>
      <c r="F941" t="s">
        <v>99</v>
      </c>
      <c r="G941">
        <v>3</v>
      </c>
      <c r="H941" t="s">
        <v>358</v>
      </c>
      <c r="I941" t="s">
        <v>360</v>
      </c>
      <c r="J941" s="2">
        <f>VLOOKUP(B941,'Totals by Team'!A:K,11,FALSE)</f>
        <v>2.4827586206896552</v>
      </c>
      <c r="K941" s="2">
        <f>VLOOKUP(C941,'Totals by Team'!A:K,11,FALSE)</f>
        <v>-0.67741935483870963</v>
      </c>
    </row>
    <row r="942" spans="1:11" x14ac:dyDescent="0.25">
      <c r="A942" s="1">
        <v>41231</v>
      </c>
      <c r="B942" t="s">
        <v>77</v>
      </c>
      <c r="C942" t="s">
        <v>146</v>
      </c>
      <c r="D942">
        <v>86</v>
      </c>
      <c r="E942">
        <v>83</v>
      </c>
      <c r="F942" t="s">
        <v>77</v>
      </c>
      <c r="G942">
        <v>3</v>
      </c>
      <c r="H942" t="s">
        <v>358</v>
      </c>
      <c r="I942" t="s">
        <v>360</v>
      </c>
      <c r="J942" s="2">
        <f>VLOOKUP(B942,'Totals by Team'!A:K,11,FALSE)</f>
        <v>2.28125</v>
      </c>
      <c r="K942" s="2">
        <f>VLOOKUP(C942,'Totals by Team'!A:K,11,FALSE)</f>
        <v>5.1515151515151514</v>
      </c>
    </row>
    <row r="943" spans="1:11" x14ac:dyDescent="0.25">
      <c r="A943" s="1">
        <v>41231</v>
      </c>
      <c r="B943" t="s">
        <v>120</v>
      </c>
      <c r="C943" t="s">
        <v>84</v>
      </c>
      <c r="D943">
        <v>85</v>
      </c>
      <c r="E943">
        <v>82</v>
      </c>
      <c r="F943" t="s">
        <v>84</v>
      </c>
      <c r="G943">
        <v>3</v>
      </c>
      <c r="H943" t="s">
        <v>358</v>
      </c>
      <c r="I943" t="s">
        <v>356</v>
      </c>
      <c r="J943" s="2">
        <f>VLOOKUP(B943,'Totals by Team'!A:K,11,FALSE)</f>
        <v>-8.46875</v>
      </c>
      <c r="K943" s="2">
        <f>VLOOKUP(C943,'Totals by Team'!A:K,11,FALSE)</f>
        <v>-0.93548387096774188</v>
      </c>
    </row>
    <row r="944" spans="1:11" x14ac:dyDescent="0.25">
      <c r="A944" s="1">
        <v>41231</v>
      </c>
      <c r="B944" t="s">
        <v>327</v>
      </c>
      <c r="C944" t="s">
        <v>108</v>
      </c>
      <c r="D944">
        <v>77</v>
      </c>
      <c r="E944">
        <v>74</v>
      </c>
      <c r="F944" t="s">
        <v>327</v>
      </c>
      <c r="G944">
        <v>3</v>
      </c>
      <c r="H944" t="s">
        <v>358</v>
      </c>
      <c r="I944" t="s">
        <v>360</v>
      </c>
      <c r="J944" s="2">
        <f>VLOOKUP(B944,'Totals by Team'!A:K,11,FALSE)</f>
        <v>-13.071428571428571</v>
      </c>
      <c r="K944" s="2">
        <f>VLOOKUP(C944,'Totals by Team'!A:K,11,FALSE)</f>
        <v>0.68</v>
      </c>
    </row>
    <row r="945" spans="1:11" x14ac:dyDescent="0.25">
      <c r="A945" s="1">
        <v>41231</v>
      </c>
      <c r="B945" t="s">
        <v>144</v>
      </c>
      <c r="C945" t="s">
        <v>135</v>
      </c>
      <c r="D945">
        <v>67</v>
      </c>
      <c r="E945">
        <v>64</v>
      </c>
      <c r="F945" t="s">
        <v>348</v>
      </c>
      <c r="G945">
        <v>3</v>
      </c>
      <c r="H945" t="s">
        <v>358</v>
      </c>
      <c r="I945" t="s">
        <v>348</v>
      </c>
      <c r="J945" s="2">
        <f>VLOOKUP(B945,'Totals by Team'!A:K,11,FALSE)</f>
        <v>3.46875</v>
      </c>
      <c r="K945" s="2">
        <f>VLOOKUP(C945,'Totals by Team'!A:K,11,FALSE)</f>
        <v>4.117647058823529</v>
      </c>
    </row>
    <row r="946" spans="1:11" x14ac:dyDescent="0.25">
      <c r="A946" s="1">
        <v>41231</v>
      </c>
      <c r="B946" t="s">
        <v>107</v>
      </c>
      <c r="C946" t="s">
        <v>136</v>
      </c>
      <c r="D946">
        <v>62</v>
      </c>
      <c r="E946">
        <v>59</v>
      </c>
      <c r="F946" t="s">
        <v>107</v>
      </c>
      <c r="G946">
        <v>3</v>
      </c>
      <c r="H946" t="s">
        <v>358</v>
      </c>
      <c r="I946" t="s">
        <v>360</v>
      </c>
      <c r="J946" s="2">
        <f>VLOOKUP(B946,'Totals by Team'!A:K,11,FALSE)</f>
        <v>2.2000000000000002</v>
      </c>
      <c r="K946" s="2">
        <f>VLOOKUP(C946,'Totals by Team'!A:K,11,FALSE)</f>
        <v>-3.3870967741935485</v>
      </c>
    </row>
    <row r="947" spans="1:11" x14ac:dyDescent="0.25">
      <c r="A947" s="1">
        <v>41231</v>
      </c>
      <c r="B947" t="s">
        <v>114</v>
      </c>
      <c r="C947" t="s">
        <v>96</v>
      </c>
      <c r="D947">
        <v>64</v>
      </c>
      <c r="E947">
        <v>62</v>
      </c>
      <c r="F947" t="s">
        <v>96</v>
      </c>
      <c r="G947">
        <v>2</v>
      </c>
      <c r="H947" t="s">
        <v>358</v>
      </c>
      <c r="I947" t="s">
        <v>356</v>
      </c>
      <c r="J947" s="2">
        <f>VLOOKUP(B947,'Totals by Team'!A:K,11,FALSE)</f>
        <v>-6.068965517241379</v>
      </c>
      <c r="K947" s="2">
        <f>VLOOKUP(C947,'Totals by Team'!A:K,11,FALSE)</f>
        <v>10.333333333333334</v>
      </c>
    </row>
    <row r="948" spans="1:11" x14ac:dyDescent="0.25">
      <c r="A948" s="1">
        <v>41231</v>
      </c>
      <c r="B948" t="s">
        <v>57</v>
      </c>
      <c r="C948" t="s">
        <v>65</v>
      </c>
      <c r="D948">
        <v>68</v>
      </c>
      <c r="E948">
        <v>67</v>
      </c>
      <c r="F948" t="s">
        <v>348</v>
      </c>
      <c r="G948">
        <v>1</v>
      </c>
      <c r="H948" t="s">
        <v>358</v>
      </c>
      <c r="I948" t="s">
        <v>348</v>
      </c>
      <c r="J948" s="2">
        <f>VLOOKUP(B948,'Totals by Team'!A:K,11,FALSE)</f>
        <v>-3.838709677419355</v>
      </c>
      <c r="K948" s="2">
        <f>VLOOKUP(C948,'Totals by Team'!A:K,11,FALSE)</f>
        <v>-1.6774193548387097</v>
      </c>
    </row>
    <row r="949" spans="1:11" x14ac:dyDescent="0.25">
      <c r="A949" s="1">
        <v>41231</v>
      </c>
      <c r="B949" t="s">
        <v>240</v>
      </c>
      <c r="C949" t="s">
        <v>183</v>
      </c>
      <c r="D949">
        <v>70</v>
      </c>
      <c r="E949">
        <v>69</v>
      </c>
      <c r="F949" t="s">
        <v>348</v>
      </c>
      <c r="G949">
        <v>1</v>
      </c>
      <c r="H949" t="s">
        <v>358</v>
      </c>
      <c r="I949" t="s">
        <v>348</v>
      </c>
      <c r="J949" s="2">
        <f>VLOOKUP(B949,'Totals by Team'!A:K,11,FALSE)</f>
        <v>7.0294117647058822</v>
      </c>
      <c r="K949" s="2">
        <f>VLOOKUP(C949,'Totals by Team'!A:K,11,FALSE)</f>
        <v>2.25</v>
      </c>
    </row>
    <row r="950" spans="1:11" x14ac:dyDescent="0.25">
      <c r="A950" s="1">
        <v>41231</v>
      </c>
      <c r="B950" t="s">
        <v>65</v>
      </c>
      <c r="C950" t="s">
        <v>57</v>
      </c>
      <c r="D950">
        <v>67</v>
      </c>
      <c r="E950">
        <v>68</v>
      </c>
      <c r="F950" t="s">
        <v>348</v>
      </c>
      <c r="G950">
        <v>-1</v>
      </c>
      <c r="H950" t="s">
        <v>357</v>
      </c>
      <c r="I950" t="s">
        <v>348</v>
      </c>
      <c r="J950" s="2">
        <f>VLOOKUP(B950,'Totals by Team'!A:K,11,FALSE)</f>
        <v>-1.6774193548387097</v>
      </c>
      <c r="K950" s="2">
        <f>VLOOKUP(C950,'Totals by Team'!A:K,11,FALSE)</f>
        <v>-3.838709677419355</v>
      </c>
    </row>
    <row r="951" spans="1:11" x14ac:dyDescent="0.25">
      <c r="A951" s="1">
        <v>41231</v>
      </c>
      <c r="B951" t="s">
        <v>183</v>
      </c>
      <c r="C951" t="s">
        <v>240</v>
      </c>
      <c r="D951">
        <v>69</v>
      </c>
      <c r="E951">
        <v>70</v>
      </c>
      <c r="F951" t="s">
        <v>348</v>
      </c>
      <c r="G951">
        <v>-1</v>
      </c>
      <c r="H951" t="s">
        <v>357</v>
      </c>
      <c r="I951" t="s">
        <v>348</v>
      </c>
      <c r="J951" s="2">
        <f>VLOOKUP(B951,'Totals by Team'!A:K,11,FALSE)</f>
        <v>2.25</v>
      </c>
      <c r="K951" s="2">
        <f>VLOOKUP(C951,'Totals by Team'!A:K,11,FALSE)</f>
        <v>7.0294117647058822</v>
      </c>
    </row>
    <row r="952" spans="1:11" x14ac:dyDescent="0.25">
      <c r="A952" s="1">
        <v>41231</v>
      </c>
      <c r="B952" t="s">
        <v>96</v>
      </c>
      <c r="C952" t="s">
        <v>114</v>
      </c>
      <c r="D952">
        <v>62</v>
      </c>
      <c r="E952">
        <v>64</v>
      </c>
      <c r="F952" t="s">
        <v>96</v>
      </c>
      <c r="G952">
        <v>-2</v>
      </c>
      <c r="H952" t="s">
        <v>357</v>
      </c>
      <c r="I952" t="s">
        <v>360</v>
      </c>
      <c r="J952" s="2">
        <f>VLOOKUP(B952,'Totals by Team'!A:K,11,FALSE)</f>
        <v>10.333333333333334</v>
      </c>
      <c r="K952" s="2">
        <f>VLOOKUP(C952,'Totals by Team'!A:K,11,FALSE)</f>
        <v>-6.068965517241379</v>
      </c>
    </row>
    <row r="953" spans="1:11" x14ac:dyDescent="0.25">
      <c r="A953" s="1">
        <v>41231</v>
      </c>
      <c r="B953" t="s">
        <v>128</v>
      </c>
      <c r="C953" t="s">
        <v>29</v>
      </c>
      <c r="D953">
        <v>100</v>
      </c>
      <c r="E953">
        <v>103</v>
      </c>
      <c r="F953" t="s">
        <v>29</v>
      </c>
      <c r="G953">
        <v>-3</v>
      </c>
      <c r="H953" t="s">
        <v>357</v>
      </c>
      <c r="I953" t="s">
        <v>356</v>
      </c>
      <c r="J953" s="2">
        <f>VLOOKUP(B953,'Totals by Team'!A:K,11,FALSE)</f>
        <v>-4.5483870967741939</v>
      </c>
      <c r="K953" s="2">
        <f>VLOOKUP(C953,'Totals by Team'!A:K,11,FALSE)</f>
        <v>-8.8387096774193541</v>
      </c>
    </row>
    <row r="954" spans="1:11" x14ac:dyDescent="0.25">
      <c r="A954" s="1">
        <v>41231</v>
      </c>
      <c r="B954" t="s">
        <v>247</v>
      </c>
      <c r="C954" t="s">
        <v>99</v>
      </c>
      <c r="D954">
        <v>50</v>
      </c>
      <c r="E954">
        <v>53</v>
      </c>
      <c r="F954" t="s">
        <v>99</v>
      </c>
      <c r="G954">
        <v>-3</v>
      </c>
      <c r="H954" t="s">
        <v>357</v>
      </c>
      <c r="I954" t="s">
        <v>356</v>
      </c>
      <c r="J954" s="2">
        <f>VLOOKUP(B954,'Totals by Team'!A:K,11,FALSE)</f>
        <v>-0.67741935483870963</v>
      </c>
      <c r="K954" s="2">
        <f>VLOOKUP(C954,'Totals by Team'!A:K,11,FALSE)</f>
        <v>2.4827586206896552</v>
      </c>
    </row>
    <row r="955" spans="1:11" x14ac:dyDescent="0.25">
      <c r="A955" s="1">
        <v>41231</v>
      </c>
      <c r="B955" t="s">
        <v>146</v>
      </c>
      <c r="C955" t="s">
        <v>77</v>
      </c>
      <c r="D955">
        <v>83</v>
      </c>
      <c r="E955">
        <v>86</v>
      </c>
      <c r="F955" t="s">
        <v>77</v>
      </c>
      <c r="G955">
        <v>-3</v>
      </c>
      <c r="H955" t="s">
        <v>357</v>
      </c>
      <c r="I955" t="s">
        <v>356</v>
      </c>
      <c r="J955" s="2">
        <f>VLOOKUP(B955,'Totals by Team'!A:K,11,FALSE)</f>
        <v>5.1515151515151514</v>
      </c>
      <c r="K955" s="2">
        <f>VLOOKUP(C955,'Totals by Team'!A:K,11,FALSE)</f>
        <v>2.28125</v>
      </c>
    </row>
    <row r="956" spans="1:11" x14ac:dyDescent="0.25">
      <c r="A956" s="1">
        <v>41231</v>
      </c>
      <c r="B956" t="s">
        <v>84</v>
      </c>
      <c r="C956" t="s">
        <v>120</v>
      </c>
      <c r="D956">
        <v>82</v>
      </c>
      <c r="E956">
        <v>85</v>
      </c>
      <c r="F956" t="s">
        <v>84</v>
      </c>
      <c r="G956">
        <v>-3</v>
      </c>
      <c r="H956" t="s">
        <v>357</v>
      </c>
      <c r="I956" t="s">
        <v>360</v>
      </c>
      <c r="J956" s="2">
        <f>VLOOKUP(B956,'Totals by Team'!A:K,11,FALSE)</f>
        <v>-0.93548387096774188</v>
      </c>
      <c r="K956" s="2">
        <f>VLOOKUP(C956,'Totals by Team'!A:K,11,FALSE)</f>
        <v>-8.46875</v>
      </c>
    </row>
    <row r="957" spans="1:11" x14ac:dyDescent="0.25">
      <c r="A957" s="1">
        <v>41231</v>
      </c>
      <c r="B957" t="s">
        <v>108</v>
      </c>
      <c r="C957" t="s">
        <v>327</v>
      </c>
      <c r="D957">
        <v>74</v>
      </c>
      <c r="E957">
        <v>77</v>
      </c>
      <c r="F957" t="s">
        <v>327</v>
      </c>
      <c r="G957">
        <v>-3</v>
      </c>
      <c r="H957" t="s">
        <v>357</v>
      </c>
      <c r="I957" t="s">
        <v>356</v>
      </c>
      <c r="J957" s="2">
        <f>VLOOKUP(B957,'Totals by Team'!A:K,11,FALSE)</f>
        <v>0.68</v>
      </c>
      <c r="K957" s="2">
        <f>VLOOKUP(C957,'Totals by Team'!A:K,11,FALSE)</f>
        <v>-13.071428571428571</v>
      </c>
    </row>
    <row r="958" spans="1:11" x14ac:dyDescent="0.25">
      <c r="A958" s="1">
        <v>41231</v>
      </c>
      <c r="B958" t="s">
        <v>135</v>
      </c>
      <c r="C958" t="s">
        <v>144</v>
      </c>
      <c r="D958">
        <v>64</v>
      </c>
      <c r="E958">
        <v>67</v>
      </c>
      <c r="F958" t="s">
        <v>348</v>
      </c>
      <c r="G958">
        <v>-3</v>
      </c>
      <c r="H958" t="s">
        <v>357</v>
      </c>
      <c r="I958" t="s">
        <v>348</v>
      </c>
      <c r="J958" s="2">
        <f>VLOOKUP(B958,'Totals by Team'!A:K,11,FALSE)</f>
        <v>4.117647058823529</v>
      </c>
      <c r="K958" s="2">
        <f>VLOOKUP(C958,'Totals by Team'!A:K,11,FALSE)</f>
        <v>3.46875</v>
      </c>
    </row>
    <row r="959" spans="1:11" x14ac:dyDescent="0.25">
      <c r="A959" s="1">
        <v>41231</v>
      </c>
      <c r="B959" t="s">
        <v>136</v>
      </c>
      <c r="C959" t="s">
        <v>107</v>
      </c>
      <c r="D959">
        <v>59</v>
      </c>
      <c r="E959">
        <v>62</v>
      </c>
      <c r="F959" t="s">
        <v>107</v>
      </c>
      <c r="G959">
        <v>-3</v>
      </c>
      <c r="H959" t="s">
        <v>357</v>
      </c>
      <c r="I959" t="s">
        <v>356</v>
      </c>
      <c r="J959" s="2">
        <f>VLOOKUP(B959,'Totals by Team'!A:K,11,FALSE)</f>
        <v>-3.3870967741935485</v>
      </c>
      <c r="K959" s="2">
        <f>VLOOKUP(C959,'Totals by Team'!A:K,11,FALSE)</f>
        <v>2.2000000000000002</v>
      </c>
    </row>
    <row r="960" spans="1:11" x14ac:dyDescent="0.25">
      <c r="A960" s="1">
        <v>41231</v>
      </c>
      <c r="B960" t="s">
        <v>216</v>
      </c>
      <c r="C960" t="s">
        <v>323</v>
      </c>
      <c r="D960">
        <v>67</v>
      </c>
      <c r="E960">
        <v>71</v>
      </c>
      <c r="F960" t="s">
        <v>323</v>
      </c>
      <c r="G960">
        <v>-4</v>
      </c>
      <c r="H960" t="s">
        <v>357</v>
      </c>
      <c r="I960" t="s">
        <v>356</v>
      </c>
      <c r="J960" s="2">
        <f>VLOOKUP(B960,'Totals by Team'!A:K,11,FALSE)</f>
        <v>-0.93939393939393945</v>
      </c>
      <c r="K960" s="2">
        <f>VLOOKUP(C960,'Totals by Team'!A:K,11,FALSE)</f>
        <v>4.1818181818181817</v>
      </c>
    </row>
    <row r="961" spans="1:11" x14ac:dyDescent="0.25">
      <c r="A961" s="1">
        <v>41231</v>
      </c>
      <c r="B961" t="s">
        <v>93</v>
      </c>
      <c r="C961" t="s">
        <v>63</v>
      </c>
      <c r="D961">
        <v>84</v>
      </c>
      <c r="E961">
        <v>88</v>
      </c>
      <c r="F961" t="s">
        <v>348</v>
      </c>
      <c r="G961">
        <v>-4</v>
      </c>
      <c r="H961" t="s">
        <v>357</v>
      </c>
      <c r="I961" t="s">
        <v>348</v>
      </c>
      <c r="J961" s="2">
        <f>VLOOKUP(B961,'Totals by Team'!A:K,11,FALSE)</f>
        <v>-8.4516129032258061</v>
      </c>
      <c r="K961" s="2">
        <f>VLOOKUP(C961,'Totals by Team'!A:K,11,FALSE)</f>
        <v>-6.15625</v>
      </c>
    </row>
    <row r="962" spans="1:11" x14ac:dyDescent="0.25">
      <c r="A962" s="1">
        <v>41231</v>
      </c>
      <c r="B962" t="s">
        <v>331</v>
      </c>
      <c r="C962" t="s">
        <v>100</v>
      </c>
      <c r="D962">
        <v>53</v>
      </c>
      <c r="E962">
        <v>58</v>
      </c>
      <c r="F962" t="s">
        <v>331</v>
      </c>
      <c r="G962">
        <v>-5</v>
      </c>
      <c r="H962" t="s">
        <v>357</v>
      </c>
      <c r="I962" t="s">
        <v>360</v>
      </c>
      <c r="J962" s="2">
        <f>VLOOKUP(B962,'Totals by Team'!A:K,11,FALSE)</f>
        <v>-3.4193548387096775</v>
      </c>
      <c r="K962" s="2">
        <f>VLOOKUP(C962,'Totals by Team'!A:K,11,FALSE)</f>
        <v>2.064516129032258</v>
      </c>
    </row>
    <row r="963" spans="1:11" x14ac:dyDescent="0.25">
      <c r="A963" s="1">
        <v>41231</v>
      </c>
      <c r="B963" t="s">
        <v>85</v>
      </c>
      <c r="C963" t="s">
        <v>315</v>
      </c>
      <c r="D963">
        <v>39</v>
      </c>
      <c r="E963">
        <v>44</v>
      </c>
      <c r="F963" t="s">
        <v>315</v>
      </c>
      <c r="G963">
        <v>-5</v>
      </c>
      <c r="H963" t="s">
        <v>357</v>
      </c>
      <c r="I963" t="s">
        <v>356</v>
      </c>
      <c r="J963" s="2">
        <f>VLOOKUP(B963,'Totals by Team'!A:K,11,FALSE)</f>
        <v>-5.5161290322580649</v>
      </c>
      <c r="K963" s="2">
        <f>VLOOKUP(C963,'Totals by Team'!A:K,11,FALSE)</f>
        <v>-8.67741935483871</v>
      </c>
    </row>
    <row r="964" spans="1:11" x14ac:dyDescent="0.25">
      <c r="A964" s="1">
        <v>41231</v>
      </c>
      <c r="B964" t="s">
        <v>324</v>
      </c>
      <c r="C964" t="s">
        <v>229</v>
      </c>
      <c r="D964">
        <v>83</v>
      </c>
      <c r="E964">
        <v>88</v>
      </c>
      <c r="F964" t="s">
        <v>324</v>
      </c>
      <c r="G964">
        <v>-5</v>
      </c>
      <c r="H964" t="s">
        <v>357</v>
      </c>
      <c r="I964" t="s">
        <v>360</v>
      </c>
      <c r="J964" s="2">
        <f>VLOOKUP(B964,'Totals by Team'!A:K,11,FALSE)</f>
        <v>3.78125</v>
      </c>
      <c r="K964" s="2">
        <f>VLOOKUP(C964,'Totals by Team'!A:K,11,FALSE)</f>
        <v>8.875</v>
      </c>
    </row>
    <row r="965" spans="1:11" x14ac:dyDescent="0.25">
      <c r="A965" s="1">
        <v>41231</v>
      </c>
      <c r="B965" t="s">
        <v>131</v>
      </c>
      <c r="C965" t="s">
        <v>224</v>
      </c>
      <c r="D965">
        <v>67</v>
      </c>
      <c r="E965">
        <v>72</v>
      </c>
      <c r="F965" t="s">
        <v>348</v>
      </c>
      <c r="G965">
        <v>-5</v>
      </c>
      <c r="H965" t="s">
        <v>357</v>
      </c>
      <c r="I965" t="s">
        <v>348</v>
      </c>
      <c r="J965" s="2">
        <f>VLOOKUP(B965,'Totals by Team'!A:K,11,FALSE)</f>
        <v>0.31034482758620691</v>
      </c>
      <c r="K965" s="2">
        <f>VLOOKUP(C965,'Totals by Team'!A:K,11,FALSE)</f>
        <v>2.774193548387097</v>
      </c>
    </row>
    <row r="966" spans="1:11" x14ac:dyDescent="0.25">
      <c r="A966" s="1">
        <v>41231</v>
      </c>
      <c r="B966" t="s">
        <v>150</v>
      </c>
      <c r="C966" t="s">
        <v>275</v>
      </c>
      <c r="D966">
        <v>55</v>
      </c>
      <c r="E966">
        <v>60</v>
      </c>
      <c r="F966" t="s">
        <v>348</v>
      </c>
      <c r="G966">
        <v>-5</v>
      </c>
      <c r="H966" t="s">
        <v>357</v>
      </c>
      <c r="I966" t="s">
        <v>348</v>
      </c>
      <c r="J966" s="2">
        <f>VLOOKUP(B966,'Totals by Team'!A:K,11,FALSE)</f>
        <v>-5.5517241379310347</v>
      </c>
      <c r="K966" s="2">
        <f>VLOOKUP(C966,'Totals by Team'!A:K,11,FALSE)</f>
        <v>-0.42424242424242425</v>
      </c>
    </row>
    <row r="967" spans="1:11" x14ac:dyDescent="0.25">
      <c r="A967" s="1">
        <v>41231</v>
      </c>
      <c r="B967" t="s">
        <v>252</v>
      </c>
      <c r="C967" t="s">
        <v>294</v>
      </c>
      <c r="D967">
        <v>57</v>
      </c>
      <c r="E967">
        <v>63</v>
      </c>
      <c r="F967" t="s">
        <v>294</v>
      </c>
      <c r="G967">
        <v>-6</v>
      </c>
      <c r="H967" t="s">
        <v>357</v>
      </c>
      <c r="I967" t="s">
        <v>356</v>
      </c>
      <c r="J967" s="2">
        <f>VLOOKUP(B967,'Totals by Team'!A:K,11,FALSE)</f>
        <v>-2.6875</v>
      </c>
      <c r="K967" s="2">
        <f>VLOOKUP(C967,'Totals by Team'!A:K,11,FALSE)</f>
        <v>4.6206896551724137</v>
      </c>
    </row>
    <row r="968" spans="1:11" x14ac:dyDescent="0.25">
      <c r="A968" s="1">
        <v>41231</v>
      </c>
      <c r="B968" t="s">
        <v>4</v>
      </c>
      <c r="C968" t="s">
        <v>51</v>
      </c>
      <c r="D968">
        <v>63</v>
      </c>
      <c r="E968">
        <v>69</v>
      </c>
      <c r="F968" t="s">
        <v>348</v>
      </c>
      <c r="G968">
        <v>-6</v>
      </c>
      <c r="H968" t="s">
        <v>357</v>
      </c>
      <c r="I968" t="s">
        <v>348</v>
      </c>
      <c r="J968" s="2">
        <f>VLOOKUP(B968,'Totals by Team'!A:K,11,FALSE)</f>
        <v>-10.633333333333333</v>
      </c>
      <c r="K968" s="2">
        <f>VLOOKUP(C968,'Totals by Team'!A:K,11,FALSE)</f>
        <v>0.66666666666666663</v>
      </c>
    </row>
    <row r="969" spans="1:11" x14ac:dyDescent="0.25">
      <c r="A969" s="1">
        <v>41231</v>
      </c>
      <c r="B969" t="s">
        <v>45</v>
      </c>
      <c r="C969" t="s">
        <v>47</v>
      </c>
      <c r="D969">
        <v>57</v>
      </c>
      <c r="E969">
        <v>63</v>
      </c>
      <c r="F969" t="s">
        <v>348</v>
      </c>
      <c r="G969">
        <v>-6</v>
      </c>
      <c r="H969" t="s">
        <v>357</v>
      </c>
      <c r="I969" t="s">
        <v>348</v>
      </c>
      <c r="J969" s="2">
        <f>VLOOKUP(B969,'Totals by Team'!A:K,11,FALSE)</f>
        <v>1.15625</v>
      </c>
      <c r="K969" s="2">
        <f>VLOOKUP(C969,'Totals by Team'!A:K,11,FALSE)</f>
        <v>-10.870967741935484</v>
      </c>
    </row>
    <row r="970" spans="1:11" x14ac:dyDescent="0.25">
      <c r="A970" s="1">
        <v>41231</v>
      </c>
      <c r="B970" t="s">
        <v>118</v>
      </c>
      <c r="C970" t="s">
        <v>18</v>
      </c>
      <c r="D970">
        <v>83</v>
      </c>
      <c r="E970">
        <v>89</v>
      </c>
      <c r="F970" t="s">
        <v>348</v>
      </c>
      <c r="G970">
        <v>-6</v>
      </c>
      <c r="H970" t="s">
        <v>357</v>
      </c>
      <c r="I970" t="s">
        <v>348</v>
      </c>
      <c r="J970" s="2">
        <f>VLOOKUP(B970,'Totals by Team'!A:K,11,FALSE)</f>
        <v>0.16129032258064516</v>
      </c>
      <c r="K970" s="2">
        <f>VLOOKUP(C970,'Totals by Team'!A:K,11,FALSE)</f>
        <v>4.4666666666666668</v>
      </c>
    </row>
    <row r="971" spans="1:11" x14ac:dyDescent="0.25">
      <c r="A971" s="1">
        <v>41231</v>
      </c>
      <c r="B971" t="s">
        <v>293</v>
      </c>
      <c r="C971" t="s">
        <v>123</v>
      </c>
      <c r="D971">
        <v>74</v>
      </c>
      <c r="E971">
        <v>81</v>
      </c>
      <c r="F971" t="s">
        <v>293</v>
      </c>
      <c r="G971">
        <v>-7</v>
      </c>
      <c r="H971" t="s">
        <v>357</v>
      </c>
      <c r="I971" t="s">
        <v>360</v>
      </c>
      <c r="J971" s="2">
        <f>VLOOKUP(B971,'Totals by Team'!A:K,11,FALSE)</f>
        <v>6.4666666666666668</v>
      </c>
      <c r="K971" s="2">
        <f>VLOOKUP(C971,'Totals by Team'!A:K,11,FALSE)</f>
        <v>-4.2</v>
      </c>
    </row>
    <row r="972" spans="1:11" x14ac:dyDescent="0.25">
      <c r="A972" s="1">
        <v>41231</v>
      </c>
      <c r="B972" t="s">
        <v>227</v>
      </c>
      <c r="C972" t="s">
        <v>208</v>
      </c>
      <c r="D972">
        <v>74</v>
      </c>
      <c r="E972">
        <v>81</v>
      </c>
      <c r="F972" t="s">
        <v>348</v>
      </c>
      <c r="G972">
        <v>-7</v>
      </c>
      <c r="H972" t="s">
        <v>357</v>
      </c>
      <c r="I972" t="s">
        <v>348</v>
      </c>
      <c r="J972" s="2">
        <f>VLOOKUP(B972,'Totals by Team'!A:K,11,FALSE)</f>
        <v>4.1034482758620694</v>
      </c>
      <c r="K972" s="2">
        <f>VLOOKUP(C972,'Totals by Team'!A:K,11,FALSE)</f>
        <v>4.375</v>
      </c>
    </row>
    <row r="973" spans="1:11" x14ac:dyDescent="0.25">
      <c r="A973" s="1">
        <v>41231</v>
      </c>
      <c r="B973" t="s">
        <v>50</v>
      </c>
      <c r="C973" t="s">
        <v>44</v>
      </c>
      <c r="D973">
        <v>54</v>
      </c>
      <c r="E973">
        <v>62</v>
      </c>
      <c r="F973" t="s">
        <v>44</v>
      </c>
      <c r="G973">
        <v>-8</v>
      </c>
      <c r="H973" t="s">
        <v>357</v>
      </c>
      <c r="I973" t="s">
        <v>356</v>
      </c>
      <c r="J973" s="2">
        <f>VLOOKUP(B973,'Totals by Team'!A:K,11,FALSE)</f>
        <v>-6.1333333333333337</v>
      </c>
      <c r="K973" s="2">
        <f>VLOOKUP(C973,'Totals by Team'!A:K,11,FALSE)</f>
        <v>-14.827586206896552</v>
      </c>
    </row>
    <row r="974" spans="1:11" x14ac:dyDescent="0.25">
      <c r="A974" s="1">
        <v>41231</v>
      </c>
      <c r="B974" t="s">
        <v>28</v>
      </c>
      <c r="C974" t="s">
        <v>342</v>
      </c>
      <c r="D974">
        <v>75</v>
      </c>
      <c r="E974">
        <v>83</v>
      </c>
      <c r="F974" t="s">
        <v>342</v>
      </c>
      <c r="G974">
        <v>-8</v>
      </c>
      <c r="H974" t="s">
        <v>357</v>
      </c>
      <c r="I974" t="s">
        <v>356</v>
      </c>
      <c r="J974" s="2">
        <f>VLOOKUP(B974,'Totals by Team'!A:K,11,FALSE)</f>
        <v>-3.5517241379310347</v>
      </c>
      <c r="K974" s="2">
        <f>VLOOKUP(C974,'Totals by Team'!A:K,11,FALSE)</f>
        <v>6.161290322580645</v>
      </c>
    </row>
    <row r="975" spans="1:11" x14ac:dyDescent="0.25">
      <c r="A975" s="1">
        <v>41231</v>
      </c>
      <c r="B975" t="s">
        <v>91</v>
      </c>
      <c r="C975" t="s">
        <v>9</v>
      </c>
      <c r="D975">
        <v>62</v>
      </c>
      <c r="E975">
        <v>70</v>
      </c>
      <c r="F975" t="s">
        <v>91</v>
      </c>
      <c r="G975">
        <v>-8</v>
      </c>
      <c r="H975" t="s">
        <v>357</v>
      </c>
      <c r="I975" t="s">
        <v>360</v>
      </c>
      <c r="J975" s="2">
        <f>VLOOKUP(B975,'Totals by Team'!A:K,11,FALSE)</f>
        <v>4.625</v>
      </c>
      <c r="K975" s="2">
        <f>VLOOKUP(C975,'Totals by Team'!A:K,11,FALSE)</f>
        <v>12.266666666666667</v>
      </c>
    </row>
    <row r="976" spans="1:11" x14ac:dyDescent="0.25">
      <c r="A976" s="1">
        <v>41231</v>
      </c>
      <c r="B976" t="s">
        <v>81</v>
      </c>
      <c r="C976" t="s">
        <v>139</v>
      </c>
      <c r="D976">
        <v>47</v>
      </c>
      <c r="E976">
        <v>57</v>
      </c>
      <c r="F976" t="s">
        <v>139</v>
      </c>
      <c r="G976">
        <v>-10</v>
      </c>
      <c r="H976" t="s">
        <v>357</v>
      </c>
      <c r="I976" t="s">
        <v>356</v>
      </c>
      <c r="J976" s="2">
        <f>VLOOKUP(B976,'Totals by Team'!A:K,11,FALSE)</f>
        <v>-5.1785714285714288</v>
      </c>
      <c r="K976" s="2">
        <f>VLOOKUP(C976,'Totals by Team'!A:K,11,FALSE)</f>
        <v>-5</v>
      </c>
    </row>
    <row r="977" spans="1:11" x14ac:dyDescent="0.25">
      <c r="A977" s="1">
        <v>41231</v>
      </c>
      <c r="B977" t="s">
        <v>228</v>
      </c>
      <c r="C977" t="s">
        <v>209</v>
      </c>
      <c r="D977">
        <v>63</v>
      </c>
      <c r="E977">
        <v>73</v>
      </c>
      <c r="F977" t="s">
        <v>348</v>
      </c>
      <c r="G977">
        <v>-10</v>
      </c>
      <c r="H977" t="s">
        <v>357</v>
      </c>
      <c r="I977" t="s">
        <v>348</v>
      </c>
      <c r="J977" s="2">
        <f>VLOOKUP(B977,'Totals by Team'!A:K,11,FALSE)</f>
        <v>-3.96875</v>
      </c>
      <c r="K977" s="2">
        <f>VLOOKUP(C977,'Totals by Team'!A:K,11,FALSE)</f>
        <v>5.096774193548387</v>
      </c>
    </row>
    <row r="978" spans="1:11" x14ac:dyDescent="0.25">
      <c r="A978" s="1">
        <v>41231</v>
      </c>
      <c r="B978" t="s">
        <v>262</v>
      </c>
      <c r="C978" t="s">
        <v>169</v>
      </c>
      <c r="D978">
        <v>82</v>
      </c>
      <c r="E978">
        <v>93</v>
      </c>
      <c r="F978" t="s">
        <v>348</v>
      </c>
      <c r="G978">
        <v>-11</v>
      </c>
      <c r="H978" t="s">
        <v>357</v>
      </c>
      <c r="I978" t="s">
        <v>348</v>
      </c>
      <c r="J978" s="2">
        <f>VLOOKUP(B978,'Totals by Team'!A:K,11,FALSE)</f>
        <v>2.1875</v>
      </c>
      <c r="K978" s="2">
        <f>VLOOKUP(C978,'Totals by Team'!A:K,11,FALSE)</f>
        <v>6.6666666666666666E-2</v>
      </c>
    </row>
    <row r="979" spans="1:11" x14ac:dyDescent="0.25">
      <c r="A979" s="1">
        <v>41231</v>
      </c>
      <c r="B979" t="s">
        <v>207</v>
      </c>
      <c r="C979" t="s">
        <v>235</v>
      </c>
      <c r="D979">
        <v>58</v>
      </c>
      <c r="E979">
        <v>69</v>
      </c>
      <c r="F979" t="s">
        <v>348</v>
      </c>
      <c r="G979">
        <v>-11</v>
      </c>
      <c r="H979" t="s">
        <v>357</v>
      </c>
      <c r="I979" t="s">
        <v>348</v>
      </c>
      <c r="J979" s="2">
        <f>VLOOKUP(B979,'Totals by Team'!A:K,11,FALSE)</f>
        <v>-2.4074074074074074</v>
      </c>
      <c r="K979" s="2">
        <f>VLOOKUP(C979,'Totals by Team'!A:K,11,FALSE)</f>
        <v>-1.9655172413793103</v>
      </c>
    </row>
    <row r="980" spans="1:11" x14ac:dyDescent="0.25">
      <c r="A980" s="1">
        <v>41231</v>
      </c>
      <c r="B980" t="s">
        <v>274</v>
      </c>
      <c r="C980" t="s">
        <v>270</v>
      </c>
      <c r="D980">
        <v>66</v>
      </c>
      <c r="E980">
        <v>77</v>
      </c>
      <c r="F980" t="s">
        <v>348</v>
      </c>
      <c r="G980">
        <v>-11</v>
      </c>
      <c r="H980" t="s">
        <v>357</v>
      </c>
      <c r="I980" t="s">
        <v>348</v>
      </c>
      <c r="J980" s="2">
        <f>VLOOKUP(B980,'Totals by Team'!A:K,11,FALSE)</f>
        <v>1.0606060606060606</v>
      </c>
      <c r="K980" s="2">
        <f>VLOOKUP(C980,'Totals by Team'!A:K,11,FALSE)</f>
        <v>11.363636363636363</v>
      </c>
    </row>
    <row r="981" spans="1:11" x14ac:dyDescent="0.25">
      <c r="A981" s="1">
        <v>41231</v>
      </c>
      <c r="B981" t="s">
        <v>115</v>
      </c>
      <c r="C981" t="s">
        <v>202</v>
      </c>
      <c r="D981">
        <v>47</v>
      </c>
      <c r="E981">
        <v>59</v>
      </c>
      <c r="F981" t="s">
        <v>348</v>
      </c>
      <c r="G981">
        <v>-12</v>
      </c>
      <c r="H981" t="s">
        <v>357</v>
      </c>
      <c r="I981" t="s">
        <v>348</v>
      </c>
      <c r="J981" s="2">
        <f>VLOOKUP(B981,'Totals by Team'!A:K,11,FALSE)</f>
        <v>-3.1379310344827585</v>
      </c>
      <c r="K981" s="2">
        <f>VLOOKUP(C981,'Totals by Team'!A:K,11,FALSE)</f>
        <v>4.1785714285714288</v>
      </c>
    </row>
    <row r="982" spans="1:11" x14ac:dyDescent="0.25">
      <c r="A982" s="1">
        <v>41231</v>
      </c>
      <c r="B982" t="s">
        <v>226</v>
      </c>
      <c r="C982" t="s">
        <v>54</v>
      </c>
      <c r="D982">
        <v>65</v>
      </c>
      <c r="E982">
        <v>77</v>
      </c>
      <c r="F982" t="s">
        <v>226</v>
      </c>
      <c r="G982">
        <v>-12</v>
      </c>
      <c r="H982" t="s">
        <v>357</v>
      </c>
      <c r="I982" t="s">
        <v>360</v>
      </c>
      <c r="J982" s="2">
        <f>VLOOKUP(B982,'Totals by Team'!A:K,11,FALSE)</f>
        <v>-5.5</v>
      </c>
      <c r="K982" s="2">
        <f>VLOOKUP(C982,'Totals by Team'!A:K,11,FALSE)</f>
        <v>0.54838709677419351</v>
      </c>
    </row>
    <row r="983" spans="1:11" x14ac:dyDescent="0.25">
      <c r="A983" s="1">
        <v>41231</v>
      </c>
      <c r="B983" t="s">
        <v>204</v>
      </c>
      <c r="C983" t="s">
        <v>335</v>
      </c>
      <c r="D983">
        <v>62</v>
      </c>
      <c r="E983">
        <v>75</v>
      </c>
      <c r="F983" t="s">
        <v>335</v>
      </c>
      <c r="G983">
        <v>-13</v>
      </c>
      <c r="H983" t="s">
        <v>357</v>
      </c>
      <c r="I983" t="s">
        <v>356</v>
      </c>
      <c r="J983" s="2">
        <f>VLOOKUP(B983,'Totals by Team'!A:K,11,FALSE)</f>
        <v>-11.275862068965518</v>
      </c>
      <c r="K983" s="2">
        <f>VLOOKUP(C983,'Totals by Team'!A:K,11,FALSE)</f>
        <v>-5.1818181818181817</v>
      </c>
    </row>
    <row r="984" spans="1:11" x14ac:dyDescent="0.25">
      <c r="A984" s="1">
        <v>41231</v>
      </c>
      <c r="B984" t="s">
        <v>246</v>
      </c>
      <c r="C984" t="s">
        <v>20</v>
      </c>
      <c r="D984">
        <v>74</v>
      </c>
      <c r="E984">
        <v>88</v>
      </c>
      <c r="F984" t="s">
        <v>20</v>
      </c>
      <c r="G984">
        <v>-14</v>
      </c>
      <c r="H984" t="s">
        <v>357</v>
      </c>
      <c r="I984" t="s">
        <v>356</v>
      </c>
      <c r="J984" s="2">
        <f>VLOOKUP(B984,'Totals by Team'!A:K,11,FALSE)</f>
        <v>-0.63636363636363635</v>
      </c>
      <c r="K984" s="2">
        <f>VLOOKUP(C984,'Totals by Team'!A:K,11,FALSE)</f>
        <v>-3.5483870967741935</v>
      </c>
    </row>
    <row r="985" spans="1:11" x14ac:dyDescent="0.25">
      <c r="A985" s="1">
        <v>41231</v>
      </c>
      <c r="B985" t="s">
        <v>223</v>
      </c>
      <c r="C985" t="s">
        <v>212</v>
      </c>
      <c r="D985">
        <v>69</v>
      </c>
      <c r="E985">
        <v>83</v>
      </c>
      <c r="F985" t="s">
        <v>348</v>
      </c>
      <c r="G985">
        <v>-14</v>
      </c>
      <c r="H985" t="s">
        <v>357</v>
      </c>
      <c r="I985" t="s">
        <v>348</v>
      </c>
      <c r="J985" s="2">
        <f>VLOOKUP(B985,'Totals by Team'!A:K,11,FALSE)</f>
        <v>1.71875</v>
      </c>
      <c r="K985" s="2">
        <f>VLOOKUP(C985,'Totals by Team'!A:K,11,FALSE)</f>
        <v>3.3125</v>
      </c>
    </row>
    <row r="986" spans="1:11" x14ac:dyDescent="0.25">
      <c r="A986" s="1">
        <v>41231</v>
      </c>
      <c r="B986" t="s">
        <v>278</v>
      </c>
      <c r="C986" t="s">
        <v>306</v>
      </c>
      <c r="D986">
        <v>57</v>
      </c>
      <c r="E986">
        <v>72</v>
      </c>
      <c r="F986" t="s">
        <v>306</v>
      </c>
      <c r="G986">
        <v>-15</v>
      </c>
      <c r="H986" t="s">
        <v>357</v>
      </c>
      <c r="I986" t="s">
        <v>356</v>
      </c>
      <c r="J986" s="2">
        <f>VLOOKUP(B986,'Totals by Team'!A:K,11,FALSE)</f>
        <v>3.71875</v>
      </c>
      <c r="K986" s="2">
        <f>VLOOKUP(C986,'Totals by Team'!A:K,11,FALSE)</f>
        <v>6.75</v>
      </c>
    </row>
    <row r="987" spans="1:11" x14ac:dyDescent="0.25">
      <c r="A987" s="1">
        <v>41231</v>
      </c>
      <c r="B987" t="s">
        <v>95</v>
      </c>
      <c r="C987" t="s">
        <v>242</v>
      </c>
      <c r="D987">
        <v>46</v>
      </c>
      <c r="E987">
        <v>62</v>
      </c>
      <c r="F987" t="s">
        <v>348</v>
      </c>
      <c r="G987">
        <v>-16</v>
      </c>
      <c r="H987" t="s">
        <v>357</v>
      </c>
      <c r="I987" t="s">
        <v>348</v>
      </c>
      <c r="J987" s="2">
        <f>VLOOKUP(B987,'Totals by Team'!A:K,11,FALSE)</f>
        <v>-14.5</v>
      </c>
      <c r="K987" s="2">
        <f>VLOOKUP(C987,'Totals by Team'!A:K,11,FALSE)</f>
        <v>1.2666666666666666</v>
      </c>
    </row>
    <row r="988" spans="1:11" x14ac:dyDescent="0.25">
      <c r="A988" s="1">
        <v>41231</v>
      </c>
      <c r="B988" t="s">
        <v>134</v>
      </c>
      <c r="C988" t="s">
        <v>300</v>
      </c>
      <c r="D988">
        <v>60</v>
      </c>
      <c r="E988">
        <v>77</v>
      </c>
      <c r="F988" t="s">
        <v>300</v>
      </c>
      <c r="G988">
        <v>-17</v>
      </c>
      <c r="H988" t="s">
        <v>357</v>
      </c>
      <c r="I988" t="s">
        <v>356</v>
      </c>
      <c r="J988" s="2">
        <f>VLOOKUP(B988,'Totals by Team'!A:K,11,FALSE)</f>
        <v>-8.375</v>
      </c>
      <c r="K988" s="2">
        <f>VLOOKUP(C988,'Totals by Team'!A:K,11,FALSE)</f>
        <v>-3.15625</v>
      </c>
    </row>
    <row r="989" spans="1:11" x14ac:dyDescent="0.25">
      <c r="A989" s="1">
        <v>41231</v>
      </c>
      <c r="B989" t="s">
        <v>27</v>
      </c>
      <c r="C989" t="s">
        <v>127</v>
      </c>
      <c r="D989">
        <v>61</v>
      </c>
      <c r="E989">
        <v>79</v>
      </c>
      <c r="F989" t="s">
        <v>127</v>
      </c>
      <c r="G989">
        <v>-18</v>
      </c>
      <c r="H989" t="s">
        <v>357</v>
      </c>
      <c r="I989" t="s">
        <v>356</v>
      </c>
      <c r="J989" s="2">
        <f>VLOOKUP(B989,'Totals by Team'!A:K,11,FALSE)</f>
        <v>-7.0344827586206895</v>
      </c>
      <c r="K989" s="2">
        <f>VLOOKUP(C989,'Totals by Team'!A:K,11,FALSE)</f>
        <v>-4.9000000000000004</v>
      </c>
    </row>
    <row r="990" spans="1:11" x14ac:dyDescent="0.25">
      <c r="A990" s="1">
        <v>41231</v>
      </c>
      <c r="B990" t="s">
        <v>277</v>
      </c>
      <c r="C990" t="s">
        <v>205</v>
      </c>
      <c r="D990">
        <v>63</v>
      </c>
      <c r="E990">
        <v>82</v>
      </c>
      <c r="F990" t="s">
        <v>205</v>
      </c>
      <c r="G990">
        <v>-19</v>
      </c>
      <c r="H990" t="s">
        <v>357</v>
      </c>
      <c r="I990" t="s">
        <v>356</v>
      </c>
      <c r="J990" s="2">
        <f>VLOOKUP(B990,'Totals by Team'!A:K,11,FALSE)</f>
        <v>-6.8666666666666663</v>
      </c>
      <c r="K990" s="2">
        <f>VLOOKUP(C990,'Totals by Team'!A:K,11,FALSE)</f>
        <v>-1.25</v>
      </c>
    </row>
    <row r="991" spans="1:11" x14ac:dyDescent="0.25">
      <c r="A991" s="1">
        <v>41231</v>
      </c>
      <c r="B991" t="s">
        <v>163</v>
      </c>
      <c r="C991" t="s">
        <v>301</v>
      </c>
      <c r="D991">
        <v>55</v>
      </c>
      <c r="E991">
        <v>74</v>
      </c>
      <c r="F991" t="s">
        <v>301</v>
      </c>
      <c r="G991">
        <v>-19</v>
      </c>
      <c r="H991" t="s">
        <v>357</v>
      </c>
      <c r="I991" t="s">
        <v>356</v>
      </c>
      <c r="J991" s="2">
        <f>VLOOKUP(B991,'Totals by Team'!A:K,11,FALSE)</f>
        <v>-4.129032258064516</v>
      </c>
      <c r="K991" s="2">
        <f>VLOOKUP(C991,'Totals by Team'!A:K,11,FALSE)</f>
        <v>7.2727272727272725</v>
      </c>
    </row>
    <row r="992" spans="1:11" x14ac:dyDescent="0.25">
      <c r="A992" s="1">
        <v>41231</v>
      </c>
      <c r="B992" t="s">
        <v>106</v>
      </c>
      <c r="C992" t="s">
        <v>145</v>
      </c>
      <c r="D992">
        <v>64</v>
      </c>
      <c r="E992">
        <v>83</v>
      </c>
      <c r="F992" t="s">
        <v>145</v>
      </c>
      <c r="G992">
        <v>-19</v>
      </c>
      <c r="H992" t="s">
        <v>357</v>
      </c>
      <c r="I992" t="s">
        <v>356</v>
      </c>
      <c r="J992" s="2">
        <f>VLOOKUP(B992,'Totals by Team'!A:K,11,FALSE)</f>
        <v>-9.0666666666666664</v>
      </c>
      <c r="K992" s="2">
        <f>VLOOKUP(C992,'Totals by Team'!A:K,11,FALSE)</f>
        <v>-4.2142857142857144</v>
      </c>
    </row>
    <row r="993" spans="1:11" x14ac:dyDescent="0.25">
      <c r="A993" s="1">
        <v>41231</v>
      </c>
      <c r="B993" t="s">
        <v>109</v>
      </c>
      <c r="C993" t="s">
        <v>230</v>
      </c>
      <c r="D993">
        <v>66</v>
      </c>
      <c r="E993">
        <v>85</v>
      </c>
      <c r="F993" t="s">
        <v>230</v>
      </c>
      <c r="G993">
        <v>-19</v>
      </c>
      <c r="H993" t="s">
        <v>357</v>
      </c>
      <c r="I993" t="s">
        <v>356</v>
      </c>
      <c r="J993" s="2">
        <f>VLOOKUP(B993,'Totals by Team'!A:K,11,FALSE)</f>
        <v>-5.290322580645161</v>
      </c>
      <c r="K993" s="2">
        <f>VLOOKUP(C993,'Totals by Team'!A:K,11,FALSE)</f>
        <v>11.5625</v>
      </c>
    </row>
    <row r="994" spans="1:11" x14ac:dyDescent="0.25">
      <c r="A994" s="1">
        <v>41231</v>
      </c>
      <c r="B994" t="s">
        <v>217</v>
      </c>
      <c r="C994" t="s">
        <v>215</v>
      </c>
      <c r="D994">
        <v>78</v>
      </c>
      <c r="E994">
        <v>97</v>
      </c>
      <c r="F994" t="s">
        <v>348</v>
      </c>
      <c r="G994">
        <v>-19</v>
      </c>
      <c r="H994" t="s">
        <v>357</v>
      </c>
      <c r="I994" t="s">
        <v>348</v>
      </c>
      <c r="J994" s="2">
        <f>VLOOKUP(B994,'Totals by Team'!A:K,11,FALSE)</f>
        <v>-0.93548387096774188</v>
      </c>
      <c r="K994" s="2">
        <f>VLOOKUP(C994,'Totals by Team'!A:K,11,FALSE)</f>
        <v>6.4516129032258061</v>
      </c>
    </row>
    <row r="995" spans="1:11" x14ac:dyDescent="0.25">
      <c r="A995" s="1">
        <v>41231</v>
      </c>
      <c r="B995" t="s">
        <v>282</v>
      </c>
      <c r="C995" t="s">
        <v>317</v>
      </c>
      <c r="D995">
        <v>68</v>
      </c>
      <c r="E995">
        <v>88</v>
      </c>
      <c r="F995" t="s">
        <v>317</v>
      </c>
      <c r="G995">
        <v>-20</v>
      </c>
      <c r="H995" t="s">
        <v>357</v>
      </c>
      <c r="I995" t="s">
        <v>356</v>
      </c>
      <c r="J995" s="2">
        <f>VLOOKUP(B995,'Totals by Team'!A:K,11,FALSE)</f>
        <v>-4.7</v>
      </c>
      <c r="K995" s="2">
        <f>VLOOKUP(C995,'Totals by Team'!A:K,11,FALSE)</f>
        <v>8.4242424242424239</v>
      </c>
    </row>
    <row r="996" spans="1:11" x14ac:dyDescent="0.25">
      <c r="A996" s="1">
        <v>41231</v>
      </c>
      <c r="B996" t="s">
        <v>218</v>
      </c>
      <c r="C996" t="s">
        <v>210</v>
      </c>
      <c r="D996">
        <v>56</v>
      </c>
      <c r="E996">
        <v>76</v>
      </c>
      <c r="F996" t="s">
        <v>348</v>
      </c>
      <c r="G996">
        <v>-20</v>
      </c>
      <c r="H996" t="s">
        <v>357</v>
      </c>
      <c r="I996" t="s">
        <v>348</v>
      </c>
      <c r="J996" s="2">
        <f>VLOOKUP(B996,'Totals by Team'!A:K,11,FALSE)</f>
        <v>7.4705882352941178</v>
      </c>
      <c r="K996" s="2">
        <f>VLOOKUP(C996,'Totals by Team'!A:K,11,FALSE)</f>
        <v>9.53125</v>
      </c>
    </row>
    <row r="997" spans="1:11" x14ac:dyDescent="0.25">
      <c r="A997" s="1">
        <v>41231</v>
      </c>
      <c r="B997" t="s">
        <v>177</v>
      </c>
      <c r="C997" t="s">
        <v>280</v>
      </c>
      <c r="D997">
        <v>45</v>
      </c>
      <c r="E997">
        <v>66</v>
      </c>
      <c r="F997" t="s">
        <v>348</v>
      </c>
      <c r="G997">
        <v>-21</v>
      </c>
      <c r="H997" t="s">
        <v>357</v>
      </c>
      <c r="I997" t="s">
        <v>348</v>
      </c>
      <c r="J997" s="2">
        <f>VLOOKUP(B997,'Totals by Team'!A:K,11,FALSE)</f>
        <v>13.454545454545455</v>
      </c>
      <c r="K997" s="2">
        <f>VLOOKUP(C997,'Totals by Team'!A:K,11,FALSE)</f>
        <v>17.939393939393938</v>
      </c>
    </row>
    <row r="998" spans="1:11" x14ac:dyDescent="0.25">
      <c r="A998" s="1">
        <v>41231</v>
      </c>
      <c r="B998" t="s">
        <v>52</v>
      </c>
      <c r="C998" t="s">
        <v>192</v>
      </c>
      <c r="D998">
        <v>67</v>
      </c>
      <c r="E998">
        <v>88</v>
      </c>
      <c r="F998" t="s">
        <v>192</v>
      </c>
      <c r="G998">
        <v>-21</v>
      </c>
      <c r="H998" t="s">
        <v>357</v>
      </c>
      <c r="I998" t="s">
        <v>356</v>
      </c>
      <c r="J998" s="2">
        <f>VLOOKUP(B998,'Totals by Team'!A:K,11,FALSE)</f>
        <v>5.03125</v>
      </c>
      <c r="K998" s="2">
        <f>VLOOKUP(C998,'Totals by Team'!A:K,11,FALSE)</f>
        <v>12.875</v>
      </c>
    </row>
    <row r="999" spans="1:11" x14ac:dyDescent="0.25">
      <c r="A999" s="1">
        <v>41231</v>
      </c>
      <c r="B999" t="s">
        <v>37</v>
      </c>
      <c r="C999" t="s">
        <v>339</v>
      </c>
      <c r="D999">
        <v>50</v>
      </c>
      <c r="E999">
        <v>73</v>
      </c>
      <c r="F999" t="s">
        <v>339</v>
      </c>
      <c r="G999">
        <v>-23</v>
      </c>
      <c r="H999" t="s">
        <v>357</v>
      </c>
      <c r="I999" t="s">
        <v>356</v>
      </c>
      <c r="J999" s="2">
        <f>VLOOKUP(B999,'Totals by Team'!A:K,11,FALSE)</f>
        <v>-2.096774193548387</v>
      </c>
      <c r="K999" s="2">
        <f>VLOOKUP(C999,'Totals by Team'!A:K,11,FALSE)</f>
        <v>8.3636363636363633</v>
      </c>
    </row>
    <row r="1000" spans="1:11" x14ac:dyDescent="0.25">
      <c r="A1000" s="1">
        <v>41231</v>
      </c>
      <c r="B1000" t="s">
        <v>164</v>
      </c>
      <c r="C1000" t="s">
        <v>61</v>
      </c>
      <c r="D1000">
        <v>46</v>
      </c>
      <c r="E1000">
        <v>70</v>
      </c>
      <c r="F1000" t="s">
        <v>348</v>
      </c>
      <c r="G1000">
        <v>-24</v>
      </c>
      <c r="H1000" t="s">
        <v>357</v>
      </c>
      <c r="I1000" t="s">
        <v>348</v>
      </c>
      <c r="J1000" s="2">
        <f>VLOOKUP(B1000,'Totals by Team'!A:K,11,FALSE)</f>
        <v>-4.7575757575757578</v>
      </c>
      <c r="K1000" s="2">
        <f>VLOOKUP(C1000,'Totals by Team'!A:K,11,FALSE)</f>
        <v>8.2258064516129039</v>
      </c>
    </row>
    <row r="1001" spans="1:11" x14ac:dyDescent="0.25">
      <c r="A1001" s="1">
        <v>41231</v>
      </c>
      <c r="B1001" t="s">
        <v>219</v>
      </c>
      <c r="C1001" t="s">
        <v>43</v>
      </c>
      <c r="D1001">
        <v>60</v>
      </c>
      <c r="E1001">
        <v>85</v>
      </c>
      <c r="F1001" t="s">
        <v>348</v>
      </c>
      <c r="G1001">
        <v>-25</v>
      </c>
      <c r="H1001" t="s">
        <v>357</v>
      </c>
      <c r="I1001" t="s">
        <v>348</v>
      </c>
      <c r="J1001" s="2">
        <f>VLOOKUP(B1001,'Totals by Team'!A:K,11,FALSE)</f>
        <v>-6.612903225806452</v>
      </c>
      <c r="K1001" s="2">
        <f>VLOOKUP(C1001,'Totals by Team'!A:K,11,FALSE)</f>
        <v>9.67741935483871</v>
      </c>
    </row>
    <row r="1002" spans="1:11" x14ac:dyDescent="0.25">
      <c r="A1002" s="1">
        <v>41231</v>
      </c>
      <c r="B1002" t="s">
        <v>0</v>
      </c>
      <c r="C1002" t="s">
        <v>314</v>
      </c>
      <c r="D1002">
        <v>53</v>
      </c>
      <c r="E1002">
        <v>80</v>
      </c>
      <c r="F1002" t="s">
        <v>314</v>
      </c>
      <c r="G1002">
        <v>-27</v>
      </c>
      <c r="H1002" t="s">
        <v>357</v>
      </c>
      <c r="I1002" t="s">
        <v>356</v>
      </c>
      <c r="J1002" s="2">
        <f>VLOOKUP(B1002,'Totals by Team'!A:K,11,FALSE)</f>
        <v>-13.35483870967742</v>
      </c>
      <c r="K1002" s="2">
        <f>VLOOKUP(C1002,'Totals by Team'!A:K,11,FALSE)</f>
        <v>-2.9375</v>
      </c>
    </row>
    <row r="1003" spans="1:11" x14ac:dyDescent="0.25">
      <c r="A1003" s="1">
        <v>41231</v>
      </c>
      <c r="B1003" t="s">
        <v>3</v>
      </c>
      <c r="C1003" t="s">
        <v>318</v>
      </c>
      <c r="D1003">
        <v>70</v>
      </c>
      <c r="E1003">
        <v>97</v>
      </c>
      <c r="F1003" t="s">
        <v>318</v>
      </c>
      <c r="G1003">
        <v>-27</v>
      </c>
      <c r="H1003" t="s">
        <v>357</v>
      </c>
      <c r="I1003" t="s">
        <v>356</v>
      </c>
      <c r="J1003" s="2">
        <f>VLOOKUP(B1003,'Totals by Team'!A:K,11,FALSE)</f>
        <v>-9.931034482758621</v>
      </c>
      <c r="K1003" s="2">
        <f>VLOOKUP(C1003,'Totals by Team'!A:K,11,FALSE)</f>
        <v>4.1515151515151514</v>
      </c>
    </row>
    <row r="1004" spans="1:11" x14ac:dyDescent="0.25">
      <c r="A1004" s="1">
        <v>41231</v>
      </c>
      <c r="B1004" t="s">
        <v>141</v>
      </c>
      <c r="C1004" t="s">
        <v>19</v>
      </c>
      <c r="D1004">
        <v>41</v>
      </c>
      <c r="E1004">
        <v>69</v>
      </c>
      <c r="F1004" t="s">
        <v>19</v>
      </c>
      <c r="G1004">
        <v>-28</v>
      </c>
      <c r="H1004" t="s">
        <v>357</v>
      </c>
      <c r="I1004" t="s">
        <v>356</v>
      </c>
      <c r="J1004" s="2">
        <f>VLOOKUP(B1004,'Totals by Team'!A:K,11,FALSE)</f>
        <v>5.161290322580645</v>
      </c>
      <c r="K1004" s="2">
        <f>VLOOKUP(C1004,'Totals by Team'!A:K,11,FALSE)</f>
        <v>8.125</v>
      </c>
    </row>
    <row r="1005" spans="1:11" x14ac:dyDescent="0.25">
      <c r="A1005" s="1">
        <v>41231</v>
      </c>
      <c r="B1005" t="s">
        <v>124</v>
      </c>
      <c r="C1005" t="s">
        <v>32</v>
      </c>
      <c r="D1005">
        <v>51</v>
      </c>
      <c r="E1005">
        <v>79</v>
      </c>
      <c r="F1005" t="s">
        <v>32</v>
      </c>
      <c r="G1005">
        <v>-28</v>
      </c>
      <c r="H1005" t="s">
        <v>357</v>
      </c>
      <c r="I1005" t="s">
        <v>356</v>
      </c>
      <c r="J1005" s="2">
        <f>VLOOKUP(B1005,'Totals by Team'!A:K,11,FALSE)</f>
        <v>-6.7142857142857144</v>
      </c>
      <c r="K1005" s="2">
        <f>VLOOKUP(C1005,'Totals by Team'!A:K,11,FALSE)</f>
        <v>3.71875</v>
      </c>
    </row>
    <row r="1006" spans="1:11" x14ac:dyDescent="0.25">
      <c r="A1006" s="1">
        <v>41231</v>
      </c>
      <c r="B1006" t="s">
        <v>159</v>
      </c>
      <c r="C1006" t="s">
        <v>321</v>
      </c>
      <c r="D1006">
        <v>58</v>
      </c>
      <c r="E1006">
        <v>87</v>
      </c>
      <c r="F1006" t="s">
        <v>321</v>
      </c>
      <c r="G1006">
        <v>-29</v>
      </c>
      <c r="H1006" t="s">
        <v>357</v>
      </c>
      <c r="I1006" t="s">
        <v>356</v>
      </c>
      <c r="J1006" s="2">
        <f>VLOOKUP(B1006,'Totals by Team'!A:K,11,FALSE)</f>
        <v>-12.758620689655173</v>
      </c>
      <c r="K1006" s="2">
        <f>VLOOKUP(C1006,'Totals by Team'!A:K,11,FALSE)</f>
        <v>12.294117647058824</v>
      </c>
    </row>
    <row r="1007" spans="1:11" x14ac:dyDescent="0.25">
      <c r="A1007" s="1">
        <v>41231</v>
      </c>
      <c r="B1007" t="s">
        <v>200</v>
      </c>
      <c r="C1007" t="s">
        <v>148</v>
      </c>
      <c r="D1007">
        <v>57</v>
      </c>
      <c r="E1007">
        <v>88</v>
      </c>
      <c r="F1007" t="s">
        <v>148</v>
      </c>
      <c r="G1007">
        <v>-31</v>
      </c>
      <c r="H1007" t="s">
        <v>357</v>
      </c>
      <c r="I1007" t="s">
        <v>356</v>
      </c>
      <c r="J1007" s="2">
        <f>VLOOKUP(B1007,'Totals by Team'!A:K,11,FALSE)</f>
        <v>1.8387096774193548</v>
      </c>
      <c r="K1007" s="2">
        <f>VLOOKUP(C1007,'Totals by Team'!A:K,11,FALSE)</f>
        <v>11.257142857142858</v>
      </c>
    </row>
    <row r="1008" spans="1:11" x14ac:dyDescent="0.25">
      <c r="A1008" s="1">
        <v>41231</v>
      </c>
      <c r="B1008" t="s">
        <v>281</v>
      </c>
      <c r="C1008" t="s">
        <v>197</v>
      </c>
      <c r="D1008">
        <v>40</v>
      </c>
      <c r="E1008">
        <v>73</v>
      </c>
      <c r="F1008" t="s">
        <v>197</v>
      </c>
      <c r="G1008">
        <v>-33</v>
      </c>
      <c r="H1008" t="s">
        <v>357</v>
      </c>
      <c r="I1008" t="s">
        <v>356</v>
      </c>
      <c r="J1008" s="2">
        <f>VLOOKUP(B1008,'Totals by Team'!A:K,11,FALSE)</f>
        <v>-4.9000000000000004</v>
      </c>
      <c r="K1008" s="2">
        <f>VLOOKUP(C1008,'Totals by Team'!A:K,11,FALSE)</f>
        <v>9.617647058823529</v>
      </c>
    </row>
    <row r="1009" spans="1:11" x14ac:dyDescent="0.25">
      <c r="A1009" s="1">
        <v>41231</v>
      </c>
      <c r="B1009" t="s">
        <v>195</v>
      </c>
      <c r="C1009" t="s">
        <v>311</v>
      </c>
      <c r="D1009">
        <v>58</v>
      </c>
      <c r="E1009">
        <v>96</v>
      </c>
      <c r="F1009" t="s">
        <v>311</v>
      </c>
      <c r="G1009">
        <v>-38</v>
      </c>
      <c r="H1009" t="s">
        <v>357</v>
      </c>
      <c r="I1009" t="s">
        <v>356</v>
      </c>
      <c r="J1009" s="2">
        <f>VLOOKUP(B1009,'Totals by Team'!A:K,11,FALSE)</f>
        <v>-4.5714285714285712</v>
      </c>
      <c r="K1009" s="2">
        <f>VLOOKUP(C1009,'Totals by Team'!A:K,11,FALSE)</f>
        <v>17.3125</v>
      </c>
    </row>
    <row r="1010" spans="1:11" x14ac:dyDescent="0.25">
      <c r="A1010" s="1">
        <v>41231</v>
      </c>
      <c r="B1010" t="s">
        <v>279</v>
      </c>
      <c r="C1010" t="s">
        <v>222</v>
      </c>
      <c r="D1010">
        <v>48</v>
      </c>
      <c r="E1010">
        <v>87</v>
      </c>
      <c r="F1010" t="s">
        <v>222</v>
      </c>
      <c r="G1010">
        <v>-39</v>
      </c>
      <c r="H1010" t="s">
        <v>357</v>
      </c>
      <c r="I1010" t="s">
        <v>356</v>
      </c>
      <c r="J1010" s="2">
        <f>VLOOKUP(B1010,'Totals by Team'!A:K,11,FALSE)</f>
        <v>-5.290322580645161</v>
      </c>
      <c r="K1010" s="2">
        <f>VLOOKUP(C1010,'Totals by Team'!A:K,11,FALSE)</f>
        <v>5.9090909090909092</v>
      </c>
    </row>
    <row r="1011" spans="1:11" x14ac:dyDescent="0.25">
      <c r="A1011" s="1">
        <v>41231</v>
      </c>
      <c r="B1011" t="s">
        <v>2</v>
      </c>
      <c r="C1011" t="s">
        <v>312</v>
      </c>
      <c r="D1011">
        <v>39</v>
      </c>
      <c r="E1011">
        <v>80</v>
      </c>
      <c r="F1011" t="s">
        <v>312</v>
      </c>
      <c r="G1011">
        <v>-41</v>
      </c>
      <c r="H1011" t="s">
        <v>357</v>
      </c>
      <c r="I1011" t="s">
        <v>356</v>
      </c>
      <c r="J1011" s="2">
        <f>VLOOKUP(B1011,'Totals by Team'!A:K,11,FALSE)</f>
        <v>-6.3666666666666663</v>
      </c>
      <c r="K1011" s="2">
        <f>VLOOKUP(C1011,'Totals by Team'!A:K,11,FALSE)</f>
        <v>15.588235294117647</v>
      </c>
    </row>
    <row r="1012" spans="1:11" x14ac:dyDescent="0.25">
      <c r="A1012" s="1">
        <v>41231</v>
      </c>
      <c r="B1012" t="s">
        <v>49</v>
      </c>
      <c r="C1012" t="s">
        <v>319</v>
      </c>
      <c r="D1012">
        <v>63</v>
      </c>
      <c r="E1012">
        <v>112</v>
      </c>
      <c r="F1012" t="s">
        <v>319</v>
      </c>
      <c r="G1012">
        <v>-49</v>
      </c>
      <c r="H1012" t="s">
        <v>357</v>
      </c>
      <c r="I1012" t="s">
        <v>356</v>
      </c>
      <c r="J1012" s="2">
        <f>VLOOKUP(B1012,'Totals by Team'!A:K,11,FALSE)</f>
        <v>-14.258064516129032</v>
      </c>
      <c r="K1012" s="2">
        <f>VLOOKUP(C1012,'Totals by Team'!A:K,11,FALSE)</f>
        <v>4.84375</v>
      </c>
    </row>
    <row r="1013" spans="1:11" x14ac:dyDescent="0.25">
      <c r="A1013" s="1">
        <v>41231</v>
      </c>
      <c r="B1013" t="s">
        <v>248</v>
      </c>
      <c r="C1013" t="s">
        <v>316</v>
      </c>
      <c r="D1013">
        <v>39</v>
      </c>
      <c r="E1013">
        <v>93</v>
      </c>
      <c r="F1013" t="s">
        <v>316</v>
      </c>
      <c r="G1013">
        <v>-54</v>
      </c>
      <c r="H1013" t="s">
        <v>357</v>
      </c>
      <c r="I1013" t="s">
        <v>356</v>
      </c>
      <c r="J1013" s="2">
        <f>VLOOKUP(B1013,'Totals by Team'!A:K,11,FALSE)</f>
        <v>0.20588235294117646</v>
      </c>
      <c r="K1013" s="2">
        <f>VLOOKUP(C1013,'Totals by Team'!A:K,11,FALSE)</f>
        <v>7.8787878787878789</v>
      </c>
    </row>
    <row r="1014" spans="1:11" x14ac:dyDescent="0.25">
      <c r="A1014" s="1">
        <v>41232</v>
      </c>
      <c r="B1014" t="s">
        <v>261</v>
      </c>
      <c r="C1014" t="s">
        <v>66</v>
      </c>
      <c r="D1014">
        <v>95</v>
      </c>
      <c r="E1014">
        <v>49</v>
      </c>
      <c r="F1014" t="s">
        <v>348</v>
      </c>
      <c r="G1014">
        <v>46</v>
      </c>
      <c r="H1014" t="s">
        <v>358</v>
      </c>
      <c r="I1014" t="s">
        <v>348</v>
      </c>
      <c r="J1014" s="2">
        <f>VLOOKUP(B1014,'Totals by Team'!A:K,11,FALSE)</f>
        <v>7.0606060606060606</v>
      </c>
      <c r="K1014" s="2">
        <f>VLOOKUP(C1014,'Totals by Team'!A:K,11,FALSE)</f>
        <v>-8.875</v>
      </c>
    </row>
    <row r="1015" spans="1:11" x14ac:dyDescent="0.25">
      <c r="A1015" s="1">
        <v>41232</v>
      </c>
      <c r="B1015" t="s">
        <v>179</v>
      </c>
      <c r="C1015" t="s">
        <v>239</v>
      </c>
      <c r="D1015">
        <v>78</v>
      </c>
      <c r="E1015">
        <v>41</v>
      </c>
      <c r="F1015" t="s">
        <v>348</v>
      </c>
      <c r="G1015">
        <v>37</v>
      </c>
      <c r="H1015" t="s">
        <v>358</v>
      </c>
      <c r="I1015" t="s">
        <v>348</v>
      </c>
      <c r="J1015" s="2">
        <f>VLOOKUP(B1015,'Totals by Team'!A:K,11,FALSE)</f>
        <v>13.911764705882353</v>
      </c>
      <c r="K1015" s="2">
        <f>VLOOKUP(C1015,'Totals by Team'!A:K,11,FALSE)</f>
        <v>1.4375</v>
      </c>
    </row>
    <row r="1016" spans="1:11" x14ac:dyDescent="0.25">
      <c r="A1016" s="1">
        <v>41232</v>
      </c>
      <c r="B1016" t="s">
        <v>263</v>
      </c>
      <c r="C1016" t="s">
        <v>292</v>
      </c>
      <c r="D1016">
        <v>94</v>
      </c>
      <c r="E1016">
        <v>64</v>
      </c>
      <c r="F1016" t="s">
        <v>348</v>
      </c>
      <c r="G1016">
        <v>30</v>
      </c>
      <c r="H1016" t="s">
        <v>358</v>
      </c>
      <c r="I1016" t="s">
        <v>348</v>
      </c>
      <c r="J1016" s="2">
        <f>VLOOKUP(B1016,'Totals by Team'!A:K,11,FALSE)</f>
        <v>3.2121212121212119</v>
      </c>
      <c r="K1016" s="2">
        <f>VLOOKUP(C1016,'Totals by Team'!A:K,11,FALSE)</f>
        <v>-1.9375</v>
      </c>
    </row>
    <row r="1017" spans="1:11" x14ac:dyDescent="0.25">
      <c r="A1017" s="1">
        <v>41232</v>
      </c>
      <c r="B1017" t="s">
        <v>341</v>
      </c>
      <c r="C1017" t="s">
        <v>191</v>
      </c>
      <c r="D1017">
        <v>94</v>
      </c>
      <c r="E1017">
        <v>72</v>
      </c>
      <c r="F1017" t="s">
        <v>341</v>
      </c>
      <c r="G1017">
        <v>22</v>
      </c>
      <c r="H1017" t="s">
        <v>358</v>
      </c>
      <c r="I1017" t="s">
        <v>360</v>
      </c>
      <c r="J1017" s="2">
        <f>VLOOKUP(B1017,'Totals by Team'!A:K,11,FALSE)</f>
        <v>9.59375</v>
      </c>
      <c r="K1017" s="2">
        <f>VLOOKUP(C1017,'Totals by Team'!A:K,11,FALSE)</f>
        <v>-1.6666666666666667</v>
      </c>
    </row>
    <row r="1018" spans="1:11" x14ac:dyDescent="0.25">
      <c r="A1018" s="1">
        <v>41232</v>
      </c>
      <c r="B1018" t="s">
        <v>320</v>
      </c>
      <c r="C1018" t="s">
        <v>276</v>
      </c>
      <c r="D1018">
        <v>67</v>
      </c>
      <c r="E1018">
        <v>45</v>
      </c>
      <c r="F1018" t="s">
        <v>320</v>
      </c>
      <c r="G1018">
        <v>22</v>
      </c>
      <c r="H1018" t="s">
        <v>358</v>
      </c>
      <c r="I1018" t="s">
        <v>360</v>
      </c>
      <c r="J1018" s="2">
        <f>VLOOKUP(B1018,'Totals by Team'!A:K,11,FALSE)</f>
        <v>8.117647058823529</v>
      </c>
      <c r="K1018" s="2">
        <f>VLOOKUP(C1018,'Totals by Team'!A:K,11,FALSE)</f>
        <v>-0.19230769230769232</v>
      </c>
    </row>
    <row r="1019" spans="1:11" x14ac:dyDescent="0.25">
      <c r="A1019" s="1">
        <v>41232</v>
      </c>
      <c r="B1019" t="s">
        <v>288</v>
      </c>
      <c r="C1019" t="s">
        <v>289</v>
      </c>
      <c r="D1019">
        <v>70</v>
      </c>
      <c r="E1019">
        <v>49</v>
      </c>
      <c r="F1019" t="s">
        <v>348</v>
      </c>
      <c r="G1019">
        <v>21</v>
      </c>
      <c r="H1019" t="s">
        <v>358</v>
      </c>
      <c r="I1019" t="s">
        <v>348</v>
      </c>
      <c r="J1019" s="2">
        <f>VLOOKUP(B1019,'Totals by Team'!A:K,11,FALSE)</f>
        <v>10.575757575757576</v>
      </c>
      <c r="K1019" s="2">
        <f>VLOOKUP(C1019,'Totals by Team'!A:K,11,FALSE)</f>
        <v>1.606060606060606</v>
      </c>
    </row>
    <row r="1020" spans="1:11" x14ac:dyDescent="0.25">
      <c r="A1020" s="1">
        <v>41232</v>
      </c>
      <c r="B1020" t="s">
        <v>5</v>
      </c>
      <c r="C1020" t="s">
        <v>161</v>
      </c>
      <c r="D1020">
        <v>63</v>
      </c>
      <c r="E1020">
        <v>44</v>
      </c>
      <c r="F1020" t="s">
        <v>5</v>
      </c>
      <c r="G1020">
        <v>19</v>
      </c>
      <c r="H1020" t="s">
        <v>358</v>
      </c>
      <c r="I1020" t="s">
        <v>360</v>
      </c>
      <c r="J1020" s="2">
        <f>VLOOKUP(B1020,'Totals by Team'!A:K,11,FALSE)</f>
        <v>8.90625</v>
      </c>
      <c r="K1020" s="2">
        <f>VLOOKUP(C1020,'Totals by Team'!A:K,11,FALSE)</f>
        <v>-17.29032258064516</v>
      </c>
    </row>
    <row r="1021" spans="1:11" x14ac:dyDescent="0.25">
      <c r="A1021" s="1">
        <v>41232</v>
      </c>
      <c r="B1021" t="s">
        <v>194</v>
      </c>
      <c r="C1021" t="s">
        <v>40</v>
      </c>
      <c r="D1021">
        <v>64</v>
      </c>
      <c r="E1021">
        <v>46</v>
      </c>
      <c r="F1021" t="s">
        <v>348</v>
      </c>
      <c r="G1021">
        <v>18</v>
      </c>
      <c r="H1021" t="s">
        <v>358</v>
      </c>
      <c r="I1021" t="s">
        <v>348</v>
      </c>
      <c r="J1021" s="2">
        <f>VLOOKUP(B1021,'Totals by Team'!A:K,11,FALSE)</f>
        <v>1.0303030303030303</v>
      </c>
      <c r="K1021" s="2">
        <f>VLOOKUP(C1021,'Totals by Team'!A:K,11,FALSE)</f>
        <v>-3.40625</v>
      </c>
    </row>
    <row r="1022" spans="1:11" x14ac:dyDescent="0.25">
      <c r="A1022" s="1">
        <v>41232</v>
      </c>
      <c r="B1022" t="s">
        <v>203</v>
      </c>
      <c r="C1022" t="s">
        <v>138</v>
      </c>
      <c r="D1022">
        <v>59</v>
      </c>
      <c r="E1022">
        <v>43</v>
      </c>
      <c r="F1022" t="s">
        <v>203</v>
      </c>
      <c r="G1022">
        <v>16</v>
      </c>
      <c r="H1022" t="s">
        <v>358</v>
      </c>
      <c r="I1022" t="s">
        <v>360</v>
      </c>
      <c r="J1022" s="2">
        <f>VLOOKUP(B1022,'Totals by Team'!A:K,11,FALSE)</f>
        <v>-2.129032258064516</v>
      </c>
      <c r="K1022" s="2">
        <f>VLOOKUP(C1022,'Totals by Team'!A:K,11,FALSE)</f>
        <v>-10.066666666666666</v>
      </c>
    </row>
    <row r="1023" spans="1:11" x14ac:dyDescent="0.25">
      <c r="A1023" s="1">
        <v>41232</v>
      </c>
      <c r="B1023" t="s">
        <v>183</v>
      </c>
      <c r="C1023" t="s">
        <v>118</v>
      </c>
      <c r="D1023">
        <v>74</v>
      </c>
      <c r="E1023">
        <v>58</v>
      </c>
      <c r="F1023" t="s">
        <v>348</v>
      </c>
      <c r="G1023">
        <v>16</v>
      </c>
      <c r="H1023" t="s">
        <v>358</v>
      </c>
      <c r="I1023" t="s">
        <v>348</v>
      </c>
      <c r="J1023" s="2">
        <f>VLOOKUP(B1023,'Totals by Team'!A:K,11,FALSE)</f>
        <v>2.25</v>
      </c>
      <c r="K1023" s="2">
        <f>VLOOKUP(C1023,'Totals by Team'!A:K,11,FALSE)</f>
        <v>0.16129032258064516</v>
      </c>
    </row>
    <row r="1024" spans="1:11" x14ac:dyDescent="0.25">
      <c r="A1024" s="1">
        <v>41232</v>
      </c>
      <c r="B1024" t="s">
        <v>73</v>
      </c>
      <c r="C1024" t="s">
        <v>122</v>
      </c>
      <c r="D1024">
        <v>82</v>
      </c>
      <c r="E1024">
        <v>67</v>
      </c>
      <c r="F1024" t="s">
        <v>73</v>
      </c>
      <c r="G1024">
        <v>15</v>
      </c>
      <c r="H1024" t="s">
        <v>358</v>
      </c>
      <c r="I1024" t="s">
        <v>360</v>
      </c>
      <c r="J1024" s="2">
        <f>VLOOKUP(B1024,'Totals by Team'!A:K,11,FALSE)</f>
        <v>7.2413793103448274</v>
      </c>
      <c r="K1024" s="2">
        <f>VLOOKUP(C1024,'Totals by Team'!A:K,11,FALSE)</f>
        <v>1.5588235294117647</v>
      </c>
    </row>
    <row r="1025" spans="1:11" x14ac:dyDescent="0.25">
      <c r="A1025" s="1">
        <v>41232</v>
      </c>
      <c r="B1025" t="s">
        <v>92</v>
      </c>
      <c r="C1025" t="s">
        <v>8</v>
      </c>
      <c r="D1025">
        <v>67</v>
      </c>
      <c r="E1025">
        <v>53</v>
      </c>
      <c r="F1025" t="s">
        <v>8</v>
      </c>
      <c r="G1025">
        <v>14</v>
      </c>
      <c r="H1025" t="s">
        <v>358</v>
      </c>
      <c r="I1025" t="s">
        <v>356</v>
      </c>
      <c r="J1025" s="2">
        <f>VLOOKUP(B1025,'Totals by Team'!A:K,11,FALSE)</f>
        <v>-0.41379310344827586</v>
      </c>
      <c r="K1025" s="2">
        <f>VLOOKUP(C1025,'Totals by Team'!A:K,11,FALSE)</f>
        <v>-6.0333333333333332</v>
      </c>
    </row>
    <row r="1026" spans="1:11" x14ac:dyDescent="0.25">
      <c r="A1026" s="1">
        <v>41232</v>
      </c>
      <c r="B1026" t="s">
        <v>68</v>
      </c>
      <c r="C1026" t="s">
        <v>166</v>
      </c>
      <c r="D1026">
        <v>80</v>
      </c>
      <c r="E1026">
        <v>66</v>
      </c>
      <c r="F1026" t="s">
        <v>348</v>
      </c>
      <c r="G1026">
        <v>14</v>
      </c>
      <c r="H1026" t="s">
        <v>358</v>
      </c>
      <c r="I1026" t="s">
        <v>348</v>
      </c>
      <c r="J1026" s="2">
        <f>VLOOKUP(B1026,'Totals by Team'!A:K,11,FALSE)</f>
        <v>-3.6666666666666665</v>
      </c>
      <c r="K1026" s="2">
        <f>VLOOKUP(C1026,'Totals by Team'!A:K,11,FALSE)</f>
        <v>-13.133333333333333</v>
      </c>
    </row>
    <row r="1027" spans="1:11" x14ac:dyDescent="0.25">
      <c r="A1027" s="1">
        <v>41232</v>
      </c>
      <c r="B1027" t="s">
        <v>285</v>
      </c>
      <c r="C1027" t="s">
        <v>286</v>
      </c>
      <c r="D1027">
        <v>66</v>
      </c>
      <c r="E1027">
        <v>53</v>
      </c>
      <c r="F1027" t="s">
        <v>348</v>
      </c>
      <c r="G1027">
        <v>13</v>
      </c>
      <c r="H1027" t="s">
        <v>358</v>
      </c>
      <c r="I1027" t="s">
        <v>348</v>
      </c>
      <c r="J1027" s="2">
        <f>VLOOKUP(B1027,'Totals by Team'!A:K,11,FALSE)</f>
        <v>17.545454545454547</v>
      </c>
      <c r="K1027" s="2">
        <f>VLOOKUP(C1027,'Totals by Team'!A:K,11,FALSE)</f>
        <v>-0.78125</v>
      </c>
    </row>
    <row r="1028" spans="1:11" x14ac:dyDescent="0.25">
      <c r="A1028" s="1">
        <v>41232</v>
      </c>
      <c r="B1028" t="s">
        <v>25</v>
      </c>
      <c r="C1028" t="s">
        <v>160</v>
      </c>
      <c r="D1028">
        <v>62</v>
      </c>
      <c r="E1028">
        <v>49</v>
      </c>
      <c r="F1028" t="s">
        <v>25</v>
      </c>
      <c r="G1028">
        <v>13</v>
      </c>
      <c r="H1028" t="s">
        <v>358</v>
      </c>
      <c r="I1028" t="s">
        <v>360</v>
      </c>
      <c r="J1028" s="2">
        <f>VLOOKUP(B1028,'Totals by Team'!A:K,11,FALSE)</f>
        <v>0.36666666666666664</v>
      </c>
      <c r="K1028" s="2">
        <f>VLOOKUP(C1028,'Totals by Team'!A:K,11,FALSE)</f>
        <v>-7.838709677419355</v>
      </c>
    </row>
    <row r="1029" spans="1:11" x14ac:dyDescent="0.25">
      <c r="A1029" s="1">
        <v>41232</v>
      </c>
      <c r="B1029" t="s">
        <v>325</v>
      </c>
      <c r="C1029" t="s">
        <v>283</v>
      </c>
      <c r="D1029">
        <v>88</v>
      </c>
      <c r="E1029">
        <v>76</v>
      </c>
      <c r="F1029" t="s">
        <v>325</v>
      </c>
      <c r="G1029">
        <v>12</v>
      </c>
      <c r="H1029" t="s">
        <v>358</v>
      </c>
      <c r="I1029" t="s">
        <v>360</v>
      </c>
      <c r="J1029" s="2">
        <f>VLOOKUP(B1029,'Totals by Team'!A:K,11,FALSE)</f>
        <v>-2.8125</v>
      </c>
      <c r="K1029" s="2">
        <f>VLOOKUP(C1029,'Totals by Team'!A:K,11,FALSE)</f>
        <v>0.84375</v>
      </c>
    </row>
    <row r="1030" spans="1:11" x14ac:dyDescent="0.25">
      <c r="A1030" s="1">
        <v>41232</v>
      </c>
      <c r="B1030" t="s">
        <v>211</v>
      </c>
      <c r="C1030" t="s">
        <v>56</v>
      </c>
      <c r="D1030">
        <v>61</v>
      </c>
      <c r="E1030">
        <v>49</v>
      </c>
      <c r="F1030" t="s">
        <v>56</v>
      </c>
      <c r="G1030">
        <v>12</v>
      </c>
      <c r="H1030" t="s">
        <v>358</v>
      </c>
      <c r="I1030" t="s">
        <v>356</v>
      </c>
      <c r="J1030" s="2">
        <f>VLOOKUP(B1030,'Totals by Team'!A:K,11,FALSE)</f>
        <v>8.125</v>
      </c>
      <c r="K1030" s="2">
        <f>VLOOKUP(C1030,'Totals by Team'!A:K,11,FALSE)</f>
        <v>-1.2903225806451613</v>
      </c>
    </row>
    <row r="1031" spans="1:11" x14ac:dyDescent="0.25">
      <c r="A1031" s="1">
        <v>41232</v>
      </c>
      <c r="B1031" t="s">
        <v>75</v>
      </c>
      <c r="C1031" t="s">
        <v>26</v>
      </c>
      <c r="D1031">
        <v>68</v>
      </c>
      <c r="E1031">
        <v>57</v>
      </c>
      <c r="F1031" t="s">
        <v>348</v>
      </c>
      <c r="G1031">
        <v>11</v>
      </c>
      <c r="H1031" t="s">
        <v>358</v>
      </c>
      <c r="I1031" t="s">
        <v>348</v>
      </c>
      <c r="J1031" s="2">
        <f>VLOOKUP(B1031,'Totals by Team'!A:K,11,FALSE)</f>
        <v>-0.5</v>
      </c>
      <c r="K1031" s="2">
        <f>VLOOKUP(C1031,'Totals by Team'!A:K,11,FALSE)</f>
        <v>0.4642857142857143</v>
      </c>
    </row>
    <row r="1032" spans="1:11" x14ac:dyDescent="0.25">
      <c r="A1032" s="1">
        <v>41232</v>
      </c>
      <c r="B1032" t="s">
        <v>36</v>
      </c>
      <c r="C1032" t="s">
        <v>153</v>
      </c>
      <c r="D1032">
        <v>71</v>
      </c>
      <c r="E1032">
        <v>60</v>
      </c>
      <c r="F1032" t="s">
        <v>36</v>
      </c>
      <c r="G1032">
        <v>11</v>
      </c>
      <c r="H1032" t="s">
        <v>358</v>
      </c>
      <c r="I1032" t="s">
        <v>360</v>
      </c>
      <c r="J1032" s="2">
        <f>VLOOKUP(B1032,'Totals by Team'!A:K,11,FALSE)</f>
        <v>5.666666666666667</v>
      </c>
      <c r="K1032" s="2">
        <f>VLOOKUP(C1032,'Totals by Team'!A:K,11,FALSE)</f>
        <v>-1.5666666666666667</v>
      </c>
    </row>
    <row r="1033" spans="1:11" x14ac:dyDescent="0.25">
      <c r="A1033" s="1">
        <v>41232</v>
      </c>
      <c r="B1033" t="s">
        <v>287</v>
      </c>
      <c r="C1033" t="s">
        <v>33</v>
      </c>
      <c r="D1033">
        <v>96</v>
      </c>
      <c r="E1033">
        <v>87</v>
      </c>
      <c r="F1033" t="s">
        <v>33</v>
      </c>
      <c r="G1033">
        <v>9</v>
      </c>
      <c r="H1033" t="s">
        <v>358</v>
      </c>
      <c r="I1033" t="s">
        <v>356</v>
      </c>
      <c r="J1033" s="2">
        <f>VLOOKUP(B1033,'Totals by Team'!A:K,11,FALSE)</f>
        <v>-4.53125</v>
      </c>
      <c r="K1033" s="2">
        <f>VLOOKUP(C1033,'Totals by Team'!A:K,11,FALSE)</f>
        <v>-4.1034482758620694</v>
      </c>
    </row>
    <row r="1034" spans="1:11" x14ac:dyDescent="0.25">
      <c r="A1034" s="1">
        <v>41232</v>
      </c>
      <c r="B1034" t="s">
        <v>11</v>
      </c>
      <c r="C1034" t="s">
        <v>7</v>
      </c>
      <c r="D1034">
        <v>76</v>
      </c>
      <c r="E1034">
        <v>67</v>
      </c>
      <c r="F1034" t="s">
        <v>7</v>
      </c>
      <c r="G1034">
        <v>9</v>
      </c>
      <c r="H1034" t="s">
        <v>358</v>
      </c>
      <c r="I1034" t="s">
        <v>356</v>
      </c>
      <c r="J1034" s="2">
        <f>VLOOKUP(B1034,'Totals by Team'!A:K,11,FALSE)</f>
        <v>-3.25</v>
      </c>
      <c r="K1034" s="2">
        <f>VLOOKUP(C1034,'Totals by Team'!A:K,11,FALSE)</f>
        <v>1.6206896551724137</v>
      </c>
    </row>
    <row r="1035" spans="1:11" x14ac:dyDescent="0.25">
      <c r="A1035" s="1">
        <v>41232</v>
      </c>
      <c r="B1035" t="s">
        <v>290</v>
      </c>
      <c r="C1035" t="s">
        <v>291</v>
      </c>
      <c r="D1035">
        <v>78</v>
      </c>
      <c r="E1035">
        <v>70</v>
      </c>
      <c r="F1035" t="s">
        <v>348</v>
      </c>
      <c r="G1035">
        <v>8</v>
      </c>
      <c r="H1035" t="s">
        <v>358</v>
      </c>
      <c r="I1035" t="s">
        <v>348</v>
      </c>
      <c r="J1035" s="2">
        <f>VLOOKUP(B1035,'Totals by Team'!A:K,11,FALSE)</f>
        <v>8.8387096774193541</v>
      </c>
      <c r="K1035" s="2">
        <f>VLOOKUP(C1035,'Totals by Team'!A:K,11,FALSE)</f>
        <v>5.7941176470588234</v>
      </c>
    </row>
    <row r="1036" spans="1:11" x14ac:dyDescent="0.25">
      <c r="A1036" s="1">
        <v>41232</v>
      </c>
      <c r="B1036" t="s">
        <v>164</v>
      </c>
      <c r="C1036" t="s">
        <v>226</v>
      </c>
      <c r="D1036">
        <v>68</v>
      </c>
      <c r="E1036">
        <v>61</v>
      </c>
      <c r="F1036" t="s">
        <v>226</v>
      </c>
      <c r="G1036">
        <v>7</v>
      </c>
      <c r="H1036" t="s">
        <v>358</v>
      </c>
      <c r="I1036" t="s">
        <v>356</v>
      </c>
      <c r="J1036" s="2">
        <f>VLOOKUP(B1036,'Totals by Team'!A:K,11,FALSE)</f>
        <v>-4.7575757575757578</v>
      </c>
      <c r="K1036" s="2">
        <f>VLOOKUP(C1036,'Totals by Team'!A:K,11,FALSE)</f>
        <v>-5.5</v>
      </c>
    </row>
    <row r="1037" spans="1:11" x14ac:dyDescent="0.25">
      <c r="A1037" s="1">
        <v>41232</v>
      </c>
      <c r="B1037" t="s">
        <v>35</v>
      </c>
      <c r="C1037" t="s">
        <v>326</v>
      </c>
      <c r="D1037">
        <v>64</v>
      </c>
      <c r="E1037">
        <v>58</v>
      </c>
      <c r="F1037" t="s">
        <v>326</v>
      </c>
      <c r="G1037">
        <v>6</v>
      </c>
      <c r="H1037" t="s">
        <v>358</v>
      </c>
      <c r="I1037" t="s">
        <v>356</v>
      </c>
      <c r="J1037" s="2">
        <f>VLOOKUP(B1037,'Totals by Team'!A:K,11,FALSE)</f>
        <v>-5.7333333333333334</v>
      </c>
      <c r="K1037" s="2">
        <f>VLOOKUP(C1037,'Totals by Team'!A:K,11,FALSE)</f>
        <v>-7.4516129032258061</v>
      </c>
    </row>
    <row r="1038" spans="1:11" x14ac:dyDescent="0.25">
      <c r="A1038" s="1">
        <v>41232</v>
      </c>
      <c r="B1038" t="s">
        <v>240</v>
      </c>
      <c r="C1038" t="s">
        <v>18</v>
      </c>
      <c r="D1038">
        <v>66</v>
      </c>
      <c r="E1038">
        <v>60</v>
      </c>
      <c r="F1038" t="s">
        <v>348</v>
      </c>
      <c r="G1038">
        <v>6</v>
      </c>
      <c r="H1038" t="s">
        <v>358</v>
      </c>
      <c r="I1038" t="s">
        <v>348</v>
      </c>
      <c r="J1038" s="2">
        <f>VLOOKUP(B1038,'Totals by Team'!A:K,11,FALSE)</f>
        <v>7.0294117647058822</v>
      </c>
      <c r="K1038" s="2">
        <f>VLOOKUP(C1038,'Totals by Team'!A:K,11,FALSE)</f>
        <v>4.4666666666666668</v>
      </c>
    </row>
    <row r="1039" spans="1:11" x14ac:dyDescent="0.25">
      <c r="A1039" s="1">
        <v>41232</v>
      </c>
      <c r="B1039" t="s">
        <v>241</v>
      </c>
      <c r="C1039" t="s">
        <v>255</v>
      </c>
      <c r="D1039">
        <v>86</v>
      </c>
      <c r="E1039">
        <v>81</v>
      </c>
      <c r="F1039" t="s">
        <v>348</v>
      </c>
      <c r="G1039">
        <v>5</v>
      </c>
      <c r="H1039" t="s">
        <v>358</v>
      </c>
      <c r="I1039" t="s">
        <v>348</v>
      </c>
      <c r="J1039" s="2">
        <f>VLOOKUP(B1039,'Totals by Team'!A:K,11,FALSE)</f>
        <v>-1.1290322580645162</v>
      </c>
      <c r="K1039" s="2">
        <f>VLOOKUP(C1039,'Totals by Team'!A:K,11,FALSE)</f>
        <v>4.9393939393939394</v>
      </c>
    </row>
    <row r="1040" spans="1:11" x14ac:dyDescent="0.25">
      <c r="A1040" s="1">
        <v>41232</v>
      </c>
      <c r="B1040" t="s">
        <v>61</v>
      </c>
      <c r="C1040" t="s">
        <v>54</v>
      </c>
      <c r="D1040">
        <v>67</v>
      </c>
      <c r="E1040">
        <v>63</v>
      </c>
      <c r="F1040" t="s">
        <v>348</v>
      </c>
      <c r="G1040">
        <v>4</v>
      </c>
      <c r="H1040" t="s">
        <v>358</v>
      </c>
      <c r="I1040" t="s">
        <v>348</v>
      </c>
      <c r="J1040" s="2">
        <f>VLOOKUP(B1040,'Totals by Team'!A:K,11,FALSE)</f>
        <v>8.2258064516129039</v>
      </c>
      <c r="K1040" s="2">
        <f>VLOOKUP(C1040,'Totals by Team'!A:K,11,FALSE)</f>
        <v>0.54838709677419351</v>
      </c>
    </row>
    <row r="1041" spans="1:11" x14ac:dyDescent="0.25">
      <c r="A1041" s="1">
        <v>41232</v>
      </c>
      <c r="B1041" t="s">
        <v>154</v>
      </c>
      <c r="C1041" t="s">
        <v>113</v>
      </c>
      <c r="D1041">
        <v>83</v>
      </c>
      <c r="E1041">
        <v>80</v>
      </c>
      <c r="F1041" t="s">
        <v>348</v>
      </c>
      <c r="G1041">
        <v>3</v>
      </c>
      <c r="H1041" t="s">
        <v>358</v>
      </c>
      <c r="I1041" t="s">
        <v>348</v>
      </c>
      <c r="J1041" s="2">
        <f>VLOOKUP(B1041,'Totals by Team'!A:K,11,FALSE)</f>
        <v>9.5483870967741939</v>
      </c>
      <c r="K1041" s="2">
        <f>VLOOKUP(C1041,'Totals by Team'!A:K,11,FALSE)</f>
        <v>-1.7586206896551724</v>
      </c>
    </row>
    <row r="1042" spans="1:11" x14ac:dyDescent="0.25">
      <c r="A1042" s="1">
        <v>41232</v>
      </c>
      <c r="B1042" t="s">
        <v>243</v>
      </c>
      <c r="C1042" t="s">
        <v>238</v>
      </c>
      <c r="D1042">
        <v>74</v>
      </c>
      <c r="E1042">
        <v>71</v>
      </c>
      <c r="F1042" t="s">
        <v>348</v>
      </c>
      <c r="G1042">
        <v>3</v>
      </c>
      <c r="H1042" t="s">
        <v>358</v>
      </c>
      <c r="I1042" t="s">
        <v>348</v>
      </c>
      <c r="J1042" s="2">
        <f>VLOOKUP(B1042,'Totals by Team'!A:K,11,FALSE)</f>
        <v>-2.7419354838709675</v>
      </c>
      <c r="K1042" s="2">
        <f>VLOOKUP(C1042,'Totals by Team'!A:K,11,FALSE)</f>
        <v>5.40625</v>
      </c>
    </row>
    <row r="1043" spans="1:11" x14ac:dyDescent="0.25">
      <c r="A1043" s="1">
        <v>41232</v>
      </c>
      <c r="B1043" t="s">
        <v>22</v>
      </c>
      <c r="C1043" t="s">
        <v>237</v>
      </c>
      <c r="D1043">
        <v>90</v>
      </c>
      <c r="E1043">
        <v>88</v>
      </c>
      <c r="F1043" t="s">
        <v>22</v>
      </c>
      <c r="G1043">
        <v>2</v>
      </c>
      <c r="H1043" t="s">
        <v>358</v>
      </c>
      <c r="I1043" t="s">
        <v>360</v>
      </c>
      <c r="J1043" s="2">
        <f>VLOOKUP(B1043,'Totals by Team'!A:K,11,FALSE)</f>
        <v>-8.0333333333333332</v>
      </c>
      <c r="K1043" s="2">
        <f>VLOOKUP(C1043,'Totals by Team'!A:K,11,FALSE)</f>
        <v>0.82352941176470584</v>
      </c>
    </row>
    <row r="1044" spans="1:11" x14ac:dyDescent="0.25">
      <c r="A1044" s="1">
        <v>41232</v>
      </c>
      <c r="B1044" t="s">
        <v>15</v>
      </c>
      <c r="C1044" t="s">
        <v>259</v>
      </c>
      <c r="D1044">
        <v>69</v>
      </c>
      <c r="E1044">
        <v>67</v>
      </c>
      <c r="F1044" t="s">
        <v>259</v>
      </c>
      <c r="G1044">
        <v>2</v>
      </c>
      <c r="H1044" t="s">
        <v>358</v>
      </c>
      <c r="I1044" t="s">
        <v>356</v>
      </c>
      <c r="J1044" s="2">
        <f>VLOOKUP(B1044,'Totals by Team'!A:K,11,FALSE)</f>
        <v>2.6129032258064515</v>
      </c>
      <c r="K1044" s="2">
        <f>VLOOKUP(C1044,'Totals by Team'!A:K,11,FALSE)</f>
        <v>1.84375</v>
      </c>
    </row>
    <row r="1045" spans="1:11" x14ac:dyDescent="0.25">
      <c r="A1045" s="1">
        <v>41232</v>
      </c>
      <c r="B1045" t="s">
        <v>60</v>
      </c>
      <c r="C1045" t="s">
        <v>167</v>
      </c>
      <c r="D1045">
        <v>70</v>
      </c>
      <c r="E1045">
        <v>68</v>
      </c>
      <c r="F1045" t="s">
        <v>348</v>
      </c>
      <c r="G1045">
        <v>2</v>
      </c>
      <c r="H1045" t="s">
        <v>358</v>
      </c>
      <c r="I1045" t="s">
        <v>348</v>
      </c>
      <c r="J1045" s="2">
        <f>VLOOKUP(B1045,'Totals by Team'!A:K,11,FALSE)</f>
        <v>-11.483870967741936</v>
      </c>
      <c r="K1045" s="2">
        <f>VLOOKUP(C1045,'Totals by Team'!A:K,11,FALSE)</f>
        <v>-5.4838709677419351</v>
      </c>
    </row>
    <row r="1046" spans="1:11" x14ac:dyDescent="0.25">
      <c r="A1046" s="1">
        <v>41232</v>
      </c>
      <c r="B1046" t="s">
        <v>176</v>
      </c>
      <c r="C1046" t="s">
        <v>284</v>
      </c>
      <c r="D1046">
        <v>72</v>
      </c>
      <c r="E1046">
        <v>71</v>
      </c>
      <c r="F1046" t="s">
        <v>348</v>
      </c>
      <c r="G1046">
        <v>1</v>
      </c>
      <c r="H1046" t="s">
        <v>358</v>
      </c>
      <c r="I1046" t="s">
        <v>348</v>
      </c>
      <c r="J1046" s="2">
        <f>VLOOKUP(B1046,'Totals by Team'!A:K,11,FALSE)</f>
        <v>4.9090909090909092</v>
      </c>
      <c r="K1046" s="2">
        <f>VLOOKUP(C1046,'Totals by Team'!A:K,11,FALSE)</f>
        <v>6.258064516129032</v>
      </c>
    </row>
    <row r="1047" spans="1:11" x14ac:dyDescent="0.25">
      <c r="A1047" s="1">
        <v>41232</v>
      </c>
      <c r="B1047" t="s">
        <v>284</v>
      </c>
      <c r="C1047" t="s">
        <v>176</v>
      </c>
      <c r="D1047">
        <v>71</v>
      </c>
      <c r="E1047">
        <v>72</v>
      </c>
      <c r="F1047" t="s">
        <v>348</v>
      </c>
      <c r="G1047">
        <v>-1</v>
      </c>
      <c r="H1047" t="s">
        <v>357</v>
      </c>
      <c r="I1047" t="s">
        <v>348</v>
      </c>
      <c r="J1047" s="2">
        <f>VLOOKUP(B1047,'Totals by Team'!A:K,11,FALSE)</f>
        <v>6.258064516129032</v>
      </c>
      <c r="K1047" s="2">
        <f>VLOOKUP(C1047,'Totals by Team'!A:K,11,FALSE)</f>
        <v>4.9090909090909092</v>
      </c>
    </row>
    <row r="1048" spans="1:11" x14ac:dyDescent="0.25">
      <c r="A1048" s="1">
        <v>41232</v>
      </c>
      <c r="B1048" t="s">
        <v>237</v>
      </c>
      <c r="C1048" t="s">
        <v>22</v>
      </c>
      <c r="D1048">
        <v>88</v>
      </c>
      <c r="E1048">
        <v>90</v>
      </c>
      <c r="F1048" t="s">
        <v>22</v>
      </c>
      <c r="G1048">
        <v>-2</v>
      </c>
      <c r="H1048" t="s">
        <v>357</v>
      </c>
      <c r="I1048" t="s">
        <v>356</v>
      </c>
      <c r="J1048" s="2">
        <f>VLOOKUP(B1048,'Totals by Team'!A:K,11,FALSE)</f>
        <v>0.82352941176470584</v>
      </c>
      <c r="K1048" s="2">
        <f>VLOOKUP(C1048,'Totals by Team'!A:K,11,FALSE)</f>
        <v>-8.0333333333333332</v>
      </c>
    </row>
    <row r="1049" spans="1:11" x14ac:dyDescent="0.25">
      <c r="A1049" s="1">
        <v>41232</v>
      </c>
      <c r="B1049" t="s">
        <v>259</v>
      </c>
      <c r="C1049" t="s">
        <v>15</v>
      </c>
      <c r="D1049">
        <v>67</v>
      </c>
      <c r="E1049">
        <v>69</v>
      </c>
      <c r="F1049" t="s">
        <v>259</v>
      </c>
      <c r="G1049">
        <v>-2</v>
      </c>
      <c r="H1049" t="s">
        <v>357</v>
      </c>
      <c r="I1049" t="s">
        <v>360</v>
      </c>
      <c r="J1049" s="2">
        <f>VLOOKUP(B1049,'Totals by Team'!A:K,11,FALSE)</f>
        <v>1.84375</v>
      </c>
      <c r="K1049" s="2">
        <f>VLOOKUP(C1049,'Totals by Team'!A:K,11,FALSE)</f>
        <v>2.6129032258064515</v>
      </c>
    </row>
    <row r="1050" spans="1:11" x14ac:dyDescent="0.25">
      <c r="A1050" s="1">
        <v>41232</v>
      </c>
      <c r="B1050" t="s">
        <v>167</v>
      </c>
      <c r="C1050" t="s">
        <v>60</v>
      </c>
      <c r="D1050">
        <v>68</v>
      </c>
      <c r="E1050">
        <v>70</v>
      </c>
      <c r="F1050" t="s">
        <v>348</v>
      </c>
      <c r="G1050">
        <v>-2</v>
      </c>
      <c r="H1050" t="s">
        <v>357</v>
      </c>
      <c r="I1050" t="s">
        <v>348</v>
      </c>
      <c r="J1050" s="2">
        <f>VLOOKUP(B1050,'Totals by Team'!A:K,11,FALSE)</f>
        <v>-5.4838709677419351</v>
      </c>
      <c r="K1050" s="2">
        <f>VLOOKUP(C1050,'Totals by Team'!A:K,11,FALSE)</f>
        <v>-11.483870967741936</v>
      </c>
    </row>
    <row r="1051" spans="1:11" x14ac:dyDescent="0.25">
      <c r="A1051" s="1">
        <v>41232</v>
      </c>
      <c r="B1051" t="s">
        <v>113</v>
      </c>
      <c r="C1051" t="s">
        <v>154</v>
      </c>
      <c r="D1051">
        <v>80</v>
      </c>
      <c r="E1051">
        <v>83</v>
      </c>
      <c r="F1051" t="s">
        <v>348</v>
      </c>
      <c r="G1051">
        <v>-3</v>
      </c>
      <c r="H1051" t="s">
        <v>357</v>
      </c>
      <c r="I1051" t="s">
        <v>348</v>
      </c>
      <c r="J1051" s="2">
        <f>VLOOKUP(B1051,'Totals by Team'!A:K,11,FALSE)</f>
        <v>-1.7586206896551724</v>
      </c>
      <c r="K1051" s="2">
        <f>VLOOKUP(C1051,'Totals by Team'!A:K,11,FALSE)</f>
        <v>9.5483870967741939</v>
      </c>
    </row>
    <row r="1052" spans="1:11" x14ac:dyDescent="0.25">
      <c r="A1052" s="1">
        <v>41232</v>
      </c>
      <c r="B1052" t="s">
        <v>238</v>
      </c>
      <c r="C1052" t="s">
        <v>243</v>
      </c>
      <c r="D1052">
        <v>71</v>
      </c>
      <c r="E1052">
        <v>74</v>
      </c>
      <c r="F1052" t="s">
        <v>348</v>
      </c>
      <c r="G1052">
        <v>-3</v>
      </c>
      <c r="H1052" t="s">
        <v>357</v>
      </c>
      <c r="I1052" t="s">
        <v>348</v>
      </c>
      <c r="J1052" s="2">
        <f>VLOOKUP(B1052,'Totals by Team'!A:K,11,FALSE)</f>
        <v>5.40625</v>
      </c>
      <c r="K1052" s="2">
        <f>VLOOKUP(C1052,'Totals by Team'!A:K,11,FALSE)</f>
        <v>-2.7419354838709675</v>
      </c>
    </row>
    <row r="1053" spans="1:11" x14ac:dyDescent="0.25">
      <c r="A1053" s="1">
        <v>41232</v>
      </c>
      <c r="B1053" t="s">
        <v>54</v>
      </c>
      <c r="C1053" t="s">
        <v>61</v>
      </c>
      <c r="D1053">
        <v>63</v>
      </c>
      <c r="E1053">
        <v>67</v>
      </c>
      <c r="F1053" t="s">
        <v>348</v>
      </c>
      <c r="G1053">
        <v>-4</v>
      </c>
      <c r="H1053" t="s">
        <v>357</v>
      </c>
      <c r="I1053" t="s">
        <v>348</v>
      </c>
      <c r="J1053" s="2">
        <f>VLOOKUP(B1053,'Totals by Team'!A:K,11,FALSE)</f>
        <v>0.54838709677419351</v>
      </c>
      <c r="K1053" s="2">
        <f>VLOOKUP(C1053,'Totals by Team'!A:K,11,FALSE)</f>
        <v>8.2258064516129039</v>
      </c>
    </row>
    <row r="1054" spans="1:11" x14ac:dyDescent="0.25">
      <c r="A1054" s="1">
        <v>41232</v>
      </c>
      <c r="B1054" t="s">
        <v>255</v>
      </c>
      <c r="C1054" t="s">
        <v>241</v>
      </c>
      <c r="D1054">
        <v>81</v>
      </c>
      <c r="E1054">
        <v>86</v>
      </c>
      <c r="F1054" t="s">
        <v>348</v>
      </c>
      <c r="G1054">
        <v>-5</v>
      </c>
      <c r="H1054" t="s">
        <v>357</v>
      </c>
      <c r="I1054" t="s">
        <v>348</v>
      </c>
      <c r="J1054" s="2">
        <f>VLOOKUP(B1054,'Totals by Team'!A:K,11,FALSE)</f>
        <v>4.9393939393939394</v>
      </c>
      <c r="K1054" s="2">
        <f>VLOOKUP(C1054,'Totals by Team'!A:K,11,FALSE)</f>
        <v>-1.1290322580645162</v>
      </c>
    </row>
    <row r="1055" spans="1:11" x14ac:dyDescent="0.25">
      <c r="A1055" s="1">
        <v>41232</v>
      </c>
      <c r="B1055" t="s">
        <v>326</v>
      </c>
      <c r="C1055" t="s">
        <v>35</v>
      </c>
      <c r="D1055">
        <v>58</v>
      </c>
      <c r="E1055">
        <v>64</v>
      </c>
      <c r="F1055" t="s">
        <v>326</v>
      </c>
      <c r="G1055">
        <v>-6</v>
      </c>
      <c r="H1055" t="s">
        <v>357</v>
      </c>
      <c r="I1055" t="s">
        <v>360</v>
      </c>
      <c r="J1055" s="2">
        <f>VLOOKUP(B1055,'Totals by Team'!A:K,11,FALSE)</f>
        <v>-7.4516129032258061</v>
      </c>
      <c r="K1055" s="2">
        <f>VLOOKUP(C1055,'Totals by Team'!A:K,11,FALSE)</f>
        <v>-5.7333333333333334</v>
      </c>
    </row>
    <row r="1056" spans="1:11" x14ac:dyDescent="0.25">
      <c r="A1056" s="1">
        <v>41232</v>
      </c>
      <c r="B1056" t="s">
        <v>18</v>
      </c>
      <c r="C1056" t="s">
        <v>240</v>
      </c>
      <c r="D1056">
        <v>60</v>
      </c>
      <c r="E1056">
        <v>66</v>
      </c>
      <c r="F1056" t="s">
        <v>348</v>
      </c>
      <c r="G1056">
        <v>-6</v>
      </c>
      <c r="H1056" t="s">
        <v>357</v>
      </c>
      <c r="I1056" t="s">
        <v>348</v>
      </c>
      <c r="J1056" s="2">
        <f>VLOOKUP(B1056,'Totals by Team'!A:K,11,FALSE)</f>
        <v>4.4666666666666668</v>
      </c>
      <c r="K1056" s="2">
        <f>VLOOKUP(C1056,'Totals by Team'!A:K,11,FALSE)</f>
        <v>7.0294117647058822</v>
      </c>
    </row>
    <row r="1057" spans="1:11" x14ac:dyDescent="0.25">
      <c r="A1057" s="1">
        <v>41232</v>
      </c>
      <c r="B1057" t="s">
        <v>226</v>
      </c>
      <c r="C1057" t="s">
        <v>164</v>
      </c>
      <c r="D1057">
        <v>61</v>
      </c>
      <c r="E1057">
        <v>68</v>
      </c>
      <c r="F1057" t="s">
        <v>226</v>
      </c>
      <c r="G1057">
        <v>-7</v>
      </c>
      <c r="H1057" t="s">
        <v>357</v>
      </c>
      <c r="I1057" t="s">
        <v>360</v>
      </c>
      <c r="J1057" s="2">
        <f>VLOOKUP(B1057,'Totals by Team'!A:K,11,FALSE)</f>
        <v>-5.5</v>
      </c>
      <c r="K1057" s="2">
        <f>VLOOKUP(C1057,'Totals by Team'!A:K,11,FALSE)</f>
        <v>-4.7575757575757578</v>
      </c>
    </row>
    <row r="1058" spans="1:11" x14ac:dyDescent="0.25">
      <c r="A1058" s="1">
        <v>41232</v>
      </c>
      <c r="B1058" t="s">
        <v>291</v>
      </c>
      <c r="C1058" t="s">
        <v>290</v>
      </c>
      <c r="D1058">
        <v>70</v>
      </c>
      <c r="E1058">
        <v>78</v>
      </c>
      <c r="F1058" t="s">
        <v>348</v>
      </c>
      <c r="G1058">
        <v>-8</v>
      </c>
      <c r="H1058" t="s">
        <v>357</v>
      </c>
      <c r="I1058" t="s">
        <v>348</v>
      </c>
      <c r="J1058" s="2">
        <f>VLOOKUP(B1058,'Totals by Team'!A:K,11,FALSE)</f>
        <v>5.7941176470588234</v>
      </c>
      <c r="K1058" s="2">
        <f>VLOOKUP(C1058,'Totals by Team'!A:K,11,FALSE)</f>
        <v>8.8387096774193541</v>
      </c>
    </row>
    <row r="1059" spans="1:11" x14ac:dyDescent="0.25">
      <c r="A1059" s="1">
        <v>41232</v>
      </c>
      <c r="B1059" t="s">
        <v>33</v>
      </c>
      <c r="C1059" t="s">
        <v>287</v>
      </c>
      <c r="D1059">
        <v>87</v>
      </c>
      <c r="E1059">
        <v>96</v>
      </c>
      <c r="F1059" t="s">
        <v>33</v>
      </c>
      <c r="G1059">
        <v>-9</v>
      </c>
      <c r="H1059" t="s">
        <v>357</v>
      </c>
      <c r="I1059" t="s">
        <v>360</v>
      </c>
      <c r="J1059" s="2">
        <f>VLOOKUP(B1059,'Totals by Team'!A:K,11,FALSE)</f>
        <v>-4.1034482758620694</v>
      </c>
      <c r="K1059" s="2">
        <f>VLOOKUP(C1059,'Totals by Team'!A:K,11,FALSE)</f>
        <v>-4.53125</v>
      </c>
    </row>
    <row r="1060" spans="1:11" x14ac:dyDescent="0.25">
      <c r="A1060" s="1">
        <v>41232</v>
      </c>
      <c r="B1060" t="s">
        <v>7</v>
      </c>
      <c r="C1060" t="s">
        <v>11</v>
      </c>
      <c r="D1060">
        <v>67</v>
      </c>
      <c r="E1060">
        <v>76</v>
      </c>
      <c r="F1060" t="s">
        <v>7</v>
      </c>
      <c r="G1060">
        <v>-9</v>
      </c>
      <c r="H1060" t="s">
        <v>357</v>
      </c>
      <c r="I1060" t="s">
        <v>360</v>
      </c>
      <c r="J1060" s="2">
        <f>VLOOKUP(B1060,'Totals by Team'!A:K,11,FALSE)</f>
        <v>1.6206896551724137</v>
      </c>
      <c r="K1060" s="2">
        <f>VLOOKUP(C1060,'Totals by Team'!A:K,11,FALSE)</f>
        <v>-3.25</v>
      </c>
    </row>
    <row r="1061" spans="1:11" x14ac:dyDescent="0.25">
      <c r="A1061" s="1">
        <v>41232</v>
      </c>
      <c r="B1061" t="s">
        <v>26</v>
      </c>
      <c r="C1061" t="s">
        <v>75</v>
      </c>
      <c r="D1061">
        <v>57</v>
      </c>
      <c r="E1061">
        <v>68</v>
      </c>
      <c r="F1061" t="s">
        <v>348</v>
      </c>
      <c r="G1061">
        <v>-11</v>
      </c>
      <c r="H1061" t="s">
        <v>357</v>
      </c>
      <c r="I1061" t="s">
        <v>348</v>
      </c>
      <c r="J1061" s="2">
        <f>VLOOKUP(B1061,'Totals by Team'!A:K,11,FALSE)</f>
        <v>0.4642857142857143</v>
      </c>
      <c r="K1061" s="2">
        <f>VLOOKUP(C1061,'Totals by Team'!A:K,11,FALSE)</f>
        <v>-0.5</v>
      </c>
    </row>
    <row r="1062" spans="1:11" x14ac:dyDescent="0.25">
      <c r="A1062" s="1">
        <v>41232</v>
      </c>
      <c r="B1062" t="s">
        <v>153</v>
      </c>
      <c r="C1062" t="s">
        <v>36</v>
      </c>
      <c r="D1062">
        <v>60</v>
      </c>
      <c r="E1062">
        <v>71</v>
      </c>
      <c r="F1062" t="s">
        <v>36</v>
      </c>
      <c r="G1062">
        <v>-11</v>
      </c>
      <c r="H1062" t="s">
        <v>357</v>
      </c>
      <c r="I1062" t="s">
        <v>356</v>
      </c>
      <c r="J1062" s="2">
        <f>VLOOKUP(B1062,'Totals by Team'!A:K,11,FALSE)</f>
        <v>-1.5666666666666667</v>
      </c>
      <c r="K1062" s="2">
        <f>VLOOKUP(C1062,'Totals by Team'!A:K,11,FALSE)</f>
        <v>5.666666666666667</v>
      </c>
    </row>
    <row r="1063" spans="1:11" x14ac:dyDescent="0.25">
      <c r="A1063" s="1">
        <v>41232</v>
      </c>
      <c r="B1063" t="s">
        <v>283</v>
      </c>
      <c r="C1063" t="s">
        <v>325</v>
      </c>
      <c r="D1063">
        <v>76</v>
      </c>
      <c r="E1063">
        <v>88</v>
      </c>
      <c r="F1063" t="s">
        <v>325</v>
      </c>
      <c r="G1063">
        <v>-12</v>
      </c>
      <c r="H1063" t="s">
        <v>357</v>
      </c>
      <c r="I1063" t="s">
        <v>356</v>
      </c>
      <c r="J1063" s="2">
        <f>VLOOKUP(B1063,'Totals by Team'!A:K,11,FALSE)</f>
        <v>0.84375</v>
      </c>
      <c r="K1063" s="2">
        <f>VLOOKUP(C1063,'Totals by Team'!A:K,11,FALSE)</f>
        <v>-2.8125</v>
      </c>
    </row>
    <row r="1064" spans="1:11" x14ac:dyDescent="0.25">
      <c r="A1064" s="1">
        <v>41232</v>
      </c>
      <c r="B1064" t="s">
        <v>56</v>
      </c>
      <c r="C1064" t="s">
        <v>211</v>
      </c>
      <c r="D1064">
        <v>49</v>
      </c>
      <c r="E1064">
        <v>61</v>
      </c>
      <c r="F1064" t="s">
        <v>56</v>
      </c>
      <c r="G1064">
        <v>-12</v>
      </c>
      <c r="H1064" t="s">
        <v>357</v>
      </c>
      <c r="I1064" t="s">
        <v>360</v>
      </c>
      <c r="J1064" s="2">
        <f>VLOOKUP(B1064,'Totals by Team'!A:K,11,FALSE)</f>
        <v>-1.2903225806451613</v>
      </c>
      <c r="K1064" s="2">
        <f>VLOOKUP(C1064,'Totals by Team'!A:K,11,FALSE)</f>
        <v>8.125</v>
      </c>
    </row>
    <row r="1065" spans="1:11" x14ac:dyDescent="0.25">
      <c r="A1065" s="1">
        <v>41232</v>
      </c>
      <c r="B1065" t="s">
        <v>286</v>
      </c>
      <c r="C1065" t="s">
        <v>285</v>
      </c>
      <c r="D1065">
        <v>53</v>
      </c>
      <c r="E1065">
        <v>66</v>
      </c>
      <c r="F1065" t="s">
        <v>348</v>
      </c>
      <c r="G1065">
        <v>-13</v>
      </c>
      <c r="H1065" t="s">
        <v>357</v>
      </c>
      <c r="I1065" t="s">
        <v>348</v>
      </c>
      <c r="J1065" s="2">
        <f>VLOOKUP(B1065,'Totals by Team'!A:K,11,FALSE)</f>
        <v>-0.78125</v>
      </c>
      <c r="K1065" s="2">
        <f>VLOOKUP(C1065,'Totals by Team'!A:K,11,FALSE)</f>
        <v>17.545454545454547</v>
      </c>
    </row>
    <row r="1066" spans="1:11" x14ac:dyDescent="0.25">
      <c r="A1066" s="1">
        <v>41232</v>
      </c>
      <c r="B1066" t="s">
        <v>160</v>
      </c>
      <c r="C1066" t="s">
        <v>25</v>
      </c>
      <c r="D1066">
        <v>49</v>
      </c>
      <c r="E1066">
        <v>62</v>
      </c>
      <c r="F1066" t="s">
        <v>25</v>
      </c>
      <c r="G1066">
        <v>-13</v>
      </c>
      <c r="H1066" t="s">
        <v>357</v>
      </c>
      <c r="I1066" t="s">
        <v>356</v>
      </c>
      <c r="J1066" s="2">
        <f>VLOOKUP(B1066,'Totals by Team'!A:K,11,FALSE)</f>
        <v>-7.838709677419355</v>
      </c>
      <c r="K1066" s="2">
        <f>VLOOKUP(C1066,'Totals by Team'!A:K,11,FALSE)</f>
        <v>0.36666666666666664</v>
      </c>
    </row>
    <row r="1067" spans="1:11" x14ac:dyDescent="0.25">
      <c r="A1067" s="1">
        <v>41232</v>
      </c>
      <c r="B1067" t="s">
        <v>8</v>
      </c>
      <c r="C1067" t="s">
        <v>92</v>
      </c>
      <c r="D1067">
        <v>53</v>
      </c>
      <c r="E1067">
        <v>67</v>
      </c>
      <c r="F1067" t="s">
        <v>8</v>
      </c>
      <c r="G1067">
        <v>-14</v>
      </c>
      <c r="H1067" t="s">
        <v>357</v>
      </c>
      <c r="I1067" t="s">
        <v>360</v>
      </c>
      <c r="J1067" s="2">
        <f>VLOOKUP(B1067,'Totals by Team'!A:K,11,FALSE)</f>
        <v>-6.0333333333333332</v>
      </c>
      <c r="K1067" s="2">
        <f>VLOOKUP(C1067,'Totals by Team'!A:K,11,FALSE)</f>
        <v>-0.41379310344827586</v>
      </c>
    </row>
    <row r="1068" spans="1:11" x14ac:dyDescent="0.25">
      <c r="A1068" s="1">
        <v>41232</v>
      </c>
      <c r="B1068" t="s">
        <v>166</v>
      </c>
      <c r="C1068" t="s">
        <v>68</v>
      </c>
      <c r="D1068">
        <v>66</v>
      </c>
      <c r="E1068">
        <v>80</v>
      </c>
      <c r="F1068" t="s">
        <v>348</v>
      </c>
      <c r="G1068">
        <v>-14</v>
      </c>
      <c r="H1068" t="s">
        <v>357</v>
      </c>
      <c r="I1068" t="s">
        <v>348</v>
      </c>
      <c r="J1068" s="2">
        <f>VLOOKUP(B1068,'Totals by Team'!A:K,11,FALSE)</f>
        <v>-13.133333333333333</v>
      </c>
      <c r="K1068" s="2">
        <f>VLOOKUP(C1068,'Totals by Team'!A:K,11,FALSE)</f>
        <v>-3.6666666666666665</v>
      </c>
    </row>
    <row r="1069" spans="1:11" x14ac:dyDescent="0.25">
      <c r="A1069" s="1">
        <v>41232</v>
      </c>
      <c r="B1069" t="s">
        <v>122</v>
      </c>
      <c r="C1069" t="s">
        <v>73</v>
      </c>
      <c r="D1069">
        <v>67</v>
      </c>
      <c r="E1069">
        <v>82</v>
      </c>
      <c r="F1069" t="s">
        <v>73</v>
      </c>
      <c r="G1069">
        <v>-15</v>
      </c>
      <c r="H1069" t="s">
        <v>357</v>
      </c>
      <c r="I1069" t="s">
        <v>356</v>
      </c>
      <c r="J1069" s="2">
        <f>VLOOKUP(B1069,'Totals by Team'!A:K,11,FALSE)</f>
        <v>1.5588235294117647</v>
      </c>
      <c r="K1069" s="2">
        <f>VLOOKUP(C1069,'Totals by Team'!A:K,11,FALSE)</f>
        <v>7.2413793103448274</v>
      </c>
    </row>
    <row r="1070" spans="1:11" x14ac:dyDescent="0.25">
      <c r="A1070" s="1">
        <v>41232</v>
      </c>
      <c r="B1070" t="s">
        <v>138</v>
      </c>
      <c r="C1070" t="s">
        <v>203</v>
      </c>
      <c r="D1070">
        <v>43</v>
      </c>
      <c r="E1070">
        <v>59</v>
      </c>
      <c r="F1070" t="s">
        <v>203</v>
      </c>
      <c r="G1070">
        <v>-16</v>
      </c>
      <c r="H1070" t="s">
        <v>357</v>
      </c>
      <c r="I1070" t="s">
        <v>356</v>
      </c>
      <c r="J1070" s="2">
        <f>VLOOKUP(B1070,'Totals by Team'!A:K,11,FALSE)</f>
        <v>-10.066666666666666</v>
      </c>
      <c r="K1070" s="2">
        <f>VLOOKUP(C1070,'Totals by Team'!A:K,11,FALSE)</f>
        <v>-2.129032258064516</v>
      </c>
    </row>
    <row r="1071" spans="1:11" x14ac:dyDescent="0.25">
      <c r="A1071" s="1">
        <v>41232</v>
      </c>
      <c r="B1071" t="s">
        <v>118</v>
      </c>
      <c r="C1071" t="s">
        <v>183</v>
      </c>
      <c r="D1071">
        <v>58</v>
      </c>
      <c r="E1071">
        <v>74</v>
      </c>
      <c r="F1071" t="s">
        <v>348</v>
      </c>
      <c r="G1071">
        <v>-16</v>
      </c>
      <c r="H1071" t="s">
        <v>357</v>
      </c>
      <c r="I1071" t="s">
        <v>348</v>
      </c>
      <c r="J1071" s="2">
        <f>VLOOKUP(B1071,'Totals by Team'!A:K,11,FALSE)</f>
        <v>0.16129032258064516</v>
      </c>
      <c r="K1071" s="2">
        <f>VLOOKUP(C1071,'Totals by Team'!A:K,11,FALSE)</f>
        <v>2.25</v>
      </c>
    </row>
    <row r="1072" spans="1:11" x14ac:dyDescent="0.25">
      <c r="A1072" s="1">
        <v>41232</v>
      </c>
      <c r="B1072" t="s">
        <v>40</v>
      </c>
      <c r="C1072" t="s">
        <v>194</v>
      </c>
      <c r="D1072">
        <v>46</v>
      </c>
      <c r="E1072">
        <v>64</v>
      </c>
      <c r="F1072" t="s">
        <v>348</v>
      </c>
      <c r="G1072">
        <v>-18</v>
      </c>
      <c r="H1072" t="s">
        <v>357</v>
      </c>
      <c r="I1072" t="s">
        <v>348</v>
      </c>
      <c r="J1072" s="2">
        <f>VLOOKUP(B1072,'Totals by Team'!A:K,11,FALSE)</f>
        <v>-3.40625</v>
      </c>
      <c r="K1072" s="2">
        <f>VLOOKUP(C1072,'Totals by Team'!A:K,11,FALSE)</f>
        <v>1.0303030303030303</v>
      </c>
    </row>
    <row r="1073" spans="1:11" x14ac:dyDescent="0.25">
      <c r="A1073" s="1">
        <v>41232</v>
      </c>
      <c r="B1073" t="s">
        <v>161</v>
      </c>
      <c r="C1073" t="s">
        <v>5</v>
      </c>
      <c r="D1073">
        <v>44</v>
      </c>
      <c r="E1073">
        <v>63</v>
      </c>
      <c r="F1073" t="s">
        <v>5</v>
      </c>
      <c r="G1073">
        <v>-19</v>
      </c>
      <c r="H1073" t="s">
        <v>357</v>
      </c>
      <c r="I1073" t="s">
        <v>356</v>
      </c>
      <c r="J1073" s="2">
        <f>VLOOKUP(B1073,'Totals by Team'!A:K,11,FALSE)</f>
        <v>-17.29032258064516</v>
      </c>
      <c r="K1073" s="2">
        <f>VLOOKUP(C1073,'Totals by Team'!A:K,11,FALSE)</f>
        <v>8.90625</v>
      </c>
    </row>
    <row r="1074" spans="1:11" x14ac:dyDescent="0.25">
      <c r="A1074" s="1">
        <v>41232</v>
      </c>
      <c r="B1074" t="s">
        <v>289</v>
      </c>
      <c r="C1074" t="s">
        <v>288</v>
      </c>
      <c r="D1074">
        <v>49</v>
      </c>
      <c r="E1074">
        <v>70</v>
      </c>
      <c r="F1074" t="s">
        <v>348</v>
      </c>
      <c r="G1074">
        <v>-21</v>
      </c>
      <c r="H1074" t="s">
        <v>357</v>
      </c>
      <c r="I1074" t="s">
        <v>348</v>
      </c>
      <c r="J1074" s="2">
        <f>VLOOKUP(B1074,'Totals by Team'!A:K,11,FALSE)</f>
        <v>1.606060606060606</v>
      </c>
      <c r="K1074" s="2">
        <f>VLOOKUP(C1074,'Totals by Team'!A:K,11,FALSE)</f>
        <v>10.575757575757576</v>
      </c>
    </row>
    <row r="1075" spans="1:11" x14ac:dyDescent="0.25">
      <c r="A1075" s="1">
        <v>41232</v>
      </c>
      <c r="B1075" t="s">
        <v>191</v>
      </c>
      <c r="C1075" t="s">
        <v>341</v>
      </c>
      <c r="D1075">
        <v>72</v>
      </c>
      <c r="E1075">
        <v>94</v>
      </c>
      <c r="F1075" t="s">
        <v>341</v>
      </c>
      <c r="G1075">
        <v>-22</v>
      </c>
      <c r="H1075" t="s">
        <v>357</v>
      </c>
      <c r="I1075" t="s">
        <v>356</v>
      </c>
      <c r="J1075" s="2">
        <f>VLOOKUP(B1075,'Totals by Team'!A:K,11,FALSE)</f>
        <v>-1.6666666666666667</v>
      </c>
      <c r="K1075" s="2">
        <f>VLOOKUP(C1075,'Totals by Team'!A:K,11,FALSE)</f>
        <v>9.59375</v>
      </c>
    </row>
    <row r="1076" spans="1:11" x14ac:dyDescent="0.25">
      <c r="A1076" s="1">
        <v>41232</v>
      </c>
      <c r="B1076" t="s">
        <v>276</v>
      </c>
      <c r="C1076" t="s">
        <v>320</v>
      </c>
      <c r="D1076">
        <v>45</v>
      </c>
      <c r="E1076">
        <v>67</v>
      </c>
      <c r="F1076" t="s">
        <v>320</v>
      </c>
      <c r="G1076">
        <v>-22</v>
      </c>
      <c r="H1076" t="s">
        <v>357</v>
      </c>
      <c r="I1076" t="s">
        <v>356</v>
      </c>
      <c r="J1076" s="2">
        <f>VLOOKUP(B1076,'Totals by Team'!A:K,11,FALSE)</f>
        <v>-0.19230769230769232</v>
      </c>
      <c r="K1076" s="2">
        <f>VLOOKUP(C1076,'Totals by Team'!A:K,11,FALSE)</f>
        <v>8.117647058823529</v>
      </c>
    </row>
    <row r="1077" spans="1:11" x14ac:dyDescent="0.25">
      <c r="A1077" s="1">
        <v>41232</v>
      </c>
      <c r="B1077" t="s">
        <v>292</v>
      </c>
      <c r="C1077" t="s">
        <v>263</v>
      </c>
      <c r="D1077">
        <v>64</v>
      </c>
      <c r="E1077">
        <v>94</v>
      </c>
      <c r="F1077" t="s">
        <v>348</v>
      </c>
      <c r="G1077">
        <v>-30</v>
      </c>
      <c r="H1077" t="s">
        <v>357</v>
      </c>
      <c r="I1077" t="s">
        <v>348</v>
      </c>
      <c r="J1077" s="2">
        <f>VLOOKUP(B1077,'Totals by Team'!A:K,11,FALSE)</f>
        <v>-1.9375</v>
      </c>
      <c r="K1077" s="2">
        <f>VLOOKUP(C1077,'Totals by Team'!A:K,11,FALSE)</f>
        <v>3.2121212121212119</v>
      </c>
    </row>
    <row r="1078" spans="1:11" x14ac:dyDescent="0.25">
      <c r="A1078" s="1">
        <v>41232</v>
      </c>
      <c r="B1078" t="s">
        <v>239</v>
      </c>
      <c r="C1078" t="s">
        <v>179</v>
      </c>
      <c r="D1078">
        <v>41</v>
      </c>
      <c r="E1078">
        <v>78</v>
      </c>
      <c r="F1078" t="s">
        <v>348</v>
      </c>
      <c r="G1078">
        <v>-37</v>
      </c>
      <c r="H1078" t="s">
        <v>357</v>
      </c>
      <c r="I1078" t="s">
        <v>348</v>
      </c>
      <c r="J1078" s="2">
        <f>VLOOKUP(B1078,'Totals by Team'!A:K,11,FALSE)</f>
        <v>1.4375</v>
      </c>
      <c r="K1078" s="2">
        <f>VLOOKUP(C1078,'Totals by Team'!A:K,11,FALSE)</f>
        <v>13.911764705882353</v>
      </c>
    </row>
    <row r="1079" spans="1:11" x14ac:dyDescent="0.25">
      <c r="A1079" s="1">
        <v>41232</v>
      </c>
      <c r="B1079" t="s">
        <v>66</v>
      </c>
      <c r="C1079" t="s">
        <v>261</v>
      </c>
      <c r="D1079">
        <v>49</v>
      </c>
      <c r="E1079">
        <v>95</v>
      </c>
      <c r="F1079" t="s">
        <v>348</v>
      </c>
      <c r="G1079">
        <v>-46</v>
      </c>
      <c r="H1079" t="s">
        <v>357</v>
      </c>
      <c r="I1079" t="s">
        <v>348</v>
      </c>
      <c r="J1079" s="2">
        <f>VLOOKUP(B1079,'Totals by Team'!A:K,11,FALSE)</f>
        <v>-8.875</v>
      </c>
      <c r="K1079" s="2">
        <f>VLOOKUP(C1079,'Totals by Team'!A:K,11,FALSE)</f>
        <v>7.0606060606060606</v>
      </c>
    </row>
    <row r="1080" spans="1:11" x14ac:dyDescent="0.25">
      <c r="A1080" s="1">
        <v>41233</v>
      </c>
      <c r="B1080" t="s">
        <v>321</v>
      </c>
      <c r="C1080" t="s">
        <v>49</v>
      </c>
      <c r="D1080">
        <v>105</v>
      </c>
      <c r="E1080">
        <v>57</v>
      </c>
      <c r="F1080" t="s">
        <v>321</v>
      </c>
      <c r="G1080">
        <v>48</v>
      </c>
      <c r="H1080" t="s">
        <v>358</v>
      </c>
      <c r="I1080" t="s">
        <v>360</v>
      </c>
      <c r="J1080" s="2">
        <f>VLOOKUP(B1080,'Totals by Team'!A:K,11,FALSE)</f>
        <v>12.294117647058824</v>
      </c>
      <c r="K1080" s="2">
        <f>VLOOKUP(C1080,'Totals by Team'!A:K,11,FALSE)</f>
        <v>-14.258064516129032</v>
      </c>
    </row>
    <row r="1081" spans="1:11" x14ac:dyDescent="0.25">
      <c r="A1081" s="1">
        <v>41233</v>
      </c>
      <c r="B1081" t="s">
        <v>197</v>
      </c>
      <c r="C1081" t="s">
        <v>159</v>
      </c>
      <c r="D1081">
        <v>88</v>
      </c>
      <c r="E1081">
        <v>43</v>
      </c>
      <c r="F1081" t="s">
        <v>197</v>
      </c>
      <c r="G1081">
        <v>45</v>
      </c>
      <c r="H1081" t="s">
        <v>358</v>
      </c>
      <c r="I1081" t="s">
        <v>360</v>
      </c>
      <c r="J1081" s="2">
        <f>VLOOKUP(B1081,'Totals by Team'!A:K,11,FALSE)</f>
        <v>9.617647058823529</v>
      </c>
      <c r="K1081" s="2">
        <f>VLOOKUP(C1081,'Totals by Team'!A:K,11,FALSE)</f>
        <v>-12.758620689655173</v>
      </c>
    </row>
    <row r="1082" spans="1:11" x14ac:dyDescent="0.25">
      <c r="A1082" s="1">
        <v>41233</v>
      </c>
      <c r="B1082" t="s">
        <v>346</v>
      </c>
      <c r="C1082" t="s">
        <v>48</v>
      </c>
      <c r="D1082">
        <v>91</v>
      </c>
      <c r="E1082">
        <v>56</v>
      </c>
      <c r="F1082" t="s">
        <v>346</v>
      </c>
      <c r="G1082">
        <v>35</v>
      </c>
      <c r="H1082" t="s">
        <v>358</v>
      </c>
      <c r="I1082" t="s">
        <v>360</v>
      </c>
      <c r="J1082" s="2">
        <f>VLOOKUP(B1082,'Totals by Team'!A:K,11,FALSE)</f>
        <v>-7.419354838709677</v>
      </c>
      <c r="K1082" s="2">
        <f>VLOOKUP(C1082,'Totals by Team'!A:K,11,FALSE)</f>
        <v>-26.678571428571427</v>
      </c>
    </row>
    <row r="1083" spans="1:11" x14ac:dyDescent="0.25">
      <c r="A1083" s="1">
        <v>41233</v>
      </c>
      <c r="B1083" t="s">
        <v>222</v>
      </c>
      <c r="C1083" t="s">
        <v>0</v>
      </c>
      <c r="D1083">
        <v>91</v>
      </c>
      <c r="E1083">
        <v>58</v>
      </c>
      <c r="F1083" t="s">
        <v>222</v>
      </c>
      <c r="G1083">
        <v>33</v>
      </c>
      <c r="H1083" t="s">
        <v>358</v>
      </c>
      <c r="I1083" t="s">
        <v>360</v>
      </c>
      <c r="J1083" s="2">
        <f>VLOOKUP(B1083,'Totals by Team'!A:K,11,FALSE)</f>
        <v>5.9090909090909092</v>
      </c>
      <c r="K1083" s="2">
        <f>VLOOKUP(C1083,'Totals by Team'!A:K,11,FALSE)</f>
        <v>-13.35483870967742</v>
      </c>
    </row>
    <row r="1084" spans="1:11" x14ac:dyDescent="0.25">
      <c r="A1084" s="1">
        <v>41233</v>
      </c>
      <c r="B1084" t="s">
        <v>317</v>
      </c>
      <c r="C1084" t="s">
        <v>248</v>
      </c>
      <c r="D1084">
        <v>86</v>
      </c>
      <c r="E1084">
        <v>57</v>
      </c>
      <c r="F1084" t="s">
        <v>317</v>
      </c>
      <c r="G1084">
        <v>29</v>
      </c>
      <c r="H1084" t="s">
        <v>358</v>
      </c>
      <c r="I1084" t="s">
        <v>360</v>
      </c>
      <c r="J1084" s="2">
        <f>VLOOKUP(B1084,'Totals by Team'!A:K,11,FALSE)</f>
        <v>8.4242424242424239</v>
      </c>
      <c r="K1084" s="2">
        <f>VLOOKUP(C1084,'Totals by Team'!A:K,11,FALSE)</f>
        <v>0.20588235294117646</v>
      </c>
    </row>
    <row r="1085" spans="1:11" x14ac:dyDescent="0.25">
      <c r="A1085" s="1">
        <v>41233</v>
      </c>
      <c r="B1085" t="s">
        <v>319</v>
      </c>
      <c r="C1085" t="s">
        <v>3</v>
      </c>
      <c r="D1085">
        <v>89</v>
      </c>
      <c r="E1085">
        <v>60</v>
      </c>
      <c r="F1085" t="s">
        <v>319</v>
      </c>
      <c r="G1085">
        <v>29</v>
      </c>
      <c r="H1085" t="s">
        <v>358</v>
      </c>
      <c r="I1085" t="s">
        <v>360</v>
      </c>
      <c r="J1085" s="2">
        <f>VLOOKUP(B1085,'Totals by Team'!A:K,11,FALSE)</f>
        <v>4.84375</v>
      </c>
      <c r="K1085" s="2">
        <f>VLOOKUP(C1085,'Totals by Team'!A:K,11,FALSE)</f>
        <v>-9.931034482758621</v>
      </c>
    </row>
    <row r="1086" spans="1:11" x14ac:dyDescent="0.25">
      <c r="A1086" s="1">
        <v>41233</v>
      </c>
      <c r="B1086" t="s">
        <v>135</v>
      </c>
      <c r="C1086" t="s">
        <v>327</v>
      </c>
      <c r="D1086">
        <v>83</v>
      </c>
      <c r="E1086">
        <v>55</v>
      </c>
      <c r="F1086" t="s">
        <v>327</v>
      </c>
      <c r="G1086">
        <v>28</v>
      </c>
      <c r="H1086" t="s">
        <v>358</v>
      </c>
      <c r="I1086" t="s">
        <v>356</v>
      </c>
      <c r="J1086" s="2">
        <f>VLOOKUP(B1086,'Totals by Team'!A:K,11,FALSE)</f>
        <v>4.117647058823529</v>
      </c>
      <c r="K1086" s="2">
        <f>VLOOKUP(C1086,'Totals by Team'!A:K,11,FALSE)</f>
        <v>-13.071428571428571</v>
      </c>
    </row>
    <row r="1087" spans="1:11" x14ac:dyDescent="0.25">
      <c r="A1087" s="1">
        <v>41233</v>
      </c>
      <c r="B1087" t="s">
        <v>284</v>
      </c>
      <c r="C1087" t="s">
        <v>66</v>
      </c>
      <c r="D1087">
        <v>89</v>
      </c>
      <c r="E1087">
        <v>62</v>
      </c>
      <c r="F1087" t="s">
        <v>348</v>
      </c>
      <c r="G1087">
        <v>27</v>
      </c>
      <c r="H1087" t="s">
        <v>358</v>
      </c>
      <c r="I1087" t="s">
        <v>348</v>
      </c>
      <c r="J1087" s="2">
        <f>VLOOKUP(B1087,'Totals by Team'!A:K,11,FALSE)</f>
        <v>6.258064516129032</v>
      </c>
      <c r="K1087" s="2">
        <f>VLOOKUP(C1087,'Totals by Team'!A:K,11,FALSE)</f>
        <v>-8.875</v>
      </c>
    </row>
    <row r="1088" spans="1:11" x14ac:dyDescent="0.25">
      <c r="A1088" s="1">
        <v>41233</v>
      </c>
      <c r="B1088" t="s">
        <v>344</v>
      </c>
      <c r="C1088" t="s">
        <v>190</v>
      </c>
      <c r="D1088">
        <v>76</v>
      </c>
      <c r="E1088">
        <v>50</v>
      </c>
      <c r="F1088" t="s">
        <v>344</v>
      </c>
      <c r="G1088">
        <v>26</v>
      </c>
      <c r="H1088" t="s">
        <v>358</v>
      </c>
      <c r="I1088" t="s">
        <v>360</v>
      </c>
      <c r="J1088" s="2">
        <f>VLOOKUP(B1088,'Totals by Team'!A:K,11,FALSE)</f>
        <v>10.617647058823529</v>
      </c>
      <c r="K1088" s="2">
        <f>VLOOKUP(C1088,'Totals by Team'!A:K,11,FALSE)</f>
        <v>-6.8571428571428568</v>
      </c>
    </row>
    <row r="1089" spans="1:11" x14ac:dyDescent="0.25">
      <c r="A1089" s="1">
        <v>41233</v>
      </c>
      <c r="B1089" t="s">
        <v>94</v>
      </c>
      <c r="C1089" t="s">
        <v>329</v>
      </c>
      <c r="D1089">
        <v>68</v>
      </c>
      <c r="E1089">
        <v>48</v>
      </c>
      <c r="F1089" t="s">
        <v>329</v>
      </c>
      <c r="G1089">
        <v>20</v>
      </c>
      <c r="H1089" t="s">
        <v>358</v>
      </c>
      <c r="I1089" t="s">
        <v>356</v>
      </c>
      <c r="J1089" s="2">
        <f>VLOOKUP(B1089,'Totals by Team'!A:K,11,FALSE)</f>
        <v>-6.4516129032258063E-2</v>
      </c>
      <c r="K1089" s="2">
        <f>VLOOKUP(C1089,'Totals by Team'!A:K,11,FALSE)</f>
        <v>-3.5517241379310347</v>
      </c>
    </row>
    <row r="1090" spans="1:11" x14ac:dyDescent="0.25">
      <c r="A1090" s="1">
        <v>41233</v>
      </c>
      <c r="B1090" t="s">
        <v>201</v>
      </c>
      <c r="C1090" t="s">
        <v>59</v>
      </c>
      <c r="D1090">
        <v>85</v>
      </c>
      <c r="E1090">
        <v>65</v>
      </c>
      <c r="F1090" t="s">
        <v>201</v>
      </c>
      <c r="G1090">
        <v>20</v>
      </c>
      <c r="H1090" t="s">
        <v>358</v>
      </c>
      <c r="I1090" t="s">
        <v>360</v>
      </c>
      <c r="J1090" s="2">
        <f>VLOOKUP(B1090,'Totals by Team'!A:K,11,FALSE)</f>
        <v>4.8666666666666663</v>
      </c>
      <c r="K1090" s="2">
        <f>VLOOKUP(C1090,'Totals by Team'!A:K,11,FALSE)</f>
        <v>1.1935483870967742</v>
      </c>
    </row>
    <row r="1091" spans="1:11" x14ac:dyDescent="0.25">
      <c r="A1091" s="1">
        <v>41233</v>
      </c>
      <c r="B1091" t="s">
        <v>331</v>
      </c>
      <c r="C1091" t="s">
        <v>272</v>
      </c>
      <c r="D1091">
        <v>82</v>
      </c>
      <c r="E1091">
        <v>63</v>
      </c>
      <c r="F1091" t="s">
        <v>331</v>
      </c>
      <c r="G1091">
        <v>19</v>
      </c>
      <c r="H1091" t="s">
        <v>358</v>
      </c>
      <c r="I1091" t="s">
        <v>360</v>
      </c>
      <c r="J1091" s="2">
        <f>VLOOKUP(B1091,'Totals by Team'!A:K,11,FALSE)</f>
        <v>-3.4193548387096775</v>
      </c>
      <c r="K1091" s="2">
        <f>VLOOKUP(C1091,'Totals by Team'!A:K,11,FALSE)</f>
        <v>-0.71875</v>
      </c>
    </row>
    <row r="1092" spans="1:11" x14ac:dyDescent="0.25">
      <c r="A1092" s="1">
        <v>41233</v>
      </c>
      <c r="B1092" t="s">
        <v>314</v>
      </c>
      <c r="C1092" t="s">
        <v>279</v>
      </c>
      <c r="D1092">
        <v>69</v>
      </c>
      <c r="E1092">
        <v>50</v>
      </c>
      <c r="F1092" t="s">
        <v>314</v>
      </c>
      <c r="G1092">
        <v>19</v>
      </c>
      <c r="H1092" t="s">
        <v>358</v>
      </c>
      <c r="I1092" t="s">
        <v>360</v>
      </c>
      <c r="J1092" s="2">
        <f>VLOOKUP(B1092,'Totals by Team'!A:K,11,FALSE)</f>
        <v>-2.9375</v>
      </c>
      <c r="K1092" s="2">
        <f>VLOOKUP(C1092,'Totals by Team'!A:K,11,FALSE)</f>
        <v>-5.290322580645161</v>
      </c>
    </row>
    <row r="1093" spans="1:11" x14ac:dyDescent="0.25">
      <c r="A1093" s="1">
        <v>41233</v>
      </c>
      <c r="B1093" t="s">
        <v>316</v>
      </c>
      <c r="C1093" t="s">
        <v>282</v>
      </c>
      <c r="D1093">
        <v>91</v>
      </c>
      <c r="E1093">
        <v>72</v>
      </c>
      <c r="F1093" t="s">
        <v>316</v>
      </c>
      <c r="G1093">
        <v>19</v>
      </c>
      <c r="H1093" t="s">
        <v>358</v>
      </c>
      <c r="I1093" t="s">
        <v>360</v>
      </c>
      <c r="J1093" s="2">
        <f>VLOOKUP(B1093,'Totals by Team'!A:K,11,FALSE)</f>
        <v>7.8787878787878789</v>
      </c>
      <c r="K1093" s="2">
        <f>VLOOKUP(C1093,'Totals by Team'!A:K,11,FALSE)</f>
        <v>-4.7</v>
      </c>
    </row>
    <row r="1094" spans="1:11" x14ac:dyDescent="0.25">
      <c r="A1094" s="1">
        <v>41233</v>
      </c>
      <c r="B1094" t="s">
        <v>257</v>
      </c>
      <c r="C1094" t="s">
        <v>172</v>
      </c>
      <c r="D1094">
        <v>75</v>
      </c>
      <c r="E1094">
        <v>56</v>
      </c>
      <c r="F1094" t="s">
        <v>257</v>
      </c>
      <c r="G1094">
        <v>19</v>
      </c>
      <c r="H1094" t="s">
        <v>358</v>
      </c>
      <c r="I1094" t="s">
        <v>360</v>
      </c>
      <c r="J1094" s="2">
        <f>VLOOKUP(B1094,'Totals by Team'!A:K,11,FALSE)</f>
        <v>3.4516129032258065</v>
      </c>
      <c r="K1094" s="2">
        <f>VLOOKUP(C1094,'Totals by Team'!A:K,11,FALSE)</f>
        <v>4.7037037037037033</v>
      </c>
    </row>
    <row r="1095" spans="1:11" x14ac:dyDescent="0.25">
      <c r="A1095" s="1">
        <v>41233</v>
      </c>
      <c r="B1095" t="s">
        <v>119</v>
      </c>
      <c r="C1095" t="s">
        <v>231</v>
      </c>
      <c r="D1095">
        <v>75</v>
      </c>
      <c r="E1095">
        <v>57</v>
      </c>
      <c r="F1095" t="s">
        <v>231</v>
      </c>
      <c r="G1095">
        <v>18</v>
      </c>
      <c r="H1095" t="s">
        <v>358</v>
      </c>
      <c r="I1095" t="s">
        <v>356</v>
      </c>
      <c r="J1095" s="2">
        <f>VLOOKUP(B1095,'Totals by Team'!A:K,11,FALSE)</f>
        <v>0.23076923076923078</v>
      </c>
      <c r="K1095" s="2">
        <f>VLOOKUP(C1095,'Totals by Team'!A:K,11,FALSE)</f>
        <v>2.5</v>
      </c>
    </row>
    <row r="1096" spans="1:11" x14ac:dyDescent="0.25">
      <c r="A1096" s="1">
        <v>41233</v>
      </c>
      <c r="B1096" t="s">
        <v>280</v>
      </c>
      <c r="C1096" t="s">
        <v>247</v>
      </c>
      <c r="D1096">
        <v>58</v>
      </c>
      <c r="E1096">
        <v>40</v>
      </c>
      <c r="F1096" t="s">
        <v>280</v>
      </c>
      <c r="G1096">
        <v>18</v>
      </c>
      <c r="H1096" t="s">
        <v>358</v>
      </c>
      <c r="I1096" t="s">
        <v>360</v>
      </c>
      <c r="J1096" s="2">
        <f>VLOOKUP(B1096,'Totals by Team'!A:K,11,FALSE)</f>
        <v>17.939393939393938</v>
      </c>
      <c r="K1096" s="2">
        <f>VLOOKUP(C1096,'Totals by Team'!A:K,11,FALSE)</f>
        <v>-0.67741935483870963</v>
      </c>
    </row>
    <row r="1097" spans="1:11" x14ac:dyDescent="0.25">
      <c r="A1097" s="1">
        <v>41233</v>
      </c>
      <c r="B1097" t="s">
        <v>165</v>
      </c>
      <c r="C1097" t="s">
        <v>111</v>
      </c>
      <c r="D1097">
        <v>71</v>
      </c>
      <c r="E1097">
        <v>55</v>
      </c>
      <c r="F1097" t="s">
        <v>111</v>
      </c>
      <c r="G1097">
        <v>16</v>
      </c>
      <c r="H1097" t="s">
        <v>358</v>
      </c>
      <c r="I1097" t="s">
        <v>356</v>
      </c>
      <c r="J1097" s="2">
        <f>VLOOKUP(B1097,'Totals by Team'!A:K,11,FALSE)</f>
        <v>-3.1</v>
      </c>
      <c r="K1097" s="2">
        <f>VLOOKUP(C1097,'Totals by Team'!A:K,11,FALSE)</f>
        <v>-6.52</v>
      </c>
    </row>
    <row r="1098" spans="1:11" x14ac:dyDescent="0.25">
      <c r="A1098" s="1">
        <v>41233</v>
      </c>
      <c r="B1098" t="s">
        <v>5</v>
      </c>
      <c r="C1098" t="s">
        <v>68</v>
      </c>
      <c r="D1098">
        <v>80</v>
      </c>
      <c r="E1098">
        <v>64</v>
      </c>
      <c r="F1098" t="s">
        <v>5</v>
      </c>
      <c r="G1098">
        <v>16</v>
      </c>
      <c r="H1098" t="s">
        <v>358</v>
      </c>
      <c r="I1098" t="s">
        <v>360</v>
      </c>
      <c r="J1098" s="2">
        <f>VLOOKUP(B1098,'Totals by Team'!A:K,11,FALSE)</f>
        <v>8.90625</v>
      </c>
      <c r="K1098" s="2">
        <f>VLOOKUP(C1098,'Totals by Team'!A:K,11,FALSE)</f>
        <v>-3.6666666666666665</v>
      </c>
    </row>
    <row r="1099" spans="1:11" x14ac:dyDescent="0.25">
      <c r="A1099" s="1">
        <v>41233</v>
      </c>
      <c r="B1099" t="s">
        <v>177</v>
      </c>
      <c r="C1099" t="s">
        <v>99</v>
      </c>
      <c r="D1099">
        <v>75</v>
      </c>
      <c r="E1099">
        <v>61</v>
      </c>
      <c r="F1099" t="s">
        <v>99</v>
      </c>
      <c r="G1099">
        <v>14</v>
      </c>
      <c r="H1099" t="s">
        <v>358</v>
      </c>
      <c r="I1099" t="s">
        <v>356</v>
      </c>
      <c r="J1099" s="2">
        <f>VLOOKUP(B1099,'Totals by Team'!A:K,11,FALSE)</f>
        <v>13.454545454545455</v>
      </c>
      <c r="K1099" s="2">
        <f>VLOOKUP(C1099,'Totals by Team'!A:K,11,FALSE)</f>
        <v>2.4827586206896552</v>
      </c>
    </row>
    <row r="1100" spans="1:11" x14ac:dyDescent="0.25">
      <c r="A1100" s="1">
        <v>41233</v>
      </c>
      <c r="B1100" t="s">
        <v>154</v>
      </c>
      <c r="C1100" t="s">
        <v>22</v>
      </c>
      <c r="D1100">
        <v>57</v>
      </c>
      <c r="E1100">
        <v>43</v>
      </c>
      <c r="F1100" t="s">
        <v>22</v>
      </c>
      <c r="G1100">
        <v>14</v>
      </c>
      <c r="H1100" t="s">
        <v>358</v>
      </c>
      <c r="I1100" t="s">
        <v>356</v>
      </c>
      <c r="J1100" s="2">
        <f>VLOOKUP(B1100,'Totals by Team'!A:K,11,FALSE)</f>
        <v>9.5483870967741939</v>
      </c>
      <c r="K1100" s="2">
        <f>VLOOKUP(C1100,'Totals by Team'!A:K,11,FALSE)</f>
        <v>-8.0333333333333332</v>
      </c>
    </row>
    <row r="1101" spans="1:11" x14ac:dyDescent="0.25">
      <c r="A1101" s="1">
        <v>41233</v>
      </c>
      <c r="B1101" t="s">
        <v>56</v>
      </c>
      <c r="C1101" t="s">
        <v>40</v>
      </c>
      <c r="D1101">
        <v>64</v>
      </c>
      <c r="E1101">
        <v>50</v>
      </c>
      <c r="F1101" t="s">
        <v>56</v>
      </c>
      <c r="G1101">
        <v>14</v>
      </c>
      <c r="H1101" t="s">
        <v>358</v>
      </c>
      <c r="I1101" t="s">
        <v>360</v>
      </c>
      <c r="J1101" s="2">
        <f>VLOOKUP(B1101,'Totals by Team'!A:K,11,FALSE)</f>
        <v>-1.2903225806451613</v>
      </c>
      <c r="K1101" s="2">
        <f>VLOOKUP(C1101,'Totals by Team'!A:K,11,FALSE)</f>
        <v>-3.40625</v>
      </c>
    </row>
    <row r="1102" spans="1:11" x14ac:dyDescent="0.25">
      <c r="A1102" s="1">
        <v>41233</v>
      </c>
      <c r="B1102" t="s">
        <v>179</v>
      </c>
      <c r="C1102" t="s">
        <v>288</v>
      </c>
      <c r="D1102">
        <v>73</v>
      </c>
      <c r="E1102">
        <v>59</v>
      </c>
      <c r="F1102" t="s">
        <v>348</v>
      </c>
      <c r="G1102">
        <v>14</v>
      </c>
      <c r="H1102" t="s">
        <v>358</v>
      </c>
      <c r="I1102" t="s">
        <v>348</v>
      </c>
      <c r="J1102" s="2">
        <f>VLOOKUP(B1102,'Totals by Team'!A:K,11,FALSE)</f>
        <v>13.911764705882353</v>
      </c>
      <c r="K1102" s="2">
        <f>VLOOKUP(C1102,'Totals by Team'!A:K,11,FALSE)</f>
        <v>10.575757575757576</v>
      </c>
    </row>
    <row r="1103" spans="1:11" x14ac:dyDescent="0.25">
      <c r="A1103" s="1">
        <v>41233</v>
      </c>
      <c r="B1103" t="s">
        <v>293</v>
      </c>
      <c r="C1103" t="s">
        <v>181</v>
      </c>
      <c r="D1103">
        <v>64</v>
      </c>
      <c r="E1103">
        <v>51</v>
      </c>
      <c r="F1103" t="s">
        <v>181</v>
      </c>
      <c r="G1103">
        <v>13</v>
      </c>
      <c r="H1103" t="s">
        <v>358</v>
      </c>
      <c r="I1103" t="s">
        <v>356</v>
      </c>
      <c r="J1103" s="2">
        <f>VLOOKUP(B1103,'Totals by Team'!A:K,11,FALSE)</f>
        <v>6.4666666666666668</v>
      </c>
      <c r="K1103" s="2">
        <f>VLOOKUP(C1103,'Totals by Team'!A:K,11,FALSE)</f>
        <v>-0.8666666666666667</v>
      </c>
    </row>
    <row r="1104" spans="1:11" x14ac:dyDescent="0.25">
      <c r="A1104" s="1">
        <v>41233</v>
      </c>
      <c r="B1104" t="s">
        <v>180</v>
      </c>
      <c r="C1104" t="s">
        <v>296</v>
      </c>
      <c r="D1104">
        <v>75</v>
      </c>
      <c r="E1104">
        <v>62</v>
      </c>
      <c r="F1104" t="s">
        <v>348</v>
      </c>
      <c r="G1104">
        <v>13</v>
      </c>
      <c r="H1104" t="s">
        <v>358</v>
      </c>
      <c r="I1104" t="s">
        <v>348</v>
      </c>
      <c r="J1104" s="2">
        <f>VLOOKUP(B1104,'Totals by Team'!A:K,11,FALSE)</f>
        <v>8.735294117647058</v>
      </c>
      <c r="K1104" s="2">
        <f>VLOOKUP(C1104,'Totals by Team'!A:K,11,FALSE)</f>
        <v>-3.90625</v>
      </c>
    </row>
    <row r="1105" spans="1:11" x14ac:dyDescent="0.25">
      <c r="A1105" s="1">
        <v>41233</v>
      </c>
      <c r="B1105" t="s">
        <v>98</v>
      </c>
      <c r="C1105" t="s">
        <v>269</v>
      </c>
      <c r="D1105">
        <v>62</v>
      </c>
      <c r="E1105">
        <v>50</v>
      </c>
      <c r="F1105" t="s">
        <v>269</v>
      </c>
      <c r="G1105">
        <v>12</v>
      </c>
      <c r="H1105" t="s">
        <v>358</v>
      </c>
      <c r="I1105" t="s">
        <v>356</v>
      </c>
      <c r="J1105" s="2">
        <f>VLOOKUP(B1105,'Totals by Team'!A:K,11,FALSE)</f>
        <v>2.5161290322580645</v>
      </c>
      <c r="K1105" s="2">
        <f>VLOOKUP(C1105,'Totals by Team'!A:K,11,FALSE)</f>
        <v>-6.3703703703703702</v>
      </c>
    </row>
    <row r="1106" spans="1:11" x14ac:dyDescent="0.25">
      <c r="A1106" s="1">
        <v>41233</v>
      </c>
      <c r="B1106" t="s">
        <v>24</v>
      </c>
      <c r="C1106" t="s">
        <v>213</v>
      </c>
      <c r="D1106">
        <v>55</v>
      </c>
      <c r="E1106">
        <v>43</v>
      </c>
      <c r="F1106" t="s">
        <v>348</v>
      </c>
      <c r="G1106">
        <v>12</v>
      </c>
      <c r="H1106" t="s">
        <v>358</v>
      </c>
      <c r="I1106" t="s">
        <v>348</v>
      </c>
      <c r="J1106" s="2">
        <f>VLOOKUP(B1106,'Totals by Team'!A:K,11,FALSE)</f>
        <v>3.0333333333333332</v>
      </c>
      <c r="K1106" s="2">
        <f>VLOOKUP(C1106,'Totals by Team'!A:K,11,FALSE)</f>
        <v>-9.068965517241379</v>
      </c>
    </row>
    <row r="1107" spans="1:11" x14ac:dyDescent="0.25">
      <c r="A1107" s="1">
        <v>41233</v>
      </c>
      <c r="B1107" t="s">
        <v>318</v>
      </c>
      <c r="C1107" t="s">
        <v>281</v>
      </c>
      <c r="D1107">
        <v>64</v>
      </c>
      <c r="E1107">
        <v>53</v>
      </c>
      <c r="F1107" t="s">
        <v>318</v>
      </c>
      <c r="G1107">
        <v>11</v>
      </c>
      <c r="H1107" t="s">
        <v>358</v>
      </c>
      <c r="I1107" t="s">
        <v>360</v>
      </c>
      <c r="J1107" s="2">
        <f>VLOOKUP(B1107,'Totals by Team'!A:K,11,FALSE)</f>
        <v>4.1515151515151514</v>
      </c>
      <c r="K1107" s="2">
        <f>VLOOKUP(C1107,'Totals by Team'!A:K,11,FALSE)</f>
        <v>-4.9000000000000004</v>
      </c>
    </row>
    <row r="1108" spans="1:11" x14ac:dyDescent="0.25">
      <c r="A1108" s="1">
        <v>41233</v>
      </c>
      <c r="B1108" t="s">
        <v>84</v>
      </c>
      <c r="C1108" t="s">
        <v>256</v>
      </c>
      <c r="D1108">
        <v>87</v>
      </c>
      <c r="E1108">
        <v>76</v>
      </c>
      <c r="F1108" t="s">
        <v>256</v>
      </c>
      <c r="G1108">
        <v>11</v>
      </c>
      <c r="H1108" t="s">
        <v>358</v>
      </c>
      <c r="I1108" t="s">
        <v>356</v>
      </c>
      <c r="J1108" s="2">
        <f>VLOOKUP(B1108,'Totals by Team'!A:K,11,FALSE)</f>
        <v>-0.93548387096774188</v>
      </c>
      <c r="K1108" s="2">
        <f>VLOOKUP(C1108,'Totals by Team'!A:K,11,FALSE)</f>
        <v>-2.6296296296296298</v>
      </c>
    </row>
    <row r="1109" spans="1:11" x14ac:dyDescent="0.25">
      <c r="A1109" s="1">
        <v>41233</v>
      </c>
      <c r="B1109" t="s">
        <v>176</v>
      </c>
      <c r="C1109" t="s">
        <v>261</v>
      </c>
      <c r="D1109">
        <v>82</v>
      </c>
      <c r="E1109">
        <v>71</v>
      </c>
      <c r="F1109" t="s">
        <v>348</v>
      </c>
      <c r="G1109">
        <v>11</v>
      </c>
      <c r="H1109" t="s">
        <v>358</v>
      </c>
      <c r="I1109" t="s">
        <v>348</v>
      </c>
      <c r="J1109" s="2">
        <f>VLOOKUP(B1109,'Totals by Team'!A:K,11,FALSE)</f>
        <v>4.9090909090909092</v>
      </c>
      <c r="K1109" s="2">
        <f>VLOOKUP(C1109,'Totals by Team'!A:K,11,FALSE)</f>
        <v>7.0606060606060606</v>
      </c>
    </row>
    <row r="1110" spans="1:11" x14ac:dyDescent="0.25">
      <c r="A1110" s="1">
        <v>41233</v>
      </c>
      <c r="B1110" t="s">
        <v>332</v>
      </c>
      <c r="C1110" t="s">
        <v>251</v>
      </c>
      <c r="D1110">
        <v>82</v>
      </c>
      <c r="E1110">
        <v>72</v>
      </c>
      <c r="F1110" t="s">
        <v>332</v>
      </c>
      <c r="G1110">
        <v>10</v>
      </c>
      <c r="H1110" t="s">
        <v>358</v>
      </c>
      <c r="I1110" t="s">
        <v>360</v>
      </c>
      <c r="J1110" s="2">
        <f>VLOOKUP(B1110,'Totals by Team'!A:K,11,FALSE)</f>
        <v>-0.23076923076923078</v>
      </c>
      <c r="K1110" s="2">
        <f>VLOOKUP(C1110,'Totals by Team'!A:K,11,FALSE)</f>
        <v>-2.1379310344827585</v>
      </c>
    </row>
    <row r="1111" spans="1:11" x14ac:dyDescent="0.25">
      <c r="A1111" s="1">
        <v>41233</v>
      </c>
      <c r="B1111" t="s">
        <v>322</v>
      </c>
      <c r="C1111" t="s">
        <v>262</v>
      </c>
      <c r="D1111">
        <v>72</v>
      </c>
      <c r="E1111">
        <v>62</v>
      </c>
      <c r="F1111" t="s">
        <v>322</v>
      </c>
      <c r="G1111">
        <v>10</v>
      </c>
      <c r="H1111" t="s">
        <v>358</v>
      </c>
      <c r="I1111" t="s">
        <v>360</v>
      </c>
      <c r="J1111" s="2">
        <f>VLOOKUP(B1111,'Totals by Team'!A:K,11,FALSE)</f>
        <v>-2.5172413793103448</v>
      </c>
      <c r="K1111" s="2">
        <f>VLOOKUP(C1111,'Totals by Team'!A:K,11,FALSE)</f>
        <v>2.1875</v>
      </c>
    </row>
    <row r="1112" spans="1:11" x14ac:dyDescent="0.25">
      <c r="A1112" s="1">
        <v>41233</v>
      </c>
      <c r="B1112" t="s">
        <v>285</v>
      </c>
      <c r="C1112" t="s">
        <v>290</v>
      </c>
      <c r="D1112">
        <v>82</v>
      </c>
      <c r="E1112">
        <v>72</v>
      </c>
      <c r="F1112" t="s">
        <v>348</v>
      </c>
      <c r="G1112">
        <v>10</v>
      </c>
      <c r="H1112" t="s">
        <v>358</v>
      </c>
      <c r="I1112" t="s">
        <v>348</v>
      </c>
      <c r="J1112" s="2">
        <f>VLOOKUP(B1112,'Totals by Team'!A:K,11,FALSE)</f>
        <v>17.545454545454547</v>
      </c>
      <c r="K1112" s="2">
        <f>VLOOKUP(C1112,'Totals by Team'!A:K,11,FALSE)</f>
        <v>8.8387096774193541</v>
      </c>
    </row>
    <row r="1113" spans="1:11" x14ac:dyDescent="0.25">
      <c r="A1113" s="1">
        <v>41233</v>
      </c>
      <c r="B1113" t="s">
        <v>71</v>
      </c>
      <c r="C1113" t="s">
        <v>246</v>
      </c>
      <c r="D1113">
        <v>83</v>
      </c>
      <c r="E1113">
        <v>74</v>
      </c>
      <c r="F1113" t="s">
        <v>71</v>
      </c>
      <c r="G1113">
        <v>9</v>
      </c>
      <c r="H1113" t="s">
        <v>358</v>
      </c>
      <c r="I1113" t="s">
        <v>360</v>
      </c>
      <c r="J1113" s="2">
        <f>VLOOKUP(B1113,'Totals by Team'!A:K,11,FALSE)</f>
        <v>7.0294117647058822</v>
      </c>
      <c r="K1113" s="2">
        <f>VLOOKUP(C1113,'Totals by Team'!A:K,11,FALSE)</f>
        <v>-0.63636363636363635</v>
      </c>
    </row>
    <row r="1114" spans="1:11" x14ac:dyDescent="0.25">
      <c r="A1114" s="1">
        <v>41233</v>
      </c>
      <c r="B1114" t="s">
        <v>36</v>
      </c>
      <c r="C1114" t="s">
        <v>152</v>
      </c>
      <c r="D1114">
        <v>71</v>
      </c>
      <c r="E1114">
        <v>62</v>
      </c>
      <c r="F1114" t="s">
        <v>36</v>
      </c>
      <c r="G1114">
        <v>9</v>
      </c>
      <c r="H1114" t="s">
        <v>358</v>
      </c>
      <c r="I1114" t="s">
        <v>360</v>
      </c>
      <c r="J1114" s="2">
        <f>VLOOKUP(B1114,'Totals by Team'!A:K,11,FALSE)</f>
        <v>5.666666666666667</v>
      </c>
      <c r="K1114" s="2">
        <f>VLOOKUP(C1114,'Totals by Team'!A:K,11,FALSE)</f>
        <v>-7.1724137931034484</v>
      </c>
    </row>
    <row r="1115" spans="1:11" x14ac:dyDescent="0.25">
      <c r="A1115" s="1">
        <v>41233</v>
      </c>
      <c r="B1115" t="s">
        <v>295</v>
      </c>
      <c r="C1115" t="s">
        <v>102</v>
      </c>
      <c r="D1115">
        <v>63</v>
      </c>
      <c r="E1115">
        <v>55</v>
      </c>
      <c r="F1115" t="s">
        <v>348</v>
      </c>
      <c r="G1115">
        <v>8</v>
      </c>
      <c r="H1115" t="s">
        <v>358</v>
      </c>
      <c r="I1115" t="s">
        <v>348</v>
      </c>
      <c r="J1115" s="2">
        <f>VLOOKUP(B1115,'Totals by Team'!A:K,11,FALSE)</f>
        <v>7.4848484848484844</v>
      </c>
      <c r="K1115" s="2">
        <f>VLOOKUP(C1115,'Totals by Team'!A:K,11,FALSE)</f>
        <v>0.70588235294117652</v>
      </c>
    </row>
    <row r="1116" spans="1:11" x14ac:dyDescent="0.25">
      <c r="A1116" s="1">
        <v>41233</v>
      </c>
      <c r="B1116" t="s">
        <v>61</v>
      </c>
      <c r="C1116" t="s">
        <v>226</v>
      </c>
      <c r="D1116">
        <v>71</v>
      </c>
      <c r="E1116">
        <v>63</v>
      </c>
      <c r="F1116" t="s">
        <v>226</v>
      </c>
      <c r="G1116">
        <v>8</v>
      </c>
      <c r="H1116" t="s">
        <v>358</v>
      </c>
      <c r="I1116" t="s">
        <v>356</v>
      </c>
      <c r="J1116" s="2">
        <f>VLOOKUP(B1116,'Totals by Team'!A:K,11,FALSE)</f>
        <v>8.2258064516129039</v>
      </c>
      <c r="K1116" s="2">
        <f>VLOOKUP(C1116,'Totals by Team'!A:K,11,FALSE)</f>
        <v>-5.5</v>
      </c>
    </row>
    <row r="1117" spans="1:11" x14ac:dyDescent="0.25">
      <c r="A1117" s="1">
        <v>41233</v>
      </c>
      <c r="B1117" t="s">
        <v>339</v>
      </c>
      <c r="C1117" t="s">
        <v>46</v>
      </c>
      <c r="D1117">
        <v>75</v>
      </c>
      <c r="E1117">
        <v>67</v>
      </c>
      <c r="F1117" t="s">
        <v>339</v>
      </c>
      <c r="G1117">
        <v>8</v>
      </c>
      <c r="H1117" t="s">
        <v>358</v>
      </c>
      <c r="I1117" t="s">
        <v>360</v>
      </c>
      <c r="J1117" s="2">
        <f>VLOOKUP(B1117,'Totals by Team'!A:K,11,FALSE)</f>
        <v>8.3636363636363633</v>
      </c>
      <c r="K1117" s="2">
        <f>VLOOKUP(C1117,'Totals by Team'!A:K,11,FALSE)</f>
        <v>-1.5161290322580645</v>
      </c>
    </row>
    <row r="1118" spans="1:11" x14ac:dyDescent="0.25">
      <c r="A1118" s="1">
        <v>41233</v>
      </c>
      <c r="B1118" t="s">
        <v>104</v>
      </c>
      <c r="C1118" t="s">
        <v>69</v>
      </c>
      <c r="D1118">
        <v>67</v>
      </c>
      <c r="E1118">
        <v>59</v>
      </c>
      <c r="F1118" t="s">
        <v>69</v>
      </c>
      <c r="G1118">
        <v>8</v>
      </c>
      <c r="H1118" t="s">
        <v>358</v>
      </c>
      <c r="I1118" t="s">
        <v>356</v>
      </c>
      <c r="J1118" s="2">
        <f>VLOOKUP(B1118,'Totals by Team'!A:K,11,FALSE)</f>
        <v>3.0333333333333332</v>
      </c>
      <c r="K1118" s="2">
        <f>VLOOKUP(C1118,'Totals by Team'!A:K,11,FALSE)</f>
        <v>-1.1666666666666667</v>
      </c>
    </row>
    <row r="1119" spans="1:11" x14ac:dyDescent="0.25">
      <c r="A1119" s="1">
        <v>41233</v>
      </c>
      <c r="B1119" t="s">
        <v>345</v>
      </c>
      <c r="C1119" t="s">
        <v>156</v>
      </c>
      <c r="D1119">
        <v>102</v>
      </c>
      <c r="E1119">
        <v>95</v>
      </c>
      <c r="F1119" t="s">
        <v>345</v>
      </c>
      <c r="G1119">
        <v>7</v>
      </c>
      <c r="H1119" t="s">
        <v>358</v>
      </c>
      <c r="I1119" t="s">
        <v>360</v>
      </c>
      <c r="J1119" s="2">
        <f>VLOOKUP(B1119,'Totals by Team'!A:K,11,FALSE)</f>
        <v>1.8064516129032258</v>
      </c>
      <c r="K1119" s="2">
        <f>VLOOKUP(C1119,'Totals by Team'!A:K,11,FALSE)</f>
        <v>5.5185185185185182</v>
      </c>
    </row>
    <row r="1120" spans="1:11" x14ac:dyDescent="0.25">
      <c r="A1120" s="1">
        <v>41233</v>
      </c>
      <c r="B1120" t="s">
        <v>328</v>
      </c>
      <c r="C1120" t="s">
        <v>157</v>
      </c>
      <c r="D1120">
        <v>71</v>
      </c>
      <c r="E1120">
        <v>64</v>
      </c>
      <c r="F1120" t="s">
        <v>328</v>
      </c>
      <c r="G1120">
        <v>7</v>
      </c>
      <c r="H1120" t="s">
        <v>358</v>
      </c>
      <c r="I1120" t="s">
        <v>360</v>
      </c>
      <c r="J1120" s="2">
        <f>VLOOKUP(B1120,'Totals by Team'!A:K,11,FALSE)</f>
        <v>3.129032258064516</v>
      </c>
      <c r="K1120" s="2">
        <f>VLOOKUP(C1120,'Totals by Team'!A:K,11,FALSE)</f>
        <v>-1.59375</v>
      </c>
    </row>
    <row r="1121" spans="1:11" x14ac:dyDescent="0.25">
      <c r="A1121" s="1">
        <v>41233</v>
      </c>
      <c r="B1121" t="s">
        <v>73</v>
      </c>
      <c r="C1121" t="s">
        <v>167</v>
      </c>
      <c r="D1121">
        <v>73</v>
      </c>
      <c r="E1121">
        <v>66</v>
      </c>
      <c r="F1121" t="s">
        <v>73</v>
      </c>
      <c r="G1121">
        <v>7</v>
      </c>
      <c r="H1121" t="s">
        <v>358</v>
      </c>
      <c r="I1121" t="s">
        <v>360</v>
      </c>
      <c r="J1121" s="2">
        <f>VLOOKUP(B1121,'Totals by Team'!A:K,11,FALSE)</f>
        <v>7.2413793103448274</v>
      </c>
      <c r="K1121" s="2">
        <f>VLOOKUP(C1121,'Totals by Team'!A:K,11,FALSE)</f>
        <v>-5.4838709677419351</v>
      </c>
    </row>
    <row r="1122" spans="1:11" x14ac:dyDescent="0.25">
      <c r="A1122" s="1">
        <v>41233</v>
      </c>
      <c r="B1122" t="s">
        <v>205</v>
      </c>
      <c r="C1122" t="s">
        <v>85</v>
      </c>
      <c r="D1122">
        <v>76</v>
      </c>
      <c r="E1122">
        <v>70</v>
      </c>
      <c r="F1122" t="s">
        <v>205</v>
      </c>
      <c r="G1122">
        <v>6</v>
      </c>
      <c r="H1122" t="s">
        <v>358</v>
      </c>
      <c r="I1122" t="s">
        <v>360</v>
      </c>
      <c r="J1122" s="2">
        <f>VLOOKUP(B1122,'Totals by Team'!A:K,11,FALSE)</f>
        <v>-1.25</v>
      </c>
      <c r="K1122" s="2">
        <f>VLOOKUP(C1122,'Totals by Team'!A:K,11,FALSE)</f>
        <v>-5.5161290322580649</v>
      </c>
    </row>
    <row r="1123" spans="1:11" x14ac:dyDescent="0.25">
      <c r="A1123" s="1">
        <v>41233</v>
      </c>
      <c r="B1123" t="s">
        <v>278</v>
      </c>
      <c r="C1123" t="s">
        <v>37</v>
      </c>
      <c r="D1123">
        <v>64</v>
      </c>
      <c r="E1123">
        <v>58</v>
      </c>
      <c r="F1123" t="s">
        <v>278</v>
      </c>
      <c r="G1123">
        <v>6</v>
      </c>
      <c r="H1123" t="s">
        <v>358</v>
      </c>
      <c r="I1123" t="s">
        <v>360</v>
      </c>
      <c r="J1123" s="2">
        <f>VLOOKUP(B1123,'Totals by Team'!A:K,11,FALSE)</f>
        <v>3.71875</v>
      </c>
      <c r="K1123" s="2">
        <f>VLOOKUP(C1123,'Totals by Team'!A:K,11,FALSE)</f>
        <v>-2.096774193548387</v>
      </c>
    </row>
    <row r="1124" spans="1:11" x14ac:dyDescent="0.25">
      <c r="A1124" s="1">
        <v>41233</v>
      </c>
      <c r="B1124" t="s">
        <v>292</v>
      </c>
      <c r="C1124" t="s">
        <v>297</v>
      </c>
      <c r="D1124">
        <v>59</v>
      </c>
      <c r="E1124">
        <v>53</v>
      </c>
      <c r="F1124" t="s">
        <v>348</v>
      </c>
      <c r="G1124">
        <v>6</v>
      </c>
      <c r="H1124" t="s">
        <v>358</v>
      </c>
      <c r="I1124" t="s">
        <v>348</v>
      </c>
      <c r="J1124" s="2">
        <f>VLOOKUP(B1124,'Totals by Team'!A:K,11,FALSE)</f>
        <v>-1.9375</v>
      </c>
      <c r="K1124" s="2">
        <f>VLOOKUP(C1124,'Totals by Team'!A:K,11,FALSE)</f>
        <v>0.34375</v>
      </c>
    </row>
    <row r="1125" spans="1:11" x14ac:dyDescent="0.25">
      <c r="A1125" s="1">
        <v>41233</v>
      </c>
      <c r="B1125" t="s">
        <v>340</v>
      </c>
      <c r="C1125" t="s">
        <v>12</v>
      </c>
      <c r="D1125">
        <v>71</v>
      </c>
      <c r="E1125">
        <v>66</v>
      </c>
      <c r="F1125" t="s">
        <v>340</v>
      </c>
      <c r="G1125">
        <v>5</v>
      </c>
      <c r="H1125" t="s">
        <v>358</v>
      </c>
      <c r="I1125" t="s">
        <v>360</v>
      </c>
      <c r="J1125" s="2">
        <f>VLOOKUP(B1125,'Totals by Team'!A:K,11,FALSE)</f>
        <v>0.8</v>
      </c>
      <c r="K1125" s="2">
        <f>VLOOKUP(C1125,'Totals by Team'!A:K,11,FALSE)</f>
        <v>-2.9333333333333331</v>
      </c>
    </row>
    <row r="1126" spans="1:11" x14ac:dyDescent="0.25">
      <c r="A1126" s="1">
        <v>41233</v>
      </c>
      <c r="B1126" t="s">
        <v>19</v>
      </c>
      <c r="C1126" t="s">
        <v>294</v>
      </c>
      <c r="D1126">
        <v>74</v>
      </c>
      <c r="E1126">
        <v>70</v>
      </c>
      <c r="F1126" t="s">
        <v>19</v>
      </c>
      <c r="G1126">
        <v>4</v>
      </c>
      <c r="H1126" t="s">
        <v>358</v>
      </c>
      <c r="I1126" t="s">
        <v>360</v>
      </c>
      <c r="J1126" s="2">
        <f>VLOOKUP(B1126,'Totals by Team'!A:K,11,FALSE)</f>
        <v>8.125</v>
      </c>
      <c r="K1126" s="2">
        <f>VLOOKUP(C1126,'Totals by Team'!A:K,11,FALSE)</f>
        <v>4.6206896551724137</v>
      </c>
    </row>
    <row r="1127" spans="1:11" x14ac:dyDescent="0.25">
      <c r="A1127" s="1">
        <v>41233</v>
      </c>
      <c r="B1127" t="s">
        <v>211</v>
      </c>
      <c r="C1127" t="s">
        <v>194</v>
      </c>
      <c r="D1127">
        <v>69</v>
      </c>
      <c r="E1127">
        <v>65</v>
      </c>
      <c r="F1127" t="s">
        <v>348</v>
      </c>
      <c r="G1127">
        <v>4</v>
      </c>
      <c r="H1127" t="s">
        <v>358</v>
      </c>
      <c r="I1127" t="s">
        <v>348</v>
      </c>
      <c r="J1127" s="2">
        <f>VLOOKUP(B1127,'Totals by Team'!A:K,11,FALSE)</f>
        <v>8.125</v>
      </c>
      <c r="K1127" s="2">
        <f>VLOOKUP(C1127,'Totals by Team'!A:K,11,FALSE)</f>
        <v>1.0303030303030303</v>
      </c>
    </row>
    <row r="1128" spans="1:11" x14ac:dyDescent="0.25">
      <c r="A1128" s="1">
        <v>41233</v>
      </c>
      <c r="B1128" t="s">
        <v>90</v>
      </c>
      <c r="C1128" t="s">
        <v>87</v>
      </c>
      <c r="D1128">
        <v>57</v>
      </c>
      <c r="E1128">
        <v>53</v>
      </c>
      <c r="F1128" t="s">
        <v>87</v>
      </c>
      <c r="G1128">
        <v>4</v>
      </c>
      <c r="H1128" t="s">
        <v>358</v>
      </c>
      <c r="I1128" t="s">
        <v>356</v>
      </c>
      <c r="J1128" s="2">
        <f>VLOOKUP(B1128,'Totals by Team'!A:K,11,FALSE)</f>
        <v>-4.7931034482758621</v>
      </c>
      <c r="K1128" s="2">
        <f>VLOOKUP(C1128,'Totals by Team'!A:K,11,FALSE)</f>
        <v>-7.1428571428571432</v>
      </c>
    </row>
    <row r="1129" spans="1:11" x14ac:dyDescent="0.25">
      <c r="A1129" s="1">
        <v>41233</v>
      </c>
      <c r="B1129" t="s">
        <v>161</v>
      </c>
      <c r="C1129" t="s">
        <v>166</v>
      </c>
      <c r="D1129">
        <v>86</v>
      </c>
      <c r="E1129">
        <v>82</v>
      </c>
      <c r="F1129" t="s">
        <v>348</v>
      </c>
      <c r="G1129">
        <v>4</v>
      </c>
      <c r="H1129" t="s">
        <v>358</v>
      </c>
      <c r="I1129" t="s">
        <v>348</v>
      </c>
      <c r="J1129" s="2">
        <f>VLOOKUP(B1129,'Totals by Team'!A:K,11,FALSE)</f>
        <v>-17.29032258064516</v>
      </c>
      <c r="K1129" s="2">
        <f>VLOOKUP(C1129,'Totals by Team'!A:K,11,FALSE)</f>
        <v>-13.133333333333333</v>
      </c>
    </row>
    <row r="1130" spans="1:11" x14ac:dyDescent="0.25">
      <c r="A1130" s="1">
        <v>41233</v>
      </c>
      <c r="B1130" t="s">
        <v>291</v>
      </c>
      <c r="C1130" t="s">
        <v>286</v>
      </c>
      <c r="D1130">
        <v>60</v>
      </c>
      <c r="E1130">
        <v>56</v>
      </c>
      <c r="F1130" t="s">
        <v>348</v>
      </c>
      <c r="G1130">
        <v>4</v>
      </c>
      <c r="H1130" t="s">
        <v>358</v>
      </c>
      <c r="I1130" t="s">
        <v>348</v>
      </c>
      <c r="J1130" s="2">
        <f>VLOOKUP(B1130,'Totals by Team'!A:K,11,FALSE)</f>
        <v>5.7941176470588234</v>
      </c>
      <c r="K1130" s="2">
        <f>VLOOKUP(C1130,'Totals by Team'!A:K,11,FALSE)</f>
        <v>-0.78125</v>
      </c>
    </row>
    <row r="1131" spans="1:11" x14ac:dyDescent="0.25">
      <c r="A1131" s="1">
        <v>41233</v>
      </c>
      <c r="B1131" t="s">
        <v>164</v>
      </c>
      <c r="C1131" t="s">
        <v>54</v>
      </c>
      <c r="D1131">
        <v>59</v>
      </c>
      <c r="E1131">
        <v>56</v>
      </c>
      <c r="F1131" t="s">
        <v>348</v>
      </c>
      <c r="G1131">
        <v>3</v>
      </c>
      <c r="H1131" t="s">
        <v>358</v>
      </c>
      <c r="I1131" t="s">
        <v>348</v>
      </c>
      <c r="J1131" s="2">
        <f>VLOOKUP(B1131,'Totals by Team'!A:K,11,FALSE)</f>
        <v>-4.7575757575757578</v>
      </c>
      <c r="K1131" s="2">
        <f>VLOOKUP(C1131,'Totals by Team'!A:K,11,FALSE)</f>
        <v>0.54838709677419351</v>
      </c>
    </row>
    <row r="1132" spans="1:11" x14ac:dyDescent="0.25">
      <c r="A1132" s="1">
        <v>41233</v>
      </c>
      <c r="B1132" t="s">
        <v>14</v>
      </c>
      <c r="C1132" t="s">
        <v>109</v>
      </c>
      <c r="D1132">
        <v>86</v>
      </c>
      <c r="E1132">
        <v>83</v>
      </c>
      <c r="F1132" t="s">
        <v>348</v>
      </c>
      <c r="G1132">
        <v>3</v>
      </c>
      <c r="H1132" t="s">
        <v>358</v>
      </c>
      <c r="I1132" t="s">
        <v>348</v>
      </c>
      <c r="J1132" s="2">
        <f>VLOOKUP(B1132,'Totals by Team'!A:K,11,FALSE)</f>
        <v>-4.3571428571428568</v>
      </c>
      <c r="K1132" s="2">
        <f>VLOOKUP(C1132,'Totals by Team'!A:K,11,FALSE)</f>
        <v>-5.290322580645161</v>
      </c>
    </row>
    <row r="1133" spans="1:11" x14ac:dyDescent="0.25">
      <c r="A1133" s="1">
        <v>41233</v>
      </c>
      <c r="B1133" t="s">
        <v>122</v>
      </c>
      <c r="C1133" t="s">
        <v>60</v>
      </c>
      <c r="D1133">
        <v>74</v>
      </c>
      <c r="E1133">
        <v>71</v>
      </c>
      <c r="F1133" t="s">
        <v>348</v>
      </c>
      <c r="G1133">
        <v>3</v>
      </c>
      <c r="H1133" t="s">
        <v>358</v>
      </c>
      <c r="I1133" t="s">
        <v>348</v>
      </c>
      <c r="J1133" s="2">
        <f>VLOOKUP(B1133,'Totals by Team'!A:K,11,FALSE)</f>
        <v>1.5588235294117647</v>
      </c>
      <c r="K1133" s="2">
        <f>VLOOKUP(C1133,'Totals by Team'!A:K,11,FALSE)</f>
        <v>-11.483870967741936</v>
      </c>
    </row>
    <row r="1134" spans="1:11" x14ac:dyDescent="0.25">
      <c r="A1134" s="1">
        <v>41233</v>
      </c>
      <c r="B1134" t="s">
        <v>315</v>
      </c>
      <c r="C1134" t="s">
        <v>277</v>
      </c>
      <c r="D1134">
        <v>47</v>
      </c>
      <c r="E1134">
        <v>45</v>
      </c>
      <c r="F1134" t="s">
        <v>315</v>
      </c>
      <c r="G1134">
        <v>2</v>
      </c>
      <c r="H1134" t="s">
        <v>358</v>
      </c>
      <c r="I1134" t="s">
        <v>360</v>
      </c>
      <c r="J1134" s="2">
        <f>VLOOKUP(B1134,'Totals by Team'!A:K,11,FALSE)</f>
        <v>-8.67741935483871</v>
      </c>
      <c r="K1134" s="2">
        <f>VLOOKUP(C1134,'Totals by Team'!A:K,11,FALSE)</f>
        <v>-6.8666666666666663</v>
      </c>
    </row>
    <row r="1135" spans="1:11" x14ac:dyDescent="0.25">
      <c r="A1135" s="1">
        <v>41233</v>
      </c>
      <c r="B1135" t="s">
        <v>160</v>
      </c>
      <c r="C1135" t="s">
        <v>26</v>
      </c>
      <c r="D1135">
        <v>73</v>
      </c>
      <c r="E1135">
        <v>71</v>
      </c>
      <c r="F1135" t="s">
        <v>348</v>
      </c>
      <c r="G1135">
        <v>2</v>
      </c>
      <c r="H1135" t="s">
        <v>358</v>
      </c>
      <c r="I1135" t="s">
        <v>348</v>
      </c>
      <c r="J1135" s="2">
        <f>VLOOKUP(B1135,'Totals by Team'!A:K,11,FALSE)</f>
        <v>-7.838709677419355</v>
      </c>
      <c r="K1135" s="2">
        <f>VLOOKUP(C1135,'Totals by Team'!A:K,11,FALSE)</f>
        <v>0.4642857142857143</v>
      </c>
    </row>
    <row r="1136" spans="1:11" x14ac:dyDescent="0.25">
      <c r="A1136" s="1">
        <v>41233</v>
      </c>
      <c r="B1136" t="s">
        <v>25</v>
      </c>
      <c r="C1136" t="s">
        <v>75</v>
      </c>
      <c r="D1136">
        <v>59</v>
      </c>
      <c r="E1136">
        <v>57</v>
      </c>
      <c r="F1136" t="s">
        <v>25</v>
      </c>
      <c r="G1136">
        <v>2</v>
      </c>
      <c r="H1136" t="s">
        <v>358</v>
      </c>
      <c r="I1136" t="s">
        <v>360</v>
      </c>
      <c r="J1136" s="2">
        <f>VLOOKUP(B1136,'Totals by Team'!A:K,11,FALSE)</f>
        <v>0.36666666666666664</v>
      </c>
      <c r="K1136" s="2">
        <f>VLOOKUP(C1136,'Totals by Team'!A:K,11,FALSE)</f>
        <v>-0.5</v>
      </c>
    </row>
    <row r="1137" spans="1:11" x14ac:dyDescent="0.25">
      <c r="A1137" s="1">
        <v>41233</v>
      </c>
      <c r="B1137" t="s">
        <v>105</v>
      </c>
      <c r="C1137" t="s">
        <v>23</v>
      </c>
      <c r="D1137">
        <v>59</v>
      </c>
      <c r="E1137">
        <v>57</v>
      </c>
      <c r="F1137" t="s">
        <v>23</v>
      </c>
      <c r="G1137">
        <v>2</v>
      </c>
      <c r="H1137" t="s">
        <v>358</v>
      </c>
      <c r="I1137" t="s">
        <v>356</v>
      </c>
      <c r="J1137" s="2">
        <f>VLOOKUP(B1137,'Totals by Team'!A:K,11,FALSE)</f>
        <v>-10.903225806451612</v>
      </c>
      <c r="K1137" s="2">
        <f>VLOOKUP(C1137,'Totals by Team'!A:K,11,FALSE)</f>
        <v>3.9285714285714284</v>
      </c>
    </row>
    <row r="1138" spans="1:11" x14ac:dyDescent="0.25">
      <c r="A1138" s="1">
        <v>41233</v>
      </c>
      <c r="B1138" t="s">
        <v>249</v>
      </c>
      <c r="C1138" t="s">
        <v>38</v>
      </c>
      <c r="D1138">
        <v>81</v>
      </c>
      <c r="E1138">
        <v>79</v>
      </c>
      <c r="F1138" t="s">
        <v>249</v>
      </c>
      <c r="G1138">
        <v>2</v>
      </c>
      <c r="H1138" t="s">
        <v>358</v>
      </c>
      <c r="I1138" t="s">
        <v>360</v>
      </c>
      <c r="J1138" s="2">
        <f>VLOOKUP(B1138,'Totals by Team'!A:K,11,FALSE)</f>
        <v>-0.80645161290322576</v>
      </c>
      <c r="K1138" s="2">
        <f>VLOOKUP(C1138,'Totals by Team'!A:K,11,FALSE)</f>
        <v>3.6896551724137931</v>
      </c>
    </row>
    <row r="1139" spans="1:11" x14ac:dyDescent="0.25">
      <c r="A1139" s="1">
        <v>41233</v>
      </c>
      <c r="B1139" t="s">
        <v>142</v>
      </c>
      <c r="C1139" t="s">
        <v>141</v>
      </c>
      <c r="D1139">
        <v>71</v>
      </c>
      <c r="E1139">
        <v>69</v>
      </c>
      <c r="F1139" t="s">
        <v>141</v>
      </c>
      <c r="G1139">
        <v>2</v>
      </c>
      <c r="H1139" t="s">
        <v>358</v>
      </c>
      <c r="I1139" t="s">
        <v>356</v>
      </c>
      <c r="J1139" s="2">
        <f>VLOOKUP(B1139,'Totals by Team'!A:K,11,FALSE)</f>
        <v>-2.4666666666666668</v>
      </c>
      <c r="K1139" s="2">
        <f>VLOOKUP(C1139,'Totals by Team'!A:K,11,FALSE)</f>
        <v>5.161290322580645</v>
      </c>
    </row>
    <row r="1140" spans="1:11" x14ac:dyDescent="0.25">
      <c r="A1140" s="1">
        <v>41233</v>
      </c>
      <c r="B1140" t="s">
        <v>188</v>
      </c>
      <c r="C1140" t="s">
        <v>30</v>
      </c>
      <c r="D1140">
        <v>72</v>
      </c>
      <c r="E1140">
        <v>71</v>
      </c>
      <c r="F1140" t="s">
        <v>348</v>
      </c>
      <c r="G1140">
        <v>1</v>
      </c>
      <c r="H1140" t="s">
        <v>358</v>
      </c>
      <c r="I1140" t="s">
        <v>348</v>
      </c>
      <c r="J1140" s="2">
        <f>VLOOKUP(B1140,'Totals by Team'!A:K,11,FALSE)</f>
        <v>-8.0344827586206904</v>
      </c>
      <c r="K1140" s="2">
        <f>VLOOKUP(C1140,'Totals by Team'!A:K,11,FALSE)</f>
        <v>-2.032258064516129</v>
      </c>
    </row>
    <row r="1141" spans="1:11" x14ac:dyDescent="0.25">
      <c r="A1141" s="1">
        <v>41233</v>
      </c>
      <c r="B1141" t="s">
        <v>237</v>
      </c>
      <c r="C1141" t="s">
        <v>113</v>
      </c>
      <c r="D1141">
        <v>69</v>
      </c>
      <c r="E1141">
        <v>68</v>
      </c>
      <c r="F1141" t="s">
        <v>348</v>
      </c>
      <c r="G1141">
        <v>1</v>
      </c>
      <c r="H1141" t="s">
        <v>358</v>
      </c>
      <c r="I1141" t="s">
        <v>348</v>
      </c>
      <c r="J1141" s="2">
        <f>VLOOKUP(B1141,'Totals by Team'!A:K,11,FALSE)</f>
        <v>0.82352941176470584</v>
      </c>
      <c r="K1141" s="2">
        <f>VLOOKUP(C1141,'Totals by Team'!A:K,11,FALSE)</f>
        <v>-1.7586206896551724</v>
      </c>
    </row>
    <row r="1142" spans="1:11" x14ac:dyDescent="0.25">
      <c r="A1142" s="1">
        <v>41233</v>
      </c>
      <c r="B1142" t="s">
        <v>324</v>
      </c>
      <c r="C1142" t="s">
        <v>41</v>
      </c>
      <c r="D1142">
        <v>69</v>
      </c>
      <c r="E1142">
        <v>68</v>
      </c>
      <c r="F1142" t="s">
        <v>324</v>
      </c>
      <c r="G1142">
        <v>1</v>
      </c>
      <c r="H1142" t="s">
        <v>358</v>
      </c>
      <c r="I1142" t="s">
        <v>360</v>
      </c>
      <c r="J1142" s="2">
        <f>VLOOKUP(B1142,'Totals by Team'!A:K,11,FALSE)</f>
        <v>3.78125</v>
      </c>
      <c r="K1142" s="2">
        <f>VLOOKUP(C1142,'Totals by Team'!A:K,11,FALSE)</f>
        <v>-3.09375</v>
      </c>
    </row>
    <row r="1143" spans="1:11" x14ac:dyDescent="0.25">
      <c r="A1143" s="1">
        <v>41233</v>
      </c>
      <c r="B1143" t="s">
        <v>123</v>
      </c>
      <c r="C1143" t="s">
        <v>39</v>
      </c>
      <c r="D1143">
        <v>83</v>
      </c>
      <c r="E1143">
        <v>82</v>
      </c>
      <c r="F1143" t="s">
        <v>39</v>
      </c>
      <c r="G1143">
        <v>1</v>
      </c>
      <c r="H1143" t="s">
        <v>358</v>
      </c>
      <c r="I1143" t="s">
        <v>356</v>
      </c>
      <c r="J1143" s="2">
        <f>VLOOKUP(B1143,'Totals by Team'!A:K,11,FALSE)</f>
        <v>-4.2</v>
      </c>
      <c r="K1143" s="2">
        <f>VLOOKUP(C1143,'Totals by Team'!A:K,11,FALSE)</f>
        <v>-8.8000000000000007</v>
      </c>
    </row>
    <row r="1144" spans="1:11" x14ac:dyDescent="0.25">
      <c r="A1144" s="1">
        <v>41233</v>
      </c>
      <c r="B1144" t="s">
        <v>289</v>
      </c>
      <c r="C1144" t="s">
        <v>239</v>
      </c>
      <c r="D1144">
        <v>55</v>
      </c>
      <c r="E1144">
        <v>54</v>
      </c>
      <c r="F1144" t="s">
        <v>348</v>
      </c>
      <c r="G1144">
        <v>1</v>
      </c>
      <c r="H1144" t="s">
        <v>358</v>
      </c>
      <c r="I1144" t="s">
        <v>348</v>
      </c>
      <c r="J1144" s="2">
        <f>VLOOKUP(B1144,'Totals by Team'!A:K,11,FALSE)</f>
        <v>1.606060606060606</v>
      </c>
      <c r="K1144" s="2">
        <f>VLOOKUP(C1144,'Totals by Team'!A:K,11,FALSE)</f>
        <v>1.4375</v>
      </c>
    </row>
    <row r="1145" spans="1:11" x14ac:dyDescent="0.25">
      <c r="A1145" s="1">
        <v>41233</v>
      </c>
      <c r="B1145" t="s">
        <v>30</v>
      </c>
      <c r="C1145" t="s">
        <v>188</v>
      </c>
      <c r="D1145">
        <v>71</v>
      </c>
      <c r="E1145">
        <v>72</v>
      </c>
      <c r="F1145" t="s">
        <v>348</v>
      </c>
      <c r="G1145">
        <v>-1</v>
      </c>
      <c r="H1145" t="s">
        <v>357</v>
      </c>
      <c r="I1145" t="s">
        <v>348</v>
      </c>
      <c r="J1145" s="2">
        <f>VLOOKUP(B1145,'Totals by Team'!A:K,11,FALSE)</f>
        <v>-2.032258064516129</v>
      </c>
      <c r="K1145" s="2">
        <f>VLOOKUP(C1145,'Totals by Team'!A:K,11,FALSE)</f>
        <v>-8.0344827586206904</v>
      </c>
    </row>
    <row r="1146" spans="1:11" x14ac:dyDescent="0.25">
      <c r="A1146" s="1">
        <v>41233</v>
      </c>
      <c r="B1146" t="s">
        <v>113</v>
      </c>
      <c r="C1146" t="s">
        <v>237</v>
      </c>
      <c r="D1146">
        <v>68</v>
      </c>
      <c r="E1146">
        <v>69</v>
      </c>
      <c r="F1146" t="s">
        <v>348</v>
      </c>
      <c r="G1146">
        <v>-1</v>
      </c>
      <c r="H1146" t="s">
        <v>357</v>
      </c>
      <c r="I1146" t="s">
        <v>348</v>
      </c>
      <c r="J1146" s="2">
        <f>VLOOKUP(B1146,'Totals by Team'!A:K,11,FALSE)</f>
        <v>-1.7586206896551724</v>
      </c>
      <c r="K1146" s="2">
        <f>VLOOKUP(C1146,'Totals by Team'!A:K,11,FALSE)</f>
        <v>0.82352941176470584</v>
      </c>
    </row>
    <row r="1147" spans="1:11" x14ac:dyDescent="0.25">
      <c r="A1147" s="1">
        <v>41233</v>
      </c>
      <c r="B1147" t="s">
        <v>41</v>
      </c>
      <c r="C1147" t="s">
        <v>324</v>
      </c>
      <c r="D1147">
        <v>68</v>
      </c>
      <c r="E1147">
        <v>69</v>
      </c>
      <c r="F1147" t="s">
        <v>324</v>
      </c>
      <c r="G1147">
        <v>-1</v>
      </c>
      <c r="H1147" t="s">
        <v>357</v>
      </c>
      <c r="I1147" t="s">
        <v>356</v>
      </c>
      <c r="J1147" s="2">
        <f>VLOOKUP(B1147,'Totals by Team'!A:K,11,FALSE)</f>
        <v>-3.09375</v>
      </c>
      <c r="K1147" s="2">
        <f>VLOOKUP(C1147,'Totals by Team'!A:K,11,FALSE)</f>
        <v>3.78125</v>
      </c>
    </row>
    <row r="1148" spans="1:11" x14ac:dyDescent="0.25">
      <c r="A1148" s="1">
        <v>41233</v>
      </c>
      <c r="B1148" t="s">
        <v>39</v>
      </c>
      <c r="C1148" t="s">
        <v>123</v>
      </c>
      <c r="D1148">
        <v>82</v>
      </c>
      <c r="E1148">
        <v>83</v>
      </c>
      <c r="F1148" t="s">
        <v>39</v>
      </c>
      <c r="G1148">
        <v>-1</v>
      </c>
      <c r="H1148" t="s">
        <v>357</v>
      </c>
      <c r="I1148" t="s">
        <v>360</v>
      </c>
      <c r="J1148" s="2">
        <f>VLOOKUP(B1148,'Totals by Team'!A:K,11,FALSE)</f>
        <v>-8.8000000000000007</v>
      </c>
      <c r="K1148" s="2">
        <f>VLOOKUP(C1148,'Totals by Team'!A:K,11,FALSE)</f>
        <v>-4.2</v>
      </c>
    </row>
    <row r="1149" spans="1:11" x14ac:dyDescent="0.25">
      <c r="A1149" s="1">
        <v>41233</v>
      </c>
      <c r="B1149" t="s">
        <v>239</v>
      </c>
      <c r="C1149" t="s">
        <v>289</v>
      </c>
      <c r="D1149">
        <v>54</v>
      </c>
      <c r="E1149">
        <v>55</v>
      </c>
      <c r="F1149" t="s">
        <v>348</v>
      </c>
      <c r="G1149">
        <v>-1</v>
      </c>
      <c r="H1149" t="s">
        <v>357</v>
      </c>
      <c r="I1149" t="s">
        <v>348</v>
      </c>
      <c r="J1149" s="2">
        <f>VLOOKUP(B1149,'Totals by Team'!A:K,11,FALSE)</f>
        <v>1.4375</v>
      </c>
      <c r="K1149" s="2">
        <f>VLOOKUP(C1149,'Totals by Team'!A:K,11,FALSE)</f>
        <v>1.606060606060606</v>
      </c>
    </row>
    <row r="1150" spans="1:11" x14ac:dyDescent="0.25">
      <c r="A1150" s="1">
        <v>41233</v>
      </c>
      <c r="B1150" t="s">
        <v>277</v>
      </c>
      <c r="C1150" t="s">
        <v>315</v>
      </c>
      <c r="D1150">
        <v>45</v>
      </c>
      <c r="E1150">
        <v>47</v>
      </c>
      <c r="F1150" t="s">
        <v>315</v>
      </c>
      <c r="G1150">
        <v>-2</v>
      </c>
      <c r="H1150" t="s">
        <v>357</v>
      </c>
      <c r="I1150" t="s">
        <v>356</v>
      </c>
      <c r="J1150" s="2">
        <f>VLOOKUP(B1150,'Totals by Team'!A:K,11,FALSE)</f>
        <v>-6.8666666666666663</v>
      </c>
      <c r="K1150" s="2">
        <f>VLOOKUP(C1150,'Totals by Team'!A:K,11,FALSE)</f>
        <v>-8.67741935483871</v>
      </c>
    </row>
    <row r="1151" spans="1:11" x14ac:dyDescent="0.25">
      <c r="A1151" s="1">
        <v>41233</v>
      </c>
      <c r="B1151" t="s">
        <v>26</v>
      </c>
      <c r="C1151" t="s">
        <v>160</v>
      </c>
      <c r="D1151">
        <v>71</v>
      </c>
      <c r="E1151">
        <v>73</v>
      </c>
      <c r="F1151" t="s">
        <v>348</v>
      </c>
      <c r="G1151">
        <v>-2</v>
      </c>
      <c r="H1151" t="s">
        <v>357</v>
      </c>
      <c r="I1151" t="s">
        <v>348</v>
      </c>
      <c r="J1151" s="2">
        <f>VLOOKUP(B1151,'Totals by Team'!A:K,11,FALSE)</f>
        <v>0.4642857142857143</v>
      </c>
      <c r="K1151" s="2">
        <f>VLOOKUP(C1151,'Totals by Team'!A:K,11,FALSE)</f>
        <v>-7.838709677419355</v>
      </c>
    </row>
    <row r="1152" spans="1:11" x14ac:dyDescent="0.25">
      <c r="A1152" s="1">
        <v>41233</v>
      </c>
      <c r="B1152" t="s">
        <v>75</v>
      </c>
      <c r="C1152" t="s">
        <v>25</v>
      </c>
      <c r="D1152">
        <v>57</v>
      </c>
      <c r="E1152">
        <v>59</v>
      </c>
      <c r="F1152" t="s">
        <v>25</v>
      </c>
      <c r="G1152">
        <v>-2</v>
      </c>
      <c r="H1152" t="s">
        <v>357</v>
      </c>
      <c r="I1152" t="s">
        <v>356</v>
      </c>
      <c r="J1152" s="2">
        <f>VLOOKUP(B1152,'Totals by Team'!A:K,11,FALSE)</f>
        <v>-0.5</v>
      </c>
      <c r="K1152" s="2">
        <f>VLOOKUP(C1152,'Totals by Team'!A:K,11,FALSE)</f>
        <v>0.36666666666666664</v>
      </c>
    </row>
    <row r="1153" spans="1:11" x14ac:dyDescent="0.25">
      <c r="A1153" s="1">
        <v>41233</v>
      </c>
      <c r="B1153" t="s">
        <v>23</v>
      </c>
      <c r="C1153" t="s">
        <v>105</v>
      </c>
      <c r="D1153">
        <v>57</v>
      </c>
      <c r="E1153">
        <v>59</v>
      </c>
      <c r="F1153" t="s">
        <v>23</v>
      </c>
      <c r="G1153">
        <v>-2</v>
      </c>
      <c r="H1153" t="s">
        <v>357</v>
      </c>
      <c r="I1153" t="s">
        <v>360</v>
      </c>
      <c r="J1153" s="2">
        <f>VLOOKUP(B1153,'Totals by Team'!A:K,11,FALSE)</f>
        <v>3.9285714285714284</v>
      </c>
      <c r="K1153" s="2">
        <f>VLOOKUP(C1153,'Totals by Team'!A:K,11,FALSE)</f>
        <v>-10.903225806451612</v>
      </c>
    </row>
    <row r="1154" spans="1:11" x14ac:dyDescent="0.25">
      <c r="A1154" s="1">
        <v>41233</v>
      </c>
      <c r="B1154" t="s">
        <v>38</v>
      </c>
      <c r="C1154" t="s">
        <v>249</v>
      </c>
      <c r="D1154">
        <v>79</v>
      </c>
      <c r="E1154">
        <v>81</v>
      </c>
      <c r="F1154" t="s">
        <v>249</v>
      </c>
      <c r="G1154">
        <v>-2</v>
      </c>
      <c r="H1154" t="s">
        <v>357</v>
      </c>
      <c r="I1154" t="s">
        <v>356</v>
      </c>
      <c r="J1154" s="2">
        <f>VLOOKUP(B1154,'Totals by Team'!A:K,11,FALSE)</f>
        <v>3.6896551724137931</v>
      </c>
      <c r="K1154" s="2">
        <f>VLOOKUP(C1154,'Totals by Team'!A:K,11,FALSE)</f>
        <v>-0.80645161290322576</v>
      </c>
    </row>
    <row r="1155" spans="1:11" x14ac:dyDescent="0.25">
      <c r="A1155" s="1">
        <v>41233</v>
      </c>
      <c r="B1155" t="s">
        <v>141</v>
      </c>
      <c r="C1155" t="s">
        <v>142</v>
      </c>
      <c r="D1155">
        <v>69</v>
      </c>
      <c r="E1155">
        <v>71</v>
      </c>
      <c r="F1155" t="s">
        <v>141</v>
      </c>
      <c r="G1155">
        <v>-2</v>
      </c>
      <c r="H1155" t="s">
        <v>357</v>
      </c>
      <c r="I1155" t="s">
        <v>360</v>
      </c>
      <c r="J1155" s="2">
        <f>VLOOKUP(B1155,'Totals by Team'!A:K,11,FALSE)</f>
        <v>5.161290322580645</v>
      </c>
      <c r="K1155" s="2">
        <f>VLOOKUP(C1155,'Totals by Team'!A:K,11,FALSE)</f>
        <v>-2.4666666666666668</v>
      </c>
    </row>
    <row r="1156" spans="1:11" x14ac:dyDescent="0.25">
      <c r="A1156" s="1">
        <v>41233</v>
      </c>
      <c r="B1156" t="s">
        <v>54</v>
      </c>
      <c r="C1156" t="s">
        <v>164</v>
      </c>
      <c r="D1156">
        <v>56</v>
      </c>
      <c r="E1156">
        <v>59</v>
      </c>
      <c r="F1156" t="s">
        <v>348</v>
      </c>
      <c r="G1156">
        <v>-3</v>
      </c>
      <c r="H1156" t="s">
        <v>357</v>
      </c>
      <c r="I1156" t="s">
        <v>348</v>
      </c>
      <c r="J1156" s="2">
        <f>VLOOKUP(B1156,'Totals by Team'!A:K,11,FALSE)</f>
        <v>0.54838709677419351</v>
      </c>
      <c r="K1156" s="2">
        <f>VLOOKUP(C1156,'Totals by Team'!A:K,11,FALSE)</f>
        <v>-4.7575757575757578</v>
      </c>
    </row>
    <row r="1157" spans="1:11" x14ac:dyDescent="0.25">
      <c r="A1157" s="1">
        <v>41233</v>
      </c>
      <c r="B1157" t="s">
        <v>109</v>
      </c>
      <c r="C1157" t="s">
        <v>14</v>
      </c>
      <c r="D1157">
        <v>83</v>
      </c>
      <c r="E1157">
        <v>86</v>
      </c>
      <c r="F1157" t="s">
        <v>348</v>
      </c>
      <c r="G1157">
        <v>-3</v>
      </c>
      <c r="H1157" t="s">
        <v>357</v>
      </c>
      <c r="I1157" t="s">
        <v>348</v>
      </c>
      <c r="J1157" s="2">
        <f>VLOOKUP(B1157,'Totals by Team'!A:K,11,FALSE)</f>
        <v>-5.290322580645161</v>
      </c>
      <c r="K1157" s="2">
        <f>VLOOKUP(C1157,'Totals by Team'!A:K,11,FALSE)</f>
        <v>-4.3571428571428568</v>
      </c>
    </row>
    <row r="1158" spans="1:11" x14ac:dyDescent="0.25">
      <c r="A1158" s="1">
        <v>41233</v>
      </c>
      <c r="B1158" t="s">
        <v>60</v>
      </c>
      <c r="C1158" t="s">
        <v>122</v>
      </c>
      <c r="D1158">
        <v>71</v>
      </c>
      <c r="E1158">
        <v>74</v>
      </c>
      <c r="F1158" t="s">
        <v>348</v>
      </c>
      <c r="G1158">
        <v>-3</v>
      </c>
      <c r="H1158" t="s">
        <v>357</v>
      </c>
      <c r="I1158" t="s">
        <v>348</v>
      </c>
      <c r="J1158" s="2">
        <f>VLOOKUP(B1158,'Totals by Team'!A:K,11,FALSE)</f>
        <v>-11.483870967741936</v>
      </c>
      <c r="K1158" s="2">
        <f>VLOOKUP(C1158,'Totals by Team'!A:K,11,FALSE)</f>
        <v>1.5588235294117647</v>
      </c>
    </row>
    <row r="1159" spans="1:11" x14ac:dyDescent="0.25">
      <c r="A1159" s="1">
        <v>41233</v>
      </c>
      <c r="B1159" t="s">
        <v>294</v>
      </c>
      <c r="C1159" t="s">
        <v>19</v>
      </c>
      <c r="D1159">
        <v>70</v>
      </c>
      <c r="E1159">
        <v>74</v>
      </c>
      <c r="F1159" t="s">
        <v>19</v>
      </c>
      <c r="G1159">
        <v>-4</v>
      </c>
      <c r="H1159" t="s">
        <v>357</v>
      </c>
      <c r="I1159" t="s">
        <v>356</v>
      </c>
      <c r="J1159" s="2">
        <f>VLOOKUP(B1159,'Totals by Team'!A:K,11,FALSE)</f>
        <v>4.6206896551724137</v>
      </c>
      <c r="K1159" s="2">
        <f>VLOOKUP(C1159,'Totals by Team'!A:K,11,FALSE)</f>
        <v>8.125</v>
      </c>
    </row>
    <row r="1160" spans="1:11" x14ac:dyDescent="0.25">
      <c r="A1160" s="1">
        <v>41233</v>
      </c>
      <c r="B1160" t="s">
        <v>194</v>
      </c>
      <c r="C1160" t="s">
        <v>211</v>
      </c>
      <c r="D1160">
        <v>65</v>
      </c>
      <c r="E1160">
        <v>69</v>
      </c>
      <c r="F1160" t="s">
        <v>348</v>
      </c>
      <c r="G1160">
        <v>-4</v>
      </c>
      <c r="H1160" t="s">
        <v>357</v>
      </c>
      <c r="I1160" t="s">
        <v>348</v>
      </c>
      <c r="J1160" s="2">
        <f>VLOOKUP(B1160,'Totals by Team'!A:K,11,FALSE)</f>
        <v>1.0303030303030303</v>
      </c>
      <c r="K1160" s="2">
        <f>VLOOKUP(C1160,'Totals by Team'!A:K,11,FALSE)</f>
        <v>8.125</v>
      </c>
    </row>
    <row r="1161" spans="1:11" x14ac:dyDescent="0.25">
      <c r="A1161" s="1">
        <v>41233</v>
      </c>
      <c r="B1161" t="s">
        <v>87</v>
      </c>
      <c r="C1161" t="s">
        <v>90</v>
      </c>
      <c r="D1161">
        <v>53</v>
      </c>
      <c r="E1161">
        <v>57</v>
      </c>
      <c r="F1161" t="s">
        <v>87</v>
      </c>
      <c r="G1161">
        <v>-4</v>
      </c>
      <c r="H1161" t="s">
        <v>357</v>
      </c>
      <c r="I1161" t="s">
        <v>360</v>
      </c>
      <c r="J1161" s="2">
        <f>VLOOKUP(B1161,'Totals by Team'!A:K,11,FALSE)</f>
        <v>-7.1428571428571432</v>
      </c>
      <c r="K1161" s="2">
        <f>VLOOKUP(C1161,'Totals by Team'!A:K,11,FALSE)</f>
        <v>-4.7931034482758621</v>
      </c>
    </row>
    <row r="1162" spans="1:11" x14ac:dyDescent="0.25">
      <c r="A1162" s="1">
        <v>41233</v>
      </c>
      <c r="B1162" t="s">
        <v>166</v>
      </c>
      <c r="C1162" t="s">
        <v>161</v>
      </c>
      <c r="D1162">
        <v>82</v>
      </c>
      <c r="E1162">
        <v>86</v>
      </c>
      <c r="F1162" t="s">
        <v>348</v>
      </c>
      <c r="G1162">
        <v>-4</v>
      </c>
      <c r="H1162" t="s">
        <v>357</v>
      </c>
      <c r="I1162" t="s">
        <v>348</v>
      </c>
      <c r="J1162" s="2">
        <f>VLOOKUP(B1162,'Totals by Team'!A:K,11,FALSE)</f>
        <v>-13.133333333333333</v>
      </c>
      <c r="K1162" s="2">
        <f>VLOOKUP(C1162,'Totals by Team'!A:K,11,FALSE)</f>
        <v>-17.29032258064516</v>
      </c>
    </row>
    <row r="1163" spans="1:11" x14ac:dyDescent="0.25">
      <c r="A1163" s="1">
        <v>41233</v>
      </c>
      <c r="B1163" t="s">
        <v>286</v>
      </c>
      <c r="C1163" t="s">
        <v>291</v>
      </c>
      <c r="D1163">
        <v>56</v>
      </c>
      <c r="E1163">
        <v>60</v>
      </c>
      <c r="F1163" t="s">
        <v>348</v>
      </c>
      <c r="G1163">
        <v>-4</v>
      </c>
      <c r="H1163" t="s">
        <v>357</v>
      </c>
      <c r="I1163" t="s">
        <v>348</v>
      </c>
      <c r="J1163" s="2">
        <f>VLOOKUP(B1163,'Totals by Team'!A:K,11,FALSE)</f>
        <v>-0.78125</v>
      </c>
      <c r="K1163" s="2">
        <f>VLOOKUP(C1163,'Totals by Team'!A:K,11,FALSE)</f>
        <v>5.7941176470588234</v>
      </c>
    </row>
    <row r="1164" spans="1:11" x14ac:dyDescent="0.25">
      <c r="A1164" s="1">
        <v>41233</v>
      </c>
      <c r="B1164" t="s">
        <v>12</v>
      </c>
      <c r="C1164" t="s">
        <v>340</v>
      </c>
      <c r="D1164">
        <v>66</v>
      </c>
      <c r="E1164">
        <v>71</v>
      </c>
      <c r="F1164" t="s">
        <v>340</v>
      </c>
      <c r="G1164">
        <v>-5</v>
      </c>
      <c r="H1164" t="s">
        <v>357</v>
      </c>
      <c r="I1164" t="s">
        <v>356</v>
      </c>
      <c r="J1164" s="2">
        <f>VLOOKUP(B1164,'Totals by Team'!A:K,11,FALSE)</f>
        <v>-2.9333333333333331</v>
      </c>
      <c r="K1164" s="2">
        <f>VLOOKUP(C1164,'Totals by Team'!A:K,11,FALSE)</f>
        <v>0.8</v>
      </c>
    </row>
    <row r="1165" spans="1:11" x14ac:dyDescent="0.25">
      <c r="A1165" s="1">
        <v>41233</v>
      </c>
      <c r="B1165" t="s">
        <v>85</v>
      </c>
      <c r="C1165" t="s">
        <v>205</v>
      </c>
      <c r="D1165">
        <v>70</v>
      </c>
      <c r="E1165">
        <v>76</v>
      </c>
      <c r="F1165" t="s">
        <v>205</v>
      </c>
      <c r="G1165">
        <v>-6</v>
      </c>
      <c r="H1165" t="s">
        <v>357</v>
      </c>
      <c r="I1165" t="s">
        <v>356</v>
      </c>
      <c r="J1165" s="2">
        <f>VLOOKUP(B1165,'Totals by Team'!A:K,11,FALSE)</f>
        <v>-5.5161290322580649</v>
      </c>
      <c r="K1165" s="2">
        <f>VLOOKUP(C1165,'Totals by Team'!A:K,11,FALSE)</f>
        <v>-1.25</v>
      </c>
    </row>
    <row r="1166" spans="1:11" x14ac:dyDescent="0.25">
      <c r="A1166" s="1">
        <v>41233</v>
      </c>
      <c r="B1166" t="s">
        <v>37</v>
      </c>
      <c r="C1166" t="s">
        <v>278</v>
      </c>
      <c r="D1166">
        <v>58</v>
      </c>
      <c r="E1166">
        <v>64</v>
      </c>
      <c r="F1166" t="s">
        <v>278</v>
      </c>
      <c r="G1166">
        <v>-6</v>
      </c>
      <c r="H1166" t="s">
        <v>357</v>
      </c>
      <c r="I1166" t="s">
        <v>356</v>
      </c>
      <c r="J1166" s="2">
        <f>VLOOKUP(B1166,'Totals by Team'!A:K,11,FALSE)</f>
        <v>-2.096774193548387</v>
      </c>
      <c r="K1166" s="2">
        <f>VLOOKUP(C1166,'Totals by Team'!A:K,11,FALSE)</f>
        <v>3.71875</v>
      </c>
    </row>
    <row r="1167" spans="1:11" x14ac:dyDescent="0.25">
      <c r="A1167" s="1">
        <v>41233</v>
      </c>
      <c r="B1167" t="s">
        <v>297</v>
      </c>
      <c r="C1167" t="s">
        <v>292</v>
      </c>
      <c r="D1167">
        <v>53</v>
      </c>
      <c r="E1167">
        <v>59</v>
      </c>
      <c r="F1167" t="s">
        <v>348</v>
      </c>
      <c r="G1167">
        <v>-6</v>
      </c>
      <c r="H1167" t="s">
        <v>357</v>
      </c>
      <c r="I1167" t="s">
        <v>348</v>
      </c>
      <c r="J1167" s="2">
        <f>VLOOKUP(B1167,'Totals by Team'!A:K,11,FALSE)</f>
        <v>0.34375</v>
      </c>
      <c r="K1167" s="2">
        <f>VLOOKUP(C1167,'Totals by Team'!A:K,11,FALSE)</f>
        <v>-1.9375</v>
      </c>
    </row>
    <row r="1168" spans="1:11" x14ac:dyDescent="0.25">
      <c r="A1168" s="1">
        <v>41233</v>
      </c>
      <c r="B1168" t="s">
        <v>156</v>
      </c>
      <c r="C1168" t="s">
        <v>345</v>
      </c>
      <c r="D1168">
        <v>95</v>
      </c>
      <c r="E1168">
        <v>102</v>
      </c>
      <c r="F1168" t="s">
        <v>345</v>
      </c>
      <c r="G1168">
        <v>-7</v>
      </c>
      <c r="H1168" t="s">
        <v>357</v>
      </c>
      <c r="I1168" t="s">
        <v>356</v>
      </c>
      <c r="J1168" s="2">
        <f>VLOOKUP(B1168,'Totals by Team'!A:K,11,FALSE)</f>
        <v>5.5185185185185182</v>
      </c>
      <c r="K1168" s="2">
        <f>VLOOKUP(C1168,'Totals by Team'!A:K,11,FALSE)</f>
        <v>1.8064516129032258</v>
      </c>
    </row>
    <row r="1169" spans="1:11" x14ac:dyDescent="0.25">
      <c r="A1169" s="1">
        <v>41233</v>
      </c>
      <c r="B1169" t="s">
        <v>157</v>
      </c>
      <c r="C1169" t="s">
        <v>328</v>
      </c>
      <c r="D1169">
        <v>64</v>
      </c>
      <c r="E1169">
        <v>71</v>
      </c>
      <c r="F1169" t="s">
        <v>328</v>
      </c>
      <c r="G1169">
        <v>-7</v>
      </c>
      <c r="H1169" t="s">
        <v>357</v>
      </c>
      <c r="I1169" t="s">
        <v>356</v>
      </c>
      <c r="J1169" s="2">
        <f>VLOOKUP(B1169,'Totals by Team'!A:K,11,FALSE)</f>
        <v>-1.59375</v>
      </c>
      <c r="K1169" s="2">
        <f>VLOOKUP(C1169,'Totals by Team'!A:K,11,FALSE)</f>
        <v>3.129032258064516</v>
      </c>
    </row>
    <row r="1170" spans="1:11" x14ac:dyDescent="0.25">
      <c r="A1170" s="1">
        <v>41233</v>
      </c>
      <c r="B1170" t="s">
        <v>167</v>
      </c>
      <c r="C1170" t="s">
        <v>73</v>
      </c>
      <c r="D1170">
        <v>66</v>
      </c>
      <c r="E1170">
        <v>73</v>
      </c>
      <c r="F1170" t="s">
        <v>73</v>
      </c>
      <c r="G1170">
        <v>-7</v>
      </c>
      <c r="H1170" t="s">
        <v>357</v>
      </c>
      <c r="I1170" t="s">
        <v>356</v>
      </c>
      <c r="J1170" s="2">
        <f>VLOOKUP(B1170,'Totals by Team'!A:K,11,FALSE)</f>
        <v>-5.4838709677419351</v>
      </c>
      <c r="K1170" s="2">
        <f>VLOOKUP(C1170,'Totals by Team'!A:K,11,FALSE)</f>
        <v>7.2413793103448274</v>
      </c>
    </row>
    <row r="1171" spans="1:11" x14ac:dyDescent="0.25">
      <c r="A1171" s="1">
        <v>41233</v>
      </c>
      <c r="B1171" t="s">
        <v>102</v>
      </c>
      <c r="C1171" t="s">
        <v>295</v>
      </c>
      <c r="D1171">
        <v>55</v>
      </c>
      <c r="E1171">
        <v>63</v>
      </c>
      <c r="F1171" t="s">
        <v>348</v>
      </c>
      <c r="G1171">
        <v>-8</v>
      </c>
      <c r="H1171" t="s">
        <v>357</v>
      </c>
      <c r="I1171" t="s">
        <v>348</v>
      </c>
      <c r="J1171" s="2">
        <f>VLOOKUP(B1171,'Totals by Team'!A:K,11,FALSE)</f>
        <v>0.70588235294117652</v>
      </c>
      <c r="K1171" s="2">
        <f>VLOOKUP(C1171,'Totals by Team'!A:K,11,FALSE)</f>
        <v>7.4848484848484844</v>
      </c>
    </row>
    <row r="1172" spans="1:11" x14ac:dyDescent="0.25">
      <c r="A1172" s="1">
        <v>41233</v>
      </c>
      <c r="B1172" t="s">
        <v>226</v>
      </c>
      <c r="C1172" t="s">
        <v>61</v>
      </c>
      <c r="D1172">
        <v>63</v>
      </c>
      <c r="E1172">
        <v>71</v>
      </c>
      <c r="F1172" t="s">
        <v>226</v>
      </c>
      <c r="G1172">
        <v>-8</v>
      </c>
      <c r="H1172" t="s">
        <v>357</v>
      </c>
      <c r="I1172" t="s">
        <v>360</v>
      </c>
      <c r="J1172" s="2">
        <f>VLOOKUP(B1172,'Totals by Team'!A:K,11,FALSE)</f>
        <v>-5.5</v>
      </c>
      <c r="K1172" s="2">
        <f>VLOOKUP(C1172,'Totals by Team'!A:K,11,FALSE)</f>
        <v>8.2258064516129039</v>
      </c>
    </row>
    <row r="1173" spans="1:11" x14ac:dyDescent="0.25">
      <c r="A1173" s="1">
        <v>41233</v>
      </c>
      <c r="B1173" t="s">
        <v>46</v>
      </c>
      <c r="C1173" t="s">
        <v>339</v>
      </c>
      <c r="D1173">
        <v>67</v>
      </c>
      <c r="E1173">
        <v>75</v>
      </c>
      <c r="F1173" t="s">
        <v>339</v>
      </c>
      <c r="G1173">
        <v>-8</v>
      </c>
      <c r="H1173" t="s">
        <v>357</v>
      </c>
      <c r="I1173" t="s">
        <v>356</v>
      </c>
      <c r="J1173" s="2">
        <f>VLOOKUP(B1173,'Totals by Team'!A:K,11,FALSE)</f>
        <v>-1.5161290322580645</v>
      </c>
      <c r="K1173" s="2">
        <f>VLOOKUP(C1173,'Totals by Team'!A:K,11,FALSE)</f>
        <v>8.3636363636363633</v>
      </c>
    </row>
    <row r="1174" spans="1:11" x14ac:dyDescent="0.25">
      <c r="A1174" s="1">
        <v>41233</v>
      </c>
      <c r="B1174" t="s">
        <v>69</v>
      </c>
      <c r="C1174" t="s">
        <v>104</v>
      </c>
      <c r="D1174">
        <v>59</v>
      </c>
      <c r="E1174">
        <v>67</v>
      </c>
      <c r="F1174" t="s">
        <v>69</v>
      </c>
      <c r="G1174">
        <v>-8</v>
      </c>
      <c r="H1174" t="s">
        <v>357</v>
      </c>
      <c r="I1174" t="s">
        <v>360</v>
      </c>
      <c r="J1174" s="2">
        <f>VLOOKUP(B1174,'Totals by Team'!A:K,11,FALSE)</f>
        <v>-1.1666666666666667</v>
      </c>
      <c r="K1174" s="2">
        <f>VLOOKUP(C1174,'Totals by Team'!A:K,11,FALSE)</f>
        <v>3.0333333333333332</v>
      </c>
    </row>
    <row r="1175" spans="1:11" x14ac:dyDescent="0.25">
      <c r="A1175" s="1">
        <v>41233</v>
      </c>
      <c r="B1175" t="s">
        <v>246</v>
      </c>
      <c r="C1175" t="s">
        <v>71</v>
      </c>
      <c r="D1175">
        <v>74</v>
      </c>
      <c r="E1175">
        <v>83</v>
      </c>
      <c r="F1175" t="s">
        <v>71</v>
      </c>
      <c r="G1175">
        <v>-9</v>
      </c>
      <c r="H1175" t="s">
        <v>357</v>
      </c>
      <c r="I1175" t="s">
        <v>356</v>
      </c>
      <c r="J1175" s="2">
        <f>VLOOKUP(B1175,'Totals by Team'!A:K,11,FALSE)</f>
        <v>-0.63636363636363635</v>
      </c>
      <c r="K1175" s="2">
        <f>VLOOKUP(C1175,'Totals by Team'!A:K,11,FALSE)</f>
        <v>7.0294117647058822</v>
      </c>
    </row>
    <row r="1176" spans="1:11" x14ac:dyDescent="0.25">
      <c r="A1176" s="1">
        <v>41233</v>
      </c>
      <c r="B1176" t="s">
        <v>152</v>
      </c>
      <c r="C1176" t="s">
        <v>36</v>
      </c>
      <c r="D1176">
        <v>62</v>
      </c>
      <c r="E1176">
        <v>71</v>
      </c>
      <c r="F1176" t="s">
        <v>36</v>
      </c>
      <c r="G1176">
        <v>-9</v>
      </c>
      <c r="H1176" t="s">
        <v>357</v>
      </c>
      <c r="I1176" t="s">
        <v>356</v>
      </c>
      <c r="J1176" s="2">
        <f>VLOOKUP(B1176,'Totals by Team'!A:K,11,FALSE)</f>
        <v>-7.1724137931034484</v>
      </c>
      <c r="K1176" s="2">
        <f>VLOOKUP(C1176,'Totals by Team'!A:K,11,FALSE)</f>
        <v>5.666666666666667</v>
      </c>
    </row>
    <row r="1177" spans="1:11" x14ac:dyDescent="0.25">
      <c r="A1177" s="1">
        <v>41233</v>
      </c>
      <c r="B1177" t="s">
        <v>251</v>
      </c>
      <c r="C1177" t="s">
        <v>332</v>
      </c>
      <c r="D1177">
        <v>72</v>
      </c>
      <c r="E1177">
        <v>82</v>
      </c>
      <c r="F1177" t="s">
        <v>332</v>
      </c>
      <c r="G1177">
        <v>-10</v>
      </c>
      <c r="H1177" t="s">
        <v>357</v>
      </c>
      <c r="I1177" t="s">
        <v>356</v>
      </c>
      <c r="J1177" s="2">
        <f>VLOOKUP(B1177,'Totals by Team'!A:K,11,FALSE)</f>
        <v>-2.1379310344827585</v>
      </c>
      <c r="K1177" s="2">
        <f>VLOOKUP(C1177,'Totals by Team'!A:K,11,FALSE)</f>
        <v>-0.23076923076923078</v>
      </c>
    </row>
    <row r="1178" spans="1:11" x14ac:dyDescent="0.25">
      <c r="A1178" s="1">
        <v>41233</v>
      </c>
      <c r="B1178" t="s">
        <v>262</v>
      </c>
      <c r="C1178" t="s">
        <v>322</v>
      </c>
      <c r="D1178">
        <v>62</v>
      </c>
      <c r="E1178">
        <v>72</v>
      </c>
      <c r="F1178" t="s">
        <v>322</v>
      </c>
      <c r="G1178">
        <v>-10</v>
      </c>
      <c r="H1178" t="s">
        <v>357</v>
      </c>
      <c r="I1178" t="s">
        <v>356</v>
      </c>
      <c r="J1178" s="2">
        <f>VLOOKUP(B1178,'Totals by Team'!A:K,11,FALSE)</f>
        <v>2.1875</v>
      </c>
      <c r="K1178" s="2">
        <f>VLOOKUP(C1178,'Totals by Team'!A:K,11,FALSE)</f>
        <v>-2.5172413793103448</v>
      </c>
    </row>
    <row r="1179" spans="1:11" x14ac:dyDescent="0.25">
      <c r="A1179" s="1">
        <v>41233</v>
      </c>
      <c r="B1179" t="s">
        <v>290</v>
      </c>
      <c r="C1179" t="s">
        <v>285</v>
      </c>
      <c r="D1179">
        <v>72</v>
      </c>
      <c r="E1179">
        <v>82</v>
      </c>
      <c r="F1179" t="s">
        <v>348</v>
      </c>
      <c r="G1179">
        <v>-10</v>
      </c>
      <c r="H1179" t="s">
        <v>357</v>
      </c>
      <c r="I1179" t="s">
        <v>348</v>
      </c>
      <c r="J1179" s="2">
        <f>VLOOKUP(B1179,'Totals by Team'!A:K,11,FALSE)</f>
        <v>8.8387096774193541</v>
      </c>
      <c r="K1179" s="2">
        <f>VLOOKUP(C1179,'Totals by Team'!A:K,11,FALSE)</f>
        <v>17.545454545454547</v>
      </c>
    </row>
    <row r="1180" spans="1:11" x14ac:dyDescent="0.25">
      <c r="A1180" s="1">
        <v>41233</v>
      </c>
      <c r="B1180" t="s">
        <v>281</v>
      </c>
      <c r="C1180" t="s">
        <v>318</v>
      </c>
      <c r="D1180">
        <v>53</v>
      </c>
      <c r="E1180">
        <v>64</v>
      </c>
      <c r="F1180" t="s">
        <v>318</v>
      </c>
      <c r="G1180">
        <v>-11</v>
      </c>
      <c r="H1180" t="s">
        <v>357</v>
      </c>
      <c r="I1180" t="s">
        <v>356</v>
      </c>
      <c r="J1180" s="2">
        <f>VLOOKUP(B1180,'Totals by Team'!A:K,11,FALSE)</f>
        <v>-4.9000000000000004</v>
      </c>
      <c r="K1180" s="2">
        <f>VLOOKUP(C1180,'Totals by Team'!A:K,11,FALSE)</f>
        <v>4.1515151515151514</v>
      </c>
    </row>
    <row r="1181" spans="1:11" x14ac:dyDescent="0.25">
      <c r="A1181" s="1">
        <v>41233</v>
      </c>
      <c r="B1181" t="s">
        <v>256</v>
      </c>
      <c r="C1181" t="s">
        <v>84</v>
      </c>
      <c r="D1181">
        <v>76</v>
      </c>
      <c r="E1181">
        <v>87</v>
      </c>
      <c r="F1181" t="s">
        <v>256</v>
      </c>
      <c r="G1181">
        <v>-11</v>
      </c>
      <c r="H1181" t="s">
        <v>357</v>
      </c>
      <c r="I1181" t="s">
        <v>360</v>
      </c>
      <c r="J1181" s="2">
        <f>VLOOKUP(B1181,'Totals by Team'!A:K,11,FALSE)</f>
        <v>-2.6296296296296298</v>
      </c>
      <c r="K1181" s="2">
        <f>VLOOKUP(C1181,'Totals by Team'!A:K,11,FALSE)</f>
        <v>-0.93548387096774188</v>
      </c>
    </row>
    <row r="1182" spans="1:11" x14ac:dyDescent="0.25">
      <c r="A1182" s="1">
        <v>41233</v>
      </c>
      <c r="B1182" t="s">
        <v>261</v>
      </c>
      <c r="C1182" t="s">
        <v>176</v>
      </c>
      <c r="D1182">
        <v>71</v>
      </c>
      <c r="E1182">
        <v>82</v>
      </c>
      <c r="F1182" t="s">
        <v>348</v>
      </c>
      <c r="G1182">
        <v>-11</v>
      </c>
      <c r="H1182" t="s">
        <v>357</v>
      </c>
      <c r="I1182" t="s">
        <v>348</v>
      </c>
      <c r="J1182" s="2">
        <f>VLOOKUP(B1182,'Totals by Team'!A:K,11,FALSE)</f>
        <v>7.0606060606060606</v>
      </c>
      <c r="K1182" s="2">
        <f>VLOOKUP(C1182,'Totals by Team'!A:K,11,FALSE)</f>
        <v>4.9090909090909092</v>
      </c>
    </row>
    <row r="1183" spans="1:11" x14ac:dyDescent="0.25">
      <c r="A1183" s="1">
        <v>41233</v>
      </c>
      <c r="B1183" t="s">
        <v>269</v>
      </c>
      <c r="C1183" t="s">
        <v>98</v>
      </c>
      <c r="D1183">
        <v>50</v>
      </c>
      <c r="E1183">
        <v>62</v>
      </c>
      <c r="F1183" t="s">
        <v>269</v>
      </c>
      <c r="G1183">
        <v>-12</v>
      </c>
      <c r="H1183" t="s">
        <v>357</v>
      </c>
      <c r="I1183" t="s">
        <v>360</v>
      </c>
      <c r="J1183" s="2">
        <f>VLOOKUP(B1183,'Totals by Team'!A:K,11,FALSE)</f>
        <v>-6.3703703703703702</v>
      </c>
      <c r="K1183" s="2">
        <f>VLOOKUP(C1183,'Totals by Team'!A:K,11,FALSE)</f>
        <v>2.5161290322580645</v>
      </c>
    </row>
    <row r="1184" spans="1:11" x14ac:dyDescent="0.25">
      <c r="A1184" s="1">
        <v>41233</v>
      </c>
      <c r="B1184" t="s">
        <v>213</v>
      </c>
      <c r="C1184" t="s">
        <v>24</v>
      </c>
      <c r="D1184">
        <v>43</v>
      </c>
      <c r="E1184">
        <v>55</v>
      </c>
      <c r="F1184" t="s">
        <v>348</v>
      </c>
      <c r="G1184">
        <v>-12</v>
      </c>
      <c r="H1184" t="s">
        <v>357</v>
      </c>
      <c r="I1184" t="s">
        <v>348</v>
      </c>
      <c r="J1184" s="2">
        <f>VLOOKUP(B1184,'Totals by Team'!A:K,11,FALSE)</f>
        <v>-9.068965517241379</v>
      </c>
      <c r="K1184" s="2">
        <f>VLOOKUP(C1184,'Totals by Team'!A:K,11,FALSE)</f>
        <v>3.0333333333333332</v>
      </c>
    </row>
    <row r="1185" spans="1:11" x14ac:dyDescent="0.25">
      <c r="A1185" s="1">
        <v>41233</v>
      </c>
      <c r="B1185" t="s">
        <v>181</v>
      </c>
      <c r="C1185" t="s">
        <v>293</v>
      </c>
      <c r="D1185">
        <v>51</v>
      </c>
      <c r="E1185">
        <v>64</v>
      </c>
      <c r="F1185" t="s">
        <v>181</v>
      </c>
      <c r="G1185">
        <v>-13</v>
      </c>
      <c r="H1185" t="s">
        <v>357</v>
      </c>
      <c r="I1185" t="s">
        <v>360</v>
      </c>
      <c r="J1185" s="2">
        <f>VLOOKUP(B1185,'Totals by Team'!A:K,11,FALSE)</f>
        <v>-0.8666666666666667</v>
      </c>
      <c r="K1185" s="2">
        <f>VLOOKUP(C1185,'Totals by Team'!A:K,11,FALSE)</f>
        <v>6.4666666666666668</v>
      </c>
    </row>
    <row r="1186" spans="1:11" x14ac:dyDescent="0.25">
      <c r="A1186" s="1">
        <v>41233</v>
      </c>
      <c r="B1186" t="s">
        <v>296</v>
      </c>
      <c r="C1186" t="s">
        <v>180</v>
      </c>
      <c r="D1186">
        <v>62</v>
      </c>
      <c r="E1186">
        <v>75</v>
      </c>
      <c r="F1186" t="s">
        <v>348</v>
      </c>
      <c r="G1186">
        <v>-13</v>
      </c>
      <c r="H1186" t="s">
        <v>357</v>
      </c>
      <c r="I1186" t="s">
        <v>348</v>
      </c>
      <c r="J1186" s="2">
        <f>VLOOKUP(B1186,'Totals by Team'!A:K,11,FALSE)</f>
        <v>-3.90625</v>
      </c>
      <c r="K1186" s="2">
        <f>VLOOKUP(C1186,'Totals by Team'!A:K,11,FALSE)</f>
        <v>8.735294117647058</v>
      </c>
    </row>
    <row r="1187" spans="1:11" x14ac:dyDescent="0.25">
      <c r="A1187" s="1">
        <v>41233</v>
      </c>
      <c r="B1187" t="s">
        <v>99</v>
      </c>
      <c r="C1187" t="s">
        <v>177</v>
      </c>
      <c r="D1187">
        <v>61</v>
      </c>
      <c r="E1187">
        <v>75</v>
      </c>
      <c r="F1187" t="s">
        <v>99</v>
      </c>
      <c r="G1187">
        <v>-14</v>
      </c>
      <c r="H1187" t="s">
        <v>357</v>
      </c>
      <c r="I1187" t="s">
        <v>360</v>
      </c>
      <c r="J1187" s="2">
        <f>VLOOKUP(B1187,'Totals by Team'!A:K,11,FALSE)</f>
        <v>2.4827586206896552</v>
      </c>
      <c r="K1187" s="2">
        <f>VLOOKUP(C1187,'Totals by Team'!A:K,11,FALSE)</f>
        <v>13.454545454545455</v>
      </c>
    </row>
    <row r="1188" spans="1:11" x14ac:dyDescent="0.25">
      <c r="A1188" s="1">
        <v>41233</v>
      </c>
      <c r="B1188" t="s">
        <v>22</v>
      </c>
      <c r="C1188" t="s">
        <v>154</v>
      </c>
      <c r="D1188">
        <v>43</v>
      </c>
      <c r="E1188">
        <v>57</v>
      </c>
      <c r="F1188" t="s">
        <v>22</v>
      </c>
      <c r="G1188">
        <v>-14</v>
      </c>
      <c r="H1188" t="s">
        <v>357</v>
      </c>
      <c r="I1188" t="s">
        <v>360</v>
      </c>
      <c r="J1188" s="2">
        <f>VLOOKUP(B1188,'Totals by Team'!A:K,11,FALSE)</f>
        <v>-8.0333333333333332</v>
      </c>
      <c r="K1188" s="2">
        <f>VLOOKUP(C1188,'Totals by Team'!A:K,11,FALSE)</f>
        <v>9.5483870967741939</v>
      </c>
    </row>
    <row r="1189" spans="1:11" x14ac:dyDescent="0.25">
      <c r="A1189" s="1">
        <v>41233</v>
      </c>
      <c r="B1189" t="s">
        <v>40</v>
      </c>
      <c r="C1189" t="s">
        <v>56</v>
      </c>
      <c r="D1189">
        <v>50</v>
      </c>
      <c r="E1189">
        <v>64</v>
      </c>
      <c r="F1189" t="s">
        <v>56</v>
      </c>
      <c r="G1189">
        <v>-14</v>
      </c>
      <c r="H1189" t="s">
        <v>357</v>
      </c>
      <c r="I1189" t="s">
        <v>356</v>
      </c>
      <c r="J1189" s="2">
        <f>VLOOKUP(B1189,'Totals by Team'!A:K,11,FALSE)</f>
        <v>-3.40625</v>
      </c>
      <c r="K1189" s="2">
        <f>VLOOKUP(C1189,'Totals by Team'!A:K,11,FALSE)</f>
        <v>-1.2903225806451613</v>
      </c>
    </row>
    <row r="1190" spans="1:11" x14ac:dyDescent="0.25">
      <c r="A1190" s="1">
        <v>41233</v>
      </c>
      <c r="B1190" t="s">
        <v>288</v>
      </c>
      <c r="C1190" t="s">
        <v>179</v>
      </c>
      <c r="D1190">
        <v>59</v>
      </c>
      <c r="E1190">
        <v>73</v>
      </c>
      <c r="F1190" t="s">
        <v>348</v>
      </c>
      <c r="G1190">
        <v>-14</v>
      </c>
      <c r="H1190" t="s">
        <v>357</v>
      </c>
      <c r="I1190" t="s">
        <v>348</v>
      </c>
      <c r="J1190" s="2">
        <f>VLOOKUP(B1190,'Totals by Team'!A:K,11,FALSE)</f>
        <v>10.575757575757576</v>
      </c>
      <c r="K1190" s="2">
        <f>VLOOKUP(C1190,'Totals by Team'!A:K,11,FALSE)</f>
        <v>13.911764705882353</v>
      </c>
    </row>
    <row r="1191" spans="1:11" x14ac:dyDescent="0.25">
      <c r="A1191" s="1">
        <v>41233</v>
      </c>
      <c r="B1191" t="s">
        <v>111</v>
      </c>
      <c r="C1191" t="s">
        <v>165</v>
      </c>
      <c r="D1191">
        <v>55</v>
      </c>
      <c r="E1191">
        <v>71</v>
      </c>
      <c r="F1191" t="s">
        <v>111</v>
      </c>
      <c r="G1191">
        <v>-16</v>
      </c>
      <c r="H1191" t="s">
        <v>357</v>
      </c>
      <c r="I1191" t="s">
        <v>360</v>
      </c>
      <c r="J1191" s="2">
        <f>VLOOKUP(B1191,'Totals by Team'!A:K,11,FALSE)</f>
        <v>-6.52</v>
      </c>
      <c r="K1191" s="2">
        <f>VLOOKUP(C1191,'Totals by Team'!A:K,11,FALSE)</f>
        <v>-3.1</v>
      </c>
    </row>
    <row r="1192" spans="1:11" x14ac:dyDescent="0.25">
      <c r="A1192" s="1">
        <v>41233</v>
      </c>
      <c r="B1192" t="s">
        <v>68</v>
      </c>
      <c r="C1192" t="s">
        <v>5</v>
      </c>
      <c r="D1192">
        <v>64</v>
      </c>
      <c r="E1192">
        <v>80</v>
      </c>
      <c r="F1192" t="s">
        <v>5</v>
      </c>
      <c r="G1192">
        <v>-16</v>
      </c>
      <c r="H1192" t="s">
        <v>357</v>
      </c>
      <c r="I1192" t="s">
        <v>356</v>
      </c>
      <c r="J1192" s="2">
        <f>VLOOKUP(B1192,'Totals by Team'!A:K,11,FALSE)</f>
        <v>-3.6666666666666665</v>
      </c>
      <c r="K1192" s="2">
        <f>VLOOKUP(C1192,'Totals by Team'!A:K,11,FALSE)</f>
        <v>8.90625</v>
      </c>
    </row>
    <row r="1193" spans="1:11" x14ac:dyDescent="0.25">
      <c r="A1193" s="1">
        <v>41233</v>
      </c>
      <c r="B1193" t="s">
        <v>231</v>
      </c>
      <c r="C1193" t="s">
        <v>119</v>
      </c>
      <c r="D1193">
        <v>57</v>
      </c>
      <c r="E1193">
        <v>75</v>
      </c>
      <c r="F1193" t="s">
        <v>231</v>
      </c>
      <c r="G1193">
        <v>-18</v>
      </c>
      <c r="H1193" t="s">
        <v>357</v>
      </c>
      <c r="I1193" t="s">
        <v>360</v>
      </c>
      <c r="J1193" s="2">
        <f>VLOOKUP(B1193,'Totals by Team'!A:K,11,FALSE)</f>
        <v>2.5</v>
      </c>
      <c r="K1193" s="2">
        <f>VLOOKUP(C1193,'Totals by Team'!A:K,11,FALSE)</f>
        <v>0.23076923076923078</v>
      </c>
    </row>
    <row r="1194" spans="1:11" x14ac:dyDescent="0.25">
      <c r="A1194" s="1">
        <v>41233</v>
      </c>
      <c r="B1194" t="s">
        <v>247</v>
      </c>
      <c r="C1194" t="s">
        <v>280</v>
      </c>
      <c r="D1194">
        <v>40</v>
      </c>
      <c r="E1194">
        <v>58</v>
      </c>
      <c r="F1194" t="s">
        <v>280</v>
      </c>
      <c r="G1194">
        <v>-18</v>
      </c>
      <c r="H1194" t="s">
        <v>357</v>
      </c>
      <c r="I1194" t="s">
        <v>356</v>
      </c>
      <c r="J1194" s="2">
        <f>VLOOKUP(B1194,'Totals by Team'!A:K,11,FALSE)</f>
        <v>-0.67741935483870963</v>
      </c>
      <c r="K1194" s="2">
        <f>VLOOKUP(C1194,'Totals by Team'!A:K,11,FALSE)</f>
        <v>17.939393939393938</v>
      </c>
    </row>
    <row r="1195" spans="1:11" x14ac:dyDescent="0.25">
      <c r="A1195" s="1">
        <v>41233</v>
      </c>
      <c r="B1195" t="s">
        <v>272</v>
      </c>
      <c r="C1195" t="s">
        <v>331</v>
      </c>
      <c r="D1195">
        <v>63</v>
      </c>
      <c r="E1195">
        <v>82</v>
      </c>
      <c r="F1195" t="s">
        <v>331</v>
      </c>
      <c r="G1195">
        <v>-19</v>
      </c>
      <c r="H1195" t="s">
        <v>357</v>
      </c>
      <c r="I1195" t="s">
        <v>356</v>
      </c>
      <c r="J1195" s="2">
        <f>VLOOKUP(B1195,'Totals by Team'!A:K,11,FALSE)</f>
        <v>-0.71875</v>
      </c>
      <c r="K1195" s="2">
        <f>VLOOKUP(C1195,'Totals by Team'!A:K,11,FALSE)</f>
        <v>-3.4193548387096775</v>
      </c>
    </row>
    <row r="1196" spans="1:11" x14ac:dyDescent="0.25">
      <c r="A1196" s="1">
        <v>41233</v>
      </c>
      <c r="B1196" t="s">
        <v>279</v>
      </c>
      <c r="C1196" t="s">
        <v>314</v>
      </c>
      <c r="D1196">
        <v>50</v>
      </c>
      <c r="E1196">
        <v>69</v>
      </c>
      <c r="F1196" t="s">
        <v>314</v>
      </c>
      <c r="G1196">
        <v>-19</v>
      </c>
      <c r="H1196" t="s">
        <v>357</v>
      </c>
      <c r="I1196" t="s">
        <v>356</v>
      </c>
      <c r="J1196" s="2">
        <f>VLOOKUP(B1196,'Totals by Team'!A:K,11,FALSE)</f>
        <v>-5.290322580645161</v>
      </c>
      <c r="K1196" s="2">
        <f>VLOOKUP(C1196,'Totals by Team'!A:K,11,FALSE)</f>
        <v>-2.9375</v>
      </c>
    </row>
    <row r="1197" spans="1:11" x14ac:dyDescent="0.25">
      <c r="A1197" s="1">
        <v>41233</v>
      </c>
      <c r="B1197" t="s">
        <v>282</v>
      </c>
      <c r="C1197" t="s">
        <v>316</v>
      </c>
      <c r="D1197">
        <v>72</v>
      </c>
      <c r="E1197">
        <v>91</v>
      </c>
      <c r="F1197" t="s">
        <v>316</v>
      </c>
      <c r="G1197">
        <v>-19</v>
      </c>
      <c r="H1197" t="s">
        <v>357</v>
      </c>
      <c r="I1197" t="s">
        <v>356</v>
      </c>
      <c r="J1197" s="2">
        <f>VLOOKUP(B1197,'Totals by Team'!A:K,11,FALSE)</f>
        <v>-4.7</v>
      </c>
      <c r="K1197" s="2">
        <f>VLOOKUP(C1197,'Totals by Team'!A:K,11,FALSE)</f>
        <v>7.8787878787878789</v>
      </c>
    </row>
    <row r="1198" spans="1:11" x14ac:dyDescent="0.25">
      <c r="A1198" s="1">
        <v>41233</v>
      </c>
      <c r="B1198" t="s">
        <v>172</v>
      </c>
      <c r="C1198" t="s">
        <v>257</v>
      </c>
      <c r="D1198">
        <v>56</v>
      </c>
      <c r="E1198">
        <v>75</v>
      </c>
      <c r="F1198" t="s">
        <v>257</v>
      </c>
      <c r="G1198">
        <v>-19</v>
      </c>
      <c r="H1198" t="s">
        <v>357</v>
      </c>
      <c r="I1198" t="s">
        <v>356</v>
      </c>
      <c r="J1198" s="2">
        <f>VLOOKUP(B1198,'Totals by Team'!A:K,11,FALSE)</f>
        <v>4.7037037037037033</v>
      </c>
      <c r="K1198" s="2">
        <f>VLOOKUP(C1198,'Totals by Team'!A:K,11,FALSE)</f>
        <v>3.4516129032258065</v>
      </c>
    </row>
    <row r="1199" spans="1:11" x14ac:dyDescent="0.25">
      <c r="A1199" s="1">
        <v>41233</v>
      </c>
      <c r="B1199" t="s">
        <v>329</v>
      </c>
      <c r="C1199" t="s">
        <v>94</v>
      </c>
      <c r="D1199">
        <v>48</v>
      </c>
      <c r="E1199">
        <v>68</v>
      </c>
      <c r="F1199" t="s">
        <v>329</v>
      </c>
      <c r="G1199">
        <v>-20</v>
      </c>
      <c r="H1199" t="s">
        <v>357</v>
      </c>
      <c r="I1199" t="s">
        <v>360</v>
      </c>
      <c r="J1199" s="2">
        <f>VLOOKUP(B1199,'Totals by Team'!A:K,11,FALSE)</f>
        <v>-3.5517241379310347</v>
      </c>
      <c r="K1199" s="2">
        <f>VLOOKUP(C1199,'Totals by Team'!A:K,11,FALSE)</f>
        <v>-6.4516129032258063E-2</v>
      </c>
    </row>
    <row r="1200" spans="1:11" x14ac:dyDescent="0.25">
      <c r="A1200" s="1">
        <v>41233</v>
      </c>
      <c r="B1200" t="s">
        <v>59</v>
      </c>
      <c r="C1200" t="s">
        <v>201</v>
      </c>
      <c r="D1200">
        <v>65</v>
      </c>
      <c r="E1200">
        <v>85</v>
      </c>
      <c r="F1200" t="s">
        <v>201</v>
      </c>
      <c r="G1200">
        <v>-20</v>
      </c>
      <c r="H1200" t="s">
        <v>357</v>
      </c>
      <c r="I1200" t="s">
        <v>356</v>
      </c>
      <c r="J1200" s="2">
        <f>VLOOKUP(B1200,'Totals by Team'!A:K,11,FALSE)</f>
        <v>1.1935483870967742</v>
      </c>
      <c r="K1200" s="2">
        <f>VLOOKUP(C1200,'Totals by Team'!A:K,11,FALSE)</f>
        <v>4.8666666666666663</v>
      </c>
    </row>
    <row r="1201" spans="1:11" x14ac:dyDescent="0.25">
      <c r="A1201" s="1">
        <v>41233</v>
      </c>
      <c r="B1201" t="s">
        <v>190</v>
      </c>
      <c r="C1201" t="s">
        <v>344</v>
      </c>
      <c r="D1201">
        <v>50</v>
      </c>
      <c r="E1201">
        <v>76</v>
      </c>
      <c r="F1201" t="s">
        <v>344</v>
      </c>
      <c r="G1201">
        <v>-26</v>
      </c>
      <c r="H1201" t="s">
        <v>357</v>
      </c>
      <c r="I1201" t="s">
        <v>356</v>
      </c>
      <c r="J1201" s="2">
        <f>VLOOKUP(B1201,'Totals by Team'!A:K,11,FALSE)</f>
        <v>-6.8571428571428568</v>
      </c>
      <c r="K1201" s="2">
        <f>VLOOKUP(C1201,'Totals by Team'!A:K,11,FALSE)</f>
        <v>10.617647058823529</v>
      </c>
    </row>
    <row r="1202" spans="1:11" x14ac:dyDescent="0.25">
      <c r="A1202" s="1">
        <v>41233</v>
      </c>
      <c r="B1202" t="s">
        <v>66</v>
      </c>
      <c r="C1202" t="s">
        <v>284</v>
      </c>
      <c r="D1202">
        <v>62</v>
      </c>
      <c r="E1202">
        <v>89</v>
      </c>
      <c r="F1202" t="s">
        <v>348</v>
      </c>
      <c r="G1202">
        <v>-27</v>
      </c>
      <c r="H1202" t="s">
        <v>357</v>
      </c>
      <c r="I1202" t="s">
        <v>348</v>
      </c>
      <c r="J1202" s="2">
        <f>VLOOKUP(B1202,'Totals by Team'!A:K,11,FALSE)</f>
        <v>-8.875</v>
      </c>
      <c r="K1202" s="2">
        <f>VLOOKUP(C1202,'Totals by Team'!A:K,11,FALSE)</f>
        <v>6.258064516129032</v>
      </c>
    </row>
    <row r="1203" spans="1:11" x14ac:dyDescent="0.25">
      <c r="A1203" s="1">
        <v>41233</v>
      </c>
      <c r="B1203" t="s">
        <v>327</v>
      </c>
      <c r="C1203" t="s">
        <v>135</v>
      </c>
      <c r="D1203">
        <v>55</v>
      </c>
      <c r="E1203">
        <v>83</v>
      </c>
      <c r="F1203" t="s">
        <v>327</v>
      </c>
      <c r="G1203">
        <v>-28</v>
      </c>
      <c r="H1203" t="s">
        <v>357</v>
      </c>
      <c r="I1203" t="s">
        <v>360</v>
      </c>
      <c r="J1203" s="2">
        <f>VLOOKUP(B1203,'Totals by Team'!A:K,11,FALSE)</f>
        <v>-13.071428571428571</v>
      </c>
      <c r="K1203" s="2">
        <f>VLOOKUP(C1203,'Totals by Team'!A:K,11,FALSE)</f>
        <v>4.117647058823529</v>
      </c>
    </row>
    <row r="1204" spans="1:11" x14ac:dyDescent="0.25">
      <c r="A1204" s="1">
        <v>41233</v>
      </c>
      <c r="B1204" t="s">
        <v>248</v>
      </c>
      <c r="C1204" t="s">
        <v>317</v>
      </c>
      <c r="D1204">
        <v>57</v>
      </c>
      <c r="E1204">
        <v>86</v>
      </c>
      <c r="F1204" t="s">
        <v>317</v>
      </c>
      <c r="G1204">
        <v>-29</v>
      </c>
      <c r="H1204" t="s">
        <v>357</v>
      </c>
      <c r="I1204" t="s">
        <v>356</v>
      </c>
      <c r="J1204" s="2">
        <f>VLOOKUP(B1204,'Totals by Team'!A:K,11,FALSE)</f>
        <v>0.20588235294117646</v>
      </c>
      <c r="K1204" s="2">
        <f>VLOOKUP(C1204,'Totals by Team'!A:K,11,FALSE)</f>
        <v>8.4242424242424239</v>
      </c>
    </row>
    <row r="1205" spans="1:11" x14ac:dyDescent="0.25">
      <c r="A1205" s="1">
        <v>41233</v>
      </c>
      <c r="B1205" t="s">
        <v>3</v>
      </c>
      <c r="C1205" t="s">
        <v>319</v>
      </c>
      <c r="D1205">
        <v>60</v>
      </c>
      <c r="E1205">
        <v>89</v>
      </c>
      <c r="F1205" t="s">
        <v>319</v>
      </c>
      <c r="G1205">
        <v>-29</v>
      </c>
      <c r="H1205" t="s">
        <v>357</v>
      </c>
      <c r="I1205" t="s">
        <v>356</v>
      </c>
      <c r="J1205" s="2">
        <f>VLOOKUP(B1205,'Totals by Team'!A:K,11,FALSE)</f>
        <v>-9.931034482758621</v>
      </c>
      <c r="K1205" s="2">
        <f>VLOOKUP(C1205,'Totals by Team'!A:K,11,FALSE)</f>
        <v>4.84375</v>
      </c>
    </row>
    <row r="1206" spans="1:11" x14ac:dyDescent="0.25">
      <c r="A1206" s="1">
        <v>41233</v>
      </c>
      <c r="B1206" t="s">
        <v>0</v>
      </c>
      <c r="C1206" t="s">
        <v>222</v>
      </c>
      <c r="D1206">
        <v>58</v>
      </c>
      <c r="E1206">
        <v>91</v>
      </c>
      <c r="F1206" t="s">
        <v>222</v>
      </c>
      <c r="G1206">
        <v>-33</v>
      </c>
      <c r="H1206" t="s">
        <v>357</v>
      </c>
      <c r="I1206" t="s">
        <v>356</v>
      </c>
      <c r="J1206" s="2">
        <f>VLOOKUP(B1206,'Totals by Team'!A:K,11,FALSE)</f>
        <v>-13.35483870967742</v>
      </c>
      <c r="K1206" s="2">
        <f>VLOOKUP(C1206,'Totals by Team'!A:K,11,FALSE)</f>
        <v>5.9090909090909092</v>
      </c>
    </row>
    <row r="1207" spans="1:11" x14ac:dyDescent="0.25">
      <c r="A1207" s="1">
        <v>41233</v>
      </c>
      <c r="B1207" t="s">
        <v>48</v>
      </c>
      <c r="C1207" t="s">
        <v>346</v>
      </c>
      <c r="D1207">
        <v>56</v>
      </c>
      <c r="E1207">
        <v>91</v>
      </c>
      <c r="F1207" t="s">
        <v>346</v>
      </c>
      <c r="G1207">
        <v>-35</v>
      </c>
      <c r="H1207" t="s">
        <v>357</v>
      </c>
      <c r="I1207" t="s">
        <v>356</v>
      </c>
      <c r="J1207" s="2">
        <f>VLOOKUP(B1207,'Totals by Team'!A:K,11,FALSE)</f>
        <v>-26.678571428571427</v>
      </c>
      <c r="K1207" s="2">
        <f>VLOOKUP(C1207,'Totals by Team'!A:K,11,FALSE)</f>
        <v>-7.419354838709677</v>
      </c>
    </row>
    <row r="1208" spans="1:11" x14ac:dyDescent="0.25">
      <c r="A1208" s="1">
        <v>41233</v>
      </c>
      <c r="B1208" t="s">
        <v>159</v>
      </c>
      <c r="C1208" t="s">
        <v>197</v>
      </c>
      <c r="D1208">
        <v>43</v>
      </c>
      <c r="E1208">
        <v>88</v>
      </c>
      <c r="F1208" t="s">
        <v>197</v>
      </c>
      <c r="G1208">
        <v>-45</v>
      </c>
      <c r="H1208" t="s">
        <v>357</v>
      </c>
      <c r="I1208" t="s">
        <v>356</v>
      </c>
      <c r="J1208" s="2">
        <f>VLOOKUP(B1208,'Totals by Team'!A:K,11,FALSE)</f>
        <v>-12.758620689655173</v>
      </c>
      <c r="K1208" s="2">
        <f>VLOOKUP(C1208,'Totals by Team'!A:K,11,FALSE)</f>
        <v>9.617647058823529</v>
      </c>
    </row>
    <row r="1209" spans="1:11" x14ac:dyDescent="0.25">
      <c r="A1209" s="1">
        <v>41233</v>
      </c>
      <c r="B1209" t="s">
        <v>49</v>
      </c>
      <c r="C1209" t="s">
        <v>321</v>
      </c>
      <c r="D1209">
        <v>57</v>
      </c>
      <c r="E1209">
        <v>105</v>
      </c>
      <c r="F1209" t="s">
        <v>321</v>
      </c>
      <c r="G1209">
        <v>-48</v>
      </c>
      <c r="H1209" t="s">
        <v>357</v>
      </c>
      <c r="I1209" t="s">
        <v>356</v>
      </c>
      <c r="J1209" s="2">
        <f>VLOOKUP(B1209,'Totals by Team'!A:K,11,FALSE)</f>
        <v>-14.258064516129032</v>
      </c>
      <c r="K1209" s="2">
        <f>VLOOKUP(C1209,'Totals by Team'!A:K,11,FALSE)</f>
        <v>12.294117647058824</v>
      </c>
    </row>
    <row r="1210" spans="1:11" x14ac:dyDescent="0.25">
      <c r="A1210" s="1">
        <v>41234</v>
      </c>
      <c r="B1210" t="s">
        <v>149</v>
      </c>
      <c r="C1210" t="s">
        <v>88</v>
      </c>
      <c r="D1210">
        <v>79</v>
      </c>
      <c r="E1210">
        <v>43</v>
      </c>
      <c r="F1210" t="s">
        <v>149</v>
      </c>
      <c r="G1210">
        <v>36</v>
      </c>
      <c r="H1210" t="s">
        <v>358</v>
      </c>
      <c r="I1210" t="s">
        <v>360</v>
      </c>
      <c r="J1210" s="2">
        <f>VLOOKUP(B1210,'Totals by Team'!A:K,11,FALSE)</f>
        <v>7.1</v>
      </c>
      <c r="K1210" s="2">
        <f>VLOOKUP(C1210,'Totals by Team'!A:K,11,FALSE)</f>
        <v>-3.9333333333333331</v>
      </c>
    </row>
    <row r="1211" spans="1:11" x14ac:dyDescent="0.25">
      <c r="A1211" s="1">
        <v>41234</v>
      </c>
      <c r="B1211" t="s">
        <v>275</v>
      </c>
      <c r="C1211" t="s">
        <v>117</v>
      </c>
      <c r="D1211">
        <v>76</v>
      </c>
      <c r="E1211">
        <v>49</v>
      </c>
      <c r="F1211" t="s">
        <v>275</v>
      </c>
      <c r="G1211">
        <v>27</v>
      </c>
      <c r="H1211" t="s">
        <v>358</v>
      </c>
      <c r="I1211" t="s">
        <v>360</v>
      </c>
      <c r="J1211" s="2">
        <f>VLOOKUP(B1211,'Totals by Team'!A:K,11,FALSE)</f>
        <v>-0.42424242424242425</v>
      </c>
      <c r="K1211" s="2">
        <f>VLOOKUP(C1211,'Totals by Team'!A:K,11,FALSE)</f>
        <v>-5.4482758620689653</v>
      </c>
    </row>
    <row r="1212" spans="1:11" x14ac:dyDescent="0.25">
      <c r="A1212" s="1">
        <v>41234</v>
      </c>
      <c r="B1212" t="s">
        <v>232</v>
      </c>
      <c r="C1212" t="s">
        <v>184</v>
      </c>
      <c r="D1212">
        <v>66</v>
      </c>
      <c r="E1212">
        <v>40</v>
      </c>
      <c r="F1212" t="s">
        <v>232</v>
      </c>
      <c r="G1212">
        <v>26</v>
      </c>
      <c r="H1212" t="s">
        <v>358</v>
      </c>
      <c r="I1212" t="s">
        <v>360</v>
      </c>
      <c r="J1212" s="2">
        <f>VLOOKUP(B1212,'Totals by Team'!A:K,11,FALSE)</f>
        <v>0.90625</v>
      </c>
      <c r="K1212" s="2">
        <f>VLOOKUP(C1212,'Totals by Team'!A:K,11,FALSE)</f>
        <v>-7.8275862068965516</v>
      </c>
    </row>
    <row r="1213" spans="1:11" x14ac:dyDescent="0.25">
      <c r="A1213" s="1">
        <v>41234</v>
      </c>
      <c r="B1213" t="s">
        <v>154</v>
      </c>
      <c r="C1213" t="s">
        <v>237</v>
      </c>
      <c r="D1213">
        <v>66</v>
      </c>
      <c r="E1213">
        <v>44</v>
      </c>
      <c r="F1213" t="s">
        <v>348</v>
      </c>
      <c r="G1213">
        <v>22</v>
      </c>
      <c r="H1213" t="s">
        <v>358</v>
      </c>
      <c r="I1213" t="s">
        <v>348</v>
      </c>
      <c r="J1213" s="2">
        <f>VLOOKUP(B1213,'Totals by Team'!A:K,11,FALSE)</f>
        <v>9.5483870967741939</v>
      </c>
      <c r="K1213" s="2">
        <f>VLOOKUP(C1213,'Totals by Team'!A:K,11,FALSE)</f>
        <v>0.82352941176470584</v>
      </c>
    </row>
    <row r="1214" spans="1:11" x14ac:dyDescent="0.25">
      <c r="A1214" s="1">
        <v>41234</v>
      </c>
      <c r="B1214" t="s">
        <v>203</v>
      </c>
      <c r="C1214" t="s">
        <v>35</v>
      </c>
      <c r="D1214">
        <v>78</v>
      </c>
      <c r="E1214">
        <v>56</v>
      </c>
      <c r="F1214" t="s">
        <v>203</v>
      </c>
      <c r="G1214">
        <v>22</v>
      </c>
      <c r="H1214" t="s">
        <v>358</v>
      </c>
      <c r="I1214" t="s">
        <v>360</v>
      </c>
      <c r="J1214" s="2">
        <f>VLOOKUP(B1214,'Totals by Team'!A:K,11,FALSE)</f>
        <v>-2.129032258064516</v>
      </c>
      <c r="K1214" s="2">
        <f>VLOOKUP(C1214,'Totals by Team'!A:K,11,FALSE)</f>
        <v>-5.7333333333333334</v>
      </c>
    </row>
    <row r="1215" spans="1:11" x14ac:dyDescent="0.25">
      <c r="A1215" s="1">
        <v>41234</v>
      </c>
      <c r="B1215" t="s">
        <v>106</v>
      </c>
      <c r="C1215" t="s">
        <v>168</v>
      </c>
      <c r="D1215">
        <v>81</v>
      </c>
      <c r="E1215">
        <v>60</v>
      </c>
      <c r="F1215" t="s">
        <v>106</v>
      </c>
      <c r="G1215">
        <v>21</v>
      </c>
      <c r="H1215" t="s">
        <v>358</v>
      </c>
      <c r="I1215" t="s">
        <v>360</v>
      </c>
      <c r="J1215" s="2">
        <f>VLOOKUP(B1215,'Totals by Team'!A:K,11,FALSE)</f>
        <v>-9.0666666666666664</v>
      </c>
      <c r="K1215" s="2">
        <f>VLOOKUP(C1215,'Totals by Team'!A:K,11,FALSE)</f>
        <v>-5.3076923076923075</v>
      </c>
    </row>
    <row r="1216" spans="1:11" x14ac:dyDescent="0.25">
      <c r="A1216" s="1">
        <v>41234</v>
      </c>
      <c r="B1216" t="s">
        <v>148</v>
      </c>
      <c r="C1216" t="s">
        <v>97</v>
      </c>
      <c r="D1216">
        <v>73</v>
      </c>
      <c r="E1216">
        <v>53</v>
      </c>
      <c r="F1216" t="s">
        <v>148</v>
      </c>
      <c r="G1216">
        <v>20</v>
      </c>
      <c r="H1216" t="s">
        <v>358</v>
      </c>
      <c r="I1216" t="s">
        <v>360</v>
      </c>
      <c r="J1216" s="2">
        <f>VLOOKUP(B1216,'Totals by Team'!A:K,11,FALSE)</f>
        <v>11.257142857142858</v>
      </c>
      <c r="K1216" s="2">
        <f>VLOOKUP(C1216,'Totals by Team'!A:K,11,FALSE)</f>
        <v>4.8148148148148149</v>
      </c>
    </row>
    <row r="1217" spans="1:11" x14ac:dyDescent="0.25">
      <c r="A1217" s="1">
        <v>41234</v>
      </c>
      <c r="B1217" t="s">
        <v>225</v>
      </c>
      <c r="C1217" t="s">
        <v>129</v>
      </c>
      <c r="D1217">
        <v>86</v>
      </c>
      <c r="E1217">
        <v>66</v>
      </c>
      <c r="F1217" t="s">
        <v>225</v>
      </c>
      <c r="G1217">
        <v>20</v>
      </c>
      <c r="H1217" t="s">
        <v>358</v>
      </c>
      <c r="I1217" t="s">
        <v>360</v>
      </c>
      <c r="J1217" s="2">
        <f>VLOOKUP(B1217,'Totals by Team'!A:K,11,FALSE)</f>
        <v>-1.4193548387096775</v>
      </c>
      <c r="K1217" s="2">
        <f>VLOOKUP(C1217,'Totals by Team'!A:K,11,FALSE)</f>
        <v>-5.2758620689655169</v>
      </c>
    </row>
    <row r="1218" spans="1:11" x14ac:dyDescent="0.25">
      <c r="A1218" s="1">
        <v>41234</v>
      </c>
      <c r="B1218" t="s">
        <v>245</v>
      </c>
      <c r="C1218" t="s">
        <v>17</v>
      </c>
      <c r="D1218">
        <v>81</v>
      </c>
      <c r="E1218">
        <v>62</v>
      </c>
      <c r="F1218" t="s">
        <v>245</v>
      </c>
      <c r="G1218">
        <v>19</v>
      </c>
      <c r="H1218" t="s">
        <v>358</v>
      </c>
      <c r="I1218" t="s">
        <v>360</v>
      </c>
      <c r="J1218" s="2">
        <f>VLOOKUP(B1218,'Totals by Team'!A:K,11,FALSE)</f>
        <v>6.4838709677419351</v>
      </c>
      <c r="K1218" s="2">
        <f>VLOOKUP(C1218,'Totals by Team'!A:K,11,FALSE)</f>
        <v>-5.46875</v>
      </c>
    </row>
    <row r="1219" spans="1:11" x14ac:dyDescent="0.25">
      <c r="A1219" s="1">
        <v>41234</v>
      </c>
      <c r="B1219" t="s">
        <v>211</v>
      </c>
      <c r="C1219" t="s">
        <v>40</v>
      </c>
      <c r="D1219">
        <v>74</v>
      </c>
      <c r="E1219">
        <v>56</v>
      </c>
      <c r="F1219" t="s">
        <v>348</v>
      </c>
      <c r="G1219">
        <v>18</v>
      </c>
      <c r="H1219" t="s">
        <v>358</v>
      </c>
      <c r="I1219" t="s">
        <v>348</v>
      </c>
      <c r="J1219" s="2">
        <f>VLOOKUP(B1219,'Totals by Team'!A:K,11,FALSE)</f>
        <v>8.125</v>
      </c>
      <c r="K1219" s="2">
        <f>VLOOKUP(C1219,'Totals by Team'!A:K,11,FALSE)</f>
        <v>-3.40625</v>
      </c>
    </row>
    <row r="1220" spans="1:11" x14ac:dyDescent="0.25">
      <c r="A1220" s="1">
        <v>41234</v>
      </c>
      <c r="B1220" t="s">
        <v>13</v>
      </c>
      <c r="C1220" t="s">
        <v>300</v>
      </c>
      <c r="D1220">
        <v>57</v>
      </c>
      <c r="E1220">
        <v>39</v>
      </c>
      <c r="F1220" t="s">
        <v>13</v>
      </c>
      <c r="G1220">
        <v>18</v>
      </c>
      <c r="H1220" t="s">
        <v>358</v>
      </c>
      <c r="I1220" t="s">
        <v>360</v>
      </c>
      <c r="J1220" s="2">
        <f>VLOOKUP(B1220,'Totals by Team'!A:K,11,FALSE)</f>
        <v>-4.6206896551724137</v>
      </c>
      <c r="K1220" s="2">
        <f>VLOOKUP(C1220,'Totals by Team'!A:K,11,FALSE)</f>
        <v>-3.15625</v>
      </c>
    </row>
    <row r="1221" spans="1:11" x14ac:dyDescent="0.25">
      <c r="A1221" s="1">
        <v>41234</v>
      </c>
      <c r="B1221" t="s">
        <v>258</v>
      </c>
      <c r="C1221" t="s">
        <v>265</v>
      </c>
      <c r="D1221">
        <v>65</v>
      </c>
      <c r="E1221">
        <v>48</v>
      </c>
      <c r="F1221" t="s">
        <v>258</v>
      </c>
      <c r="G1221">
        <v>17</v>
      </c>
      <c r="H1221" t="s">
        <v>358</v>
      </c>
      <c r="I1221" t="s">
        <v>360</v>
      </c>
      <c r="J1221" s="2">
        <f>VLOOKUP(B1221,'Totals by Team'!A:K,11,FALSE)</f>
        <v>7.2352941176470589</v>
      </c>
      <c r="K1221" s="2">
        <f>VLOOKUP(C1221,'Totals by Team'!A:K,11,FALSE)</f>
        <v>0.73333333333333328</v>
      </c>
    </row>
    <row r="1222" spans="1:11" x14ac:dyDescent="0.25">
      <c r="A1222" s="1">
        <v>41234</v>
      </c>
      <c r="B1222" t="s">
        <v>263</v>
      </c>
      <c r="C1222" t="s">
        <v>176</v>
      </c>
      <c r="D1222">
        <v>78</v>
      </c>
      <c r="E1222">
        <v>61</v>
      </c>
      <c r="F1222" t="s">
        <v>348</v>
      </c>
      <c r="G1222">
        <v>17</v>
      </c>
      <c r="H1222" t="s">
        <v>358</v>
      </c>
      <c r="I1222" t="s">
        <v>348</v>
      </c>
      <c r="J1222" s="2">
        <f>VLOOKUP(B1222,'Totals by Team'!A:K,11,FALSE)</f>
        <v>3.2121212121212119</v>
      </c>
      <c r="K1222" s="2">
        <f>VLOOKUP(C1222,'Totals by Team'!A:K,11,FALSE)</f>
        <v>4.9090909090909092</v>
      </c>
    </row>
    <row r="1223" spans="1:11" x14ac:dyDescent="0.25">
      <c r="A1223" s="1">
        <v>41234</v>
      </c>
      <c r="B1223" t="s">
        <v>72</v>
      </c>
      <c r="C1223" t="s">
        <v>4</v>
      </c>
      <c r="D1223">
        <v>62</v>
      </c>
      <c r="E1223">
        <v>46</v>
      </c>
      <c r="F1223" t="s">
        <v>4</v>
      </c>
      <c r="G1223">
        <v>16</v>
      </c>
      <c r="H1223" t="s">
        <v>358</v>
      </c>
      <c r="I1223" t="s">
        <v>356</v>
      </c>
      <c r="J1223" s="2">
        <f>VLOOKUP(B1223,'Totals by Team'!A:K,11,FALSE)</f>
        <v>-4.645161290322581</v>
      </c>
      <c r="K1223" s="2">
        <f>VLOOKUP(C1223,'Totals by Team'!A:K,11,FALSE)</f>
        <v>-10.633333333333333</v>
      </c>
    </row>
    <row r="1224" spans="1:11" x14ac:dyDescent="0.25">
      <c r="A1224" s="1">
        <v>41234</v>
      </c>
      <c r="B1224" t="s">
        <v>103</v>
      </c>
      <c r="C1224" t="s">
        <v>145</v>
      </c>
      <c r="D1224">
        <v>86</v>
      </c>
      <c r="E1224">
        <v>72</v>
      </c>
      <c r="F1224" t="s">
        <v>103</v>
      </c>
      <c r="G1224">
        <v>14</v>
      </c>
      <c r="H1224" t="s">
        <v>358</v>
      </c>
      <c r="I1224" t="s">
        <v>360</v>
      </c>
      <c r="J1224" s="2">
        <f>VLOOKUP(B1224,'Totals by Team'!A:K,11,FALSE)</f>
        <v>0.5</v>
      </c>
      <c r="K1224" s="2">
        <f>VLOOKUP(C1224,'Totals by Team'!A:K,11,FALSE)</f>
        <v>-4.2142857142857144</v>
      </c>
    </row>
    <row r="1225" spans="1:11" x14ac:dyDescent="0.25">
      <c r="A1225" s="1">
        <v>41234</v>
      </c>
      <c r="B1225" t="s">
        <v>297</v>
      </c>
      <c r="C1225" t="s">
        <v>66</v>
      </c>
      <c r="D1225">
        <v>69</v>
      </c>
      <c r="E1225">
        <v>55</v>
      </c>
      <c r="F1225" t="s">
        <v>348</v>
      </c>
      <c r="G1225">
        <v>14</v>
      </c>
      <c r="H1225" t="s">
        <v>358</v>
      </c>
      <c r="I1225" t="s">
        <v>348</v>
      </c>
      <c r="J1225" s="2">
        <f>VLOOKUP(B1225,'Totals by Team'!A:K,11,FALSE)</f>
        <v>0.34375</v>
      </c>
      <c r="K1225" s="2">
        <f>VLOOKUP(C1225,'Totals by Team'!A:K,11,FALSE)</f>
        <v>-8.875</v>
      </c>
    </row>
    <row r="1226" spans="1:11" x14ac:dyDescent="0.25">
      <c r="A1226" s="1">
        <v>41234</v>
      </c>
      <c r="B1226" t="s">
        <v>64</v>
      </c>
      <c r="C1226" t="s">
        <v>62</v>
      </c>
      <c r="D1226">
        <v>82</v>
      </c>
      <c r="E1226">
        <v>69</v>
      </c>
      <c r="F1226" t="s">
        <v>348</v>
      </c>
      <c r="G1226">
        <v>13</v>
      </c>
      <c r="H1226" t="s">
        <v>358</v>
      </c>
      <c r="I1226" t="s">
        <v>348</v>
      </c>
      <c r="J1226" s="2">
        <f>VLOOKUP(B1226,'Totals by Team'!A:K,11,FALSE)</f>
        <v>0.6071428571428571</v>
      </c>
      <c r="K1226" s="2">
        <f>VLOOKUP(C1226,'Totals by Team'!A:K,11,FALSE)</f>
        <v>-5.67741935483871</v>
      </c>
    </row>
    <row r="1227" spans="1:11" x14ac:dyDescent="0.25">
      <c r="A1227" s="1">
        <v>41234</v>
      </c>
      <c r="B1227" t="s">
        <v>2</v>
      </c>
      <c r="C1227" t="s">
        <v>158</v>
      </c>
      <c r="D1227">
        <v>72</v>
      </c>
      <c r="E1227">
        <v>59</v>
      </c>
      <c r="F1227" t="s">
        <v>158</v>
      </c>
      <c r="G1227">
        <v>13</v>
      </c>
      <c r="H1227" t="s">
        <v>358</v>
      </c>
      <c r="I1227" t="s">
        <v>356</v>
      </c>
      <c r="J1227" s="2">
        <f>VLOOKUP(B1227,'Totals by Team'!A:K,11,FALSE)</f>
        <v>-6.3666666666666663</v>
      </c>
      <c r="K1227" s="2">
        <f>VLOOKUP(C1227,'Totals by Team'!A:K,11,FALSE)</f>
        <v>-0.58620689655172409</v>
      </c>
    </row>
    <row r="1228" spans="1:11" x14ac:dyDescent="0.25">
      <c r="A1228" s="1">
        <v>41234</v>
      </c>
      <c r="B1228" t="s">
        <v>42</v>
      </c>
      <c r="C1228" t="s">
        <v>115</v>
      </c>
      <c r="D1228">
        <v>65</v>
      </c>
      <c r="E1228">
        <v>52</v>
      </c>
      <c r="F1228" t="s">
        <v>42</v>
      </c>
      <c r="G1228">
        <v>13</v>
      </c>
      <c r="H1228" t="s">
        <v>358</v>
      </c>
      <c r="I1228" t="s">
        <v>360</v>
      </c>
      <c r="J1228" s="2">
        <f>VLOOKUP(B1228,'Totals by Team'!A:K,11,FALSE)</f>
        <v>4.78125</v>
      </c>
      <c r="K1228" s="2">
        <f>VLOOKUP(C1228,'Totals by Team'!A:K,11,FALSE)</f>
        <v>-3.1379310344827585</v>
      </c>
    </row>
    <row r="1229" spans="1:11" x14ac:dyDescent="0.25">
      <c r="A1229" s="1">
        <v>41234</v>
      </c>
      <c r="B1229" t="s">
        <v>214</v>
      </c>
      <c r="C1229" t="s">
        <v>283</v>
      </c>
      <c r="D1229">
        <v>83</v>
      </c>
      <c r="E1229">
        <v>70</v>
      </c>
      <c r="F1229" t="s">
        <v>214</v>
      </c>
      <c r="G1229">
        <v>13</v>
      </c>
      <c r="H1229" t="s">
        <v>358</v>
      </c>
      <c r="I1229" t="s">
        <v>360</v>
      </c>
      <c r="J1229" s="2">
        <f>VLOOKUP(B1229,'Totals by Team'!A:K,11,FALSE)</f>
        <v>0.74193548387096775</v>
      </c>
      <c r="K1229" s="2">
        <f>VLOOKUP(C1229,'Totals by Team'!A:K,11,FALSE)</f>
        <v>0.84375</v>
      </c>
    </row>
    <row r="1230" spans="1:11" x14ac:dyDescent="0.25">
      <c r="A1230" s="1">
        <v>41234</v>
      </c>
      <c r="B1230" t="s">
        <v>217</v>
      </c>
      <c r="C1230" t="s">
        <v>53</v>
      </c>
      <c r="D1230">
        <v>65</v>
      </c>
      <c r="E1230">
        <v>53</v>
      </c>
      <c r="F1230" t="s">
        <v>217</v>
      </c>
      <c r="G1230">
        <v>12</v>
      </c>
      <c r="H1230" t="s">
        <v>358</v>
      </c>
      <c r="I1230" t="s">
        <v>360</v>
      </c>
      <c r="J1230" s="2">
        <f>VLOOKUP(B1230,'Totals by Team'!A:K,11,FALSE)</f>
        <v>-0.93548387096774188</v>
      </c>
      <c r="K1230" s="2">
        <f>VLOOKUP(C1230,'Totals by Team'!A:K,11,FALSE)</f>
        <v>-3.1666666666666665</v>
      </c>
    </row>
    <row r="1231" spans="1:11" x14ac:dyDescent="0.25">
      <c r="A1231" s="1">
        <v>41234</v>
      </c>
      <c r="B1231" t="s">
        <v>107</v>
      </c>
      <c r="C1231" t="s">
        <v>325</v>
      </c>
      <c r="D1231">
        <v>65</v>
      </c>
      <c r="E1231">
        <v>53</v>
      </c>
      <c r="F1231" t="s">
        <v>325</v>
      </c>
      <c r="G1231">
        <v>12</v>
      </c>
      <c r="H1231" t="s">
        <v>358</v>
      </c>
      <c r="I1231" t="s">
        <v>356</v>
      </c>
      <c r="J1231" s="2">
        <f>VLOOKUP(B1231,'Totals by Team'!A:K,11,FALSE)</f>
        <v>2.2000000000000002</v>
      </c>
      <c r="K1231" s="2">
        <f>VLOOKUP(C1231,'Totals by Team'!A:K,11,FALSE)</f>
        <v>-2.8125</v>
      </c>
    </row>
    <row r="1232" spans="1:11" x14ac:dyDescent="0.25">
      <c r="A1232" s="1">
        <v>41234</v>
      </c>
      <c r="B1232" t="s">
        <v>180</v>
      </c>
      <c r="C1232" t="s">
        <v>295</v>
      </c>
      <c r="D1232">
        <v>75</v>
      </c>
      <c r="E1232">
        <v>63</v>
      </c>
      <c r="F1232" t="s">
        <v>348</v>
      </c>
      <c r="G1232">
        <v>12</v>
      </c>
      <c r="H1232" t="s">
        <v>358</v>
      </c>
      <c r="I1232" t="s">
        <v>348</v>
      </c>
      <c r="J1232" s="2">
        <f>VLOOKUP(B1232,'Totals by Team'!A:K,11,FALSE)</f>
        <v>8.735294117647058</v>
      </c>
      <c r="K1232" s="2">
        <f>VLOOKUP(C1232,'Totals by Team'!A:K,11,FALSE)</f>
        <v>7.4848484848484844</v>
      </c>
    </row>
    <row r="1233" spans="1:11" x14ac:dyDescent="0.25">
      <c r="A1233" s="1">
        <v>41234</v>
      </c>
      <c r="B1233" t="s">
        <v>160</v>
      </c>
      <c r="C1233" t="s">
        <v>75</v>
      </c>
      <c r="D1233">
        <v>81</v>
      </c>
      <c r="E1233">
        <v>70</v>
      </c>
      <c r="F1233" t="s">
        <v>348</v>
      </c>
      <c r="G1233">
        <v>11</v>
      </c>
      <c r="H1233" t="s">
        <v>358</v>
      </c>
      <c r="I1233" t="s">
        <v>348</v>
      </c>
      <c r="J1233" s="2">
        <f>VLOOKUP(B1233,'Totals by Team'!A:K,11,FALSE)</f>
        <v>-7.838709677419355</v>
      </c>
      <c r="K1233" s="2">
        <f>VLOOKUP(C1233,'Totals by Team'!A:K,11,FALSE)</f>
        <v>-0.5</v>
      </c>
    </row>
    <row r="1234" spans="1:11" x14ac:dyDescent="0.25">
      <c r="A1234" s="1">
        <v>41234</v>
      </c>
      <c r="B1234" t="s">
        <v>140</v>
      </c>
      <c r="C1234" t="s">
        <v>29</v>
      </c>
      <c r="D1234">
        <v>67</v>
      </c>
      <c r="E1234">
        <v>56</v>
      </c>
      <c r="F1234" t="s">
        <v>140</v>
      </c>
      <c r="G1234">
        <v>11</v>
      </c>
      <c r="H1234" t="s">
        <v>358</v>
      </c>
      <c r="I1234" t="s">
        <v>360</v>
      </c>
      <c r="J1234" s="2">
        <f>VLOOKUP(B1234,'Totals by Team'!A:K,11,FALSE)</f>
        <v>-1.59375</v>
      </c>
      <c r="K1234" s="2">
        <f>VLOOKUP(C1234,'Totals by Team'!A:K,11,FALSE)</f>
        <v>-8.8387096774193541</v>
      </c>
    </row>
    <row r="1235" spans="1:11" x14ac:dyDescent="0.25">
      <c r="A1235" s="1">
        <v>41234</v>
      </c>
      <c r="B1235" t="s">
        <v>70</v>
      </c>
      <c r="C1235" t="s">
        <v>20</v>
      </c>
      <c r="D1235">
        <v>81</v>
      </c>
      <c r="E1235">
        <v>70</v>
      </c>
      <c r="F1235" t="s">
        <v>70</v>
      </c>
      <c r="G1235">
        <v>11</v>
      </c>
      <c r="H1235" t="s">
        <v>358</v>
      </c>
      <c r="I1235" t="s">
        <v>360</v>
      </c>
      <c r="J1235" s="2">
        <f>VLOOKUP(B1235,'Totals by Team'!A:K,11,FALSE)</f>
        <v>8.46875</v>
      </c>
      <c r="K1235" s="2">
        <f>VLOOKUP(C1235,'Totals by Team'!A:K,11,FALSE)</f>
        <v>-3.5483870967741935</v>
      </c>
    </row>
    <row r="1236" spans="1:11" x14ac:dyDescent="0.25">
      <c r="A1236" s="1">
        <v>41234</v>
      </c>
      <c r="B1236" t="s">
        <v>336</v>
      </c>
      <c r="C1236" t="s">
        <v>126</v>
      </c>
      <c r="D1236">
        <v>57</v>
      </c>
      <c r="E1236">
        <v>46</v>
      </c>
      <c r="F1236" t="s">
        <v>336</v>
      </c>
      <c r="G1236">
        <v>11</v>
      </c>
      <c r="H1236" t="s">
        <v>358</v>
      </c>
      <c r="I1236" t="s">
        <v>360</v>
      </c>
      <c r="J1236" s="2">
        <f>VLOOKUP(B1236,'Totals by Team'!A:K,11,FALSE)</f>
        <v>-1.935483870967742</v>
      </c>
      <c r="K1236" s="2">
        <f>VLOOKUP(C1236,'Totals by Team'!A:K,11,FALSE)</f>
        <v>-8.137931034482758</v>
      </c>
    </row>
    <row r="1237" spans="1:11" x14ac:dyDescent="0.25">
      <c r="A1237" s="1">
        <v>41234</v>
      </c>
      <c r="B1237" t="s">
        <v>22</v>
      </c>
      <c r="C1237" t="s">
        <v>113</v>
      </c>
      <c r="D1237">
        <v>84</v>
      </c>
      <c r="E1237">
        <v>74</v>
      </c>
      <c r="F1237" t="s">
        <v>22</v>
      </c>
      <c r="G1237">
        <v>10</v>
      </c>
      <c r="H1237" t="s">
        <v>358</v>
      </c>
      <c r="I1237" t="s">
        <v>360</v>
      </c>
      <c r="J1237" s="2">
        <f>VLOOKUP(B1237,'Totals by Team'!A:K,11,FALSE)</f>
        <v>-8.0333333333333332</v>
      </c>
      <c r="K1237" s="2">
        <f>VLOOKUP(C1237,'Totals by Team'!A:K,11,FALSE)</f>
        <v>-1.7586206896551724</v>
      </c>
    </row>
    <row r="1238" spans="1:11" x14ac:dyDescent="0.25">
      <c r="A1238" s="1">
        <v>41234</v>
      </c>
      <c r="B1238" t="s">
        <v>24</v>
      </c>
      <c r="C1238" t="s">
        <v>188</v>
      </c>
      <c r="D1238">
        <v>72</v>
      </c>
      <c r="E1238">
        <v>62</v>
      </c>
      <c r="F1238" t="s">
        <v>348</v>
      </c>
      <c r="G1238">
        <v>10</v>
      </c>
      <c r="H1238" t="s">
        <v>358</v>
      </c>
      <c r="I1238" t="s">
        <v>348</v>
      </c>
      <c r="J1238" s="2">
        <f>VLOOKUP(B1238,'Totals by Team'!A:K,11,FALSE)</f>
        <v>3.0333333333333332</v>
      </c>
      <c r="K1238" s="2">
        <f>VLOOKUP(C1238,'Totals by Team'!A:K,11,FALSE)</f>
        <v>-8.0344827586206904</v>
      </c>
    </row>
    <row r="1239" spans="1:11" x14ac:dyDescent="0.25">
      <c r="A1239" s="1">
        <v>41234</v>
      </c>
      <c r="B1239" t="s">
        <v>178</v>
      </c>
      <c r="C1239" t="s">
        <v>79</v>
      </c>
      <c r="D1239">
        <v>61</v>
      </c>
      <c r="E1239">
        <v>52</v>
      </c>
      <c r="F1239" t="s">
        <v>348</v>
      </c>
      <c r="G1239">
        <v>9</v>
      </c>
      <c r="H1239" t="s">
        <v>358</v>
      </c>
      <c r="I1239" t="s">
        <v>348</v>
      </c>
      <c r="J1239" s="2">
        <f>VLOOKUP(B1239,'Totals by Team'!A:K,11,FALSE)</f>
        <v>1.1875</v>
      </c>
      <c r="K1239" s="2">
        <f>VLOOKUP(C1239,'Totals by Team'!A:K,11,FALSE)</f>
        <v>-9.7857142857142865</v>
      </c>
    </row>
    <row r="1240" spans="1:11" x14ac:dyDescent="0.25">
      <c r="A1240" s="1">
        <v>41234</v>
      </c>
      <c r="B1240" t="s">
        <v>63</v>
      </c>
      <c r="C1240" t="s">
        <v>1</v>
      </c>
      <c r="D1240">
        <v>85</v>
      </c>
      <c r="E1240">
        <v>76</v>
      </c>
      <c r="F1240" t="s">
        <v>1</v>
      </c>
      <c r="G1240">
        <v>9</v>
      </c>
      <c r="H1240" t="s">
        <v>358</v>
      </c>
      <c r="I1240" t="s">
        <v>356</v>
      </c>
      <c r="J1240" s="2">
        <f>VLOOKUP(B1240,'Totals by Team'!A:K,11,FALSE)</f>
        <v>-6.15625</v>
      </c>
      <c r="K1240" s="2">
        <f>VLOOKUP(C1240,'Totals by Team'!A:K,11,FALSE)</f>
        <v>-10.793103448275861</v>
      </c>
    </row>
    <row r="1241" spans="1:11" x14ac:dyDescent="0.25">
      <c r="A1241" s="1">
        <v>41234</v>
      </c>
      <c r="B1241" t="s">
        <v>299</v>
      </c>
      <c r="C1241" t="s">
        <v>234</v>
      </c>
      <c r="D1241">
        <v>69</v>
      </c>
      <c r="E1241">
        <v>60</v>
      </c>
      <c r="F1241" t="s">
        <v>234</v>
      </c>
      <c r="G1241">
        <v>9</v>
      </c>
      <c r="H1241" t="s">
        <v>358</v>
      </c>
      <c r="I1241" t="s">
        <v>356</v>
      </c>
      <c r="J1241" s="2">
        <f>VLOOKUP(B1241,'Totals by Team'!A:K,11,FALSE)</f>
        <v>1.0666666666666667</v>
      </c>
      <c r="K1241" s="2">
        <f>VLOOKUP(C1241,'Totals by Team'!A:K,11,FALSE)</f>
        <v>-2.4482758620689653</v>
      </c>
    </row>
    <row r="1242" spans="1:11" x14ac:dyDescent="0.25">
      <c r="A1242" s="1">
        <v>41234</v>
      </c>
      <c r="B1242" t="s">
        <v>102</v>
      </c>
      <c r="C1242" t="s">
        <v>296</v>
      </c>
      <c r="D1242">
        <v>70</v>
      </c>
      <c r="E1242">
        <v>61</v>
      </c>
      <c r="F1242" t="s">
        <v>348</v>
      </c>
      <c r="G1242">
        <v>9</v>
      </c>
      <c r="H1242" t="s">
        <v>358</v>
      </c>
      <c r="I1242" t="s">
        <v>348</v>
      </c>
      <c r="J1242" s="2">
        <f>VLOOKUP(B1242,'Totals by Team'!A:K,11,FALSE)</f>
        <v>0.70588235294117652</v>
      </c>
      <c r="K1242" s="2">
        <f>VLOOKUP(C1242,'Totals by Team'!A:K,11,FALSE)</f>
        <v>-3.90625</v>
      </c>
    </row>
    <row r="1243" spans="1:11" x14ac:dyDescent="0.25">
      <c r="A1243" s="1">
        <v>41234</v>
      </c>
      <c r="B1243" t="s">
        <v>244</v>
      </c>
      <c r="C1243" t="s">
        <v>163</v>
      </c>
      <c r="D1243">
        <v>75</v>
      </c>
      <c r="E1243">
        <v>67</v>
      </c>
      <c r="F1243" t="s">
        <v>244</v>
      </c>
      <c r="G1243">
        <v>8</v>
      </c>
      <c r="H1243" t="s">
        <v>358</v>
      </c>
      <c r="I1243" t="s">
        <v>360</v>
      </c>
      <c r="J1243" s="2">
        <f>VLOOKUP(B1243,'Totals by Team'!A:K,11,FALSE)</f>
        <v>-1.4545454545454546</v>
      </c>
      <c r="K1243" s="2">
        <f>VLOOKUP(C1243,'Totals by Team'!A:K,11,FALSE)</f>
        <v>-4.129032258064516</v>
      </c>
    </row>
    <row r="1244" spans="1:11" x14ac:dyDescent="0.25">
      <c r="A1244" s="1">
        <v>41234</v>
      </c>
      <c r="B1244" t="s">
        <v>201</v>
      </c>
      <c r="C1244" t="s">
        <v>14</v>
      </c>
      <c r="D1244">
        <v>75</v>
      </c>
      <c r="E1244">
        <v>67</v>
      </c>
      <c r="F1244" t="s">
        <v>201</v>
      </c>
      <c r="G1244">
        <v>8</v>
      </c>
      <c r="H1244" t="s">
        <v>358</v>
      </c>
      <c r="I1244" t="s">
        <v>360</v>
      </c>
      <c r="J1244" s="2">
        <f>VLOOKUP(B1244,'Totals by Team'!A:K,11,FALSE)</f>
        <v>4.8666666666666663</v>
      </c>
      <c r="K1244" s="2">
        <f>VLOOKUP(C1244,'Totals by Team'!A:K,11,FALSE)</f>
        <v>-4.3571428571428568</v>
      </c>
    </row>
    <row r="1245" spans="1:11" x14ac:dyDescent="0.25">
      <c r="A1245" s="1">
        <v>41234</v>
      </c>
      <c r="B1245" t="s">
        <v>284</v>
      </c>
      <c r="C1245" t="s">
        <v>292</v>
      </c>
      <c r="D1245">
        <v>72</v>
      </c>
      <c r="E1245">
        <v>64</v>
      </c>
      <c r="F1245" t="s">
        <v>348</v>
      </c>
      <c r="G1245">
        <v>8</v>
      </c>
      <c r="H1245" t="s">
        <v>358</v>
      </c>
      <c r="I1245" t="s">
        <v>348</v>
      </c>
      <c r="J1245" s="2">
        <f>VLOOKUP(B1245,'Totals by Team'!A:K,11,FALSE)</f>
        <v>6.258064516129032</v>
      </c>
      <c r="K1245" s="2">
        <f>VLOOKUP(C1245,'Totals by Team'!A:K,11,FALSE)</f>
        <v>-1.9375</v>
      </c>
    </row>
    <row r="1246" spans="1:11" x14ac:dyDescent="0.25">
      <c r="A1246" s="1">
        <v>41234</v>
      </c>
      <c r="B1246" t="s">
        <v>58</v>
      </c>
      <c r="C1246" t="s">
        <v>130</v>
      </c>
      <c r="D1246">
        <v>68</v>
      </c>
      <c r="E1246">
        <v>61</v>
      </c>
      <c r="F1246" t="s">
        <v>130</v>
      </c>
      <c r="G1246">
        <v>7</v>
      </c>
      <c r="H1246" t="s">
        <v>358</v>
      </c>
      <c r="I1246" t="s">
        <v>356</v>
      </c>
      <c r="J1246" s="2">
        <f>VLOOKUP(B1246,'Totals by Team'!A:K,11,FALSE)</f>
        <v>2.9</v>
      </c>
      <c r="K1246" s="2">
        <f>VLOOKUP(C1246,'Totals by Team'!A:K,11,FALSE)</f>
        <v>-3.2962962962962963</v>
      </c>
    </row>
    <row r="1247" spans="1:11" x14ac:dyDescent="0.25">
      <c r="A1247" s="1">
        <v>41234</v>
      </c>
      <c r="B1247" t="s">
        <v>298</v>
      </c>
      <c r="C1247" t="s">
        <v>76</v>
      </c>
      <c r="D1247">
        <v>60</v>
      </c>
      <c r="E1247">
        <v>53</v>
      </c>
      <c r="F1247" t="s">
        <v>76</v>
      </c>
      <c r="G1247">
        <v>7</v>
      </c>
      <c r="H1247" t="s">
        <v>358</v>
      </c>
      <c r="I1247" t="s">
        <v>356</v>
      </c>
      <c r="J1247" s="2">
        <f>VLOOKUP(B1247,'Totals by Team'!A:K,11,FALSE)</f>
        <v>8.7096774193548381</v>
      </c>
      <c r="K1247" s="2">
        <f>VLOOKUP(C1247,'Totals by Team'!A:K,11,FALSE)</f>
        <v>9.7333333333333325</v>
      </c>
    </row>
    <row r="1248" spans="1:11" x14ac:dyDescent="0.25">
      <c r="A1248" s="1">
        <v>41234</v>
      </c>
      <c r="B1248" t="s">
        <v>112</v>
      </c>
      <c r="C1248" t="s">
        <v>267</v>
      </c>
      <c r="D1248">
        <v>76</v>
      </c>
      <c r="E1248">
        <v>71</v>
      </c>
      <c r="F1248" t="s">
        <v>267</v>
      </c>
      <c r="G1248">
        <v>5</v>
      </c>
      <c r="H1248" t="s">
        <v>358</v>
      </c>
      <c r="I1248" t="s">
        <v>356</v>
      </c>
      <c r="J1248" s="2">
        <f>VLOOKUP(B1248,'Totals by Team'!A:K,11,FALSE)</f>
        <v>-4.2857142857142856</v>
      </c>
      <c r="K1248" s="2">
        <f>VLOOKUP(C1248,'Totals by Team'!A:K,11,FALSE)</f>
        <v>-6.0333333333333332</v>
      </c>
    </row>
    <row r="1249" spans="1:11" x14ac:dyDescent="0.25">
      <c r="A1249" s="1">
        <v>41234</v>
      </c>
      <c r="B1249" t="s">
        <v>109</v>
      </c>
      <c r="C1249" t="s">
        <v>59</v>
      </c>
      <c r="D1249">
        <v>75</v>
      </c>
      <c r="E1249">
        <v>70</v>
      </c>
      <c r="F1249" t="s">
        <v>348</v>
      </c>
      <c r="G1249">
        <v>5</v>
      </c>
      <c r="H1249" t="s">
        <v>358</v>
      </c>
      <c r="I1249" t="s">
        <v>348</v>
      </c>
      <c r="J1249" s="2">
        <f>VLOOKUP(B1249,'Totals by Team'!A:K,11,FALSE)</f>
        <v>-5.290322580645161</v>
      </c>
      <c r="K1249" s="2">
        <f>VLOOKUP(C1249,'Totals by Team'!A:K,11,FALSE)</f>
        <v>1.1935483870967742</v>
      </c>
    </row>
    <row r="1250" spans="1:11" x14ac:dyDescent="0.25">
      <c r="A1250" s="1">
        <v>41234</v>
      </c>
      <c r="B1250" t="s">
        <v>302</v>
      </c>
      <c r="C1250" t="s">
        <v>303</v>
      </c>
      <c r="D1250">
        <v>67</v>
      </c>
      <c r="E1250">
        <v>62</v>
      </c>
      <c r="F1250" t="s">
        <v>348</v>
      </c>
      <c r="G1250">
        <v>5</v>
      </c>
      <c r="H1250" t="s">
        <v>358</v>
      </c>
      <c r="I1250" t="s">
        <v>348</v>
      </c>
      <c r="J1250" s="2">
        <f>VLOOKUP(B1250,'Totals by Team'!A:K,11,FALSE)</f>
        <v>11.4375</v>
      </c>
      <c r="K1250" s="2">
        <f>VLOOKUP(C1250,'Totals by Team'!A:K,11,FALSE)</f>
        <v>14.15625</v>
      </c>
    </row>
    <row r="1251" spans="1:11" x14ac:dyDescent="0.25">
      <c r="A1251" s="1">
        <v>41234</v>
      </c>
      <c r="B1251" t="s">
        <v>335</v>
      </c>
      <c r="C1251" t="s">
        <v>32</v>
      </c>
      <c r="D1251">
        <v>61</v>
      </c>
      <c r="E1251">
        <v>57</v>
      </c>
      <c r="F1251" t="s">
        <v>335</v>
      </c>
      <c r="G1251">
        <v>4</v>
      </c>
      <c r="H1251" t="s">
        <v>358</v>
      </c>
      <c r="I1251" t="s">
        <v>360</v>
      </c>
      <c r="J1251" s="2">
        <f>VLOOKUP(B1251,'Totals by Team'!A:K,11,FALSE)</f>
        <v>-5.1818181818181817</v>
      </c>
      <c r="K1251" s="2">
        <f>VLOOKUP(C1251,'Totals by Team'!A:K,11,FALSE)</f>
        <v>3.71875</v>
      </c>
    </row>
    <row r="1252" spans="1:11" x14ac:dyDescent="0.25">
      <c r="A1252" s="1">
        <v>41234</v>
      </c>
      <c r="B1252" t="s">
        <v>151</v>
      </c>
      <c r="C1252" t="s">
        <v>89</v>
      </c>
      <c r="D1252">
        <v>59</v>
      </c>
      <c r="E1252">
        <v>55</v>
      </c>
      <c r="F1252" t="s">
        <v>348</v>
      </c>
      <c r="G1252">
        <v>4</v>
      </c>
      <c r="H1252" t="s">
        <v>358</v>
      </c>
      <c r="I1252" t="s">
        <v>348</v>
      </c>
      <c r="J1252" s="2">
        <f>VLOOKUP(B1252,'Totals by Team'!A:K,11,FALSE)</f>
        <v>-4.9333333333333336</v>
      </c>
      <c r="K1252" s="2">
        <f>VLOOKUP(C1252,'Totals by Team'!A:K,11,FALSE)</f>
        <v>3.28125</v>
      </c>
    </row>
    <row r="1253" spans="1:11" x14ac:dyDescent="0.25">
      <c r="A1253" s="1">
        <v>41234</v>
      </c>
      <c r="B1253" t="s">
        <v>301</v>
      </c>
      <c r="C1253" t="s">
        <v>110</v>
      </c>
      <c r="D1253">
        <v>66</v>
      </c>
      <c r="E1253">
        <v>63</v>
      </c>
      <c r="F1253" t="s">
        <v>348</v>
      </c>
      <c r="G1253">
        <v>3</v>
      </c>
      <c r="H1253" t="s">
        <v>358</v>
      </c>
      <c r="I1253" t="s">
        <v>348</v>
      </c>
      <c r="J1253" s="2">
        <f>VLOOKUP(B1253,'Totals by Team'!A:K,11,FALSE)</f>
        <v>7.2727272727272725</v>
      </c>
      <c r="K1253" s="2">
        <f>VLOOKUP(C1253,'Totals by Team'!A:K,11,FALSE)</f>
        <v>3.0303030303030304E-2</v>
      </c>
    </row>
    <row r="1254" spans="1:11" x14ac:dyDescent="0.25">
      <c r="A1254" s="1">
        <v>41234</v>
      </c>
      <c r="B1254" t="s">
        <v>52</v>
      </c>
      <c r="C1254" t="s">
        <v>174</v>
      </c>
      <c r="D1254">
        <v>50</v>
      </c>
      <c r="E1254">
        <v>48</v>
      </c>
      <c r="F1254" t="s">
        <v>52</v>
      </c>
      <c r="G1254">
        <v>2</v>
      </c>
      <c r="H1254" t="s">
        <v>358</v>
      </c>
      <c r="I1254" t="s">
        <v>360</v>
      </c>
      <c r="J1254" s="2">
        <f>VLOOKUP(B1254,'Totals by Team'!A:K,11,FALSE)</f>
        <v>5.03125</v>
      </c>
      <c r="K1254" s="2">
        <f>VLOOKUP(C1254,'Totals by Team'!A:K,11,FALSE)</f>
        <v>-7.15625</v>
      </c>
    </row>
    <row r="1255" spans="1:11" x14ac:dyDescent="0.25">
      <c r="A1255" s="1">
        <v>41234</v>
      </c>
      <c r="B1255" t="s">
        <v>25</v>
      </c>
      <c r="C1255" t="s">
        <v>26</v>
      </c>
      <c r="D1255">
        <v>75</v>
      </c>
      <c r="E1255">
        <v>73</v>
      </c>
      <c r="F1255" t="s">
        <v>25</v>
      </c>
      <c r="G1255">
        <v>2</v>
      </c>
      <c r="H1255" t="s">
        <v>358</v>
      </c>
      <c r="I1255" t="s">
        <v>360</v>
      </c>
      <c r="J1255" s="2">
        <f>VLOOKUP(B1255,'Totals by Team'!A:K,11,FALSE)</f>
        <v>0.36666666666666664</v>
      </c>
      <c r="K1255" s="2">
        <f>VLOOKUP(C1255,'Totals by Team'!A:K,11,FALSE)</f>
        <v>0.4642857142857143</v>
      </c>
    </row>
    <row r="1256" spans="1:11" x14ac:dyDescent="0.25">
      <c r="A1256" s="1">
        <v>41234</v>
      </c>
      <c r="B1256" t="s">
        <v>108</v>
      </c>
      <c r="C1256" t="s">
        <v>185</v>
      </c>
      <c r="D1256">
        <v>69</v>
      </c>
      <c r="E1256">
        <v>67</v>
      </c>
      <c r="F1256" t="s">
        <v>108</v>
      </c>
      <c r="G1256">
        <v>2</v>
      </c>
      <c r="H1256" t="s">
        <v>358</v>
      </c>
      <c r="I1256" t="s">
        <v>360</v>
      </c>
      <c r="J1256" s="2">
        <f>VLOOKUP(B1256,'Totals by Team'!A:K,11,FALSE)</f>
        <v>0.68</v>
      </c>
      <c r="K1256" s="2">
        <f>VLOOKUP(C1256,'Totals by Team'!A:K,11,FALSE)</f>
        <v>-4.0714285714285712</v>
      </c>
    </row>
    <row r="1257" spans="1:11" x14ac:dyDescent="0.25">
      <c r="A1257" s="1">
        <v>41234</v>
      </c>
      <c r="B1257" t="s">
        <v>56</v>
      </c>
      <c r="C1257" t="s">
        <v>194</v>
      </c>
      <c r="D1257">
        <v>65</v>
      </c>
      <c r="E1257">
        <v>63</v>
      </c>
      <c r="F1257" t="s">
        <v>56</v>
      </c>
      <c r="G1257">
        <v>2</v>
      </c>
      <c r="H1257" t="s">
        <v>358</v>
      </c>
      <c r="I1257" t="s">
        <v>360</v>
      </c>
      <c r="J1257" s="2">
        <f>VLOOKUP(B1257,'Totals by Team'!A:K,11,FALSE)</f>
        <v>-1.2903225806451613</v>
      </c>
      <c r="K1257" s="2">
        <f>VLOOKUP(C1257,'Totals by Team'!A:K,11,FALSE)</f>
        <v>1.0303030303030303</v>
      </c>
    </row>
    <row r="1258" spans="1:11" x14ac:dyDescent="0.25">
      <c r="A1258" s="1">
        <v>41234</v>
      </c>
      <c r="B1258" t="s">
        <v>30</v>
      </c>
      <c r="C1258" t="s">
        <v>213</v>
      </c>
      <c r="D1258">
        <v>69</v>
      </c>
      <c r="E1258">
        <v>67</v>
      </c>
      <c r="F1258" t="s">
        <v>348</v>
      </c>
      <c r="G1258">
        <v>2</v>
      </c>
      <c r="H1258" t="s">
        <v>358</v>
      </c>
      <c r="I1258" t="s">
        <v>348</v>
      </c>
      <c r="J1258" s="2">
        <f>VLOOKUP(B1258,'Totals by Team'!A:K,11,FALSE)</f>
        <v>-2.032258064516129</v>
      </c>
      <c r="K1258" s="2">
        <f>VLOOKUP(C1258,'Totals by Team'!A:K,11,FALSE)</f>
        <v>-9.068965517241379</v>
      </c>
    </row>
    <row r="1259" spans="1:11" x14ac:dyDescent="0.25">
      <c r="A1259" s="1">
        <v>41234</v>
      </c>
      <c r="B1259" t="s">
        <v>216</v>
      </c>
      <c r="C1259" t="s">
        <v>228</v>
      </c>
      <c r="D1259">
        <v>50</v>
      </c>
      <c r="E1259">
        <v>49</v>
      </c>
      <c r="F1259" t="s">
        <v>216</v>
      </c>
      <c r="G1259">
        <v>1</v>
      </c>
      <c r="H1259" t="s">
        <v>358</v>
      </c>
      <c r="I1259" t="s">
        <v>360</v>
      </c>
      <c r="J1259" s="2">
        <f>VLOOKUP(B1259,'Totals by Team'!A:K,11,FALSE)</f>
        <v>-0.93939393939393945</v>
      </c>
      <c r="K1259" s="2">
        <f>VLOOKUP(C1259,'Totals by Team'!A:K,11,FALSE)</f>
        <v>-3.96875</v>
      </c>
    </row>
    <row r="1260" spans="1:11" x14ac:dyDescent="0.25">
      <c r="A1260" s="1">
        <v>41234</v>
      </c>
      <c r="B1260" t="s">
        <v>116</v>
      </c>
      <c r="C1260" t="s">
        <v>121</v>
      </c>
      <c r="D1260">
        <v>73</v>
      </c>
      <c r="E1260">
        <v>72</v>
      </c>
      <c r="F1260" t="s">
        <v>121</v>
      </c>
      <c r="G1260">
        <v>1</v>
      </c>
      <c r="H1260" t="s">
        <v>358</v>
      </c>
      <c r="I1260" t="s">
        <v>356</v>
      </c>
      <c r="J1260" s="2">
        <f>VLOOKUP(B1260,'Totals by Team'!A:K,11,FALSE)</f>
        <v>5.1333333333333337</v>
      </c>
      <c r="K1260" s="2">
        <f>VLOOKUP(C1260,'Totals by Team'!A:K,11,FALSE)</f>
        <v>-4.75</v>
      </c>
    </row>
    <row r="1261" spans="1:11" x14ac:dyDescent="0.25">
      <c r="A1261" s="1">
        <v>41234</v>
      </c>
      <c r="B1261" t="s">
        <v>228</v>
      </c>
      <c r="C1261" t="s">
        <v>216</v>
      </c>
      <c r="D1261">
        <v>49</v>
      </c>
      <c r="E1261">
        <v>50</v>
      </c>
      <c r="F1261" t="s">
        <v>216</v>
      </c>
      <c r="G1261">
        <v>-1</v>
      </c>
      <c r="H1261" t="s">
        <v>357</v>
      </c>
      <c r="I1261" t="s">
        <v>356</v>
      </c>
      <c r="J1261" s="2">
        <f>VLOOKUP(B1261,'Totals by Team'!A:K,11,FALSE)</f>
        <v>-3.96875</v>
      </c>
      <c r="K1261" s="2">
        <f>VLOOKUP(C1261,'Totals by Team'!A:K,11,FALSE)</f>
        <v>-0.93939393939393945</v>
      </c>
    </row>
    <row r="1262" spans="1:11" x14ac:dyDescent="0.25">
      <c r="A1262" s="1">
        <v>41234</v>
      </c>
      <c r="B1262" t="s">
        <v>121</v>
      </c>
      <c r="C1262" t="s">
        <v>116</v>
      </c>
      <c r="D1262">
        <v>72</v>
      </c>
      <c r="E1262">
        <v>73</v>
      </c>
      <c r="F1262" t="s">
        <v>121</v>
      </c>
      <c r="G1262">
        <v>-1</v>
      </c>
      <c r="H1262" t="s">
        <v>357</v>
      </c>
      <c r="I1262" t="s">
        <v>360</v>
      </c>
      <c r="J1262" s="2">
        <f>VLOOKUP(B1262,'Totals by Team'!A:K,11,FALSE)</f>
        <v>-4.75</v>
      </c>
      <c r="K1262" s="2">
        <f>VLOOKUP(C1262,'Totals by Team'!A:K,11,FALSE)</f>
        <v>5.1333333333333337</v>
      </c>
    </row>
    <row r="1263" spans="1:11" x14ac:dyDescent="0.25">
      <c r="A1263" s="1">
        <v>41234</v>
      </c>
      <c r="B1263" t="s">
        <v>174</v>
      </c>
      <c r="C1263" t="s">
        <v>52</v>
      </c>
      <c r="D1263">
        <v>48</v>
      </c>
      <c r="E1263">
        <v>50</v>
      </c>
      <c r="F1263" t="s">
        <v>52</v>
      </c>
      <c r="G1263">
        <v>-2</v>
      </c>
      <c r="H1263" t="s">
        <v>357</v>
      </c>
      <c r="I1263" t="s">
        <v>356</v>
      </c>
      <c r="J1263" s="2">
        <f>VLOOKUP(B1263,'Totals by Team'!A:K,11,FALSE)</f>
        <v>-7.15625</v>
      </c>
      <c r="K1263" s="2">
        <f>VLOOKUP(C1263,'Totals by Team'!A:K,11,FALSE)</f>
        <v>5.03125</v>
      </c>
    </row>
    <row r="1264" spans="1:11" x14ac:dyDescent="0.25">
      <c r="A1264" s="1">
        <v>41234</v>
      </c>
      <c r="B1264" t="s">
        <v>26</v>
      </c>
      <c r="C1264" t="s">
        <v>25</v>
      </c>
      <c r="D1264">
        <v>73</v>
      </c>
      <c r="E1264">
        <v>75</v>
      </c>
      <c r="F1264" t="s">
        <v>25</v>
      </c>
      <c r="G1264">
        <v>-2</v>
      </c>
      <c r="H1264" t="s">
        <v>357</v>
      </c>
      <c r="I1264" t="s">
        <v>356</v>
      </c>
      <c r="J1264" s="2">
        <f>VLOOKUP(B1264,'Totals by Team'!A:K,11,FALSE)</f>
        <v>0.4642857142857143</v>
      </c>
      <c r="K1264" s="2">
        <f>VLOOKUP(C1264,'Totals by Team'!A:K,11,FALSE)</f>
        <v>0.36666666666666664</v>
      </c>
    </row>
    <row r="1265" spans="1:11" x14ac:dyDescent="0.25">
      <c r="A1265" s="1">
        <v>41234</v>
      </c>
      <c r="B1265" t="s">
        <v>185</v>
      </c>
      <c r="C1265" t="s">
        <v>108</v>
      </c>
      <c r="D1265">
        <v>67</v>
      </c>
      <c r="E1265">
        <v>69</v>
      </c>
      <c r="F1265" t="s">
        <v>108</v>
      </c>
      <c r="G1265">
        <v>-2</v>
      </c>
      <c r="H1265" t="s">
        <v>357</v>
      </c>
      <c r="I1265" t="s">
        <v>356</v>
      </c>
      <c r="J1265" s="2">
        <f>VLOOKUP(B1265,'Totals by Team'!A:K,11,FALSE)</f>
        <v>-4.0714285714285712</v>
      </c>
      <c r="K1265" s="2">
        <f>VLOOKUP(C1265,'Totals by Team'!A:K,11,FALSE)</f>
        <v>0.68</v>
      </c>
    </row>
    <row r="1266" spans="1:11" x14ac:dyDescent="0.25">
      <c r="A1266" s="1">
        <v>41234</v>
      </c>
      <c r="B1266" t="s">
        <v>194</v>
      </c>
      <c r="C1266" t="s">
        <v>56</v>
      </c>
      <c r="D1266">
        <v>63</v>
      </c>
      <c r="E1266">
        <v>65</v>
      </c>
      <c r="F1266" t="s">
        <v>56</v>
      </c>
      <c r="G1266">
        <v>-2</v>
      </c>
      <c r="H1266" t="s">
        <v>357</v>
      </c>
      <c r="I1266" t="s">
        <v>356</v>
      </c>
      <c r="J1266" s="2">
        <f>VLOOKUP(B1266,'Totals by Team'!A:K,11,FALSE)</f>
        <v>1.0303030303030303</v>
      </c>
      <c r="K1266" s="2">
        <f>VLOOKUP(C1266,'Totals by Team'!A:K,11,FALSE)</f>
        <v>-1.2903225806451613</v>
      </c>
    </row>
    <row r="1267" spans="1:11" x14ac:dyDescent="0.25">
      <c r="A1267" s="1">
        <v>41234</v>
      </c>
      <c r="B1267" t="s">
        <v>213</v>
      </c>
      <c r="C1267" t="s">
        <v>30</v>
      </c>
      <c r="D1267">
        <v>67</v>
      </c>
      <c r="E1267">
        <v>69</v>
      </c>
      <c r="F1267" t="s">
        <v>348</v>
      </c>
      <c r="G1267">
        <v>-2</v>
      </c>
      <c r="H1267" t="s">
        <v>357</v>
      </c>
      <c r="I1267" t="s">
        <v>348</v>
      </c>
      <c r="J1267" s="2">
        <f>VLOOKUP(B1267,'Totals by Team'!A:K,11,FALSE)</f>
        <v>-9.068965517241379</v>
      </c>
      <c r="K1267" s="2">
        <f>VLOOKUP(C1267,'Totals by Team'!A:K,11,FALSE)</f>
        <v>-2.032258064516129</v>
      </c>
    </row>
    <row r="1268" spans="1:11" x14ac:dyDescent="0.25">
      <c r="A1268" s="1">
        <v>41234</v>
      </c>
      <c r="B1268" t="s">
        <v>110</v>
      </c>
      <c r="C1268" t="s">
        <v>301</v>
      </c>
      <c r="D1268">
        <v>63</v>
      </c>
      <c r="E1268">
        <v>66</v>
      </c>
      <c r="F1268" t="s">
        <v>348</v>
      </c>
      <c r="G1268">
        <v>-3</v>
      </c>
      <c r="H1268" t="s">
        <v>357</v>
      </c>
      <c r="I1268" t="s">
        <v>348</v>
      </c>
      <c r="J1268" s="2">
        <f>VLOOKUP(B1268,'Totals by Team'!A:K,11,FALSE)</f>
        <v>3.0303030303030304E-2</v>
      </c>
      <c r="K1268" s="2">
        <f>VLOOKUP(C1268,'Totals by Team'!A:K,11,FALSE)</f>
        <v>7.2727272727272725</v>
      </c>
    </row>
    <row r="1269" spans="1:11" x14ac:dyDescent="0.25">
      <c r="A1269" s="1">
        <v>41234</v>
      </c>
      <c r="B1269" t="s">
        <v>32</v>
      </c>
      <c r="C1269" t="s">
        <v>335</v>
      </c>
      <c r="D1269">
        <v>57</v>
      </c>
      <c r="E1269">
        <v>61</v>
      </c>
      <c r="F1269" t="s">
        <v>335</v>
      </c>
      <c r="G1269">
        <v>-4</v>
      </c>
      <c r="H1269" t="s">
        <v>357</v>
      </c>
      <c r="I1269" t="s">
        <v>356</v>
      </c>
      <c r="J1269" s="2">
        <f>VLOOKUP(B1269,'Totals by Team'!A:K,11,FALSE)</f>
        <v>3.71875</v>
      </c>
      <c r="K1269" s="2">
        <f>VLOOKUP(C1269,'Totals by Team'!A:K,11,FALSE)</f>
        <v>-5.1818181818181817</v>
      </c>
    </row>
    <row r="1270" spans="1:11" x14ac:dyDescent="0.25">
      <c r="A1270" s="1">
        <v>41234</v>
      </c>
      <c r="B1270" t="s">
        <v>89</v>
      </c>
      <c r="C1270" t="s">
        <v>151</v>
      </c>
      <c r="D1270">
        <v>55</v>
      </c>
      <c r="E1270">
        <v>59</v>
      </c>
      <c r="F1270" t="s">
        <v>348</v>
      </c>
      <c r="G1270">
        <v>-4</v>
      </c>
      <c r="H1270" t="s">
        <v>357</v>
      </c>
      <c r="I1270" t="s">
        <v>348</v>
      </c>
      <c r="J1270" s="2">
        <f>VLOOKUP(B1270,'Totals by Team'!A:K,11,FALSE)</f>
        <v>3.28125</v>
      </c>
      <c r="K1270" s="2">
        <f>VLOOKUP(C1270,'Totals by Team'!A:K,11,FALSE)</f>
        <v>-4.9333333333333336</v>
      </c>
    </row>
    <row r="1271" spans="1:11" x14ac:dyDescent="0.25">
      <c r="A1271" s="1">
        <v>41234</v>
      </c>
      <c r="B1271" t="s">
        <v>267</v>
      </c>
      <c r="C1271" t="s">
        <v>112</v>
      </c>
      <c r="D1271">
        <v>71</v>
      </c>
      <c r="E1271">
        <v>76</v>
      </c>
      <c r="F1271" t="s">
        <v>267</v>
      </c>
      <c r="G1271">
        <v>-5</v>
      </c>
      <c r="H1271" t="s">
        <v>357</v>
      </c>
      <c r="I1271" t="s">
        <v>360</v>
      </c>
      <c r="J1271" s="2">
        <f>VLOOKUP(B1271,'Totals by Team'!A:K,11,FALSE)</f>
        <v>-6.0333333333333332</v>
      </c>
      <c r="K1271" s="2">
        <f>VLOOKUP(C1271,'Totals by Team'!A:K,11,FALSE)</f>
        <v>-4.2857142857142856</v>
      </c>
    </row>
    <row r="1272" spans="1:11" x14ac:dyDescent="0.25">
      <c r="A1272" s="1">
        <v>41234</v>
      </c>
      <c r="B1272" t="s">
        <v>59</v>
      </c>
      <c r="C1272" t="s">
        <v>109</v>
      </c>
      <c r="D1272">
        <v>70</v>
      </c>
      <c r="E1272">
        <v>75</v>
      </c>
      <c r="F1272" t="s">
        <v>348</v>
      </c>
      <c r="G1272">
        <v>-5</v>
      </c>
      <c r="H1272" t="s">
        <v>357</v>
      </c>
      <c r="I1272" t="s">
        <v>348</v>
      </c>
      <c r="J1272" s="2">
        <f>VLOOKUP(B1272,'Totals by Team'!A:K,11,FALSE)</f>
        <v>1.1935483870967742</v>
      </c>
      <c r="K1272" s="2">
        <f>VLOOKUP(C1272,'Totals by Team'!A:K,11,FALSE)</f>
        <v>-5.290322580645161</v>
      </c>
    </row>
    <row r="1273" spans="1:11" x14ac:dyDescent="0.25">
      <c r="A1273" s="1">
        <v>41234</v>
      </c>
      <c r="B1273" t="s">
        <v>303</v>
      </c>
      <c r="C1273" t="s">
        <v>302</v>
      </c>
      <c r="D1273">
        <v>62</v>
      </c>
      <c r="E1273">
        <v>67</v>
      </c>
      <c r="F1273" t="s">
        <v>348</v>
      </c>
      <c r="G1273">
        <v>-5</v>
      </c>
      <c r="H1273" t="s">
        <v>357</v>
      </c>
      <c r="I1273" t="s">
        <v>348</v>
      </c>
      <c r="J1273" s="2">
        <f>VLOOKUP(B1273,'Totals by Team'!A:K,11,FALSE)</f>
        <v>14.15625</v>
      </c>
      <c r="K1273" s="2">
        <f>VLOOKUP(C1273,'Totals by Team'!A:K,11,FALSE)</f>
        <v>11.4375</v>
      </c>
    </row>
    <row r="1274" spans="1:11" x14ac:dyDescent="0.25">
      <c r="A1274" s="1">
        <v>41234</v>
      </c>
      <c r="B1274" t="s">
        <v>130</v>
      </c>
      <c r="C1274" t="s">
        <v>58</v>
      </c>
      <c r="D1274">
        <v>61</v>
      </c>
      <c r="E1274">
        <v>68</v>
      </c>
      <c r="F1274" t="s">
        <v>130</v>
      </c>
      <c r="G1274">
        <v>-7</v>
      </c>
      <c r="H1274" t="s">
        <v>357</v>
      </c>
      <c r="I1274" t="s">
        <v>360</v>
      </c>
      <c r="J1274" s="2">
        <f>VLOOKUP(B1274,'Totals by Team'!A:K,11,FALSE)</f>
        <v>-3.2962962962962963</v>
      </c>
      <c r="K1274" s="2">
        <f>VLOOKUP(C1274,'Totals by Team'!A:K,11,FALSE)</f>
        <v>2.9</v>
      </c>
    </row>
    <row r="1275" spans="1:11" x14ac:dyDescent="0.25">
      <c r="A1275" s="1">
        <v>41234</v>
      </c>
      <c r="B1275" t="s">
        <v>76</v>
      </c>
      <c r="C1275" t="s">
        <v>298</v>
      </c>
      <c r="D1275">
        <v>53</v>
      </c>
      <c r="E1275">
        <v>60</v>
      </c>
      <c r="F1275" t="s">
        <v>76</v>
      </c>
      <c r="G1275">
        <v>-7</v>
      </c>
      <c r="H1275" t="s">
        <v>357</v>
      </c>
      <c r="I1275" t="s">
        <v>360</v>
      </c>
      <c r="J1275" s="2">
        <f>VLOOKUP(B1275,'Totals by Team'!A:K,11,FALSE)</f>
        <v>9.7333333333333325</v>
      </c>
      <c r="K1275" s="2">
        <f>VLOOKUP(C1275,'Totals by Team'!A:K,11,FALSE)</f>
        <v>8.7096774193548381</v>
      </c>
    </row>
    <row r="1276" spans="1:11" x14ac:dyDescent="0.25">
      <c r="A1276" s="1">
        <v>41234</v>
      </c>
      <c r="B1276" t="s">
        <v>163</v>
      </c>
      <c r="C1276" t="s">
        <v>244</v>
      </c>
      <c r="D1276">
        <v>67</v>
      </c>
      <c r="E1276">
        <v>75</v>
      </c>
      <c r="F1276" t="s">
        <v>244</v>
      </c>
      <c r="G1276">
        <v>-8</v>
      </c>
      <c r="H1276" t="s">
        <v>357</v>
      </c>
      <c r="I1276" t="s">
        <v>356</v>
      </c>
      <c r="J1276" s="2">
        <f>VLOOKUP(B1276,'Totals by Team'!A:K,11,FALSE)</f>
        <v>-4.129032258064516</v>
      </c>
      <c r="K1276" s="2">
        <f>VLOOKUP(C1276,'Totals by Team'!A:K,11,FALSE)</f>
        <v>-1.4545454545454546</v>
      </c>
    </row>
    <row r="1277" spans="1:11" x14ac:dyDescent="0.25">
      <c r="A1277" s="1">
        <v>41234</v>
      </c>
      <c r="B1277" t="s">
        <v>14</v>
      </c>
      <c r="C1277" t="s">
        <v>201</v>
      </c>
      <c r="D1277">
        <v>67</v>
      </c>
      <c r="E1277">
        <v>75</v>
      </c>
      <c r="F1277" t="s">
        <v>201</v>
      </c>
      <c r="G1277">
        <v>-8</v>
      </c>
      <c r="H1277" t="s">
        <v>357</v>
      </c>
      <c r="I1277" t="s">
        <v>356</v>
      </c>
      <c r="J1277" s="2">
        <f>VLOOKUP(B1277,'Totals by Team'!A:K,11,FALSE)</f>
        <v>-4.3571428571428568</v>
      </c>
      <c r="K1277" s="2">
        <f>VLOOKUP(C1277,'Totals by Team'!A:K,11,FALSE)</f>
        <v>4.8666666666666663</v>
      </c>
    </row>
    <row r="1278" spans="1:11" x14ac:dyDescent="0.25">
      <c r="A1278" s="1">
        <v>41234</v>
      </c>
      <c r="B1278" t="s">
        <v>292</v>
      </c>
      <c r="C1278" t="s">
        <v>284</v>
      </c>
      <c r="D1278">
        <v>64</v>
      </c>
      <c r="E1278">
        <v>72</v>
      </c>
      <c r="F1278" t="s">
        <v>348</v>
      </c>
      <c r="G1278">
        <v>-8</v>
      </c>
      <c r="H1278" t="s">
        <v>357</v>
      </c>
      <c r="I1278" t="s">
        <v>348</v>
      </c>
      <c r="J1278" s="2">
        <f>VLOOKUP(B1278,'Totals by Team'!A:K,11,FALSE)</f>
        <v>-1.9375</v>
      </c>
      <c r="K1278" s="2">
        <f>VLOOKUP(C1278,'Totals by Team'!A:K,11,FALSE)</f>
        <v>6.258064516129032</v>
      </c>
    </row>
    <row r="1279" spans="1:11" x14ac:dyDescent="0.25">
      <c r="A1279" s="1">
        <v>41234</v>
      </c>
      <c r="B1279" t="s">
        <v>79</v>
      </c>
      <c r="C1279" t="s">
        <v>178</v>
      </c>
      <c r="D1279">
        <v>52</v>
      </c>
      <c r="E1279">
        <v>61</v>
      </c>
      <c r="F1279" t="s">
        <v>348</v>
      </c>
      <c r="G1279">
        <v>-9</v>
      </c>
      <c r="H1279" t="s">
        <v>357</v>
      </c>
      <c r="I1279" t="s">
        <v>348</v>
      </c>
      <c r="J1279" s="2">
        <f>VLOOKUP(B1279,'Totals by Team'!A:K,11,FALSE)</f>
        <v>-9.7857142857142865</v>
      </c>
      <c r="K1279" s="2">
        <f>VLOOKUP(C1279,'Totals by Team'!A:K,11,FALSE)</f>
        <v>1.1875</v>
      </c>
    </row>
    <row r="1280" spans="1:11" x14ac:dyDescent="0.25">
      <c r="A1280" s="1">
        <v>41234</v>
      </c>
      <c r="B1280" t="s">
        <v>1</v>
      </c>
      <c r="C1280" t="s">
        <v>63</v>
      </c>
      <c r="D1280">
        <v>76</v>
      </c>
      <c r="E1280">
        <v>85</v>
      </c>
      <c r="F1280" t="s">
        <v>1</v>
      </c>
      <c r="G1280">
        <v>-9</v>
      </c>
      <c r="H1280" t="s">
        <v>357</v>
      </c>
      <c r="I1280" t="s">
        <v>360</v>
      </c>
      <c r="J1280" s="2">
        <f>VLOOKUP(B1280,'Totals by Team'!A:K,11,FALSE)</f>
        <v>-10.793103448275861</v>
      </c>
      <c r="K1280" s="2">
        <f>VLOOKUP(C1280,'Totals by Team'!A:K,11,FALSE)</f>
        <v>-6.15625</v>
      </c>
    </row>
    <row r="1281" spans="1:11" x14ac:dyDescent="0.25">
      <c r="A1281" s="1">
        <v>41234</v>
      </c>
      <c r="B1281" t="s">
        <v>234</v>
      </c>
      <c r="C1281" t="s">
        <v>299</v>
      </c>
      <c r="D1281">
        <v>60</v>
      </c>
      <c r="E1281">
        <v>69</v>
      </c>
      <c r="F1281" t="s">
        <v>234</v>
      </c>
      <c r="G1281">
        <v>-9</v>
      </c>
      <c r="H1281" t="s">
        <v>357</v>
      </c>
      <c r="I1281" t="s">
        <v>360</v>
      </c>
      <c r="J1281" s="2">
        <f>VLOOKUP(B1281,'Totals by Team'!A:K,11,FALSE)</f>
        <v>-2.4482758620689653</v>
      </c>
      <c r="K1281" s="2">
        <f>VLOOKUP(C1281,'Totals by Team'!A:K,11,FALSE)</f>
        <v>1.0666666666666667</v>
      </c>
    </row>
    <row r="1282" spans="1:11" x14ac:dyDescent="0.25">
      <c r="A1282" s="1">
        <v>41234</v>
      </c>
      <c r="B1282" t="s">
        <v>296</v>
      </c>
      <c r="C1282" t="s">
        <v>102</v>
      </c>
      <c r="D1282">
        <v>61</v>
      </c>
      <c r="E1282">
        <v>70</v>
      </c>
      <c r="F1282" t="s">
        <v>348</v>
      </c>
      <c r="G1282">
        <v>-9</v>
      </c>
      <c r="H1282" t="s">
        <v>357</v>
      </c>
      <c r="I1282" t="s">
        <v>348</v>
      </c>
      <c r="J1282" s="2">
        <f>VLOOKUP(B1282,'Totals by Team'!A:K,11,FALSE)</f>
        <v>-3.90625</v>
      </c>
      <c r="K1282" s="2">
        <f>VLOOKUP(C1282,'Totals by Team'!A:K,11,FALSE)</f>
        <v>0.70588235294117652</v>
      </c>
    </row>
    <row r="1283" spans="1:11" x14ac:dyDescent="0.25">
      <c r="A1283" s="1">
        <v>41234</v>
      </c>
      <c r="B1283" t="s">
        <v>113</v>
      </c>
      <c r="C1283" t="s">
        <v>22</v>
      </c>
      <c r="D1283">
        <v>74</v>
      </c>
      <c r="E1283">
        <v>84</v>
      </c>
      <c r="F1283" t="s">
        <v>22</v>
      </c>
      <c r="G1283">
        <v>-10</v>
      </c>
      <c r="H1283" t="s">
        <v>357</v>
      </c>
      <c r="I1283" t="s">
        <v>356</v>
      </c>
      <c r="J1283" s="2">
        <f>VLOOKUP(B1283,'Totals by Team'!A:K,11,FALSE)</f>
        <v>-1.7586206896551724</v>
      </c>
      <c r="K1283" s="2">
        <f>VLOOKUP(C1283,'Totals by Team'!A:K,11,FALSE)</f>
        <v>-8.0333333333333332</v>
      </c>
    </row>
    <row r="1284" spans="1:11" x14ac:dyDescent="0.25">
      <c r="A1284" s="1">
        <v>41234</v>
      </c>
      <c r="B1284" t="s">
        <v>188</v>
      </c>
      <c r="C1284" t="s">
        <v>24</v>
      </c>
      <c r="D1284">
        <v>62</v>
      </c>
      <c r="E1284">
        <v>72</v>
      </c>
      <c r="F1284" t="s">
        <v>348</v>
      </c>
      <c r="G1284">
        <v>-10</v>
      </c>
      <c r="H1284" t="s">
        <v>357</v>
      </c>
      <c r="I1284" t="s">
        <v>348</v>
      </c>
      <c r="J1284" s="2">
        <f>VLOOKUP(B1284,'Totals by Team'!A:K,11,FALSE)</f>
        <v>-8.0344827586206904</v>
      </c>
      <c r="K1284" s="2">
        <f>VLOOKUP(C1284,'Totals by Team'!A:K,11,FALSE)</f>
        <v>3.0333333333333332</v>
      </c>
    </row>
    <row r="1285" spans="1:11" x14ac:dyDescent="0.25">
      <c r="A1285" s="1">
        <v>41234</v>
      </c>
      <c r="B1285" t="s">
        <v>75</v>
      </c>
      <c r="C1285" t="s">
        <v>160</v>
      </c>
      <c r="D1285">
        <v>70</v>
      </c>
      <c r="E1285">
        <v>81</v>
      </c>
      <c r="F1285" t="s">
        <v>348</v>
      </c>
      <c r="G1285">
        <v>-11</v>
      </c>
      <c r="H1285" t="s">
        <v>357</v>
      </c>
      <c r="I1285" t="s">
        <v>348</v>
      </c>
      <c r="J1285" s="2">
        <f>VLOOKUP(B1285,'Totals by Team'!A:K,11,FALSE)</f>
        <v>-0.5</v>
      </c>
      <c r="K1285" s="2">
        <f>VLOOKUP(C1285,'Totals by Team'!A:K,11,FALSE)</f>
        <v>-7.838709677419355</v>
      </c>
    </row>
    <row r="1286" spans="1:11" x14ac:dyDescent="0.25">
      <c r="A1286" s="1">
        <v>41234</v>
      </c>
      <c r="B1286" t="s">
        <v>29</v>
      </c>
      <c r="C1286" t="s">
        <v>140</v>
      </c>
      <c r="D1286">
        <v>56</v>
      </c>
      <c r="E1286">
        <v>67</v>
      </c>
      <c r="F1286" t="s">
        <v>140</v>
      </c>
      <c r="G1286">
        <v>-11</v>
      </c>
      <c r="H1286" t="s">
        <v>357</v>
      </c>
      <c r="I1286" t="s">
        <v>356</v>
      </c>
      <c r="J1286" s="2">
        <f>VLOOKUP(B1286,'Totals by Team'!A:K,11,FALSE)</f>
        <v>-8.8387096774193541</v>
      </c>
      <c r="K1286" s="2">
        <f>VLOOKUP(C1286,'Totals by Team'!A:K,11,FALSE)</f>
        <v>-1.59375</v>
      </c>
    </row>
    <row r="1287" spans="1:11" x14ac:dyDescent="0.25">
      <c r="A1287" s="1">
        <v>41234</v>
      </c>
      <c r="B1287" t="s">
        <v>20</v>
      </c>
      <c r="C1287" t="s">
        <v>70</v>
      </c>
      <c r="D1287">
        <v>70</v>
      </c>
      <c r="E1287">
        <v>81</v>
      </c>
      <c r="F1287" t="s">
        <v>70</v>
      </c>
      <c r="G1287">
        <v>-11</v>
      </c>
      <c r="H1287" t="s">
        <v>357</v>
      </c>
      <c r="I1287" t="s">
        <v>356</v>
      </c>
      <c r="J1287" s="2">
        <f>VLOOKUP(B1287,'Totals by Team'!A:K,11,FALSE)</f>
        <v>-3.5483870967741935</v>
      </c>
      <c r="K1287" s="2">
        <f>VLOOKUP(C1287,'Totals by Team'!A:K,11,FALSE)</f>
        <v>8.46875</v>
      </c>
    </row>
    <row r="1288" spans="1:11" x14ac:dyDescent="0.25">
      <c r="A1288" s="1">
        <v>41234</v>
      </c>
      <c r="B1288" t="s">
        <v>126</v>
      </c>
      <c r="C1288" t="s">
        <v>336</v>
      </c>
      <c r="D1288">
        <v>46</v>
      </c>
      <c r="E1288">
        <v>57</v>
      </c>
      <c r="F1288" t="s">
        <v>336</v>
      </c>
      <c r="G1288">
        <v>-11</v>
      </c>
      <c r="H1288" t="s">
        <v>357</v>
      </c>
      <c r="I1288" t="s">
        <v>356</v>
      </c>
      <c r="J1288" s="2">
        <f>VLOOKUP(B1288,'Totals by Team'!A:K,11,FALSE)</f>
        <v>-8.137931034482758</v>
      </c>
      <c r="K1288" s="2">
        <f>VLOOKUP(C1288,'Totals by Team'!A:K,11,FALSE)</f>
        <v>-1.935483870967742</v>
      </c>
    </row>
    <row r="1289" spans="1:11" x14ac:dyDescent="0.25">
      <c r="A1289" s="1">
        <v>41234</v>
      </c>
      <c r="B1289" t="s">
        <v>53</v>
      </c>
      <c r="C1289" t="s">
        <v>217</v>
      </c>
      <c r="D1289">
        <v>53</v>
      </c>
      <c r="E1289">
        <v>65</v>
      </c>
      <c r="F1289" t="s">
        <v>217</v>
      </c>
      <c r="G1289">
        <v>-12</v>
      </c>
      <c r="H1289" t="s">
        <v>357</v>
      </c>
      <c r="I1289" t="s">
        <v>356</v>
      </c>
      <c r="J1289" s="2">
        <f>VLOOKUP(B1289,'Totals by Team'!A:K,11,FALSE)</f>
        <v>-3.1666666666666665</v>
      </c>
      <c r="K1289" s="2">
        <f>VLOOKUP(C1289,'Totals by Team'!A:K,11,FALSE)</f>
        <v>-0.93548387096774188</v>
      </c>
    </row>
    <row r="1290" spans="1:11" x14ac:dyDescent="0.25">
      <c r="A1290" s="1">
        <v>41234</v>
      </c>
      <c r="B1290" t="s">
        <v>325</v>
      </c>
      <c r="C1290" t="s">
        <v>107</v>
      </c>
      <c r="D1290">
        <v>53</v>
      </c>
      <c r="E1290">
        <v>65</v>
      </c>
      <c r="F1290" t="s">
        <v>325</v>
      </c>
      <c r="G1290">
        <v>-12</v>
      </c>
      <c r="H1290" t="s">
        <v>357</v>
      </c>
      <c r="I1290" t="s">
        <v>360</v>
      </c>
      <c r="J1290" s="2">
        <f>VLOOKUP(B1290,'Totals by Team'!A:K,11,FALSE)</f>
        <v>-2.8125</v>
      </c>
      <c r="K1290" s="2">
        <f>VLOOKUP(C1290,'Totals by Team'!A:K,11,FALSE)</f>
        <v>2.2000000000000002</v>
      </c>
    </row>
    <row r="1291" spans="1:11" x14ac:dyDescent="0.25">
      <c r="A1291" s="1">
        <v>41234</v>
      </c>
      <c r="B1291" t="s">
        <v>295</v>
      </c>
      <c r="C1291" t="s">
        <v>180</v>
      </c>
      <c r="D1291">
        <v>63</v>
      </c>
      <c r="E1291">
        <v>75</v>
      </c>
      <c r="F1291" t="s">
        <v>348</v>
      </c>
      <c r="G1291">
        <v>-12</v>
      </c>
      <c r="H1291" t="s">
        <v>357</v>
      </c>
      <c r="I1291" t="s">
        <v>348</v>
      </c>
      <c r="J1291" s="2">
        <f>VLOOKUP(B1291,'Totals by Team'!A:K,11,FALSE)</f>
        <v>7.4848484848484844</v>
      </c>
      <c r="K1291" s="2">
        <f>VLOOKUP(C1291,'Totals by Team'!A:K,11,FALSE)</f>
        <v>8.735294117647058</v>
      </c>
    </row>
    <row r="1292" spans="1:11" x14ac:dyDescent="0.25">
      <c r="A1292" s="1">
        <v>41234</v>
      </c>
      <c r="B1292" t="s">
        <v>62</v>
      </c>
      <c r="C1292" t="s">
        <v>64</v>
      </c>
      <c r="D1292">
        <v>69</v>
      </c>
      <c r="E1292">
        <v>82</v>
      </c>
      <c r="F1292" t="s">
        <v>348</v>
      </c>
      <c r="G1292">
        <v>-13</v>
      </c>
      <c r="H1292" t="s">
        <v>357</v>
      </c>
      <c r="I1292" t="s">
        <v>348</v>
      </c>
      <c r="J1292" s="2">
        <f>VLOOKUP(B1292,'Totals by Team'!A:K,11,FALSE)</f>
        <v>-5.67741935483871</v>
      </c>
      <c r="K1292" s="2">
        <f>VLOOKUP(C1292,'Totals by Team'!A:K,11,FALSE)</f>
        <v>0.6071428571428571</v>
      </c>
    </row>
    <row r="1293" spans="1:11" x14ac:dyDescent="0.25">
      <c r="A1293" s="1">
        <v>41234</v>
      </c>
      <c r="B1293" t="s">
        <v>158</v>
      </c>
      <c r="C1293" t="s">
        <v>2</v>
      </c>
      <c r="D1293">
        <v>59</v>
      </c>
      <c r="E1293">
        <v>72</v>
      </c>
      <c r="F1293" t="s">
        <v>158</v>
      </c>
      <c r="G1293">
        <v>-13</v>
      </c>
      <c r="H1293" t="s">
        <v>357</v>
      </c>
      <c r="I1293" t="s">
        <v>360</v>
      </c>
      <c r="J1293" s="2">
        <f>VLOOKUP(B1293,'Totals by Team'!A:K,11,FALSE)</f>
        <v>-0.58620689655172409</v>
      </c>
      <c r="K1293" s="2">
        <f>VLOOKUP(C1293,'Totals by Team'!A:K,11,FALSE)</f>
        <v>-6.3666666666666663</v>
      </c>
    </row>
    <row r="1294" spans="1:11" x14ac:dyDescent="0.25">
      <c r="A1294" s="1">
        <v>41234</v>
      </c>
      <c r="B1294" t="s">
        <v>115</v>
      </c>
      <c r="C1294" t="s">
        <v>42</v>
      </c>
      <c r="D1294">
        <v>52</v>
      </c>
      <c r="E1294">
        <v>65</v>
      </c>
      <c r="F1294" t="s">
        <v>42</v>
      </c>
      <c r="G1294">
        <v>-13</v>
      </c>
      <c r="H1294" t="s">
        <v>357</v>
      </c>
      <c r="I1294" t="s">
        <v>356</v>
      </c>
      <c r="J1294" s="2">
        <f>VLOOKUP(B1294,'Totals by Team'!A:K,11,FALSE)</f>
        <v>-3.1379310344827585</v>
      </c>
      <c r="K1294" s="2">
        <f>VLOOKUP(C1294,'Totals by Team'!A:K,11,FALSE)</f>
        <v>4.78125</v>
      </c>
    </row>
    <row r="1295" spans="1:11" x14ac:dyDescent="0.25">
      <c r="A1295" s="1">
        <v>41234</v>
      </c>
      <c r="B1295" t="s">
        <v>283</v>
      </c>
      <c r="C1295" t="s">
        <v>214</v>
      </c>
      <c r="D1295">
        <v>70</v>
      </c>
      <c r="E1295">
        <v>83</v>
      </c>
      <c r="F1295" t="s">
        <v>214</v>
      </c>
      <c r="G1295">
        <v>-13</v>
      </c>
      <c r="H1295" t="s">
        <v>357</v>
      </c>
      <c r="I1295" t="s">
        <v>356</v>
      </c>
      <c r="J1295" s="2">
        <f>VLOOKUP(B1295,'Totals by Team'!A:K,11,FALSE)</f>
        <v>0.84375</v>
      </c>
      <c r="K1295" s="2">
        <f>VLOOKUP(C1295,'Totals by Team'!A:K,11,FALSE)</f>
        <v>0.74193548387096775</v>
      </c>
    </row>
    <row r="1296" spans="1:11" x14ac:dyDescent="0.25">
      <c r="A1296" s="1">
        <v>41234</v>
      </c>
      <c r="B1296" t="s">
        <v>145</v>
      </c>
      <c r="C1296" t="s">
        <v>103</v>
      </c>
      <c r="D1296">
        <v>72</v>
      </c>
      <c r="E1296">
        <v>86</v>
      </c>
      <c r="F1296" t="s">
        <v>103</v>
      </c>
      <c r="G1296">
        <v>-14</v>
      </c>
      <c r="H1296" t="s">
        <v>357</v>
      </c>
      <c r="I1296" t="s">
        <v>356</v>
      </c>
      <c r="J1296" s="2">
        <f>VLOOKUP(B1296,'Totals by Team'!A:K,11,FALSE)</f>
        <v>-4.2142857142857144</v>
      </c>
      <c r="K1296" s="2">
        <f>VLOOKUP(C1296,'Totals by Team'!A:K,11,FALSE)</f>
        <v>0.5</v>
      </c>
    </row>
    <row r="1297" spans="1:11" x14ac:dyDescent="0.25">
      <c r="A1297" s="1">
        <v>41234</v>
      </c>
      <c r="B1297" t="s">
        <v>66</v>
      </c>
      <c r="C1297" t="s">
        <v>297</v>
      </c>
      <c r="D1297">
        <v>55</v>
      </c>
      <c r="E1297">
        <v>69</v>
      </c>
      <c r="F1297" t="s">
        <v>348</v>
      </c>
      <c r="G1297">
        <v>-14</v>
      </c>
      <c r="H1297" t="s">
        <v>357</v>
      </c>
      <c r="I1297" t="s">
        <v>348</v>
      </c>
      <c r="J1297" s="2">
        <f>VLOOKUP(B1297,'Totals by Team'!A:K,11,FALSE)</f>
        <v>-8.875</v>
      </c>
      <c r="K1297" s="2">
        <f>VLOOKUP(C1297,'Totals by Team'!A:K,11,FALSE)</f>
        <v>0.34375</v>
      </c>
    </row>
    <row r="1298" spans="1:11" x14ac:dyDescent="0.25">
      <c r="A1298" s="1">
        <v>41234</v>
      </c>
      <c r="B1298" t="s">
        <v>4</v>
      </c>
      <c r="C1298" t="s">
        <v>72</v>
      </c>
      <c r="D1298">
        <v>46</v>
      </c>
      <c r="E1298">
        <v>62</v>
      </c>
      <c r="F1298" t="s">
        <v>4</v>
      </c>
      <c r="G1298">
        <v>-16</v>
      </c>
      <c r="H1298" t="s">
        <v>357</v>
      </c>
      <c r="I1298" t="s">
        <v>360</v>
      </c>
      <c r="J1298" s="2">
        <f>VLOOKUP(B1298,'Totals by Team'!A:K,11,FALSE)</f>
        <v>-10.633333333333333</v>
      </c>
      <c r="K1298" s="2">
        <f>VLOOKUP(C1298,'Totals by Team'!A:K,11,FALSE)</f>
        <v>-4.645161290322581</v>
      </c>
    </row>
    <row r="1299" spans="1:11" x14ac:dyDescent="0.25">
      <c r="A1299" s="1">
        <v>41234</v>
      </c>
      <c r="B1299" t="s">
        <v>265</v>
      </c>
      <c r="C1299" t="s">
        <v>258</v>
      </c>
      <c r="D1299">
        <v>48</v>
      </c>
      <c r="E1299">
        <v>65</v>
      </c>
      <c r="F1299" t="s">
        <v>258</v>
      </c>
      <c r="G1299">
        <v>-17</v>
      </c>
      <c r="H1299" t="s">
        <v>357</v>
      </c>
      <c r="I1299" t="s">
        <v>356</v>
      </c>
      <c r="J1299" s="2">
        <f>VLOOKUP(B1299,'Totals by Team'!A:K,11,FALSE)</f>
        <v>0.73333333333333328</v>
      </c>
      <c r="K1299" s="2">
        <f>VLOOKUP(C1299,'Totals by Team'!A:K,11,FALSE)</f>
        <v>7.2352941176470589</v>
      </c>
    </row>
    <row r="1300" spans="1:11" x14ac:dyDescent="0.25">
      <c r="A1300" s="1">
        <v>41234</v>
      </c>
      <c r="B1300" t="s">
        <v>176</v>
      </c>
      <c r="C1300" t="s">
        <v>263</v>
      </c>
      <c r="D1300">
        <v>61</v>
      </c>
      <c r="E1300">
        <v>78</v>
      </c>
      <c r="F1300" t="s">
        <v>348</v>
      </c>
      <c r="G1300">
        <v>-17</v>
      </c>
      <c r="H1300" t="s">
        <v>357</v>
      </c>
      <c r="I1300" t="s">
        <v>348</v>
      </c>
      <c r="J1300" s="2">
        <f>VLOOKUP(B1300,'Totals by Team'!A:K,11,FALSE)</f>
        <v>4.9090909090909092</v>
      </c>
      <c r="K1300" s="2">
        <f>VLOOKUP(C1300,'Totals by Team'!A:K,11,FALSE)</f>
        <v>3.2121212121212119</v>
      </c>
    </row>
    <row r="1301" spans="1:11" x14ac:dyDescent="0.25">
      <c r="A1301" s="1">
        <v>41234</v>
      </c>
      <c r="B1301" t="s">
        <v>40</v>
      </c>
      <c r="C1301" t="s">
        <v>211</v>
      </c>
      <c r="D1301">
        <v>56</v>
      </c>
      <c r="E1301">
        <v>74</v>
      </c>
      <c r="F1301" t="s">
        <v>348</v>
      </c>
      <c r="G1301">
        <v>-18</v>
      </c>
      <c r="H1301" t="s">
        <v>357</v>
      </c>
      <c r="I1301" t="s">
        <v>348</v>
      </c>
      <c r="J1301" s="2">
        <f>VLOOKUP(B1301,'Totals by Team'!A:K,11,FALSE)</f>
        <v>-3.40625</v>
      </c>
      <c r="K1301" s="2">
        <f>VLOOKUP(C1301,'Totals by Team'!A:K,11,FALSE)</f>
        <v>8.125</v>
      </c>
    </row>
    <row r="1302" spans="1:11" x14ac:dyDescent="0.25">
      <c r="A1302" s="1">
        <v>41234</v>
      </c>
      <c r="B1302" t="s">
        <v>300</v>
      </c>
      <c r="C1302" t="s">
        <v>13</v>
      </c>
      <c r="D1302">
        <v>39</v>
      </c>
      <c r="E1302">
        <v>57</v>
      </c>
      <c r="F1302" t="s">
        <v>13</v>
      </c>
      <c r="G1302">
        <v>-18</v>
      </c>
      <c r="H1302" t="s">
        <v>357</v>
      </c>
      <c r="I1302" t="s">
        <v>356</v>
      </c>
      <c r="J1302" s="2">
        <f>VLOOKUP(B1302,'Totals by Team'!A:K,11,FALSE)</f>
        <v>-3.15625</v>
      </c>
      <c r="K1302" s="2">
        <f>VLOOKUP(C1302,'Totals by Team'!A:K,11,FALSE)</f>
        <v>-4.6206896551724137</v>
      </c>
    </row>
    <row r="1303" spans="1:11" x14ac:dyDescent="0.25">
      <c r="A1303" s="1">
        <v>41234</v>
      </c>
      <c r="B1303" t="s">
        <v>17</v>
      </c>
      <c r="C1303" t="s">
        <v>245</v>
      </c>
      <c r="D1303">
        <v>62</v>
      </c>
      <c r="E1303">
        <v>81</v>
      </c>
      <c r="F1303" t="s">
        <v>245</v>
      </c>
      <c r="G1303">
        <v>-19</v>
      </c>
      <c r="H1303" t="s">
        <v>357</v>
      </c>
      <c r="I1303" t="s">
        <v>356</v>
      </c>
      <c r="J1303" s="2">
        <f>VLOOKUP(B1303,'Totals by Team'!A:K,11,FALSE)</f>
        <v>-5.46875</v>
      </c>
      <c r="K1303" s="2">
        <f>VLOOKUP(C1303,'Totals by Team'!A:K,11,FALSE)</f>
        <v>6.4838709677419351</v>
      </c>
    </row>
    <row r="1304" spans="1:11" x14ac:dyDescent="0.25">
      <c r="A1304" s="1">
        <v>41234</v>
      </c>
      <c r="B1304" t="s">
        <v>97</v>
      </c>
      <c r="C1304" t="s">
        <v>148</v>
      </c>
      <c r="D1304">
        <v>53</v>
      </c>
      <c r="E1304">
        <v>73</v>
      </c>
      <c r="F1304" t="s">
        <v>148</v>
      </c>
      <c r="G1304">
        <v>-20</v>
      </c>
      <c r="H1304" t="s">
        <v>357</v>
      </c>
      <c r="I1304" t="s">
        <v>356</v>
      </c>
      <c r="J1304" s="2">
        <f>VLOOKUP(B1304,'Totals by Team'!A:K,11,FALSE)</f>
        <v>4.8148148148148149</v>
      </c>
      <c r="K1304" s="2">
        <f>VLOOKUP(C1304,'Totals by Team'!A:K,11,FALSE)</f>
        <v>11.257142857142858</v>
      </c>
    </row>
    <row r="1305" spans="1:11" x14ac:dyDescent="0.25">
      <c r="A1305" s="1">
        <v>41234</v>
      </c>
      <c r="B1305" t="s">
        <v>129</v>
      </c>
      <c r="C1305" t="s">
        <v>225</v>
      </c>
      <c r="D1305">
        <v>66</v>
      </c>
      <c r="E1305">
        <v>86</v>
      </c>
      <c r="F1305" t="s">
        <v>225</v>
      </c>
      <c r="G1305">
        <v>-20</v>
      </c>
      <c r="H1305" t="s">
        <v>357</v>
      </c>
      <c r="I1305" t="s">
        <v>356</v>
      </c>
      <c r="J1305" s="2">
        <f>VLOOKUP(B1305,'Totals by Team'!A:K,11,FALSE)</f>
        <v>-5.2758620689655169</v>
      </c>
      <c r="K1305" s="2">
        <f>VLOOKUP(C1305,'Totals by Team'!A:K,11,FALSE)</f>
        <v>-1.4193548387096775</v>
      </c>
    </row>
    <row r="1306" spans="1:11" x14ac:dyDescent="0.25">
      <c r="A1306" s="1">
        <v>41234</v>
      </c>
      <c r="B1306" t="s">
        <v>168</v>
      </c>
      <c r="C1306" t="s">
        <v>106</v>
      </c>
      <c r="D1306">
        <v>60</v>
      </c>
      <c r="E1306">
        <v>81</v>
      </c>
      <c r="F1306" t="s">
        <v>106</v>
      </c>
      <c r="G1306">
        <v>-21</v>
      </c>
      <c r="H1306" t="s">
        <v>357</v>
      </c>
      <c r="I1306" t="s">
        <v>356</v>
      </c>
      <c r="J1306" s="2">
        <f>VLOOKUP(B1306,'Totals by Team'!A:K,11,FALSE)</f>
        <v>-5.3076923076923075</v>
      </c>
      <c r="K1306" s="2">
        <f>VLOOKUP(C1306,'Totals by Team'!A:K,11,FALSE)</f>
        <v>-9.0666666666666664</v>
      </c>
    </row>
    <row r="1307" spans="1:11" x14ac:dyDescent="0.25">
      <c r="A1307" s="1">
        <v>41234</v>
      </c>
      <c r="B1307" t="s">
        <v>237</v>
      </c>
      <c r="C1307" t="s">
        <v>154</v>
      </c>
      <c r="D1307">
        <v>44</v>
      </c>
      <c r="E1307">
        <v>66</v>
      </c>
      <c r="F1307" t="s">
        <v>348</v>
      </c>
      <c r="G1307">
        <v>-22</v>
      </c>
      <c r="H1307" t="s">
        <v>357</v>
      </c>
      <c r="I1307" t="s">
        <v>348</v>
      </c>
      <c r="J1307" s="2">
        <f>VLOOKUP(B1307,'Totals by Team'!A:K,11,FALSE)</f>
        <v>0.82352941176470584</v>
      </c>
      <c r="K1307" s="2">
        <f>VLOOKUP(C1307,'Totals by Team'!A:K,11,FALSE)</f>
        <v>9.5483870967741939</v>
      </c>
    </row>
    <row r="1308" spans="1:11" x14ac:dyDescent="0.25">
      <c r="A1308" s="1">
        <v>41234</v>
      </c>
      <c r="B1308" t="s">
        <v>35</v>
      </c>
      <c r="C1308" t="s">
        <v>203</v>
      </c>
      <c r="D1308">
        <v>56</v>
      </c>
      <c r="E1308">
        <v>78</v>
      </c>
      <c r="F1308" t="s">
        <v>203</v>
      </c>
      <c r="G1308">
        <v>-22</v>
      </c>
      <c r="H1308" t="s">
        <v>357</v>
      </c>
      <c r="I1308" t="s">
        <v>356</v>
      </c>
      <c r="J1308" s="2">
        <f>VLOOKUP(B1308,'Totals by Team'!A:K,11,FALSE)</f>
        <v>-5.7333333333333334</v>
      </c>
      <c r="K1308" s="2">
        <f>VLOOKUP(C1308,'Totals by Team'!A:K,11,FALSE)</f>
        <v>-2.129032258064516</v>
      </c>
    </row>
    <row r="1309" spans="1:11" x14ac:dyDescent="0.25">
      <c r="A1309" s="1">
        <v>41234</v>
      </c>
      <c r="B1309" t="s">
        <v>184</v>
      </c>
      <c r="C1309" t="s">
        <v>232</v>
      </c>
      <c r="D1309">
        <v>40</v>
      </c>
      <c r="E1309">
        <v>66</v>
      </c>
      <c r="F1309" t="s">
        <v>232</v>
      </c>
      <c r="G1309">
        <v>-26</v>
      </c>
      <c r="H1309" t="s">
        <v>357</v>
      </c>
      <c r="I1309" t="s">
        <v>356</v>
      </c>
      <c r="J1309" s="2">
        <f>VLOOKUP(B1309,'Totals by Team'!A:K,11,FALSE)</f>
        <v>-7.8275862068965516</v>
      </c>
      <c r="K1309" s="2">
        <f>VLOOKUP(C1309,'Totals by Team'!A:K,11,FALSE)</f>
        <v>0.90625</v>
      </c>
    </row>
    <row r="1310" spans="1:11" x14ac:dyDescent="0.25">
      <c r="A1310" s="1">
        <v>41234</v>
      </c>
      <c r="B1310" t="s">
        <v>117</v>
      </c>
      <c r="C1310" t="s">
        <v>275</v>
      </c>
      <c r="D1310">
        <v>49</v>
      </c>
      <c r="E1310">
        <v>76</v>
      </c>
      <c r="F1310" t="s">
        <v>275</v>
      </c>
      <c r="G1310">
        <v>-27</v>
      </c>
      <c r="H1310" t="s">
        <v>357</v>
      </c>
      <c r="I1310" t="s">
        <v>356</v>
      </c>
      <c r="J1310" s="2">
        <f>VLOOKUP(B1310,'Totals by Team'!A:K,11,FALSE)</f>
        <v>-5.4482758620689653</v>
      </c>
      <c r="K1310" s="2">
        <f>VLOOKUP(C1310,'Totals by Team'!A:K,11,FALSE)</f>
        <v>-0.42424242424242425</v>
      </c>
    </row>
    <row r="1311" spans="1:11" x14ac:dyDescent="0.25">
      <c r="A1311" s="1">
        <v>41234</v>
      </c>
      <c r="B1311" t="s">
        <v>88</v>
      </c>
      <c r="C1311" t="s">
        <v>149</v>
      </c>
      <c r="D1311">
        <v>43</v>
      </c>
      <c r="E1311">
        <v>79</v>
      </c>
      <c r="F1311" t="s">
        <v>149</v>
      </c>
      <c r="G1311">
        <v>-36</v>
      </c>
      <c r="H1311" t="s">
        <v>357</v>
      </c>
      <c r="I1311" t="s">
        <v>356</v>
      </c>
      <c r="J1311" s="2">
        <f>VLOOKUP(B1311,'Totals by Team'!A:K,11,FALSE)</f>
        <v>-3.9333333333333331</v>
      </c>
      <c r="K1311" s="2">
        <f>VLOOKUP(C1311,'Totals by Team'!A:K,11,FALSE)</f>
        <v>7.1</v>
      </c>
    </row>
    <row r="1312" spans="1:11" x14ac:dyDescent="0.25">
      <c r="A1312" s="1">
        <v>41235</v>
      </c>
      <c r="B1312" t="s">
        <v>170</v>
      </c>
      <c r="C1312" t="s">
        <v>199</v>
      </c>
      <c r="D1312">
        <v>87</v>
      </c>
      <c r="E1312">
        <v>44</v>
      </c>
      <c r="F1312" t="s">
        <v>348</v>
      </c>
      <c r="G1312">
        <v>43</v>
      </c>
      <c r="H1312" t="s">
        <v>358</v>
      </c>
      <c r="I1312" t="s">
        <v>348</v>
      </c>
      <c r="J1312" s="2">
        <f>VLOOKUP(B1312,'Totals by Team'!A:K,11,FALSE)</f>
        <v>-1.9375</v>
      </c>
      <c r="K1312" s="2">
        <f>VLOOKUP(C1312,'Totals by Team'!A:K,11,FALSE)</f>
        <v>-4.709677419354839</v>
      </c>
    </row>
    <row r="1313" spans="1:11" x14ac:dyDescent="0.25">
      <c r="A1313" s="1">
        <v>41235</v>
      </c>
      <c r="B1313" t="s">
        <v>192</v>
      </c>
      <c r="C1313" t="s">
        <v>306</v>
      </c>
      <c r="D1313">
        <v>89</v>
      </c>
      <c r="E1313">
        <v>71</v>
      </c>
      <c r="F1313" t="s">
        <v>348</v>
      </c>
      <c r="G1313">
        <v>18</v>
      </c>
      <c r="H1313" t="s">
        <v>358</v>
      </c>
      <c r="I1313" t="s">
        <v>348</v>
      </c>
      <c r="J1313" s="2">
        <f>VLOOKUP(B1313,'Totals by Team'!A:K,11,FALSE)</f>
        <v>12.875</v>
      </c>
      <c r="K1313" s="2">
        <f>VLOOKUP(C1313,'Totals by Team'!A:K,11,FALSE)</f>
        <v>6.75</v>
      </c>
    </row>
    <row r="1314" spans="1:11" x14ac:dyDescent="0.25">
      <c r="A1314" s="1">
        <v>41235</v>
      </c>
      <c r="B1314" t="s">
        <v>310</v>
      </c>
      <c r="C1314" t="s">
        <v>264</v>
      </c>
      <c r="D1314">
        <v>54</v>
      </c>
      <c r="E1314">
        <v>36</v>
      </c>
      <c r="F1314" t="s">
        <v>348</v>
      </c>
      <c r="G1314">
        <v>18</v>
      </c>
      <c r="H1314" t="s">
        <v>358</v>
      </c>
      <c r="I1314" t="s">
        <v>348</v>
      </c>
      <c r="J1314" s="2">
        <f>VLOOKUP(B1314,'Totals by Team'!A:K,11,FALSE)</f>
        <v>1.935483870967742</v>
      </c>
      <c r="K1314" s="2">
        <f>VLOOKUP(C1314,'Totals by Team'!A:K,11,FALSE)</f>
        <v>-11.137931034482758</v>
      </c>
    </row>
    <row r="1315" spans="1:11" x14ac:dyDescent="0.25">
      <c r="A1315" s="1">
        <v>41235</v>
      </c>
      <c r="B1315" t="s">
        <v>171</v>
      </c>
      <c r="C1315" t="s">
        <v>260</v>
      </c>
      <c r="D1315">
        <v>75</v>
      </c>
      <c r="E1315">
        <v>62</v>
      </c>
      <c r="F1315" t="s">
        <v>348</v>
      </c>
      <c r="G1315">
        <v>13</v>
      </c>
      <c r="H1315" t="s">
        <v>358</v>
      </c>
      <c r="I1315" t="s">
        <v>348</v>
      </c>
      <c r="J1315" s="2">
        <f>VLOOKUP(B1315,'Totals by Team'!A:K,11,FALSE)</f>
        <v>11.09375</v>
      </c>
      <c r="K1315" s="2">
        <f>VLOOKUP(C1315,'Totals by Team'!A:K,11,FALSE)</f>
        <v>0.21212121212121213</v>
      </c>
    </row>
    <row r="1316" spans="1:11" x14ac:dyDescent="0.25">
      <c r="A1316" s="1">
        <v>41235</v>
      </c>
      <c r="B1316" t="s">
        <v>271</v>
      </c>
      <c r="C1316" t="s">
        <v>309</v>
      </c>
      <c r="D1316">
        <v>78</v>
      </c>
      <c r="E1316">
        <v>65</v>
      </c>
      <c r="F1316" t="s">
        <v>348</v>
      </c>
      <c r="G1316">
        <v>13</v>
      </c>
      <c r="H1316" t="s">
        <v>358</v>
      </c>
      <c r="I1316" t="s">
        <v>348</v>
      </c>
      <c r="J1316" s="2">
        <f>VLOOKUP(B1316,'Totals by Team'!A:K,11,FALSE)</f>
        <v>12.529411764705882</v>
      </c>
      <c r="K1316" s="2">
        <f>VLOOKUP(C1316,'Totals by Team'!A:K,11,FALSE)</f>
        <v>10.705882352941176</v>
      </c>
    </row>
    <row r="1317" spans="1:11" x14ac:dyDescent="0.25">
      <c r="A1317" s="1">
        <v>41235</v>
      </c>
      <c r="B1317" t="s">
        <v>230</v>
      </c>
      <c r="C1317" t="s">
        <v>34</v>
      </c>
      <c r="D1317">
        <v>76</v>
      </c>
      <c r="E1317">
        <v>64</v>
      </c>
      <c r="F1317" t="s">
        <v>348</v>
      </c>
      <c r="G1317">
        <v>12</v>
      </c>
      <c r="H1317" t="s">
        <v>358</v>
      </c>
      <c r="I1317" t="s">
        <v>348</v>
      </c>
      <c r="J1317" s="2">
        <f>VLOOKUP(B1317,'Totals by Team'!A:K,11,FALSE)</f>
        <v>11.5625</v>
      </c>
      <c r="K1317" s="2">
        <f>VLOOKUP(C1317,'Totals by Team'!A:K,11,FALSE)</f>
        <v>-9.6774193548387094E-2</v>
      </c>
    </row>
    <row r="1318" spans="1:11" x14ac:dyDescent="0.25">
      <c r="A1318" s="1">
        <v>41235</v>
      </c>
      <c r="B1318" t="s">
        <v>15</v>
      </c>
      <c r="C1318" t="s">
        <v>143</v>
      </c>
      <c r="D1318">
        <v>75</v>
      </c>
      <c r="E1318">
        <v>66</v>
      </c>
      <c r="F1318" t="s">
        <v>348</v>
      </c>
      <c r="G1318">
        <v>9</v>
      </c>
      <c r="H1318" t="s">
        <v>358</v>
      </c>
      <c r="I1318" t="s">
        <v>348</v>
      </c>
      <c r="J1318" s="2">
        <f>VLOOKUP(B1318,'Totals by Team'!A:K,11,FALSE)</f>
        <v>2.6129032258064515</v>
      </c>
      <c r="K1318" s="2">
        <f>VLOOKUP(C1318,'Totals by Team'!A:K,11,FALSE)</f>
        <v>-5.90625</v>
      </c>
    </row>
    <row r="1319" spans="1:11" x14ac:dyDescent="0.25">
      <c r="A1319" s="1">
        <v>41235</v>
      </c>
      <c r="B1319" t="s">
        <v>307</v>
      </c>
      <c r="C1319" t="s">
        <v>308</v>
      </c>
      <c r="D1319">
        <v>73</v>
      </c>
      <c r="E1319">
        <v>64</v>
      </c>
      <c r="F1319" t="s">
        <v>348</v>
      </c>
      <c r="G1319">
        <v>9</v>
      </c>
      <c r="H1319" t="s">
        <v>358</v>
      </c>
      <c r="I1319" t="s">
        <v>348</v>
      </c>
      <c r="J1319" s="2">
        <f>VLOOKUP(B1319,'Totals by Team'!A:K,11,FALSE)</f>
        <v>0.21875</v>
      </c>
      <c r="K1319" s="2">
        <f>VLOOKUP(C1319,'Totals by Team'!A:K,11,FALSE)</f>
        <v>-5.4545454545454541</v>
      </c>
    </row>
    <row r="1320" spans="1:11" x14ac:dyDescent="0.25">
      <c r="A1320" s="1">
        <v>41235</v>
      </c>
      <c r="B1320" t="s">
        <v>304</v>
      </c>
      <c r="C1320" t="s">
        <v>91</v>
      </c>
      <c r="D1320">
        <v>78</v>
      </c>
      <c r="E1320">
        <v>70</v>
      </c>
      <c r="F1320" t="s">
        <v>348</v>
      </c>
      <c r="G1320">
        <v>8</v>
      </c>
      <c r="H1320" t="s">
        <v>358</v>
      </c>
      <c r="I1320" t="s">
        <v>348</v>
      </c>
      <c r="J1320" s="2">
        <f>VLOOKUP(B1320,'Totals by Team'!A:K,11,FALSE)</f>
        <v>10.060606060606061</v>
      </c>
      <c r="K1320" s="2">
        <f>VLOOKUP(C1320,'Totals by Team'!A:K,11,FALSE)</f>
        <v>4.625</v>
      </c>
    </row>
    <row r="1321" spans="1:11" x14ac:dyDescent="0.25">
      <c r="A1321" s="1">
        <v>41235</v>
      </c>
      <c r="B1321" t="s">
        <v>311</v>
      </c>
      <c r="C1321" t="s">
        <v>250</v>
      </c>
      <c r="D1321">
        <v>57</v>
      </c>
      <c r="E1321">
        <v>49</v>
      </c>
      <c r="F1321" t="s">
        <v>348</v>
      </c>
      <c r="G1321">
        <v>8</v>
      </c>
      <c r="H1321" t="s">
        <v>358</v>
      </c>
      <c r="I1321" t="s">
        <v>348</v>
      </c>
      <c r="J1321" s="2">
        <f>VLOOKUP(B1321,'Totals by Team'!A:K,11,FALSE)</f>
        <v>17.3125</v>
      </c>
      <c r="K1321" s="2">
        <f>VLOOKUP(C1321,'Totals by Team'!A:K,11,FALSE)</f>
        <v>1.3870967741935485</v>
      </c>
    </row>
    <row r="1322" spans="1:11" x14ac:dyDescent="0.25">
      <c r="A1322" s="1">
        <v>41235</v>
      </c>
      <c r="B1322" t="s">
        <v>253</v>
      </c>
      <c r="C1322" t="s">
        <v>233</v>
      </c>
      <c r="D1322">
        <v>68</v>
      </c>
      <c r="E1322">
        <v>61</v>
      </c>
      <c r="F1322" t="s">
        <v>348</v>
      </c>
      <c r="G1322">
        <v>7</v>
      </c>
      <c r="H1322" t="s">
        <v>358</v>
      </c>
      <c r="I1322" t="s">
        <v>348</v>
      </c>
      <c r="J1322" s="2">
        <f>VLOOKUP(B1322,'Totals by Team'!A:K,11,FALSE)</f>
        <v>4.935483870967742</v>
      </c>
      <c r="K1322" s="2">
        <f>VLOOKUP(C1322,'Totals by Team'!A:K,11,FALSE)</f>
        <v>2.25</v>
      </c>
    </row>
    <row r="1323" spans="1:11" x14ac:dyDescent="0.25">
      <c r="A1323" s="1">
        <v>41235</v>
      </c>
      <c r="B1323" t="s">
        <v>52</v>
      </c>
      <c r="C1323" t="s">
        <v>64</v>
      </c>
      <c r="D1323">
        <v>72</v>
      </c>
      <c r="E1323">
        <v>66</v>
      </c>
      <c r="F1323" t="s">
        <v>52</v>
      </c>
      <c r="G1323">
        <v>6</v>
      </c>
      <c r="H1323" t="s">
        <v>358</v>
      </c>
      <c r="I1323" t="s">
        <v>360</v>
      </c>
      <c r="J1323" s="2">
        <f>VLOOKUP(B1323,'Totals by Team'!A:K,11,FALSE)</f>
        <v>5.03125</v>
      </c>
      <c r="K1323" s="2">
        <f>VLOOKUP(C1323,'Totals by Team'!A:K,11,FALSE)</f>
        <v>0.6071428571428571</v>
      </c>
    </row>
    <row r="1324" spans="1:11" x14ac:dyDescent="0.25">
      <c r="A1324" s="1">
        <v>41235</v>
      </c>
      <c r="B1324" t="s">
        <v>312</v>
      </c>
      <c r="C1324" t="s">
        <v>313</v>
      </c>
      <c r="D1324">
        <v>51</v>
      </c>
      <c r="E1324">
        <v>46</v>
      </c>
      <c r="F1324" t="s">
        <v>348</v>
      </c>
      <c r="G1324">
        <v>5</v>
      </c>
      <c r="H1324" t="s">
        <v>358</v>
      </c>
      <c r="I1324" t="s">
        <v>348</v>
      </c>
      <c r="J1324" s="2">
        <f>VLOOKUP(B1324,'Totals by Team'!A:K,11,FALSE)</f>
        <v>15.588235294117647</v>
      </c>
      <c r="K1324" s="2">
        <f>VLOOKUP(C1324,'Totals by Team'!A:K,11,FALSE)</f>
        <v>2.7419354838709675</v>
      </c>
    </row>
    <row r="1325" spans="1:11" x14ac:dyDescent="0.25">
      <c r="A1325" s="1">
        <v>41235</v>
      </c>
      <c r="B1325" t="s">
        <v>174</v>
      </c>
      <c r="C1325" t="s">
        <v>62</v>
      </c>
      <c r="D1325">
        <v>69</v>
      </c>
      <c r="E1325">
        <v>65</v>
      </c>
      <c r="F1325" t="s">
        <v>348</v>
      </c>
      <c r="G1325">
        <v>4</v>
      </c>
      <c r="H1325" t="s">
        <v>358</v>
      </c>
      <c r="I1325" t="s">
        <v>348</v>
      </c>
      <c r="J1325" s="2">
        <f>VLOOKUP(B1325,'Totals by Team'!A:K,11,FALSE)</f>
        <v>-7.15625</v>
      </c>
      <c r="K1325" s="2">
        <f>VLOOKUP(C1325,'Totals by Team'!A:K,11,FALSE)</f>
        <v>-5.67741935483871</v>
      </c>
    </row>
    <row r="1326" spans="1:11" x14ac:dyDescent="0.25">
      <c r="A1326" s="1">
        <v>41235</v>
      </c>
      <c r="B1326" t="s">
        <v>259</v>
      </c>
      <c r="C1326" t="s">
        <v>305</v>
      </c>
      <c r="D1326">
        <v>70</v>
      </c>
      <c r="E1326">
        <v>67</v>
      </c>
      <c r="F1326" t="s">
        <v>348</v>
      </c>
      <c r="G1326">
        <v>3</v>
      </c>
      <c r="H1326" t="s">
        <v>358</v>
      </c>
      <c r="I1326" t="s">
        <v>348</v>
      </c>
      <c r="J1326" s="2">
        <f>VLOOKUP(B1326,'Totals by Team'!A:K,11,FALSE)</f>
        <v>1.84375</v>
      </c>
      <c r="K1326" s="2">
        <f>VLOOKUP(C1326,'Totals by Team'!A:K,11,FALSE)</f>
        <v>2.7419354838709675</v>
      </c>
    </row>
    <row r="1327" spans="1:11" x14ac:dyDescent="0.25">
      <c r="A1327" s="1">
        <v>41235</v>
      </c>
      <c r="B1327" t="s">
        <v>254</v>
      </c>
      <c r="C1327" t="s">
        <v>273</v>
      </c>
      <c r="D1327">
        <v>73</v>
      </c>
      <c r="E1327">
        <v>70</v>
      </c>
      <c r="F1327" t="s">
        <v>348</v>
      </c>
      <c r="G1327">
        <v>3</v>
      </c>
      <c r="H1327" t="s">
        <v>358</v>
      </c>
      <c r="I1327" t="s">
        <v>348</v>
      </c>
      <c r="J1327" s="2">
        <f>VLOOKUP(B1327,'Totals by Team'!A:K,11,FALSE)</f>
        <v>3.161290322580645</v>
      </c>
      <c r="K1327" s="2">
        <f>VLOOKUP(C1327,'Totals by Team'!A:K,11,FALSE)</f>
        <v>-1.7096774193548387</v>
      </c>
    </row>
    <row r="1328" spans="1:11" x14ac:dyDescent="0.25">
      <c r="A1328" s="1">
        <v>41235</v>
      </c>
      <c r="B1328" t="s">
        <v>305</v>
      </c>
      <c r="C1328" t="s">
        <v>259</v>
      </c>
      <c r="D1328">
        <v>67</v>
      </c>
      <c r="E1328">
        <v>70</v>
      </c>
      <c r="F1328" t="s">
        <v>348</v>
      </c>
      <c r="G1328">
        <v>-3</v>
      </c>
      <c r="H1328" t="s">
        <v>357</v>
      </c>
      <c r="I1328" t="s">
        <v>348</v>
      </c>
      <c r="J1328" s="2">
        <f>VLOOKUP(B1328,'Totals by Team'!A:K,11,FALSE)</f>
        <v>2.7419354838709675</v>
      </c>
      <c r="K1328" s="2">
        <f>VLOOKUP(C1328,'Totals by Team'!A:K,11,FALSE)</f>
        <v>1.84375</v>
      </c>
    </row>
    <row r="1329" spans="1:11" x14ac:dyDescent="0.25">
      <c r="A1329" s="1">
        <v>41235</v>
      </c>
      <c r="B1329" t="s">
        <v>273</v>
      </c>
      <c r="C1329" t="s">
        <v>254</v>
      </c>
      <c r="D1329">
        <v>70</v>
      </c>
      <c r="E1329">
        <v>73</v>
      </c>
      <c r="F1329" t="s">
        <v>348</v>
      </c>
      <c r="G1329">
        <v>-3</v>
      </c>
      <c r="H1329" t="s">
        <v>357</v>
      </c>
      <c r="I1329" t="s">
        <v>348</v>
      </c>
      <c r="J1329" s="2">
        <f>VLOOKUP(B1329,'Totals by Team'!A:K,11,FALSE)</f>
        <v>-1.7096774193548387</v>
      </c>
      <c r="K1329" s="2">
        <f>VLOOKUP(C1329,'Totals by Team'!A:K,11,FALSE)</f>
        <v>3.161290322580645</v>
      </c>
    </row>
    <row r="1330" spans="1:11" x14ac:dyDescent="0.25">
      <c r="A1330" s="1">
        <v>41235</v>
      </c>
      <c r="B1330" t="s">
        <v>62</v>
      </c>
      <c r="C1330" t="s">
        <v>174</v>
      </c>
      <c r="D1330">
        <v>65</v>
      </c>
      <c r="E1330">
        <v>69</v>
      </c>
      <c r="F1330" t="s">
        <v>348</v>
      </c>
      <c r="G1330">
        <v>-4</v>
      </c>
      <c r="H1330" t="s">
        <v>357</v>
      </c>
      <c r="I1330" t="s">
        <v>348</v>
      </c>
      <c r="J1330" s="2">
        <f>VLOOKUP(B1330,'Totals by Team'!A:K,11,FALSE)</f>
        <v>-5.67741935483871</v>
      </c>
      <c r="K1330" s="2">
        <f>VLOOKUP(C1330,'Totals by Team'!A:K,11,FALSE)</f>
        <v>-7.15625</v>
      </c>
    </row>
    <row r="1331" spans="1:11" x14ac:dyDescent="0.25">
      <c r="A1331" s="1">
        <v>41235</v>
      </c>
      <c r="B1331" t="s">
        <v>313</v>
      </c>
      <c r="C1331" t="s">
        <v>312</v>
      </c>
      <c r="D1331">
        <v>46</v>
      </c>
      <c r="E1331">
        <v>51</v>
      </c>
      <c r="F1331" t="s">
        <v>348</v>
      </c>
      <c r="G1331">
        <v>-5</v>
      </c>
      <c r="H1331" t="s">
        <v>357</v>
      </c>
      <c r="I1331" t="s">
        <v>348</v>
      </c>
      <c r="J1331" s="2">
        <f>VLOOKUP(B1331,'Totals by Team'!A:K,11,FALSE)</f>
        <v>2.7419354838709675</v>
      </c>
      <c r="K1331" s="2">
        <f>VLOOKUP(C1331,'Totals by Team'!A:K,11,FALSE)</f>
        <v>15.588235294117647</v>
      </c>
    </row>
    <row r="1332" spans="1:11" x14ac:dyDescent="0.25">
      <c r="A1332" s="1">
        <v>41235</v>
      </c>
      <c r="B1332" t="s">
        <v>64</v>
      </c>
      <c r="C1332" t="s">
        <v>52</v>
      </c>
      <c r="D1332">
        <v>66</v>
      </c>
      <c r="E1332">
        <v>72</v>
      </c>
      <c r="F1332" t="s">
        <v>52</v>
      </c>
      <c r="G1332">
        <v>-6</v>
      </c>
      <c r="H1332" t="s">
        <v>357</v>
      </c>
      <c r="I1332" t="s">
        <v>356</v>
      </c>
      <c r="J1332" s="2">
        <f>VLOOKUP(B1332,'Totals by Team'!A:K,11,FALSE)</f>
        <v>0.6071428571428571</v>
      </c>
      <c r="K1332" s="2">
        <f>VLOOKUP(C1332,'Totals by Team'!A:K,11,FALSE)</f>
        <v>5.03125</v>
      </c>
    </row>
    <row r="1333" spans="1:11" x14ac:dyDescent="0.25">
      <c r="A1333" s="1">
        <v>41235</v>
      </c>
      <c r="B1333" t="s">
        <v>233</v>
      </c>
      <c r="C1333" t="s">
        <v>253</v>
      </c>
      <c r="D1333">
        <v>61</v>
      </c>
      <c r="E1333">
        <v>68</v>
      </c>
      <c r="F1333" t="s">
        <v>348</v>
      </c>
      <c r="G1333">
        <v>-7</v>
      </c>
      <c r="H1333" t="s">
        <v>357</v>
      </c>
      <c r="I1333" t="s">
        <v>348</v>
      </c>
      <c r="J1333" s="2">
        <f>VLOOKUP(B1333,'Totals by Team'!A:K,11,FALSE)</f>
        <v>2.25</v>
      </c>
      <c r="K1333" s="2">
        <f>VLOOKUP(C1333,'Totals by Team'!A:K,11,FALSE)</f>
        <v>4.935483870967742</v>
      </c>
    </row>
    <row r="1334" spans="1:11" x14ac:dyDescent="0.25">
      <c r="A1334" s="1">
        <v>41235</v>
      </c>
      <c r="B1334" t="s">
        <v>91</v>
      </c>
      <c r="C1334" t="s">
        <v>304</v>
      </c>
      <c r="D1334">
        <v>70</v>
      </c>
      <c r="E1334">
        <v>78</v>
      </c>
      <c r="F1334" t="s">
        <v>348</v>
      </c>
      <c r="G1334">
        <v>-8</v>
      </c>
      <c r="H1334" t="s">
        <v>357</v>
      </c>
      <c r="I1334" t="s">
        <v>348</v>
      </c>
      <c r="J1334" s="2">
        <f>VLOOKUP(B1334,'Totals by Team'!A:K,11,FALSE)</f>
        <v>4.625</v>
      </c>
      <c r="K1334" s="2">
        <f>VLOOKUP(C1334,'Totals by Team'!A:K,11,FALSE)</f>
        <v>10.060606060606061</v>
      </c>
    </row>
    <row r="1335" spans="1:11" x14ac:dyDescent="0.25">
      <c r="A1335" s="1">
        <v>41235</v>
      </c>
      <c r="B1335" t="s">
        <v>250</v>
      </c>
      <c r="C1335" t="s">
        <v>311</v>
      </c>
      <c r="D1335">
        <v>49</v>
      </c>
      <c r="E1335">
        <v>57</v>
      </c>
      <c r="F1335" t="s">
        <v>348</v>
      </c>
      <c r="G1335">
        <v>-8</v>
      </c>
      <c r="H1335" t="s">
        <v>357</v>
      </c>
      <c r="I1335" t="s">
        <v>348</v>
      </c>
      <c r="J1335" s="2">
        <f>VLOOKUP(B1335,'Totals by Team'!A:K,11,FALSE)</f>
        <v>1.3870967741935485</v>
      </c>
      <c r="K1335" s="2">
        <f>VLOOKUP(C1335,'Totals by Team'!A:K,11,FALSE)</f>
        <v>17.3125</v>
      </c>
    </row>
    <row r="1336" spans="1:11" x14ac:dyDescent="0.25">
      <c r="A1336" s="1">
        <v>41235</v>
      </c>
      <c r="B1336" t="s">
        <v>143</v>
      </c>
      <c r="C1336" t="s">
        <v>15</v>
      </c>
      <c r="D1336">
        <v>66</v>
      </c>
      <c r="E1336">
        <v>75</v>
      </c>
      <c r="F1336" t="s">
        <v>348</v>
      </c>
      <c r="G1336">
        <v>-9</v>
      </c>
      <c r="H1336" t="s">
        <v>357</v>
      </c>
      <c r="I1336" t="s">
        <v>348</v>
      </c>
      <c r="J1336" s="2">
        <f>VLOOKUP(B1336,'Totals by Team'!A:K,11,FALSE)</f>
        <v>-5.90625</v>
      </c>
      <c r="K1336" s="2">
        <f>VLOOKUP(C1336,'Totals by Team'!A:K,11,FALSE)</f>
        <v>2.6129032258064515</v>
      </c>
    </row>
    <row r="1337" spans="1:11" x14ac:dyDescent="0.25">
      <c r="A1337" s="1">
        <v>41235</v>
      </c>
      <c r="B1337" t="s">
        <v>308</v>
      </c>
      <c r="C1337" t="s">
        <v>307</v>
      </c>
      <c r="D1337">
        <v>64</v>
      </c>
      <c r="E1337">
        <v>73</v>
      </c>
      <c r="F1337" t="s">
        <v>348</v>
      </c>
      <c r="G1337">
        <v>-9</v>
      </c>
      <c r="H1337" t="s">
        <v>357</v>
      </c>
      <c r="I1337" t="s">
        <v>348</v>
      </c>
      <c r="J1337" s="2">
        <f>VLOOKUP(B1337,'Totals by Team'!A:K,11,FALSE)</f>
        <v>-5.4545454545454541</v>
      </c>
      <c r="K1337" s="2">
        <f>VLOOKUP(C1337,'Totals by Team'!A:K,11,FALSE)</f>
        <v>0.21875</v>
      </c>
    </row>
    <row r="1338" spans="1:11" x14ac:dyDescent="0.25">
      <c r="A1338" s="1">
        <v>41235</v>
      </c>
      <c r="B1338" t="s">
        <v>34</v>
      </c>
      <c r="C1338" t="s">
        <v>230</v>
      </c>
      <c r="D1338">
        <v>64</v>
      </c>
      <c r="E1338">
        <v>76</v>
      </c>
      <c r="F1338" t="s">
        <v>348</v>
      </c>
      <c r="G1338">
        <v>-12</v>
      </c>
      <c r="H1338" t="s">
        <v>357</v>
      </c>
      <c r="I1338" t="s">
        <v>348</v>
      </c>
      <c r="J1338" s="2">
        <f>VLOOKUP(B1338,'Totals by Team'!A:K,11,FALSE)</f>
        <v>-9.6774193548387094E-2</v>
      </c>
      <c r="K1338" s="2">
        <f>VLOOKUP(C1338,'Totals by Team'!A:K,11,FALSE)</f>
        <v>11.5625</v>
      </c>
    </row>
    <row r="1339" spans="1:11" x14ac:dyDescent="0.25">
      <c r="A1339" s="1">
        <v>41235</v>
      </c>
      <c r="B1339" t="s">
        <v>260</v>
      </c>
      <c r="C1339" t="s">
        <v>171</v>
      </c>
      <c r="D1339">
        <v>62</v>
      </c>
      <c r="E1339">
        <v>75</v>
      </c>
      <c r="F1339" t="s">
        <v>348</v>
      </c>
      <c r="G1339">
        <v>-13</v>
      </c>
      <c r="H1339" t="s">
        <v>357</v>
      </c>
      <c r="I1339" t="s">
        <v>348</v>
      </c>
      <c r="J1339" s="2">
        <f>VLOOKUP(B1339,'Totals by Team'!A:K,11,FALSE)</f>
        <v>0.21212121212121213</v>
      </c>
      <c r="K1339" s="2">
        <f>VLOOKUP(C1339,'Totals by Team'!A:K,11,FALSE)</f>
        <v>11.09375</v>
      </c>
    </row>
    <row r="1340" spans="1:11" x14ac:dyDescent="0.25">
      <c r="A1340" s="1">
        <v>41235</v>
      </c>
      <c r="B1340" t="s">
        <v>309</v>
      </c>
      <c r="C1340" t="s">
        <v>271</v>
      </c>
      <c r="D1340">
        <v>65</v>
      </c>
      <c r="E1340">
        <v>78</v>
      </c>
      <c r="F1340" t="s">
        <v>348</v>
      </c>
      <c r="G1340">
        <v>-13</v>
      </c>
      <c r="H1340" t="s">
        <v>357</v>
      </c>
      <c r="I1340" t="s">
        <v>348</v>
      </c>
      <c r="J1340" s="2">
        <f>VLOOKUP(B1340,'Totals by Team'!A:K,11,FALSE)</f>
        <v>10.705882352941176</v>
      </c>
      <c r="K1340" s="2">
        <f>VLOOKUP(C1340,'Totals by Team'!A:K,11,FALSE)</f>
        <v>12.529411764705882</v>
      </c>
    </row>
    <row r="1341" spans="1:11" x14ac:dyDescent="0.25">
      <c r="A1341" s="1">
        <v>41235</v>
      </c>
      <c r="B1341" t="s">
        <v>306</v>
      </c>
      <c r="C1341" t="s">
        <v>192</v>
      </c>
      <c r="D1341">
        <v>71</v>
      </c>
      <c r="E1341">
        <v>89</v>
      </c>
      <c r="F1341" t="s">
        <v>348</v>
      </c>
      <c r="G1341">
        <v>-18</v>
      </c>
      <c r="H1341" t="s">
        <v>357</v>
      </c>
      <c r="I1341" t="s">
        <v>348</v>
      </c>
      <c r="J1341" s="2">
        <f>VLOOKUP(B1341,'Totals by Team'!A:K,11,FALSE)</f>
        <v>6.75</v>
      </c>
      <c r="K1341" s="2">
        <f>VLOOKUP(C1341,'Totals by Team'!A:K,11,FALSE)</f>
        <v>12.875</v>
      </c>
    </row>
    <row r="1342" spans="1:11" x14ac:dyDescent="0.25">
      <c r="A1342" s="1">
        <v>41235</v>
      </c>
      <c r="B1342" t="s">
        <v>264</v>
      </c>
      <c r="C1342" t="s">
        <v>310</v>
      </c>
      <c r="D1342">
        <v>36</v>
      </c>
      <c r="E1342">
        <v>54</v>
      </c>
      <c r="F1342" t="s">
        <v>348</v>
      </c>
      <c r="G1342">
        <v>-18</v>
      </c>
      <c r="H1342" t="s">
        <v>357</v>
      </c>
      <c r="I1342" t="s">
        <v>348</v>
      </c>
      <c r="J1342" s="2">
        <f>VLOOKUP(B1342,'Totals by Team'!A:K,11,FALSE)</f>
        <v>-11.137931034482758</v>
      </c>
      <c r="K1342" s="2">
        <f>VLOOKUP(C1342,'Totals by Team'!A:K,11,FALSE)</f>
        <v>1.935483870967742</v>
      </c>
    </row>
    <row r="1343" spans="1:11" x14ac:dyDescent="0.25">
      <c r="A1343" s="1">
        <v>41235</v>
      </c>
      <c r="B1343" t="s">
        <v>199</v>
      </c>
      <c r="C1343" t="s">
        <v>170</v>
      </c>
      <c r="D1343">
        <v>44</v>
      </c>
      <c r="E1343">
        <v>87</v>
      </c>
      <c r="F1343" t="s">
        <v>348</v>
      </c>
      <c r="G1343">
        <v>-43</v>
      </c>
      <c r="H1343" t="s">
        <v>357</v>
      </c>
      <c r="I1343" t="s">
        <v>348</v>
      </c>
      <c r="J1343" s="2">
        <f>VLOOKUP(B1343,'Totals by Team'!A:K,11,FALSE)</f>
        <v>-4.709677419354839</v>
      </c>
      <c r="K1343" s="2">
        <f>VLOOKUP(C1343,'Totals by Team'!A:K,11,FALSE)</f>
        <v>-1.9375</v>
      </c>
    </row>
    <row r="1344" spans="1:11" x14ac:dyDescent="0.25">
      <c r="A1344" s="1">
        <v>41236</v>
      </c>
      <c r="B1344" t="s">
        <v>270</v>
      </c>
      <c r="C1344" t="s">
        <v>47</v>
      </c>
      <c r="D1344">
        <v>91</v>
      </c>
      <c r="E1344">
        <v>45</v>
      </c>
      <c r="F1344" t="s">
        <v>270</v>
      </c>
      <c r="G1344">
        <v>46</v>
      </c>
      <c r="H1344" t="s">
        <v>358</v>
      </c>
      <c r="I1344" t="s">
        <v>360</v>
      </c>
      <c r="J1344" s="2">
        <f>VLOOKUP(B1344,'Totals by Team'!A:K,11,FALSE)</f>
        <v>11.363636363636363</v>
      </c>
      <c r="K1344" s="2">
        <f>VLOOKUP(C1344,'Totals by Team'!A:K,11,FALSE)</f>
        <v>-10.870967741935484</v>
      </c>
    </row>
    <row r="1345" spans="1:11" x14ac:dyDescent="0.25">
      <c r="A1345" s="1">
        <v>41236</v>
      </c>
      <c r="B1345" t="s">
        <v>344</v>
      </c>
      <c r="C1345" t="s">
        <v>196</v>
      </c>
      <c r="D1345">
        <v>91</v>
      </c>
      <c r="E1345">
        <v>45</v>
      </c>
      <c r="F1345" t="s">
        <v>344</v>
      </c>
      <c r="G1345">
        <v>46</v>
      </c>
      <c r="H1345" t="s">
        <v>358</v>
      </c>
      <c r="I1345" t="s">
        <v>360</v>
      </c>
      <c r="J1345" s="2">
        <f>VLOOKUP(B1345,'Totals by Team'!A:K,11,FALSE)</f>
        <v>10.617647058823529</v>
      </c>
      <c r="K1345" s="2">
        <f>VLOOKUP(C1345,'Totals by Team'!A:K,11,FALSE)</f>
        <v>-8.2413793103448274</v>
      </c>
    </row>
    <row r="1346" spans="1:11" x14ac:dyDescent="0.25">
      <c r="A1346" s="1">
        <v>41236</v>
      </c>
      <c r="B1346" t="s">
        <v>281</v>
      </c>
      <c r="C1346" t="s">
        <v>159</v>
      </c>
      <c r="D1346">
        <v>89</v>
      </c>
      <c r="E1346">
        <v>55</v>
      </c>
      <c r="F1346" t="s">
        <v>348</v>
      </c>
      <c r="G1346">
        <v>34</v>
      </c>
      <c r="H1346" t="s">
        <v>358</v>
      </c>
      <c r="I1346" t="s">
        <v>348</v>
      </c>
      <c r="J1346" s="2">
        <f>VLOOKUP(B1346,'Totals by Team'!A:K,11,FALSE)</f>
        <v>-4.9000000000000004</v>
      </c>
      <c r="K1346" s="2">
        <f>VLOOKUP(C1346,'Totals by Team'!A:K,11,FALSE)</f>
        <v>-12.758620689655173</v>
      </c>
    </row>
    <row r="1347" spans="1:11" x14ac:dyDescent="0.25">
      <c r="A1347" s="1">
        <v>41236</v>
      </c>
      <c r="B1347" t="s">
        <v>70</v>
      </c>
      <c r="C1347" t="s">
        <v>155</v>
      </c>
      <c r="D1347">
        <v>104</v>
      </c>
      <c r="E1347">
        <v>75</v>
      </c>
      <c r="F1347" t="s">
        <v>70</v>
      </c>
      <c r="G1347">
        <v>29</v>
      </c>
      <c r="H1347" t="s">
        <v>358</v>
      </c>
      <c r="I1347" t="s">
        <v>360</v>
      </c>
      <c r="J1347" s="2">
        <f>VLOOKUP(B1347,'Totals by Team'!A:K,11,FALSE)</f>
        <v>8.46875</v>
      </c>
      <c r="K1347" s="2">
        <f>VLOOKUP(C1347,'Totals by Team'!A:K,11,FALSE)</f>
        <v>3.0606060606060606</v>
      </c>
    </row>
    <row r="1348" spans="1:11" x14ac:dyDescent="0.25">
      <c r="A1348" s="1">
        <v>41236</v>
      </c>
      <c r="B1348" t="s">
        <v>303</v>
      </c>
      <c r="C1348" t="s">
        <v>110</v>
      </c>
      <c r="D1348">
        <v>85</v>
      </c>
      <c r="E1348">
        <v>59</v>
      </c>
      <c r="F1348" t="s">
        <v>348</v>
      </c>
      <c r="G1348">
        <v>26</v>
      </c>
      <c r="H1348" t="s">
        <v>358</v>
      </c>
      <c r="I1348" t="s">
        <v>348</v>
      </c>
      <c r="J1348" s="2">
        <f>VLOOKUP(B1348,'Totals by Team'!A:K,11,FALSE)</f>
        <v>14.15625</v>
      </c>
      <c r="K1348" s="2">
        <f>VLOOKUP(C1348,'Totals by Team'!A:K,11,FALSE)</f>
        <v>3.0303030303030304E-2</v>
      </c>
    </row>
    <row r="1349" spans="1:11" x14ac:dyDescent="0.25">
      <c r="A1349" s="1">
        <v>41236</v>
      </c>
      <c r="B1349" t="s">
        <v>248</v>
      </c>
      <c r="C1349" t="s">
        <v>282</v>
      </c>
      <c r="D1349">
        <v>85</v>
      </c>
      <c r="E1349">
        <v>60</v>
      </c>
      <c r="F1349" t="s">
        <v>348</v>
      </c>
      <c r="G1349">
        <v>25</v>
      </c>
      <c r="H1349" t="s">
        <v>358</v>
      </c>
      <c r="I1349" t="s">
        <v>348</v>
      </c>
      <c r="J1349" s="2">
        <f>VLOOKUP(B1349,'Totals by Team'!A:K,11,FALSE)</f>
        <v>0.20588235294117646</v>
      </c>
      <c r="K1349" s="2">
        <f>VLOOKUP(C1349,'Totals by Team'!A:K,11,FALSE)</f>
        <v>-4.7</v>
      </c>
    </row>
    <row r="1350" spans="1:11" x14ac:dyDescent="0.25">
      <c r="A1350" s="1">
        <v>41236</v>
      </c>
      <c r="B1350" t="s">
        <v>59</v>
      </c>
      <c r="C1350" t="s">
        <v>14</v>
      </c>
      <c r="D1350">
        <v>75</v>
      </c>
      <c r="E1350">
        <v>50</v>
      </c>
      <c r="F1350" t="s">
        <v>348</v>
      </c>
      <c r="G1350">
        <v>25</v>
      </c>
      <c r="H1350" t="s">
        <v>358</v>
      </c>
      <c r="I1350" t="s">
        <v>348</v>
      </c>
      <c r="J1350" s="2">
        <f>VLOOKUP(B1350,'Totals by Team'!A:K,11,FALSE)</f>
        <v>1.1935483870967742</v>
      </c>
      <c r="K1350" s="2">
        <f>VLOOKUP(C1350,'Totals by Team'!A:K,11,FALSE)</f>
        <v>-4.3571428571428568</v>
      </c>
    </row>
    <row r="1351" spans="1:11" x14ac:dyDescent="0.25">
      <c r="A1351" s="1">
        <v>41236</v>
      </c>
      <c r="B1351" t="s">
        <v>311</v>
      </c>
      <c r="C1351" t="s">
        <v>253</v>
      </c>
      <c r="D1351">
        <v>72</v>
      </c>
      <c r="E1351">
        <v>47</v>
      </c>
      <c r="F1351" t="s">
        <v>348</v>
      </c>
      <c r="G1351">
        <v>25</v>
      </c>
      <c r="H1351" t="s">
        <v>358</v>
      </c>
      <c r="I1351" t="s">
        <v>348</v>
      </c>
      <c r="J1351" s="2">
        <f>VLOOKUP(B1351,'Totals by Team'!A:K,11,FALSE)</f>
        <v>17.3125</v>
      </c>
      <c r="K1351" s="2">
        <f>VLOOKUP(C1351,'Totals by Team'!A:K,11,FALSE)</f>
        <v>4.935483870967742</v>
      </c>
    </row>
    <row r="1352" spans="1:11" x14ac:dyDescent="0.25">
      <c r="A1352" s="1">
        <v>41236</v>
      </c>
      <c r="B1352" t="s">
        <v>314</v>
      </c>
      <c r="C1352" t="s">
        <v>315</v>
      </c>
      <c r="D1352">
        <v>55</v>
      </c>
      <c r="E1352">
        <v>31</v>
      </c>
      <c r="F1352" t="s">
        <v>348</v>
      </c>
      <c r="G1352">
        <v>24</v>
      </c>
      <c r="H1352" t="s">
        <v>358</v>
      </c>
      <c r="I1352" t="s">
        <v>348</v>
      </c>
      <c r="J1352" s="2">
        <f>VLOOKUP(B1352,'Totals by Team'!A:K,11,FALSE)</f>
        <v>-2.9375</v>
      </c>
      <c r="K1352" s="2">
        <f>VLOOKUP(C1352,'Totals by Team'!A:K,11,FALSE)</f>
        <v>-8.67741935483871</v>
      </c>
    </row>
    <row r="1353" spans="1:11" x14ac:dyDescent="0.25">
      <c r="A1353" s="1">
        <v>41236</v>
      </c>
      <c r="B1353" t="s">
        <v>312</v>
      </c>
      <c r="C1353" t="s">
        <v>304</v>
      </c>
      <c r="D1353">
        <v>84</v>
      </c>
      <c r="E1353">
        <v>61</v>
      </c>
      <c r="F1353" t="s">
        <v>348</v>
      </c>
      <c r="G1353">
        <v>23</v>
      </c>
      <c r="H1353" t="s">
        <v>358</v>
      </c>
      <c r="I1353" t="s">
        <v>348</v>
      </c>
      <c r="J1353" s="2">
        <f>VLOOKUP(B1353,'Totals by Team'!A:K,11,FALSE)</f>
        <v>15.588235294117647</v>
      </c>
      <c r="K1353" s="2">
        <f>VLOOKUP(C1353,'Totals by Team'!A:K,11,FALSE)</f>
        <v>10.060606060606061</v>
      </c>
    </row>
    <row r="1354" spans="1:11" x14ac:dyDescent="0.25">
      <c r="A1354" s="1">
        <v>41236</v>
      </c>
      <c r="B1354" t="s">
        <v>146</v>
      </c>
      <c r="C1354" t="s">
        <v>252</v>
      </c>
      <c r="D1354">
        <v>79</v>
      </c>
      <c r="E1354">
        <v>57</v>
      </c>
      <c r="F1354" t="s">
        <v>146</v>
      </c>
      <c r="G1354">
        <v>22</v>
      </c>
      <c r="H1354" t="s">
        <v>358</v>
      </c>
      <c r="I1354" t="s">
        <v>360</v>
      </c>
      <c r="J1354" s="2">
        <f>VLOOKUP(B1354,'Totals by Team'!A:K,11,FALSE)</f>
        <v>5.1515151515151514</v>
      </c>
      <c r="K1354" s="2">
        <f>VLOOKUP(C1354,'Totals by Team'!A:K,11,FALSE)</f>
        <v>-2.6875</v>
      </c>
    </row>
    <row r="1355" spans="1:11" x14ac:dyDescent="0.25">
      <c r="A1355" s="1">
        <v>41236</v>
      </c>
      <c r="B1355" t="s">
        <v>229</v>
      </c>
      <c r="C1355" t="s">
        <v>124</v>
      </c>
      <c r="D1355">
        <v>67</v>
      </c>
      <c r="E1355">
        <v>46</v>
      </c>
      <c r="F1355" t="s">
        <v>229</v>
      </c>
      <c r="G1355">
        <v>21</v>
      </c>
      <c r="H1355" t="s">
        <v>358</v>
      </c>
      <c r="I1355" t="s">
        <v>360</v>
      </c>
      <c r="J1355" s="2">
        <f>VLOOKUP(B1355,'Totals by Team'!A:K,11,FALSE)</f>
        <v>8.875</v>
      </c>
      <c r="K1355" s="2">
        <f>VLOOKUP(C1355,'Totals by Team'!A:K,11,FALSE)</f>
        <v>-6.7142857142857144</v>
      </c>
    </row>
    <row r="1356" spans="1:11" x14ac:dyDescent="0.25">
      <c r="A1356" s="1">
        <v>41236</v>
      </c>
      <c r="B1356" t="s">
        <v>250</v>
      </c>
      <c r="C1356" t="s">
        <v>233</v>
      </c>
      <c r="D1356">
        <v>69</v>
      </c>
      <c r="E1356">
        <v>48</v>
      </c>
      <c r="F1356" t="s">
        <v>348</v>
      </c>
      <c r="G1356">
        <v>21</v>
      </c>
      <c r="H1356" t="s">
        <v>358</v>
      </c>
      <c r="I1356" t="s">
        <v>348</v>
      </c>
      <c r="J1356" s="2">
        <f>VLOOKUP(B1356,'Totals by Team'!A:K,11,FALSE)</f>
        <v>1.3870967741935485</v>
      </c>
      <c r="K1356" s="2">
        <f>VLOOKUP(C1356,'Totals by Team'!A:K,11,FALSE)</f>
        <v>2.25</v>
      </c>
    </row>
    <row r="1357" spans="1:11" x14ac:dyDescent="0.25">
      <c r="A1357" s="1">
        <v>41236</v>
      </c>
      <c r="B1357" t="s">
        <v>224</v>
      </c>
      <c r="C1357" t="s">
        <v>122</v>
      </c>
      <c r="D1357">
        <v>66</v>
      </c>
      <c r="E1357">
        <v>47</v>
      </c>
      <c r="F1357" t="s">
        <v>224</v>
      </c>
      <c r="G1357">
        <v>19</v>
      </c>
      <c r="H1357" t="s">
        <v>358</v>
      </c>
      <c r="I1357" t="s">
        <v>360</v>
      </c>
      <c r="J1357" s="2">
        <f>VLOOKUP(B1357,'Totals by Team'!A:K,11,FALSE)</f>
        <v>2.774193548387097</v>
      </c>
      <c r="K1357" s="2">
        <f>VLOOKUP(C1357,'Totals by Team'!A:K,11,FALSE)</f>
        <v>1.5588235294117647</v>
      </c>
    </row>
    <row r="1358" spans="1:11" x14ac:dyDescent="0.25">
      <c r="A1358" s="1">
        <v>41236</v>
      </c>
      <c r="B1358" t="s">
        <v>19</v>
      </c>
      <c r="C1358" t="s">
        <v>142</v>
      </c>
      <c r="D1358">
        <v>70</v>
      </c>
      <c r="E1358">
        <v>52</v>
      </c>
      <c r="F1358" t="s">
        <v>19</v>
      </c>
      <c r="G1358">
        <v>18</v>
      </c>
      <c r="H1358" t="s">
        <v>358</v>
      </c>
      <c r="I1358" t="s">
        <v>360</v>
      </c>
      <c r="J1358" s="2">
        <f>VLOOKUP(B1358,'Totals by Team'!A:K,11,FALSE)</f>
        <v>8.125</v>
      </c>
      <c r="K1358" s="2">
        <f>VLOOKUP(C1358,'Totals by Team'!A:K,11,FALSE)</f>
        <v>-2.4666666666666668</v>
      </c>
    </row>
    <row r="1359" spans="1:11" x14ac:dyDescent="0.25">
      <c r="A1359" s="1">
        <v>41236</v>
      </c>
      <c r="B1359" t="s">
        <v>199</v>
      </c>
      <c r="C1359" t="s">
        <v>260</v>
      </c>
      <c r="D1359">
        <v>50</v>
      </c>
      <c r="E1359">
        <v>33</v>
      </c>
      <c r="F1359" t="s">
        <v>348</v>
      </c>
      <c r="G1359">
        <v>17</v>
      </c>
      <c r="H1359" t="s">
        <v>358</v>
      </c>
      <c r="I1359" t="s">
        <v>348</v>
      </c>
      <c r="J1359" s="2">
        <f>VLOOKUP(B1359,'Totals by Team'!A:K,11,FALSE)</f>
        <v>-4.709677419354839</v>
      </c>
      <c r="K1359" s="2">
        <f>VLOOKUP(C1359,'Totals by Team'!A:K,11,FALSE)</f>
        <v>0.21212121212121213</v>
      </c>
    </row>
    <row r="1360" spans="1:11" x14ac:dyDescent="0.25">
      <c r="A1360" s="1">
        <v>41236</v>
      </c>
      <c r="B1360" t="s">
        <v>286</v>
      </c>
      <c r="C1360" t="s">
        <v>105</v>
      </c>
      <c r="D1360">
        <v>54</v>
      </c>
      <c r="E1360">
        <v>38</v>
      </c>
      <c r="F1360" t="s">
        <v>286</v>
      </c>
      <c r="G1360">
        <v>16</v>
      </c>
      <c r="H1360" t="s">
        <v>358</v>
      </c>
      <c r="I1360" t="s">
        <v>360</v>
      </c>
      <c r="J1360" s="2">
        <f>VLOOKUP(B1360,'Totals by Team'!A:K,11,FALSE)</f>
        <v>-0.78125</v>
      </c>
      <c r="K1360" s="2">
        <f>VLOOKUP(C1360,'Totals by Team'!A:K,11,FALSE)</f>
        <v>-10.903225806451612</v>
      </c>
    </row>
    <row r="1361" spans="1:11" x14ac:dyDescent="0.25">
      <c r="A1361" s="1">
        <v>41236</v>
      </c>
      <c r="B1361" t="s">
        <v>336</v>
      </c>
      <c r="C1361" t="s">
        <v>151</v>
      </c>
      <c r="D1361">
        <v>67</v>
      </c>
      <c r="E1361">
        <v>51</v>
      </c>
      <c r="F1361" t="s">
        <v>336</v>
      </c>
      <c r="G1361">
        <v>16</v>
      </c>
      <c r="H1361" t="s">
        <v>358</v>
      </c>
      <c r="I1361" t="s">
        <v>360</v>
      </c>
      <c r="J1361" s="2">
        <f>VLOOKUP(B1361,'Totals by Team'!A:K,11,FALSE)</f>
        <v>-1.935483870967742</v>
      </c>
      <c r="K1361" s="2">
        <f>VLOOKUP(C1361,'Totals by Team'!A:K,11,FALSE)</f>
        <v>-4.9333333333333336</v>
      </c>
    </row>
    <row r="1362" spans="1:11" x14ac:dyDescent="0.25">
      <c r="A1362" s="1">
        <v>41236</v>
      </c>
      <c r="B1362" t="s">
        <v>91</v>
      </c>
      <c r="C1362" t="s">
        <v>313</v>
      </c>
      <c r="D1362">
        <v>66</v>
      </c>
      <c r="E1362">
        <v>50</v>
      </c>
      <c r="F1362" t="s">
        <v>348</v>
      </c>
      <c r="G1362">
        <v>16</v>
      </c>
      <c r="H1362" t="s">
        <v>358</v>
      </c>
      <c r="I1362" t="s">
        <v>348</v>
      </c>
      <c r="J1362" s="2">
        <f>VLOOKUP(B1362,'Totals by Team'!A:K,11,FALSE)</f>
        <v>4.625</v>
      </c>
      <c r="K1362" s="2">
        <f>VLOOKUP(C1362,'Totals by Team'!A:K,11,FALSE)</f>
        <v>2.7419354838709675</v>
      </c>
    </row>
    <row r="1363" spans="1:11" x14ac:dyDescent="0.25">
      <c r="A1363" s="1">
        <v>41236</v>
      </c>
      <c r="B1363" t="s">
        <v>318</v>
      </c>
      <c r="C1363" t="s">
        <v>319</v>
      </c>
      <c r="D1363">
        <v>83</v>
      </c>
      <c r="E1363">
        <v>68</v>
      </c>
      <c r="F1363" t="s">
        <v>348</v>
      </c>
      <c r="G1363">
        <v>15</v>
      </c>
      <c r="H1363" t="s">
        <v>358</v>
      </c>
      <c r="I1363" t="s">
        <v>348</v>
      </c>
      <c r="J1363" s="2">
        <f>VLOOKUP(B1363,'Totals by Team'!A:K,11,FALSE)</f>
        <v>4.1515151515151514</v>
      </c>
      <c r="K1363" s="2">
        <f>VLOOKUP(C1363,'Totals by Team'!A:K,11,FALSE)</f>
        <v>4.84375</v>
      </c>
    </row>
    <row r="1364" spans="1:11" x14ac:dyDescent="0.25">
      <c r="A1364" s="1">
        <v>41236</v>
      </c>
      <c r="B1364" t="s">
        <v>201</v>
      </c>
      <c r="C1364" t="s">
        <v>109</v>
      </c>
      <c r="D1364">
        <v>89</v>
      </c>
      <c r="E1364">
        <v>74</v>
      </c>
      <c r="F1364" t="s">
        <v>201</v>
      </c>
      <c r="G1364">
        <v>15</v>
      </c>
      <c r="H1364" t="s">
        <v>358</v>
      </c>
      <c r="I1364" t="s">
        <v>360</v>
      </c>
      <c r="J1364" s="2">
        <f>VLOOKUP(B1364,'Totals by Team'!A:K,11,FALSE)</f>
        <v>4.8666666666666663</v>
      </c>
      <c r="K1364" s="2">
        <f>VLOOKUP(C1364,'Totals by Team'!A:K,11,FALSE)</f>
        <v>-5.290322580645161</v>
      </c>
    </row>
    <row r="1365" spans="1:11" x14ac:dyDescent="0.25">
      <c r="A1365" s="1">
        <v>41236</v>
      </c>
      <c r="B1365" t="s">
        <v>89</v>
      </c>
      <c r="C1365" t="s">
        <v>126</v>
      </c>
      <c r="D1365">
        <v>60</v>
      </c>
      <c r="E1365">
        <v>45</v>
      </c>
      <c r="F1365" t="s">
        <v>348</v>
      </c>
      <c r="G1365">
        <v>15</v>
      </c>
      <c r="H1365" t="s">
        <v>358</v>
      </c>
      <c r="I1365" t="s">
        <v>348</v>
      </c>
      <c r="J1365" s="2">
        <f>VLOOKUP(B1365,'Totals by Team'!A:K,11,FALSE)</f>
        <v>3.28125</v>
      </c>
      <c r="K1365" s="2">
        <f>VLOOKUP(C1365,'Totals by Team'!A:K,11,FALSE)</f>
        <v>-8.137931034482758</v>
      </c>
    </row>
    <row r="1366" spans="1:11" x14ac:dyDescent="0.25">
      <c r="A1366" s="1">
        <v>41236</v>
      </c>
      <c r="B1366" t="s">
        <v>240</v>
      </c>
      <c r="C1366" t="s">
        <v>322</v>
      </c>
      <c r="D1366">
        <v>73</v>
      </c>
      <c r="E1366">
        <v>58</v>
      </c>
      <c r="F1366" t="s">
        <v>240</v>
      </c>
      <c r="G1366">
        <v>15</v>
      </c>
      <c r="H1366" t="s">
        <v>358</v>
      </c>
      <c r="I1366" t="s">
        <v>360</v>
      </c>
      <c r="J1366" s="2">
        <f>VLOOKUP(B1366,'Totals by Team'!A:K,11,FALSE)</f>
        <v>7.0294117647058822</v>
      </c>
      <c r="K1366" s="2">
        <f>VLOOKUP(C1366,'Totals by Team'!A:K,11,FALSE)</f>
        <v>-2.5172413793103448</v>
      </c>
    </row>
    <row r="1367" spans="1:11" x14ac:dyDescent="0.25">
      <c r="A1367" s="1">
        <v>41236</v>
      </c>
      <c r="B1367" t="s">
        <v>283</v>
      </c>
      <c r="C1367" t="s">
        <v>35</v>
      </c>
      <c r="D1367">
        <v>86</v>
      </c>
      <c r="E1367">
        <v>71</v>
      </c>
      <c r="F1367" t="s">
        <v>348</v>
      </c>
      <c r="G1367">
        <v>15</v>
      </c>
      <c r="H1367" t="s">
        <v>358</v>
      </c>
      <c r="I1367" t="s">
        <v>348</v>
      </c>
      <c r="J1367" s="2">
        <f>VLOOKUP(B1367,'Totals by Team'!A:K,11,FALSE)</f>
        <v>0.84375</v>
      </c>
      <c r="K1367" s="2">
        <f>VLOOKUP(C1367,'Totals by Team'!A:K,11,FALSE)</f>
        <v>-5.7333333333333334</v>
      </c>
    </row>
    <row r="1368" spans="1:11" x14ac:dyDescent="0.25">
      <c r="A1368" s="1">
        <v>41236</v>
      </c>
      <c r="B1368" t="s">
        <v>143</v>
      </c>
      <c r="C1368" t="s">
        <v>308</v>
      </c>
      <c r="D1368">
        <v>78</v>
      </c>
      <c r="E1368">
        <v>63</v>
      </c>
      <c r="F1368" t="s">
        <v>348</v>
      </c>
      <c r="G1368">
        <v>15</v>
      </c>
      <c r="H1368" t="s">
        <v>358</v>
      </c>
      <c r="I1368" t="s">
        <v>348</v>
      </c>
      <c r="J1368" s="2">
        <f>VLOOKUP(B1368,'Totals by Team'!A:K,11,FALSE)</f>
        <v>-5.90625</v>
      </c>
      <c r="K1368" s="2">
        <f>VLOOKUP(C1368,'Totals by Team'!A:K,11,FALSE)</f>
        <v>-5.4545454545454541</v>
      </c>
    </row>
    <row r="1369" spans="1:11" x14ac:dyDescent="0.25">
      <c r="A1369" s="1">
        <v>41236</v>
      </c>
      <c r="B1369" t="s">
        <v>302</v>
      </c>
      <c r="C1369" t="s">
        <v>301</v>
      </c>
      <c r="D1369">
        <v>71</v>
      </c>
      <c r="E1369">
        <v>57</v>
      </c>
      <c r="F1369" t="s">
        <v>348</v>
      </c>
      <c r="G1369">
        <v>14</v>
      </c>
      <c r="H1369" t="s">
        <v>358</v>
      </c>
      <c r="I1369" t="s">
        <v>348</v>
      </c>
      <c r="J1369" s="2">
        <f>VLOOKUP(B1369,'Totals by Team'!A:K,11,FALSE)</f>
        <v>11.4375</v>
      </c>
      <c r="K1369" s="2">
        <f>VLOOKUP(C1369,'Totals by Team'!A:K,11,FALSE)</f>
        <v>7.2727272727272725</v>
      </c>
    </row>
    <row r="1370" spans="1:11" x14ac:dyDescent="0.25">
      <c r="A1370" s="1">
        <v>41236</v>
      </c>
      <c r="B1370" t="s">
        <v>307</v>
      </c>
      <c r="C1370" t="s">
        <v>15</v>
      </c>
      <c r="D1370">
        <v>72</v>
      </c>
      <c r="E1370">
        <v>58</v>
      </c>
      <c r="F1370" t="s">
        <v>348</v>
      </c>
      <c r="G1370">
        <v>14</v>
      </c>
      <c r="H1370" t="s">
        <v>358</v>
      </c>
      <c r="I1370" t="s">
        <v>348</v>
      </c>
      <c r="J1370" s="2">
        <f>VLOOKUP(B1370,'Totals by Team'!A:K,11,FALSE)</f>
        <v>0.21875</v>
      </c>
      <c r="K1370" s="2">
        <f>VLOOKUP(C1370,'Totals by Team'!A:K,11,FALSE)</f>
        <v>2.6129032258064515</v>
      </c>
    </row>
    <row r="1371" spans="1:11" x14ac:dyDescent="0.25">
      <c r="A1371" s="1">
        <v>41236</v>
      </c>
      <c r="B1371" t="s">
        <v>280</v>
      </c>
      <c r="C1371" t="s">
        <v>99</v>
      </c>
      <c r="D1371">
        <v>79</v>
      </c>
      <c r="E1371">
        <v>66</v>
      </c>
      <c r="F1371" t="s">
        <v>280</v>
      </c>
      <c r="G1371">
        <v>13</v>
      </c>
      <c r="H1371" t="s">
        <v>358</v>
      </c>
      <c r="I1371" t="s">
        <v>360</v>
      </c>
      <c r="J1371" s="2">
        <f>VLOOKUP(B1371,'Totals by Team'!A:K,11,FALSE)</f>
        <v>17.939393939393938</v>
      </c>
      <c r="K1371" s="2">
        <f>VLOOKUP(C1371,'Totals by Team'!A:K,11,FALSE)</f>
        <v>2.4827586206896552</v>
      </c>
    </row>
    <row r="1372" spans="1:11" x14ac:dyDescent="0.25">
      <c r="A1372" s="1">
        <v>41236</v>
      </c>
      <c r="B1372" t="s">
        <v>220</v>
      </c>
      <c r="C1372" t="s">
        <v>23</v>
      </c>
      <c r="D1372">
        <v>59</v>
      </c>
      <c r="E1372">
        <v>46</v>
      </c>
      <c r="F1372" t="s">
        <v>220</v>
      </c>
      <c r="G1372">
        <v>13</v>
      </c>
      <c r="H1372" t="s">
        <v>358</v>
      </c>
      <c r="I1372" t="s">
        <v>360</v>
      </c>
      <c r="J1372" s="2">
        <f>VLOOKUP(B1372,'Totals by Team'!A:K,11,FALSE)</f>
        <v>3.28125</v>
      </c>
      <c r="K1372" s="2">
        <f>VLOOKUP(C1372,'Totals by Team'!A:K,11,FALSE)</f>
        <v>3.9285714285714284</v>
      </c>
    </row>
    <row r="1373" spans="1:11" x14ac:dyDescent="0.25">
      <c r="A1373" s="1">
        <v>41236</v>
      </c>
      <c r="B1373" t="s">
        <v>41</v>
      </c>
      <c r="C1373" t="s">
        <v>204</v>
      </c>
      <c r="D1373">
        <v>93</v>
      </c>
      <c r="E1373">
        <v>81</v>
      </c>
      <c r="F1373" t="s">
        <v>348</v>
      </c>
      <c r="G1373">
        <v>12</v>
      </c>
      <c r="H1373" t="s">
        <v>358</v>
      </c>
      <c r="I1373" t="s">
        <v>348</v>
      </c>
      <c r="J1373" s="2">
        <f>VLOOKUP(B1373,'Totals by Team'!A:K,11,FALSE)</f>
        <v>-3.09375</v>
      </c>
      <c r="K1373" s="2">
        <f>VLOOKUP(C1373,'Totals by Team'!A:K,11,FALSE)</f>
        <v>-11.275862068965518</v>
      </c>
    </row>
    <row r="1374" spans="1:11" x14ac:dyDescent="0.25">
      <c r="A1374" s="1">
        <v>41236</v>
      </c>
      <c r="B1374" t="s">
        <v>222</v>
      </c>
      <c r="C1374" t="s">
        <v>205</v>
      </c>
      <c r="D1374">
        <v>77</v>
      </c>
      <c r="E1374">
        <v>65</v>
      </c>
      <c r="F1374" t="s">
        <v>348</v>
      </c>
      <c r="G1374">
        <v>12</v>
      </c>
      <c r="H1374" t="s">
        <v>358</v>
      </c>
      <c r="I1374" t="s">
        <v>348</v>
      </c>
      <c r="J1374" s="2">
        <f>VLOOKUP(B1374,'Totals by Team'!A:K,11,FALSE)</f>
        <v>5.9090909090909092</v>
      </c>
      <c r="K1374" s="2">
        <f>VLOOKUP(C1374,'Totals by Team'!A:K,11,FALSE)</f>
        <v>-1.25</v>
      </c>
    </row>
    <row r="1375" spans="1:11" x14ac:dyDescent="0.25">
      <c r="A1375" s="1">
        <v>41236</v>
      </c>
      <c r="B1375" t="s">
        <v>287</v>
      </c>
      <c r="C1375" t="s">
        <v>251</v>
      </c>
      <c r="D1375">
        <v>87</v>
      </c>
      <c r="E1375">
        <v>76</v>
      </c>
      <c r="F1375" t="s">
        <v>287</v>
      </c>
      <c r="G1375">
        <v>11</v>
      </c>
      <c r="H1375" t="s">
        <v>358</v>
      </c>
      <c r="I1375" t="s">
        <v>360</v>
      </c>
      <c r="J1375" s="2">
        <f>VLOOKUP(B1375,'Totals by Team'!A:K,11,FALSE)</f>
        <v>-4.53125</v>
      </c>
      <c r="K1375" s="2">
        <f>VLOOKUP(C1375,'Totals by Team'!A:K,11,FALSE)</f>
        <v>-2.1379310344827585</v>
      </c>
    </row>
    <row r="1376" spans="1:11" x14ac:dyDescent="0.25">
      <c r="A1376" s="1">
        <v>41236</v>
      </c>
      <c r="B1376" t="s">
        <v>273</v>
      </c>
      <c r="C1376" t="s">
        <v>264</v>
      </c>
      <c r="D1376">
        <v>77</v>
      </c>
      <c r="E1376">
        <v>66</v>
      </c>
      <c r="F1376" t="s">
        <v>348</v>
      </c>
      <c r="G1376">
        <v>11</v>
      </c>
      <c r="H1376" t="s">
        <v>358</v>
      </c>
      <c r="I1376" t="s">
        <v>348</v>
      </c>
      <c r="J1376" s="2">
        <f>VLOOKUP(B1376,'Totals by Team'!A:K,11,FALSE)</f>
        <v>-1.7096774193548387</v>
      </c>
      <c r="K1376" s="2">
        <f>VLOOKUP(C1376,'Totals by Team'!A:K,11,FALSE)</f>
        <v>-11.137931034482758</v>
      </c>
    </row>
    <row r="1377" spans="1:11" x14ac:dyDescent="0.25">
      <c r="A1377" s="1">
        <v>41236</v>
      </c>
      <c r="B1377" t="s">
        <v>254</v>
      </c>
      <c r="C1377" t="s">
        <v>310</v>
      </c>
      <c r="D1377">
        <v>68</v>
      </c>
      <c r="E1377">
        <v>57</v>
      </c>
      <c r="F1377" t="s">
        <v>348</v>
      </c>
      <c r="G1377">
        <v>11</v>
      </c>
      <c r="H1377" t="s">
        <v>358</v>
      </c>
      <c r="I1377" t="s">
        <v>348</v>
      </c>
      <c r="J1377" s="2">
        <f>VLOOKUP(B1377,'Totals by Team'!A:K,11,FALSE)</f>
        <v>3.161290322580645</v>
      </c>
      <c r="K1377" s="2">
        <f>VLOOKUP(C1377,'Totals by Team'!A:K,11,FALSE)</f>
        <v>1.935483870967742</v>
      </c>
    </row>
    <row r="1378" spans="1:11" x14ac:dyDescent="0.25">
      <c r="A1378" s="1">
        <v>41236</v>
      </c>
      <c r="B1378" t="s">
        <v>321</v>
      </c>
      <c r="C1378" t="s">
        <v>197</v>
      </c>
      <c r="D1378">
        <v>84</v>
      </c>
      <c r="E1378">
        <v>74</v>
      </c>
      <c r="F1378" t="s">
        <v>348</v>
      </c>
      <c r="G1378">
        <v>10</v>
      </c>
      <c r="H1378" t="s">
        <v>358</v>
      </c>
      <c r="I1378" t="s">
        <v>348</v>
      </c>
      <c r="J1378" s="2">
        <f>VLOOKUP(B1378,'Totals by Team'!A:K,11,FALSE)</f>
        <v>12.294117647058824</v>
      </c>
      <c r="K1378" s="2">
        <f>VLOOKUP(C1378,'Totals by Team'!A:K,11,FALSE)</f>
        <v>9.617647058823529</v>
      </c>
    </row>
    <row r="1379" spans="1:11" x14ac:dyDescent="0.25">
      <c r="A1379" s="1">
        <v>41236</v>
      </c>
      <c r="B1379" t="s">
        <v>259</v>
      </c>
      <c r="C1379" t="s">
        <v>230</v>
      </c>
      <c r="D1379">
        <v>76</v>
      </c>
      <c r="E1379">
        <v>66</v>
      </c>
      <c r="F1379" t="s">
        <v>348</v>
      </c>
      <c r="G1379">
        <v>10</v>
      </c>
      <c r="H1379" t="s">
        <v>358</v>
      </c>
      <c r="I1379" t="s">
        <v>348</v>
      </c>
      <c r="J1379" s="2">
        <f>VLOOKUP(B1379,'Totals by Team'!A:K,11,FALSE)</f>
        <v>1.84375</v>
      </c>
      <c r="K1379" s="2">
        <f>VLOOKUP(C1379,'Totals by Team'!A:K,11,FALSE)</f>
        <v>11.5625</v>
      </c>
    </row>
    <row r="1380" spans="1:11" x14ac:dyDescent="0.25">
      <c r="A1380" s="1">
        <v>41236</v>
      </c>
      <c r="B1380" t="s">
        <v>306</v>
      </c>
      <c r="C1380" t="s">
        <v>309</v>
      </c>
      <c r="D1380">
        <v>84</v>
      </c>
      <c r="E1380">
        <v>75</v>
      </c>
      <c r="F1380" t="s">
        <v>348</v>
      </c>
      <c r="G1380">
        <v>9</v>
      </c>
      <c r="H1380" t="s">
        <v>358</v>
      </c>
      <c r="I1380" t="s">
        <v>348</v>
      </c>
      <c r="J1380" s="2">
        <f>VLOOKUP(B1380,'Totals by Team'!A:K,11,FALSE)</f>
        <v>6.75</v>
      </c>
      <c r="K1380" s="2">
        <f>VLOOKUP(C1380,'Totals by Team'!A:K,11,FALSE)</f>
        <v>10.705882352941176</v>
      </c>
    </row>
    <row r="1381" spans="1:11" x14ac:dyDescent="0.25">
      <c r="A1381" s="1">
        <v>41236</v>
      </c>
      <c r="B1381" t="s">
        <v>192</v>
      </c>
      <c r="C1381" t="s">
        <v>271</v>
      </c>
      <c r="D1381">
        <v>67</v>
      </c>
      <c r="E1381">
        <v>58</v>
      </c>
      <c r="F1381" t="s">
        <v>348</v>
      </c>
      <c r="G1381">
        <v>9</v>
      </c>
      <c r="H1381" t="s">
        <v>358</v>
      </c>
      <c r="I1381" t="s">
        <v>348</v>
      </c>
      <c r="J1381" s="2">
        <f>VLOOKUP(B1381,'Totals by Team'!A:K,11,FALSE)</f>
        <v>12.875</v>
      </c>
      <c r="K1381" s="2">
        <f>VLOOKUP(C1381,'Totals by Team'!A:K,11,FALSE)</f>
        <v>12.529411764705882</v>
      </c>
    </row>
    <row r="1382" spans="1:11" x14ac:dyDescent="0.25">
      <c r="A1382" s="1">
        <v>41236</v>
      </c>
      <c r="B1382" t="s">
        <v>316</v>
      </c>
      <c r="C1382" t="s">
        <v>317</v>
      </c>
      <c r="D1382">
        <v>78</v>
      </c>
      <c r="E1382">
        <v>70</v>
      </c>
      <c r="F1382" t="s">
        <v>348</v>
      </c>
      <c r="G1382">
        <v>8</v>
      </c>
      <c r="H1382" t="s">
        <v>358</v>
      </c>
      <c r="I1382" t="s">
        <v>348</v>
      </c>
      <c r="J1382" s="2">
        <f>VLOOKUP(B1382,'Totals by Team'!A:K,11,FALSE)</f>
        <v>7.8787878787878789</v>
      </c>
      <c r="K1382" s="2">
        <f>VLOOKUP(C1382,'Totals by Team'!A:K,11,FALSE)</f>
        <v>8.4242424242424239</v>
      </c>
    </row>
    <row r="1383" spans="1:11" x14ac:dyDescent="0.25">
      <c r="A1383" s="1">
        <v>41236</v>
      </c>
      <c r="B1383" t="s">
        <v>243</v>
      </c>
      <c r="C1383" t="s">
        <v>158</v>
      </c>
      <c r="D1383">
        <v>63</v>
      </c>
      <c r="E1383">
        <v>57</v>
      </c>
      <c r="F1383" t="s">
        <v>243</v>
      </c>
      <c r="G1383">
        <v>6</v>
      </c>
      <c r="H1383" t="s">
        <v>358</v>
      </c>
      <c r="I1383" t="s">
        <v>360</v>
      </c>
      <c r="J1383" s="2">
        <f>VLOOKUP(B1383,'Totals by Team'!A:K,11,FALSE)</f>
        <v>-2.7419354838709675</v>
      </c>
      <c r="K1383" s="2">
        <f>VLOOKUP(C1383,'Totals by Team'!A:K,11,FALSE)</f>
        <v>-0.58620689655172409</v>
      </c>
    </row>
    <row r="1384" spans="1:11" x14ac:dyDescent="0.25">
      <c r="A1384" s="1">
        <v>41236</v>
      </c>
      <c r="B1384" t="s">
        <v>37</v>
      </c>
      <c r="C1384" t="s">
        <v>46</v>
      </c>
      <c r="D1384">
        <v>56</v>
      </c>
      <c r="E1384">
        <v>51</v>
      </c>
      <c r="F1384" t="s">
        <v>348</v>
      </c>
      <c r="G1384">
        <v>5</v>
      </c>
      <c r="H1384" t="s">
        <v>358</v>
      </c>
      <c r="I1384" t="s">
        <v>348</v>
      </c>
      <c r="J1384" s="2">
        <f>VLOOKUP(B1384,'Totals by Team'!A:K,11,FALSE)</f>
        <v>-2.096774193548387</v>
      </c>
      <c r="K1384" s="2">
        <f>VLOOKUP(C1384,'Totals by Team'!A:K,11,FALSE)</f>
        <v>-1.5161290322580645</v>
      </c>
    </row>
    <row r="1385" spans="1:11" x14ac:dyDescent="0.25">
      <c r="A1385" s="1">
        <v>41236</v>
      </c>
      <c r="B1385" t="s">
        <v>144</v>
      </c>
      <c r="C1385" t="s">
        <v>150</v>
      </c>
      <c r="D1385">
        <v>58</v>
      </c>
      <c r="E1385">
        <v>54</v>
      </c>
      <c r="F1385" t="s">
        <v>150</v>
      </c>
      <c r="G1385">
        <v>4</v>
      </c>
      <c r="H1385" t="s">
        <v>358</v>
      </c>
      <c r="I1385" t="s">
        <v>356</v>
      </c>
      <c r="J1385" s="2">
        <f>VLOOKUP(B1385,'Totals by Team'!A:K,11,FALSE)</f>
        <v>3.46875</v>
      </c>
      <c r="K1385" s="2">
        <f>VLOOKUP(C1385,'Totals by Team'!A:K,11,FALSE)</f>
        <v>-5.5517241379310347</v>
      </c>
    </row>
    <row r="1386" spans="1:11" x14ac:dyDescent="0.25">
      <c r="A1386" s="1">
        <v>41236</v>
      </c>
      <c r="B1386" t="s">
        <v>320</v>
      </c>
      <c r="C1386" t="s">
        <v>343</v>
      </c>
      <c r="D1386">
        <v>83</v>
      </c>
      <c r="E1386">
        <v>79</v>
      </c>
      <c r="F1386" t="s">
        <v>343</v>
      </c>
      <c r="G1386">
        <v>4</v>
      </c>
      <c r="H1386" t="s">
        <v>358</v>
      </c>
      <c r="I1386" t="s">
        <v>356</v>
      </c>
      <c r="J1386" s="2">
        <f>VLOOKUP(B1386,'Totals by Team'!A:K,11,FALSE)</f>
        <v>8.117647058823529</v>
      </c>
      <c r="K1386" s="2">
        <f>VLOOKUP(C1386,'Totals by Team'!A:K,11,FALSE)</f>
        <v>7.5151515151515156</v>
      </c>
    </row>
    <row r="1387" spans="1:11" x14ac:dyDescent="0.25">
      <c r="A1387" s="1">
        <v>41236</v>
      </c>
      <c r="B1387" t="s">
        <v>305</v>
      </c>
      <c r="C1387" t="s">
        <v>34</v>
      </c>
      <c r="D1387">
        <v>69</v>
      </c>
      <c r="E1387">
        <v>65</v>
      </c>
      <c r="F1387" t="s">
        <v>348</v>
      </c>
      <c r="G1387">
        <v>4</v>
      </c>
      <c r="H1387" t="s">
        <v>358</v>
      </c>
      <c r="I1387" t="s">
        <v>348</v>
      </c>
      <c r="J1387" s="2">
        <f>VLOOKUP(B1387,'Totals by Team'!A:K,11,FALSE)</f>
        <v>2.7419354838709675</v>
      </c>
      <c r="K1387" s="2">
        <f>VLOOKUP(C1387,'Totals by Team'!A:K,11,FALSE)</f>
        <v>-9.6774193548387094E-2</v>
      </c>
    </row>
    <row r="1388" spans="1:11" x14ac:dyDescent="0.25">
      <c r="A1388" s="1">
        <v>41236</v>
      </c>
      <c r="B1388" t="s">
        <v>49</v>
      </c>
      <c r="C1388" t="s">
        <v>3</v>
      </c>
      <c r="D1388">
        <v>86</v>
      </c>
      <c r="E1388">
        <v>83</v>
      </c>
      <c r="F1388" t="s">
        <v>348</v>
      </c>
      <c r="G1388">
        <v>3</v>
      </c>
      <c r="H1388" t="s">
        <v>358</v>
      </c>
      <c r="I1388" t="s">
        <v>348</v>
      </c>
      <c r="J1388" s="2">
        <f>VLOOKUP(B1388,'Totals by Team'!A:K,11,FALSE)</f>
        <v>-14.258064516129032</v>
      </c>
      <c r="K1388" s="2">
        <f>VLOOKUP(C1388,'Totals by Team'!A:K,11,FALSE)</f>
        <v>-9.931034482758621</v>
      </c>
    </row>
    <row r="1389" spans="1:11" x14ac:dyDescent="0.25">
      <c r="A1389" s="1">
        <v>41236</v>
      </c>
      <c r="B1389" t="s">
        <v>219</v>
      </c>
      <c r="C1389" t="s">
        <v>31</v>
      </c>
      <c r="D1389">
        <v>60</v>
      </c>
      <c r="E1389">
        <v>57</v>
      </c>
      <c r="F1389" t="s">
        <v>219</v>
      </c>
      <c r="G1389">
        <v>3</v>
      </c>
      <c r="H1389" t="s">
        <v>358</v>
      </c>
      <c r="I1389" t="s">
        <v>360</v>
      </c>
      <c r="J1389" s="2">
        <f>VLOOKUP(B1389,'Totals by Team'!A:K,11,FALSE)</f>
        <v>-6.612903225806452</v>
      </c>
      <c r="K1389" s="2">
        <f>VLOOKUP(C1389,'Totals by Team'!A:K,11,FALSE)</f>
        <v>9.5625</v>
      </c>
    </row>
    <row r="1390" spans="1:11" x14ac:dyDescent="0.25">
      <c r="A1390" s="1">
        <v>41236</v>
      </c>
      <c r="B1390" t="s">
        <v>171</v>
      </c>
      <c r="C1390" t="s">
        <v>170</v>
      </c>
      <c r="D1390">
        <v>63</v>
      </c>
      <c r="E1390">
        <v>60</v>
      </c>
      <c r="F1390" t="s">
        <v>348</v>
      </c>
      <c r="G1390">
        <v>3</v>
      </c>
      <c r="H1390" t="s">
        <v>358</v>
      </c>
      <c r="I1390" t="s">
        <v>348</v>
      </c>
      <c r="J1390" s="2">
        <f>VLOOKUP(B1390,'Totals by Team'!A:K,11,FALSE)</f>
        <v>11.09375</v>
      </c>
      <c r="K1390" s="2">
        <f>VLOOKUP(C1390,'Totals by Team'!A:K,11,FALSE)</f>
        <v>-1.9375</v>
      </c>
    </row>
    <row r="1391" spans="1:11" x14ac:dyDescent="0.25">
      <c r="A1391" s="1">
        <v>41236</v>
      </c>
      <c r="B1391" t="s">
        <v>178</v>
      </c>
      <c r="C1391" t="s">
        <v>9</v>
      </c>
      <c r="D1391">
        <v>74</v>
      </c>
      <c r="E1391">
        <v>71</v>
      </c>
      <c r="F1391" t="s">
        <v>348</v>
      </c>
      <c r="G1391">
        <v>3</v>
      </c>
      <c r="H1391" t="s">
        <v>358</v>
      </c>
      <c r="I1391" t="s">
        <v>348</v>
      </c>
      <c r="J1391" s="2">
        <f>VLOOKUP(B1391,'Totals by Team'!A:K,11,FALSE)</f>
        <v>1.1875</v>
      </c>
      <c r="K1391" s="2">
        <f>VLOOKUP(C1391,'Totals by Team'!A:K,11,FALSE)</f>
        <v>12.266666666666667</v>
      </c>
    </row>
    <row r="1392" spans="1:11" x14ac:dyDescent="0.25">
      <c r="A1392" s="1">
        <v>41236</v>
      </c>
      <c r="B1392" t="s">
        <v>85</v>
      </c>
      <c r="C1392" t="s">
        <v>277</v>
      </c>
      <c r="D1392">
        <v>42</v>
      </c>
      <c r="E1392">
        <v>40</v>
      </c>
      <c r="F1392" t="s">
        <v>348</v>
      </c>
      <c r="G1392">
        <v>2</v>
      </c>
      <c r="H1392" t="s">
        <v>358</v>
      </c>
      <c r="I1392" t="s">
        <v>348</v>
      </c>
      <c r="J1392" s="2">
        <f>VLOOKUP(B1392,'Totals by Team'!A:K,11,FALSE)</f>
        <v>-5.5161290322580649</v>
      </c>
      <c r="K1392" s="2">
        <f>VLOOKUP(C1392,'Totals by Team'!A:K,11,FALSE)</f>
        <v>-6.8666666666666663</v>
      </c>
    </row>
    <row r="1393" spans="1:11" x14ac:dyDescent="0.25">
      <c r="A1393" s="1">
        <v>41236</v>
      </c>
      <c r="B1393" t="s">
        <v>276</v>
      </c>
      <c r="C1393" t="s">
        <v>120</v>
      </c>
      <c r="D1393">
        <v>50</v>
      </c>
      <c r="E1393">
        <v>48</v>
      </c>
      <c r="F1393" t="s">
        <v>348</v>
      </c>
      <c r="G1393">
        <v>2</v>
      </c>
      <c r="H1393" t="s">
        <v>358</v>
      </c>
      <c r="I1393" t="s">
        <v>348</v>
      </c>
      <c r="J1393" s="2">
        <f>VLOOKUP(B1393,'Totals by Team'!A:K,11,FALSE)</f>
        <v>-0.19230769230769232</v>
      </c>
      <c r="K1393" s="2">
        <f>VLOOKUP(C1393,'Totals by Team'!A:K,11,FALSE)</f>
        <v>-8.46875</v>
      </c>
    </row>
    <row r="1394" spans="1:11" x14ac:dyDescent="0.25">
      <c r="A1394" s="1">
        <v>41236</v>
      </c>
      <c r="B1394" t="s">
        <v>218</v>
      </c>
      <c r="C1394" t="s">
        <v>131</v>
      </c>
      <c r="D1394">
        <v>82</v>
      </c>
      <c r="E1394">
        <v>80</v>
      </c>
      <c r="F1394" t="s">
        <v>218</v>
      </c>
      <c r="G1394">
        <v>2</v>
      </c>
      <c r="H1394" t="s">
        <v>358</v>
      </c>
      <c r="I1394" t="s">
        <v>360</v>
      </c>
      <c r="J1394" s="2">
        <f>VLOOKUP(B1394,'Totals by Team'!A:K,11,FALSE)</f>
        <v>7.4705882352941178</v>
      </c>
      <c r="K1394" s="2">
        <f>VLOOKUP(C1394,'Totals by Team'!A:K,11,FALSE)</f>
        <v>0.31034482758620691</v>
      </c>
    </row>
    <row r="1395" spans="1:11" x14ac:dyDescent="0.25">
      <c r="A1395" s="1">
        <v>41236</v>
      </c>
      <c r="B1395" t="s">
        <v>0</v>
      </c>
      <c r="C1395" t="s">
        <v>279</v>
      </c>
      <c r="D1395">
        <v>63</v>
      </c>
      <c r="E1395">
        <v>62</v>
      </c>
      <c r="F1395" t="s">
        <v>348</v>
      </c>
      <c r="G1395">
        <v>1</v>
      </c>
      <c r="H1395" t="s">
        <v>358</v>
      </c>
      <c r="I1395" t="s">
        <v>348</v>
      </c>
      <c r="J1395" s="2">
        <f>VLOOKUP(B1395,'Totals by Team'!A:K,11,FALSE)</f>
        <v>-13.35483870967742</v>
      </c>
      <c r="K1395" s="2">
        <f>VLOOKUP(C1395,'Totals by Team'!A:K,11,FALSE)</f>
        <v>-5.290322580645161</v>
      </c>
    </row>
    <row r="1396" spans="1:11" x14ac:dyDescent="0.25">
      <c r="A1396" s="1">
        <v>41236</v>
      </c>
      <c r="B1396" t="s">
        <v>279</v>
      </c>
      <c r="C1396" t="s">
        <v>0</v>
      </c>
      <c r="D1396">
        <v>62</v>
      </c>
      <c r="E1396">
        <v>63</v>
      </c>
      <c r="F1396" t="s">
        <v>348</v>
      </c>
      <c r="G1396">
        <v>-1</v>
      </c>
      <c r="H1396" t="s">
        <v>357</v>
      </c>
      <c r="I1396" t="s">
        <v>348</v>
      </c>
      <c r="J1396" s="2">
        <f>VLOOKUP(B1396,'Totals by Team'!A:K,11,FALSE)</f>
        <v>-5.290322580645161</v>
      </c>
      <c r="K1396" s="2">
        <f>VLOOKUP(C1396,'Totals by Team'!A:K,11,FALSE)</f>
        <v>-13.35483870967742</v>
      </c>
    </row>
    <row r="1397" spans="1:11" x14ac:dyDescent="0.25">
      <c r="A1397" s="1">
        <v>41236</v>
      </c>
      <c r="B1397" t="s">
        <v>277</v>
      </c>
      <c r="C1397" t="s">
        <v>85</v>
      </c>
      <c r="D1397">
        <v>40</v>
      </c>
      <c r="E1397">
        <v>42</v>
      </c>
      <c r="F1397" t="s">
        <v>348</v>
      </c>
      <c r="G1397">
        <v>-2</v>
      </c>
      <c r="H1397" t="s">
        <v>357</v>
      </c>
      <c r="I1397" t="s">
        <v>348</v>
      </c>
      <c r="J1397" s="2">
        <f>VLOOKUP(B1397,'Totals by Team'!A:K,11,FALSE)</f>
        <v>-6.8666666666666663</v>
      </c>
      <c r="K1397" s="2">
        <f>VLOOKUP(C1397,'Totals by Team'!A:K,11,FALSE)</f>
        <v>-5.5161290322580649</v>
      </c>
    </row>
    <row r="1398" spans="1:11" x14ac:dyDescent="0.25">
      <c r="A1398" s="1">
        <v>41236</v>
      </c>
      <c r="B1398" t="s">
        <v>120</v>
      </c>
      <c r="C1398" t="s">
        <v>276</v>
      </c>
      <c r="D1398">
        <v>48</v>
      </c>
      <c r="E1398">
        <v>50</v>
      </c>
      <c r="F1398" t="s">
        <v>348</v>
      </c>
      <c r="G1398">
        <v>-2</v>
      </c>
      <c r="H1398" t="s">
        <v>357</v>
      </c>
      <c r="I1398" t="s">
        <v>348</v>
      </c>
      <c r="J1398" s="2">
        <f>VLOOKUP(B1398,'Totals by Team'!A:K,11,FALSE)</f>
        <v>-8.46875</v>
      </c>
      <c r="K1398" s="2">
        <f>VLOOKUP(C1398,'Totals by Team'!A:K,11,FALSE)</f>
        <v>-0.19230769230769232</v>
      </c>
    </row>
    <row r="1399" spans="1:11" x14ac:dyDescent="0.25">
      <c r="A1399" s="1">
        <v>41236</v>
      </c>
      <c r="B1399" t="s">
        <v>131</v>
      </c>
      <c r="C1399" t="s">
        <v>218</v>
      </c>
      <c r="D1399">
        <v>80</v>
      </c>
      <c r="E1399">
        <v>82</v>
      </c>
      <c r="F1399" t="s">
        <v>218</v>
      </c>
      <c r="G1399">
        <v>-2</v>
      </c>
      <c r="H1399" t="s">
        <v>357</v>
      </c>
      <c r="I1399" t="s">
        <v>356</v>
      </c>
      <c r="J1399" s="2">
        <f>VLOOKUP(B1399,'Totals by Team'!A:K,11,FALSE)</f>
        <v>0.31034482758620691</v>
      </c>
      <c r="K1399" s="2">
        <f>VLOOKUP(C1399,'Totals by Team'!A:K,11,FALSE)</f>
        <v>7.4705882352941178</v>
      </c>
    </row>
    <row r="1400" spans="1:11" x14ac:dyDescent="0.25">
      <c r="A1400" s="1">
        <v>41236</v>
      </c>
      <c r="B1400" t="s">
        <v>3</v>
      </c>
      <c r="C1400" t="s">
        <v>49</v>
      </c>
      <c r="D1400">
        <v>83</v>
      </c>
      <c r="E1400">
        <v>86</v>
      </c>
      <c r="F1400" t="s">
        <v>348</v>
      </c>
      <c r="G1400">
        <v>-3</v>
      </c>
      <c r="H1400" t="s">
        <v>357</v>
      </c>
      <c r="I1400" t="s">
        <v>348</v>
      </c>
      <c r="J1400" s="2">
        <f>VLOOKUP(B1400,'Totals by Team'!A:K,11,FALSE)</f>
        <v>-9.931034482758621</v>
      </c>
      <c r="K1400" s="2">
        <f>VLOOKUP(C1400,'Totals by Team'!A:K,11,FALSE)</f>
        <v>-14.258064516129032</v>
      </c>
    </row>
    <row r="1401" spans="1:11" x14ac:dyDescent="0.25">
      <c r="A1401" s="1">
        <v>41236</v>
      </c>
      <c r="B1401" t="s">
        <v>31</v>
      </c>
      <c r="C1401" t="s">
        <v>219</v>
      </c>
      <c r="D1401">
        <v>57</v>
      </c>
      <c r="E1401">
        <v>60</v>
      </c>
      <c r="F1401" t="s">
        <v>219</v>
      </c>
      <c r="G1401">
        <v>-3</v>
      </c>
      <c r="H1401" t="s">
        <v>357</v>
      </c>
      <c r="I1401" t="s">
        <v>356</v>
      </c>
      <c r="J1401" s="2">
        <f>VLOOKUP(B1401,'Totals by Team'!A:K,11,FALSE)</f>
        <v>9.5625</v>
      </c>
      <c r="K1401" s="2">
        <f>VLOOKUP(C1401,'Totals by Team'!A:K,11,FALSE)</f>
        <v>-6.612903225806452</v>
      </c>
    </row>
    <row r="1402" spans="1:11" x14ac:dyDescent="0.25">
      <c r="A1402" s="1">
        <v>41236</v>
      </c>
      <c r="B1402" t="s">
        <v>170</v>
      </c>
      <c r="C1402" t="s">
        <v>171</v>
      </c>
      <c r="D1402">
        <v>60</v>
      </c>
      <c r="E1402">
        <v>63</v>
      </c>
      <c r="F1402" t="s">
        <v>348</v>
      </c>
      <c r="G1402">
        <v>-3</v>
      </c>
      <c r="H1402" t="s">
        <v>357</v>
      </c>
      <c r="I1402" t="s">
        <v>348</v>
      </c>
      <c r="J1402" s="2">
        <f>VLOOKUP(B1402,'Totals by Team'!A:K,11,FALSE)</f>
        <v>-1.9375</v>
      </c>
      <c r="K1402" s="2">
        <f>VLOOKUP(C1402,'Totals by Team'!A:K,11,FALSE)</f>
        <v>11.09375</v>
      </c>
    </row>
    <row r="1403" spans="1:11" x14ac:dyDescent="0.25">
      <c r="A1403" s="1">
        <v>41236</v>
      </c>
      <c r="B1403" t="s">
        <v>9</v>
      </c>
      <c r="C1403" t="s">
        <v>178</v>
      </c>
      <c r="D1403">
        <v>71</v>
      </c>
      <c r="E1403">
        <v>74</v>
      </c>
      <c r="F1403" t="s">
        <v>348</v>
      </c>
      <c r="G1403">
        <v>-3</v>
      </c>
      <c r="H1403" t="s">
        <v>357</v>
      </c>
      <c r="I1403" t="s">
        <v>348</v>
      </c>
      <c r="J1403" s="2">
        <f>VLOOKUP(B1403,'Totals by Team'!A:K,11,FALSE)</f>
        <v>12.266666666666667</v>
      </c>
      <c r="K1403" s="2">
        <f>VLOOKUP(C1403,'Totals by Team'!A:K,11,FALSE)</f>
        <v>1.1875</v>
      </c>
    </row>
    <row r="1404" spans="1:11" x14ac:dyDescent="0.25">
      <c r="A1404" s="1">
        <v>41236</v>
      </c>
      <c r="B1404" t="s">
        <v>150</v>
      </c>
      <c r="C1404" t="s">
        <v>144</v>
      </c>
      <c r="D1404">
        <v>54</v>
      </c>
      <c r="E1404">
        <v>58</v>
      </c>
      <c r="F1404" t="s">
        <v>150</v>
      </c>
      <c r="G1404">
        <v>-4</v>
      </c>
      <c r="H1404" t="s">
        <v>357</v>
      </c>
      <c r="I1404" t="s">
        <v>360</v>
      </c>
      <c r="J1404" s="2">
        <f>VLOOKUP(B1404,'Totals by Team'!A:K,11,FALSE)</f>
        <v>-5.5517241379310347</v>
      </c>
      <c r="K1404" s="2">
        <f>VLOOKUP(C1404,'Totals by Team'!A:K,11,FALSE)</f>
        <v>3.46875</v>
      </c>
    </row>
    <row r="1405" spans="1:11" x14ac:dyDescent="0.25">
      <c r="A1405" s="1">
        <v>41236</v>
      </c>
      <c r="B1405" t="s">
        <v>343</v>
      </c>
      <c r="C1405" t="s">
        <v>320</v>
      </c>
      <c r="D1405">
        <v>79</v>
      </c>
      <c r="E1405">
        <v>83</v>
      </c>
      <c r="F1405" t="s">
        <v>343</v>
      </c>
      <c r="G1405">
        <v>-4</v>
      </c>
      <c r="H1405" t="s">
        <v>357</v>
      </c>
      <c r="I1405" t="s">
        <v>360</v>
      </c>
      <c r="J1405" s="2">
        <f>VLOOKUP(B1405,'Totals by Team'!A:K,11,FALSE)</f>
        <v>7.5151515151515156</v>
      </c>
      <c r="K1405" s="2">
        <f>VLOOKUP(C1405,'Totals by Team'!A:K,11,FALSE)</f>
        <v>8.117647058823529</v>
      </c>
    </row>
    <row r="1406" spans="1:11" x14ac:dyDescent="0.25">
      <c r="A1406" s="1">
        <v>41236</v>
      </c>
      <c r="B1406" t="s">
        <v>34</v>
      </c>
      <c r="C1406" t="s">
        <v>305</v>
      </c>
      <c r="D1406">
        <v>65</v>
      </c>
      <c r="E1406">
        <v>69</v>
      </c>
      <c r="F1406" t="s">
        <v>348</v>
      </c>
      <c r="G1406">
        <v>-4</v>
      </c>
      <c r="H1406" t="s">
        <v>357</v>
      </c>
      <c r="I1406" t="s">
        <v>348</v>
      </c>
      <c r="J1406" s="2">
        <f>VLOOKUP(B1406,'Totals by Team'!A:K,11,FALSE)</f>
        <v>-9.6774193548387094E-2</v>
      </c>
      <c r="K1406" s="2">
        <f>VLOOKUP(C1406,'Totals by Team'!A:K,11,FALSE)</f>
        <v>2.7419354838709675</v>
      </c>
    </row>
    <row r="1407" spans="1:11" x14ac:dyDescent="0.25">
      <c r="A1407" s="1">
        <v>41236</v>
      </c>
      <c r="B1407" t="s">
        <v>46</v>
      </c>
      <c r="C1407" t="s">
        <v>37</v>
      </c>
      <c r="D1407">
        <v>51</v>
      </c>
      <c r="E1407">
        <v>56</v>
      </c>
      <c r="F1407" t="s">
        <v>348</v>
      </c>
      <c r="G1407">
        <v>-5</v>
      </c>
      <c r="H1407" t="s">
        <v>357</v>
      </c>
      <c r="I1407" t="s">
        <v>348</v>
      </c>
      <c r="J1407" s="2">
        <f>VLOOKUP(B1407,'Totals by Team'!A:K,11,FALSE)</f>
        <v>-1.5161290322580645</v>
      </c>
      <c r="K1407" s="2">
        <f>VLOOKUP(C1407,'Totals by Team'!A:K,11,FALSE)</f>
        <v>-2.096774193548387</v>
      </c>
    </row>
    <row r="1408" spans="1:11" x14ac:dyDescent="0.25">
      <c r="A1408" s="1">
        <v>41236</v>
      </c>
      <c r="B1408" t="s">
        <v>158</v>
      </c>
      <c r="C1408" t="s">
        <v>243</v>
      </c>
      <c r="D1408">
        <v>57</v>
      </c>
      <c r="E1408">
        <v>63</v>
      </c>
      <c r="F1408" t="s">
        <v>243</v>
      </c>
      <c r="G1408">
        <v>-6</v>
      </c>
      <c r="H1408" t="s">
        <v>357</v>
      </c>
      <c r="I1408" t="s">
        <v>356</v>
      </c>
      <c r="J1408" s="2">
        <f>VLOOKUP(B1408,'Totals by Team'!A:K,11,FALSE)</f>
        <v>-0.58620689655172409</v>
      </c>
      <c r="K1408" s="2">
        <f>VLOOKUP(C1408,'Totals by Team'!A:K,11,FALSE)</f>
        <v>-2.7419354838709675</v>
      </c>
    </row>
    <row r="1409" spans="1:11" x14ac:dyDescent="0.25">
      <c r="A1409" s="1">
        <v>41236</v>
      </c>
      <c r="B1409" t="s">
        <v>317</v>
      </c>
      <c r="C1409" t="s">
        <v>316</v>
      </c>
      <c r="D1409">
        <v>70</v>
      </c>
      <c r="E1409">
        <v>78</v>
      </c>
      <c r="F1409" t="s">
        <v>348</v>
      </c>
      <c r="G1409">
        <v>-8</v>
      </c>
      <c r="H1409" t="s">
        <v>357</v>
      </c>
      <c r="I1409" t="s">
        <v>348</v>
      </c>
      <c r="J1409" s="2">
        <f>VLOOKUP(B1409,'Totals by Team'!A:K,11,FALSE)</f>
        <v>8.4242424242424239</v>
      </c>
      <c r="K1409" s="2">
        <f>VLOOKUP(C1409,'Totals by Team'!A:K,11,FALSE)</f>
        <v>7.8787878787878789</v>
      </c>
    </row>
    <row r="1410" spans="1:11" x14ac:dyDescent="0.25">
      <c r="A1410" s="1">
        <v>41236</v>
      </c>
      <c r="B1410" t="s">
        <v>309</v>
      </c>
      <c r="C1410" t="s">
        <v>306</v>
      </c>
      <c r="D1410">
        <v>75</v>
      </c>
      <c r="E1410">
        <v>84</v>
      </c>
      <c r="F1410" t="s">
        <v>348</v>
      </c>
      <c r="G1410">
        <v>-9</v>
      </c>
      <c r="H1410" t="s">
        <v>357</v>
      </c>
      <c r="I1410" t="s">
        <v>348</v>
      </c>
      <c r="J1410" s="2">
        <f>VLOOKUP(B1410,'Totals by Team'!A:K,11,FALSE)</f>
        <v>10.705882352941176</v>
      </c>
      <c r="K1410" s="2">
        <f>VLOOKUP(C1410,'Totals by Team'!A:K,11,FALSE)</f>
        <v>6.75</v>
      </c>
    </row>
    <row r="1411" spans="1:11" x14ac:dyDescent="0.25">
      <c r="A1411" s="1">
        <v>41236</v>
      </c>
      <c r="B1411" t="s">
        <v>271</v>
      </c>
      <c r="C1411" t="s">
        <v>192</v>
      </c>
      <c r="D1411">
        <v>58</v>
      </c>
      <c r="E1411">
        <v>67</v>
      </c>
      <c r="F1411" t="s">
        <v>348</v>
      </c>
      <c r="G1411">
        <v>-9</v>
      </c>
      <c r="H1411" t="s">
        <v>357</v>
      </c>
      <c r="I1411" t="s">
        <v>348</v>
      </c>
      <c r="J1411" s="2">
        <f>VLOOKUP(B1411,'Totals by Team'!A:K,11,FALSE)</f>
        <v>12.529411764705882</v>
      </c>
      <c r="K1411" s="2">
        <f>VLOOKUP(C1411,'Totals by Team'!A:K,11,FALSE)</f>
        <v>12.875</v>
      </c>
    </row>
    <row r="1412" spans="1:11" x14ac:dyDescent="0.25">
      <c r="A1412" s="1">
        <v>41236</v>
      </c>
      <c r="B1412" t="s">
        <v>197</v>
      </c>
      <c r="C1412" t="s">
        <v>321</v>
      </c>
      <c r="D1412">
        <v>74</v>
      </c>
      <c r="E1412">
        <v>84</v>
      </c>
      <c r="F1412" t="s">
        <v>348</v>
      </c>
      <c r="G1412">
        <v>-10</v>
      </c>
      <c r="H1412" t="s">
        <v>357</v>
      </c>
      <c r="I1412" t="s">
        <v>348</v>
      </c>
      <c r="J1412" s="2">
        <f>VLOOKUP(B1412,'Totals by Team'!A:K,11,FALSE)</f>
        <v>9.617647058823529</v>
      </c>
      <c r="K1412" s="2">
        <f>VLOOKUP(C1412,'Totals by Team'!A:K,11,FALSE)</f>
        <v>12.294117647058824</v>
      </c>
    </row>
    <row r="1413" spans="1:11" x14ac:dyDescent="0.25">
      <c r="A1413" s="1">
        <v>41236</v>
      </c>
      <c r="B1413" t="s">
        <v>230</v>
      </c>
      <c r="C1413" t="s">
        <v>259</v>
      </c>
      <c r="D1413">
        <v>66</v>
      </c>
      <c r="E1413">
        <v>76</v>
      </c>
      <c r="F1413" t="s">
        <v>348</v>
      </c>
      <c r="G1413">
        <v>-10</v>
      </c>
      <c r="H1413" t="s">
        <v>357</v>
      </c>
      <c r="I1413" t="s">
        <v>348</v>
      </c>
      <c r="J1413" s="2">
        <f>VLOOKUP(B1413,'Totals by Team'!A:K,11,FALSE)</f>
        <v>11.5625</v>
      </c>
      <c r="K1413" s="2">
        <f>VLOOKUP(C1413,'Totals by Team'!A:K,11,FALSE)</f>
        <v>1.84375</v>
      </c>
    </row>
    <row r="1414" spans="1:11" x14ac:dyDescent="0.25">
      <c r="A1414" s="1">
        <v>41236</v>
      </c>
      <c r="B1414" t="s">
        <v>251</v>
      </c>
      <c r="C1414" t="s">
        <v>287</v>
      </c>
      <c r="D1414">
        <v>76</v>
      </c>
      <c r="E1414">
        <v>87</v>
      </c>
      <c r="F1414" t="s">
        <v>287</v>
      </c>
      <c r="G1414">
        <v>-11</v>
      </c>
      <c r="H1414" t="s">
        <v>357</v>
      </c>
      <c r="I1414" t="s">
        <v>356</v>
      </c>
      <c r="J1414" s="2">
        <f>VLOOKUP(B1414,'Totals by Team'!A:K,11,FALSE)</f>
        <v>-2.1379310344827585</v>
      </c>
      <c r="K1414" s="2">
        <f>VLOOKUP(C1414,'Totals by Team'!A:K,11,FALSE)</f>
        <v>-4.53125</v>
      </c>
    </row>
    <row r="1415" spans="1:11" x14ac:dyDescent="0.25">
      <c r="A1415" s="1">
        <v>41236</v>
      </c>
      <c r="B1415" t="s">
        <v>264</v>
      </c>
      <c r="C1415" t="s">
        <v>273</v>
      </c>
      <c r="D1415">
        <v>66</v>
      </c>
      <c r="E1415">
        <v>77</v>
      </c>
      <c r="F1415" t="s">
        <v>348</v>
      </c>
      <c r="G1415">
        <v>-11</v>
      </c>
      <c r="H1415" t="s">
        <v>357</v>
      </c>
      <c r="I1415" t="s">
        <v>348</v>
      </c>
      <c r="J1415" s="2">
        <f>VLOOKUP(B1415,'Totals by Team'!A:K,11,FALSE)</f>
        <v>-11.137931034482758</v>
      </c>
      <c r="K1415" s="2">
        <f>VLOOKUP(C1415,'Totals by Team'!A:K,11,FALSE)</f>
        <v>-1.7096774193548387</v>
      </c>
    </row>
    <row r="1416" spans="1:11" x14ac:dyDescent="0.25">
      <c r="A1416" s="1">
        <v>41236</v>
      </c>
      <c r="B1416" t="s">
        <v>310</v>
      </c>
      <c r="C1416" t="s">
        <v>254</v>
      </c>
      <c r="D1416">
        <v>57</v>
      </c>
      <c r="E1416">
        <v>68</v>
      </c>
      <c r="F1416" t="s">
        <v>348</v>
      </c>
      <c r="G1416">
        <v>-11</v>
      </c>
      <c r="H1416" t="s">
        <v>357</v>
      </c>
      <c r="I1416" t="s">
        <v>348</v>
      </c>
      <c r="J1416" s="2">
        <f>VLOOKUP(B1416,'Totals by Team'!A:K,11,FALSE)</f>
        <v>1.935483870967742</v>
      </c>
      <c r="K1416" s="2">
        <f>VLOOKUP(C1416,'Totals by Team'!A:K,11,FALSE)</f>
        <v>3.161290322580645</v>
      </c>
    </row>
    <row r="1417" spans="1:11" x14ac:dyDescent="0.25">
      <c r="A1417" s="1">
        <v>41236</v>
      </c>
      <c r="B1417" t="s">
        <v>204</v>
      </c>
      <c r="C1417" t="s">
        <v>41</v>
      </c>
      <c r="D1417">
        <v>81</v>
      </c>
      <c r="E1417">
        <v>93</v>
      </c>
      <c r="F1417" t="s">
        <v>348</v>
      </c>
      <c r="G1417">
        <v>-12</v>
      </c>
      <c r="H1417" t="s">
        <v>357</v>
      </c>
      <c r="I1417" t="s">
        <v>348</v>
      </c>
      <c r="J1417" s="2">
        <f>VLOOKUP(B1417,'Totals by Team'!A:K,11,FALSE)</f>
        <v>-11.275862068965518</v>
      </c>
      <c r="K1417" s="2">
        <f>VLOOKUP(C1417,'Totals by Team'!A:K,11,FALSE)</f>
        <v>-3.09375</v>
      </c>
    </row>
    <row r="1418" spans="1:11" x14ac:dyDescent="0.25">
      <c r="A1418" s="1">
        <v>41236</v>
      </c>
      <c r="B1418" t="s">
        <v>205</v>
      </c>
      <c r="C1418" t="s">
        <v>222</v>
      </c>
      <c r="D1418">
        <v>65</v>
      </c>
      <c r="E1418">
        <v>77</v>
      </c>
      <c r="F1418" t="s">
        <v>348</v>
      </c>
      <c r="G1418">
        <v>-12</v>
      </c>
      <c r="H1418" t="s">
        <v>357</v>
      </c>
      <c r="I1418" t="s">
        <v>348</v>
      </c>
      <c r="J1418" s="2">
        <f>VLOOKUP(B1418,'Totals by Team'!A:K,11,FALSE)</f>
        <v>-1.25</v>
      </c>
      <c r="K1418" s="2">
        <f>VLOOKUP(C1418,'Totals by Team'!A:K,11,FALSE)</f>
        <v>5.9090909090909092</v>
      </c>
    </row>
    <row r="1419" spans="1:11" x14ac:dyDescent="0.25">
      <c r="A1419" s="1">
        <v>41236</v>
      </c>
      <c r="B1419" t="s">
        <v>99</v>
      </c>
      <c r="C1419" t="s">
        <v>280</v>
      </c>
      <c r="D1419">
        <v>66</v>
      </c>
      <c r="E1419">
        <v>79</v>
      </c>
      <c r="F1419" t="s">
        <v>280</v>
      </c>
      <c r="G1419">
        <v>-13</v>
      </c>
      <c r="H1419" t="s">
        <v>357</v>
      </c>
      <c r="I1419" t="s">
        <v>356</v>
      </c>
      <c r="J1419" s="2">
        <f>VLOOKUP(B1419,'Totals by Team'!A:K,11,FALSE)</f>
        <v>2.4827586206896552</v>
      </c>
      <c r="K1419" s="2">
        <f>VLOOKUP(C1419,'Totals by Team'!A:K,11,FALSE)</f>
        <v>17.939393939393938</v>
      </c>
    </row>
    <row r="1420" spans="1:11" x14ac:dyDescent="0.25">
      <c r="A1420" s="1">
        <v>41236</v>
      </c>
      <c r="B1420" t="s">
        <v>23</v>
      </c>
      <c r="C1420" t="s">
        <v>220</v>
      </c>
      <c r="D1420">
        <v>46</v>
      </c>
      <c r="E1420">
        <v>59</v>
      </c>
      <c r="F1420" t="s">
        <v>220</v>
      </c>
      <c r="G1420">
        <v>-13</v>
      </c>
      <c r="H1420" t="s">
        <v>357</v>
      </c>
      <c r="I1420" t="s">
        <v>356</v>
      </c>
      <c r="J1420" s="2">
        <f>VLOOKUP(B1420,'Totals by Team'!A:K,11,FALSE)</f>
        <v>3.9285714285714284</v>
      </c>
      <c r="K1420" s="2">
        <f>VLOOKUP(C1420,'Totals by Team'!A:K,11,FALSE)</f>
        <v>3.28125</v>
      </c>
    </row>
    <row r="1421" spans="1:11" x14ac:dyDescent="0.25">
      <c r="A1421" s="1">
        <v>41236</v>
      </c>
      <c r="B1421" t="s">
        <v>301</v>
      </c>
      <c r="C1421" t="s">
        <v>302</v>
      </c>
      <c r="D1421">
        <v>57</v>
      </c>
      <c r="E1421">
        <v>71</v>
      </c>
      <c r="F1421" t="s">
        <v>348</v>
      </c>
      <c r="G1421">
        <v>-14</v>
      </c>
      <c r="H1421" t="s">
        <v>357</v>
      </c>
      <c r="I1421" t="s">
        <v>348</v>
      </c>
      <c r="J1421" s="2">
        <f>VLOOKUP(B1421,'Totals by Team'!A:K,11,FALSE)</f>
        <v>7.2727272727272725</v>
      </c>
      <c r="K1421" s="2">
        <f>VLOOKUP(C1421,'Totals by Team'!A:K,11,FALSE)</f>
        <v>11.4375</v>
      </c>
    </row>
    <row r="1422" spans="1:11" x14ac:dyDescent="0.25">
      <c r="A1422" s="1">
        <v>41236</v>
      </c>
      <c r="B1422" t="s">
        <v>15</v>
      </c>
      <c r="C1422" t="s">
        <v>307</v>
      </c>
      <c r="D1422">
        <v>58</v>
      </c>
      <c r="E1422">
        <v>72</v>
      </c>
      <c r="F1422" t="s">
        <v>348</v>
      </c>
      <c r="G1422">
        <v>-14</v>
      </c>
      <c r="H1422" t="s">
        <v>357</v>
      </c>
      <c r="I1422" t="s">
        <v>348</v>
      </c>
      <c r="J1422" s="2">
        <f>VLOOKUP(B1422,'Totals by Team'!A:K,11,FALSE)</f>
        <v>2.6129032258064515</v>
      </c>
      <c r="K1422" s="2">
        <f>VLOOKUP(C1422,'Totals by Team'!A:K,11,FALSE)</f>
        <v>0.21875</v>
      </c>
    </row>
    <row r="1423" spans="1:11" x14ac:dyDescent="0.25">
      <c r="A1423" s="1">
        <v>41236</v>
      </c>
      <c r="B1423" t="s">
        <v>319</v>
      </c>
      <c r="C1423" t="s">
        <v>318</v>
      </c>
      <c r="D1423">
        <v>68</v>
      </c>
      <c r="E1423">
        <v>83</v>
      </c>
      <c r="F1423" t="s">
        <v>348</v>
      </c>
      <c r="G1423">
        <v>-15</v>
      </c>
      <c r="H1423" t="s">
        <v>357</v>
      </c>
      <c r="I1423" t="s">
        <v>348</v>
      </c>
      <c r="J1423" s="2">
        <f>VLOOKUP(B1423,'Totals by Team'!A:K,11,FALSE)</f>
        <v>4.84375</v>
      </c>
      <c r="K1423" s="2">
        <f>VLOOKUP(C1423,'Totals by Team'!A:K,11,FALSE)</f>
        <v>4.1515151515151514</v>
      </c>
    </row>
    <row r="1424" spans="1:11" x14ac:dyDescent="0.25">
      <c r="A1424" s="1">
        <v>41236</v>
      </c>
      <c r="B1424" t="s">
        <v>109</v>
      </c>
      <c r="C1424" t="s">
        <v>201</v>
      </c>
      <c r="D1424">
        <v>74</v>
      </c>
      <c r="E1424">
        <v>89</v>
      </c>
      <c r="F1424" t="s">
        <v>201</v>
      </c>
      <c r="G1424">
        <v>-15</v>
      </c>
      <c r="H1424" t="s">
        <v>357</v>
      </c>
      <c r="I1424" t="s">
        <v>356</v>
      </c>
      <c r="J1424" s="2">
        <f>VLOOKUP(B1424,'Totals by Team'!A:K,11,FALSE)</f>
        <v>-5.290322580645161</v>
      </c>
      <c r="K1424" s="2">
        <f>VLOOKUP(C1424,'Totals by Team'!A:K,11,FALSE)</f>
        <v>4.8666666666666663</v>
      </c>
    </row>
    <row r="1425" spans="1:11" x14ac:dyDescent="0.25">
      <c r="A1425" s="1">
        <v>41236</v>
      </c>
      <c r="B1425" t="s">
        <v>126</v>
      </c>
      <c r="C1425" t="s">
        <v>89</v>
      </c>
      <c r="D1425">
        <v>45</v>
      </c>
      <c r="E1425">
        <v>60</v>
      </c>
      <c r="F1425" t="s">
        <v>348</v>
      </c>
      <c r="G1425">
        <v>-15</v>
      </c>
      <c r="H1425" t="s">
        <v>357</v>
      </c>
      <c r="I1425" t="s">
        <v>348</v>
      </c>
      <c r="J1425" s="2">
        <f>VLOOKUP(B1425,'Totals by Team'!A:K,11,FALSE)</f>
        <v>-8.137931034482758</v>
      </c>
      <c r="K1425" s="2">
        <f>VLOOKUP(C1425,'Totals by Team'!A:K,11,FALSE)</f>
        <v>3.28125</v>
      </c>
    </row>
    <row r="1426" spans="1:11" x14ac:dyDescent="0.25">
      <c r="A1426" s="1">
        <v>41236</v>
      </c>
      <c r="B1426" t="s">
        <v>322</v>
      </c>
      <c r="C1426" t="s">
        <v>240</v>
      </c>
      <c r="D1426">
        <v>58</v>
      </c>
      <c r="E1426">
        <v>73</v>
      </c>
      <c r="F1426" t="s">
        <v>240</v>
      </c>
      <c r="G1426">
        <v>-15</v>
      </c>
      <c r="H1426" t="s">
        <v>357</v>
      </c>
      <c r="I1426" t="s">
        <v>356</v>
      </c>
      <c r="J1426" s="2">
        <f>VLOOKUP(B1426,'Totals by Team'!A:K,11,FALSE)</f>
        <v>-2.5172413793103448</v>
      </c>
      <c r="K1426" s="2">
        <f>VLOOKUP(C1426,'Totals by Team'!A:K,11,FALSE)</f>
        <v>7.0294117647058822</v>
      </c>
    </row>
    <row r="1427" spans="1:11" x14ac:dyDescent="0.25">
      <c r="A1427" s="1">
        <v>41236</v>
      </c>
      <c r="B1427" t="s">
        <v>35</v>
      </c>
      <c r="C1427" t="s">
        <v>283</v>
      </c>
      <c r="D1427">
        <v>71</v>
      </c>
      <c r="E1427">
        <v>86</v>
      </c>
      <c r="F1427" t="s">
        <v>348</v>
      </c>
      <c r="G1427">
        <v>-15</v>
      </c>
      <c r="H1427" t="s">
        <v>357</v>
      </c>
      <c r="I1427" t="s">
        <v>348</v>
      </c>
      <c r="J1427" s="2">
        <f>VLOOKUP(B1427,'Totals by Team'!A:K,11,FALSE)</f>
        <v>-5.7333333333333334</v>
      </c>
      <c r="K1427" s="2">
        <f>VLOOKUP(C1427,'Totals by Team'!A:K,11,FALSE)</f>
        <v>0.84375</v>
      </c>
    </row>
    <row r="1428" spans="1:11" x14ac:dyDescent="0.25">
      <c r="A1428" s="1">
        <v>41236</v>
      </c>
      <c r="B1428" t="s">
        <v>308</v>
      </c>
      <c r="C1428" t="s">
        <v>143</v>
      </c>
      <c r="D1428">
        <v>63</v>
      </c>
      <c r="E1428">
        <v>78</v>
      </c>
      <c r="F1428" t="s">
        <v>348</v>
      </c>
      <c r="G1428">
        <v>-15</v>
      </c>
      <c r="H1428" t="s">
        <v>357</v>
      </c>
      <c r="I1428" t="s">
        <v>348</v>
      </c>
      <c r="J1428" s="2">
        <f>VLOOKUP(B1428,'Totals by Team'!A:K,11,FALSE)</f>
        <v>-5.4545454545454541</v>
      </c>
      <c r="K1428" s="2">
        <f>VLOOKUP(C1428,'Totals by Team'!A:K,11,FALSE)</f>
        <v>-5.90625</v>
      </c>
    </row>
    <row r="1429" spans="1:11" x14ac:dyDescent="0.25">
      <c r="A1429" s="1">
        <v>41236</v>
      </c>
      <c r="B1429" t="s">
        <v>105</v>
      </c>
      <c r="C1429" t="s">
        <v>286</v>
      </c>
      <c r="D1429">
        <v>38</v>
      </c>
      <c r="E1429">
        <v>54</v>
      </c>
      <c r="F1429" t="s">
        <v>286</v>
      </c>
      <c r="G1429">
        <v>-16</v>
      </c>
      <c r="H1429" t="s">
        <v>357</v>
      </c>
      <c r="I1429" t="s">
        <v>356</v>
      </c>
      <c r="J1429" s="2">
        <f>VLOOKUP(B1429,'Totals by Team'!A:K,11,FALSE)</f>
        <v>-10.903225806451612</v>
      </c>
      <c r="K1429" s="2">
        <f>VLOOKUP(C1429,'Totals by Team'!A:K,11,FALSE)</f>
        <v>-0.78125</v>
      </c>
    </row>
    <row r="1430" spans="1:11" x14ac:dyDescent="0.25">
      <c r="A1430" s="1">
        <v>41236</v>
      </c>
      <c r="B1430" t="s">
        <v>151</v>
      </c>
      <c r="C1430" t="s">
        <v>336</v>
      </c>
      <c r="D1430">
        <v>51</v>
      </c>
      <c r="E1430">
        <v>67</v>
      </c>
      <c r="F1430" t="s">
        <v>336</v>
      </c>
      <c r="G1430">
        <v>-16</v>
      </c>
      <c r="H1430" t="s">
        <v>357</v>
      </c>
      <c r="I1430" t="s">
        <v>356</v>
      </c>
      <c r="J1430" s="2">
        <f>VLOOKUP(B1430,'Totals by Team'!A:K,11,FALSE)</f>
        <v>-4.9333333333333336</v>
      </c>
      <c r="K1430" s="2">
        <f>VLOOKUP(C1430,'Totals by Team'!A:K,11,FALSE)</f>
        <v>-1.935483870967742</v>
      </c>
    </row>
    <row r="1431" spans="1:11" x14ac:dyDescent="0.25">
      <c r="A1431" s="1">
        <v>41236</v>
      </c>
      <c r="B1431" t="s">
        <v>313</v>
      </c>
      <c r="C1431" t="s">
        <v>91</v>
      </c>
      <c r="D1431">
        <v>50</v>
      </c>
      <c r="E1431">
        <v>66</v>
      </c>
      <c r="F1431" t="s">
        <v>348</v>
      </c>
      <c r="G1431">
        <v>-16</v>
      </c>
      <c r="H1431" t="s">
        <v>357</v>
      </c>
      <c r="I1431" t="s">
        <v>348</v>
      </c>
      <c r="J1431" s="2">
        <f>VLOOKUP(B1431,'Totals by Team'!A:K,11,FALSE)</f>
        <v>2.7419354838709675</v>
      </c>
      <c r="K1431" s="2">
        <f>VLOOKUP(C1431,'Totals by Team'!A:K,11,FALSE)</f>
        <v>4.625</v>
      </c>
    </row>
    <row r="1432" spans="1:11" x14ac:dyDescent="0.25">
      <c r="A1432" s="1">
        <v>41236</v>
      </c>
      <c r="B1432" t="s">
        <v>260</v>
      </c>
      <c r="C1432" t="s">
        <v>199</v>
      </c>
      <c r="D1432">
        <v>33</v>
      </c>
      <c r="E1432">
        <v>50</v>
      </c>
      <c r="F1432" t="s">
        <v>348</v>
      </c>
      <c r="G1432">
        <v>-17</v>
      </c>
      <c r="H1432" t="s">
        <v>357</v>
      </c>
      <c r="I1432" t="s">
        <v>348</v>
      </c>
      <c r="J1432" s="2">
        <f>VLOOKUP(B1432,'Totals by Team'!A:K,11,FALSE)</f>
        <v>0.21212121212121213</v>
      </c>
      <c r="K1432" s="2">
        <f>VLOOKUP(C1432,'Totals by Team'!A:K,11,FALSE)</f>
        <v>-4.709677419354839</v>
      </c>
    </row>
    <row r="1433" spans="1:11" x14ac:dyDescent="0.25">
      <c r="A1433" s="1">
        <v>41236</v>
      </c>
      <c r="B1433" t="s">
        <v>142</v>
      </c>
      <c r="C1433" t="s">
        <v>19</v>
      </c>
      <c r="D1433">
        <v>52</v>
      </c>
      <c r="E1433">
        <v>70</v>
      </c>
      <c r="F1433" t="s">
        <v>19</v>
      </c>
      <c r="G1433">
        <v>-18</v>
      </c>
      <c r="H1433" t="s">
        <v>357</v>
      </c>
      <c r="I1433" t="s">
        <v>356</v>
      </c>
      <c r="J1433" s="2">
        <f>VLOOKUP(B1433,'Totals by Team'!A:K,11,FALSE)</f>
        <v>-2.4666666666666668</v>
      </c>
      <c r="K1433" s="2">
        <f>VLOOKUP(C1433,'Totals by Team'!A:K,11,FALSE)</f>
        <v>8.125</v>
      </c>
    </row>
    <row r="1434" spans="1:11" x14ac:dyDescent="0.25">
      <c r="A1434" s="1">
        <v>41236</v>
      </c>
      <c r="B1434" t="s">
        <v>122</v>
      </c>
      <c r="C1434" t="s">
        <v>224</v>
      </c>
      <c r="D1434">
        <v>47</v>
      </c>
      <c r="E1434">
        <v>66</v>
      </c>
      <c r="F1434" t="s">
        <v>224</v>
      </c>
      <c r="G1434">
        <v>-19</v>
      </c>
      <c r="H1434" t="s">
        <v>357</v>
      </c>
      <c r="I1434" t="s">
        <v>356</v>
      </c>
      <c r="J1434" s="2">
        <f>VLOOKUP(B1434,'Totals by Team'!A:K,11,FALSE)</f>
        <v>1.5588235294117647</v>
      </c>
      <c r="K1434" s="2">
        <f>VLOOKUP(C1434,'Totals by Team'!A:K,11,FALSE)</f>
        <v>2.774193548387097</v>
      </c>
    </row>
    <row r="1435" spans="1:11" x14ac:dyDescent="0.25">
      <c r="A1435" s="1">
        <v>41236</v>
      </c>
      <c r="B1435" t="s">
        <v>124</v>
      </c>
      <c r="C1435" t="s">
        <v>229</v>
      </c>
      <c r="D1435">
        <v>46</v>
      </c>
      <c r="E1435">
        <v>67</v>
      </c>
      <c r="F1435" t="s">
        <v>229</v>
      </c>
      <c r="G1435">
        <v>-21</v>
      </c>
      <c r="H1435" t="s">
        <v>357</v>
      </c>
      <c r="I1435" t="s">
        <v>356</v>
      </c>
      <c r="J1435" s="2">
        <f>VLOOKUP(B1435,'Totals by Team'!A:K,11,FALSE)</f>
        <v>-6.7142857142857144</v>
      </c>
      <c r="K1435" s="2">
        <f>VLOOKUP(C1435,'Totals by Team'!A:K,11,FALSE)</f>
        <v>8.875</v>
      </c>
    </row>
    <row r="1436" spans="1:11" x14ac:dyDescent="0.25">
      <c r="A1436" s="1">
        <v>41236</v>
      </c>
      <c r="B1436" t="s">
        <v>233</v>
      </c>
      <c r="C1436" t="s">
        <v>250</v>
      </c>
      <c r="D1436">
        <v>48</v>
      </c>
      <c r="E1436">
        <v>69</v>
      </c>
      <c r="F1436" t="s">
        <v>348</v>
      </c>
      <c r="G1436">
        <v>-21</v>
      </c>
      <c r="H1436" t="s">
        <v>357</v>
      </c>
      <c r="I1436" t="s">
        <v>348</v>
      </c>
      <c r="J1436" s="2">
        <f>VLOOKUP(B1436,'Totals by Team'!A:K,11,FALSE)</f>
        <v>2.25</v>
      </c>
      <c r="K1436" s="2">
        <f>VLOOKUP(C1436,'Totals by Team'!A:K,11,FALSE)</f>
        <v>1.3870967741935485</v>
      </c>
    </row>
    <row r="1437" spans="1:11" x14ac:dyDescent="0.25">
      <c r="A1437" s="1">
        <v>41236</v>
      </c>
      <c r="B1437" t="s">
        <v>252</v>
      </c>
      <c r="C1437" t="s">
        <v>146</v>
      </c>
      <c r="D1437">
        <v>57</v>
      </c>
      <c r="E1437">
        <v>79</v>
      </c>
      <c r="F1437" t="s">
        <v>146</v>
      </c>
      <c r="G1437">
        <v>-22</v>
      </c>
      <c r="H1437" t="s">
        <v>357</v>
      </c>
      <c r="I1437" t="s">
        <v>356</v>
      </c>
      <c r="J1437" s="2">
        <f>VLOOKUP(B1437,'Totals by Team'!A:K,11,FALSE)</f>
        <v>-2.6875</v>
      </c>
      <c r="K1437" s="2">
        <f>VLOOKUP(C1437,'Totals by Team'!A:K,11,FALSE)</f>
        <v>5.1515151515151514</v>
      </c>
    </row>
    <row r="1438" spans="1:11" x14ac:dyDescent="0.25">
      <c r="A1438" s="1">
        <v>41236</v>
      </c>
      <c r="B1438" t="s">
        <v>304</v>
      </c>
      <c r="C1438" t="s">
        <v>312</v>
      </c>
      <c r="D1438">
        <v>61</v>
      </c>
      <c r="E1438">
        <v>84</v>
      </c>
      <c r="F1438" t="s">
        <v>348</v>
      </c>
      <c r="G1438">
        <v>-23</v>
      </c>
      <c r="H1438" t="s">
        <v>357</v>
      </c>
      <c r="I1438" t="s">
        <v>348</v>
      </c>
      <c r="J1438" s="2">
        <f>VLOOKUP(B1438,'Totals by Team'!A:K,11,FALSE)</f>
        <v>10.060606060606061</v>
      </c>
      <c r="K1438" s="2">
        <f>VLOOKUP(C1438,'Totals by Team'!A:K,11,FALSE)</f>
        <v>15.588235294117647</v>
      </c>
    </row>
    <row r="1439" spans="1:11" x14ac:dyDescent="0.25">
      <c r="A1439" s="1">
        <v>41236</v>
      </c>
      <c r="B1439" t="s">
        <v>315</v>
      </c>
      <c r="C1439" t="s">
        <v>314</v>
      </c>
      <c r="D1439">
        <v>31</v>
      </c>
      <c r="E1439">
        <v>55</v>
      </c>
      <c r="F1439" t="s">
        <v>348</v>
      </c>
      <c r="G1439">
        <v>-24</v>
      </c>
      <c r="H1439" t="s">
        <v>357</v>
      </c>
      <c r="I1439" t="s">
        <v>348</v>
      </c>
      <c r="J1439" s="2">
        <f>VLOOKUP(B1439,'Totals by Team'!A:K,11,FALSE)</f>
        <v>-8.67741935483871</v>
      </c>
      <c r="K1439" s="2">
        <f>VLOOKUP(C1439,'Totals by Team'!A:K,11,FALSE)</f>
        <v>-2.9375</v>
      </c>
    </row>
    <row r="1440" spans="1:11" x14ac:dyDescent="0.25">
      <c r="A1440" s="1">
        <v>41236</v>
      </c>
      <c r="B1440" t="s">
        <v>282</v>
      </c>
      <c r="C1440" t="s">
        <v>248</v>
      </c>
      <c r="D1440">
        <v>60</v>
      </c>
      <c r="E1440">
        <v>85</v>
      </c>
      <c r="F1440" t="s">
        <v>348</v>
      </c>
      <c r="G1440">
        <v>-25</v>
      </c>
      <c r="H1440" t="s">
        <v>357</v>
      </c>
      <c r="I1440" t="s">
        <v>348</v>
      </c>
      <c r="J1440" s="2">
        <f>VLOOKUP(B1440,'Totals by Team'!A:K,11,FALSE)</f>
        <v>-4.7</v>
      </c>
      <c r="K1440" s="2">
        <f>VLOOKUP(C1440,'Totals by Team'!A:K,11,FALSE)</f>
        <v>0.20588235294117646</v>
      </c>
    </row>
    <row r="1441" spans="1:11" x14ac:dyDescent="0.25">
      <c r="A1441" s="1">
        <v>41236</v>
      </c>
      <c r="B1441" t="s">
        <v>14</v>
      </c>
      <c r="C1441" t="s">
        <v>59</v>
      </c>
      <c r="D1441">
        <v>50</v>
      </c>
      <c r="E1441">
        <v>75</v>
      </c>
      <c r="F1441" t="s">
        <v>348</v>
      </c>
      <c r="G1441">
        <v>-25</v>
      </c>
      <c r="H1441" t="s">
        <v>357</v>
      </c>
      <c r="I1441" t="s">
        <v>348</v>
      </c>
      <c r="J1441" s="2">
        <f>VLOOKUP(B1441,'Totals by Team'!A:K,11,FALSE)</f>
        <v>-4.3571428571428568</v>
      </c>
      <c r="K1441" s="2">
        <f>VLOOKUP(C1441,'Totals by Team'!A:K,11,FALSE)</f>
        <v>1.1935483870967742</v>
      </c>
    </row>
    <row r="1442" spans="1:11" x14ac:dyDescent="0.25">
      <c r="A1442" s="1">
        <v>41236</v>
      </c>
      <c r="B1442" t="s">
        <v>253</v>
      </c>
      <c r="C1442" t="s">
        <v>311</v>
      </c>
      <c r="D1442">
        <v>47</v>
      </c>
      <c r="E1442">
        <v>72</v>
      </c>
      <c r="F1442" t="s">
        <v>348</v>
      </c>
      <c r="G1442">
        <v>-25</v>
      </c>
      <c r="H1442" t="s">
        <v>357</v>
      </c>
      <c r="I1442" t="s">
        <v>348</v>
      </c>
      <c r="J1442" s="2">
        <f>VLOOKUP(B1442,'Totals by Team'!A:K,11,FALSE)</f>
        <v>4.935483870967742</v>
      </c>
      <c r="K1442" s="2">
        <f>VLOOKUP(C1442,'Totals by Team'!A:K,11,FALSE)</f>
        <v>17.3125</v>
      </c>
    </row>
    <row r="1443" spans="1:11" x14ac:dyDescent="0.25">
      <c r="A1443" s="1">
        <v>41236</v>
      </c>
      <c r="B1443" t="s">
        <v>110</v>
      </c>
      <c r="C1443" t="s">
        <v>303</v>
      </c>
      <c r="D1443">
        <v>59</v>
      </c>
      <c r="E1443">
        <v>85</v>
      </c>
      <c r="F1443" t="s">
        <v>348</v>
      </c>
      <c r="G1443">
        <v>-26</v>
      </c>
      <c r="H1443" t="s">
        <v>357</v>
      </c>
      <c r="I1443" t="s">
        <v>348</v>
      </c>
      <c r="J1443" s="2">
        <f>VLOOKUP(B1443,'Totals by Team'!A:K,11,FALSE)</f>
        <v>3.0303030303030304E-2</v>
      </c>
      <c r="K1443" s="2">
        <f>VLOOKUP(C1443,'Totals by Team'!A:K,11,FALSE)</f>
        <v>14.15625</v>
      </c>
    </row>
    <row r="1444" spans="1:11" x14ac:dyDescent="0.25">
      <c r="A1444" s="1">
        <v>41236</v>
      </c>
      <c r="B1444" t="s">
        <v>155</v>
      </c>
      <c r="C1444" t="s">
        <v>70</v>
      </c>
      <c r="D1444">
        <v>75</v>
      </c>
      <c r="E1444">
        <v>104</v>
      </c>
      <c r="F1444" t="s">
        <v>70</v>
      </c>
      <c r="G1444">
        <v>-29</v>
      </c>
      <c r="H1444" t="s">
        <v>357</v>
      </c>
      <c r="I1444" t="s">
        <v>356</v>
      </c>
      <c r="J1444" s="2">
        <f>VLOOKUP(B1444,'Totals by Team'!A:K,11,FALSE)</f>
        <v>3.0606060606060606</v>
      </c>
      <c r="K1444" s="2">
        <f>VLOOKUP(C1444,'Totals by Team'!A:K,11,FALSE)</f>
        <v>8.46875</v>
      </c>
    </row>
    <row r="1445" spans="1:11" x14ac:dyDescent="0.25">
      <c r="A1445" s="1">
        <v>41236</v>
      </c>
      <c r="B1445" t="s">
        <v>159</v>
      </c>
      <c r="C1445" t="s">
        <v>281</v>
      </c>
      <c r="D1445">
        <v>55</v>
      </c>
      <c r="E1445">
        <v>89</v>
      </c>
      <c r="F1445" t="s">
        <v>348</v>
      </c>
      <c r="G1445">
        <v>-34</v>
      </c>
      <c r="H1445" t="s">
        <v>357</v>
      </c>
      <c r="I1445" t="s">
        <v>348</v>
      </c>
      <c r="J1445" s="2">
        <f>VLOOKUP(B1445,'Totals by Team'!A:K,11,FALSE)</f>
        <v>-12.758620689655173</v>
      </c>
      <c r="K1445" s="2">
        <f>VLOOKUP(C1445,'Totals by Team'!A:K,11,FALSE)</f>
        <v>-4.9000000000000004</v>
      </c>
    </row>
    <row r="1446" spans="1:11" x14ac:dyDescent="0.25">
      <c r="A1446" s="1">
        <v>41236</v>
      </c>
      <c r="B1446" t="s">
        <v>47</v>
      </c>
      <c r="C1446" t="s">
        <v>270</v>
      </c>
      <c r="D1446">
        <v>45</v>
      </c>
      <c r="E1446">
        <v>91</v>
      </c>
      <c r="F1446" t="s">
        <v>270</v>
      </c>
      <c r="G1446">
        <v>-46</v>
      </c>
      <c r="H1446" t="s">
        <v>357</v>
      </c>
      <c r="I1446" t="s">
        <v>356</v>
      </c>
      <c r="J1446" s="2">
        <f>VLOOKUP(B1446,'Totals by Team'!A:K,11,FALSE)</f>
        <v>-10.870967741935484</v>
      </c>
      <c r="K1446" s="2">
        <f>VLOOKUP(C1446,'Totals by Team'!A:K,11,FALSE)</f>
        <v>11.363636363636363</v>
      </c>
    </row>
    <row r="1447" spans="1:11" x14ac:dyDescent="0.25">
      <c r="A1447" s="1">
        <v>41236</v>
      </c>
      <c r="B1447" t="s">
        <v>196</v>
      </c>
      <c r="C1447" t="s">
        <v>344</v>
      </c>
      <c r="D1447">
        <v>45</v>
      </c>
      <c r="E1447">
        <v>91</v>
      </c>
      <c r="F1447" t="s">
        <v>344</v>
      </c>
      <c r="G1447">
        <v>-46</v>
      </c>
      <c r="H1447" t="s">
        <v>357</v>
      </c>
      <c r="I1447" t="s">
        <v>356</v>
      </c>
      <c r="J1447" s="2">
        <f>VLOOKUP(B1447,'Totals by Team'!A:K,11,FALSE)</f>
        <v>-8.2413793103448274</v>
      </c>
      <c r="K1447" s="2">
        <f>VLOOKUP(C1447,'Totals by Team'!A:K,11,FALSE)</f>
        <v>10.617647058823529</v>
      </c>
    </row>
    <row r="1448" spans="1:11" x14ac:dyDescent="0.25">
      <c r="A1448" s="1">
        <v>41237</v>
      </c>
      <c r="B1448" t="s">
        <v>239</v>
      </c>
      <c r="C1448" t="s">
        <v>88</v>
      </c>
      <c r="D1448">
        <v>66</v>
      </c>
      <c r="E1448">
        <v>38</v>
      </c>
      <c r="F1448" t="s">
        <v>239</v>
      </c>
      <c r="G1448">
        <v>28</v>
      </c>
      <c r="H1448" t="s">
        <v>358</v>
      </c>
      <c r="I1448" t="s">
        <v>360</v>
      </c>
      <c r="J1448" s="2">
        <f>VLOOKUP(B1448,'Totals by Team'!A:K,11,FALSE)</f>
        <v>1.4375</v>
      </c>
      <c r="K1448" s="2">
        <f>VLOOKUP(C1448,'Totals by Team'!A:K,11,FALSE)</f>
        <v>-3.9333333333333331</v>
      </c>
    </row>
    <row r="1449" spans="1:11" x14ac:dyDescent="0.25">
      <c r="A1449" s="1">
        <v>41237</v>
      </c>
      <c r="B1449" t="s">
        <v>177</v>
      </c>
      <c r="C1449" t="s">
        <v>141</v>
      </c>
      <c r="D1449">
        <v>79</v>
      </c>
      <c r="E1449">
        <v>52</v>
      </c>
      <c r="F1449" t="s">
        <v>177</v>
      </c>
      <c r="G1449">
        <v>27</v>
      </c>
      <c r="H1449" t="s">
        <v>358</v>
      </c>
      <c r="I1449" t="s">
        <v>360</v>
      </c>
      <c r="J1449" s="2">
        <f>VLOOKUP(B1449,'Totals by Team'!A:K,11,FALSE)</f>
        <v>13.454545454545455</v>
      </c>
      <c r="K1449" s="2">
        <f>VLOOKUP(C1449,'Totals by Team'!A:K,11,FALSE)</f>
        <v>5.161290322580645</v>
      </c>
    </row>
    <row r="1450" spans="1:11" x14ac:dyDescent="0.25">
      <c r="A1450" s="1">
        <v>41237</v>
      </c>
      <c r="B1450" t="s">
        <v>339</v>
      </c>
      <c r="C1450" t="s">
        <v>278</v>
      </c>
      <c r="D1450">
        <v>73</v>
      </c>
      <c r="E1450">
        <v>48</v>
      </c>
      <c r="F1450" t="s">
        <v>339</v>
      </c>
      <c r="G1450">
        <v>25</v>
      </c>
      <c r="H1450" t="s">
        <v>358</v>
      </c>
      <c r="I1450" t="s">
        <v>360</v>
      </c>
      <c r="J1450" s="2">
        <f>VLOOKUP(B1450,'Totals by Team'!A:K,11,FALSE)</f>
        <v>8.3636363636363633</v>
      </c>
      <c r="K1450" s="2">
        <f>VLOOKUP(C1450,'Totals by Team'!A:K,11,FALSE)</f>
        <v>3.71875</v>
      </c>
    </row>
    <row r="1451" spans="1:11" x14ac:dyDescent="0.25">
      <c r="A1451" s="1">
        <v>41237</v>
      </c>
      <c r="B1451" t="s">
        <v>345</v>
      </c>
      <c r="C1451" t="s">
        <v>86</v>
      </c>
      <c r="D1451">
        <v>75</v>
      </c>
      <c r="E1451">
        <v>50</v>
      </c>
      <c r="F1451" t="s">
        <v>345</v>
      </c>
      <c r="G1451">
        <v>25</v>
      </c>
      <c r="H1451" t="s">
        <v>358</v>
      </c>
      <c r="I1451" t="s">
        <v>360</v>
      </c>
      <c r="J1451" s="2">
        <f>VLOOKUP(B1451,'Totals by Team'!A:K,11,FALSE)</f>
        <v>1.8064516129032258</v>
      </c>
      <c r="K1451" s="2">
        <f>VLOOKUP(C1451,'Totals by Team'!A:K,11,FALSE)</f>
        <v>-10.857142857142858</v>
      </c>
    </row>
    <row r="1452" spans="1:11" x14ac:dyDescent="0.25">
      <c r="A1452" s="1">
        <v>41237</v>
      </c>
      <c r="B1452" t="s">
        <v>265</v>
      </c>
      <c r="C1452" t="s">
        <v>29</v>
      </c>
      <c r="D1452">
        <v>80</v>
      </c>
      <c r="E1452">
        <v>56</v>
      </c>
      <c r="F1452" t="s">
        <v>265</v>
      </c>
      <c r="G1452">
        <v>24</v>
      </c>
      <c r="H1452" t="s">
        <v>358</v>
      </c>
      <c r="I1452" t="s">
        <v>360</v>
      </c>
      <c r="J1452" s="2">
        <f>VLOOKUP(B1452,'Totals by Team'!A:K,11,FALSE)</f>
        <v>0.73333333333333328</v>
      </c>
      <c r="K1452" s="2">
        <f>VLOOKUP(C1452,'Totals by Team'!A:K,11,FALSE)</f>
        <v>-8.8387096774193541</v>
      </c>
    </row>
    <row r="1453" spans="1:11" x14ac:dyDescent="0.25">
      <c r="A1453" s="1">
        <v>41237</v>
      </c>
      <c r="B1453" t="s">
        <v>342</v>
      </c>
      <c r="C1453" t="s">
        <v>45</v>
      </c>
      <c r="D1453">
        <v>68</v>
      </c>
      <c r="E1453">
        <v>44</v>
      </c>
      <c r="F1453" t="s">
        <v>342</v>
      </c>
      <c r="G1453">
        <v>24</v>
      </c>
      <c r="H1453" t="s">
        <v>358</v>
      </c>
      <c r="I1453" t="s">
        <v>360</v>
      </c>
      <c r="J1453" s="2">
        <f>VLOOKUP(B1453,'Totals by Team'!A:K,11,FALSE)</f>
        <v>6.161290322580645</v>
      </c>
      <c r="K1453" s="2">
        <f>VLOOKUP(C1453,'Totals by Team'!A:K,11,FALSE)</f>
        <v>1.15625</v>
      </c>
    </row>
    <row r="1454" spans="1:11" x14ac:dyDescent="0.25">
      <c r="A1454" s="1">
        <v>41237</v>
      </c>
      <c r="B1454" t="s">
        <v>272</v>
      </c>
      <c r="C1454" t="s">
        <v>67</v>
      </c>
      <c r="D1454">
        <v>80</v>
      </c>
      <c r="E1454">
        <v>57</v>
      </c>
      <c r="F1454" t="s">
        <v>272</v>
      </c>
      <c r="G1454">
        <v>23</v>
      </c>
      <c r="H1454" t="s">
        <v>358</v>
      </c>
      <c r="I1454" t="s">
        <v>360</v>
      </c>
      <c r="J1454" s="2">
        <f>VLOOKUP(B1454,'Totals by Team'!A:K,11,FALSE)</f>
        <v>-0.71875</v>
      </c>
      <c r="K1454" s="2">
        <f>VLOOKUP(C1454,'Totals by Team'!A:K,11,FALSE)</f>
        <v>-12.392857142857142</v>
      </c>
    </row>
    <row r="1455" spans="1:11" x14ac:dyDescent="0.25">
      <c r="A1455" s="1">
        <v>41237</v>
      </c>
      <c r="B1455" t="s">
        <v>290</v>
      </c>
      <c r="C1455" t="s">
        <v>21</v>
      </c>
      <c r="D1455">
        <v>72</v>
      </c>
      <c r="E1455">
        <v>50</v>
      </c>
      <c r="F1455" t="s">
        <v>290</v>
      </c>
      <c r="G1455">
        <v>22</v>
      </c>
      <c r="H1455" t="s">
        <v>358</v>
      </c>
      <c r="I1455" t="s">
        <v>360</v>
      </c>
      <c r="J1455" s="2">
        <f>VLOOKUP(B1455,'Totals by Team'!A:K,11,FALSE)</f>
        <v>8.8387096774193541</v>
      </c>
      <c r="K1455" s="2">
        <f>VLOOKUP(C1455,'Totals by Team'!A:K,11,FALSE)</f>
        <v>-1.75</v>
      </c>
    </row>
    <row r="1456" spans="1:11" x14ac:dyDescent="0.25">
      <c r="A1456" s="1">
        <v>41237</v>
      </c>
      <c r="B1456" t="s">
        <v>57</v>
      </c>
      <c r="C1456" t="s">
        <v>87</v>
      </c>
      <c r="D1456">
        <v>64</v>
      </c>
      <c r="E1456">
        <v>44</v>
      </c>
      <c r="F1456" t="s">
        <v>57</v>
      </c>
      <c r="G1456">
        <v>20</v>
      </c>
      <c r="H1456" t="s">
        <v>358</v>
      </c>
      <c r="I1456" t="s">
        <v>360</v>
      </c>
      <c r="J1456" s="2">
        <f>VLOOKUP(B1456,'Totals by Team'!A:K,11,FALSE)</f>
        <v>-3.838709677419355</v>
      </c>
      <c r="K1456" s="2">
        <f>VLOOKUP(C1456,'Totals by Team'!A:K,11,FALSE)</f>
        <v>-7.1428571428571432</v>
      </c>
    </row>
    <row r="1457" spans="1:11" x14ac:dyDescent="0.25">
      <c r="A1457" s="1">
        <v>41237</v>
      </c>
      <c r="B1457" t="s">
        <v>92</v>
      </c>
      <c r="C1457" t="s">
        <v>119</v>
      </c>
      <c r="D1457">
        <v>79</v>
      </c>
      <c r="E1457">
        <v>59</v>
      </c>
      <c r="F1457" t="s">
        <v>92</v>
      </c>
      <c r="G1457">
        <v>20</v>
      </c>
      <c r="H1457" t="s">
        <v>358</v>
      </c>
      <c r="I1457" t="s">
        <v>360</v>
      </c>
      <c r="J1457" s="2">
        <f>VLOOKUP(B1457,'Totals by Team'!A:K,11,FALSE)</f>
        <v>-0.41379310344827586</v>
      </c>
      <c r="K1457" s="2">
        <f>VLOOKUP(C1457,'Totals by Team'!A:K,11,FALSE)</f>
        <v>0.23076923076923078</v>
      </c>
    </row>
    <row r="1458" spans="1:11" x14ac:dyDescent="0.25">
      <c r="A1458" s="1">
        <v>41237</v>
      </c>
      <c r="B1458" t="s">
        <v>97</v>
      </c>
      <c r="C1458" t="s">
        <v>246</v>
      </c>
      <c r="D1458">
        <v>72</v>
      </c>
      <c r="E1458">
        <v>53</v>
      </c>
      <c r="F1458" t="s">
        <v>246</v>
      </c>
      <c r="G1458">
        <v>19</v>
      </c>
      <c r="H1458" t="s">
        <v>358</v>
      </c>
      <c r="I1458" t="s">
        <v>356</v>
      </c>
      <c r="J1458" s="2">
        <f>VLOOKUP(B1458,'Totals by Team'!A:K,11,FALSE)</f>
        <v>4.8148148148148149</v>
      </c>
      <c r="K1458" s="2">
        <f>VLOOKUP(C1458,'Totals by Team'!A:K,11,FALSE)</f>
        <v>-0.63636363636363635</v>
      </c>
    </row>
    <row r="1459" spans="1:11" x14ac:dyDescent="0.25">
      <c r="A1459" s="1">
        <v>41237</v>
      </c>
      <c r="B1459" t="s">
        <v>2</v>
      </c>
      <c r="C1459" t="s">
        <v>237</v>
      </c>
      <c r="D1459">
        <v>76</v>
      </c>
      <c r="E1459">
        <v>58</v>
      </c>
      <c r="F1459" t="s">
        <v>2</v>
      </c>
      <c r="G1459">
        <v>18</v>
      </c>
      <c r="H1459" t="s">
        <v>358</v>
      </c>
      <c r="I1459" t="s">
        <v>360</v>
      </c>
      <c r="J1459" s="2">
        <f>VLOOKUP(B1459,'Totals by Team'!A:K,11,FALSE)</f>
        <v>-6.3666666666666663</v>
      </c>
      <c r="K1459" s="2">
        <f>VLOOKUP(C1459,'Totals by Team'!A:K,11,FALSE)</f>
        <v>0.82352941176470584</v>
      </c>
    </row>
    <row r="1460" spans="1:11" x14ac:dyDescent="0.25">
      <c r="A1460" s="1">
        <v>41237</v>
      </c>
      <c r="B1460" t="s">
        <v>298</v>
      </c>
      <c r="C1460" t="s">
        <v>274</v>
      </c>
      <c r="D1460">
        <v>73</v>
      </c>
      <c r="E1460">
        <v>55</v>
      </c>
      <c r="F1460" t="s">
        <v>274</v>
      </c>
      <c r="G1460">
        <v>18</v>
      </c>
      <c r="H1460" t="s">
        <v>358</v>
      </c>
      <c r="I1460" t="s">
        <v>356</v>
      </c>
      <c r="J1460" s="2">
        <f>VLOOKUP(B1460,'Totals by Team'!A:K,11,FALSE)</f>
        <v>8.7096774193548381</v>
      </c>
      <c r="K1460" s="2">
        <f>VLOOKUP(C1460,'Totals by Team'!A:K,11,FALSE)</f>
        <v>1.0606060606060606</v>
      </c>
    </row>
    <row r="1461" spans="1:11" x14ac:dyDescent="0.25">
      <c r="A1461" s="1">
        <v>41237</v>
      </c>
      <c r="B1461" t="s">
        <v>71</v>
      </c>
      <c r="C1461" t="s">
        <v>72</v>
      </c>
      <c r="D1461">
        <v>70</v>
      </c>
      <c r="E1461">
        <v>53</v>
      </c>
      <c r="F1461" t="s">
        <v>71</v>
      </c>
      <c r="G1461">
        <v>17</v>
      </c>
      <c r="H1461" t="s">
        <v>358</v>
      </c>
      <c r="I1461" t="s">
        <v>360</v>
      </c>
      <c r="J1461" s="2">
        <f>VLOOKUP(B1461,'Totals by Team'!A:K,11,FALSE)</f>
        <v>7.0294117647058822</v>
      </c>
      <c r="K1461" s="2">
        <f>VLOOKUP(C1461,'Totals by Team'!A:K,11,FALSE)</f>
        <v>-4.645161290322581</v>
      </c>
    </row>
    <row r="1462" spans="1:11" x14ac:dyDescent="0.25">
      <c r="A1462" s="1">
        <v>41237</v>
      </c>
      <c r="B1462" t="s">
        <v>258</v>
      </c>
      <c r="C1462" t="s">
        <v>1</v>
      </c>
      <c r="D1462">
        <v>69</v>
      </c>
      <c r="E1462">
        <v>52</v>
      </c>
      <c r="F1462" t="s">
        <v>258</v>
      </c>
      <c r="G1462">
        <v>17</v>
      </c>
      <c r="H1462" t="s">
        <v>358</v>
      </c>
      <c r="I1462" t="s">
        <v>360</v>
      </c>
      <c r="J1462" s="2">
        <f>VLOOKUP(B1462,'Totals by Team'!A:K,11,FALSE)</f>
        <v>7.2352941176470589</v>
      </c>
      <c r="K1462" s="2">
        <f>VLOOKUP(C1462,'Totals by Team'!A:K,11,FALSE)</f>
        <v>-10.793103448275861</v>
      </c>
    </row>
    <row r="1463" spans="1:11" x14ac:dyDescent="0.25">
      <c r="A1463" s="1">
        <v>41237</v>
      </c>
      <c r="B1463" t="s">
        <v>266</v>
      </c>
      <c r="C1463" t="s">
        <v>225</v>
      </c>
      <c r="D1463">
        <v>57</v>
      </c>
      <c r="E1463">
        <v>41</v>
      </c>
      <c r="F1463" t="s">
        <v>225</v>
      </c>
      <c r="G1463">
        <v>16</v>
      </c>
      <c r="H1463" t="s">
        <v>358</v>
      </c>
      <c r="I1463" t="s">
        <v>356</v>
      </c>
      <c r="J1463" s="2">
        <f>VLOOKUP(B1463,'Totals by Team'!A:K,11,FALSE)</f>
        <v>11.333333333333334</v>
      </c>
      <c r="K1463" s="2">
        <f>VLOOKUP(C1463,'Totals by Team'!A:K,11,FALSE)</f>
        <v>-1.4193548387096775</v>
      </c>
    </row>
    <row r="1464" spans="1:11" x14ac:dyDescent="0.25">
      <c r="A1464" s="1">
        <v>41237</v>
      </c>
      <c r="B1464" t="s">
        <v>294</v>
      </c>
      <c r="C1464" t="s">
        <v>13</v>
      </c>
      <c r="D1464">
        <v>72</v>
      </c>
      <c r="E1464">
        <v>56</v>
      </c>
      <c r="F1464" t="s">
        <v>294</v>
      </c>
      <c r="G1464">
        <v>16</v>
      </c>
      <c r="H1464" t="s">
        <v>358</v>
      </c>
      <c r="I1464" t="s">
        <v>360</v>
      </c>
      <c r="J1464" s="2">
        <f>VLOOKUP(B1464,'Totals by Team'!A:K,11,FALSE)</f>
        <v>4.6206896551724137</v>
      </c>
      <c r="K1464" s="2">
        <f>VLOOKUP(C1464,'Totals by Team'!A:K,11,FALSE)</f>
        <v>-4.6206896551724137</v>
      </c>
    </row>
    <row r="1465" spans="1:11" x14ac:dyDescent="0.25">
      <c r="A1465" s="1">
        <v>41237</v>
      </c>
      <c r="B1465" t="s">
        <v>61</v>
      </c>
      <c r="C1465" t="s">
        <v>137</v>
      </c>
      <c r="D1465">
        <v>68</v>
      </c>
      <c r="E1465">
        <v>52</v>
      </c>
      <c r="F1465" t="s">
        <v>61</v>
      </c>
      <c r="G1465">
        <v>16</v>
      </c>
      <c r="H1465" t="s">
        <v>358</v>
      </c>
      <c r="I1465" t="s">
        <v>360</v>
      </c>
      <c r="J1465" s="2">
        <f>VLOOKUP(B1465,'Totals by Team'!A:K,11,FALSE)</f>
        <v>8.2258064516129039</v>
      </c>
      <c r="K1465" s="2">
        <f>VLOOKUP(C1465,'Totals by Team'!A:K,11,FALSE)</f>
        <v>-12.518518518518519</v>
      </c>
    </row>
    <row r="1466" spans="1:11" x14ac:dyDescent="0.25">
      <c r="A1466" s="1">
        <v>41237</v>
      </c>
      <c r="B1466" t="s">
        <v>186</v>
      </c>
      <c r="C1466" t="s">
        <v>175</v>
      </c>
      <c r="D1466">
        <v>77</v>
      </c>
      <c r="E1466">
        <v>62</v>
      </c>
      <c r="F1466" t="s">
        <v>186</v>
      </c>
      <c r="G1466">
        <v>15</v>
      </c>
      <c r="H1466" t="s">
        <v>358</v>
      </c>
      <c r="I1466" t="s">
        <v>360</v>
      </c>
      <c r="J1466" s="2">
        <f>VLOOKUP(B1466,'Totals by Team'!A:K,11,FALSE)</f>
        <v>9.2424242424242422</v>
      </c>
      <c r="K1466" s="2">
        <f>VLOOKUP(C1466,'Totals by Team'!A:K,11,FALSE)</f>
        <v>5.7666666666666666</v>
      </c>
    </row>
    <row r="1467" spans="1:11" x14ac:dyDescent="0.25">
      <c r="A1467" s="1">
        <v>41237</v>
      </c>
      <c r="B1467" t="s">
        <v>262</v>
      </c>
      <c r="C1467" t="s">
        <v>154</v>
      </c>
      <c r="D1467">
        <v>74</v>
      </c>
      <c r="E1467">
        <v>59</v>
      </c>
      <c r="F1467" t="s">
        <v>262</v>
      </c>
      <c r="G1467">
        <v>15</v>
      </c>
      <c r="H1467" t="s">
        <v>358</v>
      </c>
      <c r="I1467" t="s">
        <v>360</v>
      </c>
      <c r="J1467" s="2">
        <f>VLOOKUP(B1467,'Totals by Team'!A:K,11,FALSE)</f>
        <v>2.1875</v>
      </c>
      <c r="K1467" s="2">
        <f>VLOOKUP(C1467,'Totals by Team'!A:K,11,FALSE)</f>
        <v>9.5483870967741939</v>
      </c>
    </row>
    <row r="1468" spans="1:11" x14ac:dyDescent="0.25">
      <c r="A1468" s="1">
        <v>41237</v>
      </c>
      <c r="B1468" t="s">
        <v>324</v>
      </c>
      <c r="C1468" t="s">
        <v>335</v>
      </c>
      <c r="D1468">
        <v>74</v>
      </c>
      <c r="E1468">
        <v>60</v>
      </c>
      <c r="F1468" t="s">
        <v>335</v>
      </c>
      <c r="G1468">
        <v>14</v>
      </c>
      <c r="H1468" t="s">
        <v>358</v>
      </c>
      <c r="I1468" t="s">
        <v>356</v>
      </c>
      <c r="J1468" s="2">
        <f>VLOOKUP(B1468,'Totals by Team'!A:K,11,FALSE)</f>
        <v>3.78125</v>
      </c>
      <c r="K1468" s="2">
        <f>VLOOKUP(C1468,'Totals by Team'!A:K,11,FALSE)</f>
        <v>-5.1818181818181817</v>
      </c>
    </row>
    <row r="1469" spans="1:11" x14ac:dyDescent="0.25">
      <c r="A1469" s="1">
        <v>41237</v>
      </c>
      <c r="B1469" t="s">
        <v>299</v>
      </c>
      <c r="C1469" t="s">
        <v>147</v>
      </c>
      <c r="D1469">
        <v>63</v>
      </c>
      <c r="E1469">
        <v>49</v>
      </c>
      <c r="F1469" t="s">
        <v>299</v>
      </c>
      <c r="G1469">
        <v>14</v>
      </c>
      <c r="H1469" t="s">
        <v>358</v>
      </c>
      <c r="I1469" t="s">
        <v>360</v>
      </c>
      <c r="J1469" s="2">
        <f>VLOOKUP(B1469,'Totals by Team'!A:K,11,FALSE)</f>
        <v>1.0666666666666667</v>
      </c>
      <c r="K1469" s="2">
        <f>VLOOKUP(C1469,'Totals by Team'!A:K,11,FALSE)</f>
        <v>-4.2692307692307692</v>
      </c>
    </row>
    <row r="1470" spans="1:11" x14ac:dyDescent="0.25">
      <c r="A1470" s="1">
        <v>41237</v>
      </c>
      <c r="B1470" t="s">
        <v>226</v>
      </c>
      <c r="C1470" t="s">
        <v>4</v>
      </c>
      <c r="D1470">
        <v>65</v>
      </c>
      <c r="E1470">
        <v>51</v>
      </c>
      <c r="F1470" t="s">
        <v>4</v>
      </c>
      <c r="G1470">
        <v>14</v>
      </c>
      <c r="H1470" t="s">
        <v>358</v>
      </c>
      <c r="I1470" t="s">
        <v>356</v>
      </c>
      <c r="J1470" s="2">
        <f>VLOOKUP(B1470,'Totals by Team'!A:K,11,FALSE)</f>
        <v>-5.5</v>
      </c>
      <c r="K1470" s="2">
        <f>VLOOKUP(C1470,'Totals by Team'!A:K,11,FALSE)</f>
        <v>-10.633333333333333</v>
      </c>
    </row>
    <row r="1471" spans="1:11" x14ac:dyDescent="0.25">
      <c r="A1471" s="1">
        <v>41237</v>
      </c>
      <c r="B1471" t="s">
        <v>0</v>
      </c>
      <c r="C1471" t="s">
        <v>85</v>
      </c>
      <c r="D1471">
        <v>84</v>
      </c>
      <c r="E1471">
        <v>70</v>
      </c>
      <c r="F1471" t="s">
        <v>348</v>
      </c>
      <c r="G1471">
        <v>14</v>
      </c>
      <c r="H1471" t="s">
        <v>358</v>
      </c>
      <c r="I1471" t="s">
        <v>348</v>
      </c>
      <c r="J1471" s="2">
        <f>VLOOKUP(B1471,'Totals by Team'!A:K,11,FALSE)</f>
        <v>-13.35483870967742</v>
      </c>
      <c r="K1471" s="2">
        <f>VLOOKUP(C1471,'Totals by Team'!A:K,11,FALSE)</f>
        <v>-5.5161290322580649</v>
      </c>
    </row>
    <row r="1472" spans="1:11" x14ac:dyDescent="0.25">
      <c r="A1472" s="1">
        <v>41237</v>
      </c>
      <c r="B1472" t="s">
        <v>3</v>
      </c>
      <c r="C1472" t="s">
        <v>159</v>
      </c>
      <c r="D1472">
        <v>69</v>
      </c>
      <c r="E1472">
        <v>55</v>
      </c>
      <c r="F1472" t="s">
        <v>348</v>
      </c>
      <c r="G1472">
        <v>14</v>
      </c>
      <c r="H1472" t="s">
        <v>358</v>
      </c>
      <c r="I1472" t="s">
        <v>348</v>
      </c>
      <c r="J1472" s="2">
        <f>VLOOKUP(B1472,'Totals by Team'!A:K,11,FALSE)</f>
        <v>-9.931034482758621</v>
      </c>
      <c r="K1472" s="2">
        <f>VLOOKUP(C1472,'Totals by Team'!A:K,11,FALSE)</f>
        <v>-12.758620689655173</v>
      </c>
    </row>
    <row r="1473" spans="1:11" x14ac:dyDescent="0.25">
      <c r="A1473" s="1">
        <v>41237</v>
      </c>
      <c r="B1473" t="s">
        <v>321</v>
      </c>
      <c r="C1473" t="s">
        <v>318</v>
      </c>
      <c r="D1473">
        <v>87</v>
      </c>
      <c r="E1473">
        <v>73</v>
      </c>
      <c r="F1473" t="s">
        <v>348</v>
      </c>
      <c r="G1473">
        <v>14</v>
      </c>
      <c r="H1473" t="s">
        <v>358</v>
      </c>
      <c r="I1473" t="s">
        <v>348</v>
      </c>
      <c r="J1473" s="2">
        <f>VLOOKUP(B1473,'Totals by Team'!A:K,11,FALSE)</f>
        <v>12.294117647058824</v>
      </c>
      <c r="K1473" s="2">
        <f>VLOOKUP(C1473,'Totals by Team'!A:K,11,FALSE)</f>
        <v>4.1515151515151514</v>
      </c>
    </row>
    <row r="1474" spans="1:11" x14ac:dyDescent="0.25">
      <c r="A1474" s="1">
        <v>41237</v>
      </c>
      <c r="B1474" t="s">
        <v>203</v>
      </c>
      <c r="C1474" t="s">
        <v>214</v>
      </c>
      <c r="D1474">
        <v>69</v>
      </c>
      <c r="E1474">
        <v>56</v>
      </c>
      <c r="F1474" t="s">
        <v>348</v>
      </c>
      <c r="G1474">
        <v>13</v>
      </c>
      <c r="H1474" t="s">
        <v>358</v>
      </c>
      <c r="I1474" t="s">
        <v>348</v>
      </c>
      <c r="J1474" s="2">
        <f>VLOOKUP(B1474,'Totals by Team'!A:K,11,FALSE)</f>
        <v>-2.129032258064516</v>
      </c>
      <c r="K1474" s="2">
        <f>VLOOKUP(C1474,'Totals by Team'!A:K,11,FALSE)</f>
        <v>0.74193548387096775</v>
      </c>
    </row>
    <row r="1475" spans="1:11" x14ac:dyDescent="0.25">
      <c r="A1475" s="1">
        <v>41237</v>
      </c>
      <c r="B1475" t="s">
        <v>28</v>
      </c>
      <c r="C1475" t="s">
        <v>338</v>
      </c>
      <c r="D1475">
        <v>74</v>
      </c>
      <c r="E1475">
        <v>61</v>
      </c>
      <c r="F1475" t="s">
        <v>338</v>
      </c>
      <c r="G1475">
        <v>13</v>
      </c>
      <c r="H1475" t="s">
        <v>358</v>
      </c>
      <c r="I1475" t="s">
        <v>356</v>
      </c>
      <c r="J1475" s="2">
        <f>VLOOKUP(B1475,'Totals by Team'!A:K,11,FALSE)</f>
        <v>-3.5517241379310347</v>
      </c>
      <c r="K1475" s="2">
        <f>VLOOKUP(C1475,'Totals by Team'!A:K,11,FALSE)</f>
        <v>-11.535714285714286</v>
      </c>
    </row>
    <row r="1476" spans="1:11" x14ac:dyDescent="0.25">
      <c r="A1476" s="1">
        <v>41237</v>
      </c>
      <c r="B1476" t="s">
        <v>229</v>
      </c>
      <c r="C1476" t="s">
        <v>41</v>
      </c>
      <c r="D1476">
        <v>77</v>
      </c>
      <c r="E1476">
        <v>64</v>
      </c>
      <c r="F1476" t="s">
        <v>229</v>
      </c>
      <c r="G1476">
        <v>13</v>
      </c>
      <c r="H1476" t="s">
        <v>358</v>
      </c>
      <c r="I1476" t="s">
        <v>360</v>
      </c>
      <c r="J1476" s="2">
        <f>VLOOKUP(B1476,'Totals by Team'!A:K,11,FALSE)</f>
        <v>8.875</v>
      </c>
      <c r="K1476" s="2">
        <f>VLOOKUP(C1476,'Totals by Team'!A:K,11,FALSE)</f>
        <v>-3.09375</v>
      </c>
    </row>
    <row r="1477" spans="1:11" x14ac:dyDescent="0.25">
      <c r="A1477" s="1">
        <v>41237</v>
      </c>
      <c r="B1477" t="s">
        <v>184</v>
      </c>
      <c r="C1477" t="s">
        <v>37</v>
      </c>
      <c r="D1477">
        <v>49</v>
      </c>
      <c r="E1477">
        <v>37</v>
      </c>
      <c r="F1477" t="s">
        <v>184</v>
      </c>
      <c r="G1477">
        <v>12</v>
      </c>
      <c r="H1477" t="s">
        <v>358</v>
      </c>
      <c r="I1477" t="s">
        <v>360</v>
      </c>
      <c r="J1477" s="2">
        <f>VLOOKUP(B1477,'Totals by Team'!A:K,11,FALSE)</f>
        <v>-7.8275862068965516</v>
      </c>
      <c r="K1477" s="2">
        <f>VLOOKUP(C1477,'Totals by Team'!A:K,11,FALSE)</f>
        <v>-2.096774193548387</v>
      </c>
    </row>
    <row r="1478" spans="1:11" x14ac:dyDescent="0.25">
      <c r="A1478" s="1">
        <v>41237</v>
      </c>
      <c r="B1478" t="s">
        <v>336</v>
      </c>
      <c r="C1478" t="s">
        <v>89</v>
      </c>
      <c r="D1478">
        <v>66</v>
      </c>
      <c r="E1478">
        <v>54</v>
      </c>
      <c r="F1478" t="s">
        <v>336</v>
      </c>
      <c r="G1478">
        <v>12</v>
      </c>
      <c r="H1478" t="s">
        <v>358</v>
      </c>
      <c r="I1478" t="s">
        <v>360</v>
      </c>
      <c r="J1478" s="2">
        <f>VLOOKUP(B1478,'Totals by Team'!A:K,11,FALSE)</f>
        <v>-1.935483870967742</v>
      </c>
      <c r="K1478" s="2">
        <f>VLOOKUP(C1478,'Totals by Team'!A:K,11,FALSE)</f>
        <v>3.28125</v>
      </c>
    </row>
    <row r="1479" spans="1:11" x14ac:dyDescent="0.25">
      <c r="A1479" s="1">
        <v>41237</v>
      </c>
      <c r="B1479" t="s">
        <v>245</v>
      </c>
      <c r="C1479" t="s">
        <v>235</v>
      </c>
      <c r="D1479">
        <v>87</v>
      </c>
      <c r="E1479">
        <v>75</v>
      </c>
      <c r="F1479" t="s">
        <v>245</v>
      </c>
      <c r="G1479">
        <v>12</v>
      </c>
      <c r="H1479" t="s">
        <v>358</v>
      </c>
      <c r="I1479" t="s">
        <v>360</v>
      </c>
      <c r="J1479" s="2">
        <f>VLOOKUP(B1479,'Totals by Team'!A:K,11,FALSE)</f>
        <v>6.4838709677419351</v>
      </c>
      <c r="K1479" s="2">
        <f>VLOOKUP(C1479,'Totals by Team'!A:K,11,FALSE)</f>
        <v>-1.9655172413793103</v>
      </c>
    </row>
    <row r="1480" spans="1:11" x14ac:dyDescent="0.25">
      <c r="A1480" s="1">
        <v>41237</v>
      </c>
      <c r="B1480" t="s">
        <v>308</v>
      </c>
      <c r="C1480" t="s">
        <v>79</v>
      </c>
      <c r="D1480">
        <v>81</v>
      </c>
      <c r="E1480">
        <v>69</v>
      </c>
      <c r="F1480" t="s">
        <v>348</v>
      </c>
      <c r="G1480">
        <v>12</v>
      </c>
      <c r="H1480" t="s">
        <v>358</v>
      </c>
      <c r="I1480" t="s">
        <v>348</v>
      </c>
      <c r="J1480" s="2">
        <f>VLOOKUP(B1480,'Totals by Team'!A:K,11,FALSE)</f>
        <v>-5.4545454545454541</v>
      </c>
      <c r="K1480" s="2">
        <f>VLOOKUP(C1480,'Totals by Team'!A:K,11,FALSE)</f>
        <v>-9.7857142857142865</v>
      </c>
    </row>
    <row r="1481" spans="1:11" x14ac:dyDescent="0.25">
      <c r="A1481" s="1">
        <v>41237</v>
      </c>
      <c r="B1481" t="s">
        <v>343</v>
      </c>
      <c r="C1481" t="s">
        <v>317</v>
      </c>
      <c r="D1481">
        <v>82</v>
      </c>
      <c r="E1481">
        <v>70</v>
      </c>
      <c r="F1481" t="s">
        <v>343</v>
      </c>
      <c r="G1481">
        <v>12</v>
      </c>
      <c r="H1481" t="s">
        <v>358</v>
      </c>
      <c r="I1481" t="s">
        <v>360</v>
      </c>
      <c r="J1481" s="2">
        <f>VLOOKUP(B1481,'Totals by Team'!A:K,11,FALSE)</f>
        <v>7.5151515151515156</v>
      </c>
      <c r="K1481" s="2">
        <f>VLOOKUP(C1481,'Totals by Team'!A:K,11,FALSE)</f>
        <v>8.4242424242424239</v>
      </c>
    </row>
    <row r="1482" spans="1:11" x14ac:dyDescent="0.25">
      <c r="A1482" s="1">
        <v>41237</v>
      </c>
      <c r="B1482" t="s">
        <v>217</v>
      </c>
      <c r="C1482" t="s">
        <v>52</v>
      </c>
      <c r="D1482">
        <v>79</v>
      </c>
      <c r="E1482">
        <v>68</v>
      </c>
      <c r="F1482" t="s">
        <v>217</v>
      </c>
      <c r="G1482">
        <v>11</v>
      </c>
      <c r="H1482" t="s">
        <v>358</v>
      </c>
      <c r="I1482" t="s">
        <v>360</v>
      </c>
      <c r="J1482" s="2">
        <f>VLOOKUP(B1482,'Totals by Team'!A:K,11,FALSE)</f>
        <v>-0.93548387096774188</v>
      </c>
      <c r="K1482" s="2">
        <f>VLOOKUP(C1482,'Totals by Team'!A:K,11,FALSE)</f>
        <v>5.03125</v>
      </c>
    </row>
    <row r="1483" spans="1:11" x14ac:dyDescent="0.25">
      <c r="A1483" s="1">
        <v>41237</v>
      </c>
      <c r="B1483" t="s">
        <v>241</v>
      </c>
      <c r="C1483" t="s">
        <v>54</v>
      </c>
      <c r="D1483">
        <v>56</v>
      </c>
      <c r="E1483">
        <v>45</v>
      </c>
      <c r="F1483" t="s">
        <v>241</v>
      </c>
      <c r="G1483">
        <v>11</v>
      </c>
      <c r="H1483" t="s">
        <v>358</v>
      </c>
      <c r="I1483" t="s">
        <v>360</v>
      </c>
      <c r="J1483" s="2">
        <f>VLOOKUP(B1483,'Totals by Team'!A:K,11,FALSE)</f>
        <v>-1.1290322580645162</v>
      </c>
      <c r="K1483" s="2">
        <f>VLOOKUP(C1483,'Totals by Team'!A:K,11,FALSE)</f>
        <v>0.54838709677419351</v>
      </c>
    </row>
    <row r="1484" spans="1:11" x14ac:dyDescent="0.25">
      <c r="A1484" s="1">
        <v>41237</v>
      </c>
      <c r="B1484" t="s">
        <v>81</v>
      </c>
      <c r="C1484" t="s">
        <v>111</v>
      </c>
      <c r="D1484">
        <v>77</v>
      </c>
      <c r="E1484">
        <v>66</v>
      </c>
      <c r="F1484" t="s">
        <v>81</v>
      </c>
      <c r="G1484">
        <v>11</v>
      </c>
      <c r="H1484" t="s">
        <v>358</v>
      </c>
      <c r="I1484" t="s">
        <v>360</v>
      </c>
      <c r="J1484" s="2">
        <f>VLOOKUP(B1484,'Totals by Team'!A:K,11,FALSE)</f>
        <v>-5.1785714285714288</v>
      </c>
      <c r="K1484" s="2">
        <f>VLOOKUP(C1484,'Totals by Team'!A:K,11,FALSE)</f>
        <v>-6.52</v>
      </c>
    </row>
    <row r="1485" spans="1:11" x14ac:dyDescent="0.25">
      <c r="A1485" s="1">
        <v>41237</v>
      </c>
      <c r="B1485" t="s">
        <v>316</v>
      </c>
      <c r="C1485" t="s">
        <v>320</v>
      </c>
      <c r="D1485">
        <v>77</v>
      </c>
      <c r="E1485">
        <v>66</v>
      </c>
      <c r="F1485" t="s">
        <v>348</v>
      </c>
      <c r="G1485">
        <v>11</v>
      </c>
      <c r="H1485" t="s">
        <v>358</v>
      </c>
      <c r="I1485" t="s">
        <v>348</v>
      </c>
      <c r="J1485" s="2">
        <f>VLOOKUP(B1485,'Totals by Team'!A:K,11,FALSE)</f>
        <v>7.8787878787878789</v>
      </c>
      <c r="K1485" s="2">
        <f>VLOOKUP(C1485,'Totals by Team'!A:K,11,FALSE)</f>
        <v>8.117647058823529</v>
      </c>
    </row>
    <row r="1486" spans="1:11" x14ac:dyDescent="0.25">
      <c r="A1486" s="1">
        <v>41237</v>
      </c>
      <c r="B1486" t="s">
        <v>288</v>
      </c>
      <c r="C1486" t="s">
        <v>165</v>
      </c>
      <c r="D1486">
        <v>61</v>
      </c>
      <c r="E1486">
        <v>51</v>
      </c>
      <c r="F1486" t="s">
        <v>288</v>
      </c>
      <c r="G1486">
        <v>10</v>
      </c>
      <c r="H1486" t="s">
        <v>358</v>
      </c>
      <c r="I1486" t="s">
        <v>360</v>
      </c>
      <c r="J1486" s="2">
        <f>VLOOKUP(B1486,'Totals by Team'!A:K,11,FALSE)</f>
        <v>10.575757575757576</v>
      </c>
      <c r="K1486" s="2">
        <f>VLOOKUP(C1486,'Totals by Team'!A:K,11,FALSE)</f>
        <v>-3.1</v>
      </c>
    </row>
    <row r="1487" spans="1:11" x14ac:dyDescent="0.25">
      <c r="A1487" s="1">
        <v>41237</v>
      </c>
      <c r="B1487" t="s">
        <v>90</v>
      </c>
      <c r="C1487" t="s">
        <v>194</v>
      </c>
      <c r="D1487">
        <v>72</v>
      </c>
      <c r="E1487">
        <v>62</v>
      </c>
      <c r="F1487" t="s">
        <v>90</v>
      </c>
      <c r="G1487">
        <v>10</v>
      </c>
      <c r="H1487" t="s">
        <v>358</v>
      </c>
      <c r="I1487" t="s">
        <v>360</v>
      </c>
      <c r="J1487" s="2">
        <f>VLOOKUP(B1487,'Totals by Team'!A:K,11,FALSE)</f>
        <v>-4.7931034482758621</v>
      </c>
      <c r="K1487" s="2">
        <f>VLOOKUP(C1487,'Totals by Team'!A:K,11,FALSE)</f>
        <v>1.0303030303030303</v>
      </c>
    </row>
    <row r="1488" spans="1:11" x14ac:dyDescent="0.25">
      <c r="A1488" s="1">
        <v>41237</v>
      </c>
      <c r="B1488" t="s">
        <v>53</v>
      </c>
      <c r="C1488" t="s">
        <v>185</v>
      </c>
      <c r="D1488">
        <v>60</v>
      </c>
      <c r="E1488">
        <v>50</v>
      </c>
      <c r="F1488" t="s">
        <v>53</v>
      </c>
      <c r="G1488">
        <v>10</v>
      </c>
      <c r="H1488" t="s">
        <v>358</v>
      </c>
      <c r="I1488" t="s">
        <v>360</v>
      </c>
      <c r="J1488" s="2">
        <f>VLOOKUP(B1488,'Totals by Team'!A:K,11,FALSE)</f>
        <v>-3.1666666666666665</v>
      </c>
      <c r="K1488" s="2">
        <f>VLOOKUP(C1488,'Totals by Team'!A:K,11,FALSE)</f>
        <v>-4.0714285714285712</v>
      </c>
    </row>
    <row r="1489" spans="1:11" x14ac:dyDescent="0.25">
      <c r="A1489" s="1">
        <v>41237</v>
      </c>
      <c r="B1489" t="s">
        <v>132</v>
      </c>
      <c r="C1489" t="s">
        <v>189</v>
      </c>
      <c r="D1489">
        <v>87</v>
      </c>
      <c r="E1489">
        <v>77</v>
      </c>
      <c r="F1489" t="s">
        <v>189</v>
      </c>
      <c r="G1489">
        <v>10</v>
      </c>
      <c r="H1489" t="s">
        <v>358</v>
      </c>
      <c r="I1489" t="s">
        <v>356</v>
      </c>
      <c r="J1489" s="2">
        <f>VLOOKUP(B1489,'Totals by Team'!A:K,11,FALSE)</f>
        <v>3.125E-2</v>
      </c>
      <c r="K1489" s="2">
        <f>VLOOKUP(C1489,'Totals by Team'!A:K,11,FALSE)</f>
        <v>-0.38461538461538464</v>
      </c>
    </row>
    <row r="1490" spans="1:11" x14ac:dyDescent="0.25">
      <c r="A1490" s="1">
        <v>41237</v>
      </c>
      <c r="B1490" t="s">
        <v>337</v>
      </c>
      <c r="C1490" t="s">
        <v>236</v>
      </c>
      <c r="D1490">
        <v>65</v>
      </c>
      <c r="E1490">
        <v>55</v>
      </c>
      <c r="F1490" t="s">
        <v>337</v>
      </c>
      <c r="G1490">
        <v>10</v>
      </c>
      <c r="H1490" t="s">
        <v>358</v>
      </c>
      <c r="I1490" t="s">
        <v>360</v>
      </c>
      <c r="J1490" s="2">
        <f>VLOOKUP(B1490,'Totals by Team'!A:K,11,FALSE)</f>
        <v>4.4666666666666668</v>
      </c>
      <c r="K1490" s="2">
        <f>VLOOKUP(C1490,'Totals by Team'!A:K,11,FALSE)</f>
        <v>11</v>
      </c>
    </row>
    <row r="1491" spans="1:11" x14ac:dyDescent="0.25">
      <c r="A1491" s="1">
        <v>41237</v>
      </c>
      <c r="B1491" t="s">
        <v>277</v>
      </c>
      <c r="C1491" t="s">
        <v>279</v>
      </c>
      <c r="D1491">
        <v>63</v>
      </c>
      <c r="E1491">
        <v>53</v>
      </c>
      <c r="F1491" t="s">
        <v>348</v>
      </c>
      <c r="G1491">
        <v>10</v>
      </c>
      <c r="H1491" t="s">
        <v>358</v>
      </c>
      <c r="I1491" t="s">
        <v>348</v>
      </c>
      <c r="J1491" s="2">
        <f>VLOOKUP(B1491,'Totals by Team'!A:K,11,FALSE)</f>
        <v>-6.8666666666666663</v>
      </c>
      <c r="K1491" s="2">
        <f>VLOOKUP(C1491,'Totals by Team'!A:K,11,FALSE)</f>
        <v>-5.290322580645161</v>
      </c>
    </row>
    <row r="1492" spans="1:11" x14ac:dyDescent="0.25">
      <c r="A1492" s="1">
        <v>41237</v>
      </c>
      <c r="B1492" t="s">
        <v>108</v>
      </c>
      <c r="C1492" t="s">
        <v>327</v>
      </c>
      <c r="D1492">
        <v>72</v>
      </c>
      <c r="E1492">
        <v>63</v>
      </c>
      <c r="F1492" t="s">
        <v>108</v>
      </c>
      <c r="G1492">
        <v>9</v>
      </c>
      <c r="H1492" t="s">
        <v>358</v>
      </c>
      <c r="I1492" t="s">
        <v>360</v>
      </c>
      <c r="J1492" s="2">
        <f>VLOOKUP(B1492,'Totals by Team'!A:K,11,FALSE)</f>
        <v>0.68</v>
      </c>
      <c r="K1492" s="2">
        <f>VLOOKUP(C1492,'Totals by Team'!A:K,11,FALSE)</f>
        <v>-13.071428571428571</v>
      </c>
    </row>
    <row r="1493" spans="1:11" x14ac:dyDescent="0.25">
      <c r="A1493" s="1">
        <v>41237</v>
      </c>
      <c r="B1493" t="s">
        <v>112</v>
      </c>
      <c r="C1493" t="s">
        <v>107</v>
      </c>
      <c r="D1493">
        <v>90</v>
      </c>
      <c r="E1493">
        <v>81</v>
      </c>
      <c r="F1493" t="s">
        <v>112</v>
      </c>
      <c r="G1493">
        <v>9</v>
      </c>
      <c r="H1493" t="s">
        <v>358</v>
      </c>
      <c r="I1493" t="s">
        <v>360</v>
      </c>
      <c r="J1493" s="2">
        <f>VLOOKUP(B1493,'Totals by Team'!A:K,11,FALSE)</f>
        <v>-4.2857142857142856</v>
      </c>
      <c r="K1493" s="2">
        <f>VLOOKUP(C1493,'Totals by Team'!A:K,11,FALSE)</f>
        <v>2.2000000000000002</v>
      </c>
    </row>
    <row r="1494" spans="1:11" x14ac:dyDescent="0.25">
      <c r="A1494" s="1">
        <v>41237</v>
      </c>
      <c r="B1494" t="s">
        <v>209</v>
      </c>
      <c r="C1494" t="s">
        <v>140</v>
      </c>
      <c r="D1494">
        <v>66</v>
      </c>
      <c r="E1494">
        <v>58</v>
      </c>
      <c r="F1494" t="s">
        <v>209</v>
      </c>
      <c r="G1494">
        <v>8</v>
      </c>
      <c r="H1494" t="s">
        <v>358</v>
      </c>
      <c r="I1494" t="s">
        <v>360</v>
      </c>
      <c r="J1494" s="2">
        <f>VLOOKUP(B1494,'Totals by Team'!A:K,11,FALSE)</f>
        <v>5.096774193548387</v>
      </c>
      <c r="K1494" s="2">
        <f>VLOOKUP(C1494,'Totals by Team'!A:K,11,FALSE)</f>
        <v>-1.59375</v>
      </c>
    </row>
    <row r="1495" spans="1:11" x14ac:dyDescent="0.25">
      <c r="A1495" s="1">
        <v>41237</v>
      </c>
      <c r="B1495" t="s">
        <v>120</v>
      </c>
      <c r="C1495" t="s">
        <v>282</v>
      </c>
      <c r="D1495">
        <v>70</v>
      </c>
      <c r="E1495">
        <v>62</v>
      </c>
      <c r="F1495" t="s">
        <v>348</v>
      </c>
      <c r="G1495">
        <v>8</v>
      </c>
      <c r="H1495" t="s">
        <v>358</v>
      </c>
      <c r="I1495" t="s">
        <v>348</v>
      </c>
      <c r="J1495" s="2">
        <f>VLOOKUP(B1495,'Totals by Team'!A:K,11,FALSE)</f>
        <v>-8.46875</v>
      </c>
      <c r="K1495" s="2">
        <f>VLOOKUP(C1495,'Totals by Team'!A:K,11,FALSE)</f>
        <v>-4.7</v>
      </c>
    </row>
    <row r="1496" spans="1:11" x14ac:dyDescent="0.25">
      <c r="A1496" s="1">
        <v>41237</v>
      </c>
      <c r="B1496" t="s">
        <v>307</v>
      </c>
      <c r="C1496" t="s">
        <v>178</v>
      </c>
      <c r="D1496">
        <v>67</v>
      </c>
      <c r="E1496">
        <v>59</v>
      </c>
      <c r="F1496" t="s">
        <v>348</v>
      </c>
      <c r="G1496">
        <v>8</v>
      </c>
      <c r="H1496" t="s">
        <v>358</v>
      </c>
      <c r="I1496" t="s">
        <v>348</v>
      </c>
      <c r="J1496" s="2">
        <f>VLOOKUP(B1496,'Totals by Team'!A:K,11,FALSE)</f>
        <v>0.21875</v>
      </c>
      <c r="K1496" s="2">
        <f>VLOOKUP(C1496,'Totals by Team'!A:K,11,FALSE)</f>
        <v>1.1875</v>
      </c>
    </row>
    <row r="1497" spans="1:11" x14ac:dyDescent="0.25">
      <c r="A1497" s="1">
        <v>41237</v>
      </c>
      <c r="B1497" t="s">
        <v>128</v>
      </c>
      <c r="C1497" t="s">
        <v>127</v>
      </c>
      <c r="D1497">
        <v>89</v>
      </c>
      <c r="E1497">
        <v>82</v>
      </c>
      <c r="F1497" t="s">
        <v>128</v>
      </c>
      <c r="G1497">
        <v>7</v>
      </c>
      <c r="H1497" t="s">
        <v>358</v>
      </c>
      <c r="I1497" t="s">
        <v>360</v>
      </c>
      <c r="J1497" s="2">
        <f>VLOOKUP(B1497,'Totals by Team'!A:K,11,FALSE)</f>
        <v>-4.5483870967741939</v>
      </c>
      <c r="K1497" s="2">
        <f>VLOOKUP(C1497,'Totals by Team'!A:K,11,FALSE)</f>
        <v>-4.9000000000000004</v>
      </c>
    </row>
    <row r="1498" spans="1:11" x14ac:dyDescent="0.25">
      <c r="A1498" s="1">
        <v>41237</v>
      </c>
      <c r="B1498" t="s">
        <v>325</v>
      </c>
      <c r="C1498" t="s">
        <v>326</v>
      </c>
      <c r="D1498">
        <v>74</v>
      </c>
      <c r="E1498">
        <v>67</v>
      </c>
      <c r="F1498" t="s">
        <v>348</v>
      </c>
      <c r="G1498">
        <v>7</v>
      </c>
      <c r="H1498" t="s">
        <v>358</v>
      </c>
      <c r="I1498" t="s">
        <v>348</v>
      </c>
      <c r="J1498" s="2">
        <f>VLOOKUP(B1498,'Totals by Team'!A:K,11,FALSE)</f>
        <v>-2.8125</v>
      </c>
      <c r="K1498" s="2">
        <f>VLOOKUP(C1498,'Totals by Team'!A:K,11,FALSE)</f>
        <v>-7.4516129032258061</v>
      </c>
    </row>
    <row r="1499" spans="1:11" x14ac:dyDescent="0.25">
      <c r="A1499" s="1">
        <v>41237</v>
      </c>
      <c r="B1499" t="s">
        <v>227</v>
      </c>
      <c r="C1499" t="s">
        <v>267</v>
      </c>
      <c r="D1499">
        <v>79</v>
      </c>
      <c r="E1499">
        <v>72</v>
      </c>
      <c r="F1499" t="s">
        <v>227</v>
      </c>
      <c r="G1499">
        <v>7</v>
      </c>
      <c r="H1499" t="s">
        <v>358</v>
      </c>
      <c r="I1499" t="s">
        <v>360</v>
      </c>
      <c r="J1499" s="2">
        <f>VLOOKUP(B1499,'Totals by Team'!A:K,11,FALSE)</f>
        <v>4.1034482758620694</v>
      </c>
      <c r="K1499" s="2">
        <f>VLOOKUP(C1499,'Totals by Team'!A:K,11,FALSE)</f>
        <v>-6.0333333333333332</v>
      </c>
    </row>
    <row r="1500" spans="1:11" x14ac:dyDescent="0.25">
      <c r="A1500" s="1">
        <v>41237</v>
      </c>
      <c r="B1500" t="s">
        <v>96</v>
      </c>
      <c r="C1500" t="s">
        <v>328</v>
      </c>
      <c r="D1500">
        <v>82</v>
      </c>
      <c r="E1500">
        <v>75</v>
      </c>
      <c r="F1500" t="s">
        <v>96</v>
      </c>
      <c r="G1500">
        <v>7</v>
      </c>
      <c r="H1500" t="s">
        <v>358</v>
      </c>
      <c r="I1500" t="s">
        <v>360</v>
      </c>
      <c r="J1500" s="2">
        <f>VLOOKUP(B1500,'Totals by Team'!A:K,11,FALSE)</f>
        <v>10.333333333333334</v>
      </c>
      <c r="K1500" s="2">
        <f>VLOOKUP(C1500,'Totals by Team'!A:K,11,FALSE)</f>
        <v>3.129032258064516</v>
      </c>
    </row>
    <row r="1501" spans="1:11" x14ac:dyDescent="0.25">
      <c r="A1501" s="1">
        <v>41237</v>
      </c>
      <c r="B1501" t="s">
        <v>242</v>
      </c>
      <c r="C1501" t="s">
        <v>55</v>
      </c>
      <c r="D1501">
        <v>53</v>
      </c>
      <c r="E1501">
        <v>46</v>
      </c>
      <c r="F1501" t="s">
        <v>55</v>
      </c>
      <c r="G1501">
        <v>7</v>
      </c>
      <c r="H1501" t="s">
        <v>358</v>
      </c>
      <c r="I1501" t="s">
        <v>356</v>
      </c>
      <c r="J1501" s="2">
        <f>VLOOKUP(B1501,'Totals by Team'!A:K,11,FALSE)</f>
        <v>1.2666666666666666</v>
      </c>
      <c r="K1501" s="2">
        <f>VLOOKUP(C1501,'Totals by Team'!A:K,11,FALSE)</f>
        <v>-9.7931034482758612</v>
      </c>
    </row>
    <row r="1502" spans="1:11" x14ac:dyDescent="0.25">
      <c r="A1502" s="1">
        <v>41237</v>
      </c>
      <c r="B1502" t="s">
        <v>82</v>
      </c>
      <c r="C1502" t="s">
        <v>62</v>
      </c>
      <c r="D1502">
        <v>65</v>
      </c>
      <c r="E1502">
        <v>58</v>
      </c>
      <c r="F1502" t="s">
        <v>62</v>
      </c>
      <c r="G1502">
        <v>7</v>
      </c>
      <c r="H1502" t="s">
        <v>358</v>
      </c>
      <c r="I1502" t="s">
        <v>356</v>
      </c>
      <c r="J1502" s="2">
        <f>VLOOKUP(B1502,'Totals by Team'!A:K,11,FALSE)</f>
        <v>1.78125</v>
      </c>
      <c r="K1502" s="2">
        <f>VLOOKUP(C1502,'Totals by Team'!A:K,11,FALSE)</f>
        <v>-5.67741935483871</v>
      </c>
    </row>
    <row r="1503" spans="1:11" x14ac:dyDescent="0.25">
      <c r="A1503" s="1">
        <v>41237</v>
      </c>
      <c r="B1503" t="s">
        <v>197</v>
      </c>
      <c r="C1503" t="s">
        <v>319</v>
      </c>
      <c r="D1503">
        <v>77</v>
      </c>
      <c r="E1503">
        <v>70</v>
      </c>
      <c r="F1503" t="s">
        <v>348</v>
      </c>
      <c r="G1503">
        <v>7</v>
      </c>
      <c r="H1503" t="s">
        <v>358</v>
      </c>
      <c r="I1503" t="s">
        <v>348</v>
      </c>
      <c r="J1503" s="2">
        <f>VLOOKUP(B1503,'Totals by Team'!A:K,11,FALSE)</f>
        <v>9.617647058823529</v>
      </c>
      <c r="K1503" s="2">
        <f>VLOOKUP(C1503,'Totals by Team'!A:K,11,FALSE)</f>
        <v>4.84375</v>
      </c>
    </row>
    <row r="1504" spans="1:11" x14ac:dyDescent="0.25">
      <c r="A1504" s="1">
        <v>41237</v>
      </c>
      <c r="B1504" t="s">
        <v>281</v>
      </c>
      <c r="C1504" t="s">
        <v>49</v>
      </c>
      <c r="D1504">
        <v>84</v>
      </c>
      <c r="E1504">
        <v>78</v>
      </c>
      <c r="F1504" t="s">
        <v>348</v>
      </c>
      <c r="G1504">
        <v>6</v>
      </c>
      <c r="H1504" t="s">
        <v>358</v>
      </c>
      <c r="I1504" t="s">
        <v>348</v>
      </c>
      <c r="J1504" s="2">
        <f>VLOOKUP(B1504,'Totals by Team'!A:K,11,FALSE)</f>
        <v>-4.9000000000000004</v>
      </c>
      <c r="K1504" s="2">
        <f>VLOOKUP(C1504,'Totals by Team'!A:K,11,FALSE)</f>
        <v>-14.258064516129032</v>
      </c>
    </row>
    <row r="1505" spans="1:11" x14ac:dyDescent="0.25">
      <c r="A1505" s="1">
        <v>41237</v>
      </c>
      <c r="B1505" t="s">
        <v>198</v>
      </c>
      <c r="C1505" t="s">
        <v>77</v>
      </c>
      <c r="D1505">
        <v>80</v>
      </c>
      <c r="E1505">
        <v>75</v>
      </c>
      <c r="F1505" t="s">
        <v>348</v>
      </c>
      <c r="G1505">
        <v>5</v>
      </c>
      <c r="H1505" t="s">
        <v>358</v>
      </c>
      <c r="I1505" t="s">
        <v>348</v>
      </c>
      <c r="J1505" s="2">
        <f>VLOOKUP(B1505,'Totals by Team'!A:K,11,FALSE)</f>
        <v>0.72413793103448276</v>
      </c>
      <c r="K1505" s="2">
        <f>VLOOKUP(C1505,'Totals by Team'!A:K,11,FALSE)</f>
        <v>2.28125</v>
      </c>
    </row>
    <row r="1506" spans="1:11" x14ac:dyDescent="0.25">
      <c r="A1506" s="1">
        <v>41237</v>
      </c>
      <c r="B1506" t="s">
        <v>309</v>
      </c>
      <c r="C1506" t="s">
        <v>313</v>
      </c>
      <c r="D1506">
        <v>52</v>
      </c>
      <c r="E1506">
        <v>47</v>
      </c>
      <c r="F1506" t="s">
        <v>348</v>
      </c>
      <c r="G1506">
        <v>5</v>
      </c>
      <c r="H1506" t="s">
        <v>358</v>
      </c>
      <c r="I1506" t="s">
        <v>348</v>
      </c>
      <c r="J1506" s="2">
        <f>VLOOKUP(B1506,'Totals by Team'!A:K,11,FALSE)</f>
        <v>10.705882352941176</v>
      </c>
      <c r="K1506" s="2">
        <f>VLOOKUP(C1506,'Totals by Team'!A:K,11,FALSE)</f>
        <v>2.7419354838709675</v>
      </c>
    </row>
    <row r="1507" spans="1:11" x14ac:dyDescent="0.25">
      <c r="A1507" s="1">
        <v>41237</v>
      </c>
      <c r="B1507" t="s">
        <v>192</v>
      </c>
      <c r="C1507" t="s">
        <v>312</v>
      </c>
      <c r="D1507">
        <v>76</v>
      </c>
      <c r="E1507">
        <v>71</v>
      </c>
      <c r="F1507" t="s">
        <v>348</v>
      </c>
      <c r="G1507">
        <v>5</v>
      </c>
      <c r="H1507" t="s">
        <v>358</v>
      </c>
      <c r="I1507" t="s">
        <v>348</v>
      </c>
      <c r="J1507" s="2">
        <f>VLOOKUP(B1507,'Totals by Team'!A:K,11,FALSE)</f>
        <v>12.875</v>
      </c>
      <c r="K1507" s="2">
        <f>VLOOKUP(C1507,'Totals by Team'!A:K,11,FALSE)</f>
        <v>15.588235294117647</v>
      </c>
    </row>
    <row r="1508" spans="1:11" x14ac:dyDescent="0.25">
      <c r="A1508" s="1">
        <v>41237</v>
      </c>
      <c r="B1508" t="s">
        <v>35</v>
      </c>
      <c r="C1508" t="s">
        <v>138</v>
      </c>
      <c r="D1508">
        <v>71</v>
      </c>
      <c r="E1508">
        <v>66</v>
      </c>
      <c r="F1508" t="s">
        <v>348</v>
      </c>
      <c r="G1508">
        <v>5</v>
      </c>
      <c r="H1508" t="s">
        <v>358</v>
      </c>
      <c r="I1508" t="s">
        <v>348</v>
      </c>
      <c r="J1508" s="2">
        <f>VLOOKUP(B1508,'Totals by Team'!A:K,11,FALSE)</f>
        <v>-5.7333333333333334</v>
      </c>
      <c r="K1508" s="2">
        <f>VLOOKUP(C1508,'Totals by Team'!A:K,11,FALSE)</f>
        <v>-10.066666666666666</v>
      </c>
    </row>
    <row r="1509" spans="1:11" x14ac:dyDescent="0.25">
      <c r="A1509" s="1">
        <v>41237</v>
      </c>
      <c r="B1509" t="s">
        <v>65</v>
      </c>
      <c r="C1509" t="s">
        <v>334</v>
      </c>
      <c r="D1509">
        <v>70</v>
      </c>
      <c r="E1509">
        <v>66</v>
      </c>
      <c r="F1509" t="s">
        <v>334</v>
      </c>
      <c r="G1509">
        <v>4</v>
      </c>
      <c r="H1509" t="s">
        <v>358</v>
      </c>
      <c r="I1509" t="s">
        <v>356</v>
      </c>
      <c r="J1509" s="2">
        <f>VLOOKUP(B1509,'Totals by Team'!A:K,11,FALSE)</f>
        <v>-1.6774193548387097</v>
      </c>
      <c r="K1509" s="2">
        <f>VLOOKUP(C1509,'Totals by Team'!A:K,11,FALSE)</f>
        <v>-6.0370370370370372</v>
      </c>
    </row>
    <row r="1510" spans="1:11" x14ac:dyDescent="0.25">
      <c r="A1510" s="1">
        <v>41237</v>
      </c>
      <c r="B1510" t="s">
        <v>323</v>
      </c>
      <c r="C1510" t="s">
        <v>215</v>
      </c>
      <c r="D1510">
        <v>63</v>
      </c>
      <c r="E1510">
        <v>59</v>
      </c>
      <c r="F1510" t="s">
        <v>215</v>
      </c>
      <c r="G1510">
        <v>4</v>
      </c>
      <c r="H1510" t="s">
        <v>358</v>
      </c>
      <c r="I1510" t="s">
        <v>356</v>
      </c>
      <c r="J1510" s="2">
        <f>VLOOKUP(B1510,'Totals by Team'!A:K,11,FALSE)</f>
        <v>4.1818181818181817</v>
      </c>
      <c r="K1510" s="2">
        <f>VLOOKUP(C1510,'Totals by Team'!A:K,11,FALSE)</f>
        <v>6.4516129032258061</v>
      </c>
    </row>
    <row r="1511" spans="1:11" x14ac:dyDescent="0.25">
      <c r="A1511" s="1">
        <v>41237</v>
      </c>
      <c r="B1511" t="s">
        <v>69</v>
      </c>
      <c r="C1511" t="s">
        <v>130</v>
      </c>
      <c r="D1511">
        <v>76</v>
      </c>
      <c r="E1511">
        <v>72</v>
      </c>
      <c r="F1511" t="s">
        <v>130</v>
      </c>
      <c r="G1511">
        <v>4</v>
      </c>
      <c r="H1511" t="s">
        <v>358</v>
      </c>
      <c r="I1511" t="s">
        <v>356</v>
      </c>
      <c r="J1511" s="2">
        <f>VLOOKUP(B1511,'Totals by Team'!A:K,11,FALSE)</f>
        <v>-1.1666666666666667</v>
      </c>
      <c r="K1511" s="2">
        <f>VLOOKUP(C1511,'Totals by Team'!A:K,11,FALSE)</f>
        <v>-3.2962962962962963</v>
      </c>
    </row>
    <row r="1512" spans="1:11" x14ac:dyDescent="0.25">
      <c r="A1512" s="1">
        <v>41237</v>
      </c>
      <c r="B1512" t="s">
        <v>276</v>
      </c>
      <c r="C1512" t="s">
        <v>248</v>
      </c>
      <c r="D1512">
        <v>54</v>
      </c>
      <c r="E1512">
        <v>50</v>
      </c>
      <c r="F1512" t="s">
        <v>348</v>
      </c>
      <c r="G1512">
        <v>4</v>
      </c>
      <c r="H1512" t="s">
        <v>358</v>
      </c>
      <c r="I1512" t="s">
        <v>348</v>
      </c>
      <c r="J1512" s="2">
        <f>VLOOKUP(B1512,'Totals by Team'!A:K,11,FALSE)</f>
        <v>-0.19230769230769232</v>
      </c>
      <c r="K1512" s="2">
        <f>VLOOKUP(C1512,'Totals by Team'!A:K,11,FALSE)</f>
        <v>0.20588235294117646</v>
      </c>
    </row>
    <row r="1513" spans="1:11" x14ac:dyDescent="0.25">
      <c r="A1513" s="1">
        <v>41237</v>
      </c>
      <c r="B1513" t="s">
        <v>183</v>
      </c>
      <c r="C1513" t="s">
        <v>38</v>
      </c>
      <c r="D1513">
        <v>48</v>
      </c>
      <c r="E1513">
        <v>45</v>
      </c>
      <c r="F1513" t="s">
        <v>183</v>
      </c>
      <c r="G1513">
        <v>3</v>
      </c>
      <c r="H1513" t="s">
        <v>358</v>
      </c>
      <c r="I1513" t="s">
        <v>360</v>
      </c>
      <c r="J1513" s="2">
        <f>VLOOKUP(B1513,'Totals by Team'!A:K,11,FALSE)</f>
        <v>2.25</v>
      </c>
      <c r="K1513" s="2">
        <f>VLOOKUP(C1513,'Totals by Team'!A:K,11,FALSE)</f>
        <v>3.6896551724137931</v>
      </c>
    </row>
    <row r="1514" spans="1:11" x14ac:dyDescent="0.25">
      <c r="A1514" s="1">
        <v>41237</v>
      </c>
      <c r="B1514" t="s">
        <v>136</v>
      </c>
      <c r="C1514" t="s">
        <v>8</v>
      </c>
      <c r="D1514">
        <v>58</v>
      </c>
      <c r="E1514">
        <v>55</v>
      </c>
      <c r="F1514" t="s">
        <v>136</v>
      </c>
      <c r="G1514">
        <v>3</v>
      </c>
      <c r="H1514" t="s">
        <v>358</v>
      </c>
      <c r="I1514" t="s">
        <v>360</v>
      </c>
      <c r="J1514" s="2">
        <f>VLOOKUP(B1514,'Totals by Team'!A:K,11,FALSE)</f>
        <v>-3.3870967741935485</v>
      </c>
      <c r="K1514" s="2">
        <f>VLOOKUP(C1514,'Totals by Team'!A:K,11,FALSE)</f>
        <v>-6.0333333333333332</v>
      </c>
    </row>
    <row r="1515" spans="1:11" x14ac:dyDescent="0.25">
      <c r="A1515" s="1">
        <v>41237</v>
      </c>
      <c r="B1515" t="s">
        <v>115</v>
      </c>
      <c r="C1515" t="s">
        <v>104</v>
      </c>
      <c r="D1515">
        <v>86</v>
      </c>
      <c r="E1515">
        <v>83</v>
      </c>
      <c r="F1515" t="s">
        <v>115</v>
      </c>
      <c r="G1515">
        <v>3</v>
      </c>
      <c r="H1515" t="s">
        <v>358</v>
      </c>
      <c r="I1515" t="s">
        <v>360</v>
      </c>
      <c r="J1515" s="2">
        <f>VLOOKUP(B1515,'Totals by Team'!A:K,11,FALSE)</f>
        <v>-3.1379310344827585</v>
      </c>
      <c r="K1515" s="2">
        <f>VLOOKUP(C1515,'Totals by Team'!A:K,11,FALSE)</f>
        <v>3.0333333333333332</v>
      </c>
    </row>
    <row r="1516" spans="1:11" x14ac:dyDescent="0.25">
      <c r="A1516" s="1">
        <v>41237</v>
      </c>
      <c r="B1516" t="s">
        <v>181</v>
      </c>
      <c r="C1516" t="s">
        <v>123</v>
      </c>
      <c r="D1516">
        <v>80</v>
      </c>
      <c r="E1516">
        <v>77</v>
      </c>
      <c r="F1516" t="s">
        <v>181</v>
      </c>
      <c r="G1516">
        <v>3</v>
      </c>
      <c r="H1516" t="s">
        <v>358</v>
      </c>
      <c r="I1516" t="s">
        <v>360</v>
      </c>
      <c r="J1516" s="2">
        <f>VLOOKUP(B1516,'Totals by Team'!A:K,11,FALSE)</f>
        <v>-0.8666666666666667</v>
      </c>
      <c r="K1516" s="2">
        <f>VLOOKUP(C1516,'Totals by Team'!A:K,11,FALSE)</f>
        <v>-4.2</v>
      </c>
    </row>
    <row r="1517" spans="1:11" x14ac:dyDescent="0.25">
      <c r="A1517" s="1">
        <v>41237</v>
      </c>
      <c r="B1517" t="s">
        <v>256</v>
      </c>
      <c r="C1517" t="s">
        <v>121</v>
      </c>
      <c r="D1517">
        <v>71</v>
      </c>
      <c r="E1517">
        <v>68</v>
      </c>
      <c r="F1517" t="s">
        <v>121</v>
      </c>
      <c r="G1517">
        <v>3</v>
      </c>
      <c r="H1517" t="s">
        <v>358</v>
      </c>
      <c r="I1517" t="s">
        <v>356</v>
      </c>
      <c r="J1517" s="2">
        <f>VLOOKUP(B1517,'Totals by Team'!A:K,11,FALSE)</f>
        <v>-2.6296296296296298</v>
      </c>
      <c r="K1517" s="2">
        <f>VLOOKUP(C1517,'Totals by Team'!A:K,11,FALSE)</f>
        <v>-4.75</v>
      </c>
    </row>
    <row r="1518" spans="1:11" x14ac:dyDescent="0.25">
      <c r="A1518" s="1">
        <v>41237</v>
      </c>
      <c r="B1518" t="s">
        <v>32</v>
      </c>
      <c r="C1518" t="s">
        <v>10</v>
      </c>
      <c r="D1518">
        <v>68</v>
      </c>
      <c r="E1518">
        <v>65</v>
      </c>
      <c r="F1518" t="s">
        <v>32</v>
      </c>
      <c r="G1518">
        <v>3</v>
      </c>
      <c r="H1518" t="s">
        <v>358</v>
      </c>
      <c r="I1518" t="s">
        <v>360</v>
      </c>
      <c r="J1518" s="2">
        <f>VLOOKUP(B1518,'Totals by Team'!A:K,11,FALSE)</f>
        <v>3.71875</v>
      </c>
      <c r="K1518" s="2">
        <f>VLOOKUP(C1518,'Totals by Team'!A:K,11,FALSE)</f>
        <v>8.1724137931034484</v>
      </c>
    </row>
    <row r="1519" spans="1:11" x14ac:dyDescent="0.25">
      <c r="A1519" s="1">
        <v>41237</v>
      </c>
      <c r="B1519" t="s">
        <v>306</v>
      </c>
      <c r="C1519" t="s">
        <v>91</v>
      </c>
      <c r="D1519">
        <v>66</v>
      </c>
      <c r="E1519">
        <v>63</v>
      </c>
      <c r="F1519" t="s">
        <v>348</v>
      </c>
      <c r="G1519">
        <v>3</v>
      </c>
      <c r="H1519" t="s">
        <v>358</v>
      </c>
      <c r="I1519" t="s">
        <v>348</v>
      </c>
      <c r="J1519" s="2">
        <f>VLOOKUP(B1519,'Totals by Team'!A:K,11,FALSE)</f>
        <v>6.75</v>
      </c>
      <c r="K1519" s="2">
        <f>VLOOKUP(C1519,'Totals by Team'!A:K,11,FALSE)</f>
        <v>4.625</v>
      </c>
    </row>
    <row r="1520" spans="1:11" x14ac:dyDescent="0.25">
      <c r="A1520" s="1">
        <v>41237</v>
      </c>
      <c r="B1520" t="s">
        <v>315</v>
      </c>
      <c r="C1520" t="s">
        <v>205</v>
      </c>
      <c r="D1520">
        <v>76</v>
      </c>
      <c r="E1520">
        <v>73</v>
      </c>
      <c r="F1520" t="s">
        <v>348</v>
      </c>
      <c r="G1520">
        <v>3</v>
      </c>
      <c r="H1520" t="s">
        <v>358</v>
      </c>
      <c r="I1520" t="s">
        <v>348</v>
      </c>
      <c r="J1520" s="2">
        <f>VLOOKUP(B1520,'Totals by Team'!A:K,11,FALSE)</f>
        <v>-8.67741935483871</v>
      </c>
      <c r="K1520" s="2">
        <f>VLOOKUP(C1520,'Totals by Team'!A:K,11,FALSE)</f>
        <v>-1.25</v>
      </c>
    </row>
    <row r="1521" spans="1:11" x14ac:dyDescent="0.25">
      <c r="A1521" s="1">
        <v>41237</v>
      </c>
      <c r="B1521" t="s">
        <v>304</v>
      </c>
      <c r="C1521" t="s">
        <v>271</v>
      </c>
      <c r="D1521">
        <v>68</v>
      </c>
      <c r="E1521">
        <v>65</v>
      </c>
      <c r="F1521" t="s">
        <v>348</v>
      </c>
      <c r="G1521">
        <v>3</v>
      </c>
      <c r="H1521" t="s">
        <v>358</v>
      </c>
      <c r="I1521" t="s">
        <v>348</v>
      </c>
      <c r="J1521" s="2">
        <f>VLOOKUP(B1521,'Totals by Team'!A:K,11,FALSE)</f>
        <v>10.060606060606061</v>
      </c>
      <c r="K1521" s="2">
        <f>VLOOKUP(C1521,'Totals by Team'!A:K,11,FALSE)</f>
        <v>12.529411764705882</v>
      </c>
    </row>
    <row r="1522" spans="1:11" x14ac:dyDescent="0.25">
      <c r="A1522" s="1">
        <v>41237</v>
      </c>
      <c r="B1522" t="s">
        <v>314</v>
      </c>
      <c r="C1522" t="s">
        <v>222</v>
      </c>
      <c r="D1522">
        <v>72</v>
      </c>
      <c r="E1522">
        <v>69</v>
      </c>
      <c r="F1522" t="s">
        <v>348</v>
      </c>
      <c r="G1522">
        <v>3</v>
      </c>
      <c r="H1522" t="s">
        <v>358</v>
      </c>
      <c r="I1522" t="s">
        <v>348</v>
      </c>
      <c r="J1522" s="2">
        <f>VLOOKUP(B1522,'Totals by Team'!A:K,11,FALSE)</f>
        <v>-2.9375</v>
      </c>
      <c r="K1522" s="2">
        <f>VLOOKUP(C1522,'Totals by Team'!A:K,11,FALSE)</f>
        <v>5.9090909090909092</v>
      </c>
    </row>
    <row r="1523" spans="1:11" x14ac:dyDescent="0.25">
      <c r="A1523" s="1">
        <v>41237</v>
      </c>
      <c r="B1523" t="s">
        <v>9</v>
      </c>
      <c r="C1523" t="s">
        <v>15</v>
      </c>
      <c r="D1523">
        <v>70</v>
      </c>
      <c r="E1523">
        <v>67</v>
      </c>
      <c r="F1523" t="s">
        <v>348</v>
      </c>
      <c r="G1523">
        <v>3</v>
      </c>
      <c r="H1523" t="s">
        <v>358</v>
      </c>
      <c r="I1523" t="s">
        <v>348</v>
      </c>
      <c r="J1523" s="2">
        <f>VLOOKUP(B1523,'Totals by Team'!A:K,11,FALSE)</f>
        <v>12.266666666666667</v>
      </c>
      <c r="K1523" s="2">
        <f>VLOOKUP(C1523,'Totals by Team'!A:K,11,FALSE)</f>
        <v>2.6129032258064515</v>
      </c>
    </row>
    <row r="1524" spans="1:11" x14ac:dyDescent="0.25">
      <c r="A1524" s="1">
        <v>41237</v>
      </c>
      <c r="B1524" t="s">
        <v>200</v>
      </c>
      <c r="C1524" t="s">
        <v>125</v>
      </c>
      <c r="D1524">
        <v>38</v>
      </c>
      <c r="E1524">
        <v>36</v>
      </c>
      <c r="F1524" t="s">
        <v>125</v>
      </c>
      <c r="G1524">
        <v>2</v>
      </c>
      <c r="H1524" t="s">
        <v>358</v>
      </c>
      <c r="I1524" t="s">
        <v>356</v>
      </c>
      <c r="J1524" s="2">
        <f>VLOOKUP(B1524,'Totals by Team'!A:K,11,FALSE)</f>
        <v>1.8387096774193548</v>
      </c>
      <c r="K1524" s="2">
        <f>VLOOKUP(C1524,'Totals by Team'!A:K,11,FALSE)</f>
        <v>4.8214285714285712</v>
      </c>
    </row>
    <row r="1525" spans="1:11" x14ac:dyDescent="0.25">
      <c r="A1525" s="1">
        <v>41237</v>
      </c>
      <c r="B1525" t="s">
        <v>151</v>
      </c>
      <c r="C1525" t="s">
        <v>126</v>
      </c>
      <c r="D1525">
        <v>54</v>
      </c>
      <c r="E1525">
        <v>52</v>
      </c>
      <c r="F1525" t="s">
        <v>348</v>
      </c>
      <c r="G1525">
        <v>2</v>
      </c>
      <c r="H1525" t="s">
        <v>358</v>
      </c>
      <c r="I1525" t="s">
        <v>348</v>
      </c>
      <c r="J1525" s="2">
        <f>VLOOKUP(B1525,'Totals by Team'!A:K,11,FALSE)</f>
        <v>-4.9333333333333336</v>
      </c>
      <c r="K1525" s="2">
        <f>VLOOKUP(C1525,'Totals by Team'!A:K,11,FALSE)</f>
        <v>-8.137931034482758</v>
      </c>
    </row>
    <row r="1526" spans="1:11" x14ac:dyDescent="0.25">
      <c r="A1526" s="1">
        <v>41237</v>
      </c>
      <c r="B1526" t="s">
        <v>204</v>
      </c>
      <c r="C1526" t="s">
        <v>124</v>
      </c>
      <c r="D1526">
        <v>68</v>
      </c>
      <c r="E1526">
        <v>66</v>
      </c>
      <c r="F1526" t="s">
        <v>348</v>
      </c>
      <c r="G1526">
        <v>2</v>
      </c>
      <c r="H1526" t="s">
        <v>358</v>
      </c>
      <c r="I1526" t="s">
        <v>348</v>
      </c>
      <c r="J1526" s="2">
        <f>VLOOKUP(B1526,'Totals by Team'!A:K,11,FALSE)</f>
        <v>-11.275862068965518</v>
      </c>
      <c r="K1526" s="2">
        <f>VLOOKUP(C1526,'Totals by Team'!A:K,11,FALSE)</f>
        <v>-6.7142857142857144</v>
      </c>
    </row>
    <row r="1527" spans="1:11" x14ac:dyDescent="0.25">
      <c r="A1527" s="1">
        <v>41237</v>
      </c>
      <c r="B1527" t="s">
        <v>78</v>
      </c>
      <c r="C1527" t="s">
        <v>300</v>
      </c>
      <c r="D1527">
        <v>67</v>
      </c>
      <c r="E1527">
        <v>66</v>
      </c>
      <c r="F1527" t="s">
        <v>78</v>
      </c>
      <c r="G1527">
        <v>1</v>
      </c>
      <c r="H1527" t="s">
        <v>358</v>
      </c>
      <c r="I1527" t="s">
        <v>360</v>
      </c>
      <c r="J1527" s="2">
        <f>VLOOKUP(B1527,'Totals by Team'!A:K,11,FALSE)</f>
        <v>4.8275862068965516</v>
      </c>
      <c r="K1527" s="2">
        <f>VLOOKUP(C1527,'Totals by Team'!A:K,11,FALSE)</f>
        <v>-3.15625</v>
      </c>
    </row>
    <row r="1528" spans="1:11" x14ac:dyDescent="0.25">
      <c r="A1528" s="1">
        <v>41237</v>
      </c>
      <c r="B1528" t="s">
        <v>247</v>
      </c>
      <c r="C1528" t="s">
        <v>202</v>
      </c>
      <c r="D1528">
        <v>39</v>
      </c>
      <c r="E1528">
        <v>38</v>
      </c>
      <c r="F1528" t="s">
        <v>247</v>
      </c>
      <c r="G1528">
        <v>1</v>
      </c>
      <c r="H1528" t="s">
        <v>358</v>
      </c>
      <c r="I1528" t="s">
        <v>360</v>
      </c>
      <c r="J1528" s="2">
        <f>VLOOKUP(B1528,'Totals by Team'!A:K,11,FALSE)</f>
        <v>-0.67741935483870963</v>
      </c>
      <c r="K1528" s="2">
        <f>VLOOKUP(C1528,'Totals by Team'!A:K,11,FALSE)</f>
        <v>4.1785714285714288</v>
      </c>
    </row>
    <row r="1529" spans="1:11" x14ac:dyDescent="0.25">
      <c r="A1529" s="1">
        <v>41237</v>
      </c>
      <c r="B1529" t="s">
        <v>300</v>
      </c>
      <c r="C1529" t="s">
        <v>78</v>
      </c>
      <c r="D1529">
        <v>66</v>
      </c>
      <c r="E1529">
        <v>67</v>
      </c>
      <c r="F1529" t="s">
        <v>78</v>
      </c>
      <c r="G1529">
        <v>-1</v>
      </c>
      <c r="H1529" t="s">
        <v>357</v>
      </c>
      <c r="I1529" t="s">
        <v>356</v>
      </c>
      <c r="J1529" s="2">
        <f>VLOOKUP(B1529,'Totals by Team'!A:K,11,FALSE)</f>
        <v>-3.15625</v>
      </c>
      <c r="K1529" s="2">
        <f>VLOOKUP(C1529,'Totals by Team'!A:K,11,FALSE)</f>
        <v>4.8275862068965516</v>
      </c>
    </row>
    <row r="1530" spans="1:11" x14ac:dyDescent="0.25">
      <c r="A1530" s="1">
        <v>41237</v>
      </c>
      <c r="B1530" t="s">
        <v>202</v>
      </c>
      <c r="C1530" t="s">
        <v>247</v>
      </c>
      <c r="D1530">
        <v>38</v>
      </c>
      <c r="E1530">
        <v>39</v>
      </c>
      <c r="F1530" t="s">
        <v>247</v>
      </c>
      <c r="G1530">
        <v>-1</v>
      </c>
      <c r="H1530" t="s">
        <v>357</v>
      </c>
      <c r="I1530" t="s">
        <v>356</v>
      </c>
      <c r="J1530" s="2">
        <f>VLOOKUP(B1530,'Totals by Team'!A:K,11,FALSE)</f>
        <v>4.1785714285714288</v>
      </c>
      <c r="K1530" s="2">
        <f>VLOOKUP(C1530,'Totals by Team'!A:K,11,FALSE)</f>
        <v>-0.67741935483870963</v>
      </c>
    </row>
    <row r="1531" spans="1:11" x14ac:dyDescent="0.25">
      <c r="A1531" s="1">
        <v>41237</v>
      </c>
      <c r="B1531" t="s">
        <v>125</v>
      </c>
      <c r="C1531" t="s">
        <v>200</v>
      </c>
      <c r="D1531">
        <v>36</v>
      </c>
      <c r="E1531">
        <v>38</v>
      </c>
      <c r="F1531" t="s">
        <v>125</v>
      </c>
      <c r="G1531">
        <v>-2</v>
      </c>
      <c r="H1531" t="s">
        <v>357</v>
      </c>
      <c r="I1531" t="s">
        <v>360</v>
      </c>
      <c r="J1531" s="2">
        <f>VLOOKUP(B1531,'Totals by Team'!A:K,11,FALSE)</f>
        <v>4.8214285714285712</v>
      </c>
      <c r="K1531" s="2">
        <f>VLOOKUP(C1531,'Totals by Team'!A:K,11,FALSE)</f>
        <v>1.8387096774193548</v>
      </c>
    </row>
    <row r="1532" spans="1:11" x14ac:dyDescent="0.25">
      <c r="A1532" s="1">
        <v>41237</v>
      </c>
      <c r="B1532" t="s">
        <v>126</v>
      </c>
      <c r="C1532" t="s">
        <v>151</v>
      </c>
      <c r="D1532">
        <v>52</v>
      </c>
      <c r="E1532">
        <v>54</v>
      </c>
      <c r="F1532" t="s">
        <v>348</v>
      </c>
      <c r="G1532">
        <v>-2</v>
      </c>
      <c r="H1532" t="s">
        <v>357</v>
      </c>
      <c r="I1532" t="s">
        <v>348</v>
      </c>
      <c r="J1532" s="2">
        <f>VLOOKUP(B1532,'Totals by Team'!A:K,11,FALSE)</f>
        <v>-8.137931034482758</v>
      </c>
      <c r="K1532" s="2">
        <f>VLOOKUP(C1532,'Totals by Team'!A:K,11,FALSE)</f>
        <v>-4.9333333333333336</v>
      </c>
    </row>
    <row r="1533" spans="1:11" x14ac:dyDescent="0.25">
      <c r="A1533" s="1">
        <v>41237</v>
      </c>
      <c r="B1533" t="s">
        <v>124</v>
      </c>
      <c r="C1533" t="s">
        <v>204</v>
      </c>
      <c r="D1533">
        <v>66</v>
      </c>
      <c r="E1533">
        <v>68</v>
      </c>
      <c r="F1533" t="s">
        <v>348</v>
      </c>
      <c r="G1533">
        <v>-2</v>
      </c>
      <c r="H1533" t="s">
        <v>357</v>
      </c>
      <c r="I1533" t="s">
        <v>348</v>
      </c>
      <c r="J1533" s="2">
        <f>VLOOKUP(B1533,'Totals by Team'!A:K,11,FALSE)</f>
        <v>-6.7142857142857144</v>
      </c>
      <c r="K1533" s="2">
        <f>VLOOKUP(C1533,'Totals by Team'!A:K,11,FALSE)</f>
        <v>-11.275862068965518</v>
      </c>
    </row>
    <row r="1534" spans="1:11" x14ac:dyDescent="0.25">
      <c r="A1534" s="1">
        <v>41237</v>
      </c>
      <c r="B1534" t="s">
        <v>38</v>
      </c>
      <c r="C1534" t="s">
        <v>183</v>
      </c>
      <c r="D1534">
        <v>45</v>
      </c>
      <c r="E1534">
        <v>48</v>
      </c>
      <c r="F1534" t="s">
        <v>183</v>
      </c>
      <c r="G1534">
        <v>-3</v>
      </c>
      <c r="H1534" t="s">
        <v>357</v>
      </c>
      <c r="I1534" t="s">
        <v>356</v>
      </c>
      <c r="J1534" s="2">
        <f>VLOOKUP(B1534,'Totals by Team'!A:K,11,FALSE)</f>
        <v>3.6896551724137931</v>
      </c>
      <c r="K1534" s="2">
        <f>VLOOKUP(C1534,'Totals by Team'!A:K,11,FALSE)</f>
        <v>2.25</v>
      </c>
    </row>
    <row r="1535" spans="1:11" x14ac:dyDescent="0.25">
      <c r="A1535" s="1">
        <v>41237</v>
      </c>
      <c r="B1535" t="s">
        <v>8</v>
      </c>
      <c r="C1535" t="s">
        <v>136</v>
      </c>
      <c r="D1535">
        <v>55</v>
      </c>
      <c r="E1535">
        <v>58</v>
      </c>
      <c r="F1535" t="s">
        <v>136</v>
      </c>
      <c r="G1535">
        <v>-3</v>
      </c>
      <c r="H1535" t="s">
        <v>357</v>
      </c>
      <c r="I1535" t="s">
        <v>356</v>
      </c>
      <c r="J1535" s="2">
        <f>VLOOKUP(B1535,'Totals by Team'!A:K,11,FALSE)</f>
        <v>-6.0333333333333332</v>
      </c>
      <c r="K1535" s="2">
        <f>VLOOKUP(C1535,'Totals by Team'!A:K,11,FALSE)</f>
        <v>-3.3870967741935485</v>
      </c>
    </row>
    <row r="1536" spans="1:11" x14ac:dyDescent="0.25">
      <c r="A1536" s="1">
        <v>41237</v>
      </c>
      <c r="B1536" t="s">
        <v>104</v>
      </c>
      <c r="C1536" t="s">
        <v>115</v>
      </c>
      <c r="D1536">
        <v>83</v>
      </c>
      <c r="E1536">
        <v>86</v>
      </c>
      <c r="F1536" t="s">
        <v>115</v>
      </c>
      <c r="G1536">
        <v>-3</v>
      </c>
      <c r="H1536" t="s">
        <v>357</v>
      </c>
      <c r="I1536" t="s">
        <v>356</v>
      </c>
      <c r="J1536" s="2">
        <f>VLOOKUP(B1536,'Totals by Team'!A:K,11,FALSE)</f>
        <v>3.0333333333333332</v>
      </c>
      <c r="K1536" s="2">
        <f>VLOOKUP(C1536,'Totals by Team'!A:K,11,FALSE)</f>
        <v>-3.1379310344827585</v>
      </c>
    </row>
    <row r="1537" spans="1:11" x14ac:dyDescent="0.25">
      <c r="A1537" s="1">
        <v>41237</v>
      </c>
      <c r="B1537" t="s">
        <v>123</v>
      </c>
      <c r="C1537" t="s">
        <v>181</v>
      </c>
      <c r="D1537">
        <v>77</v>
      </c>
      <c r="E1537">
        <v>80</v>
      </c>
      <c r="F1537" t="s">
        <v>181</v>
      </c>
      <c r="G1537">
        <v>-3</v>
      </c>
      <c r="H1537" t="s">
        <v>357</v>
      </c>
      <c r="I1537" t="s">
        <v>356</v>
      </c>
      <c r="J1537" s="2">
        <f>VLOOKUP(B1537,'Totals by Team'!A:K,11,FALSE)</f>
        <v>-4.2</v>
      </c>
      <c r="K1537" s="2">
        <f>VLOOKUP(C1537,'Totals by Team'!A:K,11,FALSE)</f>
        <v>-0.8666666666666667</v>
      </c>
    </row>
    <row r="1538" spans="1:11" x14ac:dyDescent="0.25">
      <c r="A1538" s="1">
        <v>41237</v>
      </c>
      <c r="B1538" t="s">
        <v>121</v>
      </c>
      <c r="C1538" t="s">
        <v>256</v>
      </c>
      <c r="D1538">
        <v>68</v>
      </c>
      <c r="E1538">
        <v>71</v>
      </c>
      <c r="F1538" t="s">
        <v>121</v>
      </c>
      <c r="G1538">
        <v>-3</v>
      </c>
      <c r="H1538" t="s">
        <v>357</v>
      </c>
      <c r="I1538" t="s">
        <v>360</v>
      </c>
      <c r="J1538" s="2">
        <f>VLOOKUP(B1538,'Totals by Team'!A:K,11,FALSE)</f>
        <v>-4.75</v>
      </c>
      <c r="K1538" s="2">
        <f>VLOOKUP(C1538,'Totals by Team'!A:K,11,FALSE)</f>
        <v>-2.6296296296296298</v>
      </c>
    </row>
    <row r="1539" spans="1:11" x14ac:dyDescent="0.25">
      <c r="A1539" s="1">
        <v>41237</v>
      </c>
      <c r="B1539" t="s">
        <v>10</v>
      </c>
      <c r="C1539" t="s">
        <v>32</v>
      </c>
      <c r="D1539">
        <v>65</v>
      </c>
      <c r="E1539">
        <v>68</v>
      </c>
      <c r="F1539" t="s">
        <v>32</v>
      </c>
      <c r="G1539">
        <v>-3</v>
      </c>
      <c r="H1539" t="s">
        <v>357</v>
      </c>
      <c r="I1539" t="s">
        <v>356</v>
      </c>
      <c r="J1539" s="2">
        <f>VLOOKUP(B1539,'Totals by Team'!A:K,11,FALSE)</f>
        <v>8.1724137931034484</v>
      </c>
      <c r="K1539" s="2">
        <f>VLOOKUP(C1539,'Totals by Team'!A:K,11,FALSE)</f>
        <v>3.71875</v>
      </c>
    </row>
    <row r="1540" spans="1:11" x14ac:dyDescent="0.25">
      <c r="A1540" s="1">
        <v>41237</v>
      </c>
      <c r="B1540" t="s">
        <v>91</v>
      </c>
      <c r="C1540" t="s">
        <v>306</v>
      </c>
      <c r="D1540">
        <v>63</v>
      </c>
      <c r="E1540">
        <v>66</v>
      </c>
      <c r="F1540" t="s">
        <v>348</v>
      </c>
      <c r="G1540">
        <v>-3</v>
      </c>
      <c r="H1540" t="s">
        <v>357</v>
      </c>
      <c r="I1540" t="s">
        <v>348</v>
      </c>
      <c r="J1540" s="2">
        <f>VLOOKUP(B1540,'Totals by Team'!A:K,11,FALSE)</f>
        <v>4.625</v>
      </c>
      <c r="K1540" s="2">
        <f>VLOOKUP(C1540,'Totals by Team'!A:K,11,FALSE)</f>
        <v>6.75</v>
      </c>
    </row>
    <row r="1541" spans="1:11" x14ac:dyDescent="0.25">
      <c r="A1541" s="1">
        <v>41237</v>
      </c>
      <c r="B1541" t="s">
        <v>205</v>
      </c>
      <c r="C1541" t="s">
        <v>315</v>
      </c>
      <c r="D1541">
        <v>73</v>
      </c>
      <c r="E1541">
        <v>76</v>
      </c>
      <c r="F1541" t="s">
        <v>348</v>
      </c>
      <c r="G1541">
        <v>-3</v>
      </c>
      <c r="H1541" t="s">
        <v>357</v>
      </c>
      <c r="I1541" t="s">
        <v>348</v>
      </c>
      <c r="J1541" s="2">
        <f>VLOOKUP(B1541,'Totals by Team'!A:K,11,FALSE)</f>
        <v>-1.25</v>
      </c>
      <c r="K1541" s="2">
        <f>VLOOKUP(C1541,'Totals by Team'!A:K,11,FALSE)</f>
        <v>-8.67741935483871</v>
      </c>
    </row>
    <row r="1542" spans="1:11" x14ac:dyDescent="0.25">
      <c r="A1542" s="1">
        <v>41237</v>
      </c>
      <c r="B1542" t="s">
        <v>271</v>
      </c>
      <c r="C1542" t="s">
        <v>304</v>
      </c>
      <c r="D1542">
        <v>65</v>
      </c>
      <c r="E1542">
        <v>68</v>
      </c>
      <c r="F1542" t="s">
        <v>348</v>
      </c>
      <c r="G1542">
        <v>-3</v>
      </c>
      <c r="H1542" t="s">
        <v>357</v>
      </c>
      <c r="I1542" t="s">
        <v>348</v>
      </c>
      <c r="J1542" s="2">
        <f>VLOOKUP(B1542,'Totals by Team'!A:K,11,FALSE)</f>
        <v>12.529411764705882</v>
      </c>
      <c r="K1542" s="2">
        <f>VLOOKUP(C1542,'Totals by Team'!A:K,11,FALSE)</f>
        <v>10.060606060606061</v>
      </c>
    </row>
    <row r="1543" spans="1:11" x14ac:dyDescent="0.25">
      <c r="A1543" s="1">
        <v>41237</v>
      </c>
      <c r="B1543" t="s">
        <v>222</v>
      </c>
      <c r="C1543" t="s">
        <v>314</v>
      </c>
      <c r="D1543">
        <v>69</v>
      </c>
      <c r="E1543">
        <v>72</v>
      </c>
      <c r="F1543" t="s">
        <v>348</v>
      </c>
      <c r="G1543">
        <v>-3</v>
      </c>
      <c r="H1543" t="s">
        <v>357</v>
      </c>
      <c r="I1543" t="s">
        <v>348</v>
      </c>
      <c r="J1543" s="2">
        <f>VLOOKUP(B1543,'Totals by Team'!A:K,11,FALSE)</f>
        <v>5.9090909090909092</v>
      </c>
      <c r="K1543" s="2">
        <f>VLOOKUP(C1543,'Totals by Team'!A:K,11,FALSE)</f>
        <v>-2.9375</v>
      </c>
    </row>
    <row r="1544" spans="1:11" x14ac:dyDescent="0.25">
      <c r="A1544" s="1">
        <v>41237</v>
      </c>
      <c r="B1544" t="s">
        <v>15</v>
      </c>
      <c r="C1544" t="s">
        <v>9</v>
      </c>
      <c r="D1544">
        <v>67</v>
      </c>
      <c r="E1544">
        <v>70</v>
      </c>
      <c r="F1544" t="s">
        <v>348</v>
      </c>
      <c r="G1544">
        <v>-3</v>
      </c>
      <c r="H1544" t="s">
        <v>357</v>
      </c>
      <c r="I1544" t="s">
        <v>348</v>
      </c>
      <c r="J1544" s="2">
        <f>VLOOKUP(B1544,'Totals by Team'!A:K,11,FALSE)</f>
        <v>2.6129032258064515</v>
      </c>
      <c r="K1544" s="2">
        <f>VLOOKUP(C1544,'Totals by Team'!A:K,11,FALSE)</f>
        <v>12.266666666666667</v>
      </c>
    </row>
    <row r="1545" spans="1:11" x14ac:dyDescent="0.25">
      <c r="A1545" s="1">
        <v>41237</v>
      </c>
      <c r="B1545" t="s">
        <v>334</v>
      </c>
      <c r="C1545" t="s">
        <v>65</v>
      </c>
      <c r="D1545">
        <v>66</v>
      </c>
      <c r="E1545">
        <v>70</v>
      </c>
      <c r="F1545" t="s">
        <v>334</v>
      </c>
      <c r="G1545">
        <v>-4</v>
      </c>
      <c r="H1545" t="s">
        <v>357</v>
      </c>
      <c r="I1545" t="s">
        <v>360</v>
      </c>
      <c r="J1545" s="2">
        <f>VLOOKUP(B1545,'Totals by Team'!A:K,11,FALSE)</f>
        <v>-6.0370370370370372</v>
      </c>
      <c r="K1545" s="2">
        <f>VLOOKUP(C1545,'Totals by Team'!A:K,11,FALSE)</f>
        <v>-1.6774193548387097</v>
      </c>
    </row>
    <row r="1546" spans="1:11" x14ac:dyDescent="0.25">
      <c r="A1546" s="1">
        <v>41237</v>
      </c>
      <c r="B1546" t="s">
        <v>215</v>
      </c>
      <c r="C1546" t="s">
        <v>323</v>
      </c>
      <c r="D1546">
        <v>59</v>
      </c>
      <c r="E1546">
        <v>63</v>
      </c>
      <c r="F1546" t="s">
        <v>215</v>
      </c>
      <c r="G1546">
        <v>-4</v>
      </c>
      <c r="H1546" t="s">
        <v>357</v>
      </c>
      <c r="I1546" t="s">
        <v>360</v>
      </c>
      <c r="J1546" s="2">
        <f>VLOOKUP(B1546,'Totals by Team'!A:K,11,FALSE)</f>
        <v>6.4516129032258061</v>
      </c>
      <c r="K1546" s="2">
        <f>VLOOKUP(C1546,'Totals by Team'!A:K,11,FALSE)</f>
        <v>4.1818181818181817</v>
      </c>
    </row>
    <row r="1547" spans="1:11" x14ac:dyDescent="0.25">
      <c r="A1547" s="1">
        <v>41237</v>
      </c>
      <c r="B1547" t="s">
        <v>130</v>
      </c>
      <c r="C1547" t="s">
        <v>69</v>
      </c>
      <c r="D1547">
        <v>72</v>
      </c>
      <c r="E1547">
        <v>76</v>
      </c>
      <c r="F1547" t="s">
        <v>130</v>
      </c>
      <c r="G1547">
        <v>-4</v>
      </c>
      <c r="H1547" t="s">
        <v>357</v>
      </c>
      <c r="I1547" t="s">
        <v>360</v>
      </c>
      <c r="J1547" s="2">
        <f>VLOOKUP(B1547,'Totals by Team'!A:K,11,FALSE)</f>
        <v>-3.2962962962962963</v>
      </c>
      <c r="K1547" s="2">
        <f>VLOOKUP(C1547,'Totals by Team'!A:K,11,FALSE)</f>
        <v>-1.1666666666666667</v>
      </c>
    </row>
    <row r="1548" spans="1:11" x14ac:dyDescent="0.25">
      <c r="A1548" s="1">
        <v>41237</v>
      </c>
      <c r="B1548" t="s">
        <v>248</v>
      </c>
      <c r="C1548" t="s">
        <v>276</v>
      </c>
      <c r="D1548">
        <v>50</v>
      </c>
      <c r="E1548">
        <v>54</v>
      </c>
      <c r="F1548" t="s">
        <v>348</v>
      </c>
      <c r="G1548">
        <v>-4</v>
      </c>
      <c r="H1548" t="s">
        <v>357</v>
      </c>
      <c r="I1548" t="s">
        <v>348</v>
      </c>
      <c r="J1548" s="2">
        <f>VLOOKUP(B1548,'Totals by Team'!A:K,11,FALSE)</f>
        <v>0.20588235294117646</v>
      </c>
      <c r="K1548" s="2">
        <f>VLOOKUP(C1548,'Totals by Team'!A:K,11,FALSE)</f>
        <v>-0.19230769230769232</v>
      </c>
    </row>
    <row r="1549" spans="1:11" x14ac:dyDescent="0.25">
      <c r="A1549" s="1">
        <v>41237</v>
      </c>
      <c r="B1549" t="s">
        <v>77</v>
      </c>
      <c r="C1549" t="s">
        <v>198</v>
      </c>
      <c r="D1549">
        <v>75</v>
      </c>
      <c r="E1549">
        <v>80</v>
      </c>
      <c r="F1549" t="s">
        <v>348</v>
      </c>
      <c r="G1549">
        <v>-5</v>
      </c>
      <c r="H1549" t="s">
        <v>357</v>
      </c>
      <c r="I1549" t="s">
        <v>348</v>
      </c>
      <c r="J1549" s="2">
        <f>VLOOKUP(B1549,'Totals by Team'!A:K,11,FALSE)</f>
        <v>2.28125</v>
      </c>
      <c r="K1549" s="2">
        <f>VLOOKUP(C1549,'Totals by Team'!A:K,11,FALSE)</f>
        <v>0.72413793103448276</v>
      </c>
    </row>
    <row r="1550" spans="1:11" x14ac:dyDescent="0.25">
      <c r="A1550" s="1">
        <v>41237</v>
      </c>
      <c r="B1550" t="s">
        <v>313</v>
      </c>
      <c r="C1550" t="s">
        <v>309</v>
      </c>
      <c r="D1550">
        <v>47</v>
      </c>
      <c r="E1550">
        <v>52</v>
      </c>
      <c r="F1550" t="s">
        <v>348</v>
      </c>
      <c r="G1550">
        <v>-5</v>
      </c>
      <c r="H1550" t="s">
        <v>357</v>
      </c>
      <c r="I1550" t="s">
        <v>348</v>
      </c>
      <c r="J1550" s="2">
        <f>VLOOKUP(B1550,'Totals by Team'!A:K,11,FALSE)</f>
        <v>2.7419354838709675</v>
      </c>
      <c r="K1550" s="2">
        <f>VLOOKUP(C1550,'Totals by Team'!A:K,11,FALSE)</f>
        <v>10.705882352941176</v>
      </c>
    </row>
    <row r="1551" spans="1:11" x14ac:dyDescent="0.25">
      <c r="A1551" s="1">
        <v>41237</v>
      </c>
      <c r="B1551" t="s">
        <v>312</v>
      </c>
      <c r="C1551" t="s">
        <v>192</v>
      </c>
      <c r="D1551">
        <v>71</v>
      </c>
      <c r="E1551">
        <v>76</v>
      </c>
      <c r="F1551" t="s">
        <v>348</v>
      </c>
      <c r="G1551">
        <v>-5</v>
      </c>
      <c r="H1551" t="s">
        <v>357</v>
      </c>
      <c r="I1551" t="s">
        <v>348</v>
      </c>
      <c r="J1551" s="2">
        <f>VLOOKUP(B1551,'Totals by Team'!A:K,11,FALSE)</f>
        <v>15.588235294117647</v>
      </c>
      <c r="K1551" s="2">
        <f>VLOOKUP(C1551,'Totals by Team'!A:K,11,FALSE)</f>
        <v>12.875</v>
      </c>
    </row>
    <row r="1552" spans="1:11" x14ac:dyDescent="0.25">
      <c r="A1552" s="1">
        <v>41237</v>
      </c>
      <c r="B1552" t="s">
        <v>138</v>
      </c>
      <c r="C1552" t="s">
        <v>35</v>
      </c>
      <c r="D1552">
        <v>66</v>
      </c>
      <c r="E1552">
        <v>71</v>
      </c>
      <c r="F1552" t="s">
        <v>348</v>
      </c>
      <c r="G1552">
        <v>-5</v>
      </c>
      <c r="H1552" t="s">
        <v>357</v>
      </c>
      <c r="I1552" t="s">
        <v>348</v>
      </c>
      <c r="J1552" s="2">
        <f>VLOOKUP(B1552,'Totals by Team'!A:K,11,FALSE)</f>
        <v>-10.066666666666666</v>
      </c>
      <c r="K1552" s="2">
        <f>VLOOKUP(C1552,'Totals by Team'!A:K,11,FALSE)</f>
        <v>-5.7333333333333334</v>
      </c>
    </row>
    <row r="1553" spans="1:11" x14ac:dyDescent="0.25">
      <c r="A1553" s="1">
        <v>41237</v>
      </c>
      <c r="B1553" t="s">
        <v>49</v>
      </c>
      <c r="C1553" t="s">
        <v>281</v>
      </c>
      <c r="D1553">
        <v>78</v>
      </c>
      <c r="E1553">
        <v>84</v>
      </c>
      <c r="F1553" t="s">
        <v>348</v>
      </c>
      <c r="G1553">
        <v>-6</v>
      </c>
      <c r="H1553" t="s">
        <v>357</v>
      </c>
      <c r="I1553" t="s">
        <v>348</v>
      </c>
      <c r="J1553" s="2">
        <f>VLOOKUP(B1553,'Totals by Team'!A:K,11,FALSE)</f>
        <v>-14.258064516129032</v>
      </c>
      <c r="K1553" s="2">
        <f>VLOOKUP(C1553,'Totals by Team'!A:K,11,FALSE)</f>
        <v>-4.9000000000000004</v>
      </c>
    </row>
    <row r="1554" spans="1:11" x14ac:dyDescent="0.25">
      <c r="A1554" s="1">
        <v>41237</v>
      </c>
      <c r="B1554" t="s">
        <v>127</v>
      </c>
      <c r="C1554" t="s">
        <v>128</v>
      </c>
      <c r="D1554">
        <v>82</v>
      </c>
      <c r="E1554">
        <v>89</v>
      </c>
      <c r="F1554" t="s">
        <v>128</v>
      </c>
      <c r="G1554">
        <v>-7</v>
      </c>
      <c r="H1554" t="s">
        <v>357</v>
      </c>
      <c r="I1554" t="s">
        <v>356</v>
      </c>
      <c r="J1554" s="2">
        <f>VLOOKUP(B1554,'Totals by Team'!A:K,11,FALSE)</f>
        <v>-4.9000000000000004</v>
      </c>
      <c r="K1554" s="2">
        <f>VLOOKUP(C1554,'Totals by Team'!A:K,11,FALSE)</f>
        <v>-4.5483870967741939</v>
      </c>
    </row>
    <row r="1555" spans="1:11" x14ac:dyDescent="0.25">
      <c r="A1555" s="1">
        <v>41237</v>
      </c>
      <c r="B1555" t="s">
        <v>326</v>
      </c>
      <c r="C1555" t="s">
        <v>325</v>
      </c>
      <c r="D1555">
        <v>67</v>
      </c>
      <c r="E1555">
        <v>74</v>
      </c>
      <c r="F1555" t="s">
        <v>348</v>
      </c>
      <c r="G1555">
        <v>-7</v>
      </c>
      <c r="H1555" t="s">
        <v>357</v>
      </c>
      <c r="I1555" t="s">
        <v>348</v>
      </c>
      <c r="J1555" s="2">
        <f>VLOOKUP(B1555,'Totals by Team'!A:K,11,FALSE)</f>
        <v>-7.4516129032258061</v>
      </c>
      <c r="K1555" s="2">
        <f>VLOOKUP(C1555,'Totals by Team'!A:K,11,FALSE)</f>
        <v>-2.8125</v>
      </c>
    </row>
    <row r="1556" spans="1:11" x14ac:dyDescent="0.25">
      <c r="A1556" s="1">
        <v>41237</v>
      </c>
      <c r="B1556" t="s">
        <v>267</v>
      </c>
      <c r="C1556" t="s">
        <v>227</v>
      </c>
      <c r="D1556">
        <v>72</v>
      </c>
      <c r="E1556">
        <v>79</v>
      </c>
      <c r="F1556" t="s">
        <v>227</v>
      </c>
      <c r="G1556">
        <v>-7</v>
      </c>
      <c r="H1556" t="s">
        <v>357</v>
      </c>
      <c r="I1556" t="s">
        <v>356</v>
      </c>
      <c r="J1556" s="2">
        <f>VLOOKUP(B1556,'Totals by Team'!A:K,11,FALSE)</f>
        <v>-6.0333333333333332</v>
      </c>
      <c r="K1556" s="2">
        <f>VLOOKUP(C1556,'Totals by Team'!A:K,11,FALSE)</f>
        <v>4.1034482758620694</v>
      </c>
    </row>
    <row r="1557" spans="1:11" x14ac:dyDescent="0.25">
      <c r="A1557" s="1">
        <v>41237</v>
      </c>
      <c r="B1557" t="s">
        <v>328</v>
      </c>
      <c r="C1557" t="s">
        <v>96</v>
      </c>
      <c r="D1557">
        <v>75</v>
      </c>
      <c r="E1557">
        <v>82</v>
      </c>
      <c r="F1557" t="s">
        <v>96</v>
      </c>
      <c r="G1557">
        <v>-7</v>
      </c>
      <c r="H1557" t="s">
        <v>357</v>
      </c>
      <c r="I1557" t="s">
        <v>356</v>
      </c>
      <c r="J1557" s="2">
        <f>VLOOKUP(B1557,'Totals by Team'!A:K,11,FALSE)</f>
        <v>3.129032258064516</v>
      </c>
      <c r="K1557" s="2">
        <f>VLOOKUP(C1557,'Totals by Team'!A:K,11,FALSE)</f>
        <v>10.333333333333334</v>
      </c>
    </row>
    <row r="1558" spans="1:11" x14ac:dyDescent="0.25">
      <c r="A1558" s="1">
        <v>41237</v>
      </c>
      <c r="B1558" t="s">
        <v>55</v>
      </c>
      <c r="C1558" t="s">
        <v>242</v>
      </c>
      <c r="D1558">
        <v>46</v>
      </c>
      <c r="E1558">
        <v>53</v>
      </c>
      <c r="F1558" t="s">
        <v>55</v>
      </c>
      <c r="G1558">
        <v>-7</v>
      </c>
      <c r="H1558" t="s">
        <v>357</v>
      </c>
      <c r="I1558" t="s">
        <v>360</v>
      </c>
      <c r="J1558" s="2">
        <f>VLOOKUP(B1558,'Totals by Team'!A:K,11,FALSE)</f>
        <v>-9.7931034482758612</v>
      </c>
      <c r="K1558" s="2">
        <f>VLOOKUP(C1558,'Totals by Team'!A:K,11,FALSE)</f>
        <v>1.2666666666666666</v>
      </c>
    </row>
    <row r="1559" spans="1:11" x14ac:dyDescent="0.25">
      <c r="A1559" s="1">
        <v>41237</v>
      </c>
      <c r="B1559" t="s">
        <v>62</v>
      </c>
      <c r="C1559" t="s">
        <v>82</v>
      </c>
      <c r="D1559">
        <v>58</v>
      </c>
      <c r="E1559">
        <v>65</v>
      </c>
      <c r="F1559" t="s">
        <v>62</v>
      </c>
      <c r="G1559">
        <v>-7</v>
      </c>
      <c r="H1559" t="s">
        <v>357</v>
      </c>
      <c r="I1559" t="s">
        <v>360</v>
      </c>
      <c r="J1559" s="2">
        <f>VLOOKUP(B1559,'Totals by Team'!A:K,11,FALSE)</f>
        <v>-5.67741935483871</v>
      </c>
      <c r="K1559" s="2">
        <f>VLOOKUP(C1559,'Totals by Team'!A:K,11,FALSE)</f>
        <v>1.78125</v>
      </c>
    </row>
    <row r="1560" spans="1:11" x14ac:dyDescent="0.25">
      <c r="A1560" s="1">
        <v>41237</v>
      </c>
      <c r="B1560" t="s">
        <v>319</v>
      </c>
      <c r="C1560" t="s">
        <v>197</v>
      </c>
      <c r="D1560">
        <v>70</v>
      </c>
      <c r="E1560">
        <v>77</v>
      </c>
      <c r="F1560" t="s">
        <v>348</v>
      </c>
      <c r="G1560">
        <v>-7</v>
      </c>
      <c r="H1560" t="s">
        <v>357</v>
      </c>
      <c r="I1560" t="s">
        <v>348</v>
      </c>
      <c r="J1560" s="2">
        <f>VLOOKUP(B1560,'Totals by Team'!A:K,11,FALSE)</f>
        <v>4.84375</v>
      </c>
      <c r="K1560" s="2">
        <f>VLOOKUP(C1560,'Totals by Team'!A:K,11,FALSE)</f>
        <v>9.617647058823529</v>
      </c>
    </row>
    <row r="1561" spans="1:11" x14ac:dyDescent="0.25">
      <c r="A1561" s="1">
        <v>41237</v>
      </c>
      <c r="B1561" t="s">
        <v>140</v>
      </c>
      <c r="C1561" t="s">
        <v>209</v>
      </c>
      <c r="D1561">
        <v>58</v>
      </c>
      <c r="E1561">
        <v>66</v>
      </c>
      <c r="F1561" t="s">
        <v>209</v>
      </c>
      <c r="G1561">
        <v>-8</v>
      </c>
      <c r="H1561" t="s">
        <v>357</v>
      </c>
      <c r="I1561" t="s">
        <v>356</v>
      </c>
      <c r="J1561" s="2">
        <f>VLOOKUP(B1561,'Totals by Team'!A:K,11,FALSE)</f>
        <v>-1.59375</v>
      </c>
      <c r="K1561" s="2">
        <f>VLOOKUP(C1561,'Totals by Team'!A:K,11,FALSE)</f>
        <v>5.096774193548387</v>
      </c>
    </row>
    <row r="1562" spans="1:11" x14ac:dyDescent="0.25">
      <c r="A1562" s="1">
        <v>41237</v>
      </c>
      <c r="B1562" t="s">
        <v>282</v>
      </c>
      <c r="C1562" t="s">
        <v>120</v>
      </c>
      <c r="D1562">
        <v>62</v>
      </c>
      <c r="E1562">
        <v>70</v>
      </c>
      <c r="F1562" t="s">
        <v>348</v>
      </c>
      <c r="G1562">
        <v>-8</v>
      </c>
      <c r="H1562" t="s">
        <v>357</v>
      </c>
      <c r="I1562" t="s">
        <v>348</v>
      </c>
      <c r="J1562" s="2">
        <f>VLOOKUP(B1562,'Totals by Team'!A:K,11,FALSE)</f>
        <v>-4.7</v>
      </c>
      <c r="K1562" s="2">
        <f>VLOOKUP(C1562,'Totals by Team'!A:K,11,FALSE)</f>
        <v>-8.46875</v>
      </c>
    </row>
    <row r="1563" spans="1:11" x14ac:dyDescent="0.25">
      <c r="A1563" s="1">
        <v>41237</v>
      </c>
      <c r="B1563" t="s">
        <v>178</v>
      </c>
      <c r="C1563" t="s">
        <v>307</v>
      </c>
      <c r="D1563">
        <v>59</v>
      </c>
      <c r="E1563">
        <v>67</v>
      </c>
      <c r="F1563" t="s">
        <v>348</v>
      </c>
      <c r="G1563">
        <v>-8</v>
      </c>
      <c r="H1563" t="s">
        <v>357</v>
      </c>
      <c r="I1563" t="s">
        <v>348</v>
      </c>
      <c r="J1563" s="2">
        <f>VLOOKUP(B1563,'Totals by Team'!A:K,11,FALSE)</f>
        <v>1.1875</v>
      </c>
      <c r="K1563" s="2">
        <f>VLOOKUP(C1563,'Totals by Team'!A:K,11,FALSE)</f>
        <v>0.21875</v>
      </c>
    </row>
    <row r="1564" spans="1:11" x14ac:dyDescent="0.25">
      <c r="A1564" s="1">
        <v>41237</v>
      </c>
      <c r="B1564" t="s">
        <v>327</v>
      </c>
      <c r="C1564" t="s">
        <v>108</v>
      </c>
      <c r="D1564">
        <v>63</v>
      </c>
      <c r="E1564">
        <v>72</v>
      </c>
      <c r="F1564" t="s">
        <v>108</v>
      </c>
      <c r="G1564">
        <v>-9</v>
      </c>
      <c r="H1564" t="s">
        <v>357</v>
      </c>
      <c r="I1564" t="s">
        <v>356</v>
      </c>
      <c r="J1564" s="2">
        <f>VLOOKUP(B1564,'Totals by Team'!A:K,11,FALSE)</f>
        <v>-13.071428571428571</v>
      </c>
      <c r="K1564" s="2">
        <f>VLOOKUP(C1564,'Totals by Team'!A:K,11,FALSE)</f>
        <v>0.68</v>
      </c>
    </row>
    <row r="1565" spans="1:11" x14ac:dyDescent="0.25">
      <c r="A1565" s="1">
        <v>41237</v>
      </c>
      <c r="B1565" t="s">
        <v>107</v>
      </c>
      <c r="C1565" t="s">
        <v>112</v>
      </c>
      <c r="D1565">
        <v>81</v>
      </c>
      <c r="E1565">
        <v>90</v>
      </c>
      <c r="F1565" t="s">
        <v>112</v>
      </c>
      <c r="G1565">
        <v>-9</v>
      </c>
      <c r="H1565" t="s">
        <v>357</v>
      </c>
      <c r="I1565" t="s">
        <v>356</v>
      </c>
      <c r="J1565" s="2">
        <f>VLOOKUP(B1565,'Totals by Team'!A:K,11,FALSE)</f>
        <v>2.2000000000000002</v>
      </c>
      <c r="K1565" s="2">
        <f>VLOOKUP(C1565,'Totals by Team'!A:K,11,FALSE)</f>
        <v>-4.2857142857142856</v>
      </c>
    </row>
    <row r="1566" spans="1:11" x14ac:dyDescent="0.25">
      <c r="A1566" s="1">
        <v>41237</v>
      </c>
      <c r="B1566" t="s">
        <v>165</v>
      </c>
      <c r="C1566" t="s">
        <v>288</v>
      </c>
      <c r="D1566">
        <v>51</v>
      </c>
      <c r="E1566">
        <v>61</v>
      </c>
      <c r="F1566" t="s">
        <v>288</v>
      </c>
      <c r="G1566">
        <v>-10</v>
      </c>
      <c r="H1566" t="s">
        <v>357</v>
      </c>
      <c r="I1566" t="s">
        <v>356</v>
      </c>
      <c r="J1566" s="2">
        <f>VLOOKUP(B1566,'Totals by Team'!A:K,11,FALSE)</f>
        <v>-3.1</v>
      </c>
      <c r="K1566" s="2">
        <f>VLOOKUP(C1566,'Totals by Team'!A:K,11,FALSE)</f>
        <v>10.575757575757576</v>
      </c>
    </row>
    <row r="1567" spans="1:11" x14ac:dyDescent="0.25">
      <c r="A1567" s="1">
        <v>41237</v>
      </c>
      <c r="B1567" t="s">
        <v>194</v>
      </c>
      <c r="C1567" t="s">
        <v>90</v>
      </c>
      <c r="D1567">
        <v>62</v>
      </c>
      <c r="E1567">
        <v>72</v>
      </c>
      <c r="F1567" t="s">
        <v>90</v>
      </c>
      <c r="G1567">
        <v>-10</v>
      </c>
      <c r="H1567" t="s">
        <v>357</v>
      </c>
      <c r="I1567" t="s">
        <v>356</v>
      </c>
      <c r="J1567" s="2">
        <f>VLOOKUP(B1567,'Totals by Team'!A:K,11,FALSE)</f>
        <v>1.0303030303030303</v>
      </c>
      <c r="K1567" s="2">
        <f>VLOOKUP(C1567,'Totals by Team'!A:K,11,FALSE)</f>
        <v>-4.7931034482758621</v>
      </c>
    </row>
    <row r="1568" spans="1:11" x14ac:dyDescent="0.25">
      <c r="A1568" s="1">
        <v>41237</v>
      </c>
      <c r="B1568" t="s">
        <v>185</v>
      </c>
      <c r="C1568" t="s">
        <v>53</v>
      </c>
      <c r="D1568">
        <v>50</v>
      </c>
      <c r="E1568">
        <v>60</v>
      </c>
      <c r="F1568" t="s">
        <v>53</v>
      </c>
      <c r="G1568">
        <v>-10</v>
      </c>
      <c r="H1568" t="s">
        <v>357</v>
      </c>
      <c r="I1568" t="s">
        <v>356</v>
      </c>
      <c r="J1568" s="2">
        <f>VLOOKUP(B1568,'Totals by Team'!A:K,11,FALSE)</f>
        <v>-4.0714285714285712</v>
      </c>
      <c r="K1568" s="2">
        <f>VLOOKUP(C1568,'Totals by Team'!A:K,11,FALSE)</f>
        <v>-3.1666666666666665</v>
      </c>
    </row>
    <row r="1569" spans="1:11" x14ac:dyDescent="0.25">
      <c r="A1569" s="1">
        <v>41237</v>
      </c>
      <c r="B1569" t="s">
        <v>189</v>
      </c>
      <c r="C1569" t="s">
        <v>132</v>
      </c>
      <c r="D1569">
        <v>77</v>
      </c>
      <c r="E1569">
        <v>87</v>
      </c>
      <c r="F1569" t="s">
        <v>189</v>
      </c>
      <c r="G1569">
        <v>-10</v>
      </c>
      <c r="H1569" t="s">
        <v>357</v>
      </c>
      <c r="I1569" t="s">
        <v>360</v>
      </c>
      <c r="J1569" s="2">
        <f>VLOOKUP(B1569,'Totals by Team'!A:K,11,FALSE)</f>
        <v>-0.38461538461538464</v>
      </c>
      <c r="K1569" s="2">
        <f>VLOOKUP(C1569,'Totals by Team'!A:K,11,FALSE)</f>
        <v>3.125E-2</v>
      </c>
    </row>
    <row r="1570" spans="1:11" x14ac:dyDescent="0.25">
      <c r="A1570" s="1">
        <v>41237</v>
      </c>
      <c r="B1570" t="s">
        <v>236</v>
      </c>
      <c r="C1570" t="s">
        <v>337</v>
      </c>
      <c r="D1570">
        <v>55</v>
      </c>
      <c r="E1570">
        <v>65</v>
      </c>
      <c r="F1570" t="s">
        <v>337</v>
      </c>
      <c r="G1570">
        <v>-10</v>
      </c>
      <c r="H1570" t="s">
        <v>357</v>
      </c>
      <c r="I1570" t="s">
        <v>356</v>
      </c>
      <c r="J1570" s="2">
        <f>VLOOKUP(B1570,'Totals by Team'!A:K,11,FALSE)</f>
        <v>11</v>
      </c>
      <c r="K1570" s="2">
        <f>VLOOKUP(C1570,'Totals by Team'!A:K,11,FALSE)</f>
        <v>4.4666666666666668</v>
      </c>
    </row>
    <row r="1571" spans="1:11" x14ac:dyDescent="0.25">
      <c r="A1571" s="1">
        <v>41237</v>
      </c>
      <c r="B1571" t="s">
        <v>279</v>
      </c>
      <c r="C1571" t="s">
        <v>277</v>
      </c>
      <c r="D1571">
        <v>53</v>
      </c>
      <c r="E1571">
        <v>63</v>
      </c>
      <c r="F1571" t="s">
        <v>348</v>
      </c>
      <c r="G1571">
        <v>-10</v>
      </c>
      <c r="H1571" t="s">
        <v>357</v>
      </c>
      <c r="I1571" t="s">
        <v>348</v>
      </c>
      <c r="J1571" s="2">
        <f>VLOOKUP(B1571,'Totals by Team'!A:K,11,FALSE)</f>
        <v>-5.290322580645161</v>
      </c>
      <c r="K1571" s="2">
        <f>VLOOKUP(C1571,'Totals by Team'!A:K,11,FALSE)</f>
        <v>-6.8666666666666663</v>
      </c>
    </row>
    <row r="1572" spans="1:11" x14ac:dyDescent="0.25">
      <c r="A1572" s="1">
        <v>41237</v>
      </c>
      <c r="B1572" t="s">
        <v>52</v>
      </c>
      <c r="C1572" t="s">
        <v>217</v>
      </c>
      <c r="D1572">
        <v>68</v>
      </c>
      <c r="E1572">
        <v>79</v>
      </c>
      <c r="F1572" t="s">
        <v>217</v>
      </c>
      <c r="G1572">
        <v>-11</v>
      </c>
      <c r="H1572" t="s">
        <v>357</v>
      </c>
      <c r="I1572" t="s">
        <v>356</v>
      </c>
      <c r="J1572" s="2">
        <f>VLOOKUP(B1572,'Totals by Team'!A:K,11,FALSE)</f>
        <v>5.03125</v>
      </c>
      <c r="K1572" s="2">
        <f>VLOOKUP(C1572,'Totals by Team'!A:K,11,FALSE)</f>
        <v>-0.93548387096774188</v>
      </c>
    </row>
    <row r="1573" spans="1:11" x14ac:dyDescent="0.25">
      <c r="A1573" s="1">
        <v>41237</v>
      </c>
      <c r="B1573" t="s">
        <v>54</v>
      </c>
      <c r="C1573" t="s">
        <v>241</v>
      </c>
      <c r="D1573">
        <v>45</v>
      </c>
      <c r="E1573">
        <v>56</v>
      </c>
      <c r="F1573" t="s">
        <v>241</v>
      </c>
      <c r="G1573">
        <v>-11</v>
      </c>
      <c r="H1573" t="s">
        <v>357</v>
      </c>
      <c r="I1573" t="s">
        <v>356</v>
      </c>
      <c r="J1573" s="2">
        <f>VLOOKUP(B1573,'Totals by Team'!A:K,11,FALSE)</f>
        <v>0.54838709677419351</v>
      </c>
      <c r="K1573" s="2">
        <f>VLOOKUP(C1573,'Totals by Team'!A:K,11,FALSE)</f>
        <v>-1.1290322580645162</v>
      </c>
    </row>
    <row r="1574" spans="1:11" x14ac:dyDescent="0.25">
      <c r="A1574" s="1">
        <v>41237</v>
      </c>
      <c r="B1574" t="s">
        <v>111</v>
      </c>
      <c r="C1574" t="s">
        <v>81</v>
      </c>
      <c r="D1574">
        <v>66</v>
      </c>
      <c r="E1574">
        <v>77</v>
      </c>
      <c r="F1574" t="s">
        <v>81</v>
      </c>
      <c r="G1574">
        <v>-11</v>
      </c>
      <c r="H1574" t="s">
        <v>357</v>
      </c>
      <c r="I1574" t="s">
        <v>356</v>
      </c>
      <c r="J1574" s="2">
        <f>VLOOKUP(B1574,'Totals by Team'!A:K,11,FALSE)</f>
        <v>-6.52</v>
      </c>
      <c r="K1574" s="2">
        <f>VLOOKUP(C1574,'Totals by Team'!A:K,11,FALSE)</f>
        <v>-5.1785714285714288</v>
      </c>
    </row>
    <row r="1575" spans="1:11" x14ac:dyDescent="0.25">
      <c r="A1575" s="1">
        <v>41237</v>
      </c>
      <c r="B1575" t="s">
        <v>320</v>
      </c>
      <c r="C1575" t="s">
        <v>316</v>
      </c>
      <c r="D1575">
        <v>66</v>
      </c>
      <c r="E1575">
        <v>77</v>
      </c>
      <c r="F1575" t="s">
        <v>348</v>
      </c>
      <c r="G1575">
        <v>-11</v>
      </c>
      <c r="H1575" t="s">
        <v>357</v>
      </c>
      <c r="I1575" t="s">
        <v>348</v>
      </c>
      <c r="J1575" s="2">
        <f>VLOOKUP(B1575,'Totals by Team'!A:K,11,FALSE)</f>
        <v>8.117647058823529</v>
      </c>
      <c r="K1575" s="2">
        <f>VLOOKUP(C1575,'Totals by Team'!A:K,11,FALSE)</f>
        <v>7.8787878787878789</v>
      </c>
    </row>
    <row r="1576" spans="1:11" x14ac:dyDescent="0.25">
      <c r="A1576" s="1">
        <v>41237</v>
      </c>
      <c r="B1576" t="s">
        <v>37</v>
      </c>
      <c r="C1576" t="s">
        <v>184</v>
      </c>
      <c r="D1576">
        <v>37</v>
      </c>
      <c r="E1576">
        <v>49</v>
      </c>
      <c r="F1576" t="s">
        <v>184</v>
      </c>
      <c r="G1576">
        <v>-12</v>
      </c>
      <c r="H1576" t="s">
        <v>357</v>
      </c>
      <c r="I1576" t="s">
        <v>356</v>
      </c>
      <c r="J1576" s="2">
        <f>VLOOKUP(B1576,'Totals by Team'!A:K,11,FALSE)</f>
        <v>-2.096774193548387</v>
      </c>
      <c r="K1576" s="2">
        <f>VLOOKUP(C1576,'Totals by Team'!A:K,11,FALSE)</f>
        <v>-7.8275862068965516</v>
      </c>
    </row>
    <row r="1577" spans="1:11" x14ac:dyDescent="0.25">
      <c r="A1577" s="1">
        <v>41237</v>
      </c>
      <c r="B1577" t="s">
        <v>89</v>
      </c>
      <c r="C1577" t="s">
        <v>336</v>
      </c>
      <c r="D1577">
        <v>54</v>
      </c>
      <c r="E1577">
        <v>66</v>
      </c>
      <c r="F1577" t="s">
        <v>336</v>
      </c>
      <c r="G1577">
        <v>-12</v>
      </c>
      <c r="H1577" t="s">
        <v>357</v>
      </c>
      <c r="I1577" t="s">
        <v>356</v>
      </c>
      <c r="J1577" s="2">
        <f>VLOOKUP(B1577,'Totals by Team'!A:K,11,FALSE)</f>
        <v>3.28125</v>
      </c>
      <c r="K1577" s="2">
        <f>VLOOKUP(C1577,'Totals by Team'!A:K,11,FALSE)</f>
        <v>-1.935483870967742</v>
      </c>
    </row>
    <row r="1578" spans="1:11" x14ac:dyDescent="0.25">
      <c r="A1578" s="1">
        <v>41237</v>
      </c>
      <c r="B1578" t="s">
        <v>235</v>
      </c>
      <c r="C1578" t="s">
        <v>245</v>
      </c>
      <c r="D1578">
        <v>75</v>
      </c>
      <c r="E1578">
        <v>87</v>
      </c>
      <c r="F1578" t="s">
        <v>245</v>
      </c>
      <c r="G1578">
        <v>-12</v>
      </c>
      <c r="H1578" t="s">
        <v>357</v>
      </c>
      <c r="I1578" t="s">
        <v>356</v>
      </c>
      <c r="J1578" s="2">
        <f>VLOOKUP(B1578,'Totals by Team'!A:K,11,FALSE)</f>
        <v>-1.9655172413793103</v>
      </c>
      <c r="K1578" s="2">
        <f>VLOOKUP(C1578,'Totals by Team'!A:K,11,FALSE)</f>
        <v>6.4838709677419351</v>
      </c>
    </row>
    <row r="1579" spans="1:11" x14ac:dyDescent="0.25">
      <c r="A1579" s="1">
        <v>41237</v>
      </c>
      <c r="B1579" t="s">
        <v>79</v>
      </c>
      <c r="C1579" t="s">
        <v>308</v>
      </c>
      <c r="D1579">
        <v>69</v>
      </c>
      <c r="E1579">
        <v>81</v>
      </c>
      <c r="F1579" t="s">
        <v>348</v>
      </c>
      <c r="G1579">
        <v>-12</v>
      </c>
      <c r="H1579" t="s">
        <v>357</v>
      </c>
      <c r="I1579" t="s">
        <v>348</v>
      </c>
      <c r="J1579" s="2">
        <f>VLOOKUP(B1579,'Totals by Team'!A:K,11,FALSE)</f>
        <v>-9.7857142857142865</v>
      </c>
      <c r="K1579" s="2">
        <f>VLOOKUP(C1579,'Totals by Team'!A:K,11,FALSE)</f>
        <v>-5.4545454545454541</v>
      </c>
    </row>
    <row r="1580" spans="1:11" x14ac:dyDescent="0.25">
      <c r="A1580" s="1">
        <v>41237</v>
      </c>
      <c r="B1580" t="s">
        <v>317</v>
      </c>
      <c r="C1580" t="s">
        <v>343</v>
      </c>
      <c r="D1580">
        <v>70</v>
      </c>
      <c r="E1580">
        <v>82</v>
      </c>
      <c r="F1580" t="s">
        <v>343</v>
      </c>
      <c r="G1580">
        <v>-12</v>
      </c>
      <c r="H1580" t="s">
        <v>357</v>
      </c>
      <c r="I1580" t="s">
        <v>356</v>
      </c>
      <c r="J1580" s="2">
        <f>VLOOKUP(B1580,'Totals by Team'!A:K,11,FALSE)</f>
        <v>8.4242424242424239</v>
      </c>
      <c r="K1580" s="2">
        <f>VLOOKUP(C1580,'Totals by Team'!A:K,11,FALSE)</f>
        <v>7.5151515151515156</v>
      </c>
    </row>
    <row r="1581" spans="1:11" x14ac:dyDescent="0.25">
      <c r="A1581" s="1">
        <v>41237</v>
      </c>
      <c r="B1581" t="s">
        <v>214</v>
      </c>
      <c r="C1581" t="s">
        <v>203</v>
      </c>
      <c r="D1581">
        <v>56</v>
      </c>
      <c r="E1581">
        <v>69</v>
      </c>
      <c r="F1581" t="s">
        <v>348</v>
      </c>
      <c r="G1581">
        <v>-13</v>
      </c>
      <c r="H1581" t="s">
        <v>357</v>
      </c>
      <c r="I1581" t="s">
        <v>348</v>
      </c>
      <c r="J1581" s="2">
        <f>VLOOKUP(B1581,'Totals by Team'!A:K,11,FALSE)</f>
        <v>0.74193548387096775</v>
      </c>
      <c r="K1581" s="2">
        <f>VLOOKUP(C1581,'Totals by Team'!A:K,11,FALSE)</f>
        <v>-2.129032258064516</v>
      </c>
    </row>
    <row r="1582" spans="1:11" x14ac:dyDescent="0.25">
      <c r="A1582" s="1">
        <v>41237</v>
      </c>
      <c r="B1582" t="s">
        <v>338</v>
      </c>
      <c r="C1582" t="s">
        <v>28</v>
      </c>
      <c r="D1582">
        <v>61</v>
      </c>
      <c r="E1582">
        <v>74</v>
      </c>
      <c r="F1582" t="s">
        <v>338</v>
      </c>
      <c r="G1582">
        <v>-13</v>
      </c>
      <c r="H1582" t="s">
        <v>357</v>
      </c>
      <c r="I1582" t="s">
        <v>360</v>
      </c>
      <c r="J1582" s="2">
        <f>VLOOKUP(B1582,'Totals by Team'!A:K,11,FALSE)</f>
        <v>-11.535714285714286</v>
      </c>
      <c r="K1582" s="2">
        <f>VLOOKUP(C1582,'Totals by Team'!A:K,11,FALSE)</f>
        <v>-3.5517241379310347</v>
      </c>
    </row>
    <row r="1583" spans="1:11" x14ac:dyDescent="0.25">
      <c r="A1583" s="1">
        <v>41237</v>
      </c>
      <c r="B1583" t="s">
        <v>41</v>
      </c>
      <c r="C1583" t="s">
        <v>229</v>
      </c>
      <c r="D1583">
        <v>64</v>
      </c>
      <c r="E1583">
        <v>77</v>
      </c>
      <c r="F1583" t="s">
        <v>229</v>
      </c>
      <c r="G1583">
        <v>-13</v>
      </c>
      <c r="H1583" t="s">
        <v>357</v>
      </c>
      <c r="I1583" t="s">
        <v>356</v>
      </c>
      <c r="J1583" s="2">
        <f>VLOOKUP(B1583,'Totals by Team'!A:K,11,FALSE)</f>
        <v>-3.09375</v>
      </c>
      <c r="K1583" s="2">
        <f>VLOOKUP(C1583,'Totals by Team'!A:K,11,FALSE)</f>
        <v>8.875</v>
      </c>
    </row>
    <row r="1584" spans="1:11" x14ac:dyDescent="0.25">
      <c r="A1584" s="1">
        <v>41237</v>
      </c>
      <c r="B1584" t="s">
        <v>335</v>
      </c>
      <c r="C1584" t="s">
        <v>324</v>
      </c>
      <c r="D1584">
        <v>60</v>
      </c>
      <c r="E1584">
        <v>74</v>
      </c>
      <c r="F1584" t="s">
        <v>335</v>
      </c>
      <c r="G1584">
        <v>-14</v>
      </c>
      <c r="H1584" t="s">
        <v>357</v>
      </c>
      <c r="I1584" t="s">
        <v>360</v>
      </c>
      <c r="J1584" s="2">
        <f>VLOOKUP(B1584,'Totals by Team'!A:K,11,FALSE)</f>
        <v>-5.1818181818181817</v>
      </c>
      <c r="K1584" s="2">
        <f>VLOOKUP(C1584,'Totals by Team'!A:K,11,FALSE)</f>
        <v>3.78125</v>
      </c>
    </row>
    <row r="1585" spans="1:11" x14ac:dyDescent="0.25">
      <c r="A1585" s="1">
        <v>41237</v>
      </c>
      <c r="B1585" t="s">
        <v>147</v>
      </c>
      <c r="C1585" t="s">
        <v>299</v>
      </c>
      <c r="D1585">
        <v>49</v>
      </c>
      <c r="E1585">
        <v>63</v>
      </c>
      <c r="F1585" t="s">
        <v>299</v>
      </c>
      <c r="G1585">
        <v>-14</v>
      </c>
      <c r="H1585" t="s">
        <v>357</v>
      </c>
      <c r="I1585" t="s">
        <v>356</v>
      </c>
      <c r="J1585" s="2">
        <f>VLOOKUP(B1585,'Totals by Team'!A:K,11,FALSE)</f>
        <v>-4.2692307692307692</v>
      </c>
      <c r="K1585" s="2">
        <f>VLOOKUP(C1585,'Totals by Team'!A:K,11,FALSE)</f>
        <v>1.0666666666666667</v>
      </c>
    </row>
    <row r="1586" spans="1:11" x14ac:dyDescent="0.25">
      <c r="A1586" s="1">
        <v>41237</v>
      </c>
      <c r="B1586" t="s">
        <v>4</v>
      </c>
      <c r="C1586" t="s">
        <v>226</v>
      </c>
      <c r="D1586">
        <v>51</v>
      </c>
      <c r="E1586">
        <v>65</v>
      </c>
      <c r="F1586" t="s">
        <v>4</v>
      </c>
      <c r="G1586">
        <v>-14</v>
      </c>
      <c r="H1586" t="s">
        <v>357</v>
      </c>
      <c r="I1586" t="s">
        <v>360</v>
      </c>
      <c r="J1586" s="2">
        <f>VLOOKUP(B1586,'Totals by Team'!A:K,11,FALSE)</f>
        <v>-10.633333333333333</v>
      </c>
      <c r="K1586" s="2">
        <f>VLOOKUP(C1586,'Totals by Team'!A:K,11,FALSE)</f>
        <v>-5.5</v>
      </c>
    </row>
    <row r="1587" spans="1:11" x14ac:dyDescent="0.25">
      <c r="A1587" s="1">
        <v>41237</v>
      </c>
      <c r="B1587" t="s">
        <v>85</v>
      </c>
      <c r="C1587" t="s">
        <v>0</v>
      </c>
      <c r="D1587">
        <v>70</v>
      </c>
      <c r="E1587">
        <v>84</v>
      </c>
      <c r="F1587" t="s">
        <v>348</v>
      </c>
      <c r="G1587">
        <v>-14</v>
      </c>
      <c r="H1587" t="s">
        <v>357</v>
      </c>
      <c r="I1587" t="s">
        <v>348</v>
      </c>
      <c r="J1587" s="2">
        <f>VLOOKUP(B1587,'Totals by Team'!A:K,11,FALSE)</f>
        <v>-5.5161290322580649</v>
      </c>
      <c r="K1587" s="2">
        <f>VLOOKUP(C1587,'Totals by Team'!A:K,11,FALSE)</f>
        <v>-13.35483870967742</v>
      </c>
    </row>
    <row r="1588" spans="1:11" x14ac:dyDescent="0.25">
      <c r="A1588" s="1">
        <v>41237</v>
      </c>
      <c r="B1588" t="s">
        <v>159</v>
      </c>
      <c r="C1588" t="s">
        <v>3</v>
      </c>
      <c r="D1588">
        <v>55</v>
      </c>
      <c r="E1588">
        <v>69</v>
      </c>
      <c r="F1588" t="s">
        <v>348</v>
      </c>
      <c r="G1588">
        <v>-14</v>
      </c>
      <c r="H1588" t="s">
        <v>357</v>
      </c>
      <c r="I1588" t="s">
        <v>348</v>
      </c>
      <c r="J1588" s="2">
        <f>VLOOKUP(B1588,'Totals by Team'!A:K,11,FALSE)</f>
        <v>-12.758620689655173</v>
      </c>
      <c r="K1588" s="2">
        <f>VLOOKUP(C1588,'Totals by Team'!A:K,11,FALSE)</f>
        <v>-9.931034482758621</v>
      </c>
    </row>
    <row r="1589" spans="1:11" x14ac:dyDescent="0.25">
      <c r="A1589" s="1">
        <v>41237</v>
      </c>
      <c r="B1589" t="s">
        <v>318</v>
      </c>
      <c r="C1589" t="s">
        <v>321</v>
      </c>
      <c r="D1589">
        <v>73</v>
      </c>
      <c r="E1589">
        <v>87</v>
      </c>
      <c r="F1589" t="s">
        <v>348</v>
      </c>
      <c r="G1589">
        <v>-14</v>
      </c>
      <c r="H1589" t="s">
        <v>357</v>
      </c>
      <c r="I1589" t="s">
        <v>348</v>
      </c>
      <c r="J1589" s="2">
        <f>VLOOKUP(B1589,'Totals by Team'!A:K,11,FALSE)</f>
        <v>4.1515151515151514</v>
      </c>
      <c r="K1589" s="2">
        <f>VLOOKUP(C1589,'Totals by Team'!A:K,11,FALSE)</f>
        <v>12.294117647058824</v>
      </c>
    </row>
    <row r="1590" spans="1:11" x14ac:dyDescent="0.25">
      <c r="A1590" s="1">
        <v>41237</v>
      </c>
      <c r="B1590" t="s">
        <v>175</v>
      </c>
      <c r="C1590" t="s">
        <v>186</v>
      </c>
      <c r="D1590">
        <v>62</v>
      </c>
      <c r="E1590">
        <v>77</v>
      </c>
      <c r="F1590" t="s">
        <v>186</v>
      </c>
      <c r="G1590">
        <v>-15</v>
      </c>
      <c r="H1590" t="s">
        <v>357</v>
      </c>
      <c r="I1590" t="s">
        <v>356</v>
      </c>
      <c r="J1590" s="2">
        <f>VLOOKUP(B1590,'Totals by Team'!A:K,11,FALSE)</f>
        <v>5.7666666666666666</v>
      </c>
      <c r="K1590" s="2">
        <f>VLOOKUP(C1590,'Totals by Team'!A:K,11,FALSE)</f>
        <v>9.2424242424242422</v>
      </c>
    </row>
    <row r="1591" spans="1:11" x14ac:dyDescent="0.25">
      <c r="A1591" s="1">
        <v>41237</v>
      </c>
      <c r="B1591" t="s">
        <v>154</v>
      </c>
      <c r="C1591" t="s">
        <v>262</v>
      </c>
      <c r="D1591">
        <v>59</v>
      </c>
      <c r="E1591">
        <v>74</v>
      </c>
      <c r="F1591" t="s">
        <v>262</v>
      </c>
      <c r="G1591">
        <v>-15</v>
      </c>
      <c r="H1591" t="s">
        <v>357</v>
      </c>
      <c r="I1591" t="s">
        <v>356</v>
      </c>
      <c r="J1591" s="2">
        <f>VLOOKUP(B1591,'Totals by Team'!A:K,11,FALSE)</f>
        <v>9.5483870967741939</v>
      </c>
      <c r="K1591" s="2">
        <f>VLOOKUP(C1591,'Totals by Team'!A:K,11,FALSE)</f>
        <v>2.1875</v>
      </c>
    </row>
    <row r="1592" spans="1:11" x14ac:dyDescent="0.25">
      <c r="A1592" s="1">
        <v>41237</v>
      </c>
      <c r="B1592" t="s">
        <v>225</v>
      </c>
      <c r="C1592" t="s">
        <v>266</v>
      </c>
      <c r="D1592">
        <v>41</v>
      </c>
      <c r="E1592">
        <v>57</v>
      </c>
      <c r="F1592" t="s">
        <v>225</v>
      </c>
      <c r="G1592">
        <v>-16</v>
      </c>
      <c r="H1592" t="s">
        <v>357</v>
      </c>
      <c r="I1592" t="s">
        <v>360</v>
      </c>
      <c r="J1592" s="2">
        <f>VLOOKUP(B1592,'Totals by Team'!A:K,11,FALSE)</f>
        <v>-1.4193548387096775</v>
      </c>
      <c r="K1592" s="2">
        <f>VLOOKUP(C1592,'Totals by Team'!A:K,11,FALSE)</f>
        <v>11.333333333333334</v>
      </c>
    </row>
    <row r="1593" spans="1:11" x14ac:dyDescent="0.25">
      <c r="A1593" s="1">
        <v>41237</v>
      </c>
      <c r="B1593" t="s">
        <v>13</v>
      </c>
      <c r="C1593" t="s">
        <v>294</v>
      </c>
      <c r="D1593">
        <v>56</v>
      </c>
      <c r="E1593">
        <v>72</v>
      </c>
      <c r="F1593" t="s">
        <v>294</v>
      </c>
      <c r="G1593">
        <v>-16</v>
      </c>
      <c r="H1593" t="s">
        <v>357</v>
      </c>
      <c r="I1593" t="s">
        <v>356</v>
      </c>
      <c r="J1593" s="2">
        <f>VLOOKUP(B1593,'Totals by Team'!A:K,11,FALSE)</f>
        <v>-4.6206896551724137</v>
      </c>
      <c r="K1593" s="2">
        <f>VLOOKUP(C1593,'Totals by Team'!A:K,11,FALSE)</f>
        <v>4.6206896551724137</v>
      </c>
    </row>
    <row r="1594" spans="1:11" x14ac:dyDescent="0.25">
      <c r="A1594" s="1">
        <v>41237</v>
      </c>
      <c r="B1594" t="s">
        <v>137</v>
      </c>
      <c r="C1594" t="s">
        <v>61</v>
      </c>
      <c r="D1594">
        <v>52</v>
      </c>
      <c r="E1594">
        <v>68</v>
      </c>
      <c r="F1594" t="s">
        <v>61</v>
      </c>
      <c r="G1594">
        <v>-16</v>
      </c>
      <c r="H1594" t="s">
        <v>357</v>
      </c>
      <c r="I1594" t="s">
        <v>356</v>
      </c>
      <c r="J1594" s="2">
        <f>VLOOKUP(B1594,'Totals by Team'!A:K,11,FALSE)</f>
        <v>-12.518518518518519</v>
      </c>
      <c r="K1594" s="2">
        <f>VLOOKUP(C1594,'Totals by Team'!A:K,11,FALSE)</f>
        <v>8.2258064516129039</v>
      </c>
    </row>
    <row r="1595" spans="1:11" x14ac:dyDescent="0.25">
      <c r="A1595" s="1">
        <v>41237</v>
      </c>
      <c r="B1595" t="s">
        <v>72</v>
      </c>
      <c r="C1595" t="s">
        <v>71</v>
      </c>
      <c r="D1595">
        <v>53</v>
      </c>
      <c r="E1595">
        <v>70</v>
      </c>
      <c r="F1595" t="s">
        <v>71</v>
      </c>
      <c r="G1595">
        <v>-17</v>
      </c>
      <c r="H1595" t="s">
        <v>357</v>
      </c>
      <c r="I1595" t="s">
        <v>356</v>
      </c>
      <c r="J1595" s="2">
        <f>VLOOKUP(B1595,'Totals by Team'!A:K,11,FALSE)</f>
        <v>-4.645161290322581</v>
      </c>
      <c r="K1595" s="2">
        <f>VLOOKUP(C1595,'Totals by Team'!A:K,11,FALSE)</f>
        <v>7.0294117647058822</v>
      </c>
    </row>
    <row r="1596" spans="1:11" x14ac:dyDescent="0.25">
      <c r="A1596" s="1">
        <v>41237</v>
      </c>
      <c r="B1596" t="s">
        <v>1</v>
      </c>
      <c r="C1596" t="s">
        <v>258</v>
      </c>
      <c r="D1596">
        <v>52</v>
      </c>
      <c r="E1596">
        <v>69</v>
      </c>
      <c r="F1596" t="s">
        <v>258</v>
      </c>
      <c r="G1596">
        <v>-17</v>
      </c>
      <c r="H1596" t="s">
        <v>357</v>
      </c>
      <c r="I1596" t="s">
        <v>356</v>
      </c>
      <c r="J1596" s="2">
        <f>VLOOKUP(B1596,'Totals by Team'!A:K,11,FALSE)</f>
        <v>-10.793103448275861</v>
      </c>
      <c r="K1596" s="2">
        <f>VLOOKUP(C1596,'Totals by Team'!A:K,11,FALSE)</f>
        <v>7.2352941176470589</v>
      </c>
    </row>
    <row r="1597" spans="1:11" x14ac:dyDescent="0.25">
      <c r="A1597" s="1">
        <v>41237</v>
      </c>
      <c r="B1597" t="s">
        <v>237</v>
      </c>
      <c r="C1597" t="s">
        <v>2</v>
      </c>
      <c r="D1597">
        <v>58</v>
      </c>
      <c r="E1597">
        <v>76</v>
      </c>
      <c r="F1597" t="s">
        <v>2</v>
      </c>
      <c r="G1597">
        <v>-18</v>
      </c>
      <c r="H1597" t="s">
        <v>357</v>
      </c>
      <c r="I1597" t="s">
        <v>356</v>
      </c>
      <c r="J1597" s="2">
        <f>VLOOKUP(B1597,'Totals by Team'!A:K,11,FALSE)</f>
        <v>0.82352941176470584</v>
      </c>
      <c r="K1597" s="2">
        <f>VLOOKUP(C1597,'Totals by Team'!A:K,11,FALSE)</f>
        <v>-6.3666666666666663</v>
      </c>
    </row>
    <row r="1598" spans="1:11" x14ac:dyDescent="0.25">
      <c r="A1598" s="1">
        <v>41237</v>
      </c>
      <c r="B1598" t="s">
        <v>274</v>
      </c>
      <c r="C1598" t="s">
        <v>298</v>
      </c>
      <c r="D1598">
        <v>55</v>
      </c>
      <c r="E1598">
        <v>73</v>
      </c>
      <c r="F1598" t="s">
        <v>274</v>
      </c>
      <c r="G1598">
        <v>-18</v>
      </c>
      <c r="H1598" t="s">
        <v>357</v>
      </c>
      <c r="I1598" t="s">
        <v>360</v>
      </c>
      <c r="J1598" s="2">
        <f>VLOOKUP(B1598,'Totals by Team'!A:K,11,FALSE)</f>
        <v>1.0606060606060606</v>
      </c>
      <c r="K1598" s="2">
        <f>VLOOKUP(C1598,'Totals by Team'!A:K,11,FALSE)</f>
        <v>8.7096774193548381</v>
      </c>
    </row>
    <row r="1599" spans="1:11" x14ac:dyDescent="0.25">
      <c r="A1599" s="1">
        <v>41237</v>
      </c>
      <c r="B1599" t="s">
        <v>246</v>
      </c>
      <c r="C1599" t="s">
        <v>97</v>
      </c>
      <c r="D1599">
        <v>53</v>
      </c>
      <c r="E1599">
        <v>72</v>
      </c>
      <c r="F1599" t="s">
        <v>246</v>
      </c>
      <c r="G1599">
        <v>-19</v>
      </c>
      <c r="H1599" t="s">
        <v>357</v>
      </c>
      <c r="I1599" t="s">
        <v>360</v>
      </c>
      <c r="J1599" s="2">
        <f>VLOOKUP(B1599,'Totals by Team'!A:K,11,FALSE)</f>
        <v>-0.63636363636363635</v>
      </c>
      <c r="K1599" s="2">
        <f>VLOOKUP(C1599,'Totals by Team'!A:K,11,FALSE)</f>
        <v>4.8148148148148149</v>
      </c>
    </row>
    <row r="1600" spans="1:11" x14ac:dyDescent="0.25">
      <c r="A1600" s="1">
        <v>41237</v>
      </c>
      <c r="B1600" t="s">
        <v>87</v>
      </c>
      <c r="C1600" t="s">
        <v>57</v>
      </c>
      <c r="D1600">
        <v>44</v>
      </c>
      <c r="E1600">
        <v>64</v>
      </c>
      <c r="F1600" t="s">
        <v>57</v>
      </c>
      <c r="G1600">
        <v>-20</v>
      </c>
      <c r="H1600" t="s">
        <v>357</v>
      </c>
      <c r="I1600" t="s">
        <v>356</v>
      </c>
      <c r="J1600" s="2">
        <f>VLOOKUP(B1600,'Totals by Team'!A:K,11,FALSE)</f>
        <v>-7.1428571428571432</v>
      </c>
      <c r="K1600" s="2">
        <f>VLOOKUP(C1600,'Totals by Team'!A:K,11,FALSE)</f>
        <v>-3.838709677419355</v>
      </c>
    </row>
    <row r="1601" spans="1:11" x14ac:dyDescent="0.25">
      <c r="A1601" s="1">
        <v>41237</v>
      </c>
      <c r="B1601" t="s">
        <v>119</v>
      </c>
      <c r="C1601" t="s">
        <v>92</v>
      </c>
      <c r="D1601">
        <v>59</v>
      </c>
      <c r="E1601">
        <v>79</v>
      </c>
      <c r="F1601" t="s">
        <v>92</v>
      </c>
      <c r="G1601">
        <v>-20</v>
      </c>
      <c r="H1601" t="s">
        <v>357</v>
      </c>
      <c r="I1601" t="s">
        <v>356</v>
      </c>
      <c r="J1601" s="2">
        <f>VLOOKUP(B1601,'Totals by Team'!A:K,11,FALSE)</f>
        <v>0.23076923076923078</v>
      </c>
      <c r="K1601" s="2">
        <f>VLOOKUP(C1601,'Totals by Team'!A:K,11,FALSE)</f>
        <v>-0.41379310344827586</v>
      </c>
    </row>
    <row r="1602" spans="1:11" x14ac:dyDescent="0.25">
      <c r="A1602" s="1">
        <v>41237</v>
      </c>
      <c r="B1602" t="s">
        <v>21</v>
      </c>
      <c r="C1602" t="s">
        <v>290</v>
      </c>
      <c r="D1602">
        <v>50</v>
      </c>
      <c r="E1602">
        <v>72</v>
      </c>
      <c r="F1602" t="s">
        <v>290</v>
      </c>
      <c r="G1602">
        <v>-22</v>
      </c>
      <c r="H1602" t="s">
        <v>357</v>
      </c>
      <c r="I1602" t="s">
        <v>356</v>
      </c>
      <c r="J1602" s="2">
        <f>VLOOKUP(B1602,'Totals by Team'!A:K,11,FALSE)</f>
        <v>-1.75</v>
      </c>
      <c r="K1602" s="2">
        <f>VLOOKUP(C1602,'Totals by Team'!A:K,11,FALSE)</f>
        <v>8.8387096774193541</v>
      </c>
    </row>
    <row r="1603" spans="1:11" x14ac:dyDescent="0.25">
      <c r="A1603" s="1">
        <v>41237</v>
      </c>
      <c r="B1603" t="s">
        <v>67</v>
      </c>
      <c r="C1603" t="s">
        <v>272</v>
      </c>
      <c r="D1603">
        <v>57</v>
      </c>
      <c r="E1603">
        <v>80</v>
      </c>
      <c r="F1603" t="s">
        <v>272</v>
      </c>
      <c r="G1603">
        <v>-23</v>
      </c>
      <c r="H1603" t="s">
        <v>357</v>
      </c>
      <c r="I1603" t="s">
        <v>356</v>
      </c>
      <c r="J1603" s="2">
        <f>VLOOKUP(B1603,'Totals by Team'!A:K,11,FALSE)</f>
        <v>-12.392857142857142</v>
      </c>
      <c r="K1603" s="2">
        <f>VLOOKUP(C1603,'Totals by Team'!A:K,11,FALSE)</f>
        <v>-0.71875</v>
      </c>
    </row>
    <row r="1604" spans="1:11" x14ac:dyDescent="0.25">
      <c r="A1604" s="1">
        <v>41237</v>
      </c>
      <c r="B1604" t="s">
        <v>29</v>
      </c>
      <c r="C1604" t="s">
        <v>265</v>
      </c>
      <c r="D1604">
        <v>56</v>
      </c>
      <c r="E1604">
        <v>80</v>
      </c>
      <c r="F1604" t="s">
        <v>265</v>
      </c>
      <c r="G1604">
        <v>-24</v>
      </c>
      <c r="H1604" t="s">
        <v>357</v>
      </c>
      <c r="I1604" t="s">
        <v>356</v>
      </c>
      <c r="J1604" s="2">
        <f>VLOOKUP(B1604,'Totals by Team'!A:K,11,FALSE)</f>
        <v>-8.8387096774193541</v>
      </c>
      <c r="K1604" s="2">
        <f>VLOOKUP(C1604,'Totals by Team'!A:K,11,FALSE)</f>
        <v>0.73333333333333328</v>
      </c>
    </row>
    <row r="1605" spans="1:11" x14ac:dyDescent="0.25">
      <c r="A1605" s="1">
        <v>41237</v>
      </c>
      <c r="B1605" t="s">
        <v>45</v>
      </c>
      <c r="C1605" t="s">
        <v>342</v>
      </c>
      <c r="D1605">
        <v>44</v>
      </c>
      <c r="E1605">
        <v>68</v>
      </c>
      <c r="F1605" t="s">
        <v>342</v>
      </c>
      <c r="G1605">
        <v>-24</v>
      </c>
      <c r="H1605" t="s">
        <v>357</v>
      </c>
      <c r="I1605" t="s">
        <v>356</v>
      </c>
      <c r="J1605" s="2">
        <f>VLOOKUP(B1605,'Totals by Team'!A:K,11,FALSE)</f>
        <v>1.15625</v>
      </c>
      <c r="K1605" s="2">
        <f>VLOOKUP(C1605,'Totals by Team'!A:K,11,FALSE)</f>
        <v>6.161290322580645</v>
      </c>
    </row>
    <row r="1606" spans="1:11" x14ac:dyDescent="0.25">
      <c r="A1606" s="1">
        <v>41237</v>
      </c>
      <c r="B1606" t="s">
        <v>278</v>
      </c>
      <c r="C1606" t="s">
        <v>339</v>
      </c>
      <c r="D1606">
        <v>48</v>
      </c>
      <c r="E1606">
        <v>73</v>
      </c>
      <c r="F1606" t="s">
        <v>339</v>
      </c>
      <c r="G1606">
        <v>-25</v>
      </c>
      <c r="H1606" t="s">
        <v>357</v>
      </c>
      <c r="I1606" t="s">
        <v>356</v>
      </c>
      <c r="J1606" s="2">
        <f>VLOOKUP(B1606,'Totals by Team'!A:K,11,FALSE)</f>
        <v>3.71875</v>
      </c>
      <c r="K1606" s="2">
        <f>VLOOKUP(C1606,'Totals by Team'!A:K,11,FALSE)</f>
        <v>8.3636363636363633</v>
      </c>
    </row>
    <row r="1607" spans="1:11" x14ac:dyDescent="0.25">
      <c r="A1607" s="1">
        <v>41237</v>
      </c>
      <c r="B1607" t="s">
        <v>86</v>
      </c>
      <c r="C1607" t="s">
        <v>345</v>
      </c>
      <c r="D1607">
        <v>50</v>
      </c>
      <c r="E1607">
        <v>75</v>
      </c>
      <c r="F1607" t="s">
        <v>345</v>
      </c>
      <c r="G1607">
        <v>-25</v>
      </c>
      <c r="H1607" t="s">
        <v>357</v>
      </c>
      <c r="I1607" t="s">
        <v>356</v>
      </c>
      <c r="J1607" s="2">
        <f>VLOOKUP(B1607,'Totals by Team'!A:K,11,FALSE)</f>
        <v>-10.857142857142858</v>
      </c>
      <c r="K1607" s="2">
        <f>VLOOKUP(C1607,'Totals by Team'!A:K,11,FALSE)</f>
        <v>1.8064516129032258</v>
      </c>
    </row>
    <row r="1608" spans="1:11" x14ac:dyDescent="0.25">
      <c r="A1608" s="1">
        <v>41237</v>
      </c>
      <c r="B1608" t="s">
        <v>141</v>
      </c>
      <c r="C1608" t="s">
        <v>177</v>
      </c>
      <c r="D1608">
        <v>52</v>
      </c>
      <c r="E1608">
        <v>79</v>
      </c>
      <c r="F1608" t="s">
        <v>177</v>
      </c>
      <c r="G1608">
        <v>-27</v>
      </c>
      <c r="H1608" t="s">
        <v>357</v>
      </c>
      <c r="I1608" t="s">
        <v>356</v>
      </c>
      <c r="J1608" s="2">
        <f>VLOOKUP(B1608,'Totals by Team'!A:K,11,FALSE)</f>
        <v>5.161290322580645</v>
      </c>
      <c r="K1608" s="2">
        <f>VLOOKUP(C1608,'Totals by Team'!A:K,11,FALSE)</f>
        <v>13.454545454545455</v>
      </c>
    </row>
    <row r="1609" spans="1:11" x14ac:dyDescent="0.25">
      <c r="A1609" s="1">
        <v>41237</v>
      </c>
      <c r="B1609" t="s">
        <v>88</v>
      </c>
      <c r="C1609" t="s">
        <v>239</v>
      </c>
      <c r="D1609">
        <v>38</v>
      </c>
      <c r="E1609">
        <v>66</v>
      </c>
      <c r="F1609" t="s">
        <v>239</v>
      </c>
      <c r="G1609">
        <v>-28</v>
      </c>
      <c r="H1609" t="s">
        <v>357</v>
      </c>
      <c r="I1609" t="s">
        <v>356</v>
      </c>
      <c r="J1609" s="2">
        <f>VLOOKUP(B1609,'Totals by Team'!A:K,11,FALSE)</f>
        <v>-3.9333333333333331</v>
      </c>
      <c r="K1609" s="2">
        <f>VLOOKUP(C1609,'Totals by Team'!A:K,11,FALSE)</f>
        <v>1.4375</v>
      </c>
    </row>
    <row r="1610" spans="1:11" x14ac:dyDescent="0.25">
      <c r="A1610" s="1">
        <v>41238</v>
      </c>
      <c r="B1610" t="s">
        <v>285</v>
      </c>
      <c r="C1610" t="s">
        <v>329</v>
      </c>
      <c r="D1610">
        <v>101</v>
      </c>
      <c r="E1610">
        <v>53</v>
      </c>
      <c r="F1610" t="s">
        <v>285</v>
      </c>
      <c r="G1610">
        <v>48</v>
      </c>
      <c r="H1610" t="s">
        <v>358</v>
      </c>
      <c r="I1610" t="s">
        <v>360</v>
      </c>
      <c r="J1610" s="2">
        <f>VLOOKUP(B1610,'Totals by Team'!A:K,11,FALSE)</f>
        <v>17.545454545454547</v>
      </c>
      <c r="K1610" s="2">
        <f>VLOOKUP(C1610,'Totals by Team'!A:K,11,FALSE)</f>
        <v>-3.5517241379310347</v>
      </c>
    </row>
    <row r="1611" spans="1:11" x14ac:dyDescent="0.25">
      <c r="A1611" s="1">
        <v>41238</v>
      </c>
      <c r="B1611" t="s">
        <v>116</v>
      </c>
      <c r="C1611" t="s">
        <v>161</v>
      </c>
      <c r="D1611">
        <v>93</v>
      </c>
      <c r="E1611">
        <v>53</v>
      </c>
      <c r="F1611" t="s">
        <v>116</v>
      </c>
      <c r="G1611">
        <v>40</v>
      </c>
      <c r="H1611" t="s">
        <v>358</v>
      </c>
      <c r="I1611" t="s">
        <v>360</v>
      </c>
      <c r="J1611" s="2">
        <f>VLOOKUP(B1611,'Totals by Team'!A:K,11,FALSE)</f>
        <v>5.1333333333333337</v>
      </c>
      <c r="K1611" s="2">
        <f>VLOOKUP(C1611,'Totals by Team'!A:K,11,FALSE)</f>
        <v>-17.29032258064516</v>
      </c>
    </row>
    <row r="1612" spans="1:11" x14ac:dyDescent="0.25">
      <c r="A1612" s="1">
        <v>41238</v>
      </c>
      <c r="B1612" t="s">
        <v>148</v>
      </c>
      <c r="C1612" t="s">
        <v>63</v>
      </c>
      <c r="D1612">
        <v>87</v>
      </c>
      <c r="E1612">
        <v>51</v>
      </c>
      <c r="F1612" t="s">
        <v>148</v>
      </c>
      <c r="G1612">
        <v>36</v>
      </c>
      <c r="H1612" t="s">
        <v>358</v>
      </c>
      <c r="I1612" t="s">
        <v>360</v>
      </c>
      <c r="J1612" s="2">
        <f>VLOOKUP(B1612,'Totals by Team'!A:K,11,FALSE)</f>
        <v>11.257142857142858</v>
      </c>
      <c r="K1612" s="2">
        <f>VLOOKUP(C1612,'Totals by Team'!A:K,11,FALSE)</f>
        <v>-6.15625</v>
      </c>
    </row>
    <row r="1613" spans="1:11" x14ac:dyDescent="0.25">
      <c r="A1613" s="1">
        <v>41238</v>
      </c>
      <c r="B1613" t="s">
        <v>238</v>
      </c>
      <c r="C1613" t="s">
        <v>330</v>
      </c>
      <c r="D1613">
        <v>73</v>
      </c>
      <c r="E1613">
        <v>46</v>
      </c>
      <c r="F1613" t="s">
        <v>238</v>
      </c>
      <c r="G1613">
        <v>27</v>
      </c>
      <c r="H1613" t="s">
        <v>358</v>
      </c>
      <c r="I1613" t="s">
        <v>360</v>
      </c>
      <c r="J1613" s="2">
        <f>VLOOKUP(B1613,'Totals by Team'!A:K,11,FALSE)</f>
        <v>5.40625</v>
      </c>
      <c r="K1613" s="2">
        <f>VLOOKUP(C1613,'Totals by Team'!A:K,11,FALSE)</f>
        <v>-12.172413793103448</v>
      </c>
    </row>
    <row r="1614" spans="1:11" x14ac:dyDescent="0.25">
      <c r="A1614" s="1">
        <v>41238</v>
      </c>
      <c r="B1614" t="s">
        <v>260</v>
      </c>
      <c r="C1614" t="s">
        <v>233</v>
      </c>
      <c r="D1614">
        <v>73</v>
      </c>
      <c r="E1614">
        <v>49</v>
      </c>
      <c r="F1614" t="s">
        <v>348</v>
      </c>
      <c r="G1614">
        <v>24</v>
      </c>
      <c r="H1614" t="s">
        <v>358</v>
      </c>
      <c r="I1614" t="s">
        <v>348</v>
      </c>
      <c r="J1614" s="2">
        <f>VLOOKUP(B1614,'Totals by Team'!A:K,11,FALSE)</f>
        <v>0.21212121212121213</v>
      </c>
      <c r="K1614" s="2">
        <f>VLOOKUP(C1614,'Totals by Team'!A:K,11,FALSE)</f>
        <v>2.25</v>
      </c>
    </row>
    <row r="1615" spans="1:11" x14ac:dyDescent="0.25">
      <c r="A1615" s="1">
        <v>41238</v>
      </c>
      <c r="B1615" t="s">
        <v>210</v>
      </c>
      <c r="C1615" t="s">
        <v>168</v>
      </c>
      <c r="D1615">
        <v>81</v>
      </c>
      <c r="E1615">
        <v>58</v>
      </c>
      <c r="F1615" t="s">
        <v>210</v>
      </c>
      <c r="G1615">
        <v>23</v>
      </c>
      <c r="H1615" t="s">
        <v>358</v>
      </c>
      <c r="I1615" t="s">
        <v>360</v>
      </c>
      <c r="J1615" s="2">
        <f>VLOOKUP(B1615,'Totals by Team'!A:K,11,FALSE)</f>
        <v>9.53125</v>
      </c>
      <c r="K1615" s="2">
        <f>VLOOKUP(C1615,'Totals by Team'!A:K,11,FALSE)</f>
        <v>-5.3076923076923075</v>
      </c>
    </row>
    <row r="1616" spans="1:11" x14ac:dyDescent="0.25">
      <c r="A1616" s="1">
        <v>41238</v>
      </c>
      <c r="B1616" t="s">
        <v>254</v>
      </c>
      <c r="C1616" t="s">
        <v>259</v>
      </c>
      <c r="D1616">
        <v>78</v>
      </c>
      <c r="E1616">
        <v>58</v>
      </c>
      <c r="F1616" t="s">
        <v>348</v>
      </c>
      <c r="G1616">
        <v>20</v>
      </c>
      <c r="H1616" t="s">
        <v>358</v>
      </c>
      <c r="I1616" t="s">
        <v>348</v>
      </c>
      <c r="J1616" s="2">
        <f>VLOOKUP(B1616,'Totals by Team'!A:K,11,FALSE)</f>
        <v>3.161290322580645</v>
      </c>
      <c r="K1616" s="2">
        <f>VLOOKUP(C1616,'Totals by Team'!A:K,11,FALSE)</f>
        <v>1.84375</v>
      </c>
    </row>
    <row r="1617" spans="1:11" x14ac:dyDescent="0.25">
      <c r="A1617" s="1">
        <v>41238</v>
      </c>
      <c r="B1617" t="s">
        <v>275</v>
      </c>
      <c r="C1617" t="s">
        <v>50</v>
      </c>
      <c r="D1617">
        <v>76</v>
      </c>
      <c r="E1617">
        <v>61</v>
      </c>
      <c r="F1617" t="s">
        <v>275</v>
      </c>
      <c r="G1617">
        <v>15</v>
      </c>
      <c r="H1617" t="s">
        <v>358</v>
      </c>
      <c r="I1617" t="s">
        <v>360</v>
      </c>
      <c r="J1617" s="2">
        <f>VLOOKUP(B1617,'Totals by Team'!A:K,11,FALSE)</f>
        <v>-0.42424242424242425</v>
      </c>
      <c r="K1617" s="2">
        <f>VLOOKUP(C1617,'Totals by Team'!A:K,11,FALSE)</f>
        <v>-6.1333333333333337</v>
      </c>
    </row>
    <row r="1618" spans="1:11" x14ac:dyDescent="0.25">
      <c r="A1618" s="1">
        <v>41238</v>
      </c>
      <c r="B1618" t="s">
        <v>240</v>
      </c>
      <c r="C1618" t="s">
        <v>106</v>
      </c>
      <c r="D1618">
        <v>69</v>
      </c>
      <c r="E1618">
        <v>54</v>
      </c>
      <c r="F1618" t="s">
        <v>240</v>
      </c>
      <c r="G1618">
        <v>15</v>
      </c>
      <c r="H1618" t="s">
        <v>358</v>
      </c>
      <c r="I1618" t="s">
        <v>360</v>
      </c>
      <c r="J1618" s="2">
        <f>VLOOKUP(B1618,'Totals by Team'!A:K,11,FALSE)</f>
        <v>7.0294117647058822</v>
      </c>
      <c r="K1618" s="2">
        <f>VLOOKUP(C1618,'Totals by Team'!A:K,11,FALSE)</f>
        <v>-9.0666666666666664</v>
      </c>
    </row>
    <row r="1619" spans="1:11" x14ac:dyDescent="0.25">
      <c r="A1619" s="1">
        <v>41238</v>
      </c>
      <c r="B1619" t="s">
        <v>208</v>
      </c>
      <c r="C1619" t="s">
        <v>103</v>
      </c>
      <c r="D1619">
        <v>89</v>
      </c>
      <c r="E1619">
        <v>74</v>
      </c>
      <c r="F1619" t="s">
        <v>208</v>
      </c>
      <c r="G1619">
        <v>15</v>
      </c>
      <c r="H1619" t="s">
        <v>358</v>
      </c>
      <c r="I1619" t="s">
        <v>360</v>
      </c>
      <c r="J1619" s="2">
        <f>VLOOKUP(B1619,'Totals by Team'!A:K,11,FALSE)</f>
        <v>4.375</v>
      </c>
      <c r="K1619" s="2">
        <f>VLOOKUP(C1619,'Totals by Team'!A:K,11,FALSE)</f>
        <v>0.5</v>
      </c>
    </row>
    <row r="1620" spans="1:11" x14ac:dyDescent="0.25">
      <c r="A1620" s="1">
        <v>41238</v>
      </c>
      <c r="B1620" t="s">
        <v>250</v>
      </c>
      <c r="C1620" t="s">
        <v>199</v>
      </c>
      <c r="D1620">
        <v>59</v>
      </c>
      <c r="E1620">
        <v>44</v>
      </c>
      <c r="F1620" t="s">
        <v>348</v>
      </c>
      <c r="G1620">
        <v>15</v>
      </c>
      <c r="H1620" t="s">
        <v>358</v>
      </c>
      <c r="I1620" t="s">
        <v>348</v>
      </c>
      <c r="J1620" s="2">
        <f>VLOOKUP(B1620,'Totals by Team'!A:K,11,FALSE)</f>
        <v>1.3870967741935485</v>
      </c>
      <c r="K1620" s="2">
        <f>VLOOKUP(C1620,'Totals by Team'!A:K,11,FALSE)</f>
        <v>-4.709677419354839</v>
      </c>
    </row>
    <row r="1621" spans="1:11" x14ac:dyDescent="0.25">
      <c r="A1621" s="1">
        <v>41238</v>
      </c>
      <c r="B1621" t="s">
        <v>283</v>
      </c>
      <c r="C1621" t="s">
        <v>138</v>
      </c>
      <c r="D1621">
        <v>74</v>
      </c>
      <c r="E1621">
        <v>60</v>
      </c>
      <c r="F1621" t="s">
        <v>348</v>
      </c>
      <c r="G1621">
        <v>14</v>
      </c>
      <c r="H1621" t="s">
        <v>358</v>
      </c>
      <c r="I1621" t="s">
        <v>348</v>
      </c>
      <c r="J1621" s="2">
        <f>VLOOKUP(B1621,'Totals by Team'!A:K,11,FALSE)</f>
        <v>0.84375</v>
      </c>
      <c r="K1621" s="2">
        <f>VLOOKUP(C1621,'Totals by Team'!A:K,11,FALSE)</f>
        <v>-10.066666666666666</v>
      </c>
    </row>
    <row r="1622" spans="1:11" x14ac:dyDescent="0.25">
      <c r="A1622" s="1">
        <v>41238</v>
      </c>
      <c r="B1622" t="s">
        <v>94</v>
      </c>
      <c r="C1622" t="s">
        <v>182</v>
      </c>
      <c r="D1622">
        <v>76</v>
      </c>
      <c r="E1622">
        <v>62</v>
      </c>
      <c r="F1622" t="s">
        <v>94</v>
      </c>
      <c r="G1622">
        <v>14</v>
      </c>
      <c r="H1622" t="s">
        <v>358</v>
      </c>
      <c r="I1622" t="s">
        <v>360</v>
      </c>
      <c r="J1622" s="2">
        <f>VLOOKUP(B1622,'Totals by Team'!A:K,11,FALSE)</f>
        <v>-6.4516129032258063E-2</v>
      </c>
      <c r="K1622" s="2">
        <f>VLOOKUP(C1622,'Totals by Team'!A:K,11,FALSE)</f>
        <v>3</v>
      </c>
    </row>
    <row r="1623" spans="1:11" x14ac:dyDescent="0.25">
      <c r="A1623" s="1">
        <v>41238</v>
      </c>
      <c r="B1623" t="s">
        <v>73</v>
      </c>
      <c r="C1623" t="s">
        <v>114</v>
      </c>
      <c r="D1623">
        <v>91</v>
      </c>
      <c r="E1623">
        <v>77</v>
      </c>
      <c r="F1623" t="s">
        <v>114</v>
      </c>
      <c r="G1623">
        <v>14</v>
      </c>
      <c r="H1623" t="s">
        <v>358</v>
      </c>
      <c r="I1623" t="s">
        <v>356</v>
      </c>
      <c r="J1623" s="2">
        <f>VLOOKUP(B1623,'Totals by Team'!A:K,11,FALSE)</f>
        <v>7.2413793103448274</v>
      </c>
      <c r="K1623" s="2">
        <f>VLOOKUP(C1623,'Totals by Team'!A:K,11,FALSE)</f>
        <v>-6.068965517241379</v>
      </c>
    </row>
    <row r="1624" spans="1:11" x14ac:dyDescent="0.25">
      <c r="A1624" s="1">
        <v>41238</v>
      </c>
      <c r="B1624" t="s">
        <v>311</v>
      </c>
      <c r="C1624" t="s">
        <v>171</v>
      </c>
      <c r="D1624">
        <v>81</v>
      </c>
      <c r="E1624">
        <v>67</v>
      </c>
      <c r="F1624" t="s">
        <v>348</v>
      </c>
      <c r="G1624">
        <v>14</v>
      </c>
      <c r="H1624" t="s">
        <v>358</v>
      </c>
      <c r="I1624" t="s">
        <v>348</v>
      </c>
      <c r="J1624" s="2">
        <f>VLOOKUP(B1624,'Totals by Team'!A:K,11,FALSE)</f>
        <v>17.3125</v>
      </c>
      <c r="K1624" s="2">
        <f>VLOOKUP(C1624,'Totals by Team'!A:K,11,FALSE)</f>
        <v>11.09375</v>
      </c>
    </row>
    <row r="1625" spans="1:11" x14ac:dyDescent="0.25">
      <c r="A1625" s="1">
        <v>41238</v>
      </c>
      <c r="B1625" t="s">
        <v>221</v>
      </c>
      <c r="C1625" t="s">
        <v>145</v>
      </c>
      <c r="D1625">
        <v>78</v>
      </c>
      <c r="E1625">
        <v>65</v>
      </c>
      <c r="F1625" t="s">
        <v>221</v>
      </c>
      <c r="G1625">
        <v>13</v>
      </c>
      <c r="H1625" t="s">
        <v>358</v>
      </c>
      <c r="I1625" t="s">
        <v>360</v>
      </c>
      <c r="J1625" s="2">
        <f>VLOOKUP(B1625,'Totals by Team'!A:K,11,FALSE)</f>
        <v>1.75</v>
      </c>
      <c r="K1625" s="2">
        <f>VLOOKUP(C1625,'Totals by Team'!A:K,11,FALSE)</f>
        <v>-4.2142857142857144</v>
      </c>
    </row>
    <row r="1626" spans="1:11" x14ac:dyDescent="0.25">
      <c r="A1626" s="1">
        <v>41238</v>
      </c>
      <c r="B1626" t="s">
        <v>325</v>
      </c>
      <c r="C1626" t="s">
        <v>203</v>
      </c>
      <c r="D1626">
        <v>74</v>
      </c>
      <c r="E1626">
        <v>62</v>
      </c>
      <c r="F1626" t="s">
        <v>348</v>
      </c>
      <c r="G1626">
        <v>12</v>
      </c>
      <c r="H1626" t="s">
        <v>358</v>
      </c>
      <c r="I1626" t="s">
        <v>348</v>
      </c>
      <c r="J1626" s="2">
        <f>VLOOKUP(B1626,'Totals by Team'!A:K,11,FALSE)</f>
        <v>-2.8125</v>
      </c>
      <c r="K1626" s="2">
        <f>VLOOKUP(C1626,'Totals by Team'!A:K,11,FALSE)</f>
        <v>-2.129032258064516</v>
      </c>
    </row>
    <row r="1627" spans="1:11" x14ac:dyDescent="0.25">
      <c r="A1627" s="1">
        <v>41238</v>
      </c>
      <c r="B1627" t="s">
        <v>18</v>
      </c>
      <c r="C1627" t="s">
        <v>96</v>
      </c>
      <c r="D1627">
        <v>73</v>
      </c>
      <c r="E1627">
        <v>62</v>
      </c>
      <c r="F1627" t="s">
        <v>18</v>
      </c>
      <c r="G1627">
        <v>11</v>
      </c>
      <c r="H1627" t="s">
        <v>358</v>
      </c>
      <c r="I1627" t="s">
        <v>360</v>
      </c>
      <c r="J1627" s="2">
        <f>VLOOKUP(B1627,'Totals by Team'!A:K,11,FALSE)</f>
        <v>4.4666666666666668</v>
      </c>
      <c r="K1627" s="2">
        <f>VLOOKUP(C1627,'Totals by Team'!A:K,11,FALSE)</f>
        <v>10.333333333333334</v>
      </c>
    </row>
    <row r="1628" spans="1:11" x14ac:dyDescent="0.25">
      <c r="A1628" s="1">
        <v>41238</v>
      </c>
      <c r="B1628" t="s">
        <v>310</v>
      </c>
      <c r="C1628" t="s">
        <v>230</v>
      </c>
      <c r="D1628">
        <v>65</v>
      </c>
      <c r="E1628">
        <v>56</v>
      </c>
      <c r="F1628" t="s">
        <v>348</v>
      </c>
      <c r="G1628">
        <v>9</v>
      </c>
      <c r="H1628" t="s">
        <v>358</v>
      </c>
      <c r="I1628" t="s">
        <v>348</v>
      </c>
      <c r="J1628" s="2">
        <f>VLOOKUP(B1628,'Totals by Team'!A:K,11,FALSE)</f>
        <v>1.935483870967742</v>
      </c>
      <c r="K1628" s="2">
        <f>VLOOKUP(C1628,'Totals by Team'!A:K,11,FALSE)</f>
        <v>11.5625</v>
      </c>
    </row>
    <row r="1629" spans="1:11" x14ac:dyDescent="0.25">
      <c r="A1629" s="1">
        <v>41238</v>
      </c>
      <c r="B1629" t="s">
        <v>191</v>
      </c>
      <c r="C1629" t="s">
        <v>11</v>
      </c>
      <c r="D1629">
        <v>69</v>
      </c>
      <c r="E1629">
        <v>61</v>
      </c>
      <c r="F1629" t="s">
        <v>11</v>
      </c>
      <c r="G1629">
        <v>8</v>
      </c>
      <c r="H1629" t="s">
        <v>358</v>
      </c>
      <c r="I1629" t="s">
        <v>356</v>
      </c>
      <c r="J1629" s="2">
        <f>VLOOKUP(B1629,'Totals by Team'!A:K,11,FALSE)</f>
        <v>-1.6666666666666667</v>
      </c>
      <c r="K1629" s="2">
        <f>VLOOKUP(C1629,'Totals by Team'!A:K,11,FALSE)</f>
        <v>-3.25</v>
      </c>
    </row>
    <row r="1630" spans="1:11" x14ac:dyDescent="0.25">
      <c r="A1630" s="1">
        <v>41238</v>
      </c>
      <c r="B1630" t="s">
        <v>34</v>
      </c>
      <c r="C1630" t="s">
        <v>264</v>
      </c>
      <c r="D1630">
        <v>55</v>
      </c>
      <c r="E1630">
        <v>47</v>
      </c>
      <c r="F1630" t="s">
        <v>348</v>
      </c>
      <c r="G1630">
        <v>8</v>
      </c>
      <c r="H1630" t="s">
        <v>358</v>
      </c>
      <c r="I1630" t="s">
        <v>348</v>
      </c>
      <c r="J1630" s="2">
        <f>VLOOKUP(B1630,'Totals by Team'!A:K,11,FALSE)</f>
        <v>-9.6774193548387094E-2</v>
      </c>
      <c r="K1630" s="2">
        <f>VLOOKUP(C1630,'Totals by Team'!A:K,11,FALSE)</f>
        <v>-11.137931034482758</v>
      </c>
    </row>
    <row r="1631" spans="1:11" x14ac:dyDescent="0.25">
      <c r="A1631" s="1">
        <v>41238</v>
      </c>
      <c r="B1631" t="s">
        <v>249</v>
      </c>
      <c r="C1631" t="s">
        <v>33</v>
      </c>
      <c r="D1631">
        <v>87</v>
      </c>
      <c r="E1631">
        <v>80</v>
      </c>
      <c r="F1631" t="s">
        <v>33</v>
      </c>
      <c r="G1631">
        <v>7</v>
      </c>
      <c r="H1631" t="s">
        <v>358</v>
      </c>
      <c r="I1631" t="s">
        <v>356</v>
      </c>
      <c r="J1631" s="2">
        <f>VLOOKUP(B1631,'Totals by Team'!A:K,11,FALSE)</f>
        <v>-0.80645161290322576</v>
      </c>
      <c r="K1631" s="2">
        <f>VLOOKUP(C1631,'Totals by Team'!A:K,11,FALSE)</f>
        <v>-4.1034482758620694</v>
      </c>
    </row>
    <row r="1632" spans="1:11" x14ac:dyDescent="0.25">
      <c r="A1632" s="1">
        <v>41238</v>
      </c>
      <c r="B1632" t="s">
        <v>253</v>
      </c>
      <c r="C1632" t="s">
        <v>170</v>
      </c>
      <c r="D1632">
        <v>77</v>
      </c>
      <c r="E1632">
        <v>70</v>
      </c>
      <c r="F1632" t="s">
        <v>348</v>
      </c>
      <c r="G1632">
        <v>7</v>
      </c>
      <c r="H1632" t="s">
        <v>358</v>
      </c>
      <c r="I1632" t="s">
        <v>348</v>
      </c>
      <c r="J1632" s="2">
        <f>VLOOKUP(B1632,'Totals by Team'!A:K,11,FALSE)</f>
        <v>4.935483870967742</v>
      </c>
      <c r="K1632" s="2">
        <f>VLOOKUP(C1632,'Totals by Team'!A:K,11,FALSE)</f>
        <v>-1.9375</v>
      </c>
    </row>
    <row r="1633" spans="1:11" x14ac:dyDescent="0.25">
      <c r="A1633" s="1">
        <v>41238</v>
      </c>
      <c r="B1633" t="s">
        <v>117</v>
      </c>
      <c r="C1633" t="s">
        <v>134</v>
      </c>
      <c r="D1633">
        <v>72</v>
      </c>
      <c r="E1633">
        <v>66</v>
      </c>
      <c r="F1633" t="s">
        <v>117</v>
      </c>
      <c r="G1633">
        <v>6</v>
      </c>
      <c r="H1633" t="s">
        <v>358</v>
      </c>
      <c r="I1633" t="s">
        <v>360</v>
      </c>
      <c r="J1633" s="2">
        <f>VLOOKUP(B1633,'Totals by Team'!A:K,11,FALSE)</f>
        <v>-5.4482758620689653</v>
      </c>
      <c r="K1633" s="2">
        <f>VLOOKUP(C1633,'Totals by Team'!A:K,11,FALSE)</f>
        <v>-8.375</v>
      </c>
    </row>
    <row r="1634" spans="1:11" x14ac:dyDescent="0.25">
      <c r="A1634" s="1">
        <v>41238</v>
      </c>
      <c r="B1634" t="s">
        <v>150</v>
      </c>
      <c r="C1634" t="s">
        <v>228</v>
      </c>
      <c r="D1634">
        <v>78</v>
      </c>
      <c r="E1634">
        <v>72</v>
      </c>
      <c r="F1634" t="s">
        <v>228</v>
      </c>
      <c r="G1634">
        <v>6</v>
      </c>
      <c r="H1634" t="s">
        <v>358</v>
      </c>
      <c r="I1634" t="s">
        <v>356</v>
      </c>
      <c r="J1634" s="2">
        <f>VLOOKUP(B1634,'Totals by Team'!A:K,11,FALSE)</f>
        <v>-5.5517241379310347</v>
      </c>
      <c r="K1634" s="2">
        <f>VLOOKUP(C1634,'Totals by Team'!A:K,11,FALSE)</f>
        <v>-3.96875</v>
      </c>
    </row>
    <row r="1635" spans="1:11" x14ac:dyDescent="0.25">
      <c r="A1635" s="1">
        <v>41238</v>
      </c>
      <c r="B1635" t="s">
        <v>149</v>
      </c>
      <c r="C1635" t="s">
        <v>292</v>
      </c>
      <c r="D1635">
        <v>66</v>
      </c>
      <c r="E1635">
        <v>60</v>
      </c>
      <c r="F1635" t="s">
        <v>292</v>
      </c>
      <c r="G1635">
        <v>6</v>
      </c>
      <c r="H1635" t="s">
        <v>358</v>
      </c>
      <c r="I1635" t="s">
        <v>356</v>
      </c>
      <c r="J1635" s="2">
        <f>VLOOKUP(B1635,'Totals by Team'!A:K,11,FALSE)</f>
        <v>7.1</v>
      </c>
      <c r="K1635" s="2">
        <f>VLOOKUP(C1635,'Totals by Team'!A:K,11,FALSE)</f>
        <v>-1.9375</v>
      </c>
    </row>
    <row r="1636" spans="1:11" x14ac:dyDescent="0.25">
      <c r="A1636" s="1">
        <v>41238</v>
      </c>
      <c r="B1636" t="s">
        <v>173</v>
      </c>
      <c r="C1636" t="s">
        <v>110</v>
      </c>
      <c r="D1636">
        <v>80</v>
      </c>
      <c r="E1636">
        <v>75</v>
      </c>
      <c r="F1636" t="s">
        <v>173</v>
      </c>
      <c r="G1636">
        <v>5</v>
      </c>
      <c r="H1636" t="s">
        <v>358</v>
      </c>
      <c r="I1636" t="s">
        <v>360</v>
      </c>
      <c r="J1636" s="2">
        <f>VLOOKUP(B1636,'Totals by Team'!A:K,11,FALSE)</f>
        <v>4.65625</v>
      </c>
      <c r="K1636" s="2">
        <f>VLOOKUP(C1636,'Totals by Team'!A:K,11,FALSE)</f>
        <v>3.0303030303030304E-2</v>
      </c>
    </row>
    <row r="1637" spans="1:11" x14ac:dyDescent="0.25">
      <c r="A1637" s="1">
        <v>41238</v>
      </c>
      <c r="B1637" t="s">
        <v>164</v>
      </c>
      <c r="C1637" t="s">
        <v>74</v>
      </c>
      <c r="D1637">
        <v>66</v>
      </c>
      <c r="E1637">
        <v>62</v>
      </c>
      <c r="F1637" t="s">
        <v>164</v>
      </c>
      <c r="G1637">
        <v>4</v>
      </c>
      <c r="H1637" t="s">
        <v>358</v>
      </c>
      <c r="I1637" t="s">
        <v>360</v>
      </c>
      <c r="J1637" s="2">
        <f>VLOOKUP(B1637,'Totals by Team'!A:K,11,FALSE)</f>
        <v>-4.7575757575757578</v>
      </c>
      <c r="K1637" s="2">
        <f>VLOOKUP(C1637,'Totals by Team'!A:K,11,FALSE)</f>
        <v>-8.870967741935484</v>
      </c>
    </row>
    <row r="1638" spans="1:11" x14ac:dyDescent="0.25">
      <c r="A1638" s="1">
        <v>41238</v>
      </c>
      <c r="B1638" t="s">
        <v>305</v>
      </c>
      <c r="C1638" t="s">
        <v>273</v>
      </c>
      <c r="D1638">
        <v>74</v>
      </c>
      <c r="E1638">
        <v>70</v>
      </c>
      <c r="F1638" t="s">
        <v>348</v>
      </c>
      <c r="G1638">
        <v>4</v>
      </c>
      <c r="H1638" t="s">
        <v>358</v>
      </c>
      <c r="I1638" t="s">
        <v>348</v>
      </c>
      <c r="J1638" s="2">
        <f>VLOOKUP(B1638,'Totals by Team'!A:K,11,FALSE)</f>
        <v>2.7419354838709675</v>
      </c>
      <c r="K1638" s="2">
        <f>VLOOKUP(C1638,'Totals by Team'!A:K,11,FALSE)</f>
        <v>-1.7096774193548387</v>
      </c>
    </row>
    <row r="1639" spans="1:11" x14ac:dyDescent="0.25">
      <c r="A1639" s="1">
        <v>41238</v>
      </c>
      <c r="B1639" t="s">
        <v>19</v>
      </c>
      <c r="C1639" t="s">
        <v>252</v>
      </c>
      <c r="D1639">
        <v>63</v>
      </c>
      <c r="E1639">
        <v>60</v>
      </c>
      <c r="F1639" t="s">
        <v>19</v>
      </c>
      <c r="G1639">
        <v>3</v>
      </c>
      <c r="H1639" t="s">
        <v>358</v>
      </c>
      <c r="I1639" t="s">
        <v>360</v>
      </c>
      <c r="J1639" s="2">
        <f>VLOOKUP(B1639,'Totals by Team'!A:K,11,FALSE)</f>
        <v>8.125</v>
      </c>
      <c r="K1639" s="2">
        <f>VLOOKUP(C1639,'Totals by Team'!A:K,11,FALSE)</f>
        <v>-2.6875</v>
      </c>
    </row>
    <row r="1640" spans="1:11" x14ac:dyDescent="0.25">
      <c r="A1640" s="1">
        <v>41238</v>
      </c>
      <c r="B1640" t="s">
        <v>293</v>
      </c>
      <c r="C1640" t="s">
        <v>231</v>
      </c>
      <c r="D1640">
        <v>77</v>
      </c>
      <c r="E1640">
        <v>74</v>
      </c>
      <c r="F1640" t="s">
        <v>293</v>
      </c>
      <c r="G1640">
        <v>3</v>
      </c>
      <c r="H1640" t="s">
        <v>358</v>
      </c>
      <c r="I1640" t="s">
        <v>360</v>
      </c>
      <c r="J1640" s="2">
        <f>VLOOKUP(B1640,'Totals by Team'!A:K,11,FALSE)</f>
        <v>6.4666666666666668</v>
      </c>
      <c r="K1640" s="2">
        <f>VLOOKUP(C1640,'Totals by Team'!A:K,11,FALSE)</f>
        <v>2.5</v>
      </c>
    </row>
    <row r="1641" spans="1:11" x14ac:dyDescent="0.25">
      <c r="A1641" s="1">
        <v>41238</v>
      </c>
      <c r="B1641" t="s">
        <v>58</v>
      </c>
      <c r="C1641" t="s">
        <v>216</v>
      </c>
      <c r="D1641">
        <v>56</v>
      </c>
      <c r="E1641">
        <v>54</v>
      </c>
      <c r="F1641" t="s">
        <v>216</v>
      </c>
      <c r="G1641">
        <v>2</v>
      </c>
      <c r="H1641" t="s">
        <v>358</v>
      </c>
      <c r="I1641" t="s">
        <v>356</v>
      </c>
      <c r="J1641" s="2">
        <f>VLOOKUP(B1641,'Totals by Team'!A:K,11,FALSE)</f>
        <v>2.9</v>
      </c>
      <c r="K1641" s="2">
        <f>VLOOKUP(C1641,'Totals by Team'!A:K,11,FALSE)</f>
        <v>-0.93939393939393945</v>
      </c>
    </row>
    <row r="1642" spans="1:11" x14ac:dyDescent="0.25">
      <c r="A1642" s="1">
        <v>41238</v>
      </c>
      <c r="B1642" t="s">
        <v>193</v>
      </c>
      <c r="C1642" t="s">
        <v>206</v>
      </c>
      <c r="D1642">
        <v>77</v>
      </c>
      <c r="E1642">
        <v>75</v>
      </c>
      <c r="F1642" t="s">
        <v>206</v>
      </c>
      <c r="G1642">
        <v>2</v>
      </c>
      <c r="H1642" t="s">
        <v>358</v>
      </c>
      <c r="I1642" t="s">
        <v>356</v>
      </c>
      <c r="J1642" s="2">
        <f>VLOOKUP(B1642,'Totals by Team'!A:K,11,FALSE)</f>
        <v>3.8333333333333335</v>
      </c>
      <c r="K1642" s="2">
        <f>VLOOKUP(C1642,'Totals by Team'!A:K,11,FALSE)</f>
        <v>-8.1071428571428577</v>
      </c>
    </row>
    <row r="1643" spans="1:11" x14ac:dyDescent="0.25">
      <c r="A1643" s="1">
        <v>41238</v>
      </c>
      <c r="B1643" t="s">
        <v>7</v>
      </c>
      <c r="C1643" t="s">
        <v>291</v>
      </c>
      <c r="D1643">
        <v>70</v>
      </c>
      <c r="E1643">
        <v>68</v>
      </c>
      <c r="F1643" t="s">
        <v>291</v>
      </c>
      <c r="G1643">
        <v>2</v>
      </c>
      <c r="H1643" t="s">
        <v>358</v>
      </c>
      <c r="I1643" t="s">
        <v>356</v>
      </c>
      <c r="J1643" s="2">
        <f>VLOOKUP(B1643,'Totals by Team'!A:K,11,FALSE)</f>
        <v>1.6206896551724137</v>
      </c>
      <c r="K1643" s="2">
        <f>VLOOKUP(C1643,'Totals by Team'!A:K,11,FALSE)</f>
        <v>5.7941176470588234</v>
      </c>
    </row>
    <row r="1644" spans="1:11" x14ac:dyDescent="0.25">
      <c r="A1644" s="1">
        <v>41238</v>
      </c>
      <c r="B1644" t="s">
        <v>263</v>
      </c>
      <c r="C1644" t="s">
        <v>24</v>
      </c>
      <c r="D1644">
        <v>63</v>
      </c>
      <c r="E1644">
        <v>62</v>
      </c>
      <c r="F1644" t="s">
        <v>263</v>
      </c>
      <c r="G1644">
        <v>1</v>
      </c>
      <c r="H1644" t="s">
        <v>358</v>
      </c>
      <c r="I1644" t="s">
        <v>360</v>
      </c>
      <c r="J1644" s="2">
        <f>VLOOKUP(B1644,'Totals by Team'!A:K,11,FALSE)</f>
        <v>3.2121212121212119</v>
      </c>
      <c r="K1644" s="2">
        <f>VLOOKUP(C1644,'Totals by Team'!A:K,11,FALSE)</f>
        <v>3.0333333333333332</v>
      </c>
    </row>
    <row r="1645" spans="1:11" x14ac:dyDescent="0.25">
      <c r="A1645" s="1">
        <v>41238</v>
      </c>
      <c r="B1645" t="s">
        <v>184</v>
      </c>
      <c r="C1645" t="s">
        <v>46</v>
      </c>
      <c r="D1645">
        <v>61</v>
      </c>
      <c r="E1645">
        <v>60</v>
      </c>
      <c r="F1645" t="s">
        <v>184</v>
      </c>
      <c r="G1645">
        <v>1</v>
      </c>
      <c r="H1645" t="s">
        <v>358</v>
      </c>
      <c r="I1645" t="s">
        <v>360</v>
      </c>
      <c r="J1645" s="2">
        <f>VLOOKUP(B1645,'Totals by Team'!A:K,11,FALSE)</f>
        <v>-7.8275862068965516</v>
      </c>
      <c r="K1645" s="2">
        <f>VLOOKUP(C1645,'Totals by Team'!A:K,11,FALSE)</f>
        <v>-1.5161290322580645</v>
      </c>
    </row>
    <row r="1646" spans="1:11" x14ac:dyDescent="0.25">
      <c r="A1646" s="1">
        <v>41238</v>
      </c>
      <c r="B1646" t="s">
        <v>214</v>
      </c>
      <c r="C1646" t="s">
        <v>326</v>
      </c>
      <c r="D1646">
        <v>62</v>
      </c>
      <c r="E1646">
        <v>61</v>
      </c>
      <c r="F1646" t="s">
        <v>348</v>
      </c>
      <c r="G1646">
        <v>1</v>
      </c>
      <c r="H1646" t="s">
        <v>358</v>
      </c>
      <c r="I1646" t="s">
        <v>348</v>
      </c>
      <c r="J1646" s="2">
        <f>VLOOKUP(B1646,'Totals by Team'!A:K,11,FALSE)</f>
        <v>0.74193548387096775</v>
      </c>
      <c r="K1646" s="2">
        <f>VLOOKUP(C1646,'Totals by Team'!A:K,11,FALSE)</f>
        <v>-7.4516129032258061</v>
      </c>
    </row>
    <row r="1647" spans="1:11" x14ac:dyDescent="0.25">
      <c r="A1647" s="1">
        <v>41238</v>
      </c>
      <c r="B1647" t="s">
        <v>24</v>
      </c>
      <c r="C1647" t="s">
        <v>263</v>
      </c>
      <c r="D1647">
        <v>62</v>
      </c>
      <c r="E1647">
        <v>63</v>
      </c>
      <c r="F1647" t="s">
        <v>263</v>
      </c>
      <c r="G1647">
        <v>-1</v>
      </c>
      <c r="H1647" t="s">
        <v>357</v>
      </c>
      <c r="I1647" t="s">
        <v>356</v>
      </c>
      <c r="J1647" s="2">
        <f>VLOOKUP(B1647,'Totals by Team'!A:K,11,FALSE)</f>
        <v>3.0333333333333332</v>
      </c>
      <c r="K1647" s="2">
        <f>VLOOKUP(C1647,'Totals by Team'!A:K,11,FALSE)</f>
        <v>3.2121212121212119</v>
      </c>
    </row>
    <row r="1648" spans="1:11" x14ac:dyDescent="0.25">
      <c r="A1648" s="1">
        <v>41238</v>
      </c>
      <c r="B1648" t="s">
        <v>46</v>
      </c>
      <c r="C1648" t="s">
        <v>184</v>
      </c>
      <c r="D1648">
        <v>60</v>
      </c>
      <c r="E1648">
        <v>61</v>
      </c>
      <c r="F1648" t="s">
        <v>184</v>
      </c>
      <c r="G1648">
        <v>-1</v>
      </c>
      <c r="H1648" t="s">
        <v>357</v>
      </c>
      <c r="I1648" t="s">
        <v>356</v>
      </c>
      <c r="J1648" s="2">
        <f>VLOOKUP(B1648,'Totals by Team'!A:K,11,FALSE)</f>
        <v>-1.5161290322580645</v>
      </c>
      <c r="K1648" s="2">
        <f>VLOOKUP(C1648,'Totals by Team'!A:K,11,FALSE)</f>
        <v>-7.8275862068965516</v>
      </c>
    </row>
    <row r="1649" spans="1:11" x14ac:dyDescent="0.25">
      <c r="A1649" s="1">
        <v>41238</v>
      </c>
      <c r="B1649" t="s">
        <v>326</v>
      </c>
      <c r="C1649" t="s">
        <v>214</v>
      </c>
      <c r="D1649">
        <v>61</v>
      </c>
      <c r="E1649">
        <v>62</v>
      </c>
      <c r="F1649" t="s">
        <v>348</v>
      </c>
      <c r="G1649">
        <v>-1</v>
      </c>
      <c r="H1649" t="s">
        <v>357</v>
      </c>
      <c r="I1649" t="s">
        <v>348</v>
      </c>
      <c r="J1649" s="2">
        <f>VLOOKUP(B1649,'Totals by Team'!A:K,11,FALSE)</f>
        <v>-7.4516129032258061</v>
      </c>
      <c r="K1649" s="2">
        <f>VLOOKUP(C1649,'Totals by Team'!A:K,11,FALSE)</f>
        <v>0.74193548387096775</v>
      </c>
    </row>
    <row r="1650" spans="1:11" x14ac:dyDescent="0.25">
      <c r="A1650" s="1">
        <v>41238</v>
      </c>
      <c r="B1650" t="s">
        <v>216</v>
      </c>
      <c r="C1650" t="s">
        <v>58</v>
      </c>
      <c r="D1650">
        <v>54</v>
      </c>
      <c r="E1650">
        <v>56</v>
      </c>
      <c r="F1650" t="s">
        <v>216</v>
      </c>
      <c r="G1650">
        <v>-2</v>
      </c>
      <c r="H1650" t="s">
        <v>357</v>
      </c>
      <c r="I1650" t="s">
        <v>360</v>
      </c>
      <c r="J1650" s="2">
        <f>VLOOKUP(B1650,'Totals by Team'!A:K,11,FALSE)</f>
        <v>-0.93939393939393945</v>
      </c>
      <c r="K1650" s="2">
        <f>VLOOKUP(C1650,'Totals by Team'!A:K,11,FALSE)</f>
        <v>2.9</v>
      </c>
    </row>
    <row r="1651" spans="1:11" x14ac:dyDescent="0.25">
      <c r="A1651" s="1">
        <v>41238</v>
      </c>
      <c r="B1651" t="s">
        <v>206</v>
      </c>
      <c r="C1651" t="s">
        <v>193</v>
      </c>
      <c r="D1651">
        <v>75</v>
      </c>
      <c r="E1651">
        <v>77</v>
      </c>
      <c r="F1651" t="s">
        <v>206</v>
      </c>
      <c r="G1651">
        <v>-2</v>
      </c>
      <c r="H1651" t="s">
        <v>357</v>
      </c>
      <c r="I1651" t="s">
        <v>360</v>
      </c>
      <c r="J1651" s="2">
        <f>VLOOKUP(B1651,'Totals by Team'!A:K,11,FALSE)</f>
        <v>-8.1071428571428577</v>
      </c>
      <c r="K1651" s="2">
        <f>VLOOKUP(C1651,'Totals by Team'!A:K,11,FALSE)</f>
        <v>3.8333333333333335</v>
      </c>
    </row>
    <row r="1652" spans="1:11" x14ac:dyDescent="0.25">
      <c r="A1652" s="1">
        <v>41238</v>
      </c>
      <c r="B1652" t="s">
        <v>291</v>
      </c>
      <c r="C1652" t="s">
        <v>7</v>
      </c>
      <c r="D1652">
        <v>68</v>
      </c>
      <c r="E1652">
        <v>70</v>
      </c>
      <c r="F1652" t="s">
        <v>291</v>
      </c>
      <c r="G1652">
        <v>-2</v>
      </c>
      <c r="H1652" t="s">
        <v>357</v>
      </c>
      <c r="I1652" t="s">
        <v>360</v>
      </c>
      <c r="J1652" s="2">
        <f>VLOOKUP(B1652,'Totals by Team'!A:K,11,FALSE)</f>
        <v>5.7941176470588234</v>
      </c>
      <c r="K1652" s="2">
        <f>VLOOKUP(C1652,'Totals by Team'!A:K,11,FALSE)</f>
        <v>1.6206896551724137</v>
      </c>
    </row>
    <row r="1653" spans="1:11" x14ac:dyDescent="0.25">
      <c r="A1653" s="1">
        <v>41238</v>
      </c>
      <c r="B1653" t="s">
        <v>252</v>
      </c>
      <c r="C1653" t="s">
        <v>19</v>
      </c>
      <c r="D1653">
        <v>60</v>
      </c>
      <c r="E1653">
        <v>63</v>
      </c>
      <c r="F1653" t="s">
        <v>19</v>
      </c>
      <c r="G1653">
        <v>-3</v>
      </c>
      <c r="H1653" t="s">
        <v>357</v>
      </c>
      <c r="I1653" t="s">
        <v>356</v>
      </c>
      <c r="J1653" s="2">
        <f>VLOOKUP(B1653,'Totals by Team'!A:K,11,FALSE)</f>
        <v>-2.6875</v>
      </c>
      <c r="K1653" s="2">
        <f>VLOOKUP(C1653,'Totals by Team'!A:K,11,FALSE)</f>
        <v>8.125</v>
      </c>
    </row>
    <row r="1654" spans="1:11" x14ac:dyDescent="0.25">
      <c r="A1654" s="1">
        <v>41238</v>
      </c>
      <c r="B1654" t="s">
        <v>231</v>
      </c>
      <c r="C1654" t="s">
        <v>293</v>
      </c>
      <c r="D1654">
        <v>74</v>
      </c>
      <c r="E1654">
        <v>77</v>
      </c>
      <c r="F1654" t="s">
        <v>293</v>
      </c>
      <c r="G1654">
        <v>-3</v>
      </c>
      <c r="H1654" t="s">
        <v>357</v>
      </c>
      <c r="I1654" t="s">
        <v>356</v>
      </c>
      <c r="J1654" s="2">
        <f>VLOOKUP(B1654,'Totals by Team'!A:K,11,FALSE)</f>
        <v>2.5</v>
      </c>
      <c r="K1654" s="2">
        <f>VLOOKUP(C1654,'Totals by Team'!A:K,11,FALSE)</f>
        <v>6.4666666666666668</v>
      </c>
    </row>
    <row r="1655" spans="1:11" x14ac:dyDescent="0.25">
      <c r="A1655" s="1">
        <v>41238</v>
      </c>
      <c r="B1655" t="s">
        <v>74</v>
      </c>
      <c r="C1655" t="s">
        <v>164</v>
      </c>
      <c r="D1655">
        <v>62</v>
      </c>
      <c r="E1655">
        <v>66</v>
      </c>
      <c r="F1655" t="s">
        <v>164</v>
      </c>
      <c r="G1655">
        <v>-4</v>
      </c>
      <c r="H1655" t="s">
        <v>357</v>
      </c>
      <c r="I1655" t="s">
        <v>356</v>
      </c>
      <c r="J1655" s="2">
        <f>VLOOKUP(B1655,'Totals by Team'!A:K,11,FALSE)</f>
        <v>-8.870967741935484</v>
      </c>
      <c r="K1655" s="2">
        <f>VLOOKUP(C1655,'Totals by Team'!A:K,11,FALSE)</f>
        <v>-4.7575757575757578</v>
      </c>
    </row>
    <row r="1656" spans="1:11" x14ac:dyDescent="0.25">
      <c r="A1656" s="1">
        <v>41238</v>
      </c>
      <c r="B1656" t="s">
        <v>273</v>
      </c>
      <c r="C1656" t="s">
        <v>305</v>
      </c>
      <c r="D1656">
        <v>70</v>
      </c>
      <c r="E1656">
        <v>74</v>
      </c>
      <c r="F1656" t="s">
        <v>348</v>
      </c>
      <c r="G1656">
        <v>-4</v>
      </c>
      <c r="H1656" t="s">
        <v>357</v>
      </c>
      <c r="I1656" t="s">
        <v>348</v>
      </c>
      <c r="J1656" s="2">
        <f>VLOOKUP(B1656,'Totals by Team'!A:K,11,FALSE)</f>
        <v>-1.7096774193548387</v>
      </c>
      <c r="K1656" s="2">
        <f>VLOOKUP(C1656,'Totals by Team'!A:K,11,FALSE)</f>
        <v>2.7419354838709675</v>
      </c>
    </row>
    <row r="1657" spans="1:11" x14ac:dyDescent="0.25">
      <c r="A1657" s="1">
        <v>41238</v>
      </c>
      <c r="B1657" t="s">
        <v>110</v>
      </c>
      <c r="C1657" t="s">
        <v>173</v>
      </c>
      <c r="D1657">
        <v>75</v>
      </c>
      <c r="E1657">
        <v>80</v>
      </c>
      <c r="F1657" t="s">
        <v>173</v>
      </c>
      <c r="G1657">
        <v>-5</v>
      </c>
      <c r="H1657" t="s">
        <v>357</v>
      </c>
      <c r="I1657" t="s">
        <v>356</v>
      </c>
      <c r="J1657" s="2">
        <f>VLOOKUP(B1657,'Totals by Team'!A:K,11,FALSE)</f>
        <v>3.0303030303030304E-2</v>
      </c>
      <c r="K1657" s="2">
        <f>VLOOKUP(C1657,'Totals by Team'!A:K,11,FALSE)</f>
        <v>4.65625</v>
      </c>
    </row>
    <row r="1658" spans="1:11" x14ac:dyDescent="0.25">
      <c r="A1658" s="1">
        <v>41238</v>
      </c>
      <c r="B1658" t="s">
        <v>134</v>
      </c>
      <c r="C1658" t="s">
        <v>117</v>
      </c>
      <c r="D1658">
        <v>66</v>
      </c>
      <c r="E1658">
        <v>72</v>
      </c>
      <c r="F1658" t="s">
        <v>117</v>
      </c>
      <c r="G1658">
        <v>-6</v>
      </c>
      <c r="H1658" t="s">
        <v>357</v>
      </c>
      <c r="I1658" t="s">
        <v>356</v>
      </c>
      <c r="J1658" s="2">
        <f>VLOOKUP(B1658,'Totals by Team'!A:K,11,FALSE)</f>
        <v>-8.375</v>
      </c>
      <c r="K1658" s="2">
        <f>VLOOKUP(C1658,'Totals by Team'!A:K,11,FALSE)</f>
        <v>-5.4482758620689653</v>
      </c>
    </row>
    <row r="1659" spans="1:11" x14ac:dyDescent="0.25">
      <c r="A1659" s="1">
        <v>41238</v>
      </c>
      <c r="B1659" t="s">
        <v>228</v>
      </c>
      <c r="C1659" t="s">
        <v>150</v>
      </c>
      <c r="D1659">
        <v>72</v>
      </c>
      <c r="E1659">
        <v>78</v>
      </c>
      <c r="F1659" t="s">
        <v>228</v>
      </c>
      <c r="G1659">
        <v>-6</v>
      </c>
      <c r="H1659" t="s">
        <v>357</v>
      </c>
      <c r="I1659" t="s">
        <v>360</v>
      </c>
      <c r="J1659" s="2">
        <f>VLOOKUP(B1659,'Totals by Team'!A:K,11,FALSE)</f>
        <v>-3.96875</v>
      </c>
      <c r="K1659" s="2">
        <f>VLOOKUP(C1659,'Totals by Team'!A:K,11,FALSE)</f>
        <v>-5.5517241379310347</v>
      </c>
    </row>
    <row r="1660" spans="1:11" x14ac:dyDescent="0.25">
      <c r="A1660" s="1">
        <v>41238</v>
      </c>
      <c r="B1660" t="s">
        <v>292</v>
      </c>
      <c r="C1660" t="s">
        <v>149</v>
      </c>
      <c r="D1660">
        <v>60</v>
      </c>
      <c r="E1660">
        <v>66</v>
      </c>
      <c r="F1660" t="s">
        <v>292</v>
      </c>
      <c r="G1660">
        <v>-6</v>
      </c>
      <c r="H1660" t="s">
        <v>357</v>
      </c>
      <c r="I1660" t="s">
        <v>360</v>
      </c>
      <c r="J1660" s="2">
        <f>VLOOKUP(B1660,'Totals by Team'!A:K,11,FALSE)</f>
        <v>-1.9375</v>
      </c>
      <c r="K1660" s="2">
        <f>VLOOKUP(C1660,'Totals by Team'!A:K,11,FALSE)</f>
        <v>7.1</v>
      </c>
    </row>
    <row r="1661" spans="1:11" x14ac:dyDescent="0.25">
      <c r="A1661" s="1">
        <v>41238</v>
      </c>
      <c r="B1661" t="s">
        <v>33</v>
      </c>
      <c r="C1661" t="s">
        <v>249</v>
      </c>
      <c r="D1661">
        <v>80</v>
      </c>
      <c r="E1661">
        <v>87</v>
      </c>
      <c r="F1661" t="s">
        <v>33</v>
      </c>
      <c r="G1661">
        <v>-7</v>
      </c>
      <c r="H1661" t="s">
        <v>357</v>
      </c>
      <c r="I1661" t="s">
        <v>360</v>
      </c>
      <c r="J1661" s="2">
        <f>VLOOKUP(B1661,'Totals by Team'!A:K,11,FALSE)</f>
        <v>-4.1034482758620694</v>
      </c>
      <c r="K1661" s="2">
        <f>VLOOKUP(C1661,'Totals by Team'!A:K,11,FALSE)</f>
        <v>-0.80645161290322576</v>
      </c>
    </row>
    <row r="1662" spans="1:11" x14ac:dyDescent="0.25">
      <c r="A1662" s="1">
        <v>41238</v>
      </c>
      <c r="B1662" t="s">
        <v>170</v>
      </c>
      <c r="C1662" t="s">
        <v>253</v>
      </c>
      <c r="D1662">
        <v>70</v>
      </c>
      <c r="E1662">
        <v>77</v>
      </c>
      <c r="F1662" t="s">
        <v>348</v>
      </c>
      <c r="G1662">
        <v>-7</v>
      </c>
      <c r="H1662" t="s">
        <v>357</v>
      </c>
      <c r="I1662" t="s">
        <v>348</v>
      </c>
      <c r="J1662" s="2">
        <f>VLOOKUP(B1662,'Totals by Team'!A:K,11,FALSE)</f>
        <v>-1.9375</v>
      </c>
      <c r="K1662" s="2">
        <f>VLOOKUP(C1662,'Totals by Team'!A:K,11,FALSE)</f>
        <v>4.935483870967742</v>
      </c>
    </row>
    <row r="1663" spans="1:11" x14ac:dyDescent="0.25">
      <c r="A1663" s="1">
        <v>41238</v>
      </c>
      <c r="B1663" t="s">
        <v>11</v>
      </c>
      <c r="C1663" t="s">
        <v>191</v>
      </c>
      <c r="D1663">
        <v>61</v>
      </c>
      <c r="E1663">
        <v>69</v>
      </c>
      <c r="F1663" t="s">
        <v>11</v>
      </c>
      <c r="G1663">
        <v>-8</v>
      </c>
      <c r="H1663" t="s">
        <v>357</v>
      </c>
      <c r="I1663" t="s">
        <v>360</v>
      </c>
      <c r="J1663" s="2">
        <f>VLOOKUP(B1663,'Totals by Team'!A:K,11,FALSE)</f>
        <v>-3.25</v>
      </c>
      <c r="K1663" s="2">
        <f>VLOOKUP(C1663,'Totals by Team'!A:K,11,FALSE)</f>
        <v>-1.6666666666666667</v>
      </c>
    </row>
    <row r="1664" spans="1:11" x14ac:dyDescent="0.25">
      <c r="A1664" s="1">
        <v>41238</v>
      </c>
      <c r="B1664" t="s">
        <v>264</v>
      </c>
      <c r="C1664" t="s">
        <v>34</v>
      </c>
      <c r="D1664">
        <v>47</v>
      </c>
      <c r="E1664">
        <v>55</v>
      </c>
      <c r="F1664" t="s">
        <v>348</v>
      </c>
      <c r="G1664">
        <v>-8</v>
      </c>
      <c r="H1664" t="s">
        <v>357</v>
      </c>
      <c r="I1664" t="s">
        <v>348</v>
      </c>
      <c r="J1664" s="2">
        <f>VLOOKUP(B1664,'Totals by Team'!A:K,11,FALSE)</f>
        <v>-11.137931034482758</v>
      </c>
      <c r="K1664" s="2">
        <f>VLOOKUP(C1664,'Totals by Team'!A:K,11,FALSE)</f>
        <v>-9.6774193548387094E-2</v>
      </c>
    </row>
    <row r="1665" spans="1:11" x14ac:dyDescent="0.25">
      <c r="A1665" s="1">
        <v>41238</v>
      </c>
      <c r="B1665" t="s">
        <v>230</v>
      </c>
      <c r="C1665" t="s">
        <v>310</v>
      </c>
      <c r="D1665">
        <v>56</v>
      </c>
      <c r="E1665">
        <v>65</v>
      </c>
      <c r="F1665" t="s">
        <v>348</v>
      </c>
      <c r="G1665">
        <v>-9</v>
      </c>
      <c r="H1665" t="s">
        <v>357</v>
      </c>
      <c r="I1665" t="s">
        <v>348</v>
      </c>
      <c r="J1665" s="2">
        <f>VLOOKUP(B1665,'Totals by Team'!A:K,11,FALSE)</f>
        <v>11.5625</v>
      </c>
      <c r="K1665" s="2">
        <f>VLOOKUP(C1665,'Totals by Team'!A:K,11,FALSE)</f>
        <v>1.935483870967742</v>
      </c>
    </row>
    <row r="1666" spans="1:11" x14ac:dyDescent="0.25">
      <c r="A1666" s="1">
        <v>41238</v>
      </c>
      <c r="B1666" t="s">
        <v>96</v>
      </c>
      <c r="C1666" t="s">
        <v>18</v>
      </c>
      <c r="D1666">
        <v>62</v>
      </c>
      <c r="E1666">
        <v>73</v>
      </c>
      <c r="F1666" t="s">
        <v>18</v>
      </c>
      <c r="G1666">
        <v>-11</v>
      </c>
      <c r="H1666" t="s">
        <v>357</v>
      </c>
      <c r="I1666" t="s">
        <v>356</v>
      </c>
      <c r="J1666" s="2">
        <f>VLOOKUP(B1666,'Totals by Team'!A:K,11,FALSE)</f>
        <v>10.333333333333334</v>
      </c>
      <c r="K1666" s="2">
        <f>VLOOKUP(C1666,'Totals by Team'!A:K,11,FALSE)</f>
        <v>4.4666666666666668</v>
      </c>
    </row>
    <row r="1667" spans="1:11" x14ac:dyDescent="0.25">
      <c r="A1667" s="1">
        <v>41238</v>
      </c>
      <c r="B1667" t="s">
        <v>203</v>
      </c>
      <c r="C1667" t="s">
        <v>325</v>
      </c>
      <c r="D1667">
        <v>62</v>
      </c>
      <c r="E1667">
        <v>74</v>
      </c>
      <c r="F1667" t="s">
        <v>348</v>
      </c>
      <c r="G1667">
        <v>-12</v>
      </c>
      <c r="H1667" t="s">
        <v>357</v>
      </c>
      <c r="I1667" t="s">
        <v>348</v>
      </c>
      <c r="J1667" s="2">
        <f>VLOOKUP(B1667,'Totals by Team'!A:K,11,FALSE)</f>
        <v>-2.129032258064516</v>
      </c>
      <c r="K1667" s="2">
        <f>VLOOKUP(C1667,'Totals by Team'!A:K,11,FALSE)</f>
        <v>-2.8125</v>
      </c>
    </row>
    <row r="1668" spans="1:11" x14ac:dyDescent="0.25">
      <c r="A1668" s="1">
        <v>41238</v>
      </c>
      <c r="B1668" t="s">
        <v>145</v>
      </c>
      <c r="C1668" t="s">
        <v>221</v>
      </c>
      <c r="D1668">
        <v>65</v>
      </c>
      <c r="E1668">
        <v>78</v>
      </c>
      <c r="F1668" t="s">
        <v>221</v>
      </c>
      <c r="G1668">
        <v>-13</v>
      </c>
      <c r="H1668" t="s">
        <v>357</v>
      </c>
      <c r="I1668" t="s">
        <v>356</v>
      </c>
      <c r="J1668" s="2">
        <f>VLOOKUP(B1668,'Totals by Team'!A:K,11,FALSE)</f>
        <v>-4.2142857142857144</v>
      </c>
      <c r="K1668" s="2">
        <f>VLOOKUP(C1668,'Totals by Team'!A:K,11,FALSE)</f>
        <v>1.75</v>
      </c>
    </row>
    <row r="1669" spans="1:11" x14ac:dyDescent="0.25">
      <c r="A1669" s="1">
        <v>41238</v>
      </c>
      <c r="B1669" t="s">
        <v>138</v>
      </c>
      <c r="C1669" t="s">
        <v>283</v>
      </c>
      <c r="D1669">
        <v>60</v>
      </c>
      <c r="E1669">
        <v>74</v>
      </c>
      <c r="F1669" t="s">
        <v>348</v>
      </c>
      <c r="G1669">
        <v>-14</v>
      </c>
      <c r="H1669" t="s">
        <v>357</v>
      </c>
      <c r="I1669" t="s">
        <v>348</v>
      </c>
      <c r="J1669" s="2">
        <f>VLOOKUP(B1669,'Totals by Team'!A:K,11,FALSE)</f>
        <v>-10.066666666666666</v>
      </c>
      <c r="K1669" s="2">
        <f>VLOOKUP(C1669,'Totals by Team'!A:K,11,FALSE)</f>
        <v>0.84375</v>
      </c>
    </row>
    <row r="1670" spans="1:11" x14ac:dyDescent="0.25">
      <c r="A1670" s="1">
        <v>41238</v>
      </c>
      <c r="B1670" t="s">
        <v>182</v>
      </c>
      <c r="C1670" t="s">
        <v>94</v>
      </c>
      <c r="D1670">
        <v>62</v>
      </c>
      <c r="E1670">
        <v>76</v>
      </c>
      <c r="F1670" t="s">
        <v>94</v>
      </c>
      <c r="G1670">
        <v>-14</v>
      </c>
      <c r="H1670" t="s">
        <v>357</v>
      </c>
      <c r="I1670" t="s">
        <v>356</v>
      </c>
      <c r="J1670" s="2">
        <f>VLOOKUP(B1670,'Totals by Team'!A:K,11,FALSE)</f>
        <v>3</v>
      </c>
      <c r="K1670" s="2">
        <f>VLOOKUP(C1670,'Totals by Team'!A:K,11,FALSE)</f>
        <v>-6.4516129032258063E-2</v>
      </c>
    </row>
    <row r="1671" spans="1:11" x14ac:dyDescent="0.25">
      <c r="A1671" s="1">
        <v>41238</v>
      </c>
      <c r="B1671" t="s">
        <v>114</v>
      </c>
      <c r="C1671" t="s">
        <v>73</v>
      </c>
      <c r="D1671">
        <v>77</v>
      </c>
      <c r="E1671">
        <v>91</v>
      </c>
      <c r="F1671" t="s">
        <v>114</v>
      </c>
      <c r="G1671">
        <v>-14</v>
      </c>
      <c r="H1671" t="s">
        <v>357</v>
      </c>
      <c r="I1671" t="s">
        <v>360</v>
      </c>
      <c r="J1671" s="2">
        <f>VLOOKUP(B1671,'Totals by Team'!A:K,11,FALSE)</f>
        <v>-6.068965517241379</v>
      </c>
      <c r="K1671" s="2">
        <f>VLOOKUP(C1671,'Totals by Team'!A:K,11,FALSE)</f>
        <v>7.2413793103448274</v>
      </c>
    </row>
    <row r="1672" spans="1:11" x14ac:dyDescent="0.25">
      <c r="A1672" s="1">
        <v>41238</v>
      </c>
      <c r="B1672" t="s">
        <v>171</v>
      </c>
      <c r="C1672" t="s">
        <v>311</v>
      </c>
      <c r="D1672">
        <v>67</v>
      </c>
      <c r="E1672">
        <v>81</v>
      </c>
      <c r="F1672" t="s">
        <v>348</v>
      </c>
      <c r="G1672">
        <v>-14</v>
      </c>
      <c r="H1672" t="s">
        <v>357</v>
      </c>
      <c r="I1672" t="s">
        <v>348</v>
      </c>
      <c r="J1672" s="2">
        <f>VLOOKUP(B1672,'Totals by Team'!A:K,11,FALSE)</f>
        <v>11.09375</v>
      </c>
      <c r="K1672" s="2">
        <f>VLOOKUP(C1672,'Totals by Team'!A:K,11,FALSE)</f>
        <v>17.3125</v>
      </c>
    </row>
    <row r="1673" spans="1:11" x14ac:dyDescent="0.25">
      <c r="A1673" s="1">
        <v>41238</v>
      </c>
      <c r="B1673" t="s">
        <v>50</v>
      </c>
      <c r="C1673" t="s">
        <v>275</v>
      </c>
      <c r="D1673">
        <v>61</v>
      </c>
      <c r="E1673">
        <v>76</v>
      </c>
      <c r="F1673" t="s">
        <v>275</v>
      </c>
      <c r="G1673">
        <v>-15</v>
      </c>
      <c r="H1673" t="s">
        <v>357</v>
      </c>
      <c r="I1673" t="s">
        <v>356</v>
      </c>
      <c r="J1673" s="2">
        <f>VLOOKUP(B1673,'Totals by Team'!A:K,11,FALSE)</f>
        <v>-6.1333333333333337</v>
      </c>
      <c r="K1673" s="2">
        <f>VLOOKUP(C1673,'Totals by Team'!A:K,11,FALSE)</f>
        <v>-0.42424242424242425</v>
      </c>
    </row>
    <row r="1674" spans="1:11" x14ac:dyDescent="0.25">
      <c r="A1674" s="1">
        <v>41238</v>
      </c>
      <c r="B1674" t="s">
        <v>106</v>
      </c>
      <c r="C1674" t="s">
        <v>240</v>
      </c>
      <c r="D1674">
        <v>54</v>
      </c>
      <c r="E1674">
        <v>69</v>
      </c>
      <c r="F1674" t="s">
        <v>240</v>
      </c>
      <c r="G1674">
        <v>-15</v>
      </c>
      <c r="H1674" t="s">
        <v>357</v>
      </c>
      <c r="I1674" t="s">
        <v>356</v>
      </c>
      <c r="J1674" s="2">
        <f>VLOOKUP(B1674,'Totals by Team'!A:K,11,FALSE)</f>
        <v>-9.0666666666666664</v>
      </c>
      <c r="K1674" s="2">
        <f>VLOOKUP(C1674,'Totals by Team'!A:K,11,FALSE)</f>
        <v>7.0294117647058822</v>
      </c>
    </row>
    <row r="1675" spans="1:11" x14ac:dyDescent="0.25">
      <c r="A1675" s="1">
        <v>41238</v>
      </c>
      <c r="B1675" t="s">
        <v>103</v>
      </c>
      <c r="C1675" t="s">
        <v>208</v>
      </c>
      <c r="D1675">
        <v>74</v>
      </c>
      <c r="E1675">
        <v>89</v>
      </c>
      <c r="F1675" t="s">
        <v>208</v>
      </c>
      <c r="G1675">
        <v>-15</v>
      </c>
      <c r="H1675" t="s">
        <v>357</v>
      </c>
      <c r="I1675" t="s">
        <v>356</v>
      </c>
      <c r="J1675" s="2">
        <f>VLOOKUP(B1675,'Totals by Team'!A:K,11,FALSE)</f>
        <v>0.5</v>
      </c>
      <c r="K1675" s="2">
        <f>VLOOKUP(C1675,'Totals by Team'!A:K,11,FALSE)</f>
        <v>4.375</v>
      </c>
    </row>
    <row r="1676" spans="1:11" x14ac:dyDescent="0.25">
      <c r="A1676" s="1">
        <v>41238</v>
      </c>
      <c r="B1676" t="s">
        <v>199</v>
      </c>
      <c r="C1676" t="s">
        <v>250</v>
      </c>
      <c r="D1676">
        <v>44</v>
      </c>
      <c r="E1676">
        <v>59</v>
      </c>
      <c r="F1676" t="s">
        <v>348</v>
      </c>
      <c r="G1676">
        <v>-15</v>
      </c>
      <c r="H1676" t="s">
        <v>357</v>
      </c>
      <c r="I1676" t="s">
        <v>348</v>
      </c>
      <c r="J1676" s="2">
        <f>VLOOKUP(B1676,'Totals by Team'!A:K,11,FALSE)</f>
        <v>-4.709677419354839</v>
      </c>
      <c r="K1676" s="2">
        <f>VLOOKUP(C1676,'Totals by Team'!A:K,11,FALSE)</f>
        <v>1.3870967741935485</v>
      </c>
    </row>
    <row r="1677" spans="1:11" x14ac:dyDescent="0.25">
      <c r="A1677" s="1">
        <v>41238</v>
      </c>
      <c r="B1677" t="s">
        <v>259</v>
      </c>
      <c r="C1677" t="s">
        <v>254</v>
      </c>
      <c r="D1677">
        <v>58</v>
      </c>
      <c r="E1677">
        <v>78</v>
      </c>
      <c r="F1677" t="s">
        <v>348</v>
      </c>
      <c r="G1677">
        <v>-20</v>
      </c>
      <c r="H1677" t="s">
        <v>357</v>
      </c>
      <c r="I1677" t="s">
        <v>348</v>
      </c>
      <c r="J1677" s="2">
        <f>VLOOKUP(B1677,'Totals by Team'!A:K,11,FALSE)</f>
        <v>1.84375</v>
      </c>
      <c r="K1677" s="2">
        <f>VLOOKUP(C1677,'Totals by Team'!A:K,11,FALSE)</f>
        <v>3.161290322580645</v>
      </c>
    </row>
    <row r="1678" spans="1:11" x14ac:dyDescent="0.25">
      <c r="A1678" s="1">
        <v>41238</v>
      </c>
      <c r="B1678" t="s">
        <v>168</v>
      </c>
      <c r="C1678" t="s">
        <v>210</v>
      </c>
      <c r="D1678">
        <v>58</v>
      </c>
      <c r="E1678">
        <v>81</v>
      </c>
      <c r="F1678" t="s">
        <v>210</v>
      </c>
      <c r="G1678">
        <v>-23</v>
      </c>
      <c r="H1678" t="s">
        <v>357</v>
      </c>
      <c r="I1678" t="s">
        <v>356</v>
      </c>
      <c r="J1678" s="2">
        <f>VLOOKUP(B1678,'Totals by Team'!A:K,11,FALSE)</f>
        <v>-5.3076923076923075</v>
      </c>
      <c r="K1678" s="2">
        <f>VLOOKUP(C1678,'Totals by Team'!A:K,11,FALSE)</f>
        <v>9.53125</v>
      </c>
    </row>
    <row r="1679" spans="1:11" x14ac:dyDescent="0.25">
      <c r="A1679" s="1">
        <v>41238</v>
      </c>
      <c r="B1679" t="s">
        <v>233</v>
      </c>
      <c r="C1679" t="s">
        <v>260</v>
      </c>
      <c r="D1679">
        <v>49</v>
      </c>
      <c r="E1679">
        <v>73</v>
      </c>
      <c r="F1679" t="s">
        <v>348</v>
      </c>
      <c r="G1679">
        <v>-24</v>
      </c>
      <c r="H1679" t="s">
        <v>357</v>
      </c>
      <c r="I1679" t="s">
        <v>348</v>
      </c>
      <c r="J1679" s="2">
        <f>VLOOKUP(B1679,'Totals by Team'!A:K,11,FALSE)</f>
        <v>2.25</v>
      </c>
      <c r="K1679" s="2">
        <f>VLOOKUP(C1679,'Totals by Team'!A:K,11,FALSE)</f>
        <v>0.21212121212121213</v>
      </c>
    </row>
    <row r="1680" spans="1:11" x14ac:dyDescent="0.25">
      <c r="A1680" s="1">
        <v>41238</v>
      </c>
      <c r="B1680" t="s">
        <v>330</v>
      </c>
      <c r="C1680" t="s">
        <v>238</v>
      </c>
      <c r="D1680">
        <v>46</v>
      </c>
      <c r="E1680">
        <v>73</v>
      </c>
      <c r="F1680" t="s">
        <v>238</v>
      </c>
      <c r="G1680">
        <v>-27</v>
      </c>
      <c r="H1680" t="s">
        <v>357</v>
      </c>
      <c r="I1680" t="s">
        <v>356</v>
      </c>
      <c r="J1680" s="2">
        <f>VLOOKUP(B1680,'Totals by Team'!A:K,11,FALSE)</f>
        <v>-12.172413793103448</v>
      </c>
      <c r="K1680" s="2">
        <f>VLOOKUP(C1680,'Totals by Team'!A:K,11,FALSE)</f>
        <v>5.40625</v>
      </c>
    </row>
    <row r="1681" spans="1:11" x14ac:dyDescent="0.25">
      <c r="A1681" s="1">
        <v>41238</v>
      </c>
      <c r="B1681" t="s">
        <v>63</v>
      </c>
      <c r="C1681" t="s">
        <v>148</v>
      </c>
      <c r="D1681">
        <v>51</v>
      </c>
      <c r="E1681">
        <v>87</v>
      </c>
      <c r="F1681" t="s">
        <v>148</v>
      </c>
      <c r="G1681">
        <v>-36</v>
      </c>
      <c r="H1681" t="s">
        <v>357</v>
      </c>
      <c r="I1681" t="s">
        <v>356</v>
      </c>
      <c r="J1681" s="2">
        <f>VLOOKUP(B1681,'Totals by Team'!A:K,11,FALSE)</f>
        <v>-6.15625</v>
      </c>
      <c r="K1681" s="2">
        <f>VLOOKUP(C1681,'Totals by Team'!A:K,11,FALSE)</f>
        <v>11.257142857142858</v>
      </c>
    </row>
    <row r="1682" spans="1:11" x14ac:dyDescent="0.25">
      <c r="A1682" s="1">
        <v>41238</v>
      </c>
      <c r="B1682" t="s">
        <v>161</v>
      </c>
      <c r="C1682" t="s">
        <v>116</v>
      </c>
      <c r="D1682">
        <v>53</v>
      </c>
      <c r="E1682">
        <v>93</v>
      </c>
      <c r="F1682" t="s">
        <v>116</v>
      </c>
      <c r="G1682">
        <v>-40</v>
      </c>
      <c r="H1682" t="s">
        <v>357</v>
      </c>
      <c r="I1682" t="s">
        <v>356</v>
      </c>
      <c r="J1682" s="2">
        <f>VLOOKUP(B1682,'Totals by Team'!A:K,11,FALSE)</f>
        <v>-17.29032258064516</v>
      </c>
      <c r="K1682" s="2">
        <f>VLOOKUP(C1682,'Totals by Team'!A:K,11,FALSE)</f>
        <v>5.1333333333333337</v>
      </c>
    </row>
    <row r="1683" spans="1:11" x14ac:dyDescent="0.25">
      <c r="A1683" s="1">
        <v>41238</v>
      </c>
      <c r="B1683" t="s">
        <v>329</v>
      </c>
      <c r="C1683" t="s">
        <v>285</v>
      </c>
      <c r="D1683">
        <v>53</v>
      </c>
      <c r="E1683">
        <v>101</v>
      </c>
      <c r="F1683" t="s">
        <v>285</v>
      </c>
      <c r="G1683">
        <v>-48</v>
      </c>
      <c r="H1683" t="s">
        <v>357</v>
      </c>
      <c r="I1683" t="s">
        <v>356</v>
      </c>
      <c r="J1683" s="2">
        <f>VLOOKUP(B1683,'Totals by Team'!A:K,11,FALSE)</f>
        <v>-3.5517241379310347</v>
      </c>
      <c r="K1683" s="2">
        <f>VLOOKUP(C1683,'Totals by Team'!A:K,11,FALSE)</f>
        <v>17.545454545454547</v>
      </c>
    </row>
    <row r="1684" spans="1:11" x14ac:dyDescent="0.25">
      <c r="A1684" s="1">
        <v>41239</v>
      </c>
      <c r="B1684" t="s">
        <v>284</v>
      </c>
      <c r="C1684" t="s">
        <v>39</v>
      </c>
      <c r="D1684">
        <v>79</v>
      </c>
      <c r="E1684">
        <v>46</v>
      </c>
      <c r="F1684" t="s">
        <v>284</v>
      </c>
      <c r="G1684">
        <v>33</v>
      </c>
      <c r="H1684" t="s">
        <v>358</v>
      </c>
      <c r="I1684" t="s">
        <v>360</v>
      </c>
      <c r="J1684" s="2">
        <f>VLOOKUP(B1684,'Totals by Team'!A:K,11,FALSE)</f>
        <v>6.258064516129032</v>
      </c>
      <c r="K1684" s="2">
        <f>VLOOKUP(C1684,'Totals by Team'!A:K,11,FALSE)</f>
        <v>-8.8000000000000007</v>
      </c>
    </row>
    <row r="1685" spans="1:11" x14ac:dyDescent="0.25">
      <c r="A1685" s="1">
        <v>41239</v>
      </c>
      <c r="B1685" t="s">
        <v>212</v>
      </c>
      <c r="C1685" t="s">
        <v>142</v>
      </c>
      <c r="D1685">
        <v>77</v>
      </c>
      <c r="E1685">
        <v>50</v>
      </c>
      <c r="F1685" t="s">
        <v>212</v>
      </c>
      <c r="G1685">
        <v>27</v>
      </c>
      <c r="H1685" t="s">
        <v>358</v>
      </c>
      <c r="I1685" t="s">
        <v>360</v>
      </c>
      <c r="J1685" s="2">
        <f>VLOOKUP(B1685,'Totals by Team'!A:K,11,FALSE)</f>
        <v>3.3125</v>
      </c>
      <c r="K1685" s="2">
        <f>VLOOKUP(C1685,'Totals by Team'!A:K,11,FALSE)</f>
        <v>-2.4666666666666668</v>
      </c>
    </row>
    <row r="1686" spans="1:11" x14ac:dyDescent="0.25">
      <c r="A1686" s="1">
        <v>41239</v>
      </c>
      <c r="B1686" t="s">
        <v>258</v>
      </c>
      <c r="C1686" t="s">
        <v>124</v>
      </c>
      <c r="D1686">
        <v>92</v>
      </c>
      <c r="E1686">
        <v>65</v>
      </c>
      <c r="F1686" t="s">
        <v>258</v>
      </c>
      <c r="G1686">
        <v>27</v>
      </c>
      <c r="H1686" t="s">
        <v>358</v>
      </c>
      <c r="I1686" t="s">
        <v>360</v>
      </c>
      <c r="J1686" s="2">
        <f>VLOOKUP(B1686,'Totals by Team'!A:K,11,FALSE)</f>
        <v>7.2352941176470589</v>
      </c>
      <c r="K1686" s="2">
        <f>VLOOKUP(C1686,'Totals by Team'!A:K,11,FALSE)</f>
        <v>-6.7142857142857144</v>
      </c>
    </row>
    <row r="1687" spans="1:11" x14ac:dyDescent="0.25">
      <c r="A1687" s="1">
        <v>41239</v>
      </c>
      <c r="B1687" t="s">
        <v>98</v>
      </c>
      <c r="C1687" t="s">
        <v>162</v>
      </c>
      <c r="D1687">
        <v>72</v>
      </c>
      <c r="E1687">
        <v>46</v>
      </c>
      <c r="F1687" t="s">
        <v>98</v>
      </c>
      <c r="G1687">
        <v>26</v>
      </c>
      <c r="H1687" t="s">
        <v>358</v>
      </c>
      <c r="I1687" t="s">
        <v>360</v>
      </c>
      <c r="J1687" s="2">
        <f>VLOOKUP(B1687,'Totals by Team'!A:K,11,FALSE)</f>
        <v>2.5161290322580645</v>
      </c>
      <c r="K1687" s="2">
        <f>VLOOKUP(C1687,'Totals by Team'!A:K,11,FALSE)</f>
        <v>-8.5862068965517242</v>
      </c>
    </row>
    <row r="1688" spans="1:11" x14ac:dyDescent="0.25">
      <c r="A1688" s="1">
        <v>41239</v>
      </c>
      <c r="B1688" t="s">
        <v>298</v>
      </c>
      <c r="C1688" t="s">
        <v>234</v>
      </c>
      <c r="D1688">
        <v>85</v>
      </c>
      <c r="E1688">
        <v>69</v>
      </c>
      <c r="F1688" t="s">
        <v>298</v>
      </c>
      <c r="G1688">
        <v>16</v>
      </c>
      <c r="H1688" t="s">
        <v>358</v>
      </c>
      <c r="I1688" t="s">
        <v>360</v>
      </c>
      <c r="J1688" s="2">
        <f>VLOOKUP(B1688,'Totals by Team'!A:K,11,FALSE)</f>
        <v>8.7096774193548381</v>
      </c>
      <c r="K1688" s="2">
        <f>VLOOKUP(C1688,'Totals by Team'!A:K,11,FALSE)</f>
        <v>-2.4482758620689653</v>
      </c>
    </row>
    <row r="1689" spans="1:11" x14ac:dyDescent="0.25">
      <c r="A1689" s="1">
        <v>41239</v>
      </c>
      <c r="B1689" t="s">
        <v>101</v>
      </c>
      <c r="C1689" t="s">
        <v>333</v>
      </c>
      <c r="D1689">
        <v>92</v>
      </c>
      <c r="E1689">
        <v>79</v>
      </c>
      <c r="F1689" t="s">
        <v>101</v>
      </c>
      <c r="G1689">
        <v>13</v>
      </c>
      <c r="H1689" t="s">
        <v>358</v>
      </c>
      <c r="I1689" t="s">
        <v>360</v>
      </c>
      <c r="J1689" s="2">
        <f>VLOOKUP(B1689,'Totals by Team'!A:K,11,FALSE)</f>
        <v>-5.5666666666666664</v>
      </c>
      <c r="K1689" s="2">
        <f>VLOOKUP(C1689,'Totals by Team'!A:K,11,FALSE)</f>
        <v>-15.136363636363637</v>
      </c>
    </row>
    <row r="1690" spans="1:11" x14ac:dyDescent="0.25">
      <c r="A1690" s="1">
        <v>41239</v>
      </c>
      <c r="B1690" t="s">
        <v>289</v>
      </c>
      <c r="C1690" t="s">
        <v>156</v>
      </c>
      <c r="D1690">
        <v>78</v>
      </c>
      <c r="E1690">
        <v>65</v>
      </c>
      <c r="F1690" t="s">
        <v>289</v>
      </c>
      <c r="G1690">
        <v>13</v>
      </c>
      <c r="H1690" t="s">
        <v>358</v>
      </c>
      <c r="I1690" t="s">
        <v>360</v>
      </c>
      <c r="J1690" s="2">
        <f>VLOOKUP(B1690,'Totals by Team'!A:K,11,FALSE)</f>
        <v>1.606060606060606</v>
      </c>
      <c r="K1690" s="2">
        <f>VLOOKUP(C1690,'Totals by Team'!A:K,11,FALSE)</f>
        <v>5.5185185185185182</v>
      </c>
    </row>
    <row r="1691" spans="1:11" x14ac:dyDescent="0.25">
      <c r="A1691" s="1">
        <v>41239</v>
      </c>
      <c r="B1691" t="s">
        <v>179</v>
      </c>
      <c r="C1691" t="s">
        <v>83</v>
      </c>
      <c r="D1691">
        <v>70</v>
      </c>
      <c r="E1691">
        <v>57</v>
      </c>
      <c r="F1691" t="s">
        <v>179</v>
      </c>
      <c r="G1691">
        <v>13</v>
      </c>
      <c r="H1691" t="s">
        <v>358</v>
      </c>
      <c r="I1691" t="s">
        <v>360</v>
      </c>
      <c r="J1691" s="2">
        <f>VLOOKUP(B1691,'Totals by Team'!A:K,11,FALSE)</f>
        <v>13.911764705882353</v>
      </c>
      <c r="K1691" s="2">
        <f>VLOOKUP(C1691,'Totals by Team'!A:K,11,FALSE)</f>
        <v>-8.4642857142857135</v>
      </c>
    </row>
    <row r="1692" spans="1:11" x14ac:dyDescent="0.25">
      <c r="A1692" s="1">
        <v>41239</v>
      </c>
      <c r="B1692" t="s">
        <v>144</v>
      </c>
      <c r="C1692" t="s">
        <v>51</v>
      </c>
      <c r="D1692">
        <v>65</v>
      </c>
      <c r="E1692">
        <v>53</v>
      </c>
      <c r="F1692" t="s">
        <v>144</v>
      </c>
      <c r="G1692">
        <v>12</v>
      </c>
      <c r="H1692" t="s">
        <v>358</v>
      </c>
      <c r="I1692" t="s">
        <v>360</v>
      </c>
      <c r="J1692" s="2">
        <f>VLOOKUP(B1692,'Totals by Team'!A:K,11,FALSE)</f>
        <v>3.46875</v>
      </c>
      <c r="K1692" s="2">
        <f>VLOOKUP(C1692,'Totals by Team'!A:K,11,FALSE)</f>
        <v>0.66666666666666663</v>
      </c>
    </row>
    <row r="1693" spans="1:11" x14ac:dyDescent="0.25">
      <c r="A1693" s="1">
        <v>41239</v>
      </c>
      <c r="B1693" t="s">
        <v>21</v>
      </c>
      <c r="C1693" t="s">
        <v>265</v>
      </c>
      <c r="D1693">
        <v>65</v>
      </c>
      <c r="E1693">
        <v>56</v>
      </c>
      <c r="F1693" t="s">
        <v>265</v>
      </c>
      <c r="G1693">
        <v>9</v>
      </c>
      <c r="H1693" t="s">
        <v>358</v>
      </c>
      <c r="I1693" t="s">
        <v>356</v>
      </c>
      <c r="J1693" s="2">
        <f>VLOOKUP(B1693,'Totals by Team'!A:K,11,FALSE)</f>
        <v>-1.75</v>
      </c>
      <c r="K1693" s="2">
        <f>VLOOKUP(C1693,'Totals by Team'!A:K,11,FALSE)</f>
        <v>0.73333333333333328</v>
      </c>
    </row>
    <row r="1694" spans="1:11" x14ac:dyDescent="0.25">
      <c r="A1694" s="1">
        <v>41239</v>
      </c>
      <c r="B1694" t="s">
        <v>227</v>
      </c>
      <c r="C1694" t="s">
        <v>196</v>
      </c>
      <c r="D1694">
        <v>88</v>
      </c>
      <c r="E1694">
        <v>79</v>
      </c>
      <c r="F1694" t="s">
        <v>196</v>
      </c>
      <c r="G1694">
        <v>9</v>
      </c>
      <c r="H1694" t="s">
        <v>358</v>
      </c>
      <c r="I1694" t="s">
        <v>356</v>
      </c>
      <c r="J1694" s="2">
        <f>VLOOKUP(B1694,'Totals by Team'!A:K,11,FALSE)</f>
        <v>4.1034482758620694</v>
      </c>
      <c r="K1694" s="2">
        <f>VLOOKUP(C1694,'Totals by Team'!A:K,11,FALSE)</f>
        <v>-8.2413793103448274</v>
      </c>
    </row>
    <row r="1695" spans="1:11" x14ac:dyDescent="0.25">
      <c r="A1695" s="1">
        <v>41239</v>
      </c>
      <c r="B1695" t="s">
        <v>331</v>
      </c>
      <c r="C1695" t="s">
        <v>6</v>
      </c>
      <c r="D1695">
        <v>63</v>
      </c>
      <c r="E1695">
        <v>54</v>
      </c>
      <c r="F1695" t="s">
        <v>6</v>
      </c>
      <c r="G1695">
        <v>9</v>
      </c>
      <c r="H1695" t="s">
        <v>358</v>
      </c>
      <c r="I1695" t="s">
        <v>356</v>
      </c>
      <c r="J1695" s="2">
        <f>VLOOKUP(B1695,'Totals by Team'!A:K,11,FALSE)</f>
        <v>-3.4193548387096775</v>
      </c>
      <c r="K1695" s="2">
        <f>VLOOKUP(C1695,'Totals by Team'!A:K,11,FALSE)</f>
        <v>-2</v>
      </c>
    </row>
    <row r="1696" spans="1:11" x14ac:dyDescent="0.25">
      <c r="A1696" s="1">
        <v>41239</v>
      </c>
      <c r="B1696" t="s">
        <v>332</v>
      </c>
      <c r="C1696" t="s">
        <v>25</v>
      </c>
      <c r="D1696">
        <v>62</v>
      </c>
      <c r="E1696">
        <v>53</v>
      </c>
      <c r="F1696" t="s">
        <v>25</v>
      </c>
      <c r="G1696">
        <v>9</v>
      </c>
      <c r="H1696" t="s">
        <v>358</v>
      </c>
      <c r="I1696" t="s">
        <v>356</v>
      </c>
      <c r="J1696" s="2">
        <f>VLOOKUP(B1696,'Totals by Team'!A:K,11,FALSE)</f>
        <v>-0.23076923076923078</v>
      </c>
      <c r="K1696" s="2">
        <f>VLOOKUP(C1696,'Totals by Team'!A:K,11,FALSE)</f>
        <v>0.36666666666666664</v>
      </c>
    </row>
    <row r="1697" spans="1:11" x14ac:dyDescent="0.25">
      <c r="A1697" s="1">
        <v>41239</v>
      </c>
      <c r="B1697" t="s">
        <v>247</v>
      </c>
      <c r="C1697" t="s">
        <v>36</v>
      </c>
      <c r="D1697">
        <v>61</v>
      </c>
      <c r="E1697">
        <v>52</v>
      </c>
      <c r="F1697" t="s">
        <v>247</v>
      </c>
      <c r="G1697">
        <v>9</v>
      </c>
      <c r="H1697" t="s">
        <v>358</v>
      </c>
      <c r="I1697" t="s">
        <v>360</v>
      </c>
      <c r="J1697" s="2">
        <f>VLOOKUP(B1697,'Totals by Team'!A:K,11,FALSE)</f>
        <v>-0.67741935483870963</v>
      </c>
      <c r="K1697" s="2">
        <f>VLOOKUP(C1697,'Totals by Team'!A:K,11,FALSE)</f>
        <v>5.666666666666667</v>
      </c>
    </row>
    <row r="1698" spans="1:11" x14ac:dyDescent="0.25">
      <c r="A1698" s="1">
        <v>41239</v>
      </c>
      <c r="B1698" t="s">
        <v>346</v>
      </c>
      <c r="C1698" t="s">
        <v>129</v>
      </c>
      <c r="D1698">
        <v>84</v>
      </c>
      <c r="E1698">
        <v>75</v>
      </c>
      <c r="F1698" t="s">
        <v>346</v>
      </c>
      <c r="G1698">
        <v>9</v>
      </c>
      <c r="H1698" t="s">
        <v>358</v>
      </c>
      <c r="I1698" t="s">
        <v>360</v>
      </c>
      <c r="J1698" s="2">
        <f>VLOOKUP(B1698,'Totals by Team'!A:K,11,FALSE)</f>
        <v>-7.419354838709677</v>
      </c>
      <c r="K1698" s="2">
        <f>VLOOKUP(C1698,'Totals by Team'!A:K,11,FALSE)</f>
        <v>-5.2758620689655169</v>
      </c>
    </row>
    <row r="1699" spans="1:11" x14ac:dyDescent="0.25">
      <c r="A1699" s="1">
        <v>41239</v>
      </c>
      <c r="B1699" t="s">
        <v>20</v>
      </c>
      <c r="C1699" t="s">
        <v>45</v>
      </c>
      <c r="D1699">
        <v>73</v>
      </c>
      <c r="E1699">
        <v>67</v>
      </c>
      <c r="F1699" t="s">
        <v>20</v>
      </c>
      <c r="G1699">
        <v>6</v>
      </c>
      <c r="H1699" t="s">
        <v>358</v>
      </c>
      <c r="I1699" t="s">
        <v>360</v>
      </c>
      <c r="J1699" s="2">
        <f>VLOOKUP(B1699,'Totals by Team'!A:K,11,FALSE)</f>
        <v>-3.5483870967741935</v>
      </c>
      <c r="K1699" s="2">
        <f>VLOOKUP(C1699,'Totals by Team'!A:K,11,FALSE)</f>
        <v>1.15625</v>
      </c>
    </row>
    <row r="1700" spans="1:11" x14ac:dyDescent="0.25">
      <c r="A1700" s="1">
        <v>41239</v>
      </c>
      <c r="B1700" t="s">
        <v>160</v>
      </c>
      <c r="C1700" t="s">
        <v>246</v>
      </c>
      <c r="D1700">
        <v>65</v>
      </c>
      <c r="E1700">
        <v>60</v>
      </c>
      <c r="F1700" t="s">
        <v>160</v>
      </c>
      <c r="G1700">
        <v>5</v>
      </c>
      <c r="H1700" t="s">
        <v>358</v>
      </c>
      <c r="I1700" t="s">
        <v>360</v>
      </c>
      <c r="J1700" s="2">
        <f>VLOOKUP(B1700,'Totals by Team'!A:K,11,FALSE)</f>
        <v>-7.838709677419355</v>
      </c>
      <c r="K1700" s="2">
        <f>VLOOKUP(C1700,'Totals by Team'!A:K,11,FALSE)</f>
        <v>-0.63636363636363635</v>
      </c>
    </row>
    <row r="1701" spans="1:11" x14ac:dyDescent="0.25">
      <c r="A1701" s="1">
        <v>41239</v>
      </c>
      <c r="B1701" t="s">
        <v>135</v>
      </c>
      <c r="C1701" t="s">
        <v>200</v>
      </c>
      <c r="D1701">
        <v>66</v>
      </c>
      <c r="E1701">
        <v>63</v>
      </c>
      <c r="F1701" t="s">
        <v>135</v>
      </c>
      <c r="G1701">
        <v>3</v>
      </c>
      <c r="H1701" t="s">
        <v>358</v>
      </c>
      <c r="I1701" t="s">
        <v>360</v>
      </c>
      <c r="J1701" s="2">
        <f>VLOOKUP(B1701,'Totals by Team'!A:K,11,FALSE)</f>
        <v>4.117647058823529</v>
      </c>
      <c r="K1701" s="2">
        <f>VLOOKUP(C1701,'Totals by Team'!A:K,11,FALSE)</f>
        <v>1.8387096774193548</v>
      </c>
    </row>
    <row r="1702" spans="1:11" x14ac:dyDescent="0.25">
      <c r="A1702" s="1">
        <v>41239</v>
      </c>
      <c r="B1702" t="s">
        <v>200</v>
      </c>
      <c r="C1702" t="s">
        <v>135</v>
      </c>
      <c r="D1702">
        <v>63</v>
      </c>
      <c r="E1702">
        <v>66</v>
      </c>
      <c r="F1702" t="s">
        <v>135</v>
      </c>
      <c r="G1702">
        <v>-3</v>
      </c>
      <c r="H1702" t="s">
        <v>357</v>
      </c>
      <c r="I1702" t="s">
        <v>356</v>
      </c>
      <c r="J1702" s="2">
        <f>VLOOKUP(B1702,'Totals by Team'!A:K,11,FALSE)</f>
        <v>1.8387096774193548</v>
      </c>
      <c r="K1702" s="2">
        <f>VLOOKUP(C1702,'Totals by Team'!A:K,11,FALSE)</f>
        <v>4.117647058823529</v>
      </c>
    </row>
    <row r="1703" spans="1:11" x14ac:dyDescent="0.25">
      <c r="A1703" s="1">
        <v>41239</v>
      </c>
      <c r="B1703" t="s">
        <v>246</v>
      </c>
      <c r="C1703" t="s">
        <v>160</v>
      </c>
      <c r="D1703">
        <v>60</v>
      </c>
      <c r="E1703">
        <v>65</v>
      </c>
      <c r="F1703" t="s">
        <v>160</v>
      </c>
      <c r="G1703">
        <v>-5</v>
      </c>
      <c r="H1703" t="s">
        <v>357</v>
      </c>
      <c r="I1703" t="s">
        <v>356</v>
      </c>
      <c r="J1703" s="2">
        <f>VLOOKUP(B1703,'Totals by Team'!A:K,11,FALSE)</f>
        <v>-0.63636363636363635</v>
      </c>
      <c r="K1703" s="2">
        <f>VLOOKUP(C1703,'Totals by Team'!A:K,11,FALSE)</f>
        <v>-7.838709677419355</v>
      </c>
    </row>
    <row r="1704" spans="1:11" x14ac:dyDescent="0.25">
      <c r="A1704" s="1">
        <v>41239</v>
      </c>
      <c r="B1704" t="s">
        <v>45</v>
      </c>
      <c r="C1704" t="s">
        <v>20</v>
      </c>
      <c r="D1704">
        <v>67</v>
      </c>
      <c r="E1704">
        <v>73</v>
      </c>
      <c r="F1704" t="s">
        <v>20</v>
      </c>
      <c r="G1704">
        <v>-6</v>
      </c>
      <c r="H1704" t="s">
        <v>357</v>
      </c>
      <c r="I1704" t="s">
        <v>356</v>
      </c>
      <c r="J1704" s="2">
        <f>VLOOKUP(B1704,'Totals by Team'!A:K,11,FALSE)</f>
        <v>1.15625</v>
      </c>
      <c r="K1704" s="2">
        <f>VLOOKUP(C1704,'Totals by Team'!A:K,11,FALSE)</f>
        <v>-3.5483870967741935</v>
      </c>
    </row>
    <row r="1705" spans="1:11" x14ac:dyDescent="0.25">
      <c r="A1705" s="1">
        <v>41239</v>
      </c>
      <c r="B1705" t="s">
        <v>265</v>
      </c>
      <c r="C1705" t="s">
        <v>21</v>
      </c>
      <c r="D1705">
        <v>56</v>
      </c>
      <c r="E1705">
        <v>65</v>
      </c>
      <c r="F1705" t="s">
        <v>265</v>
      </c>
      <c r="G1705">
        <v>-9</v>
      </c>
      <c r="H1705" t="s">
        <v>357</v>
      </c>
      <c r="I1705" t="s">
        <v>360</v>
      </c>
      <c r="J1705" s="2">
        <f>VLOOKUP(B1705,'Totals by Team'!A:K,11,FALSE)</f>
        <v>0.73333333333333328</v>
      </c>
      <c r="K1705" s="2">
        <f>VLOOKUP(C1705,'Totals by Team'!A:K,11,FALSE)</f>
        <v>-1.75</v>
      </c>
    </row>
    <row r="1706" spans="1:11" x14ac:dyDescent="0.25">
      <c r="A1706" s="1">
        <v>41239</v>
      </c>
      <c r="B1706" t="s">
        <v>196</v>
      </c>
      <c r="C1706" t="s">
        <v>227</v>
      </c>
      <c r="D1706">
        <v>79</v>
      </c>
      <c r="E1706">
        <v>88</v>
      </c>
      <c r="F1706" t="s">
        <v>196</v>
      </c>
      <c r="G1706">
        <v>-9</v>
      </c>
      <c r="H1706" t="s">
        <v>357</v>
      </c>
      <c r="I1706" t="s">
        <v>360</v>
      </c>
      <c r="J1706" s="2">
        <f>VLOOKUP(B1706,'Totals by Team'!A:K,11,FALSE)</f>
        <v>-8.2413793103448274</v>
      </c>
      <c r="K1706" s="2">
        <f>VLOOKUP(C1706,'Totals by Team'!A:K,11,FALSE)</f>
        <v>4.1034482758620694</v>
      </c>
    </row>
    <row r="1707" spans="1:11" x14ac:dyDescent="0.25">
      <c r="A1707" s="1">
        <v>41239</v>
      </c>
      <c r="B1707" t="s">
        <v>6</v>
      </c>
      <c r="C1707" t="s">
        <v>331</v>
      </c>
      <c r="D1707">
        <v>54</v>
      </c>
      <c r="E1707">
        <v>63</v>
      </c>
      <c r="F1707" t="s">
        <v>6</v>
      </c>
      <c r="G1707">
        <v>-9</v>
      </c>
      <c r="H1707" t="s">
        <v>357</v>
      </c>
      <c r="I1707" t="s">
        <v>360</v>
      </c>
      <c r="J1707" s="2">
        <f>VLOOKUP(B1707,'Totals by Team'!A:K,11,FALSE)</f>
        <v>-2</v>
      </c>
      <c r="K1707" s="2">
        <f>VLOOKUP(C1707,'Totals by Team'!A:K,11,FALSE)</f>
        <v>-3.4193548387096775</v>
      </c>
    </row>
    <row r="1708" spans="1:11" x14ac:dyDescent="0.25">
      <c r="A1708" s="1">
        <v>41239</v>
      </c>
      <c r="B1708" t="s">
        <v>25</v>
      </c>
      <c r="C1708" t="s">
        <v>332</v>
      </c>
      <c r="D1708">
        <v>53</v>
      </c>
      <c r="E1708">
        <v>62</v>
      </c>
      <c r="F1708" t="s">
        <v>25</v>
      </c>
      <c r="G1708">
        <v>-9</v>
      </c>
      <c r="H1708" t="s">
        <v>357</v>
      </c>
      <c r="I1708" t="s">
        <v>360</v>
      </c>
      <c r="J1708" s="2">
        <f>VLOOKUP(B1708,'Totals by Team'!A:K,11,FALSE)</f>
        <v>0.36666666666666664</v>
      </c>
      <c r="K1708" s="2">
        <f>VLOOKUP(C1708,'Totals by Team'!A:K,11,FALSE)</f>
        <v>-0.23076923076923078</v>
      </c>
    </row>
    <row r="1709" spans="1:11" x14ac:dyDescent="0.25">
      <c r="A1709" s="1">
        <v>41239</v>
      </c>
      <c r="B1709" t="s">
        <v>36</v>
      </c>
      <c r="C1709" t="s">
        <v>247</v>
      </c>
      <c r="D1709">
        <v>52</v>
      </c>
      <c r="E1709">
        <v>61</v>
      </c>
      <c r="F1709" t="s">
        <v>247</v>
      </c>
      <c r="G1709">
        <v>-9</v>
      </c>
      <c r="H1709" t="s">
        <v>357</v>
      </c>
      <c r="I1709" t="s">
        <v>356</v>
      </c>
      <c r="J1709" s="2">
        <f>VLOOKUP(B1709,'Totals by Team'!A:K,11,FALSE)</f>
        <v>5.666666666666667</v>
      </c>
      <c r="K1709" s="2">
        <f>VLOOKUP(C1709,'Totals by Team'!A:K,11,FALSE)</f>
        <v>-0.67741935483870963</v>
      </c>
    </row>
    <row r="1710" spans="1:11" x14ac:dyDescent="0.25">
      <c r="A1710" s="1">
        <v>41239</v>
      </c>
      <c r="B1710" t="s">
        <v>129</v>
      </c>
      <c r="C1710" t="s">
        <v>346</v>
      </c>
      <c r="D1710">
        <v>75</v>
      </c>
      <c r="E1710">
        <v>84</v>
      </c>
      <c r="F1710" t="s">
        <v>346</v>
      </c>
      <c r="G1710">
        <v>-9</v>
      </c>
      <c r="H1710" t="s">
        <v>357</v>
      </c>
      <c r="I1710" t="s">
        <v>356</v>
      </c>
      <c r="J1710" s="2">
        <f>VLOOKUP(B1710,'Totals by Team'!A:K,11,FALSE)</f>
        <v>-5.2758620689655169</v>
      </c>
      <c r="K1710" s="2">
        <f>VLOOKUP(C1710,'Totals by Team'!A:K,11,FALSE)</f>
        <v>-7.419354838709677</v>
      </c>
    </row>
    <row r="1711" spans="1:11" x14ac:dyDescent="0.25">
      <c r="A1711" s="1">
        <v>41239</v>
      </c>
      <c r="B1711" t="s">
        <v>51</v>
      </c>
      <c r="C1711" t="s">
        <v>144</v>
      </c>
      <c r="D1711">
        <v>53</v>
      </c>
      <c r="E1711">
        <v>65</v>
      </c>
      <c r="F1711" t="s">
        <v>144</v>
      </c>
      <c r="G1711">
        <v>-12</v>
      </c>
      <c r="H1711" t="s">
        <v>357</v>
      </c>
      <c r="I1711" t="s">
        <v>356</v>
      </c>
      <c r="J1711" s="2">
        <f>VLOOKUP(B1711,'Totals by Team'!A:K,11,FALSE)</f>
        <v>0.66666666666666663</v>
      </c>
      <c r="K1711" s="2">
        <f>VLOOKUP(C1711,'Totals by Team'!A:K,11,FALSE)</f>
        <v>3.46875</v>
      </c>
    </row>
    <row r="1712" spans="1:11" x14ac:dyDescent="0.25">
      <c r="A1712" s="1">
        <v>41239</v>
      </c>
      <c r="B1712" t="s">
        <v>333</v>
      </c>
      <c r="C1712" t="s">
        <v>101</v>
      </c>
      <c r="D1712">
        <v>79</v>
      </c>
      <c r="E1712">
        <v>92</v>
      </c>
      <c r="F1712" t="s">
        <v>101</v>
      </c>
      <c r="G1712">
        <v>-13</v>
      </c>
      <c r="H1712" t="s">
        <v>357</v>
      </c>
      <c r="I1712" t="s">
        <v>356</v>
      </c>
      <c r="J1712" s="2">
        <f>VLOOKUP(B1712,'Totals by Team'!A:K,11,FALSE)</f>
        <v>-15.136363636363637</v>
      </c>
      <c r="K1712" s="2">
        <f>VLOOKUP(C1712,'Totals by Team'!A:K,11,FALSE)</f>
        <v>-5.5666666666666664</v>
      </c>
    </row>
    <row r="1713" spans="1:11" x14ac:dyDescent="0.25">
      <c r="A1713" s="1">
        <v>41239</v>
      </c>
      <c r="B1713" t="s">
        <v>156</v>
      </c>
      <c r="C1713" t="s">
        <v>289</v>
      </c>
      <c r="D1713">
        <v>65</v>
      </c>
      <c r="E1713">
        <v>78</v>
      </c>
      <c r="F1713" t="s">
        <v>289</v>
      </c>
      <c r="G1713">
        <v>-13</v>
      </c>
      <c r="H1713" t="s">
        <v>357</v>
      </c>
      <c r="I1713" t="s">
        <v>356</v>
      </c>
      <c r="J1713" s="2">
        <f>VLOOKUP(B1713,'Totals by Team'!A:K,11,FALSE)</f>
        <v>5.5185185185185182</v>
      </c>
      <c r="K1713" s="2">
        <f>VLOOKUP(C1713,'Totals by Team'!A:K,11,FALSE)</f>
        <v>1.606060606060606</v>
      </c>
    </row>
    <row r="1714" spans="1:11" x14ac:dyDescent="0.25">
      <c r="A1714" s="1">
        <v>41239</v>
      </c>
      <c r="B1714" t="s">
        <v>83</v>
      </c>
      <c r="C1714" t="s">
        <v>179</v>
      </c>
      <c r="D1714">
        <v>57</v>
      </c>
      <c r="E1714">
        <v>70</v>
      </c>
      <c r="F1714" t="s">
        <v>179</v>
      </c>
      <c r="G1714">
        <v>-13</v>
      </c>
      <c r="H1714" t="s">
        <v>357</v>
      </c>
      <c r="I1714" t="s">
        <v>356</v>
      </c>
      <c r="J1714" s="2">
        <f>VLOOKUP(B1714,'Totals by Team'!A:K,11,FALSE)</f>
        <v>-8.4642857142857135</v>
      </c>
      <c r="K1714" s="2">
        <f>VLOOKUP(C1714,'Totals by Team'!A:K,11,FALSE)</f>
        <v>13.911764705882353</v>
      </c>
    </row>
    <row r="1715" spans="1:11" x14ac:dyDescent="0.25">
      <c r="A1715" s="1">
        <v>41239</v>
      </c>
      <c r="B1715" t="s">
        <v>234</v>
      </c>
      <c r="C1715" t="s">
        <v>298</v>
      </c>
      <c r="D1715">
        <v>69</v>
      </c>
      <c r="E1715">
        <v>85</v>
      </c>
      <c r="F1715" t="s">
        <v>298</v>
      </c>
      <c r="G1715">
        <v>-16</v>
      </c>
      <c r="H1715" t="s">
        <v>357</v>
      </c>
      <c r="I1715" t="s">
        <v>356</v>
      </c>
      <c r="J1715" s="2">
        <f>VLOOKUP(B1715,'Totals by Team'!A:K,11,FALSE)</f>
        <v>-2.4482758620689653</v>
      </c>
      <c r="K1715" s="2">
        <f>VLOOKUP(C1715,'Totals by Team'!A:K,11,FALSE)</f>
        <v>8.7096774193548381</v>
      </c>
    </row>
    <row r="1716" spans="1:11" x14ac:dyDescent="0.25">
      <c r="A1716" s="1">
        <v>41239</v>
      </c>
      <c r="B1716" t="s">
        <v>162</v>
      </c>
      <c r="C1716" t="s">
        <v>98</v>
      </c>
      <c r="D1716">
        <v>46</v>
      </c>
      <c r="E1716">
        <v>72</v>
      </c>
      <c r="F1716" t="s">
        <v>98</v>
      </c>
      <c r="G1716">
        <v>-26</v>
      </c>
      <c r="H1716" t="s">
        <v>357</v>
      </c>
      <c r="I1716" t="s">
        <v>356</v>
      </c>
      <c r="J1716" s="2">
        <f>VLOOKUP(B1716,'Totals by Team'!A:K,11,FALSE)</f>
        <v>-8.5862068965517242</v>
      </c>
      <c r="K1716" s="2">
        <f>VLOOKUP(C1716,'Totals by Team'!A:K,11,FALSE)</f>
        <v>2.5161290322580645</v>
      </c>
    </row>
    <row r="1717" spans="1:11" x14ac:dyDescent="0.25">
      <c r="A1717" s="1">
        <v>41239</v>
      </c>
      <c r="B1717" t="s">
        <v>142</v>
      </c>
      <c r="C1717" t="s">
        <v>212</v>
      </c>
      <c r="D1717">
        <v>50</v>
      </c>
      <c r="E1717">
        <v>77</v>
      </c>
      <c r="F1717" t="s">
        <v>212</v>
      </c>
      <c r="G1717">
        <v>-27</v>
      </c>
      <c r="H1717" t="s">
        <v>357</v>
      </c>
      <c r="I1717" t="s">
        <v>356</v>
      </c>
      <c r="J1717" s="2">
        <f>VLOOKUP(B1717,'Totals by Team'!A:K,11,FALSE)</f>
        <v>-2.4666666666666668</v>
      </c>
      <c r="K1717" s="2">
        <f>VLOOKUP(C1717,'Totals by Team'!A:K,11,FALSE)</f>
        <v>3.3125</v>
      </c>
    </row>
    <row r="1718" spans="1:11" x14ac:dyDescent="0.25">
      <c r="A1718" s="1">
        <v>41239</v>
      </c>
      <c r="B1718" t="s">
        <v>124</v>
      </c>
      <c r="C1718" t="s">
        <v>258</v>
      </c>
      <c r="D1718">
        <v>65</v>
      </c>
      <c r="E1718">
        <v>92</v>
      </c>
      <c r="F1718" t="s">
        <v>258</v>
      </c>
      <c r="G1718">
        <v>-27</v>
      </c>
      <c r="H1718" t="s">
        <v>357</v>
      </c>
      <c r="I1718" t="s">
        <v>356</v>
      </c>
      <c r="J1718" s="2">
        <f>VLOOKUP(B1718,'Totals by Team'!A:K,11,FALSE)</f>
        <v>-6.7142857142857144</v>
      </c>
      <c r="K1718" s="2">
        <f>VLOOKUP(C1718,'Totals by Team'!A:K,11,FALSE)</f>
        <v>7.2352941176470589</v>
      </c>
    </row>
    <row r="1719" spans="1:11" x14ac:dyDescent="0.25">
      <c r="A1719" s="1">
        <v>41239</v>
      </c>
      <c r="B1719" t="s">
        <v>39</v>
      </c>
      <c r="C1719" t="s">
        <v>284</v>
      </c>
      <c r="D1719">
        <v>46</v>
      </c>
      <c r="E1719">
        <v>79</v>
      </c>
      <c r="F1719" t="s">
        <v>284</v>
      </c>
      <c r="G1719">
        <v>-33</v>
      </c>
      <c r="H1719" t="s">
        <v>357</v>
      </c>
      <c r="I1719" t="s">
        <v>356</v>
      </c>
      <c r="J1719" s="2">
        <f>VLOOKUP(B1719,'Totals by Team'!A:K,11,FALSE)</f>
        <v>-8.8000000000000007</v>
      </c>
      <c r="K1719" s="2">
        <f>VLOOKUP(C1719,'Totals by Team'!A:K,11,FALSE)</f>
        <v>6.258064516129032</v>
      </c>
    </row>
    <row r="1720" spans="1:11" x14ac:dyDescent="0.25">
      <c r="A1720" s="1">
        <v>41240</v>
      </c>
      <c r="B1720" t="s">
        <v>220</v>
      </c>
      <c r="C1720" t="s">
        <v>161</v>
      </c>
      <c r="D1720">
        <v>75</v>
      </c>
      <c r="E1720">
        <v>47</v>
      </c>
      <c r="F1720" t="s">
        <v>220</v>
      </c>
      <c r="G1720">
        <v>28</v>
      </c>
      <c r="H1720" t="s">
        <v>358</v>
      </c>
      <c r="I1720" t="s">
        <v>360</v>
      </c>
      <c r="J1720" s="2">
        <f>VLOOKUP(B1720,'Totals by Team'!A:K,11,FALSE)</f>
        <v>3.28125</v>
      </c>
      <c r="K1720" s="2">
        <f>VLOOKUP(C1720,'Totals by Team'!A:K,11,FALSE)</f>
        <v>-17.29032258064516</v>
      </c>
    </row>
    <row r="1721" spans="1:11" x14ac:dyDescent="0.25">
      <c r="A1721" s="1">
        <v>41240</v>
      </c>
      <c r="B1721" t="s">
        <v>297</v>
      </c>
      <c r="C1721" t="s">
        <v>56</v>
      </c>
      <c r="D1721">
        <v>65</v>
      </c>
      <c r="E1721">
        <v>37</v>
      </c>
      <c r="F1721" t="s">
        <v>297</v>
      </c>
      <c r="G1721">
        <v>28</v>
      </c>
      <c r="H1721" t="s">
        <v>358</v>
      </c>
      <c r="I1721" t="s">
        <v>360</v>
      </c>
      <c r="J1721" s="2">
        <f>VLOOKUP(B1721,'Totals by Team'!A:K,11,FALSE)</f>
        <v>0.34375</v>
      </c>
      <c r="K1721" s="2">
        <f>VLOOKUP(C1721,'Totals by Team'!A:K,11,FALSE)</f>
        <v>-1.2903225806451613</v>
      </c>
    </row>
    <row r="1722" spans="1:11" x14ac:dyDescent="0.25">
      <c r="A1722" s="1">
        <v>41240</v>
      </c>
      <c r="B1722" t="s">
        <v>303</v>
      </c>
      <c r="C1722" t="s">
        <v>213</v>
      </c>
      <c r="D1722">
        <v>70</v>
      </c>
      <c r="E1722">
        <v>46</v>
      </c>
      <c r="F1722" t="s">
        <v>303</v>
      </c>
      <c r="G1722">
        <v>24</v>
      </c>
      <c r="H1722" t="s">
        <v>358</v>
      </c>
      <c r="I1722" t="s">
        <v>360</v>
      </c>
      <c r="J1722" s="2">
        <f>VLOOKUP(B1722,'Totals by Team'!A:K,11,FALSE)</f>
        <v>14.15625</v>
      </c>
      <c r="K1722" s="2">
        <f>VLOOKUP(C1722,'Totals by Team'!A:K,11,FALSE)</f>
        <v>-9.068965517241379</v>
      </c>
    </row>
    <row r="1723" spans="1:11" x14ac:dyDescent="0.25">
      <c r="A1723" s="1">
        <v>41240</v>
      </c>
      <c r="B1723" t="s">
        <v>285</v>
      </c>
      <c r="C1723" t="s">
        <v>261</v>
      </c>
      <c r="D1723">
        <v>83</v>
      </c>
      <c r="E1723">
        <v>59</v>
      </c>
      <c r="F1723" t="s">
        <v>285</v>
      </c>
      <c r="G1723">
        <v>24</v>
      </c>
      <c r="H1723" t="s">
        <v>358</v>
      </c>
      <c r="I1723" t="s">
        <v>360</v>
      </c>
      <c r="J1723" s="2">
        <f>VLOOKUP(B1723,'Totals by Team'!A:K,11,FALSE)</f>
        <v>17.545454545454547</v>
      </c>
      <c r="K1723" s="2">
        <f>VLOOKUP(C1723,'Totals by Team'!A:K,11,FALSE)</f>
        <v>7.0606060606060606</v>
      </c>
    </row>
    <row r="1724" spans="1:11" x14ac:dyDescent="0.25">
      <c r="A1724" s="1">
        <v>41240</v>
      </c>
      <c r="B1724" t="s">
        <v>205</v>
      </c>
      <c r="C1724" t="s">
        <v>164</v>
      </c>
      <c r="D1724">
        <v>75</v>
      </c>
      <c r="E1724">
        <v>55</v>
      </c>
      <c r="F1724" t="s">
        <v>164</v>
      </c>
      <c r="G1724">
        <v>20</v>
      </c>
      <c r="H1724" t="s">
        <v>358</v>
      </c>
      <c r="I1724" t="s">
        <v>356</v>
      </c>
      <c r="J1724" s="2">
        <f>VLOOKUP(B1724,'Totals by Team'!A:K,11,FALSE)</f>
        <v>-1.25</v>
      </c>
      <c r="K1724" s="2">
        <f>VLOOKUP(C1724,'Totals by Team'!A:K,11,FALSE)</f>
        <v>-4.7575757575757578</v>
      </c>
    </row>
    <row r="1725" spans="1:11" x14ac:dyDescent="0.25">
      <c r="A1725" s="1">
        <v>41240</v>
      </c>
      <c r="B1725" t="s">
        <v>71</v>
      </c>
      <c r="C1725" t="s">
        <v>314</v>
      </c>
      <c r="D1725">
        <v>77</v>
      </c>
      <c r="E1725">
        <v>57</v>
      </c>
      <c r="F1725" t="s">
        <v>314</v>
      </c>
      <c r="G1725">
        <v>20</v>
      </c>
      <c r="H1725" t="s">
        <v>358</v>
      </c>
      <c r="I1725" t="s">
        <v>356</v>
      </c>
      <c r="J1725" s="2">
        <f>VLOOKUP(B1725,'Totals by Team'!A:K,11,FALSE)</f>
        <v>7.0294117647058822</v>
      </c>
      <c r="K1725" s="2">
        <f>VLOOKUP(C1725,'Totals by Team'!A:K,11,FALSE)</f>
        <v>-2.9375</v>
      </c>
    </row>
    <row r="1726" spans="1:11" x14ac:dyDescent="0.25">
      <c r="A1726" s="1">
        <v>41240</v>
      </c>
      <c r="B1726" t="s">
        <v>224</v>
      </c>
      <c r="C1726" t="s">
        <v>53</v>
      </c>
      <c r="D1726">
        <v>61</v>
      </c>
      <c r="E1726">
        <v>42</v>
      </c>
      <c r="F1726" t="s">
        <v>224</v>
      </c>
      <c r="G1726">
        <v>19</v>
      </c>
      <c r="H1726" t="s">
        <v>358</v>
      </c>
      <c r="I1726" t="s">
        <v>360</v>
      </c>
      <c r="J1726" s="2">
        <f>VLOOKUP(B1726,'Totals by Team'!A:K,11,FALSE)</f>
        <v>2.774193548387097</v>
      </c>
      <c r="K1726" s="2">
        <f>VLOOKUP(C1726,'Totals by Team'!A:K,11,FALSE)</f>
        <v>-3.1666666666666665</v>
      </c>
    </row>
    <row r="1727" spans="1:11" x14ac:dyDescent="0.25">
      <c r="A1727" s="1">
        <v>41240</v>
      </c>
      <c r="B1727" t="s">
        <v>125</v>
      </c>
      <c r="C1727" t="s">
        <v>14</v>
      </c>
      <c r="D1727">
        <v>70</v>
      </c>
      <c r="E1727">
        <v>52</v>
      </c>
      <c r="F1727" t="s">
        <v>125</v>
      </c>
      <c r="G1727">
        <v>18</v>
      </c>
      <c r="H1727" t="s">
        <v>358</v>
      </c>
      <c r="I1727" t="s">
        <v>360</v>
      </c>
      <c r="J1727" s="2">
        <f>VLOOKUP(B1727,'Totals by Team'!A:K,11,FALSE)</f>
        <v>4.8214285714285712</v>
      </c>
      <c r="K1727" s="2">
        <f>VLOOKUP(C1727,'Totals by Team'!A:K,11,FALSE)</f>
        <v>-4.3571428571428568</v>
      </c>
    </row>
    <row r="1728" spans="1:11" x14ac:dyDescent="0.25">
      <c r="A1728" s="1">
        <v>41240</v>
      </c>
      <c r="B1728" t="s">
        <v>66</v>
      </c>
      <c r="C1728" t="s">
        <v>174</v>
      </c>
      <c r="D1728">
        <v>60</v>
      </c>
      <c r="E1728">
        <v>42</v>
      </c>
      <c r="F1728" t="s">
        <v>66</v>
      </c>
      <c r="G1728">
        <v>18</v>
      </c>
      <c r="H1728" t="s">
        <v>358</v>
      </c>
      <c r="I1728" t="s">
        <v>360</v>
      </c>
      <c r="J1728" s="2">
        <f>VLOOKUP(B1728,'Totals by Team'!A:K,11,FALSE)</f>
        <v>-8.875</v>
      </c>
      <c r="K1728" s="2">
        <f>VLOOKUP(C1728,'Totals by Team'!A:K,11,FALSE)</f>
        <v>-7.15625</v>
      </c>
    </row>
    <row r="1729" spans="1:11" x14ac:dyDescent="0.25">
      <c r="A1729" s="1">
        <v>41240</v>
      </c>
      <c r="B1729" t="s">
        <v>287</v>
      </c>
      <c r="C1729" t="s">
        <v>295</v>
      </c>
      <c r="D1729">
        <v>95</v>
      </c>
      <c r="E1729">
        <v>79</v>
      </c>
      <c r="F1729" t="s">
        <v>287</v>
      </c>
      <c r="G1729">
        <v>16</v>
      </c>
      <c r="H1729" t="s">
        <v>358</v>
      </c>
      <c r="I1729" t="s">
        <v>360</v>
      </c>
      <c r="J1729" s="2">
        <f>VLOOKUP(B1729,'Totals by Team'!A:K,11,FALSE)</f>
        <v>-4.53125</v>
      </c>
      <c r="K1729" s="2">
        <f>VLOOKUP(C1729,'Totals by Team'!A:K,11,FALSE)</f>
        <v>7.4848484848484844</v>
      </c>
    </row>
    <row r="1730" spans="1:11" x14ac:dyDescent="0.25">
      <c r="A1730" s="1">
        <v>41240</v>
      </c>
      <c r="B1730" t="s">
        <v>335</v>
      </c>
      <c r="C1730" t="s">
        <v>243</v>
      </c>
      <c r="D1730">
        <v>79</v>
      </c>
      <c r="E1730">
        <v>63</v>
      </c>
      <c r="F1730" t="s">
        <v>243</v>
      </c>
      <c r="G1730">
        <v>16</v>
      </c>
      <c r="H1730" t="s">
        <v>358</v>
      </c>
      <c r="I1730" t="s">
        <v>356</v>
      </c>
      <c r="J1730" s="2">
        <f>VLOOKUP(B1730,'Totals by Team'!A:K,11,FALSE)</f>
        <v>-5.1818181818181817</v>
      </c>
      <c r="K1730" s="2">
        <f>VLOOKUP(C1730,'Totals by Team'!A:K,11,FALSE)</f>
        <v>-2.7419354838709675</v>
      </c>
    </row>
    <row r="1731" spans="1:11" x14ac:dyDescent="0.25">
      <c r="A1731" s="1">
        <v>41240</v>
      </c>
      <c r="B1731" t="s">
        <v>31</v>
      </c>
      <c r="C1731" t="s">
        <v>334</v>
      </c>
      <c r="D1731">
        <v>62</v>
      </c>
      <c r="E1731">
        <v>49</v>
      </c>
      <c r="F1731" t="s">
        <v>31</v>
      </c>
      <c r="G1731">
        <v>13</v>
      </c>
      <c r="H1731" t="s">
        <v>358</v>
      </c>
      <c r="I1731" t="s">
        <v>360</v>
      </c>
      <c r="J1731" s="2">
        <f>VLOOKUP(B1731,'Totals by Team'!A:K,11,FALSE)</f>
        <v>9.5625</v>
      </c>
      <c r="K1731" s="2">
        <f>VLOOKUP(C1731,'Totals by Team'!A:K,11,FALSE)</f>
        <v>-6.0370370370370372</v>
      </c>
    </row>
    <row r="1732" spans="1:11" x14ac:dyDescent="0.25">
      <c r="A1732" s="1">
        <v>41240</v>
      </c>
      <c r="B1732" t="s">
        <v>241</v>
      </c>
      <c r="C1732" t="s">
        <v>55</v>
      </c>
      <c r="D1732">
        <v>58</v>
      </c>
      <c r="E1732">
        <v>46</v>
      </c>
      <c r="F1732" t="s">
        <v>55</v>
      </c>
      <c r="G1732">
        <v>12</v>
      </c>
      <c r="H1732" t="s">
        <v>358</v>
      </c>
      <c r="I1732" t="s">
        <v>356</v>
      </c>
      <c r="J1732" s="2">
        <f>VLOOKUP(B1732,'Totals by Team'!A:K,11,FALSE)</f>
        <v>-1.1290322580645162</v>
      </c>
      <c r="K1732" s="2">
        <f>VLOOKUP(C1732,'Totals by Team'!A:K,11,FALSE)</f>
        <v>-9.7931034482758612</v>
      </c>
    </row>
    <row r="1733" spans="1:11" x14ac:dyDescent="0.25">
      <c r="A1733" s="1">
        <v>41240</v>
      </c>
      <c r="B1733" t="s">
        <v>73</v>
      </c>
      <c r="C1733" t="s">
        <v>118</v>
      </c>
      <c r="D1733">
        <v>77</v>
      </c>
      <c r="E1733">
        <v>66</v>
      </c>
      <c r="F1733" t="s">
        <v>118</v>
      </c>
      <c r="G1733">
        <v>11</v>
      </c>
      <c r="H1733" t="s">
        <v>358</v>
      </c>
      <c r="I1733" t="s">
        <v>356</v>
      </c>
      <c r="J1733" s="2">
        <f>VLOOKUP(B1733,'Totals by Team'!A:K,11,FALSE)</f>
        <v>7.2413793103448274</v>
      </c>
      <c r="K1733" s="2">
        <f>VLOOKUP(C1733,'Totals by Team'!A:K,11,FALSE)</f>
        <v>0.16129032258064516</v>
      </c>
    </row>
    <row r="1734" spans="1:11" x14ac:dyDescent="0.25">
      <c r="A1734" s="1">
        <v>41240</v>
      </c>
      <c r="B1734" t="s">
        <v>211</v>
      </c>
      <c r="C1734" t="s">
        <v>76</v>
      </c>
      <c r="D1734">
        <v>61</v>
      </c>
      <c r="E1734">
        <v>50</v>
      </c>
      <c r="F1734" t="s">
        <v>211</v>
      </c>
      <c r="G1734">
        <v>11</v>
      </c>
      <c r="H1734" t="s">
        <v>358</v>
      </c>
      <c r="I1734" t="s">
        <v>360</v>
      </c>
      <c r="J1734" s="2">
        <f>VLOOKUP(B1734,'Totals by Team'!A:K,11,FALSE)</f>
        <v>8.125</v>
      </c>
      <c r="K1734" s="2">
        <f>VLOOKUP(C1734,'Totals by Team'!A:K,11,FALSE)</f>
        <v>9.7333333333333325</v>
      </c>
    </row>
    <row r="1735" spans="1:11" x14ac:dyDescent="0.25">
      <c r="A1735" s="1">
        <v>41240</v>
      </c>
      <c r="B1735" t="s">
        <v>306</v>
      </c>
      <c r="C1735" t="s">
        <v>244</v>
      </c>
      <c r="D1735">
        <v>77</v>
      </c>
      <c r="E1735">
        <v>68</v>
      </c>
      <c r="F1735" t="s">
        <v>244</v>
      </c>
      <c r="G1735">
        <v>9</v>
      </c>
      <c r="H1735" t="s">
        <v>358</v>
      </c>
      <c r="I1735" t="s">
        <v>356</v>
      </c>
      <c r="J1735" s="2">
        <f>VLOOKUP(B1735,'Totals by Team'!A:K,11,FALSE)</f>
        <v>6.75</v>
      </c>
      <c r="K1735" s="2">
        <f>VLOOKUP(C1735,'Totals by Team'!A:K,11,FALSE)</f>
        <v>-1.4545454545454546</v>
      </c>
    </row>
    <row r="1736" spans="1:11" x14ac:dyDescent="0.25">
      <c r="A1736" s="1">
        <v>41240</v>
      </c>
      <c r="B1736" t="s">
        <v>42</v>
      </c>
      <c r="C1736" t="s">
        <v>172</v>
      </c>
      <c r="D1736">
        <v>85</v>
      </c>
      <c r="E1736">
        <v>78</v>
      </c>
      <c r="F1736" t="s">
        <v>172</v>
      </c>
      <c r="G1736">
        <v>7</v>
      </c>
      <c r="H1736" t="s">
        <v>358</v>
      </c>
      <c r="I1736" t="s">
        <v>356</v>
      </c>
      <c r="J1736" s="2">
        <f>VLOOKUP(B1736,'Totals by Team'!A:K,11,FALSE)</f>
        <v>4.78125</v>
      </c>
      <c r="K1736" s="2">
        <f>VLOOKUP(C1736,'Totals by Team'!A:K,11,FALSE)</f>
        <v>4.7037037037037033</v>
      </c>
    </row>
    <row r="1737" spans="1:11" x14ac:dyDescent="0.25">
      <c r="A1737" s="1">
        <v>41240</v>
      </c>
      <c r="B1737" t="s">
        <v>302</v>
      </c>
      <c r="C1737" t="s">
        <v>218</v>
      </c>
      <c r="D1737">
        <v>79</v>
      </c>
      <c r="E1737">
        <v>72</v>
      </c>
      <c r="F1737" t="s">
        <v>302</v>
      </c>
      <c r="G1737">
        <v>7</v>
      </c>
      <c r="H1737" t="s">
        <v>358</v>
      </c>
      <c r="I1737" t="s">
        <v>360</v>
      </c>
      <c r="J1737" s="2">
        <f>VLOOKUP(B1737,'Totals by Team'!A:K,11,FALSE)</f>
        <v>11.4375</v>
      </c>
      <c r="K1737" s="2">
        <f>VLOOKUP(C1737,'Totals by Team'!A:K,11,FALSE)</f>
        <v>7.4705882352941178</v>
      </c>
    </row>
    <row r="1738" spans="1:11" x14ac:dyDescent="0.25">
      <c r="A1738" s="1">
        <v>41240</v>
      </c>
      <c r="B1738" t="s">
        <v>296</v>
      </c>
      <c r="C1738" t="s">
        <v>122</v>
      </c>
      <c r="D1738">
        <v>85</v>
      </c>
      <c r="E1738">
        <v>78</v>
      </c>
      <c r="F1738" t="s">
        <v>296</v>
      </c>
      <c r="G1738">
        <v>7</v>
      </c>
      <c r="H1738" t="s">
        <v>358</v>
      </c>
      <c r="I1738" t="s">
        <v>360</v>
      </c>
      <c r="J1738" s="2">
        <f>VLOOKUP(B1738,'Totals by Team'!A:K,11,FALSE)</f>
        <v>-3.90625</v>
      </c>
      <c r="K1738" s="2">
        <f>VLOOKUP(C1738,'Totals by Team'!A:K,11,FALSE)</f>
        <v>1.5588235294117647</v>
      </c>
    </row>
    <row r="1739" spans="1:11" x14ac:dyDescent="0.25">
      <c r="A1739" s="1">
        <v>41240</v>
      </c>
      <c r="B1739" t="s">
        <v>163</v>
      </c>
      <c r="C1739" t="s">
        <v>41</v>
      </c>
      <c r="D1739">
        <v>71</v>
      </c>
      <c r="E1739">
        <v>65</v>
      </c>
      <c r="F1739" t="s">
        <v>41</v>
      </c>
      <c r="G1739">
        <v>6</v>
      </c>
      <c r="H1739" t="s">
        <v>358</v>
      </c>
      <c r="I1739" t="s">
        <v>356</v>
      </c>
      <c r="J1739" s="2">
        <f>VLOOKUP(B1739,'Totals by Team'!A:K,11,FALSE)</f>
        <v>-4.129032258064516</v>
      </c>
      <c r="K1739" s="2">
        <f>VLOOKUP(C1739,'Totals by Team'!A:K,11,FALSE)</f>
        <v>-3.09375</v>
      </c>
    </row>
    <row r="1740" spans="1:11" x14ac:dyDescent="0.25">
      <c r="A1740" s="1">
        <v>41240</v>
      </c>
      <c r="B1740" t="s">
        <v>153</v>
      </c>
      <c r="C1740" t="s">
        <v>175</v>
      </c>
      <c r="D1740">
        <v>70</v>
      </c>
      <c r="E1740">
        <v>65</v>
      </c>
      <c r="F1740" t="s">
        <v>153</v>
      </c>
      <c r="G1740">
        <v>5</v>
      </c>
      <c r="H1740" t="s">
        <v>358</v>
      </c>
      <c r="I1740" t="s">
        <v>360</v>
      </c>
      <c r="J1740" s="2">
        <f>VLOOKUP(B1740,'Totals by Team'!A:K,11,FALSE)</f>
        <v>-1.5666666666666667</v>
      </c>
      <c r="K1740" s="2">
        <f>VLOOKUP(C1740,'Totals by Team'!A:K,11,FALSE)</f>
        <v>5.7666666666666666</v>
      </c>
    </row>
    <row r="1741" spans="1:11" x14ac:dyDescent="0.25">
      <c r="A1741" s="1">
        <v>41240</v>
      </c>
      <c r="B1741" t="s">
        <v>208</v>
      </c>
      <c r="C1741" t="s">
        <v>141</v>
      </c>
      <c r="D1741">
        <v>85</v>
      </c>
      <c r="E1741">
        <v>80</v>
      </c>
      <c r="F1741" t="s">
        <v>208</v>
      </c>
      <c r="G1741">
        <v>5</v>
      </c>
      <c r="H1741" t="s">
        <v>358</v>
      </c>
      <c r="I1741" t="s">
        <v>360</v>
      </c>
      <c r="J1741" s="2">
        <f>VLOOKUP(B1741,'Totals by Team'!A:K,11,FALSE)</f>
        <v>4.375</v>
      </c>
      <c r="K1741" s="2">
        <f>VLOOKUP(C1741,'Totals by Team'!A:K,11,FALSE)</f>
        <v>5.161290322580645</v>
      </c>
    </row>
    <row r="1742" spans="1:11" x14ac:dyDescent="0.25">
      <c r="A1742" s="1">
        <v>41240</v>
      </c>
      <c r="B1742" t="s">
        <v>175</v>
      </c>
      <c r="C1742" t="s">
        <v>153</v>
      </c>
      <c r="D1742">
        <v>65</v>
      </c>
      <c r="E1742">
        <v>70</v>
      </c>
      <c r="F1742" t="s">
        <v>153</v>
      </c>
      <c r="G1742">
        <v>-5</v>
      </c>
      <c r="H1742" t="s">
        <v>357</v>
      </c>
      <c r="I1742" t="s">
        <v>356</v>
      </c>
      <c r="J1742" s="2">
        <f>VLOOKUP(B1742,'Totals by Team'!A:K,11,FALSE)</f>
        <v>5.7666666666666666</v>
      </c>
      <c r="K1742" s="2">
        <f>VLOOKUP(C1742,'Totals by Team'!A:K,11,FALSE)</f>
        <v>-1.5666666666666667</v>
      </c>
    </row>
    <row r="1743" spans="1:11" x14ac:dyDescent="0.25">
      <c r="A1743" s="1">
        <v>41240</v>
      </c>
      <c r="B1743" t="s">
        <v>141</v>
      </c>
      <c r="C1743" t="s">
        <v>208</v>
      </c>
      <c r="D1743">
        <v>80</v>
      </c>
      <c r="E1743">
        <v>85</v>
      </c>
      <c r="F1743" t="s">
        <v>208</v>
      </c>
      <c r="G1743">
        <v>-5</v>
      </c>
      <c r="H1743" t="s">
        <v>357</v>
      </c>
      <c r="I1743" t="s">
        <v>356</v>
      </c>
      <c r="J1743" s="2">
        <f>VLOOKUP(B1743,'Totals by Team'!A:K,11,FALSE)</f>
        <v>5.161290322580645</v>
      </c>
      <c r="K1743" s="2">
        <f>VLOOKUP(C1743,'Totals by Team'!A:K,11,FALSE)</f>
        <v>4.375</v>
      </c>
    </row>
    <row r="1744" spans="1:11" x14ac:dyDescent="0.25">
      <c r="A1744" s="1">
        <v>41240</v>
      </c>
      <c r="B1744" t="s">
        <v>41</v>
      </c>
      <c r="C1744" t="s">
        <v>163</v>
      </c>
      <c r="D1744">
        <v>65</v>
      </c>
      <c r="E1744">
        <v>71</v>
      </c>
      <c r="F1744" t="s">
        <v>41</v>
      </c>
      <c r="G1744">
        <v>-6</v>
      </c>
      <c r="H1744" t="s">
        <v>357</v>
      </c>
      <c r="I1744" t="s">
        <v>360</v>
      </c>
      <c r="J1744" s="2">
        <f>VLOOKUP(B1744,'Totals by Team'!A:K,11,FALSE)</f>
        <v>-3.09375</v>
      </c>
      <c r="K1744" s="2">
        <f>VLOOKUP(C1744,'Totals by Team'!A:K,11,FALSE)</f>
        <v>-4.129032258064516</v>
      </c>
    </row>
    <row r="1745" spans="1:11" x14ac:dyDescent="0.25">
      <c r="A1745" s="1">
        <v>41240</v>
      </c>
      <c r="B1745" t="s">
        <v>172</v>
      </c>
      <c r="C1745" t="s">
        <v>42</v>
      </c>
      <c r="D1745">
        <v>78</v>
      </c>
      <c r="E1745">
        <v>85</v>
      </c>
      <c r="F1745" t="s">
        <v>172</v>
      </c>
      <c r="G1745">
        <v>-7</v>
      </c>
      <c r="H1745" t="s">
        <v>357</v>
      </c>
      <c r="I1745" t="s">
        <v>360</v>
      </c>
      <c r="J1745" s="2">
        <f>VLOOKUP(B1745,'Totals by Team'!A:K,11,FALSE)</f>
        <v>4.7037037037037033</v>
      </c>
      <c r="K1745" s="2">
        <f>VLOOKUP(C1745,'Totals by Team'!A:K,11,FALSE)</f>
        <v>4.78125</v>
      </c>
    </row>
    <row r="1746" spans="1:11" x14ac:dyDescent="0.25">
      <c r="A1746" s="1">
        <v>41240</v>
      </c>
      <c r="B1746" t="s">
        <v>218</v>
      </c>
      <c r="C1746" t="s">
        <v>302</v>
      </c>
      <c r="D1746">
        <v>72</v>
      </c>
      <c r="E1746">
        <v>79</v>
      </c>
      <c r="F1746" t="s">
        <v>302</v>
      </c>
      <c r="G1746">
        <v>-7</v>
      </c>
      <c r="H1746" t="s">
        <v>357</v>
      </c>
      <c r="I1746" t="s">
        <v>356</v>
      </c>
      <c r="J1746" s="2">
        <f>VLOOKUP(B1746,'Totals by Team'!A:K,11,FALSE)</f>
        <v>7.4705882352941178</v>
      </c>
      <c r="K1746" s="2">
        <f>VLOOKUP(C1746,'Totals by Team'!A:K,11,FALSE)</f>
        <v>11.4375</v>
      </c>
    </row>
    <row r="1747" spans="1:11" x14ac:dyDescent="0.25">
      <c r="A1747" s="1">
        <v>41240</v>
      </c>
      <c r="B1747" t="s">
        <v>122</v>
      </c>
      <c r="C1747" t="s">
        <v>296</v>
      </c>
      <c r="D1747">
        <v>78</v>
      </c>
      <c r="E1747">
        <v>85</v>
      </c>
      <c r="F1747" t="s">
        <v>296</v>
      </c>
      <c r="G1747">
        <v>-7</v>
      </c>
      <c r="H1747" t="s">
        <v>357</v>
      </c>
      <c r="I1747" t="s">
        <v>356</v>
      </c>
      <c r="J1747" s="2">
        <f>VLOOKUP(B1747,'Totals by Team'!A:K,11,FALSE)</f>
        <v>1.5588235294117647</v>
      </c>
      <c r="K1747" s="2">
        <f>VLOOKUP(C1747,'Totals by Team'!A:K,11,FALSE)</f>
        <v>-3.90625</v>
      </c>
    </row>
    <row r="1748" spans="1:11" x14ac:dyDescent="0.25">
      <c r="A1748" s="1">
        <v>41240</v>
      </c>
      <c r="B1748" t="s">
        <v>244</v>
      </c>
      <c r="C1748" t="s">
        <v>306</v>
      </c>
      <c r="D1748">
        <v>68</v>
      </c>
      <c r="E1748">
        <v>77</v>
      </c>
      <c r="F1748" t="s">
        <v>244</v>
      </c>
      <c r="G1748">
        <v>-9</v>
      </c>
      <c r="H1748" t="s">
        <v>357</v>
      </c>
      <c r="I1748" t="s">
        <v>360</v>
      </c>
      <c r="J1748" s="2">
        <f>VLOOKUP(B1748,'Totals by Team'!A:K,11,FALSE)</f>
        <v>-1.4545454545454546</v>
      </c>
      <c r="K1748" s="2">
        <f>VLOOKUP(C1748,'Totals by Team'!A:K,11,FALSE)</f>
        <v>6.75</v>
      </c>
    </row>
    <row r="1749" spans="1:11" x14ac:dyDescent="0.25">
      <c r="A1749" s="1">
        <v>41240</v>
      </c>
      <c r="B1749" t="s">
        <v>118</v>
      </c>
      <c r="C1749" t="s">
        <v>73</v>
      </c>
      <c r="D1749">
        <v>66</v>
      </c>
      <c r="E1749">
        <v>77</v>
      </c>
      <c r="F1749" t="s">
        <v>118</v>
      </c>
      <c r="G1749">
        <v>-11</v>
      </c>
      <c r="H1749" t="s">
        <v>357</v>
      </c>
      <c r="I1749" t="s">
        <v>360</v>
      </c>
      <c r="J1749" s="2">
        <f>VLOOKUP(B1749,'Totals by Team'!A:K,11,FALSE)</f>
        <v>0.16129032258064516</v>
      </c>
      <c r="K1749" s="2">
        <f>VLOOKUP(C1749,'Totals by Team'!A:K,11,FALSE)</f>
        <v>7.2413793103448274</v>
      </c>
    </row>
    <row r="1750" spans="1:11" x14ac:dyDescent="0.25">
      <c r="A1750" s="1">
        <v>41240</v>
      </c>
      <c r="B1750" t="s">
        <v>76</v>
      </c>
      <c r="C1750" t="s">
        <v>211</v>
      </c>
      <c r="D1750">
        <v>50</v>
      </c>
      <c r="E1750">
        <v>61</v>
      </c>
      <c r="F1750" t="s">
        <v>211</v>
      </c>
      <c r="G1750">
        <v>-11</v>
      </c>
      <c r="H1750" t="s">
        <v>357</v>
      </c>
      <c r="I1750" t="s">
        <v>356</v>
      </c>
      <c r="J1750" s="2">
        <f>VLOOKUP(B1750,'Totals by Team'!A:K,11,FALSE)</f>
        <v>9.7333333333333325</v>
      </c>
      <c r="K1750" s="2">
        <f>VLOOKUP(C1750,'Totals by Team'!A:K,11,FALSE)</f>
        <v>8.125</v>
      </c>
    </row>
    <row r="1751" spans="1:11" x14ac:dyDescent="0.25">
      <c r="A1751" s="1">
        <v>41240</v>
      </c>
      <c r="B1751" t="s">
        <v>55</v>
      </c>
      <c r="C1751" t="s">
        <v>241</v>
      </c>
      <c r="D1751">
        <v>46</v>
      </c>
      <c r="E1751">
        <v>58</v>
      </c>
      <c r="F1751" t="s">
        <v>55</v>
      </c>
      <c r="G1751">
        <v>-12</v>
      </c>
      <c r="H1751" t="s">
        <v>357</v>
      </c>
      <c r="I1751" t="s">
        <v>360</v>
      </c>
      <c r="J1751" s="2">
        <f>VLOOKUP(B1751,'Totals by Team'!A:K,11,FALSE)</f>
        <v>-9.7931034482758612</v>
      </c>
      <c r="K1751" s="2">
        <f>VLOOKUP(C1751,'Totals by Team'!A:K,11,FALSE)</f>
        <v>-1.1290322580645162</v>
      </c>
    </row>
    <row r="1752" spans="1:11" x14ac:dyDescent="0.25">
      <c r="A1752" s="1">
        <v>41240</v>
      </c>
      <c r="B1752" t="s">
        <v>334</v>
      </c>
      <c r="C1752" t="s">
        <v>31</v>
      </c>
      <c r="D1752">
        <v>49</v>
      </c>
      <c r="E1752">
        <v>62</v>
      </c>
      <c r="F1752" t="s">
        <v>31</v>
      </c>
      <c r="G1752">
        <v>-13</v>
      </c>
      <c r="H1752" t="s">
        <v>357</v>
      </c>
      <c r="I1752" t="s">
        <v>356</v>
      </c>
      <c r="J1752" s="2">
        <f>VLOOKUP(B1752,'Totals by Team'!A:K,11,FALSE)</f>
        <v>-6.0370370370370372</v>
      </c>
      <c r="K1752" s="2">
        <f>VLOOKUP(C1752,'Totals by Team'!A:K,11,FALSE)</f>
        <v>9.5625</v>
      </c>
    </row>
    <row r="1753" spans="1:11" x14ac:dyDescent="0.25">
      <c r="A1753" s="1">
        <v>41240</v>
      </c>
      <c r="B1753" t="s">
        <v>295</v>
      </c>
      <c r="C1753" t="s">
        <v>287</v>
      </c>
      <c r="D1753">
        <v>79</v>
      </c>
      <c r="E1753">
        <v>95</v>
      </c>
      <c r="F1753" t="s">
        <v>287</v>
      </c>
      <c r="G1753">
        <v>-16</v>
      </c>
      <c r="H1753" t="s">
        <v>357</v>
      </c>
      <c r="I1753" t="s">
        <v>356</v>
      </c>
      <c r="J1753" s="2">
        <f>VLOOKUP(B1753,'Totals by Team'!A:K,11,FALSE)</f>
        <v>7.4848484848484844</v>
      </c>
      <c r="K1753" s="2">
        <f>VLOOKUP(C1753,'Totals by Team'!A:K,11,FALSE)</f>
        <v>-4.53125</v>
      </c>
    </row>
    <row r="1754" spans="1:11" x14ac:dyDescent="0.25">
      <c r="A1754" s="1">
        <v>41240</v>
      </c>
      <c r="B1754" t="s">
        <v>243</v>
      </c>
      <c r="C1754" t="s">
        <v>335</v>
      </c>
      <c r="D1754">
        <v>63</v>
      </c>
      <c r="E1754">
        <v>79</v>
      </c>
      <c r="F1754" t="s">
        <v>243</v>
      </c>
      <c r="G1754">
        <v>-16</v>
      </c>
      <c r="H1754" t="s">
        <v>357</v>
      </c>
      <c r="I1754" t="s">
        <v>360</v>
      </c>
      <c r="J1754" s="2">
        <f>VLOOKUP(B1754,'Totals by Team'!A:K,11,FALSE)</f>
        <v>-2.7419354838709675</v>
      </c>
      <c r="K1754" s="2">
        <f>VLOOKUP(C1754,'Totals by Team'!A:K,11,FALSE)</f>
        <v>-5.1818181818181817</v>
      </c>
    </row>
    <row r="1755" spans="1:11" x14ac:dyDescent="0.25">
      <c r="A1755" s="1">
        <v>41240</v>
      </c>
      <c r="B1755" t="s">
        <v>14</v>
      </c>
      <c r="C1755" t="s">
        <v>125</v>
      </c>
      <c r="D1755">
        <v>52</v>
      </c>
      <c r="E1755">
        <v>70</v>
      </c>
      <c r="F1755" t="s">
        <v>125</v>
      </c>
      <c r="G1755">
        <v>-18</v>
      </c>
      <c r="H1755" t="s">
        <v>357</v>
      </c>
      <c r="I1755" t="s">
        <v>356</v>
      </c>
      <c r="J1755" s="2">
        <f>VLOOKUP(B1755,'Totals by Team'!A:K,11,FALSE)</f>
        <v>-4.3571428571428568</v>
      </c>
      <c r="K1755" s="2">
        <f>VLOOKUP(C1755,'Totals by Team'!A:K,11,FALSE)</f>
        <v>4.8214285714285712</v>
      </c>
    </row>
    <row r="1756" spans="1:11" x14ac:dyDescent="0.25">
      <c r="A1756" s="1">
        <v>41240</v>
      </c>
      <c r="B1756" t="s">
        <v>174</v>
      </c>
      <c r="C1756" t="s">
        <v>66</v>
      </c>
      <c r="D1756">
        <v>42</v>
      </c>
      <c r="E1756">
        <v>60</v>
      </c>
      <c r="F1756" t="s">
        <v>66</v>
      </c>
      <c r="G1756">
        <v>-18</v>
      </c>
      <c r="H1756" t="s">
        <v>357</v>
      </c>
      <c r="I1756" t="s">
        <v>356</v>
      </c>
      <c r="J1756" s="2">
        <f>VLOOKUP(B1756,'Totals by Team'!A:K,11,FALSE)</f>
        <v>-7.15625</v>
      </c>
      <c r="K1756" s="2">
        <f>VLOOKUP(C1756,'Totals by Team'!A:K,11,FALSE)</f>
        <v>-8.875</v>
      </c>
    </row>
    <row r="1757" spans="1:11" x14ac:dyDescent="0.25">
      <c r="A1757" s="1">
        <v>41240</v>
      </c>
      <c r="B1757" t="s">
        <v>53</v>
      </c>
      <c r="C1757" t="s">
        <v>224</v>
      </c>
      <c r="D1757">
        <v>42</v>
      </c>
      <c r="E1757">
        <v>61</v>
      </c>
      <c r="F1757" t="s">
        <v>224</v>
      </c>
      <c r="G1757">
        <v>-19</v>
      </c>
      <c r="H1757" t="s">
        <v>357</v>
      </c>
      <c r="I1757" t="s">
        <v>356</v>
      </c>
      <c r="J1757" s="2">
        <f>VLOOKUP(B1757,'Totals by Team'!A:K,11,FALSE)</f>
        <v>-3.1666666666666665</v>
      </c>
      <c r="K1757" s="2">
        <f>VLOOKUP(C1757,'Totals by Team'!A:K,11,FALSE)</f>
        <v>2.774193548387097</v>
      </c>
    </row>
    <row r="1758" spans="1:11" x14ac:dyDescent="0.25">
      <c r="A1758" s="1">
        <v>41240</v>
      </c>
      <c r="B1758" t="s">
        <v>164</v>
      </c>
      <c r="C1758" t="s">
        <v>205</v>
      </c>
      <c r="D1758">
        <v>55</v>
      </c>
      <c r="E1758">
        <v>75</v>
      </c>
      <c r="F1758" t="s">
        <v>164</v>
      </c>
      <c r="G1758">
        <v>-20</v>
      </c>
      <c r="H1758" t="s">
        <v>357</v>
      </c>
      <c r="I1758" t="s">
        <v>360</v>
      </c>
      <c r="J1758" s="2">
        <f>VLOOKUP(B1758,'Totals by Team'!A:K,11,FALSE)</f>
        <v>-4.7575757575757578</v>
      </c>
      <c r="K1758" s="2">
        <f>VLOOKUP(C1758,'Totals by Team'!A:K,11,FALSE)</f>
        <v>-1.25</v>
      </c>
    </row>
    <row r="1759" spans="1:11" x14ac:dyDescent="0.25">
      <c r="A1759" s="1">
        <v>41240</v>
      </c>
      <c r="B1759" t="s">
        <v>314</v>
      </c>
      <c r="C1759" t="s">
        <v>71</v>
      </c>
      <c r="D1759">
        <v>57</v>
      </c>
      <c r="E1759">
        <v>77</v>
      </c>
      <c r="F1759" t="s">
        <v>314</v>
      </c>
      <c r="G1759">
        <v>-20</v>
      </c>
      <c r="H1759" t="s">
        <v>357</v>
      </c>
      <c r="I1759" t="s">
        <v>360</v>
      </c>
      <c r="J1759" s="2">
        <f>VLOOKUP(B1759,'Totals by Team'!A:K,11,FALSE)</f>
        <v>-2.9375</v>
      </c>
      <c r="K1759" s="2">
        <f>VLOOKUP(C1759,'Totals by Team'!A:K,11,FALSE)</f>
        <v>7.0294117647058822</v>
      </c>
    </row>
    <row r="1760" spans="1:11" x14ac:dyDescent="0.25">
      <c r="A1760" s="1">
        <v>41240</v>
      </c>
      <c r="B1760" t="s">
        <v>213</v>
      </c>
      <c r="C1760" t="s">
        <v>303</v>
      </c>
      <c r="D1760">
        <v>46</v>
      </c>
      <c r="E1760">
        <v>70</v>
      </c>
      <c r="F1760" t="s">
        <v>303</v>
      </c>
      <c r="G1760">
        <v>-24</v>
      </c>
      <c r="H1760" t="s">
        <v>357</v>
      </c>
      <c r="I1760" t="s">
        <v>356</v>
      </c>
      <c r="J1760" s="2">
        <f>VLOOKUP(B1760,'Totals by Team'!A:K,11,FALSE)</f>
        <v>-9.068965517241379</v>
      </c>
      <c r="K1760" s="2">
        <f>VLOOKUP(C1760,'Totals by Team'!A:K,11,FALSE)</f>
        <v>14.15625</v>
      </c>
    </row>
    <row r="1761" spans="1:11" x14ac:dyDescent="0.25">
      <c r="A1761" s="1">
        <v>41240</v>
      </c>
      <c r="B1761" t="s">
        <v>261</v>
      </c>
      <c r="C1761" t="s">
        <v>285</v>
      </c>
      <c r="D1761">
        <v>59</v>
      </c>
      <c r="E1761">
        <v>83</v>
      </c>
      <c r="F1761" t="s">
        <v>285</v>
      </c>
      <c r="G1761">
        <v>-24</v>
      </c>
      <c r="H1761" t="s">
        <v>357</v>
      </c>
      <c r="I1761" t="s">
        <v>356</v>
      </c>
      <c r="J1761" s="2">
        <f>VLOOKUP(B1761,'Totals by Team'!A:K,11,FALSE)</f>
        <v>7.0606060606060606</v>
      </c>
      <c r="K1761" s="2">
        <f>VLOOKUP(C1761,'Totals by Team'!A:K,11,FALSE)</f>
        <v>17.545454545454547</v>
      </c>
    </row>
    <row r="1762" spans="1:11" x14ac:dyDescent="0.25">
      <c r="A1762" s="1">
        <v>41240</v>
      </c>
      <c r="B1762" t="s">
        <v>161</v>
      </c>
      <c r="C1762" t="s">
        <v>220</v>
      </c>
      <c r="D1762">
        <v>47</v>
      </c>
      <c r="E1762">
        <v>75</v>
      </c>
      <c r="F1762" t="s">
        <v>220</v>
      </c>
      <c r="G1762">
        <v>-28</v>
      </c>
      <c r="H1762" t="s">
        <v>357</v>
      </c>
      <c r="I1762" t="s">
        <v>356</v>
      </c>
      <c r="J1762" s="2">
        <f>VLOOKUP(B1762,'Totals by Team'!A:K,11,FALSE)</f>
        <v>-17.29032258064516</v>
      </c>
      <c r="K1762" s="2">
        <f>VLOOKUP(C1762,'Totals by Team'!A:K,11,FALSE)</f>
        <v>3.28125</v>
      </c>
    </row>
    <row r="1763" spans="1:11" x14ac:dyDescent="0.25">
      <c r="A1763" s="1">
        <v>41240</v>
      </c>
      <c r="B1763" t="s">
        <v>56</v>
      </c>
      <c r="C1763" t="s">
        <v>297</v>
      </c>
      <c r="D1763">
        <v>37</v>
      </c>
      <c r="E1763">
        <v>65</v>
      </c>
      <c r="F1763" t="s">
        <v>297</v>
      </c>
      <c r="G1763">
        <v>-28</v>
      </c>
      <c r="H1763" t="s">
        <v>357</v>
      </c>
      <c r="I1763" t="s">
        <v>356</v>
      </c>
      <c r="J1763" s="2">
        <f>VLOOKUP(B1763,'Totals by Team'!A:K,11,FALSE)</f>
        <v>-1.2903225806451613</v>
      </c>
      <c r="K1763" s="2">
        <f>VLOOKUP(C1763,'Totals by Team'!A:K,11,FALSE)</f>
        <v>0.34375</v>
      </c>
    </row>
    <row r="1764" spans="1:11" x14ac:dyDescent="0.25">
      <c r="A1764" s="1">
        <v>41241</v>
      </c>
      <c r="B1764" t="s">
        <v>341</v>
      </c>
      <c r="C1764" t="s">
        <v>120</v>
      </c>
      <c r="D1764">
        <v>93</v>
      </c>
      <c r="E1764">
        <v>50</v>
      </c>
      <c r="F1764" t="s">
        <v>341</v>
      </c>
      <c r="G1764">
        <v>43</v>
      </c>
      <c r="H1764" t="s">
        <v>358</v>
      </c>
      <c r="I1764" t="s">
        <v>360</v>
      </c>
      <c r="J1764" s="2">
        <f>VLOOKUP(B1764,'Totals by Team'!A:K,11,FALSE)</f>
        <v>9.59375</v>
      </c>
      <c r="K1764" s="2">
        <f>VLOOKUP(C1764,'Totals by Team'!A:K,11,FALSE)</f>
        <v>-8.46875</v>
      </c>
    </row>
    <row r="1765" spans="1:11" x14ac:dyDescent="0.25">
      <c r="A1765" s="1">
        <v>41241</v>
      </c>
      <c r="B1765" t="s">
        <v>61</v>
      </c>
      <c r="C1765" t="s">
        <v>133</v>
      </c>
      <c r="D1765">
        <v>99</v>
      </c>
      <c r="E1765">
        <v>62</v>
      </c>
      <c r="F1765" t="s">
        <v>61</v>
      </c>
      <c r="G1765">
        <v>37</v>
      </c>
      <c r="H1765" t="s">
        <v>358</v>
      </c>
      <c r="I1765" t="s">
        <v>360</v>
      </c>
      <c r="J1765" s="2">
        <f>VLOOKUP(B1765,'Totals by Team'!A:K,11,FALSE)</f>
        <v>8.2258064516129039</v>
      </c>
      <c r="K1765" s="2">
        <f>VLOOKUP(C1765,'Totals by Team'!A:K,11,FALSE)</f>
        <v>-6.8965517241379306</v>
      </c>
    </row>
    <row r="1766" spans="1:11" x14ac:dyDescent="0.25">
      <c r="A1766" s="1">
        <v>41241</v>
      </c>
      <c r="B1766" t="s">
        <v>271</v>
      </c>
      <c r="C1766" t="s">
        <v>6</v>
      </c>
      <c r="D1766">
        <v>92</v>
      </c>
      <c r="E1766">
        <v>56</v>
      </c>
      <c r="F1766" t="s">
        <v>271</v>
      </c>
      <c r="G1766">
        <v>36</v>
      </c>
      <c r="H1766" t="s">
        <v>358</v>
      </c>
      <c r="I1766" t="s">
        <v>360</v>
      </c>
      <c r="J1766" s="2">
        <f>VLOOKUP(B1766,'Totals by Team'!A:K,11,FALSE)</f>
        <v>12.529411764705882</v>
      </c>
      <c r="K1766" s="2">
        <f>VLOOKUP(C1766,'Totals by Team'!A:K,11,FALSE)</f>
        <v>-2</v>
      </c>
    </row>
    <row r="1767" spans="1:11" x14ac:dyDescent="0.25">
      <c r="A1767" s="1">
        <v>41241</v>
      </c>
      <c r="B1767" t="s">
        <v>342</v>
      </c>
      <c r="C1767" t="s">
        <v>279</v>
      </c>
      <c r="D1767">
        <v>84</v>
      </c>
      <c r="E1767">
        <v>51</v>
      </c>
      <c r="F1767" t="s">
        <v>342</v>
      </c>
      <c r="G1767">
        <v>33</v>
      </c>
      <c r="H1767" t="s">
        <v>358</v>
      </c>
      <c r="I1767" t="s">
        <v>360</v>
      </c>
      <c r="J1767" s="2">
        <f>VLOOKUP(B1767,'Totals by Team'!A:K,11,FALSE)</f>
        <v>6.161290322580645</v>
      </c>
      <c r="K1767" s="2">
        <f>VLOOKUP(C1767,'Totals by Team'!A:K,11,FALSE)</f>
        <v>-5.290322580645161</v>
      </c>
    </row>
    <row r="1768" spans="1:11" x14ac:dyDescent="0.25">
      <c r="A1768" s="1">
        <v>41241</v>
      </c>
      <c r="B1768" t="s">
        <v>38</v>
      </c>
      <c r="C1768" t="s">
        <v>189</v>
      </c>
      <c r="D1768">
        <v>74</v>
      </c>
      <c r="E1768">
        <v>44</v>
      </c>
      <c r="F1768" t="s">
        <v>38</v>
      </c>
      <c r="G1768">
        <v>30</v>
      </c>
      <c r="H1768" t="s">
        <v>358</v>
      </c>
      <c r="I1768" t="s">
        <v>360</v>
      </c>
      <c r="J1768" s="2">
        <f>VLOOKUP(B1768,'Totals by Team'!A:K,11,FALSE)</f>
        <v>3.6896551724137931</v>
      </c>
      <c r="K1768" s="2">
        <f>VLOOKUP(C1768,'Totals by Team'!A:K,11,FALSE)</f>
        <v>-0.38461538461538464</v>
      </c>
    </row>
    <row r="1769" spans="1:11" x14ac:dyDescent="0.25">
      <c r="A1769" s="1">
        <v>41241</v>
      </c>
      <c r="B1769" t="s">
        <v>103</v>
      </c>
      <c r="C1769" t="s">
        <v>129</v>
      </c>
      <c r="D1769">
        <v>76</v>
      </c>
      <c r="E1769">
        <v>47</v>
      </c>
      <c r="F1769" t="s">
        <v>103</v>
      </c>
      <c r="G1769">
        <v>29</v>
      </c>
      <c r="H1769" t="s">
        <v>358</v>
      </c>
      <c r="I1769" t="s">
        <v>360</v>
      </c>
      <c r="J1769" s="2">
        <f>VLOOKUP(B1769,'Totals by Team'!A:K,11,FALSE)</f>
        <v>0.5</v>
      </c>
      <c r="K1769" s="2">
        <f>VLOOKUP(C1769,'Totals by Team'!A:K,11,FALSE)</f>
        <v>-5.2758620689655169</v>
      </c>
    </row>
    <row r="1770" spans="1:11" x14ac:dyDescent="0.25">
      <c r="A1770" s="1">
        <v>41241</v>
      </c>
      <c r="B1770" t="s">
        <v>343</v>
      </c>
      <c r="C1770" t="s">
        <v>194</v>
      </c>
      <c r="D1770">
        <v>85</v>
      </c>
      <c r="E1770">
        <v>57</v>
      </c>
      <c r="F1770" t="s">
        <v>343</v>
      </c>
      <c r="G1770">
        <v>28</v>
      </c>
      <c r="H1770" t="s">
        <v>358</v>
      </c>
      <c r="I1770" t="s">
        <v>360</v>
      </c>
      <c r="J1770" s="2">
        <f>VLOOKUP(B1770,'Totals by Team'!A:K,11,FALSE)</f>
        <v>7.5151515151515156</v>
      </c>
      <c r="K1770" s="2">
        <f>VLOOKUP(C1770,'Totals by Team'!A:K,11,FALSE)</f>
        <v>1.0303030303030303</v>
      </c>
    </row>
    <row r="1771" spans="1:11" x14ac:dyDescent="0.25">
      <c r="A1771" s="1">
        <v>41241</v>
      </c>
      <c r="B1771" t="s">
        <v>299</v>
      </c>
      <c r="C1771" t="s">
        <v>13</v>
      </c>
      <c r="D1771">
        <v>68</v>
      </c>
      <c r="E1771">
        <v>40</v>
      </c>
      <c r="F1771" t="s">
        <v>13</v>
      </c>
      <c r="G1771">
        <v>28</v>
      </c>
      <c r="H1771" t="s">
        <v>358</v>
      </c>
      <c r="I1771" t="s">
        <v>356</v>
      </c>
      <c r="J1771" s="2">
        <f>VLOOKUP(B1771,'Totals by Team'!A:K,11,FALSE)</f>
        <v>1.0666666666666667</v>
      </c>
      <c r="K1771" s="2">
        <f>VLOOKUP(C1771,'Totals by Team'!A:K,11,FALSE)</f>
        <v>-4.6206896551724137</v>
      </c>
    </row>
    <row r="1772" spans="1:11" x14ac:dyDescent="0.25">
      <c r="A1772" s="1">
        <v>41241</v>
      </c>
      <c r="B1772" t="s">
        <v>180</v>
      </c>
      <c r="C1772" t="s">
        <v>225</v>
      </c>
      <c r="D1772">
        <v>86</v>
      </c>
      <c r="E1772">
        <v>60</v>
      </c>
      <c r="F1772" t="s">
        <v>180</v>
      </c>
      <c r="G1772">
        <v>26</v>
      </c>
      <c r="H1772" t="s">
        <v>358</v>
      </c>
      <c r="I1772" t="s">
        <v>360</v>
      </c>
      <c r="J1772" s="2">
        <f>VLOOKUP(B1772,'Totals by Team'!A:K,11,FALSE)</f>
        <v>8.735294117647058</v>
      </c>
      <c r="K1772" s="2">
        <f>VLOOKUP(C1772,'Totals by Team'!A:K,11,FALSE)</f>
        <v>-1.4193548387096775</v>
      </c>
    </row>
    <row r="1773" spans="1:11" x14ac:dyDescent="0.25">
      <c r="A1773" s="1">
        <v>41241</v>
      </c>
      <c r="B1773" t="s">
        <v>291</v>
      </c>
      <c r="C1773" t="s">
        <v>235</v>
      </c>
      <c r="D1773">
        <v>82</v>
      </c>
      <c r="E1773">
        <v>56</v>
      </c>
      <c r="F1773" t="s">
        <v>291</v>
      </c>
      <c r="G1773">
        <v>26</v>
      </c>
      <c r="H1773" t="s">
        <v>358</v>
      </c>
      <c r="I1773" t="s">
        <v>360</v>
      </c>
      <c r="J1773" s="2">
        <f>VLOOKUP(B1773,'Totals by Team'!A:K,11,FALSE)</f>
        <v>5.7941176470588234</v>
      </c>
      <c r="K1773" s="2">
        <f>VLOOKUP(C1773,'Totals by Team'!A:K,11,FALSE)</f>
        <v>-1.9655172413793103</v>
      </c>
    </row>
    <row r="1774" spans="1:11" x14ac:dyDescent="0.25">
      <c r="A1774" s="1">
        <v>41241</v>
      </c>
      <c r="B1774" t="s">
        <v>170</v>
      </c>
      <c r="C1774" t="s">
        <v>112</v>
      </c>
      <c r="D1774">
        <v>94</v>
      </c>
      <c r="E1774">
        <v>69</v>
      </c>
      <c r="F1774" t="s">
        <v>170</v>
      </c>
      <c r="G1774">
        <v>25</v>
      </c>
      <c r="H1774" t="s">
        <v>358</v>
      </c>
      <c r="I1774" t="s">
        <v>360</v>
      </c>
      <c r="J1774" s="2">
        <f>VLOOKUP(B1774,'Totals by Team'!A:K,11,FALSE)</f>
        <v>-1.9375</v>
      </c>
      <c r="K1774" s="2">
        <f>VLOOKUP(C1774,'Totals by Team'!A:K,11,FALSE)</f>
        <v>-4.2857142857142856</v>
      </c>
    </row>
    <row r="1775" spans="1:11" x14ac:dyDescent="0.25">
      <c r="A1775" s="1">
        <v>41241</v>
      </c>
      <c r="B1775" t="s">
        <v>245</v>
      </c>
      <c r="C1775" t="s">
        <v>78</v>
      </c>
      <c r="D1775">
        <v>85</v>
      </c>
      <c r="E1775">
        <v>60</v>
      </c>
      <c r="F1775" t="s">
        <v>348</v>
      </c>
      <c r="G1775">
        <v>25</v>
      </c>
      <c r="H1775" t="s">
        <v>358</v>
      </c>
      <c r="I1775" t="s">
        <v>348</v>
      </c>
      <c r="J1775" s="2">
        <f>VLOOKUP(B1775,'Totals by Team'!A:K,11,FALSE)</f>
        <v>6.4838709677419351</v>
      </c>
      <c r="K1775" s="2">
        <f>VLOOKUP(C1775,'Totals by Team'!A:K,11,FALSE)</f>
        <v>4.8275862068965516</v>
      </c>
    </row>
    <row r="1776" spans="1:11" x14ac:dyDescent="0.25">
      <c r="A1776" s="1">
        <v>41241</v>
      </c>
      <c r="B1776" t="s">
        <v>52</v>
      </c>
      <c r="C1776" t="s">
        <v>62</v>
      </c>
      <c r="D1776">
        <v>86</v>
      </c>
      <c r="E1776">
        <v>62</v>
      </c>
      <c r="F1776" t="s">
        <v>62</v>
      </c>
      <c r="G1776">
        <v>24</v>
      </c>
      <c r="H1776" t="s">
        <v>358</v>
      </c>
      <c r="I1776" t="s">
        <v>356</v>
      </c>
      <c r="J1776" s="2">
        <f>VLOOKUP(B1776,'Totals by Team'!A:K,11,FALSE)</f>
        <v>5.03125</v>
      </c>
      <c r="K1776" s="2">
        <f>VLOOKUP(C1776,'Totals by Team'!A:K,11,FALSE)</f>
        <v>-5.67741935483871</v>
      </c>
    </row>
    <row r="1777" spans="1:11" x14ac:dyDescent="0.25">
      <c r="A1777" s="1">
        <v>41241</v>
      </c>
      <c r="B1777" t="s">
        <v>96</v>
      </c>
      <c r="C1777" t="s">
        <v>281</v>
      </c>
      <c r="D1777">
        <v>76</v>
      </c>
      <c r="E1777">
        <v>53</v>
      </c>
      <c r="F1777" t="s">
        <v>281</v>
      </c>
      <c r="G1777">
        <v>23</v>
      </c>
      <c r="H1777" t="s">
        <v>358</v>
      </c>
      <c r="I1777" t="s">
        <v>356</v>
      </c>
      <c r="J1777" s="2">
        <f>VLOOKUP(B1777,'Totals by Team'!A:K,11,FALSE)</f>
        <v>10.333333333333334</v>
      </c>
      <c r="K1777" s="2">
        <f>VLOOKUP(C1777,'Totals by Team'!A:K,11,FALSE)</f>
        <v>-4.9000000000000004</v>
      </c>
    </row>
    <row r="1778" spans="1:11" x14ac:dyDescent="0.25">
      <c r="A1778" s="1">
        <v>41241</v>
      </c>
      <c r="B1778" t="s">
        <v>257</v>
      </c>
      <c r="C1778" t="s">
        <v>8</v>
      </c>
      <c r="D1778">
        <v>74</v>
      </c>
      <c r="E1778">
        <v>55</v>
      </c>
      <c r="F1778" t="s">
        <v>257</v>
      </c>
      <c r="G1778">
        <v>19</v>
      </c>
      <c r="H1778" t="s">
        <v>358</v>
      </c>
      <c r="I1778" t="s">
        <v>360</v>
      </c>
      <c r="J1778" s="2">
        <f>VLOOKUP(B1778,'Totals by Team'!A:K,11,FALSE)</f>
        <v>3.4516129032258065</v>
      </c>
      <c r="K1778" s="2">
        <f>VLOOKUP(C1778,'Totals by Team'!A:K,11,FALSE)</f>
        <v>-6.0333333333333332</v>
      </c>
    </row>
    <row r="1779" spans="1:11" x14ac:dyDescent="0.25">
      <c r="A1779" s="1">
        <v>41241</v>
      </c>
      <c r="B1779" t="s">
        <v>240</v>
      </c>
      <c r="C1779" t="s">
        <v>238</v>
      </c>
      <c r="D1779">
        <v>76</v>
      </c>
      <c r="E1779">
        <v>58</v>
      </c>
      <c r="F1779" t="s">
        <v>240</v>
      </c>
      <c r="G1779">
        <v>18</v>
      </c>
      <c r="H1779" t="s">
        <v>358</v>
      </c>
      <c r="I1779" t="s">
        <v>360</v>
      </c>
      <c r="J1779" s="2">
        <f>VLOOKUP(B1779,'Totals by Team'!A:K,11,FALSE)</f>
        <v>7.0294117647058822</v>
      </c>
      <c r="K1779" s="2">
        <f>VLOOKUP(C1779,'Totals by Team'!A:K,11,FALSE)</f>
        <v>5.40625</v>
      </c>
    </row>
    <row r="1780" spans="1:11" x14ac:dyDescent="0.25">
      <c r="A1780" s="1">
        <v>41241</v>
      </c>
      <c r="B1780" t="s">
        <v>272</v>
      </c>
      <c r="C1780" t="s">
        <v>151</v>
      </c>
      <c r="D1780">
        <v>82</v>
      </c>
      <c r="E1780">
        <v>65</v>
      </c>
      <c r="F1780" t="s">
        <v>151</v>
      </c>
      <c r="G1780">
        <v>17</v>
      </c>
      <c r="H1780" t="s">
        <v>358</v>
      </c>
      <c r="I1780" t="s">
        <v>356</v>
      </c>
      <c r="J1780" s="2">
        <f>VLOOKUP(B1780,'Totals by Team'!A:K,11,FALSE)</f>
        <v>-0.71875</v>
      </c>
      <c r="K1780" s="2">
        <f>VLOOKUP(C1780,'Totals by Team'!A:K,11,FALSE)</f>
        <v>-4.9333333333333336</v>
      </c>
    </row>
    <row r="1781" spans="1:11" x14ac:dyDescent="0.25">
      <c r="A1781" s="1">
        <v>41241</v>
      </c>
      <c r="B1781" t="s">
        <v>144</v>
      </c>
      <c r="C1781" t="s">
        <v>93</v>
      </c>
      <c r="D1781">
        <v>67</v>
      </c>
      <c r="E1781">
        <v>51</v>
      </c>
      <c r="F1781" t="s">
        <v>93</v>
      </c>
      <c r="G1781">
        <v>16</v>
      </c>
      <c r="H1781" t="s">
        <v>358</v>
      </c>
      <c r="I1781" t="s">
        <v>356</v>
      </c>
      <c r="J1781" s="2">
        <f>VLOOKUP(B1781,'Totals by Team'!A:K,11,FALSE)</f>
        <v>3.46875</v>
      </c>
      <c r="K1781" s="2">
        <f>VLOOKUP(C1781,'Totals by Team'!A:K,11,FALSE)</f>
        <v>-8.4516129032258061</v>
      </c>
    </row>
    <row r="1782" spans="1:11" x14ac:dyDescent="0.25">
      <c r="A1782" s="1">
        <v>41241</v>
      </c>
      <c r="B1782" t="s">
        <v>37</v>
      </c>
      <c r="C1782" t="s">
        <v>187</v>
      </c>
      <c r="D1782">
        <v>70</v>
      </c>
      <c r="E1782">
        <v>55</v>
      </c>
      <c r="F1782" t="s">
        <v>37</v>
      </c>
      <c r="G1782">
        <v>15</v>
      </c>
      <c r="H1782" t="s">
        <v>358</v>
      </c>
      <c r="I1782" t="s">
        <v>360</v>
      </c>
      <c r="J1782" s="2">
        <f>VLOOKUP(B1782,'Totals by Team'!A:K,11,FALSE)</f>
        <v>-2.096774193548387</v>
      </c>
      <c r="K1782" s="2">
        <f>VLOOKUP(C1782,'Totals by Team'!A:K,11,FALSE)</f>
        <v>-4.1785714285714288</v>
      </c>
    </row>
    <row r="1783" spans="1:11" x14ac:dyDescent="0.25">
      <c r="A1783" s="1">
        <v>41241</v>
      </c>
      <c r="B1783" t="s">
        <v>173</v>
      </c>
      <c r="C1783" t="s">
        <v>157</v>
      </c>
      <c r="D1783">
        <v>54</v>
      </c>
      <c r="E1783">
        <v>39</v>
      </c>
      <c r="F1783" t="s">
        <v>157</v>
      </c>
      <c r="G1783">
        <v>15</v>
      </c>
      <c r="H1783" t="s">
        <v>358</v>
      </c>
      <c r="I1783" t="s">
        <v>356</v>
      </c>
      <c r="J1783" s="2">
        <f>VLOOKUP(B1783,'Totals by Team'!A:K,11,FALSE)</f>
        <v>4.65625</v>
      </c>
      <c r="K1783" s="2">
        <f>VLOOKUP(C1783,'Totals by Team'!A:K,11,FALSE)</f>
        <v>-1.59375</v>
      </c>
    </row>
    <row r="1784" spans="1:11" x14ac:dyDescent="0.25">
      <c r="A1784" s="1">
        <v>41241</v>
      </c>
      <c r="B1784" t="s">
        <v>30</v>
      </c>
      <c r="C1784" t="s">
        <v>330</v>
      </c>
      <c r="D1784">
        <v>79</v>
      </c>
      <c r="E1784">
        <v>65</v>
      </c>
      <c r="F1784" t="s">
        <v>330</v>
      </c>
      <c r="G1784">
        <v>14</v>
      </c>
      <c r="H1784" t="s">
        <v>358</v>
      </c>
      <c r="I1784" t="s">
        <v>356</v>
      </c>
      <c r="J1784" s="2">
        <f>VLOOKUP(B1784,'Totals by Team'!A:K,11,FALSE)</f>
        <v>-2.032258064516129</v>
      </c>
      <c r="K1784" s="2">
        <f>VLOOKUP(C1784,'Totals by Team'!A:K,11,FALSE)</f>
        <v>-12.172413793103448</v>
      </c>
    </row>
    <row r="1785" spans="1:11" x14ac:dyDescent="0.25">
      <c r="A1785" s="1">
        <v>41241</v>
      </c>
      <c r="B1785" t="s">
        <v>82</v>
      </c>
      <c r="C1785" t="s">
        <v>68</v>
      </c>
      <c r="D1785">
        <v>72</v>
      </c>
      <c r="E1785">
        <v>59</v>
      </c>
      <c r="F1785" t="s">
        <v>68</v>
      </c>
      <c r="G1785">
        <v>13</v>
      </c>
      <c r="H1785" t="s">
        <v>358</v>
      </c>
      <c r="I1785" t="s">
        <v>356</v>
      </c>
      <c r="J1785" s="2">
        <f>VLOOKUP(B1785,'Totals by Team'!A:K,11,FALSE)</f>
        <v>1.78125</v>
      </c>
      <c r="K1785" s="2">
        <f>VLOOKUP(C1785,'Totals by Team'!A:K,11,FALSE)</f>
        <v>-3.6666666666666665</v>
      </c>
    </row>
    <row r="1786" spans="1:11" x14ac:dyDescent="0.25">
      <c r="A1786" s="1">
        <v>41241</v>
      </c>
      <c r="B1786" t="s">
        <v>318</v>
      </c>
      <c r="C1786" t="s">
        <v>88</v>
      </c>
      <c r="D1786">
        <v>67</v>
      </c>
      <c r="E1786">
        <v>54</v>
      </c>
      <c r="F1786" t="s">
        <v>318</v>
      </c>
      <c r="G1786">
        <v>13</v>
      </c>
      <c r="H1786" t="s">
        <v>358</v>
      </c>
      <c r="I1786" t="s">
        <v>360</v>
      </c>
      <c r="J1786" s="2">
        <f>VLOOKUP(B1786,'Totals by Team'!A:K,11,FALSE)</f>
        <v>4.1515151515151514</v>
      </c>
      <c r="K1786" s="2">
        <f>VLOOKUP(C1786,'Totals by Team'!A:K,11,FALSE)</f>
        <v>-3.9333333333333331</v>
      </c>
    </row>
    <row r="1787" spans="1:11" x14ac:dyDescent="0.25">
      <c r="A1787" s="1">
        <v>41241</v>
      </c>
      <c r="B1787" t="s">
        <v>294</v>
      </c>
      <c r="C1787" t="s">
        <v>321</v>
      </c>
      <c r="D1787">
        <v>83</v>
      </c>
      <c r="E1787">
        <v>70</v>
      </c>
      <c r="F1787" t="s">
        <v>321</v>
      </c>
      <c r="G1787">
        <v>13</v>
      </c>
      <c r="H1787" t="s">
        <v>358</v>
      </c>
      <c r="I1787" t="s">
        <v>356</v>
      </c>
      <c r="J1787" s="2">
        <f>VLOOKUP(B1787,'Totals by Team'!A:K,11,FALSE)</f>
        <v>4.6206896551724137</v>
      </c>
      <c r="K1787" s="2">
        <f>VLOOKUP(C1787,'Totals by Team'!A:K,11,FALSE)</f>
        <v>12.294117647058824</v>
      </c>
    </row>
    <row r="1788" spans="1:11" x14ac:dyDescent="0.25">
      <c r="A1788" s="1">
        <v>41241</v>
      </c>
      <c r="B1788" t="s">
        <v>263</v>
      </c>
      <c r="C1788" t="s">
        <v>310</v>
      </c>
      <c r="D1788">
        <v>75</v>
      </c>
      <c r="E1788">
        <v>62</v>
      </c>
      <c r="F1788" t="s">
        <v>263</v>
      </c>
      <c r="G1788">
        <v>13</v>
      </c>
      <c r="H1788" t="s">
        <v>358</v>
      </c>
      <c r="I1788" t="s">
        <v>360</v>
      </c>
      <c r="J1788" s="2">
        <f>VLOOKUP(B1788,'Totals by Team'!A:K,11,FALSE)</f>
        <v>3.2121212121212119</v>
      </c>
      <c r="K1788" s="2">
        <f>VLOOKUP(C1788,'Totals by Team'!A:K,11,FALSE)</f>
        <v>1.935483870967742</v>
      </c>
    </row>
    <row r="1789" spans="1:11" x14ac:dyDescent="0.25">
      <c r="A1789" s="1">
        <v>41241</v>
      </c>
      <c r="B1789" t="s">
        <v>64</v>
      </c>
      <c r="C1789" t="s">
        <v>206</v>
      </c>
      <c r="D1789">
        <v>80</v>
      </c>
      <c r="E1789">
        <v>68</v>
      </c>
      <c r="F1789" t="s">
        <v>64</v>
      </c>
      <c r="G1789">
        <v>12</v>
      </c>
      <c r="H1789" t="s">
        <v>358</v>
      </c>
      <c r="I1789" t="s">
        <v>360</v>
      </c>
      <c r="J1789" s="2">
        <f>VLOOKUP(B1789,'Totals by Team'!A:K,11,FALSE)</f>
        <v>0.6071428571428571</v>
      </c>
      <c r="K1789" s="2">
        <f>VLOOKUP(C1789,'Totals by Team'!A:K,11,FALSE)</f>
        <v>-8.1071428571428577</v>
      </c>
    </row>
    <row r="1790" spans="1:11" x14ac:dyDescent="0.25">
      <c r="A1790" s="1">
        <v>41241</v>
      </c>
      <c r="B1790" t="s">
        <v>232</v>
      </c>
      <c r="C1790" t="s">
        <v>250</v>
      </c>
      <c r="D1790">
        <v>73</v>
      </c>
      <c r="E1790">
        <v>61</v>
      </c>
      <c r="F1790" t="s">
        <v>250</v>
      </c>
      <c r="G1790">
        <v>12</v>
      </c>
      <c r="H1790" t="s">
        <v>358</v>
      </c>
      <c r="I1790" t="s">
        <v>356</v>
      </c>
      <c r="J1790" s="2">
        <f>VLOOKUP(B1790,'Totals by Team'!A:K,11,FALSE)</f>
        <v>0.90625</v>
      </c>
      <c r="K1790" s="2">
        <f>VLOOKUP(C1790,'Totals by Team'!A:K,11,FALSE)</f>
        <v>1.3870967741935485</v>
      </c>
    </row>
    <row r="1791" spans="1:11" x14ac:dyDescent="0.25">
      <c r="A1791" s="1">
        <v>41241</v>
      </c>
      <c r="B1791" t="s">
        <v>216</v>
      </c>
      <c r="C1791" t="s">
        <v>219</v>
      </c>
      <c r="D1791">
        <v>73</v>
      </c>
      <c r="E1791">
        <v>61</v>
      </c>
      <c r="F1791" t="s">
        <v>219</v>
      </c>
      <c r="G1791">
        <v>12</v>
      </c>
      <c r="H1791" t="s">
        <v>358</v>
      </c>
      <c r="I1791" t="s">
        <v>356</v>
      </c>
      <c r="J1791" s="2">
        <f>VLOOKUP(B1791,'Totals by Team'!A:K,11,FALSE)</f>
        <v>-0.93939393939393945</v>
      </c>
      <c r="K1791" s="2">
        <f>VLOOKUP(C1791,'Totals by Team'!A:K,11,FALSE)</f>
        <v>-6.612903225806452</v>
      </c>
    </row>
    <row r="1792" spans="1:11" x14ac:dyDescent="0.25">
      <c r="A1792" s="1">
        <v>41241</v>
      </c>
      <c r="B1792" t="s">
        <v>167</v>
      </c>
      <c r="C1792" t="s">
        <v>44</v>
      </c>
      <c r="D1792">
        <v>65</v>
      </c>
      <c r="E1792">
        <v>54</v>
      </c>
      <c r="F1792" t="s">
        <v>167</v>
      </c>
      <c r="G1792">
        <v>11</v>
      </c>
      <c r="H1792" t="s">
        <v>358</v>
      </c>
      <c r="I1792" t="s">
        <v>360</v>
      </c>
      <c r="J1792" s="2">
        <f>VLOOKUP(B1792,'Totals by Team'!A:K,11,FALSE)</f>
        <v>-5.4838709677419351</v>
      </c>
      <c r="K1792" s="2">
        <f>VLOOKUP(C1792,'Totals by Team'!A:K,11,FALSE)</f>
        <v>-14.827586206896552</v>
      </c>
    </row>
    <row r="1793" spans="1:11" x14ac:dyDescent="0.25">
      <c r="A1793" s="1">
        <v>41241</v>
      </c>
      <c r="B1793" t="s">
        <v>248</v>
      </c>
      <c r="C1793" t="s">
        <v>33</v>
      </c>
      <c r="D1793">
        <v>90</v>
      </c>
      <c r="E1793">
        <v>79</v>
      </c>
      <c r="F1793" t="s">
        <v>33</v>
      </c>
      <c r="G1793">
        <v>11</v>
      </c>
      <c r="H1793" t="s">
        <v>358</v>
      </c>
      <c r="I1793" t="s">
        <v>356</v>
      </c>
      <c r="J1793" s="2">
        <f>VLOOKUP(B1793,'Totals by Team'!A:K,11,FALSE)</f>
        <v>0.20588235294117646</v>
      </c>
      <c r="K1793" s="2">
        <f>VLOOKUP(C1793,'Totals by Team'!A:K,11,FALSE)</f>
        <v>-4.1034482758620694</v>
      </c>
    </row>
    <row r="1794" spans="1:11" x14ac:dyDescent="0.25">
      <c r="A1794" s="1">
        <v>41241</v>
      </c>
      <c r="B1794" t="s">
        <v>255</v>
      </c>
      <c r="C1794" t="s">
        <v>77</v>
      </c>
      <c r="D1794">
        <v>83</v>
      </c>
      <c r="E1794">
        <v>72</v>
      </c>
      <c r="F1794" t="s">
        <v>255</v>
      </c>
      <c r="G1794">
        <v>11</v>
      </c>
      <c r="H1794" t="s">
        <v>358</v>
      </c>
      <c r="I1794" t="s">
        <v>360</v>
      </c>
      <c r="J1794" s="2">
        <f>VLOOKUP(B1794,'Totals by Team'!A:K,11,FALSE)</f>
        <v>4.9393939393939394</v>
      </c>
      <c r="K1794" s="2">
        <f>VLOOKUP(C1794,'Totals by Team'!A:K,11,FALSE)</f>
        <v>2.28125</v>
      </c>
    </row>
    <row r="1795" spans="1:11" x14ac:dyDescent="0.25">
      <c r="A1795" s="1">
        <v>41241</v>
      </c>
      <c r="B1795" t="s">
        <v>91</v>
      </c>
      <c r="C1795" t="s">
        <v>268</v>
      </c>
      <c r="D1795">
        <v>68</v>
      </c>
      <c r="E1795">
        <v>57</v>
      </c>
      <c r="F1795" t="s">
        <v>91</v>
      </c>
      <c r="G1795">
        <v>11</v>
      </c>
      <c r="H1795" t="s">
        <v>358</v>
      </c>
      <c r="I1795" t="s">
        <v>360</v>
      </c>
      <c r="J1795" s="2">
        <f>VLOOKUP(B1795,'Totals by Team'!A:K,11,FALSE)</f>
        <v>4.625</v>
      </c>
      <c r="K1795" s="2">
        <f>VLOOKUP(C1795,'Totals by Team'!A:K,11,FALSE)</f>
        <v>-3.4827586206896552</v>
      </c>
    </row>
    <row r="1796" spans="1:11" x14ac:dyDescent="0.25">
      <c r="A1796" s="1">
        <v>41241</v>
      </c>
      <c r="B1796" t="s">
        <v>155</v>
      </c>
      <c r="C1796" t="s">
        <v>119</v>
      </c>
      <c r="D1796">
        <v>70</v>
      </c>
      <c r="E1796">
        <v>61</v>
      </c>
      <c r="F1796" t="s">
        <v>155</v>
      </c>
      <c r="G1796">
        <v>9</v>
      </c>
      <c r="H1796" t="s">
        <v>358</v>
      </c>
      <c r="I1796" t="s">
        <v>360</v>
      </c>
      <c r="J1796" s="2">
        <f>VLOOKUP(B1796,'Totals by Team'!A:K,11,FALSE)</f>
        <v>3.0606060606060606</v>
      </c>
      <c r="K1796" s="2">
        <f>VLOOKUP(C1796,'Totals by Team'!A:K,11,FALSE)</f>
        <v>0.23076923076923078</v>
      </c>
    </row>
    <row r="1797" spans="1:11" x14ac:dyDescent="0.25">
      <c r="A1797" s="1">
        <v>41241</v>
      </c>
      <c r="B1797" t="s">
        <v>28</v>
      </c>
      <c r="C1797" t="s">
        <v>46</v>
      </c>
      <c r="D1797">
        <v>73</v>
      </c>
      <c r="E1797">
        <v>64</v>
      </c>
      <c r="F1797" t="s">
        <v>28</v>
      </c>
      <c r="G1797">
        <v>9</v>
      </c>
      <c r="H1797" t="s">
        <v>358</v>
      </c>
      <c r="I1797" t="s">
        <v>360</v>
      </c>
      <c r="J1797" s="2">
        <f>VLOOKUP(B1797,'Totals by Team'!A:K,11,FALSE)</f>
        <v>-3.5517241379310347</v>
      </c>
      <c r="K1797" s="2">
        <f>VLOOKUP(C1797,'Totals by Team'!A:K,11,FALSE)</f>
        <v>-1.5161290322580645</v>
      </c>
    </row>
    <row r="1798" spans="1:11" x14ac:dyDescent="0.25">
      <c r="A1798" s="1">
        <v>41241</v>
      </c>
      <c r="B1798" t="s">
        <v>239</v>
      </c>
      <c r="C1798" t="s">
        <v>322</v>
      </c>
      <c r="D1798">
        <v>64</v>
      </c>
      <c r="E1798">
        <v>55</v>
      </c>
      <c r="F1798" t="s">
        <v>239</v>
      </c>
      <c r="G1798">
        <v>9</v>
      </c>
      <c r="H1798" t="s">
        <v>358</v>
      </c>
      <c r="I1798" t="s">
        <v>360</v>
      </c>
      <c r="J1798" s="2">
        <f>VLOOKUP(B1798,'Totals by Team'!A:K,11,FALSE)</f>
        <v>1.4375</v>
      </c>
      <c r="K1798" s="2">
        <f>VLOOKUP(C1798,'Totals by Team'!A:K,11,FALSE)</f>
        <v>-2.5172413793103448</v>
      </c>
    </row>
    <row r="1799" spans="1:11" x14ac:dyDescent="0.25">
      <c r="A1799" s="1">
        <v>41241</v>
      </c>
      <c r="B1799" t="s">
        <v>278</v>
      </c>
      <c r="C1799" t="s">
        <v>158</v>
      </c>
      <c r="D1799">
        <v>86</v>
      </c>
      <c r="E1799">
        <v>78</v>
      </c>
      <c r="F1799" t="s">
        <v>278</v>
      </c>
      <c r="G1799">
        <v>8</v>
      </c>
      <c r="H1799" t="s">
        <v>358</v>
      </c>
      <c r="I1799" t="s">
        <v>360</v>
      </c>
      <c r="J1799" s="2">
        <f>VLOOKUP(B1799,'Totals by Team'!A:K,11,FALSE)</f>
        <v>3.71875</v>
      </c>
      <c r="K1799" s="2">
        <f>VLOOKUP(C1799,'Totals by Team'!A:K,11,FALSE)</f>
        <v>-0.58620689655172409</v>
      </c>
    </row>
    <row r="1800" spans="1:11" x14ac:dyDescent="0.25">
      <c r="A1800" s="1">
        <v>41241</v>
      </c>
      <c r="B1800" t="s">
        <v>186</v>
      </c>
      <c r="C1800" t="s">
        <v>19</v>
      </c>
      <c r="D1800">
        <v>67</v>
      </c>
      <c r="E1800">
        <v>59</v>
      </c>
      <c r="F1800" t="s">
        <v>186</v>
      </c>
      <c r="G1800">
        <v>8</v>
      </c>
      <c r="H1800" t="s">
        <v>358</v>
      </c>
      <c r="I1800" t="s">
        <v>360</v>
      </c>
      <c r="J1800" s="2">
        <f>VLOOKUP(B1800,'Totals by Team'!A:K,11,FALSE)</f>
        <v>9.2424242424242422</v>
      </c>
      <c r="K1800" s="2">
        <f>VLOOKUP(C1800,'Totals by Team'!A:K,11,FALSE)</f>
        <v>8.125</v>
      </c>
    </row>
    <row r="1801" spans="1:11" x14ac:dyDescent="0.25">
      <c r="A1801" s="1">
        <v>41241</v>
      </c>
      <c r="B1801" t="s">
        <v>324</v>
      </c>
      <c r="C1801" t="s">
        <v>113</v>
      </c>
      <c r="D1801">
        <v>85</v>
      </c>
      <c r="E1801">
        <v>78</v>
      </c>
      <c r="F1801" t="s">
        <v>113</v>
      </c>
      <c r="G1801">
        <v>7</v>
      </c>
      <c r="H1801" t="s">
        <v>358</v>
      </c>
      <c r="I1801" t="s">
        <v>356</v>
      </c>
      <c r="J1801" s="2">
        <f>VLOOKUP(B1801,'Totals by Team'!A:K,11,FALSE)</f>
        <v>3.78125</v>
      </c>
      <c r="K1801" s="2">
        <f>VLOOKUP(C1801,'Totals by Team'!A:K,11,FALSE)</f>
        <v>-1.7586206896551724</v>
      </c>
    </row>
    <row r="1802" spans="1:11" x14ac:dyDescent="0.25">
      <c r="A1802" s="1">
        <v>41241</v>
      </c>
      <c r="B1802" t="s">
        <v>214</v>
      </c>
      <c r="C1802" t="s">
        <v>336</v>
      </c>
      <c r="D1802">
        <v>62</v>
      </c>
      <c r="E1802">
        <v>55</v>
      </c>
      <c r="F1802" t="s">
        <v>214</v>
      </c>
      <c r="G1802">
        <v>7</v>
      </c>
      <c r="H1802" t="s">
        <v>358</v>
      </c>
      <c r="I1802" t="s">
        <v>360</v>
      </c>
      <c r="J1802" s="2">
        <f>VLOOKUP(B1802,'Totals by Team'!A:K,11,FALSE)</f>
        <v>0.74193548387096775</v>
      </c>
      <c r="K1802" s="2">
        <f>VLOOKUP(C1802,'Totals by Team'!A:K,11,FALSE)</f>
        <v>-1.935483870967742</v>
      </c>
    </row>
    <row r="1803" spans="1:11" x14ac:dyDescent="0.25">
      <c r="A1803" s="1">
        <v>41241</v>
      </c>
      <c r="B1803" t="s">
        <v>152</v>
      </c>
      <c r="C1803" t="s">
        <v>329</v>
      </c>
      <c r="D1803">
        <v>69</v>
      </c>
      <c r="E1803">
        <v>63</v>
      </c>
      <c r="F1803" t="s">
        <v>329</v>
      </c>
      <c r="G1803">
        <v>6</v>
      </c>
      <c r="H1803" t="s">
        <v>358</v>
      </c>
      <c r="I1803" t="s">
        <v>356</v>
      </c>
      <c r="J1803" s="2">
        <f>VLOOKUP(B1803,'Totals by Team'!A:K,11,FALSE)</f>
        <v>-7.1724137931034484</v>
      </c>
      <c r="K1803" s="2">
        <f>VLOOKUP(C1803,'Totals by Team'!A:K,11,FALSE)</f>
        <v>-3.5517241379310347</v>
      </c>
    </row>
    <row r="1804" spans="1:11" x14ac:dyDescent="0.25">
      <c r="A1804" s="1">
        <v>41241</v>
      </c>
      <c r="B1804" t="s">
        <v>200</v>
      </c>
      <c r="C1804" t="s">
        <v>97</v>
      </c>
      <c r="D1804">
        <v>48</v>
      </c>
      <c r="E1804">
        <v>42</v>
      </c>
      <c r="F1804" t="s">
        <v>200</v>
      </c>
      <c r="G1804">
        <v>6</v>
      </c>
      <c r="H1804" t="s">
        <v>358</v>
      </c>
      <c r="I1804" t="s">
        <v>360</v>
      </c>
      <c r="J1804" s="2">
        <f>VLOOKUP(B1804,'Totals by Team'!A:K,11,FALSE)</f>
        <v>1.8387096774193548</v>
      </c>
      <c r="K1804" s="2">
        <f>VLOOKUP(C1804,'Totals by Team'!A:K,11,FALSE)</f>
        <v>4.8148148148148149</v>
      </c>
    </row>
    <row r="1805" spans="1:11" x14ac:dyDescent="0.25">
      <c r="A1805" s="1">
        <v>41241</v>
      </c>
      <c r="B1805" t="s">
        <v>5</v>
      </c>
      <c r="C1805" t="s">
        <v>197</v>
      </c>
      <c r="D1805">
        <v>60</v>
      </c>
      <c r="E1805">
        <v>54</v>
      </c>
      <c r="F1805" t="s">
        <v>197</v>
      </c>
      <c r="G1805">
        <v>6</v>
      </c>
      <c r="H1805" t="s">
        <v>358</v>
      </c>
      <c r="I1805" t="s">
        <v>356</v>
      </c>
      <c r="J1805" s="2">
        <f>VLOOKUP(B1805,'Totals by Team'!A:K,11,FALSE)</f>
        <v>8.90625</v>
      </c>
      <c r="K1805" s="2">
        <f>VLOOKUP(C1805,'Totals by Team'!A:K,11,FALSE)</f>
        <v>9.617647058823529</v>
      </c>
    </row>
    <row r="1806" spans="1:11" x14ac:dyDescent="0.25">
      <c r="A1806" s="1">
        <v>41241</v>
      </c>
      <c r="B1806" t="s">
        <v>339</v>
      </c>
      <c r="C1806" t="s">
        <v>198</v>
      </c>
      <c r="D1806">
        <v>69</v>
      </c>
      <c r="E1806">
        <v>64</v>
      </c>
      <c r="F1806" t="s">
        <v>339</v>
      </c>
      <c r="G1806">
        <v>5</v>
      </c>
      <c r="H1806" t="s">
        <v>358</v>
      </c>
      <c r="I1806" t="s">
        <v>360</v>
      </c>
      <c r="J1806" s="2">
        <f>VLOOKUP(B1806,'Totals by Team'!A:K,11,FALSE)</f>
        <v>8.3636363636363633</v>
      </c>
      <c r="K1806" s="2">
        <f>VLOOKUP(C1806,'Totals by Team'!A:K,11,FALSE)</f>
        <v>0.72413793103448276</v>
      </c>
    </row>
    <row r="1807" spans="1:11" x14ac:dyDescent="0.25">
      <c r="A1807" s="1">
        <v>41241</v>
      </c>
      <c r="B1807" t="s">
        <v>274</v>
      </c>
      <c r="C1807" t="s">
        <v>288</v>
      </c>
      <c r="D1807">
        <v>66</v>
      </c>
      <c r="E1807">
        <v>61</v>
      </c>
      <c r="F1807" t="s">
        <v>274</v>
      </c>
      <c r="G1807">
        <v>5</v>
      </c>
      <c r="H1807" t="s">
        <v>358</v>
      </c>
      <c r="I1807" t="s">
        <v>360</v>
      </c>
      <c r="J1807" s="2">
        <f>VLOOKUP(B1807,'Totals by Team'!A:K,11,FALSE)</f>
        <v>1.0606060606060606</v>
      </c>
      <c r="K1807" s="2">
        <f>VLOOKUP(C1807,'Totals by Team'!A:K,11,FALSE)</f>
        <v>10.575757575757576</v>
      </c>
    </row>
    <row r="1808" spans="1:11" x14ac:dyDescent="0.25">
      <c r="A1808" s="1">
        <v>41241</v>
      </c>
      <c r="B1808" t="s">
        <v>0</v>
      </c>
      <c r="C1808" t="s">
        <v>50</v>
      </c>
      <c r="D1808">
        <v>66</v>
      </c>
      <c r="E1808">
        <v>61</v>
      </c>
      <c r="F1808" t="s">
        <v>50</v>
      </c>
      <c r="G1808">
        <v>5</v>
      </c>
      <c r="H1808" t="s">
        <v>358</v>
      </c>
      <c r="I1808" t="s">
        <v>356</v>
      </c>
      <c r="J1808" s="2">
        <f>VLOOKUP(B1808,'Totals by Team'!A:K,11,FALSE)</f>
        <v>-13.35483870967742</v>
      </c>
      <c r="K1808" s="2">
        <f>VLOOKUP(C1808,'Totals by Team'!A:K,11,FALSE)</f>
        <v>-6.1333333333333337</v>
      </c>
    </row>
    <row r="1809" spans="1:11" x14ac:dyDescent="0.25">
      <c r="A1809" s="1">
        <v>41241</v>
      </c>
      <c r="B1809" t="s">
        <v>107</v>
      </c>
      <c r="C1809" t="s">
        <v>72</v>
      </c>
      <c r="D1809">
        <v>55</v>
      </c>
      <c r="E1809">
        <v>50</v>
      </c>
      <c r="F1809" t="s">
        <v>72</v>
      </c>
      <c r="G1809">
        <v>5</v>
      </c>
      <c r="H1809" t="s">
        <v>358</v>
      </c>
      <c r="I1809" t="s">
        <v>356</v>
      </c>
      <c r="J1809" s="2">
        <f>VLOOKUP(B1809,'Totals by Team'!A:K,11,FALSE)</f>
        <v>2.2000000000000002</v>
      </c>
      <c r="K1809" s="2">
        <f>VLOOKUP(C1809,'Totals by Team'!A:K,11,FALSE)</f>
        <v>-4.645161290322581</v>
      </c>
    </row>
    <row r="1810" spans="1:11" x14ac:dyDescent="0.25">
      <c r="A1810" s="1">
        <v>41241</v>
      </c>
      <c r="B1810" t="s">
        <v>277</v>
      </c>
      <c r="C1810" t="s">
        <v>65</v>
      </c>
      <c r="D1810">
        <v>54</v>
      </c>
      <c r="E1810">
        <v>49</v>
      </c>
      <c r="F1810" t="s">
        <v>277</v>
      </c>
      <c r="G1810">
        <v>5</v>
      </c>
      <c r="H1810" t="s">
        <v>358</v>
      </c>
      <c r="I1810" t="s">
        <v>360</v>
      </c>
      <c r="J1810" s="2">
        <f>VLOOKUP(B1810,'Totals by Team'!A:K,11,FALSE)</f>
        <v>-6.8666666666666663</v>
      </c>
      <c r="K1810" s="2">
        <f>VLOOKUP(C1810,'Totals by Team'!A:K,11,FALSE)</f>
        <v>-1.6774193548387097</v>
      </c>
    </row>
    <row r="1811" spans="1:11" x14ac:dyDescent="0.25">
      <c r="A1811" s="1">
        <v>41241</v>
      </c>
      <c r="B1811" t="s">
        <v>323</v>
      </c>
      <c r="C1811" t="s">
        <v>23</v>
      </c>
      <c r="D1811">
        <v>72</v>
      </c>
      <c r="E1811">
        <v>67</v>
      </c>
      <c r="F1811" t="s">
        <v>23</v>
      </c>
      <c r="G1811">
        <v>5</v>
      </c>
      <c r="H1811" t="s">
        <v>358</v>
      </c>
      <c r="I1811" t="s">
        <v>356</v>
      </c>
      <c r="J1811" s="2">
        <f>VLOOKUP(B1811,'Totals by Team'!A:K,11,FALSE)</f>
        <v>4.1818181818181817</v>
      </c>
      <c r="K1811" s="2">
        <f>VLOOKUP(C1811,'Totals by Team'!A:K,11,FALSE)</f>
        <v>3.9285714285714284</v>
      </c>
    </row>
    <row r="1812" spans="1:11" x14ac:dyDescent="0.25">
      <c r="A1812" s="1">
        <v>41241</v>
      </c>
      <c r="B1812" t="s">
        <v>192</v>
      </c>
      <c r="C1812" t="s">
        <v>270</v>
      </c>
      <c r="D1812">
        <v>73</v>
      </c>
      <c r="E1812">
        <v>68</v>
      </c>
      <c r="F1812" t="s">
        <v>192</v>
      </c>
      <c r="G1812">
        <v>5</v>
      </c>
      <c r="H1812" t="s">
        <v>358</v>
      </c>
      <c r="I1812" t="s">
        <v>360</v>
      </c>
      <c r="J1812" s="2">
        <f>VLOOKUP(B1812,'Totals by Team'!A:K,11,FALSE)</f>
        <v>12.875</v>
      </c>
      <c r="K1812" s="2">
        <f>VLOOKUP(C1812,'Totals by Team'!A:K,11,FALSE)</f>
        <v>11.363636363636363</v>
      </c>
    </row>
    <row r="1813" spans="1:11" x14ac:dyDescent="0.25">
      <c r="A1813" s="1">
        <v>41241</v>
      </c>
      <c r="B1813" t="s">
        <v>117</v>
      </c>
      <c r="C1813" t="s">
        <v>178</v>
      </c>
      <c r="D1813">
        <v>76</v>
      </c>
      <c r="E1813">
        <v>73</v>
      </c>
      <c r="F1813" t="s">
        <v>178</v>
      </c>
      <c r="G1813">
        <v>3</v>
      </c>
      <c r="H1813" t="s">
        <v>358</v>
      </c>
      <c r="I1813" t="s">
        <v>356</v>
      </c>
      <c r="J1813" s="2">
        <f>VLOOKUP(B1813,'Totals by Team'!A:K,11,FALSE)</f>
        <v>-5.4482758620689653</v>
      </c>
      <c r="K1813" s="2">
        <f>VLOOKUP(C1813,'Totals by Team'!A:K,11,FALSE)</f>
        <v>1.1875</v>
      </c>
    </row>
    <row r="1814" spans="1:11" x14ac:dyDescent="0.25">
      <c r="A1814" s="1">
        <v>41241</v>
      </c>
      <c r="B1814" t="s">
        <v>246</v>
      </c>
      <c r="C1814" t="s">
        <v>110</v>
      </c>
      <c r="D1814">
        <v>63</v>
      </c>
      <c r="E1814">
        <v>60</v>
      </c>
      <c r="F1814" t="s">
        <v>246</v>
      </c>
      <c r="G1814">
        <v>3</v>
      </c>
      <c r="H1814" t="s">
        <v>358</v>
      </c>
      <c r="I1814" t="s">
        <v>360</v>
      </c>
      <c r="J1814" s="2">
        <f>VLOOKUP(B1814,'Totals by Team'!A:K,11,FALSE)</f>
        <v>-0.63636363636363635</v>
      </c>
      <c r="K1814" s="2">
        <f>VLOOKUP(C1814,'Totals by Team'!A:K,11,FALSE)</f>
        <v>3.0303030303030304E-2</v>
      </c>
    </row>
    <row r="1815" spans="1:11" x14ac:dyDescent="0.25">
      <c r="A1815" s="1">
        <v>41241</v>
      </c>
      <c r="B1815" t="s">
        <v>128</v>
      </c>
      <c r="C1815" t="s">
        <v>20</v>
      </c>
      <c r="D1815">
        <v>70</v>
      </c>
      <c r="E1815">
        <v>67</v>
      </c>
      <c r="F1815" t="s">
        <v>128</v>
      </c>
      <c r="G1815">
        <v>3</v>
      </c>
      <c r="H1815" t="s">
        <v>358</v>
      </c>
      <c r="I1815" t="s">
        <v>360</v>
      </c>
      <c r="J1815" s="2">
        <f>VLOOKUP(B1815,'Totals by Team'!A:K,11,FALSE)</f>
        <v>-4.5483870967741939</v>
      </c>
      <c r="K1815" s="2">
        <f>VLOOKUP(C1815,'Totals by Team'!A:K,11,FALSE)</f>
        <v>-3.5483870967741935</v>
      </c>
    </row>
    <row r="1816" spans="1:11" x14ac:dyDescent="0.25">
      <c r="A1816" s="1">
        <v>41241</v>
      </c>
      <c r="B1816" t="s">
        <v>183</v>
      </c>
      <c r="C1816" t="s">
        <v>150</v>
      </c>
      <c r="D1816">
        <v>55</v>
      </c>
      <c r="E1816">
        <v>52</v>
      </c>
      <c r="F1816" t="s">
        <v>150</v>
      </c>
      <c r="G1816">
        <v>3</v>
      </c>
      <c r="H1816" t="s">
        <v>358</v>
      </c>
      <c r="I1816" t="s">
        <v>356</v>
      </c>
      <c r="J1816" s="2">
        <f>VLOOKUP(B1816,'Totals by Team'!A:K,11,FALSE)</f>
        <v>2.25</v>
      </c>
      <c r="K1816" s="2">
        <f>VLOOKUP(C1816,'Totals by Team'!A:K,11,FALSE)</f>
        <v>-5.5517241379310347</v>
      </c>
    </row>
    <row r="1817" spans="1:11" x14ac:dyDescent="0.25">
      <c r="A1817" s="1">
        <v>41241</v>
      </c>
      <c r="B1817" t="s">
        <v>242</v>
      </c>
      <c r="C1817" t="s">
        <v>269</v>
      </c>
      <c r="D1817">
        <v>81</v>
      </c>
      <c r="E1817">
        <v>78</v>
      </c>
      <c r="F1817" t="s">
        <v>242</v>
      </c>
      <c r="G1817">
        <v>3</v>
      </c>
      <c r="H1817" t="s">
        <v>358</v>
      </c>
      <c r="I1817" t="s">
        <v>360</v>
      </c>
      <c r="J1817" s="2">
        <f>VLOOKUP(B1817,'Totals by Team'!A:K,11,FALSE)</f>
        <v>1.2666666666666666</v>
      </c>
      <c r="K1817" s="2">
        <f>VLOOKUP(C1817,'Totals by Team'!A:K,11,FALSE)</f>
        <v>-6.3703703703703702</v>
      </c>
    </row>
    <row r="1818" spans="1:11" x14ac:dyDescent="0.25">
      <c r="A1818" s="1">
        <v>41241</v>
      </c>
      <c r="B1818" t="s">
        <v>165</v>
      </c>
      <c r="C1818" t="s">
        <v>11</v>
      </c>
      <c r="D1818">
        <v>57</v>
      </c>
      <c r="E1818">
        <v>54</v>
      </c>
      <c r="F1818" t="s">
        <v>165</v>
      </c>
      <c r="G1818">
        <v>3</v>
      </c>
      <c r="H1818" t="s">
        <v>358</v>
      </c>
      <c r="I1818" t="s">
        <v>360</v>
      </c>
      <c r="J1818" s="2">
        <f>VLOOKUP(B1818,'Totals by Team'!A:K,11,FALSE)</f>
        <v>-3.1</v>
      </c>
      <c r="K1818" s="2">
        <f>VLOOKUP(C1818,'Totals by Team'!A:K,11,FALSE)</f>
        <v>-3.25</v>
      </c>
    </row>
    <row r="1819" spans="1:11" x14ac:dyDescent="0.25">
      <c r="A1819" s="1">
        <v>41241</v>
      </c>
      <c r="B1819" t="s">
        <v>327</v>
      </c>
      <c r="C1819" t="s">
        <v>35</v>
      </c>
      <c r="D1819">
        <v>74</v>
      </c>
      <c r="E1819">
        <v>72</v>
      </c>
      <c r="F1819" t="s">
        <v>327</v>
      </c>
      <c r="G1819">
        <v>2</v>
      </c>
      <c r="H1819" t="s">
        <v>358</v>
      </c>
      <c r="I1819" t="s">
        <v>360</v>
      </c>
      <c r="J1819" s="2">
        <f>VLOOKUP(B1819,'Totals by Team'!A:K,11,FALSE)</f>
        <v>-13.071428571428571</v>
      </c>
      <c r="K1819" s="2">
        <f>VLOOKUP(C1819,'Totals by Team'!A:K,11,FALSE)</f>
        <v>-5.7333333333333334</v>
      </c>
    </row>
    <row r="1820" spans="1:11" x14ac:dyDescent="0.25">
      <c r="A1820" s="1">
        <v>41241</v>
      </c>
      <c r="B1820" t="s">
        <v>121</v>
      </c>
      <c r="C1820" t="s">
        <v>57</v>
      </c>
      <c r="D1820">
        <v>74</v>
      </c>
      <c r="E1820">
        <v>72</v>
      </c>
      <c r="F1820" t="s">
        <v>57</v>
      </c>
      <c r="G1820">
        <v>2</v>
      </c>
      <c r="H1820" t="s">
        <v>358</v>
      </c>
      <c r="I1820" t="s">
        <v>356</v>
      </c>
      <c r="J1820" s="2">
        <f>VLOOKUP(B1820,'Totals by Team'!A:K,11,FALSE)</f>
        <v>-4.75</v>
      </c>
      <c r="K1820" s="2">
        <f>VLOOKUP(C1820,'Totals by Team'!A:K,11,FALSE)</f>
        <v>-3.838709677419355</v>
      </c>
    </row>
    <row r="1821" spans="1:11" x14ac:dyDescent="0.25">
      <c r="A1821" s="1">
        <v>41241</v>
      </c>
      <c r="B1821" t="s">
        <v>337</v>
      </c>
      <c r="C1821" t="s">
        <v>201</v>
      </c>
      <c r="D1821">
        <v>80</v>
      </c>
      <c r="E1821">
        <v>78</v>
      </c>
      <c r="F1821" t="s">
        <v>201</v>
      </c>
      <c r="G1821">
        <v>2</v>
      </c>
      <c r="H1821" t="s">
        <v>358</v>
      </c>
      <c r="I1821" t="s">
        <v>356</v>
      </c>
      <c r="J1821" s="2">
        <f>VLOOKUP(B1821,'Totals by Team'!A:K,11,FALSE)</f>
        <v>4.4666666666666668</v>
      </c>
      <c r="K1821" s="2">
        <f>VLOOKUP(C1821,'Totals by Team'!A:K,11,FALSE)</f>
        <v>4.8666666666666663</v>
      </c>
    </row>
    <row r="1822" spans="1:11" x14ac:dyDescent="0.25">
      <c r="A1822" s="1">
        <v>41241</v>
      </c>
      <c r="B1822" t="s">
        <v>236</v>
      </c>
      <c r="C1822" t="s">
        <v>209</v>
      </c>
      <c r="D1822">
        <v>62</v>
      </c>
      <c r="E1822">
        <v>61</v>
      </c>
      <c r="F1822" t="s">
        <v>209</v>
      </c>
      <c r="G1822">
        <v>1</v>
      </c>
      <c r="H1822" t="s">
        <v>358</v>
      </c>
      <c r="I1822" t="s">
        <v>356</v>
      </c>
      <c r="J1822" s="2">
        <f>VLOOKUP(B1822,'Totals by Team'!A:K,11,FALSE)</f>
        <v>11</v>
      </c>
      <c r="K1822" s="2">
        <f>VLOOKUP(C1822,'Totals by Team'!A:K,11,FALSE)</f>
        <v>5.096774193548387</v>
      </c>
    </row>
    <row r="1823" spans="1:11" x14ac:dyDescent="0.25">
      <c r="A1823" s="1">
        <v>41241</v>
      </c>
      <c r="B1823" t="s">
        <v>80</v>
      </c>
      <c r="C1823" t="s">
        <v>12</v>
      </c>
      <c r="D1823">
        <v>71</v>
      </c>
      <c r="E1823">
        <v>70</v>
      </c>
      <c r="F1823" t="s">
        <v>80</v>
      </c>
      <c r="G1823">
        <v>1</v>
      </c>
      <c r="H1823" t="s">
        <v>358</v>
      </c>
      <c r="I1823" t="s">
        <v>360</v>
      </c>
      <c r="J1823" s="2">
        <f>VLOOKUP(B1823,'Totals by Team'!A:K,11,FALSE)</f>
        <v>6.290322580645161</v>
      </c>
      <c r="K1823" s="2">
        <f>VLOOKUP(C1823,'Totals by Team'!A:K,11,FALSE)</f>
        <v>-2.9333333333333331</v>
      </c>
    </row>
    <row r="1824" spans="1:11" x14ac:dyDescent="0.25">
      <c r="A1824" s="1">
        <v>41241</v>
      </c>
      <c r="B1824" t="s">
        <v>233</v>
      </c>
      <c r="C1824" t="s">
        <v>146</v>
      </c>
      <c r="D1824">
        <v>55</v>
      </c>
      <c r="E1824">
        <v>54</v>
      </c>
      <c r="F1824" t="s">
        <v>233</v>
      </c>
      <c r="G1824">
        <v>1</v>
      </c>
      <c r="H1824" t="s">
        <v>358</v>
      </c>
      <c r="I1824" t="s">
        <v>360</v>
      </c>
      <c r="J1824" s="2">
        <f>VLOOKUP(B1824,'Totals by Team'!A:K,11,FALSE)</f>
        <v>2.25</v>
      </c>
      <c r="K1824" s="2">
        <f>VLOOKUP(C1824,'Totals by Team'!A:K,11,FALSE)</f>
        <v>5.1515151515151514</v>
      </c>
    </row>
    <row r="1825" spans="1:11" x14ac:dyDescent="0.25">
      <c r="A1825" s="1">
        <v>41241</v>
      </c>
      <c r="B1825" t="s">
        <v>22</v>
      </c>
      <c r="C1825" t="s">
        <v>251</v>
      </c>
      <c r="D1825">
        <v>73</v>
      </c>
      <c r="E1825">
        <v>72</v>
      </c>
      <c r="F1825" t="s">
        <v>251</v>
      </c>
      <c r="G1825">
        <v>1</v>
      </c>
      <c r="H1825" t="s">
        <v>358</v>
      </c>
      <c r="I1825" t="s">
        <v>356</v>
      </c>
      <c r="J1825" s="2">
        <f>VLOOKUP(B1825,'Totals by Team'!A:K,11,FALSE)</f>
        <v>-8.0333333333333332</v>
      </c>
      <c r="K1825" s="2">
        <f>VLOOKUP(C1825,'Totals by Team'!A:K,11,FALSE)</f>
        <v>-2.1379310344827585</v>
      </c>
    </row>
    <row r="1826" spans="1:11" x14ac:dyDescent="0.25">
      <c r="A1826" s="1">
        <v>41241</v>
      </c>
      <c r="B1826" t="s">
        <v>223</v>
      </c>
      <c r="C1826" t="s">
        <v>134</v>
      </c>
      <c r="D1826">
        <v>64</v>
      </c>
      <c r="E1826">
        <v>63</v>
      </c>
      <c r="F1826" t="s">
        <v>134</v>
      </c>
      <c r="G1826">
        <v>1</v>
      </c>
      <c r="H1826" t="s">
        <v>358</v>
      </c>
      <c r="I1826" t="s">
        <v>356</v>
      </c>
      <c r="J1826" s="2">
        <f>VLOOKUP(B1826,'Totals by Team'!A:K,11,FALSE)</f>
        <v>1.71875</v>
      </c>
      <c r="K1826" s="2">
        <f>VLOOKUP(C1826,'Totals by Team'!A:K,11,FALSE)</f>
        <v>-8.375</v>
      </c>
    </row>
    <row r="1827" spans="1:11" x14ac:dyDescent="0.25">
      <c r="A1827" s="1">
        <v>41241</v>
      </c>
      <c r="B1827" t="s">
        <v>265</v>
      </c>
      <c r="C1827" t="s">
        <v>237</v>
      </c>
      <c r="D1827">
        <v>54</v>
      </c>
      <c r="E1827">
        <v>53</v>
      </c>
      <c r="F1827" t="s">
        <v>237</v>
      </c>
      <c r="G1827">
        <v>1</v>
      </c>
      <c r="H1827" t="s">
        <v>358</v>
      </c>
      <c r="I1827" t="s">
        <v>356</v>
      </c>
      <c r="J1827" s="2">
        <f>VLOOKUP(B1827,'Totals by Team'!A:K,11,FALSE)</f>
        <v>0.73333333333333328</v>
      </c>
      <c r="K1827" s="2">
        <f>VLOOKUP(C1827,'Totals by Team'!A:K,11,FALSE)</f>
        <v>0.82352941176470584</v>
      </c>
    </row>
    <row r="1828" spans="1:11" x14ac:dyDescent="0.25">
      <c r="A1828" s="1">
        <v>41241</v>
      </c>
      <c r="B1828" t="s">
        <v>85</v>
      </c>
      <c r="C1828" t="s">
        <v>193</v>
      </c>
      <c r="D1828">
        <v>81</v>
      </c>
      <c r="E1828">
        <v>80</v>
      </c>
      <c r="F1828" t="s">
        <v>85</v>
      </c>
      <c r="G1828">
        <v>1</v>
      </c>
      <c r="H1828" t="s">
        <v>358</v>
      </c>
      <c r="I1828" t="s">
        <v>360</v>
      </c>
      <c r="J1828" s="2">
        <f>VLOOKUP(B1828,'Totals by Team'!A:K,11,FALSE)</f>
        <v>-5.5161290322580649</v>
      </c>
      <c r="K1828" s="2">
        <f>VLOOKUP(C1828,'Totals by Team'!A:K,11,FALSE)</f>
        <v>3.8333333333333335</v>
      </c>
    </row>
    <row r="1829" spans="1:11" x14ac:dyDescent="0.25">
      <c r="A1829" s="1">
        <v>41241</v>
      </c>
      <c r="B1829" t="s">
        <v>253</v>
      </c>
      <c r="C1829" t="s">
        <v>15</v>
      </c>
      <c r="D1829">
        <v>63</v>
      </c>
      <c r="E1829">
        <v>62</v>
      </c>
      <c r="F1829" t="s">
        <v>15</v>
      </c>
      <c r="G1829">
        <v>1</v>
      </c>
      <c r="H1829" t="s">
        <v>358</v>
      </c>
      <c r="I1829" t="s">
        <v>356</v>
      </c>
      <c r="J1829" s="2">
        <f>VLOOKUP(B1829,'Totals by Team'!A:K,11,FALSE)</f>
        <v>4.935483870967742</v>
      </c>
      <c r="K1829" s="2">
        <f>VLOOKUP(C1829,'Totals by Team'!A:K,11,FALSE)</f>
        <v>2.6129032258064515</v>
      </c>
    </row>
    <row r="1830" spans="1:11" x14ac:dyDescent="0.25">
      <c r="A1830" s="1">
        <v>41241</v>
      </c>
      <c r="B1830" t="s">
        <v>127</v>
      </c>
      <c r="C1830" t="s">
        <v>84</v>
      </c>
      <c r="D1830">
        <v>84</v>
      </c>
      <c r="E1830">
        <v>83</v>
      </c>
      <c r="F1830" t="s">
        <v>127</v>
      </c>
      <c r="G1830">
        <v>1</v>
      </c>
      <c r="H1830" t="s">
        <v>358</v>
      </c>
      <c r="I1830" t="s">
        <v>360</v>
      </c>
      <c r="J1830" s="2">
        <f>VLOOKUP(B1830,'Totals by Team'!A:K,11,FALSE)</f>
        <v>-4.9000000000000004</v>
      </c>
      <c r="K1830" s="2">
        <f>VLOOKUP(C1830,'Totals by Team'!A:K,11,FALSE)</f>
        <v>-0.93548387096774188</v>
      </c>
    </row>
    <row r="1831" spans="1:11" x14ac:dyDescent="0.25">
      <c r="A1831" s="1">
        <v>41241</v>
      </c>
      <c r="B1831" t="s">
        <v>209</v>
      </c>
      <c r="C1831" t="s">
        <v>236</v>
      </c>
      <c r="D1831">
        <v>61</v>
      </c>
      <c r="E1831">
        <v>62</v>
      </c>
      <c r="F1831" t="s">
        <v>209</v>
      </c>
      <c r="G1831">
        <v>-1</v>
      </c>
      <c r="H1831" t="s">
        <v>357</v>
      </c>
      <c r="I1831" t="s">
        <v>360</v>
      </c>
      <c r="J1831" s="2">
        <f>VLOOKUP(B1831,'Totals by Team'!A:K,11,FALSE)</f>
        <v>5.096774193548387</v>
      </c>
      <c r="K1831" s="2">
        <f>VLOOKUP(C1831,'Totals by Team'!A:K,11,FALSE)</f>
        <v>11</v>
      </c>
    </row>
    <row r="1832" spans="1:11" x14ac:dyDescent="0.25">
      <c r="A1832" s="1">
        <v>41241</v>
      </c>
      <c r="B1832" t="s">
        <v>12</v>
      </c>
      <c r="C1832" t="s">
        <v>80</v>
      </c>
      <c r="D1832">
        <v>70</v>
      </c>
      <c r="E1832">
        <v>71</v>
      </c>
      <c r="F1832" t="s">
        <v>80</v>
      </c>
      <c r="G1832">
        <v>-1</v>
      </c>
      <c r="H1832" t="s">
        <v>357</v>
      </c>
      <c r="I1832" t="s">
        <v>356</v>
      </c>
      <c r="J1832" s="2">
        <f>VLOOKUP(B1832,'Totals by Team'!A:K,11,FALSE)</f>
        <v>-2.9333333333333331</v>
      </c>
      <c r="K1832" s="2">
        <f>VLOOKUP(C1832,'Totals by Team'!A:K,11,FALSE)</f>
        <v>6.290322580645161</v>
      </c>
    </row>
    <row r="1833" spans="1:11" x14ac:dyDescent="0.25">
      <c r="A1833" s="1">
        <v>41241</v>
      </c>
      <c r="B1833" t="s">
        <v>146</v>
      </c>
      <c r="C1833" t="s">
        <v>233</v>
      </c>
      <c r="D1833">
        <v>54</v>
      </c>
      <c r="E1833">
        <v>55</v>
      </c>
      <c r="F1833" t="s">
        <v>233</v>
      </c>
      <c r="G1833">
        <v>-1</v>
      </c>
      <c r="H1833" t="s">
        <v>357</v>
      </c>
      <c r="I1833" t="s">
        <v>356</v>
      </c>
      <c r="J1833" s="2">
        <f>VLOOKUP(B1833,'Totals by Team'!A:K,11,FALSE)</f>
        <v>5.1515151515151514</v>
      </c>
      <c r="K1833" s="2">
        <f>VLOOKUP(C1833,'Totals by Team'!A:K,11,FALSE)</f>
        <v>2.25</v>
      </c>
    </row>
    <row r="1834" spans="1:11" x14ac:dyDescent="0.25">
      <c r="A1834" s="1">
        <v>41241</v>
      </c>
      <c r="B1834" t="s">
        <v>251</v>
      </c>
      <c r="C1834" t="s">
        <v>22</v>
      </c>
      <c r="D1834">
        <v>72</v>
      </c>
      <c r="E1834">
        <v>73</v>
      </c>
      <c r="F1834" t="s">
        <v>251</v>
      </c>
      <c r="G1834">
        <v>-1</v>
      </c>
      <c r="H1834" t="s">
        <v>357</v>
      </c>
      <c r="I1834" t="s">
        <v>360</v>
      </c>
      <c r="J1834" s="2">
        <f>VLOOKUP(B1834,'Totals by Team'!A:K,11,FALSE)</f>
        <v>-2.1379310344827585</v>
      </c>
      <c r="K1834" s="2">
        <f>VLOOKUP(C1834,'Totals by Team'!A:K,11,FALSE)</f>
        <v>-8.0333333333333332</v>
      </c>
    </row>
    <row r="1835" spans="1:11" x14ac:dyDescent="0.25">
      <c r="A1835" s="1">
        <v>41241</v>
      </c>
      <c r="B1835" t="s">
        <v>134</v>
      </c>
      <c r="C1835" t="s">
        <v>223</v>
      </c>
      <c r="D1835">
        <v>63</v>
      </c>
      <c r="E1835">
        <v>64</v>
      </c>
      <c r="F1835" t="s">
        <v>134</v>
      </c>
      <c r="G1835">
        <v>-1</v>
      </c>
      <c r="H1835" t="s">
        <v>357</v>
      </c>
      <c r="I1835" t="s">
        <v>360</v>
      </c>
      <c r="J1835" s="2">
        <f>VLOOKUP(B1835,'Totals by Team'!A:K,11,FALSE)</f>
        <v>-8.375</v>
      </c>
      <c r="K1835" s="2">
        <f>VLOOKUP(C1835,'Totals by Team'!A:K,11,FALSE)</f>
        <v>1.71875</v>
      </c>
    </row>
    <row r="1836" spans="1:11" x14ac:dyDescent="0.25">
      <c r="A1836" s="1">
        <v>41241</v>
      </c>
      <c r="B1836" t="s">
        <v>237</v>
      </c>
      <c r="C1836" t="s">
        <v>265</v>
      </c>
      <c r="D1836">
        <v>53</v>
      </c>
      <c r="E1836">
        <v>54</v>
      </c>
      <c r="F1836" t="s">
        <v>237</v>
      </c>
      <c r="G1836">
        <v>-1</v>
      </c>
      <c r="H1836" t="s">
        <v>357</v>
      </c>
      <c r="I1836" t="s">
        <v>360</v>
      </c>
      <c r="J1836" s="2">
        <f>VLOOKUP(B1836,'Totals by Team'!A:K,11,FALSE)</f>
        <v>0.82352941176470584</v>
      </c>
      <c r="K1836" s="2">
        <f>VLOOKUP(C1836,'Totals by Team'!A:K,11,FALSE)</f>
        <v>0.73333333333333328</v>
      </c>
    </row>
    <row r="1837" spans="1:11" x14ac:dyDescent="0.25">
      <c r="A1837" s="1">
        <v>41241</v>
      </c>
      <c r="B1837" t="s">
        <v>193</v>
      </c>
      <c r="C1837" t="s">
        <v>85</v>
      </c>
      <c r="D1837">
        <v>80</v>
      </c>
      <c r="E1837">
        <v>81</v>
      </c>
      <c r="F1837" t="s">
        <v>85</v>
      </c>
      <c r="G1837">
        <v>-1</v>
      </c>
      <c r="H1837" t="s">
        <v>357</v>
      </c>
      <c r="I1837" t="s">
        <v>356</v>
      </c>
      <c r="J1837" s="2">
        <f>VLOOKUP(B1837,'Totals by Team'!A:K,11,FALSE)</f>
        <v>3.8333333333333335</v>
      </c>
      <c r="K1837" s="2">
        <f>VLOOKUP(C1837,'Totals by Team'!A:K,11,FALSE)</f>
        <v>-5.5161290322580649</v>
      </c>
    </row>
    <row r="1838" spans="1:11" x14ac:dyDescent="0.25">
      <c r="A1838" s="1">
        <v>41241</v>
      </c>
      <c r="B1838" t="s">
        <v>15</v>
      </c>
      <c r="C1838" t="s">
        <v>253</v>
      </c>
      <c r="D1838">
        <v>62</v>
      </c>
      <c r="E1838">
        <v>63</v>
      </c>
      <c r="F1838" t="s">
        <v>15</v>
      </c>
      <c r="G1838">
        <v>-1</v>
      </c>
      <c r="H1838" t="s">
        <v>357</v>
      </c>
      <c r="I1838" t="s">
        <v>360</v>
      </c>
      <c r="J1838" s="2">
        <f>VLOOKUP(B1838,'Totals by Team'!A:K,11,FALSE)</f>
        <v>2.6129032258064515</v>
      </c>
      <c r="K1838" s="2">
        <f>VLOOKUP(C1838,'Totals by Team'!A:K,11,FALSE)</f>
        <v>4.935483870967742</v>
      </c>
    </row>
    <row r="1839" spans="1:11" x14ac:dyDescent="0.25">
      <c r="A1839" s="1">
        <v>41241</v>
      </c>
      <c r="B1839" t="s">
        <v>84</v>
      </c>
      <c r="C1839" t="s">
        <v>127</v>
      </c>
      <c r="D1839">
        <v>83</v>
      </c>
      <c r="E1839">
        <v>84</v>
      </c>
      <c r="F1839" t="s">
        <v>127</v>
      </c>
      <c r="G1839">
        <v>-1</v>
      </c>
      <c r="H1839" t="s">
        <v>357</v>
      </c>
      <c r="I1839" t="s">
        <v>356</v>
      </c>
      <c r="J1839" s="2">
        <f>VLOOKUP(B1839,'Totals by Team'!A:K,11,FALSE)</f>
        <v>-0.93548387096774188</v>
      </c>
      <c r="K1839" s="2">
        <f>VLOOKUP(C1839,'Totals by Team'!A:K,11,FALSE)</f>
        <v>-4.9000000000000004</v>
      </c>
    </row>
    <row r="1840" spans="1:11" x14ac:dyDescent="0.25">
      <c r="A1840" s="1">
        <v>41241</v>
      </c>
      <c r="B1840" t="s">
        <v>35</v>
      </c>
      <c r="C1840" t="s">
        <v>327</v>
      </c>
      <c r="D1840">
        <v>72</v>
      </c>
      <c r="E1840">
        <v>74</v>
      </c>
      <c r="F1840" t="s">
        <v>327</v>
      </c>
      <c r="G1840">
        <v>-2</v>
      </c>
      <c r="H1840" t="s">
        <v>357</v>
      </c>
      <c r="I1840" t="s">
        <v>356</v>
      </c>
      <c r="J1840" s="2">
        <f>VLOOKUP(B1840,'Totals by Team'!A:K,11,FALSE)</f>
        <v>-5.7333333333333334</v>
      </c>
      <c r="K1840" s="2">
        <f>VLOOKUP(C1840,'Totals by Team'!A:K,11,FALSE)</f>
        <v>-13.071428571428571</v>
      </c>
    </row>
    <row r="1841" spans="1:11" x14ac:dyDescent="0.25">
      <c r="A1841" s="1">
        <v>41241</v>
      </c>
      <c r="B1841" t="s">
        <v>57</v>
      </c>
      <c r="C1841" t="s">
        <v>121</v>
      </c>
      <c r="D1841">
        <v>72</v>
      </c>
      <c r="E1841">
        <v>74</v>
      </c>
      <c r="F1841" t="s">
        <v>57</v>
      </c>
      <c r="G1841">
        <v>-2</v>
      </c>
      <c r="H1841" t="s">
        <v>357</v>
      </c>
      <c r="I1841" t="s">
        <v>360</v>
      </c>
      <c r="J1841" s="2">
        <f>VLOOKUP(B1841,'Totals by Team'!A:K,11,FALSE)</f>
        <v>-3.838709677419355</v>
      </c>
      <c r="K1841" s="2">
        <f>VLOOKUP(C1841,'Totals by Team'!A:K,11,FALSE)</f>
        <v>-4.75</v>
      </c>
    </row>
    <row r="1842" spans="1:11" x14ac:dyDescent="0.25">
      <c r="A1842" s="1">
        <v>41241</v>
      </c>
      <c r="B1842" t="s">
        <v>201</v>
      </c>
      <c r="C1842" t="s">
        <v>337</v>
      </c>
      <c r="D1842">
        <v>78</v>
      </c>
      <c r="E1842">
        <v>80</v>
      </c>
      <c r="F1842" t="s">
        <v>201</v>
      </c>
      <c r="G1842">
        <v>-2</v>
      </c>
      <c r="H1842" t="s">
        <v>357</v>
      </c>
      <c r="I1842" t="s">
        <v>360</v>
      </c>
      <c r="J1842" s="2">
        <f>VLOOKUP(B1842,'Totals by Team'!A:K,11,FALSE)</f>
        <v>4.8666666666666663</v>
      </c>
      <c r="K1842" s="2">
        <f>VLOOKUP(C1842,'Totals by Team'!A:K,11,FALSE)</f>
        <v>4.4666666666666668</v>
      </c>
    </row>
    <row r="1843" spans="1:11" x14ac:dyDescent="0.25">
      <c r="A1843" s="1">
        <v>41241</v>
      </c>
      <c r="B1843" t="s">
        <v>178</v>
      </c>
      <c r="C1843" t="s">
        <v>117</v>
      </c>
      <c r="D1843">
        <v>73</v>
      </c>
      <c r="E1843">
        <v>76</v>
      </c>
      <c r="F1843" t="s">
        <v>178</v>
      </c>
      <c r="G1843">
        <v>-3</v>
      </c>
      <c r="H1843" t="s">
        <v>357</v>
      </c>
      <c r="I1843" t="s">
        <v>360</v>
      </c>
      <c r="J1843" s="2">
        <f>VLOOKUP(B1843,'Totals by Team'!A:K,11,FALSE)</f>
        <v>1.1875</v>
      </c>
      <c r="K1843" s="2">
        <f>VLOOKUP(C1843,'Totals by Team'!A:K,11,FALSE)</f>
        <v>-5.4482758620689653</v>
      </c>
    </row>
    <row r="1844" spans="1:11" x14ac:dyDescent="0.25">
      <c r="A1844" s="1">
        <v>41241</v>
      </c>
      <c r="B1844" t="s">
        <v>110</v>
      </c>
      <c r="C1844" t="s">
        <v>246</v>
      </c>
      <c r="D1844">
        <v>60</v>
      </c>
      <c r="E1844">
        <v>63</v>
      </c>
      <c r="F1844" t="s">
        <v>246</v>
      </c>
      <c r="G1844">
        <v>-3</v>
      </c>
      <c r="H1844" t="s">
        <v>357</v>
      </c>
      <c r="I1844" t="s">
        <v>356</v>
      </c>
      <c r="J1844" s="2">
        <f>VLOOKUP(B1844,'Totals by Team'!A:K,11,FALSE)</f>
        <v>3.0303030303030304E-2</v>
      </c>
      <c r="K1844" s="2">
        <f>VLOOKUP(C1844,'Totals by Team'!A:K,11,FALSE)</f>
        <v>-0.63636363636363635</v>
      </c>
    </row>
    <row r="1845" spans="1:11" x14ac:dyDescent="0.25">
      <c r="A1845" s="1">
        <v>41241</v>
      </c>
      <c r="B1845" t="s">
        <v>20</v>
      </c>
      <c r="C1845" t="s">
        <v>128</v>
      </c>
      <c r="D1845">
        <v>67</v>
      </c>
      <c r="E1845">
        <v>70</v>
      </c>
      <c r="F1845" t="s">
        <v>128</v>
      </c>
      <c r="G1845">
        <v>-3</v>
      </c>
      <c r="H1845" t="s">
        <v>357</v>
      </c>
      <c r="I1845" t="s">
        <v>356</v>
      </c>
      <c r="J1845" s="2">
        <f>VLOOKUP(B1845,'Totals by Team'!A:K,11,FALSE)</f>
        <v>-3.5483870967741935</v>
      </c>
      <c r="K1845" s="2">
        <f>VLOOKUP(C1845,'Totals by Team'!A:K,11,FALSE)</f>
        <v>-4.5483870967741939</v>
      </c>
    </row>
    <row r="1846" spans="1:11" x14ac:dyDescent="0.25">
      <c r="A1846" s="1">
        <v>41241</v>
      </c>
      <c r="B1846" t="s">
        <v>150</v>
      </c>
      <c r="C1846" t="s">
        <v>183</v>
      </c>
      <c r="D1846">
        <v>52</v>
      </c>
      <c r="E1846">
        <v>55</v>
      </c>
      <c r="F1846" t="s">
        <v>150</v>
      </c>
      <c r="G1846">
        <v>-3</v>
      </c>
      <c r="H1846" t="s">
        <v>357</v>
      </c>
      <c r="I1846" t="s">
        <v>360</v>
      </c>
      <c r="J1846" s="2">
        <f>VLOOKUP(B1846,'Totals by Team'!A:K,11,FALSE)</f>
        <v>-5.5517241379310347</v>
      </c>
      <c r="K1846" s="2">
        <f>VLOOKUP(C1846,'Totals by Team'!A:K,11,FALSE)</f>
        <v>2.25</v>
      </c>
    </row>
    <row r="1847" spans="1:11" x14ac:dyDescent="0.25">
      <c r="A1847" s="1">
        <v>41241</v>
      </c>
      <c r="B1847" t="s">
        <v>269</v>
      </c>
      <c r="C1847" t="s">
        <v>242</v>
      </c>
      <c r="D1847">
        <v>78</v>
      </c>
      <c r="E1847">
        <v>81</v>
      </c>
      <c r="F1847" t="s">
        <v>242</v>
      </c>
      <c r="G1847">
        <v>-3</v>
      </c>
      <c r="H1847" t="s">
        <v>357</v>
      </c>
      <c r="I1847" t="s">
        <v>356</v>
      </c>
      <c r="J1847" s="2">
        <f>VLOOKUP(B1847,'Totals by Team'!A:K,11,FALSE)</f>
        <v>-6.3703703703703702</v>
      </c>
      <c r="K1847" s="2">
        <f>VLOOKUP(C1847,'Totals by Team'!A:K,11,FALSE)</f>
        <v>1.2666666666666666</v>
      </c>
    </row>
    <row r="1848" spans="1:11" x14ac:dyDescent="0.25">
      <c r="A1848" s="1">
        <v>41241</v>
      </c>
      <c r="B1848" t="s">
        <v>11</v>
      </c>
      <c r="C1848" t="s">
        <v>165</v>
      </c>
      <c r="D1848">
        <v>54</v>
      </c>
      <c r="E1848">
        <v>57</v>
      </c>
      <c r="F1848" t="s">
        <v>165</v>
      </c>
      <c r="G1848">
        <v>-3</v>
      </c>
      <c r="H1848" t="s">
        <v>357</v>
      </c>
      <c r="I1848" t="s">
        <v>356</v>
      </c>
      <c r="J1848" s="2">
        <f>VLOOKUP(B1848,'Totals by Team'!A:K,11,FALSE)</f>
        <v>-3.25</v>
      </c>
      <c r="K1848" s="2">
        <f>VLOOKUP(C1848,'Totals by Team'!A:K,11,FALSE)</f>
        <v>-3.1</v>
      </c>
    </row>
    <row r="1849" spans="1:11" x14ac:dyDescent="0.25">
      <c r="A1849" s="1">
        <v>41241</v>
      </c>
      <c r="B1849" t="s">
        <v>198</v>
      </c>
      <c r="C1849" t="s">
        <v>339</v>
      </c>
      <c r="D1849">
        <v>64</v>
      </c>
      <c r="E1849">
        <v>69</v>
      </c>
      <c r="F1849" t="s">
        <v>339</v>
      </c>
      <c r="G1849">
        <v>-5</v>
      </c>
      <c r="H1849" t="s">
        <v>357</v>
      </c>
      <c r="I1849" t="s">
        <v>356</v>
      </c>
      <c r="J1849" s="2">
        <f>VLOOKUP(B1849,'Totals by Team'!A:K,11,FALSE)</f>
        <v>0.72413793103448276</v>
      </c>
      <c r="K1849" s="2">
        <f>VLOOKUP(C1849,'Totals by Team'!A:K,11,FALSE)</f>
        <v>8.3636363636363633</v>
      </c>
    </row>
    <row r="1850" spans="1:11" x14ac:dyDescent="0.25">
      <c r="A1850" s="1">
        <v>41241</v>
      </c>
      <c r="B1850" t="s">
        <v>288</v>
      </c>
      <c r="C1850" t="s">
        <v>274</v>
      </c>
      <c r="D1850">
        <v>61</v>
      </c>
      <c r="E1850">
        <v>66</v>
      </c>
      <c r="F1850" t="s">
        <v>274</v>
      </c>
      <c r="G1850">
        <v>-5</v>
      </c>
      <c r="H1850" t="s">
        <v>357</v>
      </c>
      <c r="I1850" t="s">
        <v>356</v>
      </c>
      <c r="J1850" s="2">
        <f>VLOOKUP(B1850,'Totals by Team'!A:K,11,FALSE)</f>
        <v>10.575757575757576</v>
      </c>
      <c r="K1850" s="2">
        <f>VLOOKUP(C1850,'Totals by Team'!A:K,11,FALSE)</f>
        <v>1.0606060606060606</v>
      </c>
    </row>
    <row r="1851" spans="1:11" x14ac:dyDescent="0.25">
      <c r="A1851" s="1">
        <v>41241</v>
      </c>
      <c r="B1851" t="s">
        <v>50</v>
      </c>
      <c r="C1851" t="s">
        <v>0</v>
      </c>
      <c r="D1851">
        <v>61</v>
      </c>
      <c r="E1851">
        <v>66</v>
      </c>
      <c r="F1851" t="s">
        <v>50</v>
      </c>
      <c r="G1851">
        <v>-5</v>
      </c>
      <c r="H1851" t="s">
        <v>357</v>
      </c>
      <c r="I1851" t="s">
        <v>360</v>
      </c>
      <c r="J1851" s="2">
        <f>VLOOKUP(B1851,'Totals by Team'!A:K,11,FALSE)</f>
        <v>-6.1333333333333337</v>
      </c>
      <c r="K1851" s="2">
        <f>VLOOKUP(C1851,'Totals by Team'!A:K,11,FALSE)</f>
        <v>-13.35483870967742</v>
      </c>
    </row>
    <row r="1852" spans="1:11" x14ac:dyDescent="0.25">
      <c r="A1852" s="1">
        <v>41241</v>
      </c>
      <c r="B1852" t="s">
        <v>72</v>
      </c>
      <c r="C1852" t="s">
        <v>107</v>
      </c>
      <c r="D1852">
        <v>50</v>
      </c>
      <c r="E1852">
        <v>55</v>
      </c>
      <c r="F1852" t="s">
        <v>72</v>
      </c>
      <c r="G1852">
        <v>-5</v>
      </c>
      <c r="H1852" t="s">
        <v>357</v>
      </c>
      <c r="I1852" t="s">
        <v>360</v>
      </c>
      <c r="J1852" s="2">
        <f>VLOOKUP(B1852,'Totals by Team'!A:K,11,FALSE)</f>
        <v>-4.645161290322581</v>
      </c>
      <c r="K1852" s="2">
        <f>VLOOKUP(C1852,'Totals by Team'!A:K,11,FALSE)</f>
        <v>2.2000000000000002</v>
      </c>
    </row>
    <row r="1853" spans="1:11" x14ac:dyDescent="0.25">
      <c r="A1853" s="1">
        <v>41241</v>
      </c>
      <c r="B1853" t="s">
        <v>65</v>
      </c>
      <c r="C1853" t="s">
        <v>277</v>
      </c>
      <c r="D1853">
        <v>49</v>
      </c>
      <c r="E1853">
        <v>54</v>
      </c>
      <c r="F1853" t="s">
        <v>277</v>
      </c>
      <c r="G1853">
        <v>-5</v>
      </c>
      <c r="H1853" t="s">
        <v>357</v>
      </c>
      <c r="I1853" t="s">
        <v>356</v>
      </c>
      <c r="J1853" s="2">
        <f>VLOOKUP(B1853,'Totals by Team'!A:K,11,FALSE)</f>
        <v>-1.6774193548387097</v>
      </c>
      <c r="K1853" s="2">
        <f>VLOOKUP(C1853,'Totals by Team'!A:K,11,FALSE)</f>
        <v>-6.8666666666666663</v>
      </c>
    </row>
    <row r="1854" spans="1:11" x14ac:dyDescent="0.25">
      <c r="A1854" s="1">
        <v>41241</v>
      </c>
      <c r="B1854" t="s">
        <v>23</v>
      </c>
      <c r="C1854" t="s">
        <v>323</v>
      </c>
      <c r="D1854">
        <v>67</v>
      </c>
      <c r="E1854">
        <v>72</v>
      </c>
      <c r="F1854" t="s">
        <v>23</v>
      </c>
      <c r="G1854">
        <v>-5</v>
      </c>
      <c r="H1854" t="s">
        <v>357</v>
      </c>
      <c r="I1854" t="s">
        <v>360</v>
      </c>
      <c r="J1854" s="2">
        <f>VLOOKUP(B1854,'Totals by Team'!A:K,11,FALSE)</f>
        <v>3.9285714285714284</v>
      </c>
      <c r="K1854" s="2">
        <f>VLOOKUP(C1854,'Totals by Team'!A:K,11,FALSE)</f>
        <v>4.1818181818181817</v>
      </c>
    </row>
    <row r="1855" spans="1:11" x14ac:dyDescent="0.25">
      <c r="A1855" s="1">
        <v>41241</v>
      </c>
      <c r="B1855" t="s">
        <v>270</v>
      </c>
      <c r="C1855" t="s">
        <v>192</v>
      </c>
      <c r="D1855">
        <v>68</v>
      </c>
      <c r="E1855">
        <v>73</v>
      </c>
      <c r="F1855" t="s">
        <v>192</v>
      </c>
      <c r="G1855">
        <v>-5</v>
      </c>
      <c r="H1855" t="s">
        <v>357</v>
      </c>
      <c r="I1855" t="s">
        <v>356</v>
      </c>
      <c r="J1855" s="2">
        <f>VLOOKUP(B1855,'Totals by Team'!A:K,11,FALSE)</f>
        <v>11.363636363636363</v>
      </c>
      <c r="K1855" s="2">
        <f>VLOOKUP(C1855,'Totals by Team'!A:K,11,FALSE)</f>
        <v>12.875</v>
      </c>
    </row>
    <row r="1856" spans="1:11" x14ac:dyDescent="0.25">
      <c r="A1856" s="1">
        <v>41241</v>
      </c>
      <c r="B1856" t="s">
        <v>329</v>
      </c>
      <c r="C1856" t="s">
        <v>152</v>
      </c>
      <c r="D1856">
        <v>63</v>
      </c>
      <c r="E1856">
        <v>69</v>
      </c>
      <c r="F1856" t="s">
        <v>329</v>
      </c>
      <c r="G1856">
        <v>-6</v>
      </c>
      <c r="H1856" t="s">
        <v>357</v>
      </c>
      <c r="I1856" t="s">
        <v>360</v>
      </c>
      <c r="J1856" s="2">
        <f>VLOOKUP(B1856,'Totals by Team'!A:K,11,FALSE)</f>
        <v>-3.5517241379310347</v>
      </c>
      <c r="K1856" s="2">
        <f>VLOOKUP(C1856,'Totals by Team'!A:K,11,FALSE)</f>
        <v>-7.1724137931034484</v>
      </c>
    </row>
    <row r="1857" spans="1:11" x14ac:dyDescent="0.25">
      <c r="A1857" s="1">
        <v>41241</v>
      </c>
      <c r="B1857" t="s">
        <v>97</v>
      </c>
      <c r="C1857" t="s">
        <v>200</v>
      </c>
      <c r="D1857">
        <v>42</v>
      </c>
      <c r="E1857">
        <v>48</v>
      </c>
      <c r="F1857" t="s">
        <v>200</v>
      </c>
      <c r="G1857">
        <v>-6</v>
      </c>
      <c r="H1857" t="s">
        <v>357</v>
      </c>
      <c r="I1857" t="s">
        <v>356</v>
      </c>
      <c r="J1857" s="2">
        <f>VLOOKUP(B1857,'Totals by Team'!A:K,11,FALSE)</f>
        <v>4.8148148148148149</v>
      </c>
      <c r="K1857" s="2">
        <f>VLOOKUP(C1857,'Totals by Team'!A:K,11,FALSE)</f>
        <v>1.8387096774193548</v>
      </c>
    </row>
    <row r="1858" spans="1:11" x14ac:dyDescent="0.25">
      <c r="A1858" s="1">
        <v>41241</v>
      </c>
      <c r="B1858" t="s">
        <v>197</v>
      </c>
      <c r="C1858" t="s">
        <v>5</v>
      </c>
      <c r="D1858">
        <v>54</v>
      </c>
      <c r="E1858">
        <v>60</v>
      </c>
      <c r="F1858" t="s">
        <v>197</v>
      </c>
      <c r="G1858">
        <v>-6</v>
      </c>
      <c r="H1858" t="s">
        <v>357</v>
      </c>
      <c r="I1858" t="s">
        <v>360</v>
      </c>
      <c r="J1858" s="2">
        <f>VLOOKUP(B1858,'Totals by Team'!A:K,11,FALSE)</f>
        <v>9.617647058823529</v>
      </c>
      <c r="K1858" s="2">
        <f>VLOOKUP(C1858,'Totals by Team'!A:K,11,FALSE)</f>
        <v>8.90625</v>
      </c>
    </row>
    <row r="1859" spans="1:11" x14ac:dyDescent="0.25">
      <c r="A1859" s="1">
        <v>41241</v>
      </c>
      <c r="B1859" t="s">
        <v>113</v>
      </c>
      <c r="C1859" t="s">
        <v>324</v>
      </c>
      <c r="D1859">
        <v>78</v>
      </c>
      <c r="E1859">
        <v>85</v>
      </c>
      <c r="F1859" t="s">
        <v>113</v>
      </c>
      <c r="G1859">
        <v>-7</v>
      </c>
      <c r="H1859" t="s">
        <v>357</v>
      </c>
      <c r="I1859" t="s">
        <v>360</v>
      </c>
      <c r="J1859" s="2">
        <f>VLOOKUP(B1859,'Totals by Team'!A:K,11,FALSE)</f>
        <v>-1.7586206896551724</v>
      </c>
      <c r="K1859" s="2">
        <f>VLOOKUP(C1859,'Totals by Team'!A:K,11,FALSE)</f>
        <v>3.78125</v>
      </c>
    </row>
    <row r="1860" spans="1:11" x14ac:dyDescent="0.25">
      <c r="A1860" s="1">
        <v>41241</v>
      </c>
      <c r="B1860" t="s">
        <v>336</v>
      </c>
      <c r="C1860" t="s">
        <v>214</v>
      </c>
      <c r="D1860">
        <v>55</v>
      </c>
      <c r="E1860">
        <v>62</v>
      </c>
      <c r="F1860" t="s">
        <v>214</v>
      </c>
      <c r="G1860">
        <v>-7</v>
      </c>
      <c r="H1860" t="s">
        <v>357</v>
      </c>
      <c r="I1860" t="s">
        <v>356</v>
      </c>
      <c r="J1860" s="2">
        <f>VLOOKUP(B1860,'Totals by Team'!A:K,11,FALSE)</f>
        <v>-1.935483870967742</v>
      </c>
      <c r="K1860" s="2">
        <f>VLOOKUP(C1860,'Totals by Team'!A:K,11,FALSE)</f>
        <v>0.74193548387096775</v>
      </c>
    </row>
    <row r="1861" spans="1:11" x14ac:dyDescent="0.25">
      <c r="A1861" s="1">
        <v>41241</v>
      </c>
      <c r="B1861" t="s">
        <v>158</v>
      </c>
      <c r="C1861" t="s">
        <v>278</v>
      </c>
      <c r="D1861">
        <v>78</v>
      </c>
      <c r="E1861">
        <v>86</v>
      </c>
      <c r="F1861" t="s">
        <v>278</v>
      </c>
      <c r="G1861">
        <v>-8</v>
      </c>
      <c r="H1861" t="s">
        <v>357</v>
      </c>
      <c r="I1861" t="s">
        <v>356</v>
      </c>
      <c r="J1861" s="2">
        <f>VLOOKUP(B1861,'Totals by Team'!A:K,11,FALSE)</f>
        <v>-0.58620689655172409</v>
      </c>
      <c r="K1861" s="2">
        <f>VLOOKUP(C1861,'Totals by Team'!A:K,11,FALSE)</f>
        <v>3.71875</v>
      </c>
    </row>
    <row r="1862" spans="1:11" x14ac:dyDescent="0.25">
      <c r="A1862" s="1">
        <v>41241</v>
      </c>
      <c r="B1862" t="s">
        <v>19</v>
      </c>
      <c r="C1862" t="s">
        <v>186</v>
      </c>
      <c r="D1862">
        <v>59</v>
      </c>
      <c r="E1862">
        <v>67</v>
      </c>
      <c r="F1862" t="s">
        <v>186</v>
      </c>
      <c r="G1862">
        <v>-8</v>
      </c>
      <c r="H1862" t="s">
        <v>357</v>
      </c>
      <c r="I1862" t="s">
        <v>356</v>
      </c>
      <c r="J1862" s="2">
        <f>VLOOKUP(B1862,'Totals by Team'!A:K,11,FALSE)</f>
        <v>8.125</v>
      </c>
      <c r="K1862" s="2">
        <f>VLOOKUP(C1862,'Totals by Team'!A:K,11,FALSE)</f>
        <v>9.2424242424242422</v>
      </c>
    </row>
    <row r="1863" spans="1:11" x14ac:dyDescent="0.25">
      <c r="A1863" s="1">
        <v>41241</v>
      </c>
      <c r="B1863" t="s">
        <v>119</v>
      </c>
      <c r="C1863" t="s">
        <v>155</v>
      </c>
      <c r="D1863">
        <v>61</v>
      </c>
      <c r="E1863">
        <v>70</v>
      </c>
      <c r="F1863" t="s">
        <v>155</v>
      </c>
      <c r="G1863">
        <v>-9</v>
      </c>
      <c r="H1863" t="s">
        <v>357</v>
      </c>
      <c r="I1863" t="s">
        <v>356</v>
      </c>
      <c r="J1863" s="2">
        <f>VLOOKUP(B1863,'Totals by Team'!A:K,11,FALSE)</f>
        <v>0.23076923076923078</v>
      </c>
      <c r="K1863" s="2">
        <f>VLOOKUP(C1863,'Totals by Team'!A:K,11,FALSE)</f>
        <v>3.0606060606060606</v>
      </c>
    </row>
    <row r="1864" spans="1:11" x14ac:dyDescent="0.25">
      <c r="A1864" s="1">
        <v>41241</v>
      </c>
      <c r="B1864" t="s">
        <v>46</v>
      </c>
      <c r="C1864" t="s">
        <v>28</v>
      </c>
      <c r="D1864">
        <v>64</v>
      </c>
      <c r="E1864">
        <v>73</v>
      </c>
      <c r="F1864" t="s">
        <v>28</v>
      </c>
      <c r="G1864">
        <v>-9</v>
      </c>
      <c r="H1864" t="s">
        <v>357</v>
      </c>
      <c r="I1864" t="s">
        <v>356</v>
      </c>
      <c r="J1864" s="2">
        <f>VLOOKUP(B1864,'Totals by Team'!A:K,11,FALSE)</f>
        <v>-1.5161290322580645</v>
      </c>
      <c r="K1864" s="2">
        <f>VLOOKUP(C1864,'Totals by Team'!A:K,11,FALSE)</f>
        <v>-3.5517241379310347</v>
      </c>
    </row>
    <row r="1865" spans="1:11" x14ac:dyDescent="0.25">
      <c r="A1865" s="1">
        <v>41241</v>
      </c>
      <c r="B1865" t="s">
        <v>322</v>
      </c>
      <c r="C1865" t="s">
        <v>239</v>
      </c>
      <c r="D1865">
        <v>55</v>
      </c>
      <c r="E1865">
        <v>64</v>
      </c>
      <c r="F1865" t="s">
        <v>239</v>
      </c>
      <c r="G1865">
        <v>-9</v>
      </c>
      <c r="H1865" t="s">
        <v>357</v>
      </c>
      <c r="I1865" t="s">
        <v>356</v>
      </c>
      <c r="J1865" s="2">
        <f>VLOOKUP(B1865,'Totals by Team'!A:K,11,FALSE)</f>
        <v>-2.5172413793103448</v>
      </c>
      <c r="K1865" s="2">
        <f>VLOOKUP(C1865,'Totals by Team'!A:K,11,FALSE)</f>
        <v>1.4375</v>
      </c>
    </row>
    <row r="1866" spans="1:11" x14ac:dyDescent="0.25">
      <c r="A1866" s="1">
        <v>41241</v>
      </c>
      <c r="B1866" t="s">
        <v>44</v>
      </c>
      <c r="C1866" t="s">
        <v>167</v>
      </c>
      <c r="D1866">
        <v>54</v>
      </c>
      <c r="E1866">
        <v>65</v>
      </c>
      <c r="F1866" t="s">
        <v>167</v>
      </c>
      <c r="G1866">
        <v>-11</v>
      </c>
      <c r="H1866" t="s">
        <v>357</v>
      </c>
      <c r="I1866" t="s">
        <v>356</v>
      </c>
      <c r="J1866" s="2">
        <f>VLOOKUP(B1866,'Totals by Team'!A:K,11,FALSE)</f>
        <v>-14.827586206896552</v>
      </c>
      <c r="K1866" s="2">
        <f>VLOOKUP(C1866,'Totals by Team'!A:K,11,FALSE)</f>
        <v>-5.4838709677419351</v>
      </c>
    </row>
    <row r="1867" spans="1:11" x14ac:dyDescent="0.25">
      <c r="A1867" s="1">
        <v>41241</v>
      </c>
      <c r="B1867" t="s">
        <v>33</v>
      </c>
      <c r="C1867" t="s">
        <v>248</v>
      </c>
      <c r="D1867">
        <v>79</v>
      </c>
      <c r="E1867">
        <v>90</v>
      </c>
      <c r="F1867" t="s">
        <v>33</v>
      </c>
      <c r="G1867">
        <v>-11</v>
      </c>
      <c r="H1867" t="s">
        <v>357</v>
      </c>
      <c r="I1867" t="s">
        <v>360</v>
      </c>
      <c r="J1867" s="2">
        <f>VLOOKUP(B1867,'Totals by Team'!A:K,11,FALSE)</f>
        <v>-4.1034482758620694</v>
      </c>
      <c r="K1867" s="2">
        <f>VLOOKUP(C1867,'Totals by Team'!A:K,11,FALSE)</f>
        <v>0.20588235294117646</v>
      </c>
    </row>
    <row r="1868" spans="1:11" x14ac:dyDescent="0.25">
      <c r="A1868" s="1">
        <v>41241</v>
      </c>
      <c r="B1868" t="s">
        <v>77</v>
      </c>
      <c r="C1868" t="s">
        <v>255</v>
      </c>
      <c r="D1868">
        <v>72</v>
      </c>
      <c r="E1868">
        <v>83</v>
      </c>
      <c r="F1868" t="s">
        <v>255</v>
      </c>
      <c r="G1868">
        <v>-11</v>
      </c>
      <c r="H1868" t="s">
        <v>357</v>
      </c>
      <c r="I1868" t="s">
        <v>356</v>
      </c>
      <c r="J1868" s="2">
        <f>VLOOKUP(B1868,'Totals by Team'!A:K,11,FALSE)</f>
        <v>2.28125</v>
      </c>
      <c r="K1868" s="2">
        <f>VLOOKUP(C1868,'Totals by Team'!A:K,11,FALSE)</f>
        <v>4.9393939393939394</v>
      </c>
    </row>
    <row r="1869" spans="1:11" x14ac:dyDescent="0.25">
      <c r="A1869" s="1">
        <v>41241</v>
      </c>
      <c r="B1869" t="s">
        <v>268</v>
      </c>
      <c r="C1869" t="s">
        <v>91</v>
      </c>
      <c r="D1869">
        <v>57</v>
      </c>
      <c r="E1869">
        <v>68</v>
      </c>
      <c r="F1869" t="s">
        <v>91</v>
      </c>
      <c r="G1869">
        <v>-11</v>
      </c>
      <c r="H1869" t="s">
        <v>357</v>
      </c>
      <c r="I1869" t="s">
        <v>356</v>
      </c>
      <c r="J1869" s="2">
        <f>VLOOKUP(B1869,'Totals by Team'!A:K,11,FALSE)</f>
        <v>-3.4827586206896552</v>
      </c>
      <c r="K1869" s="2">
        <f>VLOOKUP(C1869,'Totals by Team'!A:K,11,FALSE)</f>
        <v>4.625</v>
      </c>
    </row>
    <row r="1870" spans="1:11" x14ac:dyDescent="0.25">
      <c r="A1870" s="1">
        <v>41241</v>
      </c>
      <c r="B1870" t="s">
        <v>206</v>
      </c>
      <c r="C1870" t="s">
        <v>64</v>
      </c>
      <c r="D1870">
        <v>68</v>
      </c>
      <c r="E1870">
        <v>80</v>
      </c>
      <c r="F1870" t="s">
        <v>64</v>
      </c>
      <c r="G1870">
        <v>-12</v>
      </c>
      <c r="H1870" t="s">
        <v>357</v>
      </c>
      <c r="I1870" t="s">
        <v>356</v>
      </c>
      <c r="J1870" s="2">
        <f>VLOOKUP(B1870,'Totals by Team'!A:K,11,FALSE)</f>
        <v>-8.1071428571428577</v>
      </c>
      <c r="K1870" s="2">
        <f>VLOOKUP(C1870,'Totals by Team'!A:K,11,FALSE)</f>
        <v>0.6071428571428571</v>
      </c>
    </row>
    <row r="1871" spans="1:11" x14ac:dyDescent="0.25">
      <c r="A1871" s="1">
        <v>41241</v>
      </c>
      <c r="B1871" t="s">
        <v>250</v>
      </c>
      <c r="C1871" t="s">
        <v>232</v>
      </c>
      <c r="D1871">
        <v>61</v>
      </c>
      <c r="E1871">
        <v>73</v>
      </c>
      <c r="F1871" t="s">
        <v>250</v>
      </c>
      <c r="G1871">
        <v>-12</v>
      </c>
      <c r="H1871" t="s">
        <v>357</v>
      </c>
      <c r="I1871" t="s">
        <v>360</v>
      </c>
      <c r="J1871" s="2">
        <f>VLOOKUP(B1871,'Totals by Team'!A:K,11,FALSE)</f>
        <v>1.3870967741935485</v>
      </c>
      <c r="K1871" s="2">
        <f>VLOOKUP(C1871,'Totals by Team'!A:K,11,FALSE)</f>
        <v>0.90625</v>
      </c>
    </row>
    <row r="1872" spans="1:11" x14ac:dyDescent="0.25">
      <c r="A1872" s="1">
        <v>41241</v>
      </c>
      <c r="B1872" t="s">
        <v>219</v>
      </c>
      <c r="C1872" t="s">
        <v>216</v>
      </c>
      <c r="D1872">
        <v>61</v>
      </c>
      <c r="E1872">
        <v>73</v>
      </c>
      <c r="F1872" t="s">
        <v>219</v>
      </c>
      <c r="G1872">
        <v>-12</v>
      </c>
      <c r="H1872" t="s">
        <v>357</v>
      </c>
      <c r="I1872" t="s">
        <v>360</v>
      </c>
      <c r="J1872" s="2">
        <f>VLOOKUP(B1872,'Totals by Team'!A:K,11,FALSE)</f>
        <v>-6.612903225806452</v>
      </c>
      <c r="K1872" s="2">
        <f>VLOOKUP(C1872,'Totals by Team'!A:K,11,FALSE)</f>
        <v>-0.93939393939393945</v>
      </c>
    </row>
    <row r="1873" spans="1:11" x14ac:dyDescent="0.25">
      <c r="A1873" s="1">
        <v>41241</v>
      </c>
      <c r="B1873" t="s">
        <v>68</v>
      </c>
      <c r="C1873" t="s">
        <v>82</v>
      </c>
      <c r="D1873">
        <v>59</v>
      </c>
      <c r="E1873">
        <v>72</v>
      </c>
      <c r="F1873" t="s">
        <v>68</v>
      </c>
      <c r="G1873">
        <v>-13</v>
      </c>
      <c r="H1873" t="s">
        <v>357</v>
      </c>
      <c r="I1873" t="s">
        <v>360</v>
      </c>
      <c r="J1873" s="2">
        <f>VLOOKUP(B1873,'Totals by Team'!A:K,11,FALSE)</f>
        <v>-3.6666666666666665</v>
      </c>
      <c r="K1873" s="2">
        <f>VLOOKUP(C1873,'Totals by Team'!A:K,11,FALSE)</f>
        <v>1.78125</v>
      </c>
    </row>
    <row r="1874" spans="1:11" x14ac:dyDescent="0.25">
      <c r="A1874" s="1">
        <v>41241</v>
      </c>
      <c r="B1874" t="s">
        <v>88</v>
      </c>
      <c r="C1874" t="s">
        <v>318</v>
      </c>
      <c r="D1874">
        <v>54</v>
      </c>
      <c r="E1874">
        <v>67</v>
      </c>
      <c r="F1874" t="s">
        <v>318</v>
      </c>
      <c r="G1874">
        <v>-13</v>
      </c>
      <c r="H1874" t="s">
        <v>357</v>
      </c>
      <c r="I1874" t="s">
        <v>356</v>
      </c>
      <c r="J1874" s="2">
        <f>VLOOKUP(B1874,'Totals by Team'!A:K,11,FALSE)</f>
        <v>-3.9333333333333331</v>
      </c>
      <c r="K1874" s="2">
        <f>VLOOKUP(C1874,'Totals by Team'!A:K,11,FALSE)</f>
        <v>4.1515151515151514</v>
      </c>
    </row>
    <row r="1875" spans="1:11" x14ac:dyDescent="0.25">
      <c r="A1875" s="1">
        <v>41241</v>
      </c>
      <c r="B1875" t="s">
        <v>321</v>
      </c>
      <c r="C1875" t="s">
        <v>294</v>
      </c>
      <c r="D1875">
        <v>70</v>
      </c>
      <c r="E1875">
        <v>83</v>
      </c>
      <c r="F1875" t="s">
        <v>321</v>
      </c>
      <c r="G1875">
        <v>-13</v>
      </c>
      <c r="H1875" t="s">
        <v>357</v>
      </c>
      <c r="I1875" t="s">
        <v>360</v>
      </c>
      <c r="J1875" s="2">
        <f>VLOOKUP(B1875,'Totals by Team'!A:K,11,FALSE)</f>
        <v>12.294117647058824</v>
      </c>
      <c r="K1875" s="2">
        <f>VLOOKUP(C1875,'Totals by Team'!A:K,11,FALSE)</f>
        <v>4.6206896551724137</v>
      </c>
    </row>
    <row r="1876" spans="1:11" x14ac:dyDescent="0.25">
      <c r="A1876" s="1">
        <v>41241</v>
      </c>
      <c r="B1876" t="s">
        <v>310</v>
      </c>
      <c r="C1876" t="s">
        <v>263</v>
      </c>
      <c r="D1876">
        <v>62</v>
      </c>
      <c r="E1876">
        <v>75</v>
      </c>
      <c r="F1876" t="s">
        <v>263</v>
      </c>
      <c r="G1876">
        <v>-13</v>
      </c>
      <c r="H1876" t="s">
        <v>357</v>
      </c>
      <c r="I1876" t="s">
        <v>356</v>
      </c>
      <c r="J1876" s="2">
        <f>VLOOKUP(B1876,'Totals by Team'!A:K,11,FALSE)</f>
        <v>1.935483870967742</v>
      </c>
      <c r="K1876" s="2">
        <f>VLOOKUP(C1876,'Totals by Team'!A:K,11,FALSE)</f>
        <v>3.2121212121212119</v>
      </c>
    </row>
    <row r="1877" spans="1:11" x14ac:dyDescent="0.25">
      <c r="A1877" s="1">
        <v>41241</v>
      </c>
      <c r="B1877" t="s">
        <v>330</v>
      </c>
      <c r="C1877" t="s">
        <v>30</v>
      </c>
      <c r="D1877">
        <v>65</v>
      </c>
      <c r="E1877">
        <v>79</v>
      </c>
      <c r="F1877" t="s">
        <v>330</v>
      </c>
      <c r="G1877">
        <v>-14</v>
      </c>
      <c r="H1877" t="s">
        <v>357</v>
      </c>
      <c r="I1877" t="s">
        <v>360</v>
      </c>
      <c r="J1877" s="2">
        <f>VLOOKUP(B1877,'Totals by Team'!A:K,11,FALSE)</f>
        <v>-12.172413793103448</v>
      </c>
      <c r="K1877" s="2">
        <f>VLOOKUP(C1877,'Totals by Team'!A:K,11,FALSE)</f>
        <v>-2.032258064516129</v>
      </c>
    </row>
    <row r="1878" spans="1:11" x14ac:dyDescent="0.25">
      <c r="A1878" s="1">
        <v>41241</v>
      </c>
      <c r="B1878" t="s">
        <v>187</v>
      </c>
      <c r="C1878" t="s">
        <v>37</v>
      </c>
      <c r="D1878">
        <v>55</v>
      </c>
      <c r="E1878">
        <v>70</v>
      </c>
      <c r="F1878" t="s">
        <v>37</v>
      </c>
      <c r="G1878">
        <v>-15</v>
      </c>
      <c r="H1878" t="s">
        <v>357</v>
      </c>
      <c r="I1878" t="s">
        <v>356</v>
      </c>
      <c r="J1878" s="2">
        <f>VLOOKUP(B1878,'Totals by Team'!A:K,11,FALSE)</f>
        <v>-4.1785714285714288</v>
      </c>
      <c r="K1878" s="2">
        <f>VLOOKUP(C1878,'Totals by Team'!A:K,11,FALSE)</f>
        <v>-2.096774193548387</v>
      </c>
    </row>
    <row r="1879" spans="1:11" x14ac:dyDescent="0.25">
      <c r="A1879" s="1">
        <v>41241</v>
      </c>
      <c r="B1879" t="s">
        <v>157</v>
      </c>
      <c r="C1879" t="s">
        <v>173</v>
      </c>
      <c r="D1879">
        <v>39</v>
      </c>
      <c r="E1879">
        <v>54</v>
      </c>
      <c r="F1879" t="s">
        <v>157</v>
      </c>
      <c r="G1879">
        <v>-15</v>
      </c>
      <c r="H1879" t="s">
        <v>357</v>
      </c>
      <c r="I1879" t="s">
        <v>360</v>
      </c>
      <c r="J1879" s="2">
        <f>VLOOKUP(B1879,'Totals by Team'!A:K,11,FALSE)</f>
        <v>-1.59375</v>
      </c>
      <c r="K1879" s="2">
        <f>VLOOKUP(C1879,'Totals by Team'!A:K,11,FALSE)</f>
        <v>4.65625</v>
      </c>
    </row>
    <row r="1880" spans="1:11" x14ac:dyDescent="0.25">
      <c r="A1880" s="1">
        <v>41241</v>
      </c>
      <c r="B1880" t="s">
        <v>93</v>
      </c>
      <c r="C1880" t="s">
        <v>144</v>
      </c>
      <c r="D1880">
        <v>51</v>
      </c>
      <c r="E1880">
        <v>67</v>
      </c>
      <c r="F1880" t="s">
        <v>93</v>
      </c>
      <c r="G1880">
        <v>-16</v>
      </c>
      <c r="H1880" t="s">
        <v>357</v>
      </c>
      <c r="I1880" t="s">
        <v>360</v>
      </c>
      <c r="J1880" s="2">
        <f>VLOOKUP(B1880,'Totals by Team'!A:K,11,FALSE)</f>
        <v>-8.4516129032258061</v>
      </c>
      <c r="K1880" s="2">
        <f>VLOOKUP(C1880,'Totals by Team'!A:K,11,FALSE)</f>
        <v>3.46875</v>
      </c>
    </row>
    <row r="1881" spans="1:11" x14ac:dyDescent="0.25">
      <c r="A1881" s="1">
        <v>41241</v>
      </c>
      <c r="B1881" t="s">
        <v>151</v>
      </c>
      <c r="C1881" t="s">
        <v>272</v>
      </c>
      <c r="D1881">
        <v>65</v>
      </c>
      <c r="E1881">
        <v>82</v>
      </c>
      <c r="F1881" t="s">
        <v>151</v>
      </c>
      <c r="G1881">
        <v>-17</v>
      </c>
      <c r="H1881" t="s">
        <v>357</v>
      </c>
      <c r="I1881" t="s">
        <v>360</v>
      </c>
      <c r="J1881" s="2">
        <f>VLOOKUP(B1881,'Totals by Team'!A:K,11,FALSE)</f>
        <v>-4.9333333333333336</v>
      </c>
      <c r="K1881" s="2">
        <f>VLOOKUP(C1881,'Totals by Team'!A:K,11,FALSE)</f>
        <v>-0.71875</v>
      </c>
    </row>
    <row r="1882" spans="1:11" x14ac:dyDescent="0.25">
      <c r="A1882" s="1">
        <v>41241</v>
      </c>
      <c r="B1882" t="s">
        <v>238</v>
      </c>
      <c r="C1882" t="s">
        <v>240</v>
      </c>
      <c r="D1882">
        <v>58</v>
      </c>
      <c r="E1882">
        <v>76</v>
      </c>
      <c r="F1882" t="s">
        <v>240</v>
      </c>
      <c r="G1882">
        <v>-18</v>
      </c>
      <c r="H1882" t="s">
        <v>357</v>
      </c>
      <c r="I1882" t="s">
        <v>356</v>
      </c>
      <c r="J1882" s="2">
        <f>VLOOKUP(B1882,'Totals by Team'!A:K,11,FALSE)</f>
        <v>5.40625</v>
      </c>
      <c r="K1882" s="2">
        <f>VLOOKUP(C1882,'Totals by Team'!A:K,11,FALSE)</f>
        <v>7.0294117647058822</v>
      </c>
    </row>
    <row r="1883" spans="1:11" x14ac:dyDescent="0.25">
      <c r="A1883" s="1">
        <v>41241</v>
      </c>
      <c r="B1883" t="s">
        <v>8</v>
      </c>
      <c r="C1883" t="s">
        <v>257</v>
      </c>
      <c r="D1883">
        <v>55</v>
      </c>
      <c r="E1883">
        <v>74</v>
      </c>
      <c r="F1883" t="s">
        <v>257</v>
      </c>
      <c r="G1883">
        <v>-19</v>
      </c>
      <c r="H1883" t="s">
        <v>357</v>
      </c>
      <c r="I1883" t="s">
        <v>356</v>
      </c>
      <c r="J1883" s="2">
        <f>VLOOKUP(B1883,'Totals by Team'!A:K,11,FALSE)</f>
        <v>-6.0333333333333332</v>
      </c>
      <c r="K1883" s="2">
        <f>VLOOKUP(C1883,'Totals by Team'!A:K,11,FALSE)</f>
        <v>3.4516129032258065</v>
      </c>
    </row>
    <row r="1884" spans="1:11" x14ac:dyDescent="0.25">
      <c r="A1884" s="1">
        <v>41241</v>
      </c>
      <c r="B1884" t="s">
        <v>281</v>
      </c>
      <c r="C1884" t="s">
        <v>96</v>
      </c>
      <c r="D1884">
        <v>53</v>
      </c>
      <c r="E1884">
        <v>76</v>
      </c>
      <c r="F1884" t="s">
        <v>281</v>
      </c>
      <c r="G1884">
        <v>-23</v>
      </c>
      <c r="H1884" t="s">
        <v>357</v>
      </c>
      <c r="I1884" t="s">
        <v>360</v>
      </c>
      <c r="J1884" s="2">
        <f>VLOOKUP(B1884,'Totals by Team'!A:K,11,FALSE)</f>
        <v>-4.9000000000000004</v>
      </c>
      <c r="K1884" s="2">
        <f>VLOOKUP(C1884,'Totals by Team'!A:K,11,FALSE)</f>
        <v>10.333333333333334</v>
      </c>
    </row>
    <row r="1885" spans="1:11" x14ac:dyDescent="0.25">
      <c r="A1885" s="1">
        <v>41241</v>
      </c>
      <c r="B1885" t="s">
        <v>62</v>
      </c>
      <c r="C1885" t="s">
        <v>52</v>
      </c>
      <c r="D1885">
        <v>62</v>
      </c>
      <c r="E1885">
        <v>86</v>
      </c>
      <c r="F1885" t="s">
        <v>62</v>
      </c>
      <c r="G1885">
        <v>-24</v>
      </c>
      <c r="H1885" t="s">
        <v>357</v>
      </c>
      <c r="I1885" t="s">
        <v>360</v>
      </c>
      <c r="J1885" s="2">
        <f>VLOOKUP(B1885,'Totals by Team'!A:K,11,FALSE)</f>
        <v>-5.67741935483871</v>
      </c>
      <c r="K1885" s="2">
        <f>VLOOKUP(C1885,'Totals by Team'!A:K,11,FALSE)</f>
        <v>5.03125</v>
      </c>
    </row>
    <row r="1886" spans="1:11" x14ac:dyDescent="0.25">
      <c r="A1886" s="1">
        <v>41241</v>
      </c>
      <c r="B1886" t="s">
        <v>112</v>
      </c>
      <c r="C1886" t="s">
        <v>170</v>
      </c>
      <c r="D1886">
        <v>69</v>
      </c>
      <c r="E1886">
        <v>94</v>
      </c>
      <c r="F1886" t="s">
        <v>170</v>
      </c>
      <c r="G1886">
        <v>-25</v>
      </c>
      <c r="H1886" t="s">
        <v>357</v>
      </c>
      <c r="I1886" t="s">
        <v>356</v>
      </c>
      <c r="J1886" s="2">
        <f>VLOOKUP(B1886,'Totals by Team'!A:K,11,FALSE)</f>
        <v>-4.2857142857142856</v>
      </c>
      <c r="K1886" s="2">
        <f>VLOOKUP(C1886,'Totals by Team'!A:K,11,FALSE)</f>
        <v>-1.9375</v>
      </c>
    </row>
    <row r="1887" spans="1:11" x14ac:dyDescent="0.25">
      <c r="A1887" s="1">
        <v>41241</v>
      </c>
      <c r="B1887" t="s">
        <v>78</v>
      </c>
      <c r="C1887" t="s">
        <v>245</v>
      </c>
      <c r="D1887">
        <v>60</v>
      </c>
      <c r="E1887">
        <v>85</v>
      </c>
      <c r="F1887" t="s">
        <v>348</v>
      </c>
      <c r="G1887">
        <v>-25</v>
      </c>
      <c r="H1887" t="s">
        <v>357</v>
      </c>
      <c r="I1887" t="s">
        <v>348</v>
      </c>
      <c r="J1887" s="2">
        <f>VLOOKUP(B1887,'Totals by Team'!A:K,11,FALSE)</f>
        <v>4.8275862068965516</v>
      </c>
      <c r="K1887" s="2">
        <f>VLOOKUP(C1887,'Totals by Team'!A:K,11,FALSE)</f>
        <v>6.4838709677419351</v>
      </c>
    </row>
    <row r="1888" spans="1:11" x14ac:dyDescent="0.25">
      <c r="A1888" s="1">
        <v>41241</v>
      </c>
      <c r="B1888" t="s">
        <v>225</v>
      </c>
      <c r="C1888" t="s">
        <v>180</v>
      </c>
      <c r="D1888">
        <v>60</v>
      </c>
      <c r="E1888">
        <v>86</v>
      </c>
      <c r="F1888" t="s">
        <v>180</v>
      </c>
      <c r="G1888">
        <v>-26</v>
      </c>
      <c r="H1888" t="s">
        <v>357</v>
      </c>
      <c r="I1888" t="s">
        <v>356</v>
      </c>
      <c r="J1888" s="2">
        <f>VLOOKUP(B1888,'Totals by Team'!A:K,11,FALSE)</f>
        <v>-1.4193548387096775</v>
      </c>
      <c r="K1888" s="2">
        <f>VLOOKUP(C1888,'Totals by Team'!A:K,11,FALSE)</f>
        <v>8.735294117647058</v>
      </c>
    </row>
    <row r="1889" spans="1:11" x14ac:dyDescent="0.25">
      <c r="A1889" s="1">
        <v>41241</v>
      </c>
      <c r="B1889" t="s">
        <v>235</v>
      </c>
      <c r="C1889" t="s">
        <v>291</v>
      </c>
      <c r="D1889">
        <v>56</v>
      </c>
      <c r="E1889">
        <v>82</v>
      </c>
      <c r="F1889" t="s">
        <v>291</v>
      </c>
      <c r="G1889">
        <v>-26</v>
      </c>
      <c r="H1889" t="s">
        <v>357</v>
      </c>
      <c r="I1889" t="s">
        <v>356</v>
      </c>
      <c r="J1889" s="2">
        <f>VLOOKUP(B1889,'Totals by Team'!A:K,11,FALSE)</f>
        <v>-1.9655172413793103</v>
      </c>
      <c r="K1889" s="2">
        <f>VLOOKUP(C1889,'Totals by Team'!A:K,11,FALSE)</f>
        <v>5.7941176470588234</v>
      </c>
    </row>
    <row r="1890" spans="1:11" x14ac:dyDescent="0.25">
      <c r="A1890" s="1">
        <v>41241</v>
      </c>
      <c r="B1890" t="s">
        <v>194</v>
      </c>
      <c r="C1890" t="s">
        <v>343</v>
      </c>
      <c r="D1890">
        <v>57</v>
      </c>
      <c r="E1890">
        <v>85</v>
      </c>
      <c r="F1890" t="s">
        <v>343</v>
      </c>
      <c r="G1890">
        <v>-28</v>
      </c>
      <c r="H1890" t="s">
        <v>357</v>
      </c>
      <c r="I1890" t="s">
        <v>356</v>
      </c>
      <c r="J1890" s="2">
        <f>VLOOKUP(B1890,'Totals by Team'!A:K,11,FALSE)</f>
        <v>1.0303030303030303</v>
      </c>
      <c r="K1890" s="2">
        <f>VLOOKUP(C1890,'Totals by Team'!A:K,11,FALSE)</f>
        <v>7.5151515151515156</v>
      </c>
    </row>
    <row r="1891" spans="1:11" x14ac:dyDescent="0.25">
      <c r="A1891" s="1">
        <v>41241</v>
      </c>
      <c r="B1891" t="s">
        <v>13</v>
      </c>
      <c r="C1891" t="s">
        <v>299</v>
      </c>
      <c r="D1891">
        <v>40</v>
      </c>
      <c r="E1891">
        <v>68</v>
      </c>
      <c r="F1891" t="s">
        <v>13</v>
      </c>
      <c r="G1891">
        <v>-28</v>
      </c>
      <c r="H1891" t="s">
        <v>357</v>
      </c>
      <c r="I1891" t="s">
        <v>360</v>
      </c>
      <c r="J1891" s="2">
        <f>VLOOKUP(B1891,'Totals by Team'!A:K,11,FALSE)</f>
        <v>-4.6206896551724137</v>
      </c>
      <c r="K1891" s="2">
        <f>VLOOKUP(C1891,'Totals by Team'!A:K,11,FALSE)</f>
        <v>1.0666666666666667</v>
      </c>
    </row>
    <row r="1892" spans="1:11" x14ac:dyDescent="0.25">
      <c r="A1892" s="1">
        <v>41241</v>
      </c>
      <c r="B1892" t="s">
        <v>129</v>
      </c>
      <c r="C1892" t="s">
        <v>103</v>
      </c>
      <c r="D1892">
        <v>47</v>
      </c>
      <c r="E1892">
        <v>76</v>
      </c>
      <c r="F1892" t="s">
        <v>103</v>
      </c>
      <c r="G1892">
        <v>-29</v>
      </c>
      <c r="H1892" t="s">
        <v>357</v>
      </c>
      <c r="I1892" t="s">
        <v>356</v>
      </c>
      <c r="J1892" s="2">
        <f>VLOOKUP(B1892,'Totals by Team'!A:K,11,FALSE)</f>
        <v>-5.2758620689655169</v>
      </c>
      <c r="K1892" s="2">
        <f>VLOOKUP(C1892,'Totals by Team'!A:K,11,FALSE)</f>
        <v>0.5</v>
      </c>
    </row>
    <row r="1893" spans="1:11" x14ac:dyDescent="0.25">
      <c r="A1893" s="1">
        <v>41241</v>
      </c>
      <c r="B1893" t="s">
        <v>189</v>
      </c>
      <c r="C1893" t="s">
        <v>38</v>
      </c>
      <c r="D1893">
        <v>44</v>
      </c>
      <c r="E1893">
        <v>74</v>
      </c>
      <c r="F1893" t="s">
        <v>38</v>
      </c>
      <c r="G1893">
        <v>-30</v>
      </c>
      <c r="H1893" t="s">
        <v>357</v>
      </c>
      <c r="I1893" t="s">
        <v>356</v>
      </c>
      <c r="J1893" s="2">
        <f>VLOOKUP(B1893,'Totals by Team'!A:K,11,FALSE)</f>
        <v>-0.38461538461538464</v>
      </c>
      <c r="K1893" s="2">
        <f>VLOOKUP(C1893,'Totals by Team'!A:K,11,FALSE)</f>
        <v>3.6896551724137931</v>
      </c>
    </row>
    <row r="1894" spans="1:11" x14ac:dyDescent="0.25">
      <c r="A1894" s="1">
        <v>41241</v>
      </c>
      <c r="B1894" t="s">
        <v>279</v>
      </c>
      <c r="C1894" t="s">
        <v>342</v>
      </c>
      <c r="D1894">
        <v>51</v>
      </c>
      <c r="E1894">
        <v>84</v>
      </c>
      <c r="F1894" t="s">
        <v>342</v>
      </c>
      <c r="G1894">
        <v>-33</v>
      </c>
      <c r="H1894" t="s">
        <v>357</v>
      </c>
      <c r="I1894" t="s">
        <v>356</v>
      </c>
      <c r="J1894" s="2">
        <f>VLOOKUP(B1894,'Totals by Team'!A:K,11,FALSE)</f>
        <v>-5.290322580645161</v>
      </c>
      <c r="K1894" s="2">
        <f>VLOOKUP(C1894,'Totals by Team'!A:K,11,FALSE)</f>
        <v>6.161290322580645</v>
      </c>
    </row>
    <row r="1895" spans="1:11" x14ac:dyDescent="0.25">
      <c r="A1895" s="1">
        <v>41241</v>
      </c>
      <c r="B1895" t="s">
        <v>6</v>
      </c>
      <c r="C1895" t="s">
        <v>271</v>
      </c>
      <c r="D1895">
        <v>56</v>
      </c>
      <c r="E1895">
        <v>92</v>
      </c>
      <c r="F1895" t="s">
        <v>271</v>
      </c>
      <c r="G1895">
        <v>-36</v>
      </c>
      <c r="H1895" t="s">
        <v>357</v>
      </c>
      <c r="I1895" t="s">
        <v>356</v>
      </c>
      <c r="J1895" s="2">
        <f>VLOOKUP(B1895,'Totals by Team'!A:K,11,FALSE)</f>
        <v>-2</v>
      </c>
      <c r="K1895" s="2">
        <f>VLOOKUP(C1895,'Totals by Team'!A:K,11,FALSE)</f>
        <v>12.529411764705882</v>
      </c>
    </row>
    <row r="1896" spans="1:11" x14ac:dyDescent="0.25">
      <c r="A1896" s="1">
        <v>41241</v>
      </c>
      <c r="B1896" t="s">
        <v>133</v>
      </c>
      <c r="C1896" t="s">
        <v>61</v>
      </c>
      <c r="D1896">
        <v>62</v>
      </c>
      <c r="E1896">
        <v>99</v>
      </c>
      <c r="F1896" t="s">
        <v>61</v>
      </c>
      <c r="G1896">
        <v>-37</v>
      </c>
      <c r="H1896" t="s">
        <v>357</v>
      </c>
      <c r="I1896" t="s">
        <v>356</v>
      </c>
      <c r="J1896" s="2">
        <f>VLOOKUP(B1896,'Totals by Team'!A:K,11,FALSE)</f>
        <v>-6.8965517241379306</v>
      </c>
      <c r="K1896" s="2">
        <f>VLOOKUP(C1896,'Totals by Team'!A:K,11,FALSE)</f>
        <v>8.2258064516129039</v>
      </c>
    </row>
    <row r="1897" spans="1:11" x14ac:dyDescent="0.25">
      <c r="A1897" s="1">
        <v>41241</v>
      </c>
      <c r="B1897" t="s">
        <v>120</v>
      </c>
      <c r="C1897" t="s">
        <v>341</v>
      </c>
      <c r="D1897">
        <v>50</v>
      </c>
      <c r="E1897">
        <v>93</v>
      </c>
      <c r="F1897" t="s">
        <v>341</v>
      </c>
      <c r="G1897">
        <v>-43</v>
      </c>
      <c r="H1897" t="s">
        <v>357</v>
      </c>
      <c r="I1897" t="s">
        <v>356</v>
      </c>
      <c r="J1897" s="2">
        <f>VLOOKUP(B1897,'Totals by Team'!A:K,11,FALSE)</f>
        <v>-8.46875</v>
      </c>
      <c r="K1897" s="2">
        <f>VLOOKUP(C1897,'Totals by Team'!A:K,11,FALSE)</f>
        <v>9.59375</v>
      </c>
    </row>
    <row r="1898" spans="1:11" x14ac:dyDescent="0.25">
      <c r="A1898" s="1">
        <v>41242</v>
      </c>
      <c r="B1898" t="s">
        <v>154</v>
      </c>
      <c r="C1898" t="s">
        <v>204</v>
      </c>
      <c r="D1898">
        <v>95</v>
      </c>
      <c r="E1898">
        <v>51</v>
      </c>
      <c r="F1898" t="s">
        <v>154</v>
      </c>
      <c r="G1898">
        <v>44</v>
      </c>
      <c r="H1898" t="s">
        <v>358</v>
      </c>
      <c r="I1898" t="s">
        <v>360</v>
      </c>
      <c r="J1898" s="2">
        <f>VLOOKUP(B1898,'Totals by Team'!A:K,11,FALSE)</f>
        <v>9.5483870967741939</v>
      </c>
      <c r="K1898" s="2">
        <f>VLOOKUP(C1898,'Totals by Team'!A:K,11,FALSE)</f>
        <v>-11.275862068965518</v>
      </c>
    </row>
    <row r="1899" spans="1:11" x14ac:dyDescent="0.25">
      <c r="A1899" s="1">
        <v>41242</v>
      </c>
      <c r="B1899" t="s">
        <v>280</v>
      </c>
      <c r="C1899" t="s">
        <v>284</v>
      </c>
      <c r="D1899">
        <v>82</v>
      </c>
      <c r="E1899">
        <v>49</v>
      </c>
      <c r="F1899" t="s">
        <v>280</v>
      </c>
      <c r="G1899">
        <v>33</v>
      </c>
      <c r="H1899" t="s">
        <v>358</v>
      </c>
      <c r="I1899" t="s">
        <v>360</v>
      </c>
      <c r="J1899" s="2">
        <f>VLOOKUP(B1899,'Totals by Team'!A:K,11,FALSE)</f>
        <v>17.939393939393938</v>
      </c>
      <c r="K1899" s="2">
        <f>VLOOKUP(C1899,'Totals by Team'!A:K,11,FALSE)</f>
        <v>6.258064516129032</v>
      </c>
    </row>
    <row r="1900" spans="1:11" x14ac:dyDescent="0.25">
      <c r="A1900" s="1">
        <v>41242</v>
      </c>
      <c r="B1900" t="s">
        <v>309</v>
      </c>
      <c r="C1900" t="s">
        <v>67</v>
      </c>
      <c r="D1900">
        <v>93</v>
      </c>
      <c r="E1900">
        <v>65</v>
      </c>
      <c r="F1900" t="s">
        <v>309</v>
      </c>
      <c r="G1900">
        <v>28</v>
      </c>
      <c r="H1900" t="s">
        <v>358</v>
      </c>
      <c r="I1900" t="s">
        <v>360</v>
      </c>
      <c r="J1900" s="2">
        <f>VLOOKUP(B1900,'Totals by Team'!A:K,11,FALSE)</f>
        <v>10.705882352941176</v>
      </c>
      <c r="K1900" s="2">
        <f>VLOOKUP(C1900,'Totals by Team'!A:K,11,FALSE)</f>
        <v>-12.392857142857142</v>
      </c>
    </row>
    <row r="1901" spans="1:11" x14ac:dyDescent="0.25">
      <c r="A1901" s="1">
        <v>41242</v>
      </c>
      <c r="B1901" t="s">
        <v>163</v>
      </c>
      <c r="C1901" t="s">
        <v>3</v>
      </c>
      <c r="D1901">
        <v>72</v>
      </c>
      <c r="E1901">
        <v>47</v>
      </c>
      <c r="F1901" t="s">
        <v>163</v>
      </c>
      <c r="G1901">
        <v>25</v>
      </c>
      <c r="H1901" t="s">
        <v>358</v>
      </c>
      <c r="I1901" t="s">
        <v>360</v>
      </c>
      <c r="J1901" s="2">
        <f>VLOOKUP(B1901,'Totals by Team'!A:K,11,FALSE)</f>
        <v>-4.129032258064516</v>
      </c>
      <c r="K1901" s="2">
        <f>VLOOKUP(C1901,'Totals by Team'!A:K,11,FALSE)</f>
        <v>-9.931034482758621</v>
      </c>
    </row>
    <row r="1902" spans="1:11" x14ac:dyDescent="0.25">
      <c r="A1902" s="1">
        <v>41242</v>
      </c>
      <c r="B1902" t="s">
        <v>217</v>
      </c>
      <c r="C1902" t="s">
        <v>325</v>
      </c>
      <c r="D1902">
        <v>89</v>
      </c>
      <c r="E1902">
        <v>65</v>
      </c>
      <c r="F1902" t="s">
        <v>217</v>
      </c>
      <c r="G1902">
        <v>24</v>
      </c>
      <c r="H1902" t="s">
        <v>358</v>
      </c>
      <c r="I1902" t="s">
        <v>360</v>
      </c>
      <c r="J1902" s="2">
        <f>VLOOKUP(B1902,'Totals by Team'!A:K,11,FALSE)</f>
        <v>-0.93548387096774188</v>
      </c>
      <c r="K1902" s="2">
        <f>VLOOKUP(C1902,'Totals by Team'!A:K,11,FALSE)</f>
        <v>-2.8125</v>
      </c>
    </row>
    <row r="1903" spans="1:11" x14ac:dyDescent="0.25">
      <c r="A1903" s="1">
        <v>41242</v>
      </c>
      <c r="B1903" t="s">
        <v>132</v>
      </c>
      <c r="C1903" t="s">
        <v>116</v>
      </c>
      <c r="D1903">
        <v>80</v>
      </c>
      <c r="E1903">
        <v>61</v>
      </c>
      <c r="F1903" t="s">
        <v>132</v>
      </c>
      <c r="G1903">
        <v>19</v>
      </c>
      <c r="H1903" t="s">
        <v>358</v>
      </c>
      <c r="I1903" t="s">
        <v>360</v>
      </c>
      <c r="J1903" s="2">
        <f>VLOOKUP(B1903,'Totals by Team'!A:K,11,FALSE)</f>
        <v>3.125E-2</v>
      </c>
      <c r="K1903" s="2">
        <f>VLOOKUP(C1903,'Totals by Team'!A:K,11,FALSE)</f>
        <v>5.1333333333333337</v>
      </c>
    </row>
    <row r="1904" spans="1:11" x14ac:dyDescent="0.25">
      <c r="A1904" s="1">
        <v>41242</v>
      </c>
      <c r="B1904" t="s">
        <v>328</v>
      </c>
      <c r="C1904" t="s">
        <v>39</v>
      </c>
      <c r="D1904">
        <v>83</v>
      </c>
      <c r="E1904">
        <v>65</v>
      </c>
      <c r="F1904" t="s">
        <v>39</v>
      </c>
      <c r="G1904">
        <v>18</v>
      </c>
      <c r="H1904" t="s">
        <v>358</v>
      </c>
      <c r="I1904" t="s">
        <v>356</v>
      </c>
      <c r="J1904" s="2">
        <f>VLOOKUP(B1904,'Totals by Team'!A:K,11,FALSE)</f>
        <v>3.129032258064516</v>
      </c>
      <c r="K1904" s="2">
        <f>VLOOKUP(C1904,'Totals by Team'!A:K,11,FALSE)</f>
        <v>-8.8000000000000007</v>
      </c>
    </row>
    <row r="1905" spans="1:11" x14ac:dyDescent="0.25">
      <c r="A1905" s="1">
        <v>41242</v>
      </c>
      <c r="B1905" t="s">
        <v>320</v>
      </c>
      <c r="C1905" t="s">
        <v>17</v>
      </c>
      <c r="D1905">
        <v>95</v>
      </c>
      <c r="E1905">
        <v>78</v>
      </c>
      <c r="F1905" t="s">
        <v>320</v>
      </c>
      <c r="G1905">
        <v>17</v>
      </c>
      <c r="H1905" t="s">
        <v>358</v>
      </c>
      <c r="I1905" t="s">
        <v>360</v>
      </c>
      <c r="J1905" s="2">
        <f>VLOOKUP(B1905,'Totals by Team'!A:K,11,FALSE)</f>
        <v>8.117647058823529</v>
      </c>
      <c r="K1905" s="2">
        <f>VLOOKUP(C1905,'Totals by Team'!A:K,11,FALSE)</f>
        <v>-5.46875</v>
      </c>
    </row>
    <row r="1906" spans="1:11" x14ac:dyDescent="0.25">
      <c r="A1906" s="1">
        <v>41242</v>
      </c>
      <c r="B1906" t="s">
        <v>54</v>
      </c>
      <c r="C1906" t="s">
        <v>333</v>
      </c>
      <c r="D1906">
        <v>83</v>
      </c>
      <c r="E1906">
        <v>67</v>
      </c>
      <c r="F1906" t="s">
        <v>333</v>
      </c>
      <c r="G1906">
        <v>16</v>
      </c>
      <c r="H1906" t="s">
        <v>358</v>
      </c>
      <c r="I1906" t="s">
        <v>356</v>
      </c>
      <c r="J1906" s="2">
        <f>VLOOKUP(B1906,'Totals by Team'!A:K,11,FALSE)</f>
        <v>0.54838709677419351</v>
      </c>
      <c r="K1906" s="2">
        <f>VLOOKUP(C1906,'Totals by Team'!A:K,11,FALSE)</f>
        <v>-15.136363636363637</v>
      </c>
    </row>
    <row r="1907" spans="1:11" x14ac:dyDescent="0.25">
      <c r="A1907" s="1">
        <v>41242</v>
      </c>
      <c r="B1907" t="s">
        <v>258</v>
      </c>
      <c r="C1907" t="s">
        <v>70</v>
      </c>
      <c r="D1907">
        <v>64</v>
      </c>
      <c r="E1907">
        <v>50</v>
      </c>
      <c r="F1907" t="s">
        <v>258</v>
      </c>
      <c r="G1907">
        <v>14</v>
      </c>
      <c r="H1907" t="s">
        <v>358</v>
      </c>
      <c r="I1907" t="s">
        <v>360</v>
      </c>
      <c r="J1907" s="2">
        <f>VLOOKUP(B1907,'Totals by Team'!A:K,11,FALSE)</f>
        <v>7.2352941176470589</v>
      </c>
      <c r="K1907" s="2">
        <f>VLOOKUP(C1907,'Totals by Team'!A:K,11,FALSE)</f>
        <v>8.46875</v>
      </c>
    </row>
    <row r="1908" spans="1:11" x14ac:dyDescent="0.25">
      <c r="A1908" s="1">
        <v>41242</v>
      </c>
      <c r="B1908" t="s">
        <v>177</v>
      </c>
      <c r="C1908" t="s">
        <v>252</v>
      </c>
      <c r="D1908">
        <v>72</v>
      </c>
      <c r="E1908">
        <v>58</v>
      </c>
      <c r="F1908" t="s">
        <v>252</v>
      </c>
      <c r="G1908">
        <v>14</v>
      </c>
      <c r="H1908" t="s">
        <v>358</v>
      </c>
      <c r="I1908" t="s">
        <v>356</v>
      </c>
      <c r="J1908" s="2">
        <f>VLOOKUP(B1908,'Totals by Team'!A:K,11,FALSE)</f>
        <v>13.454545454545455</v>
      </c>
      <c r="K1908" s="2">
        <f>VLOOKUP(C1908,'Totals by Team'!A:K,11,FALSE)</f>
        <v>-2.6875</v>
      </c>
    </row>
    <row r="1909" spans="1:11" x14ac:dyDescent="0.25">
      <c r="A1909" s="1">
        <v>41242</v>
      </c>
      <c r="B1909" t="s">
        <v>47</v>
      </c>
      <c r="C1909" t="s">
        <v>166</v>
      </c>
      <c r="D1909">
        <v>79</v>
      </c>
      <c r="E1909">
        <v>65</v>
      </c>
      <c r="F1909" t="s">
        <v>47</v>
      </c>
      <c r="G1909">
        <v>14</v>
      </c>
      <c r="H1909" t="s">
        <v>358</v>
      </c>
      <c r="I1909" t="s">
        <v>360</v>
      </c>
      <c r="J1909" s="2">
        <f>VLOOKUP(B1909,'Totals by Team'!A:K,11,FALSE)</f>
        <v>-10.870967741935484</v>
      </c>
      <c r="K1909" s="2">
        <f>VLOOKUP(C1909,'Totals by Team'!A:K,11,FALSE)</f>
        <v>-13.133333333333333</v>
      </c>
    </row>
    <row r="1910" spans="1:11" x14ac:dyDescent="0.25">
      <c r="A1910" s="1">
        <v>41242</v>
      </c>
      <c r="B1910" t="s">
        <v>130</v>
      </c>
      <c r="C1910" t="s">
        <v>114</v>
      </c>
      <c r="D1910">
        <v>69</v>
      </c>
      <c r="E1910">
        <v>56</v>
      </c>
      <c r="F1910" t="s">
        <v>130</v>
      </c>
      <c r="G1910">
        <v>13</v>
      </c>
      <c r="H1910" t="s">
        <v>358</v>
      </c>
      <c r="I1910" t="s">
        <v>360</v>
      </c>
      <c r="J1910" s="2">
        <f>VLOOKUP(B1910,'Totals by Team'!A:K,11,FALSE)</f>
        <v>-3.2962962962962963</v>
      </c>
      <c r="K1910" s="2">
        <f>VLOOKUP(C1910,'Totals by Team'!A:K,11,FALSE)</f>
        <v>-6.068965517241379</v>
      </c>
    </row>
    <row r="1911" spans="1:11" x14ac:dyDescent="0.25">
      <c r="A1911" s="1">
        <v>41242</v>
      </c>
      <c r="B1911" t="s">
        <v>293</v>
      </c>
      <c r="C1911" t="s">
        <v>283</v>
      </c>
      <c r="D1911">
        <v>63</v>
      </c>
      <c r="E1911">
        <v>52</v>
      </c>
      <c r="F1911" t="s">
        <v>283</v>
      </c>
      <c r="G1911">
        <v>11</v>
      </c>
      <c r="H1911" t="s">
        <v>358</v>
      </c>
      <c r="I1911" t="s">
        <v>356</v>
      </c>
      <c r="J1911" s="2">
        <f>VLOOKUP(B1911,'Totals by Team'!A:K,11,FALSE)</f>
        <v>6.4666666666666668</v>
      </c>
      <c r="K1911" s="2">
        <f>VLOOKUP(C1911,'Totals by Team'!A:K,11,FALSE)</f>
        <v>0.84375</v>
      </c>
    </row>
    <row r="1912" spans="1:11" x14ac:dyDescent="0.25">
      <c r="A1912" s="1">
        <v>41242</v>
      </c>
      <c r="B1912" t="s">
        <v>26</v>
      </c>
      <c r="C1912" t="s">
        <v>136</v>
      </c>
      <c r="D1912">
        <v>77</v>
      </c>
      <c r="E1912">
        <v>66</v>
      </c>
      <c r="F1912" t="s">
        <v>136</v>
      </c>
      <c r="G1912">
        <v>11</v>
      </c>
      <c r="H1912" t="s">
        <v>358</v>
      </c>
      <c r="I1912" t="s">
        <v>356</v>
      </c>
      <c r="J1912" s="2">
        <f>VLOOKUP(B1912,'Totals by Team'!A:K,11,FALSE)</f>
        <v>0.4642857142857143</v>
      </c>
      <c r="K1912" s="2">
        <f>VLOOKUP(C1912,'Totals by Team'!A:K,11,FALSE)</f>
        <v>-3.3870967741935485</v>
      </c>
    </row>
    <row r="1913" spans="1:11" x14ac:dyDescent="0.25">
      <c r="A1913" s="1">
        <v>41242</v>
      </c>
      <c r="B1913" t="s">
        <v>102</v>
      </c>
      <c r="C1913" t="s">
        <v>137</v>
      </c>
      <c r="D1913">
        <v>65</v>
      </c>
      <c r="E1913">
        <v>54</v>
      </c>
      <c r="F1913" t="s">
        <v>137</v>
      </c>
      <c r="G1913">
        <v>11</v>
      </c>
      <c r="H1913" t="s">
        <v>358</v>
      </c>
      <c r="I1913" t="s">
        <v>356</v>
      </c>
      <c r="J1913" s="2">
        <f>VLOOKUP(B1913,'Totals by Team'!A:K,11,FALSE)</f>
        <v>0.70588235294117652</v>
      </c>
      <c r="K1913" s="2">
        <f>VLOOKUP(C1913,'Totals by Team'!A:K,11,FALSE)</f>
        <v>-12.518518518518519</v>
      </c>
    </row>
    <row r="1914" spans="1:11" x14ac:dyDescent="0.25">
      <c r="A1914" s="1">
        <v>41242</v>
      </c>
      <c r="B1914" t="s">
        <v>90</v>
      </c>
      <c r="C1914" t="s">
        <v>145</v>
      </c>
      <c r="D1914">
        <v>76</v>
      </c>
      <c r="E1914">
        <v>66</v>
      </c>
      <c r="F1914" t="s">
        <v>145</v>
      </c>
      <c r="G1914">
        <v>10</v>
      </c>
      <c r="H1914" t="s">
        <v>358</v>
      </c>
      <c r="I1914" t="s">
        <v>356</v>
      </c>
      <c r="J1914" s="2">
        <f>VLOOKUP(B1914,'Totals by Team'!A:K,11,FALSE)</f>
        <v>-4.7931034482758621</v>
      </c>
      <c r="K1914" s="2">
        <f>VLOOKUP(C1914,'Totals by Team'!A:K,11,FALSE)</f>
        <v>-4.2142857142857144</v>
      </c>
    </row>
    <row r="1915" spans="1:11" x14ac:dyDescent="0.25">
      <c r="A1915" s="1">
        <v>41242</v>
      </c>
      <c r="B1915" t="s">
        <v>315</v>
      </c>
      <c r="C1915" t="s">
        <v>27</v>
      </c>
      <c r="D1915">
        <v>61</v>
      </c>
      <c r="E1915">
        <v>52</v>
      </c>
      <c r="F1915" t="s">
        <v>315</v>
      </c>
      <c r="G1915">
        <v>9</v>
      </c>
      <c r="H1915" t="s">
        <v>358</v>
      </c>
      <c r="I1915" t="s">
        <v>360</v>
      </c>
      <c r="J1915" s="2">
        <f>VLOOKUP(B1915,'Totals by Team'!A:K,11,FALSE)</f>
        <v>-8.67741935483871</v>
      </c>
      <c r="K1915" s="2">
        <f>VLOOKUP(C1915,'Totals by Team'!A:K,11,FALSE)</f>
        <v>-7.0344827586206895</v>
      </c>
    </row>
    <row r="1916" spans="1:11" x14ac:dyDescent="0.25">
      <c r="A1916" s="1">
        <v>41242</v>
      </c>
      <c r="B1916" t="s">
        <v>181</v>
      </c>
      <c r="C1916" t="s">
        <v>115</v>
      </c>
      <c r="D1916">
        <v>60</v>
      </c>
      <c r="E1916">
        <v>51</v>
      </c>
      <c r="F1916" t="s">
        <v>115</v>
      </c>
      <c r="G1916">
        <v>9</v>
      </c>
      <c r="H1916" t="s">
        <v>358</v>
      </c>
      <c r="I1916" t="s">
        <v>356</v>
      </c>
      <c r="J1916" s="2">
        <f>VLOOKUP(B1916,'Totals by Team'!A:K,11,FALSE)</f>
        <v>-0.8666666666666667</v>
      </c>
      <c r="K1916" s="2">
        <f>VLOOKUP(C1916,'Totals by Team'!A:K,11,FALSE)</f>
        <v>-3.1379310344827585</v>
      </c>
    </row>
    <row r="1917" spans="1:11" x14ac:dyDescent="0.25">
      <c r="A1917" s="1">
        <v>41242</v>
      </c>
      <c r="B1917" t="s">
        <v>18</v>
      </c>
      <c r="C1917" t="s">
        <v>185</v>
      </c>
      <c r="D1917">
        <v>61</v>
      </c>
      <c r="E1917">
        <v>53</v>
      </c>
      <c r="F1917" t="s">
        <v>18</v>
      </c>
      <c r="G1917">
        <v>8</v>
      </c>
      <c r="H1917" t="s">
        <v>358</v>
      </c>
      <c r="I1917" t="s">
        <v>360</v>
      </c>
      <c r="J1917" s="2">
        <f>VLOOKUP(B1917,'Totals by Team'!A:K,11,FALSE)</f>
        <v>4.4666666666666668</v>
      </c>
      <c r="K1917" s="2">
        <f>VLOOKUP(C1917,'Totals by Team'!A:K,11,FALSE)</f>
        <v>-4.0714285714285712</v>
      </c>
    </row>
    <row r="1918" spans="1:11" x14ac:dyDescent="0.25">
      <c r="A1918" s="1">
        <v>41242</v>
      </c>
      <c r="B1918" t="s">
        <v>140</v>
      </c>
      <c r="C1918" t="s">
        <v>60</v>
      </c>
      <c r="D1918">
        <v>65</v>
      </c>
      <c r="E1918">
        <v>58</v>
      </c>
      <c r="F1918" t="s">
        <v>60</v>
      </c>
      <c r="G1918">
        <v>7</v>
      </c>
      <c r="H1918" t="s">
        <v>358</v>
      </c>
      <c r="I1918" t="s">
        <v>356</v>
      </c>
      <c r="J1918" s="2">
        <f>VLOOKUP(B1918,'Totals by Team'!A:K,11,FALSE)</f>
        <v>-1.59375</v>
      </c>
      <c r="K1918" s="2">
        <f>VLOOKUP(C1918,'Totals by Team'!A:K,11,FALSE)</f>
        <v>-11.483870967741936</v>
      </c>
    </row>
    <row r="1919" spans="1:11" x14ac:dyDescent="0.25">
      <c r="A1919" s="1">
        <v>41242</v>
      </c>
      <c r="B1919" t="s">
        <v>45</v>
      </c>
      <c r="C1919" t="s">
        <v>69</v>
      </c>
      <c r="D1919">
        <v>85</v>
      </c>
      <c r="E1919">
        <v>79</v>
      </c>
      <c r="F1919" t="s">
        <v>45</v>
      </c>
      <c r="G1919">
        <v>6</v>
      </c>
      <c r="H1919" t="s">
        <v>358</v>
      </c>
      <c r="I1919" t="s">
        <v>360</v>
      </c>
      <c r="J1919" s="2">
        <f>VLOOKUP(B1919,'Totals by Team'!A:K,11,FALSE)</f>
        <v>1.15625</v>
      </c>
      <c r="K1919" s="2">
        <f>VLOOKUP(C1919,'Totals by Team'!A:K,11,FALSE)</f>
        <v>-1.1666666666666667</v>
      </c>
    </row>
    <row r="1920" spans="1:11" x14ac:dyDescent="0.25">
      <c r="A1920" s="1">
        <v>41242</v>
      </c>
      <c r="B1920" t="s">
        <v>16</v>
      </c>
      <c r="C1920" t="s">
        <v>40</v>
      </c>
      <c r="D1920">
        <v>67</v>
      </c>
      <c r="E1920">
        <v>62</v>
      </c>
      <c r="F1920" t="s">
        <v>40</v>
      </c>
      <c r="G1920">
        <v>5</v>
      </c>
      <c r="H1920" t="s">
        <v>358</v>
      </c>
      <c r="I1920" t="s">
        <v>356</v>
      </c>
      <c r="J1920" s="2">
        <f>VLOOKUP(B1920,'Totals by Team'!A:K,11,FALSE)</f>
        <v>2.125</v>
      </c>
      <c r="K1920" s="2">
        <f>VLOOKUP(C1920,'Totals by Team'!A:K,11,FALSE)</f>
        <v>-3.40625</v>
      </c>
    </row>
    <row r="1921" spans="1:11" x14ac:dyDescent="0.25">
      <c r="A1921" s="1">
        <v>41242</v>
      </c>
      <c r="B1921" t="s">
        <v>345</v>
      </c>
      <c r="C1921" t="s">
        <v>275</v>
      </c>
      <c r="D1921">
        <v>72</v>
      </c>
      <c r="E1921">
        <v>67</v>
      </c>
      <c r="F1921" t="s">
        <v>345</v>
      </c>
      <c r="G1921">
        <v>5</v>
      </c>
      <c r="H1921" t="s">
        <v>358</v>
      </c>
      <c r="I1921" t="s">
        <v>360</v>
      </c>
      <c r="J1921" s="2">
        <f>VLOOKUP(B1921,'Totals by Team'!A:K,11,FALSE)</f>
        <v>1.8064516129032258</v>
      </c>
      <c r="K1921" s="2">
        <f>VLOOKUP(C1921,'Totals by Team'!A:K,11,FALSE)</f>
        <v>-0.42424242424242425</v>
      </c>
    </row>
    <row r="1922" spans="1:11" x14ac:dyDescent="0.25">
      <c r="A1922" s="1">
        <v>41242</v>
      </c>
      <c r="B1922" t="s">
        <v>191</v>
      </c>
      <c r="C1922" t="s">
        <v>143</v>
      </c>
      <c r="D1922">
        <v>73</v>
      </c>
      <c r="E1922">
        <v>70</v>
      </c>
      <c r="F1922" t="s">
        <v>143</v>
      </c>
      <c r="G1922">
        <v>3</v>
      </c>
      <c r="H1922" t="s">
        <v>358</v>
      </c>
      <c r="I1922" t="s">
        <v>356</v>
      </c>
      <c r="J1922" s="2">
        <f>VLOOKUP(B1922,'Totals by Team'!A:K,11,FALSE)</f>
        <v>-1.6666666666666667</v>
      </c>
      <c r="K1922" s="2">
        <f>VLOOKUP(C1922,'Totals by Team'!A:K,11,FALSE)</f>
        <v>-5.90625</v>
      </c>
    </row>
    <row r="1923" spans="1:11" x14ac:dyDescent="0.25">
      <c r="A1923" s="1">
        <v>41242</v>
      </c>
      <c r="B1923" t="s">
        <v>59</v>
      </c>
      <c r="C1923" t="s">
        <v>131</v>
      </c>
      <c r="D1923">
        <v>73</v>
      </c>
      <c r="E1923">
        <v>71</v>
      </c>
      <c r="F1923" t="s">
        <v>131</v>
      </c>
      <c r="G1923">
        <v>2</v>
      </c>
      <c r="H1923" t="s">
        <v>358</v>
      </c>
      <c r="I1923" t="s">
        <v>356</v>
      </c>
      <c r="J1923" s="2">
        <f>VLOOKUP(B1923,'Totals by Team'!A:K,11,FALSE)</f>
        <v>1.1935483870967742</v>
      </c>
      <c r="K1923" s="2">
        <f>VLOOKUP(C1923,'Totals by Team'!A:K,11,FALSE)</f>
        <v>0.31034482758620691</v>
      </c>
    </row>
    <row r="1924" spans="1:11" x14ac:dyDescent="0.25">
      <c r="A1924" s="1">
        <v>41242</v>
      </c>
      <c r="B1924" t="s">
        <v>202</v>
      </c>
      <c r="C1924" t="s">
        <v>195</v>
      </c>
      <c r="D1924">
        <v>73</v>
      </c>
      <c r="E1924">
        <v>71</v>
      </c>
      <c r="F1924" t="s">
        <v>195</v>
      </c>
      <c r="G1924">
        <v>2</v>
      </c>
      <c r="H1924" t="s">
        <v>358</v>
      </c>
      <c r="I1924" t="s">
        <v>356</v>
      </c>
      <c r="J1924" s="2">
        <f>VLOOKUP(B1924,'Totals by Team'!A:K,11,FALSE)</f>
        <v>4.1785714285714288</v>
      </c>
      <c r="K1924" s="2">
        <f>VLOOKUP(C1924,'Totals by Team'!A:K,11,FALSE)</f>
        <v>-4.5714285714285712</v>
      </c>
    </row>
    <row r="1925" spans="1:11" x14ac:dyDescent="0.25">
      <c r="A1925" s="1">
        <v>41242</v>
      </c>
      <c r="B1925" t="s">
        <v>203</v>
      </c>
      <c r="C1925" t="s">
        <v>164</v>
      </c>
      <c r="D1925">
        <v>58</v>
      </c>
      <c r="E1925">
        <v>56</v>
      </c>
      <c r="F1925" t="s">
        <v>203</v>
      </c>
      <c r="G1925">
        <v>2</v>
      </c>
      <c r="H1925" t="s">
        <v>358</v>
      </c>
      <c r="I1925" t="s">
        <v>360</v>
      </c>
      <c r="J1925" s="2">
        <f>VLOOKUP(B1925,'Totals by Team'!A:K,11,FALSE)</f>
        <v>-2.129032258064516</v>
      </c>
      <c r="K1925" s="2">
        <f>VLOOKUP(C1925,'Totals by Team'!A:K,11,FALSE)</f>
        <v>-4.7575757575757578</v>
      </c>
    </row>
    <row r="1926" spans="1:11" x14ac:dyDescent="0.25">
      <c r="A1926" s="1">
        <v>41242</v>
      </c>
      <c r="B1926" t="s">
        <v>100</v>
      </c>
      <c r="C1926" t="s">
        <v>182</v>
      </c>
      <c r="D1926">
        <v>54</v>
      </c>
      <c r="E1926">
        <v>53</v>
      </c>
      <c r="F1926" t="s">
        <v>100</v>
      </c>
      <c r="G1926">
        <v>1</v>
      </c>
      <c r="H1926" t="s">
        <v>358</v>
      </c>
      <c r="I1926" t="s">
        <v>360</v>
      </c>
      <c r="J1926" s="2">
        <f>VLOOKUP(B1926,'Totals by Team'!A:K,11,FALSE)</f>
        <v>2.064516129032258</v>
      </c>
      <c r="K1926" s="2">
        <f>VLOOKUP(C1926,'Totals by Team'!A:K,11,FALSE)</f>
        <v>3</v>
      </c>
    </row>
    <row r="1927" spans="1:11" x14ac:dyDescent="0.25">
      <c r="A1927" s="1">
        <v>41242</v>
      </c>
      <c r="B1927" t="s">
        <v>182</v>
      </c>
      <c r="C1927" t="s">
        <v>100</v>
      </c>
      <c r="D1927">
        <v>53</v>
      </c>
      <c r="E1927">
        <v>54</v>
      </c>
      <c r="F1927" t="s">
        <v>100</v>
      </c>
      <c r="G1927">
        <v>-1</v>
      </c>
      <c r="H1927" t="s">
        <v>357</v>
      </c>
      <c r="I1927" t="s">
        <v>356</v>
      </c>
      <c r="J1927" s="2">
        <f>VLOOKUP(B1927,'Totals by Team'!A:K,11,FALSE)</f>
        <v>3</v>
      </c>
      <c r="K1927" s="2">
        <f>VLOOKUP(C1927,'Totals by Team'!A:K,11,FALSE)</f>
        <v>2.064516129032258</v>
      </c>
    </row>
    <row r="1928" spans="1:11" x14ac:dyDescent="0.25">
      <c r="A1928" s="1">
        <v>41242</v>
      </c>
      <c r="B1928" t="s">
        <v>131</v>
      </c>
      <c r="C1928" t="s">
        <v>59</v>
      </c>
      <c r="D1928">
        <v>71</v>
      </c>
      <c r="E1928">
        <v>73</v>
      </c>
      <c r="F1928" t="s">
        <v>131</v>
      </c>
      <c r="G1928">
        <v>-2</v>
      </c>
      <c r="H1928" t="s">
        <v>357</v>
      </c>
      <c r="I1928" t="s">
        <v>360</v>
      </c>
      <c r="J1928" s="2">
        <f>VLOOKUP(B1928,'Totals by Team'!A:K,11,FALSE)</f>
        <v>0.31034482758620691</v>
      </c>
      <c r="K1928" s="2">
        <f>VLOOKUP(C1928,'Totals by Team'!A:K,11,FALSE)</f>
        <v>1.1935483870967742</v>
      </c>
    </row>
    <row r="1929" spans="1:11" x14ac:dyDescent="0.25">
      <c r="A1929" s="1">
        <v>41242</v>
      </c>
      <c r="B1929" t="s">
        <v>195</v>
      </c>
      <c r="C1929" t="s">
        <v>202</v>
      </c>
      <c r="D1929">
        <v>71</v>
      </c>
      <c r="E1929">
        <v>73</v>
      </c>
      <c r="F1929" t="s">
        <v>195</v>
      </c>
      <c r="G1929">
        <v>-2</v>
      </c>
      <c r="H1929" t="s">
        <v>357</v>
      </c>
      <c r="I1929" t="s">
        <v>360</v>
      </c>
      <c r="J1929" s="2">
        <f>VLOOKUP(B1929,'Totals by Team'!A:K,11,FALSE)</f>
        <v>-4.5714285714285712</v>
      </c>
      <c r="K1929" s="2">
        <f>VLOOKUP(C1929,'Totals by Team'!A:K,11,FALSE)</f>
        <v>4.1785714285714288</v>
      </c>
    </row>
    <row r="1930" spans="1:11" x14ac:dyDescent="0.25">
      <c r="A1930" s="1">
        <v>41242</v>
      </c>
      <c r="B1930" t="s">
        <v>164</v>
      </c>
      <c r="C1930" t="s">
        <v>203</v>
      </c>
      <c r="D1930">
        <v>56</v>
      </c>
      <c r="E1930">
        <v>58</v>
      </c>
      <c r="F1930" t="s">
        <v>203</v>
      </c>
      <c r="G1930">
        <v>-2</v>
      </c>
      <c r="H1930" t="s">
        <v>357</v>
      </c>
      <c r="I1930" t="s">
        <v>356</v>
      </c>
      <c r="J1930" s="2">
        <f>VLOOKUP(B1930,'Totals by Team'!A:K,11,FALSE)</f>
        <v>-4.7575757575757578</v>
      </c>
      <c r="K1930" s="2">
        <f>VLOOKUP(C1930,'Totals by Team'!A:K,11,FALSE)</f>
        <v>-2.129032258064516</v>
      </c>
    </row>
    <row r="1931" spans="1:11" x14ac:dyDescent="0.25">
      <c r="A1931" s="1">
        <v>41242</v>
      </c>
      <c r="B1931" t="s">
        <v>143</v>
      </c>
      <c r="C1931" t="s">
        <v>191</v>
      </c>
      <c r="D1931">
        <v>70</v>
      </c>
      <c r="E1931">
        <v>73</v>
      </c>
      <c r="F1931" t="s">
        <v>143</v>
      </c>
      <c r="G1931">
        <v>-3</v>
      </c>
      <c r="H1931" t="s">
        <v>357</v>
      </c>
      <c r="I1931" t="s">
        <v>360</v>
      </c>
      <c r="J1931" s="2">
        <f>VLOOKUP(B1931,'Totals by Team'!A:K,11,FALSE)</f>
        <v>-5.90625</v>
      </c>
      <c r="K1931" s="2">
        <f>VLOOKUP(C1931,'Totals by Team'!A:K,11,FALSE)</f>
        <v>-1.6666666666666667</v>
      </c>
    </row>
    <row r="1932" spans="1:11" x14ac:dyDescent="0.25">
      <c r="A1932" s="1">
        <v>41242</v>
      </c>
      <c r="B1932" t="s">
        <v>40</v>
      </c>
      <c r="C1932" t="s">
        <v>16</v>
      </c>
      <c r="D1932">
        <v>62</v>
      </c>
      <c r="E1932">
        <v>67</v>
      </c>
      <c r="F1932" t="s">
        <v>40</v>
      </c>
      <c r="G1932">
        <v>-5</v>
      </c>
      <c r="H1932" t="s">
        <v>357</v>
      </c>
      <c r="I1932" t="s">
        <v>360</v>
      </c>
      <c r="J1932" s="2">
        <f>VLOOKUP(B1932,'Totals by Team'!A:K,11,FALSE)</f>
        <v>-3.40625</v>
      </c>
      <c r="K1932" s="2">
        <f>VLOOKUP(C1932,'Totals by Team'!A:K,11,FALSE)</f>
        <v>2.125</v>
      </c>
    </row>
    <row r="1933" spans="1:11" x14ac:dyDescent="0.25">
      <c r="A1933" s="1">
        <v>41242</v>
      </c>
      <c r="B1933" t="s">
        <v>275</v>
      </c>
      <c r="C1933" t="s">
        <v>345</v>
      </c>
      <c r="D1933">
        <v>67</v>
      </c>
      <c r="E1933">
        <v>72</v>
      </c>
      <c r="F1933" t="s">
        <v>345</v>
      </c>
      <c r="G1933">
        <v>-5</v>
      </c>
      <c r="H1933" t="s">
        <v>357</v>
      </c>
      <c r="I1933" t="s">
        <v>356</v>
      </c>
      <c r="J1933" s="2">
        <f>VLOOKUP(B1933,'Totals by Team'!A:K,11,FALSE)</f>
        <v>-0.42424242424242425</v>
      </c>
      <c r="K1933" s="2">
        <f>VLOOKUP(C1933,'Totals by Team'!A:K,11,FALSE)</f>
        <v>1.8064516129032258</v>
      </c>
    </row>
    <row r="1934" spans="1:11" x14ac:dyDescent="0.25">
      <c r="A1934" s="1">
        <v>41242</v>
      </c>
      <c r="B1934" t="s">
        <v>69</v>
      </c>
      <c r="C1934" t="s">
        <v>45</v>
      </c>
      <c r="D1934">
        <v>79</v>
      </c>
      <c r="E1934">
        <v>85</v>
      </c>
      <c r="F1934" t="s">
        <v>45</v>
      </c>
      <c r="G1934">
        <v>-6</v>
      </c>
      <c r="H1934" t="s">
        <v>357</v>
      </c>
      <c r="I1934" t="s">
        <v>356</v>
      </c>
      <c r="J1934" s="2">
        <f>VLOOKUP(B1934,'Totals by Team'!A:K,11,FALSE)</f>
        <v>-1.1666666666666667</v>
      </c>
      <c r="K1934" s="2">
        <f>VLOOKUP(C1934,'Totals by Team'!A:K,11,FALSE)</f>
        <v>1.15625</v>
      </c>
    </row>
    <row r="1935" spans="1:11" x14ac:dyDescent="0.25">
      <c r="A1935" s="1">
        <v>41242</v>
      </c>
      <c r="B1935" t="s">
        <v>60</v>
      </c>
      <c r="C1935" t="s">
        <v>140</v>
      </c>
      <c r="D1935">
        <v>58</v>
      </c>
      <c r="E1935">
        <v>65</v>
      </c>
      <c r="F1935" t="s">
        <v>60</v>
      </c>
      <c r="G1935">
        <v>-7</v>
      </c>
      <c r="H1935" t="s">
        <v>357</v>
      </c>
      <c r="I1935" t="s">
        <v>360</v>
      </c>
      <c r="J1935" s="2">
        <f>VLOOKUP(B1935,'Totals by Team'!A:K,11,FALSE)</f>
        <v>-11.483870967741936</v>
      </c>
      <c r="K1935" s="2">
        <f>VLOOKUP(C1935,'Totals by Team'!A:K,11,FALSE)</f>
        <v>-1.59375</v>
      </c>
    </row>
    <row r="1936" spans="1:11" x14ac:dyDescent="0.25">
      <c r="A1936" s="1">
        <v>41242</v>
      </c>
      <c r="B1936" t="s">
        <v>185</v>
      </c>
      <c r="C1936" t="s">
        <v>18</v>
      </c>
      <c r="D1936">
        <v>53</v>
      </c>
      <c r="E1936">
        <v>61</v>
      </c>
      <c r="F1936" t="s">
        <v>18</v>
      </c>
      <c r="G1936">
        <v>-8</v>
      </c>
      <c r="H1936" t="s">
        <v>357</v>
      </c>
      <c r="I1936" t="s">
        <v>356</v>
      </c>
      <c r="J1936" s="2">
        <f>VLOOKUP(B1936,'Totals by Team'!A:K,11,FALSE)</f>
        <v>-4.0714285714285712</v>
      </c>
      <c r="K1936" s="2">
        <f>VLOOKUP(C1936,'Totals by Team'!A:K,11,FALSE)</f>
        <v>4.4666666666666668</v>
      </c>
    </row>
    <row r="1937" spans="1:11" x14ac:dyDescent="0.25">
      <c r="A1937" s="1">
        <v>41242</v>
      </c>
      <c r="B1937" t="s">
        <v>27</v>
      </c>
      <c r="C1937" t="s">
        <v>315</v>
      </c>
      <c r="D1937">
        <v>52</v>
      </c>
      <c r="E1937">
        <v>61</v>
      </c>
      <c r="F1937" t="s">
        <v>315</v>
      </c>
      <c r="G1937">
        <v>-9</v>
      </c>
      <c r="H1937" t="s">
        <v>357</v>
      </c>
      <c r="I1937" t="s">
        <v>356</v>
      </c>
      <c r="J1937" s="2">
        <f>VLOOKUP(B1937,'Totals by Team'!A:K,11,FALSE)</f>
        <v>-7.0344827586206895</v>
      </c>
      <c r="K1937" s="2">
        <f>VLOOKUP(C1937,'Totals by Team'!A:K,11,FALSE)</f>
        <v>-8.67741935483871</v>
      </c>
    </row>
    <row r="1938" spans="1:11" x14ac:dyDescent="0.25">
      <c r="A1938" s="1">
        <v>41242</v>
      </c>
      <c r="B1938" t="s">
        <v>115</v>
      </c>
      <c r="C1938" t="s">
        <v>181</v>
      </c>
      <c r="D1938">
        <v>51</v>
      </c>
      <c r="E1938">
        <v>60</v>
      </c>
      <c r="F1938" t="s">
        <v>115</v>
      </c>
      <c r="G1938">
        <v>-9</v>
      </c>
      <c r="H1938" t="s">
        <v>357</v>
      </c>
      <c r="I1938" t="s">
        <v>360</v>
      </c>
      <c r="J1938" s="2">
        <f>VLOOKUP(B1938,'Totals by Team'!A:K,11,FALSE)</f>
        <v>-3.1379310344827585</v>
      </c>
      <c r="K1938" s="2">
        <f>VLOOKUP(C1938,'Totals by Team'!A:K,11,FALSE)</f>
        <v>-0.8666666666666667</v>
      </c>
    </row>
    <row r="1939" spans="1:11" x14ac:dyDescent="0.25">
      <c r="A1939" s="1">
        <v>41242</v>
      </c>
      <c r="B1939" t="s">
        <v>145</v>
      </c>
      <c r="C1939" t="s">
        <v>90</v>
      </c>
      <c r="D1939">
        <v>66</v>
      </c>
      <c r="E1939">
        <v>76</v>
      </c>
      <c r="F1939" t="s">
        <v>145</v>
      </c>
      <c r="G1939">
        <v>-10</v>
      </c>
      <c r="H1939" t="s">
        <v>357</v>
      </c>
      <c r="I1939" t="s">
        <v>360</v>
      </c>
      <c r="J1939" s="2">
        <f>VLOOKUP(B1939,'Totals by Team'!A:K,11,FALSE)</f>
        <v>-4.2142857142857144</v>
      </c>
      <c r="K1939" s="2">
        <f>VLOOKUP(C1939,'Totals by Team'!A:K,11,FALSE)</f>
        <v>-4.7931034482758621</v>
      </c>
    </row>
    <row r="1940" spans="1:11" x14ac:dyDescent="0.25">
      <c r="A1940" s="1">
        <v>41242</v>
      </c>
      <c r="B1940" t="s">
        <v>283</v>
      </c>
      <c r="C1940" t="s">
        <v>293</v>
      </c>
      <c r="D1940">
        <v>52</v>
      </c>
      <c r="E1940">
        <v>63</v>
      </c>
      <c r="F1940" t="s">
        <v>283</v>
      </c>
      <c r="G1940">
        <v>-11</v>
      </c>
      <c r="H1940" t="s">
        <v>357</v>
      </c>
      <c r="I1940" t="s">
        <v>360</v>
      </c>
      <c r="J1940" s="2">
        <f>VLOOKUP(B1940,'Totals by Team'!A:K,11,FALSE)</f>
        <v>0.84375</v>
      </c>
      <c r="K1940" s="2">
        <f>VLOOKUP(C1940,'Totals by Team'!A:K,11,FALSE)</f>
        <v>6.4666666666666668</v>
      </c>
    </row>
    <row r="1941" spans="1:11" x14ac:dyDescent="0.25">
      <c r="A1941" s="1">
        <v>41242</v>
      </c>
      <c r="B1941" t="s">
        <v>136</v>
      </c>
      <c r="C1941" t="s">
        <v>26</v>
      </c>
      <c r="D1941">
        <v>66</v>
      </c>
      <c r="E1941">
        <v>77</v>
      </c>
      <c r="F1941" t="s">
        <v>136</v>
      </c>
      <c r="G1941">
        <v>-11</v>
      </c>
      <c r="H1941" t="s">
        <v>357</v>
      </c>
      <c r="I1941" t="s">
        <v>360</v>
      </c>
      <c r="J1941" s="2">
        <f>VLOOKUP(B1941,'Totals by Team'!A:K,11,FALSE)</f>
        <v>-3.3870967741935485</v>
      </c>
      <c r="K1941" s="2">
        <f>VLOOKUP(C1941,'Totals by Team'!A:K,11,FALSE)</f>
        <v>0.4642857142857143</v>
      </c>
    </row>
    <row r="1942" spans="1:11" x14ac:dyDescent="0.25">
      <c r="A1942" s="1">
        <v>41242</v>
      </c>
      <c r="B1942" t="s">
        <v>137</v>
      </c>
      <c r="C1942" t="s">
        <v>102</v>
      </c>
      <c r="D1942">
        <v>54</v>
      </c>
      <c r="E1942">
        <v>65</v>
      </c>
      <c r="F1942" t="s">
        <v>137</v>
      </c>
      <c r="G1942">
        <v>-11</v>
      </c>
      <c r="H1942" t="s">
        <v>357</v>
      </c>
      <c r="I1942" t="s">
        <v>360</v>
      </c>
      <c r="J1942" s="2">
        <f>VLOOKUP(B1942,'Totals by Team'!A:K,11,FALSE)</f>
        <v>-12.518518518518519</v>
      </c>
      <c r="K1942" s="2">
        <f>VLOOKUP(C1942,'Totals by Team'!A:K,11,FALSE)</f>
        <v>0.70588235294117652</v>
      </c>
    </row>
    <row r="1943" spans="1:11" x14ac:dyDescent="0.25">
      <c r="A1943" s="1">
        <v>41242</v>
      </c>
      <c r="B1943" t="s">
        <v>114</v>
      </c>
      <c r="C1943" t="s">
        <v>130</v>
      </c>
      <c r="D1943">
        <v>56</v>
      </c>
      <c r="E1943">
        <v>69</v>
      </c>
      <c r="F1943" t="s">
        <v>130</v>
      </c>
      <c r="G1943">
        <v>-13</v>
      </c>
      <c r="H1943" t="s">
        <v>357</v>
      </c>
      <c r="I1943" t="s">
        <v>356</v>
      </c>
      <c r="J1943" s="2">
        <f>VLOOKUP(B1943,'Totals by Team'!A:K,11,FALSE)</f>
        <v>-6.068965517241379</v>
      </c>
      <c r="K1943" s="2">
        <f>VLOOKUP(C1943,'Totals by Team'!A:K,11,FALSE)</f>
        <v>-3.2962962962962963</v>
      </c>
    </row>
    <row r="1944" spans="1:11" x14ac:dyDescent="0.25">
      <c r="A1944" s="1">
        <v>41242</v>
      </c>
      <c r="B1944" t="s">
        <v>70</v>
      </c>
      <c r="C1944" t="s">
        <v>258</v>
      </c>
      <c r="D1944">
        <v>50</v>
      </c>
      <c r="E1944">
        <v>64</v>
      </c>
      <c r="F1944" t="s">
        <v>258</v>
      </c>
      <c r="G1944">
        <v>-14</v>
      </c>
      <c r="H1944" t="s">
        <v>357</v>
      </c>
      <c r="I1944" t="s">
        <v>356</v>
      </c>
      <c r="J1944" s="2">
        <f>VLOOKUP(B1944,'Totals by Team'!A:K,11,FALSE)</f>
        <v>8.46875</v>
      </c>
      <c r="K1944" s="2">
        <f>VLOOKUP(C1944,'Totals by Team'!A:K,11,FALSE)</f>
        <v>7.2352941176470589</v>
      </c>
    </row>
    <row r="1945" spans="1:11" x14ac:dyDescent="0.25">
      <c r="A1945" s="1">
        <v>41242</v>
      </c>
      <c r="B1945" t="s">
        <v>252</v>
      </c>
      <c r="C1945" t="s">
        <v>177</v>
      </c>
      <c r="D1945">
        <v>58</v>
      </c>
      <c r="E1945">
        <v>72</v>
      </c>
      <c r="F1945" t="s">
        <v>252</v>
      </c>
      <c r="G1945">
        <v>-14</v>
      </c>
      <c r="H1945" t="s">
        <v>357</v>
      </c>
      <c r="I1945" t="s">
        <v>360</v>
      </c>
      <c r="J1945" s="2">
        <f>VLOOKUP(B1945,'Totals by Team'!A:K,11,FALSE)</f>
        <v>-2.6875</v>
      </c>
      <c r="K1945" s="2">
        <f>VLOOKUP(C1945,'Totals by Team'!A:K,11,FALSE)</f>
        <v>13.454545454545455</v>
      </c>
    </row>
    <row r="1946" spans="1:11" x14ac:dyDescent="0.25">
      <c r="A1946" s="1">
        <v>41242</v>
      </c>
      <c r="B1946" t="s">
        <v>166</v>
      </c>
      <c r="C1946" t="s">
        <v>47</v>
      </c>
      <c r="D1946">
        <v>65</v>
      </c>
      <c r="E1946">
        <v>79</v>
      </c>
      <c r="F1946" t="s">
        <v>47</v>
      </c>
      <c r="G1946">
        <v>-14</v>
      </c>
      <c r="H1946" t="s">
        <v>357</v>
      </c>
      <c r="I1946" t="s">
        <v>356</v>
      </c>
      <c r="J1946" s="2">
        <f>VLOOKUP(B1946,'Totals by Team'!A:K,11,FALSE)</f>
        <v>-13.133333333333333</v>
      </c>
      <c r="K1946" s="2">
        <f>VLOOKUP(C1946,'Totals by Team'!A:K,11,FALSE)</f>
        <v>-10.870967741935484</v>
      </c>
    </row>
    <row r="1947" spans="1:11" x14ac:dyDescent="0.25">
      <c r="A1947" s="1">
        <v>41242</v>
      </c>
      <c r="B1947" t="s">
        <v>333</v>
      </c>
      <c r="C1947" t="s">
        <v>54</v>
      </c>
      <c r="D1947">
        <v>67</v>
      </c>
      <c r="E1947">
        <v>83</v>
      </c>
      <c r="F1947" t="s">
        <v>333</v>
      </c>
      <c r="G1947">
        <v>-16</v>
      </c>
      <c r="H1947" t="s">
        <v>357</v>
      </c>
      <c r="I1947" t="s">
        <v>360</v>
      </c>
      <c r="J1947" s="2">
        <f>VLOOKUP(B1947,'Totals by Team'!A:K,11,FALSE)</f>
        <v>-15.136363636363637</v>
      </c>
      <c r="K1947" s="2">
        <f>VLOOKUP(C1947,'Totals by Team'!A:K,11,FALSE)</f>
        <v>0.54838709677419351</v>
      </c>
    </row>
    <row r="1948" spans="1:11" x14ac:dyDescent="0.25">
      <c r="A1948" s="1">
        <v>41242</v>
      </c>
      <c r="B1948" t="s">
        <v>17</v>
      </c>
      <c r="C1948" t="s">
        <v>320</v>
      </c>
      <c r="D1948">
        <v>78</v>
      </c>
      <c r="E1948">
        <v>95</v>
      </c>
      <c r="F1948" t="s">
        <v>320</v>
      </c>
      <c r="G1948">
        <v>-17</v>
      </c>
      <c r="H1948" t="s">
        <v>357</v>
      </c>
      <c r="I1948" t="s">
        <v>356</v>
      </c>
      <c r="J1948" s="2">
        <f>VLOOKUP(B1948,'Totals by Team'!A:K,11,FALSE)</f>
        <v>-5.46875</v>
      </c>
      <c r="K1948" s="2">
        <f>VLOOKUP(C1948,'Totals by Team'!A:K,11,FALSE)</f>
        <v>8.117647058823529</v>
      </c>
    </row>
    <row r="1949" spans="1:11" x14ac:dyDescent="0.25">
      <c r="A1949" s="1">
        <v>41242</v>
      </c>
      <c r="B1949" t="s">
        <v>39</v>
      </c>
      <c r="C1949" t="s">
        <v>328</v>
      </c>
      <c r="D1949">
        <v>65</v>
      </c>
      <c r="E1949">
        <v>83</v>
      </c>
      <c r="F1949" t="s">
        <v>39</v>
      </c>
      <c r="G1949">
        <v>-18</v>
      </c>
      <c r="H1949" t="s">
        <v>357</v>
      </c>
      <c r="I1949" t="s">
        <v>360</v>
      </c>
      <c r="J1949" s="2">
        <f>VLOOKUP(B1949,'Totals by Team'!A:K,11,FALSE)</f>
        <v>-8.8000000000000007</v>
      </c>
      <c r="K1949" s="2">
        <f>VLOOKUP(C1949,'Totals by Team'!A:K,11,FALSE)</f>
        <v>3.129032258064516</v>
      </c>
    </row>
    <row r="1950" spans="1:11" x14ac:dyDescent="0.25">
      <c r="A1950" s="1">
        <v>41242</v>
      </c>
      <c r="B1950" t="s">
        <v>116</v>
      </c>
      <c r="C1950" t="s">
        <v>132</v>
      </c>
      <c r="D1950">
        <v>61</v>
      </c>
      <c r="E1950">
        <v>80</v>
      </c>
      <c r="F1950" t="s">
        <v>132</v>
      </c>
      <c r="G1950">
        <v>-19</v>
      </c>
      <c r="H1950" t="s">
        <v>357</v>
      </c>
      <c r="I1950" t="s">
        <v>356</v>
      </c>
      <c r="J1950" s="2">
        <f>VLOOKUP(B1950,'Totals by Team'!A:K,11,FALSE)</f>
        <v>5.1333333333333337</v>
      </c>
      <c r="K1950" s="2">
        <f>VLOOKUP(C1950,'Totals by Team'!A:K,11,FALSE)</f>
        <v>3.125E-2</v>
      </c>
    </row>
    <row r="1951" spans="1:11" x14ac:dyDescent="0.25">
      <c r="A1951" s="1">
        <v>41242</v>
      </c>
      <c r="B1951" t="s">
        <v>325</v>
      </c>
      <c r="C1951" t="s">
        <v>217</v>
      </c>
      <c r="D1951">
        <v>65</v>
      </c>
      <c r="E1951">
        <v>89</v>
      </c>
      <c r="F1951" t="s">
        <v>217</v>
      </c>
      <c r="G1951">
        <v>-24</v>
      </c>
      <c r="H1951" t="s">
        <v>357</v>
      </c>
      <c r="I1951" t="s">
        <v>356</v>
      </c>
      <c r="J1951" s="2">
        <f>VLOOKUP(B1951,'Totals by Team'!A:K,11,FALSE)</f>
        <v>-2.8125</v>
      </c>
      <c r="K1951" s="2">
        <f>VLOOKUP(C1951,'Totals by Team'!A:K,11,FALSE)</f>
        <v>-0.93548387096774188</v>
      </c>
    </row>
    <row r="1952" spans="1:11" x14ac:dyDescent="0.25">
      <c r="A1952" s="1">
        <v>41242</v>
      </c>
      <c r="B1952" t="s">
        <v>3</v>
      </c>
      <c r="C1952" t="s">
        <v>163</v>
      </c>
      <c r="D1952">
        <v>47</v>
      </c>
      <c r="E1952">
        <v>72</v>
      </c>
      <c r="F1952" t="s">
        <v>163</v>
      </c>
      <c r="G1952">
        <v>-25</v>
      </c>
      <c r="H1952" t="s">
        <v>357</v>
      </c>
      <c r="I1952" t="s">
        <v>356</v>
      </c>
      <c r="J1952" s="2">
        <f>VLOOKUP(B1952,'Totals by Team'!A:K,11,FALSE)</f>
        <v>-9.931034482758621</v>
      </c>
      <c r="K1952" s="2">
        <f>VLOOKUP(C1952,'Totals by Team'!A:K,11,FALSE)</f>
        <v>-4.129032258064516</v>
      </c>
    </row>
    <row r="1953" spans="1:11" x14ac:dyDescent="0.25">
      <c r="A1953" s="1">
        <v>41242</v>
      </c>
      <c r="B1953" t="s">
        <v>67</v>
      </c>
      <c r="C1953" t="s">
        <v>309</v>
      </c>
      <c r="D1953">
        <v>65</v>
      </c>
      <c r="E1953">
        <v>93</v>
      </c>
      <c r="F1953" t="s">
        <v>309</v>
      </c>
      <c r="G1953">
        <v>-28</v>
      </c>
      <c r="H1953" t="s">
        <v>357</v>
      </c>
      <c r="I1953" t="s">
        <v>356</v>
      </c>
      <c r="J1953" s="2">
        <f>VLOOKUP(B1953,'Totals by Team'!A:K,11,FALSE)</f>
        <v>-12.392857142857142</v>
      </c>
      <c r="K1953" s="2">
        <f>VLOOKUP(C1953,'Totals by Team'!A:K,11,FALSE)</f>
        <v>10.705882352941176</v>
      </c>
    </row>
    <row r="1954" spans="1:11" x14ac:dyDescent="0.25">
      <c r="A1954" s="1">
        <v>41242</v>
      </c>
      <c r="B1954" t="s">
        <v>284</v>
      </c>
      <c r="C1954" t="s">
        <v>280</v>
      </c>
      <c r="D1954">
        <v>49</v>
      </c>
      <c r="E1954">
        <v>82</v>
      </c>
      <c r="F1954" t="s">
        <v>280</v>
      </c>
      <c r="G1954">
        <v>-33</v>
      </c>
      <c r="H1954" t="s">
        <v>357</v>
      </c>
      <c r="I1954" t="s">
        <v>356</v>
      </c>
      <c r="J1954" s="2">
        <f>VLOOKUP(B1954,'Totals by Team'!A:K,11,FALSE)</f>
        <v>6.258064516129032</v>
      </c>
      <c r="K1954" s="2">
        <f>VLOOKUP(C1954,'Totals by Team'!A:K,11,FALSE)</f>
        <v>17.939393939393938</v>
      </c>
    </row>
    <row r="1955" spans="1:11" x14ac:dyDescent="0.25">
      <c r="A1955" s="1">
        <v>41242</v>
      </c>
      <c r="B1955" t="s">
        <v>204</v>
      </c>
      <c r="C1955" t="s">
        <v>154</v>
      </c>
      <c r="D1955">
        <v>51</v>
      </c>
      <c r="E1955">
        <v>95</v>
      </c>
      <c r="F1955" t="s">
        <v>154</v>
      </c>
      <c r="G1955">
        <v>-44</v>
      </c>
      <c r="H1955" t="s">
        <v>357</v>
      </c>
      <c r="I1955" t="s">
        <v>356</v>
      </c>
      <c r="J1955" s="2">
        <f>VLOOKUP(B1955,'Totals by Team'!A:K,11,FALSE)</f>
        <v>-11.275862068965518</v>
      </c>
      <c r="K1955" s="2">
        <f>VLOOKUP(C1955,'Totals by Team'!A:K,11,FALSE)</f>
        <v>9.5483870967741939</v>
      </c>
    </row>
    <row r="1956" spans="1:11" x14ac:dyDescent="0.25">
      <c r="A1956" s="1">
        <v>41243</v>
      </c>
      <c r="B1956" t="s">
        <v>61</v>
      </c>
      <c r="C1956" t="s">
        <v>25</v>
      </c>
      <c r="D1956">
        <v>86</v>
      </c>
      <c r="E1956">
        <v>68</v>
      </c>
      <c r="F1956" t="s">
        <v>25</v>
      </c>
      <c r="G1956">
        <v>18</v>
      </c>
      <c r="H1956" t="s">
        <v>358</v>
      </c>
      <c r="I1956" t="s">
        <v>356</v>
      </c>
      <c r="J1956" s="2">
        <f>VLOOKUP(B1956,'Totals by Team'!A:K,11,FALSE)</f>
        <v>8.2258064516129039</v>
      </c>
      <c r="K1956" s="2">
        <f>VLOOKUP(C1956,'Totals by Team'!A:K,11,FALSE)</f>
        <v>0.36666666666666664</v>
      </c>
    </row>
    <row r="1957" spans="1:11" x14ac:dyDescent="0.25">
      <c r="A1957" s="1">
        <v>41243</v>
      </c>
      <c r="B1957" t="s">
        <v>196</v>
      </c>
      <c r="C1957" t="s">
        <v>269</v>
      </c>
      <c r="D1957">
        <v>80</v>
      </c>
      <c r="E1957">
        <v>64</v>
      </c>
      <c r="F1957" t="s">
        <v>196</v>
      </c>
      <c r="G1957">
        <v>16</v>
      </c>
      <c r="H1957" t="s">
        <v>358</v>
      </c>
      <c r="I1957" t="s">
        <v>360</v>
      </c>
      <c r="J1957" s="2">
        <f>VLOOKUP(B1957,'Totals by Team'!A:K,11,FALSE)</f>
        <v>-8.2413793103448274</v>
      </c>
      <c r="K1957" s="2">
        <f>VLOOKUP(C1957,'Totals by Team'!A:K,11,FALSE)</f>
        <v>-6.3703703703703702</v>
      </c>
    </row>
    <row r="1958" spans="1:11" x14ac:dyDescent="0.25">
      <c r="A1958" s="1">
        <v>41243</v>
      </c>
      <c r="B1958" t="s">
        <v>331</v>
      </c>
      <c r="C1958" t="s">
        <v>286</v>
      </c>
      <c r="D1958">
        <v>64</v>
      </c>
      <c r="E1958">
        <v>53</v>
      </c>
      <c r="F1958" t="s">
        <v>331</v>
      </c>
      <c r="G1958">
        <v>11</v>
      </c>
      <c r="H1958" t="s">
        <v>358</v>
      </c>
      <c r="I1958" t="s">
        <v>360</v>
      </c>
      <c r="J1958" s="2">
        <f>VLOOKUP(B1958,'Totals by Team'!A:K,11,FALSE)</f>
        <v>-3.4193548387096775</v>
      </c>
      <c r="K1958" s="2">
        <f>VLOOKUP(C1958,'Totals by Team'!A:K,11,FALSE)</f>
        <v>-0.78125</v>
      </c>
    </row>
    <row r="1959" spans="1:11" x14ac:dyDescent="0.25">
      <c r="A1959" s="1">
        <v>41243</v>
      </c>
      <c r="B1959" t="s">
        <v>273</v>
      </c>
      <c r="C1959" t="s">
        <v>127</v>
      </c>
      <c r="D1959">
        <v>76</v>
      </c>
      <c r="E1959">
        <v>66</v>
      </c>
      <c r="F1959" t="s">
        <v>127</v>
      </c>
      <c r="G1959">
        <v>10</v>
      </c>
      <c r="H1959" t="s">
        <v>358</v>
      </c>
      <c r="I1959" t="s">
        <v>356</v>
      </c>
      <c r="J1959" s="2">
        <f>VLOOKUP(B1959,'Totals by Team'!A:K,11,FALSE)</f>
        <v>-1.7096774193548387</v>
      </c>
      <c r="K1959" s="2">
        <f>VLOOKUP(C1959,'Totals by Team'!A:K,11,FALSE)</f>
        <v>-4.9000000000000004</v>
      </c>
    </row>
    <row r="1960" spans="1:11" x14ac:dyDescent="0.25">
      <c r="A1960" s="1">
        <v>41243</v>
      </c>
      <c r="B1960" t="s">
        <v>92</v>
      </c>
      <c r="C1960" t="s">
        <v>78</v>
      </c>
      <c r="D1960">
        <v>78</v>
      </c>
      <c r="E1960">
        <v>68</v>
      </c>
      <c r="F1960" t="s">
        <v>92</v>
      </c>
      <c r="G1960">
        <v>10</v>
      </c>
      <c r="H1960" t="s">
        <v>358</v>
      </c>
      <c r="I1960" t="s">
        <v>360</v>
      </c>
      <c r="J1960" s="2">
        <f>VLOOKUP(B1960,'Totals by Team'!A:K,11,FALSE)</f>
        <v>-0.41379310344827586</v>
      </c>
      <c r="K1960" s="2">
        <f>VLOOKUP(C1960,'Totals by Team'!A:K,11,FALSE)</f>
        <v>4.8275862068965516</v>
      </c>
    </row>
    <row r="1961" spans="1:11" x14ac:dyDescent="0.25">
      <c r="A1961" s="1">
        <v>41243</v>
      </c>
      <c r="B1961" t="s">
        <v>148</v>
      </c>
      <c r="C1961" t="s">
        <v>319</v>
      </c>
      <c r="D1961">
        <v>91</v>
      </c>
      <c r="E1961">
        <v>82</v>
      </c>
      <c r="F1961" t="s">
        <v>319</v>
      </c>
      <c r="G1961">
        <v>9</v>
      </c>
      <c r="H1961" t="s">
        <v>358</v>
      </c>
      <c r="I1961" t="s">
        <v>356</v>
      </c>
      <c r="J1961" s="2">
        <f>VLOOKUP(B1961,'Totals by Team'!A:K,11,FALSE)</f>
        <v>11.257142857142858</v>
      </c>
      <c r="K1961" s="2">
        <f>VLOOKUP(C1961,'Totals by Team'!A:K,11,FALSE)</f>
        <v>4.84375</v>
      </c>
    </row>
    <row r="1962" spans="1:11" x14ac:dyDescent="0.25">
      <c r="A1962" s="1">
        <v>41243</v>
      </c>
      <c r="B1962" t="s">
        <v>179</v>
      </c>
      <c r="C1962" t="s">
        <v>221</v>
      </c>
      <c r="D1962">
        <v>84</v>
      </c>
      <c r="E1962">
        <v>78</v>
      </c>
      <c r="F1962" t="s">
        <v>348</v>
      </c>
      <c r="G1962">
        <v>6</v>
      </c>
      <c r="H1962" t="s">
        <v>358</v>
      </c>
      <c r="I1962" t="s">
        <v>348</v>
      </c>
      <c r="J1962" s="2">
        <f>VLOOKUP(B1962,'Totals by Team'!A:K,11,FALSE)</f>
        <v>13.911764705882353</v>
      </c>
      <c r="K1962" s="2">
        <f>VLOOKUP(C1962,'Totals by Team'!A:K,11,FALSE)</f>
        <v>1.75</v>
      </c>
    </row>
    <row r="1963" spans="1:11" x14ac:dyDescent="0.25">
      <c r="A1963" s="1">
        <v>41243</v>
      </c>
      <c r="B1963" t="s">
        <v>336</v>
      </c>
      <c r="C1963" t="s">
        <v>308</v>
      </c>
      <c r="D1963">
        <v>74</v>
      </c>
      <c r="E1963">
        <v>69</v>
      </c>
      <c r="F1963" t="s">
        <v>308</v>
      </c>
      <c r="G1963">
        <v>5</v>
      </c>
      <c r="H1963" t="s">
        <v>358</v>
      </c>
      <c r="I1963" t="s">
        <v>356</v>
      </c>
      <c r="J1963" s="2">
        <f>VLOOKUP(B1963,'Totals by Team'!A:K,11,FALSE)</f>
        <v>-1.935483870967742</v>
      </c>
      <c r="K1963" s="2">
        <f>VLOOKUP(C1963,'Totals by Team'!A:K,11,FALSE)</f>
        <v>-5.4545454545454541</v>
      </c>
    </row>
    <row r="1964" spans="1:11" x14ac:dyDescent="0.25">
      <c r="A1964" s="1">
        <v>41243</v>
      </c>
      <c r="B1964" t="s">
        <v>253</v>
      </c>
      <c r="C1964" t="s">
        <v>156</v>
      </c>
      <c r="D1964">
        <v>69</v>
      </c>
      <c r="E1964">
        <v>65</v>
      </c>
      <c r="F1964" t="s">
        <v>253</v>
      </c>
      <c r="G1964">
        <v>4</v>
      </c>
      <c r="H1964" t="s">
        <v>358</v>
      </c>
      <c r="I1964" t="s">
        <v>360</v>
      </c>
      <c r="J1964" s="2">
        <f>VLOOKUP(B1964,'Totals by Team'!A:K,11,FALSE)</f>
        <v>4.935483870967742</v>
      </c>
      <c r="K1964" s="2">
        <f>VLOOKUP(C1964,'Totals by Team'!A:K,11,FALSE)</f>
        <v>5.5185185185185182</v>
      </c>
    </row>
    <row r="1965" spans="1:11" x14ac:dyDescent="0.25">
      <c r="A1965" s="1">
        <v>41243</v>
      </c>
      <c r="B1965" t="s">
        <v>296</v>
      </c>
      <c r="C1965" t="s">
        <v>228</v>
      </c>
      <c r="D1965">
        <v>80</v>
      </c>
      <c r="E1965">
        <v>76</v>
      </c>
      <c r="F1965" t="s">
        <v>228</v>
      </c>
      <c r="G1965">
        <v>4</v>
      </c>
      <c r="H1965" t="s">
        <v>358</v>
      </c>
      <c r="I1965" t="s">
        <v>356</v>
      </c>
      <c r="J1965" s="2">
        <f>VLOOKUP(B1965,'Totals by Team'!A:K,11,FALSE)</f>
        <v>-3.90625</v>
      </c>
      <c r="K1965" s="2">
        <f>VLOOKUP(C1965,'Totals by Team'!A:K,11,FALSE)</f>
        <v>-3.96875</v>
      </c>
    </row>
    <row r="1966" spans="1:11" x14ac:dyDescent="0.25">
      <c r="A1966" s="1">
        <v>41243</v>
      </c>
      <c r="B1966" t="s">
        <v>109</v>
      </c>
      <c r="C1966" t="s">
        <v>169</v>
      </c>
      <c r="D1966">
        <v>79</v>
      </c>
      <c r="E1966">
        <v>75</v>
      </c>
      <c r="F1966" t="s">
        <v>109</v>
      </c>
      <c r="G1966">
        <v>4</v>
      </c>
      <c r="H1966" t="s">
        <v>358</v>
      </c>
      <c r="I1966" t="s">
        <v>360</v>
      </c>
      <c r="J1966" s="2">
        <f>VLOOKUP(B1966,'Totals by Team'!A:K,11,FALSE)</f>
        <v>-5.290322580645161</v>
      </c>
      <c r="K1966" s="2">
        <f>VLOOKUP(C1966,'Totals by Team'!A:K,11,FALSE)</f>
        <v>6.6666666666666666E-2</v>
      </c>
    </row>
    <row r="1967" spans="1:11" x14ac:dyDescent="0.25">
      <c r="A1967" s="1">
        <v>41243</v>
      </c>
      <c r="B1967" t="s">
        <v>290</v>
      </c>
      <c r="C1967" t="s">
        <v>212</v>
      </c>
      <c r="D1967">
        <v>37</v>
      </c>
      <c r="E1967">
        <v>36</v>
      </c>
      <c r="F1967" t="s">
        <v>290</v>
      </c>
      <c r="G1967">
        <v>1</v>
      </c>
      <c r="H1967" t="s">
        <v>358</v>
      </c>
      <c r="I1967" t="s">
        <v>360</v>
      </c>
      <c r="J1967" s="2">
        <f>VLOOKUP(B1967,'Totals by Team'!A:K,11,FALSE)</f>
        <v>8.8387096774193541</v>
      </c>
      <c r="K1967" s="2">
        <f>VLOOKUP(C1967,'Totals by Team'!A:K,11,FALSE)</f>
        <v>3.3125</v>
      </c>
    </row>
    <row r="1968" spans="1:11" x14ac:dyDescent="0.25">
      <c r="A1968" s="1">
        <v>41243</v>
      </c>
      <c r="B1968" t="s">
        <v>212</v>
      </c>
      <c r="C1968" t="s">
        <v>290</v>
      </c>
      <c r="D1968">
        <v>36</v>
      </c>
      <c r="E1968">
        <v>37</v>
      </c>
      <c r="F1968" t="s">
        <v>290</v>
      </c>
      <c r="G1968">
        <v>-1</v>
      </c>
      <c r="H1968" t="s">
        <v>357</v>
      </c>
      <c r="I1968" t="s">
        <v>356</v>
      </c>
      <c r="J1968" s="2">
        <f>VLOOKUP(B1968,'Totals by Team'!A:K,11,FALSE)</f>
        <v>3.3125</v>
      </c>
      <c r="K1968" s="2">
        <f>VLOOKUP(C1968,'Totals by Team'!A:K,11,FALSE)</f>
        <v>8.8387096774193541</v>
      </c>
    </row>
    <row r="1969" spans="1:11" x14ac:dyDescent="0.25">
      <c r="A1969" s="1">
        <v>41243</v>
      </c>
      <c r="B1969" t="s">
        <v>156</v>
      </c>
      <c r="C1969" t="s">
        <v>253</v>
      </c>
      <c r="D1969">
        <v>65</v>
      </c>
      <c r="E1969">
        <v>69</v>
      </c>
      <c r="F1969" t="s">
        <v>253</v>
      </c>
      <c r="G1969">
        <v>-4</v>
      </c>
      <c r="H1969" t="s">
        <v>357</v>
      </c>
      <c r="I1969" t="s">
        <v>356</v>
      </c>
      <c r="J1969" s="2">
        <f>VLOOKUP(B1969,'Totals by Team'!A:K,11,FALSE)</f>
        <v>5.5185185185185182</v>
      </c>
      <c r="K1969" s="2">
        <f>VLOOKUP(C1969,'Totals by Team'!A:K,11,FALSE)</f>
        <v>4.935483870967742</v>
      </c>
    </row>
    <row r="1970" spans="1:11" x14ac:dyDescent="0.25">
      <c r="A1970" s="1">
        <v>41243</v>
      </c>
      <c r="B1970" t="s">
        <v>228</v>
      </c>
      <c r="C1970" t="s">
        <v>296</v>
      </c>
      <c r="D1970">
        <v>76</v>
      </c>
      <c r="E1970">
        <v>80</v>
      </c>
      <c r="F1970" t="s">
        <v>228</v>
      </c>
      <c r="G1970">
        <v>-4</v>
      </c>
      <c r="H1970" t="s">
        <v>357</v>
      </c>
      <c r="I1970" t="s">
        <v>360</v>
      </c>
      <c r="J1970" s="2">
        <f>VLOOKUP(B1970,'Totals by Team'!A:K,11,FALSE)</f>
        <v>-3.96875</v>
      </c>
      <c r="K1970" s="2">
        <f>VLOOKUP(C1970,'Totals by Team'!A:K,11,FALSE)</f>
        <v>-3.90625</v>
      </c>
    </row>
    <row r="1971" spans="1:11" x14ac:dyDescent="0.25">
      <c r="A1971" s="1">
        <v>41243</v>
      </c>
      <c r="B1971" t="s">
        <v>169</v>
      </c>
      <c r="C1971" t="s">
        <v>109</v>
      </c>
      <c r="D1971">
        <v>75</v>
      </c>
      <c r="E1971">
        <v>79</v>
      </c>
      <c r="F1971" t="s">
        <v>109</v>
      </c>
      <c r="G1971">
        <v>-4</v>
      </c>
      <c r="H1971" t="s">
        <v>357</v>
      </c>
      <c r="I1971" t="s">
        <v>356</v>
      </c>
      <c r="J1971" s="2">
        <f>VLOOKUP(B1971,'Totals by Team'!A:K,11,FALSE)</f>
        <v>6.6666666666666666E-2</v>
      </c>
      <c r="K1971" s="2">
        <f>VLOOKUP(C1971,'Totals by Team'!A:K,11,FALSE)</f>
        <v>-5.290322580645161</v>
      </c>
    </row>
    <row r="1972" spans="1:11" x14ac:dyDescent="0.25">
      <c r="A1972" s="1">
        <v>41243</v>
      </c>
      <c r="B1972" t="s">
        <v>308</v>
      </c>
      <c r="C1972" t="s">
        <v>336</v>
      </c>
      <c r="D1972">
        <v>69</v>
      </c>
      <c r="E1972">
        <v>74</v>
      </c>
      <c r="F1972" t="s">
        <v>308</v>
      </c>
      <c r="G1972">
        <v>-5</v>
      </c>
      <c r="H1972" t="s">
        <v>357</v>
      </c>
      <c r="I1972" t="s">
        <v>360</v>
      </c>
      <c r="J1972" s="2">
        <f>VLOOKUP(B1972,'Totals by Team'!A:K,11,FALSE)</f>
        <v>-5.4545454545454541</v>
      </c>
      <c r="K1972" s="2">
        <f>VLOOKUP(C1972,'Totals by Team'!A:K,11,FALSE)</f>
        <v>-1.935483870967742</v>
      </c>
    </row>
    <row r="1973" spans="1:11" x14ac:dyDescent="0.25">
      <c r="A1973" s="1">
        <v>41243</v>
      </c>
      <c r="B1973" t="s">
        <v>221</v>
      </c>
      <c r="C1973" t="s">
        <v>179</v>
      </c>
      <c r="D1973">
        <v>78</v>
      </c>
      <c r="E1973">
        <v>84</v>
      </c>
      <c r="F1973" t="s">
        <v>348</v>
      </c>
      <c r="G1973">
        <v>-6</v>
      </c>
      <c r="H1973" t="s">
        <v>357</v>
      </c>
      <c r="I1973" t="s">
        <v>348</v>
      </c>
      <c r="J1973" s="2">
        <f>VLOOKUP(B1973,'Totals by Team'!A:K,11,FALSE)</f>
        <v>1.75</v>
      </c>
      <c r="K1973" s="2">
        <f>VLOOKUP(C1973,'Totals by Team'!A:K,11,FALSE)</f>
        <v>13.911764705882353</v>
      </c>
    </row>
    <row r="1974" spans="1:11" x14ac:dyDescent="0.25">
      <c r="A1974" s="1">
        <v>41243</v>
      </c>
      <c r="B1974" t="s">
        <v>319</v>
      </c>
      <c r="C1974" t="s">
        <v>148</v>
      </c>
      <c r="D1974">
        <v>82</v>
      </c>
      <c r="E1974">
        <v>91</v>
      </c>
      <c r="F1974" t="s">
        <v>319</v>
      </c>
      <c r="G1974">
        <v>-9</v>
      </c>
      <c r="H1974" t="s">
        <v>357</v>
      </c>
      <c r="I1974" t="s">
        <v>360</v>
      </c>
      <c r="J1974" s="2">
        <f>VLOOKUP(B1974,'Totals by Team'!A:K,11,FALSE)</f>
        <v>4.84375</v>
      </c>
      <c r="K1974" s="2">
        <f>VLOOKUP(C1974,'Totals by Team'!A:K,11,FALSE)</f>
        <v>11.257142857142858</v>
      </c>
    </row>
    <row r="1975" spans="1:11" x14ac:dyDescent="0.25">
      <c r="A1975" s="1">
        <v>41243</v>
      </c>
      <c r="B1975" t="s">
        <v>127</v>
      </c>
      <c r="C1975" t="s">
        <v>273</v>
      </c>
      <c r="D1975">
        <v>66</v>
      </c>
      <c r="E1975">
        <v>76</v>
      </c>
      <c r="F1975" t="s">
        <v>127</v>
      </c>
      <c r="G1975">
        <v>-10</v>
      </c>
      <c r="H1975" t="s">
        <v>357</v>
      </c>
      <c r="I1975" t="s">
        <v>360</v>
      </c>
      <c r="J1975" s="2">
        <f>VLOOKUP(B1975,'Totals by Team'!A:K,11,FALSE)</f>
        <v>-4.9000000000000004</v>
      </c>
      <c r="K1975" s="2">
        <f>VLOOKUP(C1975,'Totals by Team'!A:K,11,FALSE)</f>
        <v>-1.7096774193548387</v>
      </c>
    </row>
    <row r="1976" spans="1:11" x14ac:dyDescent="0.25">
      <c r="A1976" s="1">
        <v>41243</v>
      </c>
      <c r="B1976" t="s">
        <v>78</v>
      </c>
      <c r="C1976" t="s">
        <v>92</v>
      </c>
      <c r="D1976">
        <v>68</v>
      </c>
      <c r="E1976">
        <v>78</v>
      </c>
      <c r="F1976" t="s">
        <v>92</v>
      </c>
      <c r="G1976">
        <v>-10</v>
      </c>
      <c r="H1976" t="s">
        <v>357</v>
      </c>
      <c r="I1976" t="s">
        <v>356</v>
      </c>
      <c r="J1976" s="2">
        <f>VLOOKUP(B1976,'Totals by Team'!A:K,11,FALSE)</f>
        <v>4.8275862068965516</v>
      </c>
      <c r="K1976" s="2">
        <f>VLOOKUP(C1976,'Totals by Team'!A:K,11,FALSE)</f>
        <v>-0.41379310344827586</v>
      </c>
    </row>
    <row r="1977" spans="1:11" x14ac:dyDescent="0.25">
      <c r="A1977" s="1">
        <v>41243</v>
      </c>
      <c r="B1977" t="s">
        <v>286</v>
      </c>
      <c r="C1977" t="s">
        <v>331</v>
      </c>
      <c r="D1977">
        <v>53</v>
      </c>
      <c r="E1977">
        <v>64</v>
      </c>
      <c r="F1977" t="s">
        <v>331</v>
      </c>
      <c r="G1977">
        <v>-11</v>
      </c>
      <c r="H1977" t="s">
        <v>357</v>
      </c>
      <c r="I1977" t="s">
        <v>356</v>
      </c>
      <c r="J1977" s="2">
        <f>VLOOKUP(B1977,'Totals by Team'!A:K,11,FALSE)</f>
        <v>-0.78125</v>
      </c>
      <c r="K1977" s="2">
        <f>VLOOKUP(C1977,'Totals by Team'!A:K,11,FALSE)</f>
        <v>-3.4193548387096775</v>
      </c>
    </row>
    <row r="1978" spans="1:11" x14ac:dyDescent="0.25">
      <c r="A1978" s="1">
        <v>41243</v>
      </c>
      <c r="B1978" t="s">
        <v>269</v>
      </c>
      <c r="C1978" t="s">
        <v>196</v>
      </c>
      <c r="D1978">
        <v>64</v>
      </c>
      <c r="E1978">
        <v>80</v>
      </c>
      <c r="F1978" t="s">
        <v>196</v>
      </c>
      <c r="G1978">
        <v>-16</v>
      </c>
      <c r="H1978" t="s">
        <v>357</v>
      </c>
      <c r="I1978" t="s">
        <v>356</v>
      </c>
      <c r="J1978" s="2">
        <f>VLOOKUP(B1978,'Totals by Team'!A:K,11,FALSE)</f>
        <v>-6.3703703703703702</v>
      </c>
      <c r="K1978" s="2">
        <f>VLOOKUP(C1978,'Totals by Team'!A:K,11,FALSE)</f>
        <v>-8.2413793103448274</v>
      </c>
    </row>
    <row r="1979" spans="1:11" x14ac:dyDescent="0.25">
      <c r="A1979" s="1">
        <v>41243</v>
      </c>
      <c r="B1979" t="s">
        <v>25</v>
      </c>
      <c r="C1979" t="s">
        <v>61</v>
      </c>
      <c r="D1979">
        <v>68</v>
      </c>
      <c r="E1979">
        <v>86</v>
      </c>
      <c r="F1979" t="s">
        <v>25</v>
      </c>
      <c r="G1979">
        <v>-18</v>
      </c>
      <c r="H1979" t="s">
        <v>357</v>
      </c>
      <c r="I1979" t="s">
        <v>360</v>
      </c>
      <c r="J1979" s="2">
        <f>VLOOKUP(B1979,'Totals by Team'!A:K,11,FALSE)</f>
        <v>0.36666666666666664</v>
      </c>
      <c r="K1979" s="2">
        <f>VLOOKUP(C1979,'Totals by Team'!A:K,11,FALSE)</f>
        <v>8.2258064516129039</v>
      </c>
    </row>
    <row r="1980" spans="1:11" x14ac:dyDescent="0.25">
      <c r="A1980" s="1">
        <v>41244</v>
      </c>
      <c r="B1980" t="s">
        <v>19</v>
      </c>
      <c r="C1980" t="s">
        <v>101</v>
      </c>
      <c r="D1980">
        <v>84</v>
      </c>
      <c r="E1980">
        <v>39</v>
      </c>
      <c r="F1980" t="s">
        <v>19</v>
      </c>
      <c r="G1980">
        <v>45</v>
      </c>
      <c r="H1980" t="s">
        <v>358</v>
      </c>
      <c r="I1980" t="s">
        <v>360</v>
      </c>
      <c r="J1980" s="2">
        <f>VLOOKUP(B1980,'Totals by Team'!A:K,11,FALSE)</f>
        <v>8.125</v>
      </c>
      <c r="K1980" s="2">
        <f>VLOOKUP(C1980,'Totals by Team'!A:K,11,FALSE)</f>
        <v>-5.5666666666666664</v>
      </c>
    </row>
    <row r="1981" spans="1:11" x14ac:dyDescent="0.25">
      <c r="A1981" s="1">
        <v>41244</v>
      </c>
      <c r="B1981" t="s">
        <v>73</v>
      </c>
      <c r="C1981" t="s">
        <v>0</v>
      </c>
      <c r="D1981">
        <v>102</v>
      </c>
      <c r="E1981">
        <v>62</v>
      </c>
      <c r="F1981" t="s">
        <v>73</v>
      </c>
      <c r="G1981">
        <v>40</v>
      </c>
      <c r="H1981" t="s">
        <v>358</v>
      </c>
      <c r="I1981" t="s">
        <v>360</v>
      </c>
      <c r="J1981" s="2">
        <f>VLOOKUP(B1981,'Totals by Team'!A:K,11,FALSE)</f>
        <v>7.2413793103448274</v>
      </c>
      <c r="K1981" s="2">
        <f>VLOOKUP(C1981,'Totals by Team'!A:K,11,FALSE)</f>
        <v>-13.35483870967742</v>
      </c>
    </row>
    <row r="1982" spans="1:11" x14ac:dyDescent="0.25">
      <c r="A1982" s="1">
        <v>41244</v>
      </c>
      <c r="B1982" t="s">
        <v>192</v>
      </c>
      <c r="C1982" t="s">
        <v>110</v>
      </c>
      <c r="D1982">
        <v>88</v>
      </c>
      <c r="E1982">
        <v>50</v>
      </c>
      <c r="F1982" t="s">
        <v>192</v>
      </c>
      <c r="G1982">
        <v>38</v>
      </c>
      <c r="H1982" t="s">
        <v>358</v>
      </c>
      <c r="I1982" t="s">
        <v>360</v>
      </c>
      <c r="J1982" s="2">
        <f>VLOOKUP(B1982,'Totals by Team'!A:K,11,FALSE)</f>
        <v>12.875</v>
      </c>
      <c r="K1982" s="2">
        <f>VLOOKUP(C1982,'Totals by Team'!A:K,11,FALSE)</f>
        <v>3.0303030303030304E-2</v>
      </c>
    </row>
    <row r="1983" spans="1:11" x14ac:dyDescent="0.25">
      <c r="A1983" s="1">
        <v>41244</v>
      </c>
      <c r="B1983" t="s">
        <v>285</v>
      </c>
      <c r="C1983" t="s">
        <v>93</v>
      </c>
      <c r="D1983">
        <v>87</v>
      </c>
      <c r="E1983">
        <v>51</v>
      </c>
      <c r="F1983" t="s">
        <v>285</v>
      </c>
      <c r="G1983">
        <v>36</v>
      </c>
      <c r="H1983" t="s">
        <v>358</v>
      </c>
      <c r="I1983" t="s">
        <v>360</v>
      </c>
      <c r="J1983" s="2">
        <f>VLOOKUP(B1983,'Totals by Team'!A:K,11,FALSE)</f>
        <v>17.545454545454547</v>
      </c>
      <c r="K1983" s="2">
        <f>VLOOKUP(C1983,'Totals by Team'!A:K,11,FALSE)</f>
        <v>-8.4516129032258061</v>
      </c>
    </row>
    <row r="1984" spans="1:11" x14ac:dyDescent="0.25">
      <c r="A1984" s="1">
        <v>41244</v>
      </c>
      <c r="B1984" t="s">
        <v>147</v>
      </c>
      <c r="C1984" t="s">
        <v>17</v>
      </c>
      <c r="D1984">
        <v>85</v>
      </c>
      <c r="E1984">
        <v>52</v>
      </c>
      <c r="F1984" t="s">
        <v>147</v>
      </c>
      <c r="G1984">
        <v>33</v>
      </c>
      <c r="H1984" t="s">
        <v>358</v>
      </c>
      <c r="I1984" t="s">
        <v>360</v>
      </c>
      <c r="J1984" s="2">
        <f>VLOOKUP(B1984,'Totals by Team'!A:K,11,FALSE)</f>
        <v>-4.2692307692307692</v>
      </c>
      <c r="K1984" s="2">
        <f>VLOOKUP(C1984,'Totals by Team'!A:K,11,FALSE)</f>
        <v>-5.46875</v>
      </c>
    </row>
    <row r="1985" spans="1:11" x14ac:dyDescent="0.25">
      <c r="A1985" s="1">
        <v>41244</v>
      </c>
      <c r="B1985" t="s">
        <v>33</v>
      </c>
      <c r="C1985" t="s">
        <v>338</v>
      </c>
      <c r="D1985">
        <v>84</v>
      </c>
      <c r="E1985">
        <v>54</v>
      </c>
      <c r="F1985" t="s">
        <v>33</v>
      </c>
      <c r="G1985">
        <v>30</v>
      </c>
      <c r="H1985" t="s">
        <v>358</v>
      </c>
      <c r="I1985" t="s">
        <v>360</v>
      </c>
      <c r="J1985" s="2">
        <f>VLOOKUP(B1985,'Totals by Team'!A:K,11,FALSE)</f>
        <v>-4.1034482758620694</v>
      </c>
      <c r="K1985" s="2">
        <f>VLOOKUP(C1985,'Totals by Team'!A:K,11,FALSE)</f>
        <v>-11.535714285714286</v>
      </c>
    </row>
    <row r="1986" spans="1:11" x14ac:dyDescent="0.25">
      <c r="A1986" s="1">
        <v>41244</v>
      </c>
      <c r="B1986" t="s">
        <v>295</v>
      </c>
      <c r="C1986" t="s">
        <v>206</v>
      </c>
      <c r="D1986">
        <v>88</v>
      </c>
      <c r="E1986">
        <v>59</v>
      </c>
      <c r="F1986" t="s">
        <v>295</v>
      </c>
      <c r="G1986">
        <v>29</v>
      </c>
      <c r="H1986" t="s">
        <v>358</v>
      </c>
      <c r="I1986" t="s">
        <v>360</v>
      </c>
      <c r="J1986" s="2">
        <f>VLOOKUP(B1986,'Totals by Team'!A:K,11,FALSE)</f>
        <v>7.4848484848484844</v>
      </c>
      <c r="K1986" s="2">
        <f>VLOOKUP(C1986,'Totals by Team'!A:K,11,FALSE)</f>
        <v>-8.1071428571428577</v>
      </c>
    </row>
    <row r="1987" spans="1:11" x14ac:dyDescent="0.25">
      <c r="A1987" s="1">
        <v>41244</v>
      </c>
      <c r="B1987" t="s">
        <v>321</v>
      </c>
      <c r="C1987" t="s">
        <v>257</v>
      </c>
      <c r="D1987">
        <v>80</v>
      </c>
      <c r="E1987">
        <v>51</v>
      </c>
      <c r="F1987" t="s">
        <v>321</v>
      </c>
      <c r="G1987">
        <v>29</v>
      </c>
      <c r="H1987" t="s">
        <v>358</v>
      </c>
      <c r="I1987" t="s">
        <v>360</v>
      </c>
      <c r="J1987" s="2">
        <f>VLOOKUP(B1987,'Totals by Team'!A:K,11,FALSE)</f>
        <v>12.294117647058824</v>
      </c>
      <c r="K1987" s="2">
        <f>VLOOKUP(C1987,'Totals by Team'!A:K,11,FALSE)</f>
        <v>3.4516129032258065</v>
      </c>
    </row>
    <row r="1988" spans="1:11" x14ac:dyDescent="0.25">
      <c r="A1988" s="1">
        <v>41244</v>
      </c>
      <c r="B1988" t="s">
        <v>306</v>
      </c>
      <c r="C1988" t="s">
        <v>163</v>
      </c>
      <c r="D1988">
        <v>87</v>
      </c>
      <c r="E1988">
        <v>59</v>
      </c>
      <c r="F1988" t="s">
        <v>306</v>
      </c>
      <c r="G1988">
        <v>28</v>
      </c>
      <c r="H1988" t="s">
        <v>358</v>
      </c>
      <c r="I1988" t="s">
        <v>360</v>
      </c>
      <c r="J1988" s="2">
        <f>VLOOKUP(B1988,'Totals by Team'!A:K,11,FALSE)</f>
        <v>6.75</v>
      </c>
      <c r="K1988" s="2">
        <f>VLOOKUP(C1988,'Totals by Team'!A:K,11,FALSE)</f>
        <v>-4.129032258064516</v>
      </c>
    </row>
    <row r="1989" spans="1:11" x14ac:dyDescent="0.25">
      <c r="A1989" s="1">
        <v>41244</v>
      </c>
      <c r="B1989" t="s">
        <v>341</v>
      </c>
      <c r="C1989" t="s">
        <v>346</v>
      </c>
      <c r="D1989">
        <v>85</v>
      </c>
      <c r="E1989">
        <v>57</v>
      </c>
      <c r="F1989" t="s">
        <v>346</v>
      </c>
      <c r="G1989">
        <v>28</v>
      </c>
      <c r="H1989" t="s">
        <v>358</v>
      </c>
      <c r="I1989" t="s">
        <v>356</v>
      </c>
      <c r="J1989" s="2">
        <f>VLOOKUP(B1989,'Totals by Team'!A:K,11,FALSE)</f>
        <v>9.59375</v>
      </c>
      <c r="K1989" s="2">
        <f>VLOOKUP(C1989,'Totals by Team'!A:K,11,FALSE)</f>
        <v>-7.419354838709677</v>
      </c>
    </row>
    <row r="1990" spans="1:11" x14ac:dyDescent="0.25">
      <c r="A1990" s="1">
        <v>41244</v>
      </c>
      <c r="B1990" t="s">
        <v>270</v>
      </c>
      <c r="C1990" t="s">
        <v>207</v>
      </c>
      <c r="D1990">
        <v>70</v>
      </c>
      <c r="E1990">
        <v>43</v>
      </c>
      <c r="F1990" t="s">
        <v>270</v>
      </c>
      <c r="G1990">
        <v>27</v>
      </c>
      <c r="H1990" t="s">
        <v>358</v>
      </c>
      <c r="I1990" t="s">
        <v>360</v>
      </c>
      <c r="J1990" s="2">
        <f>VLOOKUP(B1990,'Totals by Team'!A:K,11,FALSE)</f>
        <v>11.363636363636363</v>
      </c>
      <c r="K1990" s="2">
        <f>VLOOKUP(C1990,'Totals by Team'!A:K,11,FALSE)</f>
        <v>-2.4074074074074074</v>
      </c>
    </row>
    <row r="1991" spans="1:11" x14ac:dyDescent="0.25">
      <c r="A1991" s="1">
        <v>41244</v>
      </c>
      <c r="B1991" t="s">
        <v>242</v>
      </c>
      <c r="C1991" t="s">
        <v>330</v>
      </c>
      <c r="D1991">
        <v>77</v>
      </c>
      <c r="E1991">
        <v>50</v>
      </c>
      <c r="F1991" t="s">
        <v>242</v>
      </c>
      <c r="G1991">
        <v>27</v>
      </c>
      <c r="H1991" t="s">
        <v>358</v>
      </c>
      <c r="I1991" t="s">
        <v>360</v>
      </c>
      <c r="J1991" s="2">
        <f>VLOOKUP(B1991,'Totals by Team'!A:K,11,FALSE)</f>
        <v>1.2666666666666666</v>
      </c>
      <c r="K1991" s="2">
        <f>VLOOKUP(C1991,'Totals by Team'!A:K,11,FALSE)</f>
        <v>-12.172413793103448</v>
      </c>
    </row>
    <row r="1992" spans="1:11" x14ac:dyDescent="0.25">
      <c r="A1992" s="1">
        <v>41244</v>
      </c>
      <c r="B1992" t="s">
        <v>214</v>
      </c>
      <c r="C1992" t="s">
        <v>29</v>
      </c>
      <c r="D1992">
        <v>73</v>
      </c>
      <c r="E1992">
        <v>47</v>
      </c>
      <c r="F1992" t="s">
        <v>29</v>
      </c>
      <c r="G1992">
        <v>26</v>
      </c>
      <c r="H1992" t="s">
        <v>358</v>
      </c>
      <c r="I1992" t="s">
        <v>356</v>
      </c>
      <c r="J1992" s="2">
        <f>VLOOKUP(B1992,'Totals by Team'!A:K,11,FALSE)</f>
        <v>0.74193548387096775</v>
      </c>
      <c r="K1992" s="2">
        <f>VLOOKUP(C1992,'Totals by Team'!A:K,11,FALSE)</f>
        <v>-8.8387096774193541</v>
      </c>
    </row>
    <row r="1993" spans="1:11" x14ac:dyDescent="0.25">
      <c r="A1993" s="1">
        <v>41244</v>
      </c>
      <c r="B1993" t="s">
        <v>171</v>
      </c>
      <c r="C1993" t="s">
        <v>226</v>
      </c>
      <c r="D1993">
        <v>81</v>
      </c>
      <c r="E1993">
        <v>55</v>
      </c>
      <c r="F1993" t="s">
        <v>226</v>
      </c>
      <c r="G1993">
        <v>26</v>
      </c>
      <c r="H1993" t="s">
        <v>358</v>
      </c>
      <c r="I1993" t="s">
        <v>356</v>
      </c>
      <c r="J1993" s="2">
        <f>VLOOKUP(B1993,'Totals by Team'!A:K,11,FALSE)</f>
        <v>11.09375</v>
      </c>
      <c r="K1993" s="2">
        <f>VLOOKUP(C1993,'Totals by Team'!A:K,11,FALSE)</f>
        <v>-5.5</v>
      </c>
    </row>
    <row r="1994" spans="1:11" x14ac:dyDescent="0.25">
      <c r="A1994" s="1">
        <v>41244</v>
      </c>
      <c r="B1994" t="s">
        <v>203</v>
      </c>
      <c r="C1994" t="s">
        <v>137</v>
      </c>
      <c r="D1994">
        <v>83</v>
      </c>
      <c r="E1994">
        <v>58</v>
      </c>
      <c r="F1994" t="s">
        <v>203</v>
      </c>
      <c r="G1994">
        <v>25</v>
      </c>
      <c r="H1994" t="s">
        <v>358</v>
      </c>
      <c r="I1994" t="s">
        <v>360</v>
      </c>
      <c r="J1994" s="2">
        <f>VLOOKUP(B1994,'Totals by Team'!A:K,11,FALSE)</f>
        <v>-2.129032258064516</v>
      </c>
      <c r="K1994" s="2">
        <f>VLOOKUP(C1994,'Totals by Team'!A:K,11,FALSE)</f>
        <v>-12.518518518518519</v>
      </c>
    </row>
    <row r="1995" spans="1:11" x14ac:dyDescent="0.25">
      <c r="A1995" s="1">
        <v>41244</v>
      </c>
      <c r="B1995" t="s">
        <v>317</v>
      </c>
      <c r="C1995" t="s">
        <v>245</v>
      </c>
      <c r="D1995">
        <v>83</v>
      </c>
      <c r="E1995">
        <v>62</v>
      </c>
      <c r="F1995" t="s">
        <v>317</v>
      </c>
      <c r="G1995">
        <v>21</v>
      </c>
      <c r="H1995" t="s">
        <v>358</v>
      </c>
      <c r="I1995" t="s">
        <v>360</v>
      </c>
      <c r="J1995" s="2">
        <f>VLOOKUP(B1995,'Totals by Team'!A:K,11,FALSE)</f>
        <v>8.4242424242424239</v>
      </c>
      <c r="K1995" s="2">
        <f>VLOOKUP(C1995,'Totals by Team'!A:K,11,FALSE)</f>
        <v>6.4838709677419351</v>
      </c>
    </row>
    <row r="1996" spans="1:11" x14ac:dyDescent="0.25">
      <c r="A1996" s="1">
        <v>41244</v>
      </c>
      <c r="B1996" t="s">
        <v>320</v>
      </c>
      <c r="C1996" t="s">
        <v>88</v>
      </c>
      <c r="D1996">
        <v>80</v>
      </c>
      <c r="E1996">
        <v>59</v>
      </c>
      <c r="F1996" t="s">
        <v>320</v>
      </c>
      <c r="G1996">
        <v>21</v>
      </c>
      <c r="H1996" t="s">
        <v>358</v>
      </c>
      <c r="I1996" t="s">
        <v>360</v>
      </c>
      <c r="J1996" s="2">
        <f>VLOOKUP(B1996,'Totals by Team'!A:K,11,FALSE)</f>
        <v>8.117647058823529</v>
      </c>
      <c r="K1996" s="2">
        <f>VLOOKUP(C1996,'Totals by Team'!A:K,11,FALSE)</f>
        <v>-3.9333333333333331</v>
      </c>
    </row>
    <row r="1997" spans="1:11" x14ac:dyDescent="0.25">
      <c r="A1997" s="1">
        <v>41244</v>
      </c>
      <c r="B1997" t="s">
        <v>15</v>
      </c>
      <c r="C1997" t="s">
        <v>326</v>
      </c>
      <c r="D1997">
        <v>72</v>
      </c>
      <c r="E1997">
        <v>52</v>
      </c>
      <c r="F1997" t="s">
        <v>326</v>
      </c>
      <c r="G1997">
        <v>20</v>
      </c>
      <c r="H1997" t="s">
        <v>358</v>
      </c>
      <c r="I1997" t="s">
        <v>356</v>
      </c>
      <c r="J1997" s="2">
        <f>VLOOKUP(B1997,'Totals by Team'!A:K,11,FALSE)</f>
        <v>2.6129032258064515</v>
      </c>
      <c r="K1997" s="2">
        <f>VLOOKUP(C1997,'Totals by Team'!A:K,11,FALSE)</f>
        <v>-7.4516129032258061</v>
      </c>
    </row>
    <row r="1998" spans="1:11" x14ac:dyDescent="0.25">
      <c r="A1998" s="1">
        <v>41244</v>
      </c>
      <c r="B1998" t="s">
        <v>195</v>
      </c>
      <c r="C1998" t="s">
        <v>166</v>
      </c>
      <c r="D1998">
        <v>88</v>
      </c>
      <c r="E1998">
        <v>68</v>
      </c>
      <c r="F1998" t="s">
        <v>195</v>
      </c>
      <c r="G1998">
        <v>20</v>
      </c>
      <c r="H1998" t="s">
        <v>358</v>
      </c>
      <c r="I1998" t="s">
        <v>360</v>
      </c>
      <c r="J1998" s="2">
        <f>VLOOKUP(B1998,'Totals by Team'!A:K,11,FALSE)</f>
        <v>-4.5714285714285712</v>
      </c>
      <c r="K1998" s="2">
        <f>VLOOKUP(C1998,'Totals by Team'!A:K,11,FALSE)</f>
        <v>-13.133333333333333</v>
      </c>
    </row>
    <row r="1999" spans="1:11" x14ac:dyDescent="0.25">
      <c r="A1999" s="1">
        <v>41244</v>
      </c>
      <c r="B1999" t="s">
        <v>318</v>
      </c>
      <c r="C1999" t="s">
        <v>256</v>
      </c>
      <c r="D1999">
        <v>90</v>
      </c>
      <c r="E1999">
        <v>70</v>
      </c>
      <c r="F1999" t="s">
        <v>318</v>
      </c>
      <c r="G1999">
        <v>20</v>
      </c>
      <c r="H1999" t="s">
        <v>358</v>
      </c>
      <c r="I1999" t="s">
        <v>360</v>
      </c>
      <c r="J1999" s="2">
        <f>VLOOKUP(B1999,'Totals by Team'!A:K,11,FALSE)</f>
        <v>4.1515151515151514</v>
      </c>
      <c r="K1999" s="2">
        <f>VLOOKUP(C1999,'Totals by Team'!A:K,11,FALSE)</f>
        <v>-2.6296296296296298</v>
      </c>
    </row>
    <row r="2000" spans="1:11" x14ac:dyDescent="0.25">
      <c r="A2000" s="1">
        <v>41244</v>
      </c>
      <c r="B2000" t="s">
        <v>122</v>
      </c>
      <c r="C2000" t="s">
        <v>188</v>
      </c>
      <c r="D2000">
        <v>74</v>
      </c>
      <c r="E2000">
        <v>55</v>
      </c>
      <c r="F2000" t="s">
        <v>188</v>
      </c>
      <c r="G2000">
        <v>19</v>
      </c>
      <c r="H2000" t="s">
        <v>358</v>
      </c>
      <c r="I2000" t="s">
        <v>356</v>
      </c>
      <c r="J2000" s="2">
        <f>VLOOKUP(B2000,'Totals by Team'!A:K,11,FALSE)</f>
        <v>1.5588235294117647</v>
      </c>
      <c r="K2000" s="2">
        <f>VLOOKUP(C2000,'Totals by Team'!A:K,11,FALSE)</f>
        <v>-8.0344827586206904</v>
      </c>
    </row>
    <row r="2001" spans="1:11" x14ac:dyDescent="0.25">
      <c r="A2001" s="1">
        <v>41244</v>
      </c>
      <c r="B2001" t="s">
        <v>261</v>
      </c>
      <c r="C2001" t="s">
        <v>205</v>
      </c>
      <c r="D2001">
        <v>102</v>
      </c>
      <c r="E2001">
        <v>84</v>
      </c>
      <c r="F2001" t="s">
        <v>261</v>
      </c>
      <c r="G2001">
        <v>18</v>
      </c>
      <c r="H2001" t="s">
        <v>358</v>
      </c>
      <c r="I2001" t="s">
        <v>360</v>
      </c>
      <c r="J2001" s="2">
        <f>VLOOKUP(B2001,'Totals by Team'!A:K,11,FALSE)</f>
        <v>7.0606060606060606</v>
      </c>
      <c r="K2001" s="2">
        <f>VLOOKUP(C2001,'Totals by Team'!A:K,11,FALSE)</f>
        <v>-1.25</v>
      </c>
    </row>
    <row r="2002" spans="1:11" x14ac:dyDescent="0.25">
      <c r="A2002" s="1">
        <v>41244</v>
      </c>
      <c r="B2002" t="s">
        <v>311</v>
      </c>
      <c r="C2002" t="s">
        <v>259</v>
      </c>
      <c r="D2002">
        <v>85</v>
      </c>
      <c r="E2002">
        <v>67</v>
      </c>
      <c r="F2002" t="s">
        <v>311</v>
      </c>
      <c r="G2002">
        <v>18</v>
      </c>
      <c r="H2002" t="s">
        <v>358</v>
      </c>
      <c r="I2002" t="s">
        <v>360</v>
      </c>
      <c r="J2002" s="2">
        <f>VLOOKUP(B2002,'Totals by Team'!A:K,11,FALSE)</f>
        <v>17.3125</v>
      </c>
      <c r="K2002" s="2">
        <f>VLOOKUP(C2002,'Totals by Team'!A:K,11,FALSE)</f>
        <v>1.84375</v>
      </c>
    </row>
    <row r="2003" spans="1:11" x14ac:dyDescent="0.25">
      <c r="A2003" s="1">
        <v>41244</v>
      </c>
      <c r="B2003" t="s">
        <v>230</v>
      </c>
      <c r="C2003" t="s">
        <v>7</v>
      </c>
      <c r="D2003">
        <v>86</v>
      </c>
      <c r="E2003">
        <v>68</v>
      </c>
      <c r="F2003" t="s">
        <v>230</v>
      </c>
      <c r="G2003">
        <v>18</v>
      </c>
      <c r="H2003" t="s">
        <v>358</v>
      </c>
      <c r="I2003" t="s">
        <v>360</v>
      </c>
      <c r="J2003" s="2">
        <f>VLOOKUP(B2003,'Totals by Team'!A:K,11,FALSE)</f>
        <v>11.5625</v>
      </c>
      <c r="K2003" s="2">
        <f>VLOOKUP(C2003,'Totals by Team'!A:K,11,FALSE)</f>
        <v>1.6206896551724137</v>
      </c>
    </row>
    <row r="2004" spans="1:11" x14ac:dyDescent="0.25">
      <c r="A2004" s="1">
        <v>41244</v>
      </c>
      <c r="B2004" t="s">
        <v>209</v>
      </c>
      <c r="C2004" t="s">
        <v>55</v>
      </c>
      <c r="D2004">
        <v>60</v>
      </c>
      <c r="E2004">
        <v>43</v>
      </c>
      <c r="F2004" t="s">
        <v>209</v>
      </c>
      <c r="G2004">
        <v>17</v>
      </c>
      <c r="H2004" t="s">
        <v>358</v>
      </c>
      <c r="I2004" t="s">
        <v>360</v>
      </c>
      <c r="J2004" s="2">
        <f>VLOOKUP(B2004,'Totals by Team'!A:K,11,FALSE)</f>
        <v>5.096774193548387</v>
      </c>
      <c r="K2004" s="2">
        <f>VLOOKUP(C2004,'Totals by Team'!A:K,11,FALSE)</f>
        <v>-9.7931034482758612</v>
      </c>
    </row>
    <row r="2005" spans="1:11" x14ac:dyDescent="0.25">
      <c r="A2005" s="1">
        <v>41244</v>
      </c>
      <c r="B2005" t="s">
        <v>120</v>
      </c>
      <c r="C2005" t="s">
        <v>56</v>
      </c>
      <c r="D2005">
        <v>77</v>
      </c>
      <c r="E2005">
        <v>60</v>
      </c>
      <c r="F2005" t="s">
        <v>120</v>
      </c>
      <c r="G2005">
        <v>17</v>
      </c>
      <c r="H2005" t="s">
        <v>358</v>
      </c>
      <c r="I2005" t="s">
        <v>360</v>
      </c>
      <c r="J2005" s="2">
        <f>VLOOKUP(B2005,'Totals by Team'!A:K,11,FALSE)</f>
        <v>-8.46875</v>
      </c>
      <c r="K2005" s="2">
        <f>VLOOKUP(C2005,'Totals by Team'!A:K,11,FALSE)</f>
        <v>-1.2903225806451613</v>
      </c>
    </row>
    <row r="2006" spans="1:11" x14ac:dyDescent="0.25">
      <c r="A2006" s="1">
        <v>41244</v>
      </c>
      <c r="B2006" t="s">
        <v>5</v>
      </c>
      <c r="C2006" t="s">
        <v>262</v>
      </c>
      <c r="D2006">
        <v>67</v>
      </c>
      <c r="E2006">
        <v>51</v>
      </c>
      <c r="F2006" t="s">
        <v>5</v>
      </c>
      <c r="G2006">
        <v>16</v>
      </c>
      <c r="H2006" t="s">
        <v>358</v>
      </c>
      <c r="I2006" t="s">
        <v>360</v>
      </c>
      <c r="J2006" s="2">
        <f>VLOOKUP(B2006,'Totals by Team'!A:K,11,FALSE)</f>
        <v>8.90625</v>
      </c>
      <c r="K2006" s="2">
        <f>VLOOKUP(C2006,'Totals by Team'!A:K,11,FALSE)</f>
        <v>2.1875</v>
      </c>
    </row>
    <row r="2007" spans="1:11" x14ac:dyDescent="0.25">
      <c r="A2007" s="1">
        <v>41244</v>
      </c>
      <c r="B2007" t="s">
        <v>304</v>
      </c>
      <c r="C2007" t="s">
        <v>251</v>
      </c>
      <c r="D2007">
        <v>72</v>
      </c>
      <c r="E2007">
        <v>56</v>
      </c>
      <c r="F2007" t="s">
        <v>304</v>
      </c>
      <c r="G2007">
        <v>16</v>
      </c>
      <c r="H2007" t="s">
        <v>358</v>
      </c>
      <c r="I2007" t="s">
        <v>360</v>
      </c>
      <c r="J2007" s="2">
        <f>VLOOKUP(B2007,'Totals by Team'!A:K,11,FALSE)</f>
        <v>10.060606060606061</v>
      </c>
      <c r="K2007" s="2">
        <f>VLOOKUP(C2007,'Totals by Team'!A:K,11,FALSE)</f>
        <v>-2.1379310344827585</v>
      </c>
    </row>
    <row r="2008" spans="1:11" x14ac:dyDescent="0.25">
      <c r="A2008" s="1">
        <v>41244</v>
      </c>
      <c r="B2008" t="s">
        <v>297</v>
      </c>
      <c r="C2008" t="s">
        <v>82</v>
      </c>
      <c r="D2008">
        <v>70</v>
      </c>
      <c r="E2008">
        <v>54</v>
      </c>
      <c r="F2008" t="s">
        <v>297</v>
      </c>
      <c r="G2008">
        <v>16</v>
      </c>
      <c r="H2008" t="s">
        <v>358</v>
      </c>
      <c r="I2008" t="s">
        <v>360</v>
      </c>
      <c r="J2008" s="2">
        <f>VLOOKUP(B2008,'Totals by Team'!A:K,11,FALSE)</f>
        <v>0.34375</v>
      </c>
      <c r="K2008" s="2">
        <f>VLOOKUP(C2008,'Totals by Team'!A:K,11,FALSE)</f>
        <v>1.78125</v>
      </c>
    </row>
    <row r="2009" spans="1:11" x14ac:dyDescent="0.25">
      <c r="A2009" s="1">
        <v>41244</v>
      </c>
      <c r="B2009" t="s">
        <v>52</v>
      </c>
      <c r="C2009" t="s">
        <v>144</v>
      </c>
      <c r="D2009">
        <v>65</v>
      </c>
      <c r="E2009">
        <v>50</v>
      </c>
      <c r="F2009" t="s">
        <v>52</v>
      </c>
      <c r="G2009">
        <v>15</v>
      </c>
      <c r="H2009" t="s">
        <v>358</v>
      </c>
      <c r="I2009" t="s">
        <v>360</v>
      </c>
      <c r="J2009" s="2">
        <f>VLOOKUP(B2009,'Totals by Team'!A:K,11,FALSE)</f>
        <v>5.03125</v>
      </c>
      <c r="K2009" s="2">
        <f>VLOOKUP(C2009,'Totals by Team'!A:K,11,FALSE)</f>
        <v>3.46875</v>
      </c>
    </row>
    <row r="2010" spans="1:11" x14ac:dyDescent="0.25">
      <c r="A2010" s="1">
        <v>41244</v>
      </c>
      <c r="B2010" t="s">
        <v>80</v>
      </c>
      <c r="C2010" t="s">
        <v>204</v>
      </c>
      <c r="D2010">
        <v>78</v>
      </c>
      <c r="E2010">
        <v>63</v>
      </c>
      <c r="F2010" t="s">
        <v>80</v>
      </c>
      <c r="G2010">
        <v>15</v>
      </c>
      <c r="H2010" t="s">
        <v>358</v>
      </c>
      <c r="I2010" t="s">
        <v>360</v>
      </c>
      <c r="J2010" s="2">
        <f>VLOOKUP(B2010,'Totals by Team'!A:K,11,FALSE)</f>
        <v>6.290322580645161</v>
      </c>
      <c r="K2010" s="2">
        <f>VLOOKUP(C2010,'Totals by Team'!A:K,11,FALSE)</f>
        <v>-11.275862068965518</v>
      </c>
    </row>
    <row r="2011" spans="1:11" x14ac:dyDescent="0.25">
      <c r="A2011" s="1">
        <v>41244</v>
      </c>
      <c r="B2011" t="s">
        <v>176</v>
      </c>
      <c r="C2011" t="s">
        <v>329</v>
      </c>
      <c r="D2011">
        <v>67</v>
      </c>
      <c r="E2011">
        <v>53</v>
      </c>
      <c r="F2011" t="s">
        <v>176</v>
      </c>
      <c r="G2011">
        <v>14</v>
      </c>
      <c r="H2011" t="s">
        <v>358</v>
      </c>
      <c r="I2011" t="s">
        <v>360</v>
      </c>
      <c r="J2011" s="2">
        <f>VLOOKUP(B2011,'Totals by Team'!A:K,11,FALSE)</f>
        <v>4.9090909090909092</v>
      </c>
      <c r="K2011" s="2">
        <f>VLOOKUP(C2011,'Totals by Team'!A:K,11,FALSE)</f>
        <v>-3.5517241379310347</v>
      </c>
    </row>
    <row r="2012" spans="1:11" x14ac:dyDescent="0.25">
      <c r="A2012" s="1">
        <v>41244</v>
      </c>
      <c r="B2012" t="s">
        <v>96</v>
      </c>
      <c r="C2012" t="s">
        <v>57</v>
      </c>
      <c r="D2012">
        <v>66</v>
      </c>
      <c r="E2012">
        <v>52</v>
      </c>
      <c r="F2012" t="s">
        <v>96</v>
      </c>
      <c r="G2012">
        <v>14</v>
      </c>
      <c r="H2012" t="s">
        <v>358</v>
      </c>
      <c r="I2012" t="s">
        <v>360</v>
      </c>
      <c r="J2012" s="2">
        <f>VLOOKUP(B2012,'Totals by Team'!A:K,11,FALSE)</f>
        <v>10.333333333333334</v>
      </c>
      <c r="K2012" s="2">
        <f>VLOOKUP(C2012,'Totals by Team'!A:K,11,FALSE)</f>
        <v>-3.838709677419355</v>
      </c>
    </row>
    <row r="2013" spans="1:11" x14ac:dyDescent="0.25">
      <c r="A2013" s="1">
        <v>41244</v>
      </c>
      <c r="B2013" t="s">
        <v>22</v>
      </c>
      <c r="C2013" t="s">
        <v>117</v>
      </c>
      <c r="D2013">
        <v>87</v>
      </c>
      <c r="E2013">
        <v>73</v>
      </c>
      <c r="F2013" t="s">
        <v>22</v>
      </c>
      <c r="G2013">
        <v>14</v>
      </c>
      <c r="H2013" t="s">
        <v>358</v>
      </c>
      <c r="I2013" t="s">
        <v>360</v>
      </c>
      <c r="J2013" s="2">
        <f>VLOOKUP(B2013,'Totals by Team'!A:K,11,FALSE)</f>
        <v>-8.0333333333333332</v>
      </c>
      <c r="K2013" s="2">
        <f>VLOOKUP(C2013,'Totals by Team'!A:K,11,FALSE)</f>
        <v>-5.4482758620689653</v>
      </c>
    </row>
    <row r="2014" spans="1:11" x14ac:dyDescent="0.25">
      <c r="A2014" s="1">
        <v>41244</v>
      </c>
      <c r="B2014" t="s">
        <v>111</v>
      </c>
      <c r="C2014" t="s">
        <v>124</v>
      </c>
      <c r="D2014">
        <v>71</v>
      </c>
      <c r="E2014">
        <v>57</v>
      </c>
      <c r="F2014" t="s">
        <v>111</v>
      </c>
      <c r="G2014">
        <v>14</v>
      </c>
      <c r="H2014" t="s">
        <v>358</v>
      </c>
      <c r="I2014" t="s">
        <v>360</v>
      </c>
      <c r="J2014" s="2">
        <f>VLOOKUP(B2014,'Totals by Team'!A:K,11,FALSE)</f>
        <v>-6.52</v>
      </c>
      <c r="K2014" s="2">
        <f>VLOOKUP(C2014,'Totals by Team'!A:K,11,FALSE)</f>
        <v>-6.7142857142857144</v>
      </c>
    </row>
    <row r="2015" spans="1:11" x14ac:dyDescent="0.25">
      <c r="A2015" s="1">
        <v>41244</v>
      </c>
      <c r="B2015" t="s">
        <v>343</v>
      </c>
      <c r="C2015" t="s">
        <v>340</v>
      </c>
      <c r="D2015">
        <v>77</v>
      </c>
      <c r="E2015">
        <v>63</v>
      </c>
      <c r="F2015" t="s">
        <v>343</v>
      </c>
      <c r="G2015">
        <v>14</v>
      </c>
      <c r="H2015" t="s">
        <v>358</v>
      </c>
      <c r="I2015" t="s">
        <v>360</v>
      </c>
      <c r="J2015" s="2">
        <f>VLOOKUP(B2015,'Totals by Team'!A:K,11,FALSE)</f>
        <v>7.5151515151515156</v>
      </c>
      <c r="K2015" s="2">
        <f>VLOOKUP(C2015,'Totals by Team'!A:K,11,FALSE)</f>
        <v>0.8</v>
      </c>
    </row>
    <row r="2016" spans="1:11" x14ac:dyDescent="0.25">
      <c r="A2016" s="1">
        <v>41244</v>
      </c>
      <c r="B2016" t="s">
        <v>344</v>
      </c>
      <c r="C2016" t="s">
        <v>249</v>
      </c>
      <c r="D2016">
        <v>80</v>
      </c>
      <c r="E2016">
        <v>67</v>
      </c>
      <c r="F2016" t="s">
        <v>344</v>
      </c>
      <c r="G2016">
        <v>13</v>
      </c>
      <c r="H2016" t="s">
        <v>358</v>
      </c>
      <c r="I2016" t="s">
        <v>360</v>
      </c>
      <c r="J2016" s="2">
        <f>VLOOKUP(B2016,'Totals by Team'!A:K,11,FALSE)</f>
        <v>10.617647058823529</v>
      </c>
      <c r="K2016" s="2">
        <f>VLOOKUP(C2016,'Totals by Team'!A:K,11,FALSE)</f>
        <v>-0.80645161290322576</v>
      </c>
    </row>
    <row r="2017" spans="1:11" x14ac:dyDescent="0.25">
      <c r="A2017" s="1">
        <v>41244</v>
      </c>
      <c r="B2017" t="s">
        <v>185</v>
      </c>
      <c r="C2017" t="s">
        <v>130</v>
      </c>
      <c r="D2017">
        <v>63</v>
      </c>
      <c r="E2017">
        <v>50</v>
      </c>
      <c r="F2017" t="s">
        <v>185</v>
      </c>
      <c r="G2017">
        <v>13</v>
      </c>
      <c r="H2017" t="s">
        <v>358</v>
      </c>
      <c r="I2017" t="s">
        <v>360</v>
      </c>
      <c r="J2017" s="2">
        <f>VLOOKUP(B2017,'Totals by Team'!A:K,11,FALSE)</f>
        <v>-4.0714285714285712</v>
      </c>
      <c r="K2017" s="2">
        <f>VLOOKUP(C2017,'Totals by Team'!A:K,11,FALSE)</f>
        <v>-3.2962962962962963</v>
      </c>
    </row>
    <row r="2018" spans="1:11" x14ac:dyDescent="0.25">
      <c r="A2018" s="1">
        <v>41244</v>
      </c>
      <c r="B2018" t="s">
        <v>186</v>
      </c>
      <c r="C2018" t="s">
        <v>223</v>
      </c>
      <c r="D2018">
        <v>75</v>
      </c>
      <c r="E2018">
        <v>62</v>
      </c>
      <c r="F2018" t="s">
        <v>223</v>
      </c>
      <c r="G2018">
        <v>13</v>
      </c>
      <c r="H2018" t="s">
        <v>358</v>
      </c>
      <c r="I2018" t="s">
        <v>356</v>
      </c>
      <c r="J2018" s="2">
        <f>VLOOKUP(B2018,'Totals by Team'!A:K,11,FALSE)</f>
        <v>9.2424242424242422</v>
      </c>
      <c r="K2018" s="2">
        <f>VLOOKUP(C2018,'Totals by Team'!A:K,11,FALSE)</f>
        <v>1.71875</v>
      </c>
    </row>
    <row r="2019" spans="1:11" x14ac:dyDescent="0.25">
      <c r="A2019" s="1">
        <v>41244</v>
      </c>
      <c r="B2019" t="s">
        <v>303</v>
      </c>
      <c r="C2019" t="s">
        <v>175</v>
      </c>
      <c r="D2019">
        <v>74</v>
      </c>
      <c r="E2019">
        <v>61</v>
      </c>
      <c r="F2019" t="s">
        <v>303</v>
      </c>
      <c r="G2019">
        <v>13</v>
      </c>
      <c r="H2019" t="s">
        <v>358</v>
      </c>
      <c r="I2019" t="s">
        <v>360</v>
      </c>
      <c r="J2019" s="2">
        <f>VLOOKUP(B2019,'Totals by Team'!A:K,11,FALSE)</f>
        <v>14.15625</v>
      </c>
      <c r="K2019" s="2">
        <f>VLOOKUP(C2019,'Totals by Team'!A:K,11,FALSE)</f>
        <v>5.7666666666666666</v>
      </c>
    </row>
    <row r="2020" spans="1:11" x14ac:dyDescent="0.25">
      <c r="A2020" s="1">
        <v>41244</v>
      </c>
      <c r="B2020" t="s">
        <v>135</v>
      </c>
      <c r="C2020" t="s">
        <v>134</v>
      </c>
      <c r="D2020">
        <v>69</v>
      </c>
      <c r="E2020">
        <v>56</v>
      </c>
      <c r="F2020" t="s">
        <v>134</v>
      </c>
      <c r="G2020">
        <v>13</v>
      </c>
      <c r="H2020" t="s">
        <v>358</v>
      </c>
      <c r="I2020" t="s">
        <v>356</v>
      </c>
      <c r="J2020" s="2">
        <f>VLOOKUP(B2020,'Totals by Team'!A:K,11,FALSE)</f>
        <v>4.117647058823529</v>
      </c>
      <c r="K2020" s="2">
        <f>VLOOKUP(C2020,'Totals by Team'!A:K,11,FALSE)</f>
        <v>-8.375</v>
      </c>
    </row>
    <row r="2021" spans="1:11" x14ac:dyDescent="0.25">
      <c r="A2021" s="1">
        <v>41244</v>
      </c>
      <c r="B2021" t="s">
        <v>239</v>
      </c>
      <c r="C2021" t="s">
        <v>106</v>
      </c>
      <c r="D2021">
        <v>72</v>
      </c>
      <c r="E2021">
        <v>60</v>
      </c>
      <c r="F2021" t="s">
        <v>239</v>
      </c>
      <c r="G2021">
        <v>12</v>
      </c>
      <c r="H2021" t="s">
        <v>358</v>
      </c>
      <c r="I2021" t="s">
        <v>360</v>
      </c>
      <c r="J2021" s="2">
        <f>VLOOKUP(B2021,'Totals by Team'!A:K,11,FALSE)</f>
        <v>1.4375</v>
      </c>
      <c r="K2021" s="2">
        <f>VLOOKUP(C2021,'Totals by Team'!A:K,11,FALSE)</f>
        <v>-9.0666666666666664</v>
      </c>
    </row>
    <row r="2022" spans="1:11" x14ac:dyDescent="0.25">
      <c r="A2022" s="1">
        <v>41244</v>
      </c>
      <c r="B2022" t="s">
        <v>307</v>
      </c>
      <c r="C2022" t="s">
        <v>332</v>
      </c>
      <c r="D2022">
        <v>76</v>
      </c>
      <c r="E2022">
        <v>64</v>
      </c>
      <c r="F2022" t="s">
        <v>307</v>
      </c>
      <c r="G2022">
        <v>12</v>
      </c>
      <c r="H2022" t="s">
        <v>358</v>
      </c>
      <c r="I2022" t="s">
        <v>360</v>
      </c>
      <c r="J2022" s="2">
        <f>VLOOKUP(B2022,'Totals by Team'!A:K,11,FALSE)</f>
        <v>0.21875</v>
      </c>
      <c r="K2022" s="2">
        <f>VLOOKUP(C2022,'Totals by Team'!A:K,11,FALSE)</f>
        <v>-0.23076923076923078</v>
      </c>
    </row>
    <row r="2023" spans="1:11" x14ac:dyDescent="0.25">
      <c r="A2023" s="1">
        <v>41244</v>
      </c>
      <c r="B2023" t="s">
        <v>97</v>
      </c>
      <c r="C2023" t="s">
        <v>324</v>
      </c>
      <c r="D2023">
        <v>62</v>
      </c>
      <c r="E2023">
        <v>50</v>
      </c>
      <c r="F2023" t="s">
        <v>324</v>
      </c>
      <c r="G2023">
        <v>12</v>
      </c>
      <c r="H2023" t="s">
        <v>358</v>
      </c>
      <c r="I2023" t="s">
        <v>356</v>
      </c>
      <c r="J2023" s="2">
        <f>VLOOKUP(B2023,'Totals by Team'!A:K,11,FALSE)</f>
        <v>4.8148148148148149</v>
      </c>
      <c r="K2023" s="2">
        <f>VLOOKUP(C2023,'Totals by Team'!A:K,11,FALSE)</f>
        <v>3.78125</v>
      </c>
    </row>
    <row r="2024" spans="1:11" x14ac:dyDescent="0.25">
      <c r="A2024" s="1">
        <v>41244</v>
      </c>
      <c r="B2024" t="s">
        <v>219</v>
      </c>
      <c r="C2024" t="s">
        <v>167</v>
      </c>
      <c r="D2024">
        <v>58</v>
      </c>
      <c r="E2024">
        <v>47</v>
      </c>
      <c r="F2024" t="s">
        <v>219</v>
      </c>
      <c r="G2024">
        <v>11</v>
      </c>
      <c r="H2024" t="s">
        <v>358</v>
      </c>
      <c r="I2024" t="s">
        <v>360</v>
      </c>
      <c r="J2024" s="2">
        <f>VLOOKUP(B2024,'Totals by Team'!A:K,11,FALSE)</f>
        <v>-6.612903225806452</v>
      </c>
      <c r="K2024" s="2">
        <f>VLOOKUP(C2024,'Totals by Team'!A:K,11,FALSE)</f>
        <v>-5.4838709677419351</v>
      </c>
    </row>
    <row r="2025" spans="1:11" x14ac:dyDescent="0.25">
      <c r="A2025" s="1">
        <v>41244</v>
      </c>
      <c r="B2025" t="s">
        <v>58</v>
      </c>
      <c r="C2025" t="s">
        <v>104</v>
      </c>
      <c r="D2025">
        <v>70</v>
      </c>
      <c r="E2025">
        <v>59</v>
      </c>
      <c r="F2025" t="s">
        <v>58</v>
      </c>
      <c r="G2025">
        <v>11</v>
      </c>
      <c r="H2025" t="s">
        <v>358</v>
      </c>
      <c r="I2025" t="s">
        <v>360</v>
      </c>
      <c r="J2025" s="2">
        <f>VLOOKUP(B2025,'Totals by Team'!A:K,11,FALSE)</f>
        <v>2.9</v>
      </c>
      <c r="K2025" s="2">
        <f>VLOOKUP(C2025,'Totals by Team'!A:K,11,FALSE)</f>
        <v>3.0333333333333332</v>
      </c>
    </row>
    <row r="2026" spans="1:11" x14ac:dyDescent="0.25">
      <c r="A2026" s="1">
        <v>41244</v>
      </c>
      <c r="B2026" t="s">
        <v>155</v>
      </c>
      <c r="C2026" t="s">
        <v>246</v>
      </c>
      <c r="D2026">
        <v>71</v>
      </c>
      <c r="E2026">
        <v>60</v>
      </c>
      <c r="F2026" t="s">
        <v>155</v>
      </c>
      <c r="G2026">
        <v>11</v>
      </c>
      <c r="H2026" t="s">
        <v>358</v>
      </c>
      <c r="I2026" t="s">
        <v>360</v>
      </c>
      <c r="J2026" s="2">
        <f>VLOOKUP(B2026,'Totals by Team'!A:K,11,FALSE)</f>
        <v>3.0606060606060606</v>
      </c>
      <c r="K2026" s="2">
        <f>VLOOKUP(C2026,'Totals by Team'!A:K,11,FALSE)</f>
        <v>-0.63636363636363635</v>
      </c>
    </row>
    <row r="2027" spans="1:11" x14ac:dyDescent="0.25">
      <c r="A2027" s="1">
        <v>41244</v>
      </c>
      <c r="B2027" t="s">
        <v>26</v>
      </c>
      <c r="C2027" t="s">
        <v>132</v>
      </c>
      <c r="D2027">
        <v>79</v>
      </c>
      <c r="E2027">
        <v>68</v>
      </c>
      <c r="F2027" t="s">
        <v>132</v>
      </c>
      <c r="G2027">
        <v>11</v>
      </c>
      <c r="H2027" t="s">
        <v>358</v>
      </c>
      <c r="I2027" t="s">
        <v>356</v>
      </c>
      <c r="J2027" s="2">
        <f>VLOOKUP(B2027,'Totals by Team'!A:K,11,FALSE)</f>
        <v>0.4642857142857143</v>
      </c>
      <c r="K2027" s="2">
        <f>VLOOKUP(C2027,'Totals by Team'!A:K,11,FALSE)</f>
        <v>3.125E-2</v>
      </c>
    </row>
    <row r="2028" spans="1:11" x14ac:dyDescent="0.25">
      <c r="A2028" s="1">
        <v>41244</v>
      </c>
      <c r="B2028" t="s">
        <v>75</v>
      </c>
      <c r="C2028" t="s">
        <v>162</v>
      </c>
      <c r="D2028">
        <v>83</v>
      </c>
      <c r="E2028">
        <v>72</v>
      </c>
      <c r="F2028" t="s">
        <v>162</v>
      </c>
      <c r="G2028">
        <v>11</v>
      </c>
      <c r="H2028" t="s">
        <v>358</v>
      </c>
      <c r="I2028" t="s">
        <v>356</v>
      </c>
      <c r="J2028" s="2">
        <f>VLOOKUP(B2028,'Totals by Team'!A:K,11,FALSE)</f>
        <v>-0.5</v>
      </c>
      <c r="K2028" s="2">
        <f>VLOOKUP(C2028,'Totals by Team'!A:K,11,FALSE)</f>
        <v>-8.5862068965517242</v>
      </c>
    </row>
    <row r="2029" spans="1:11" x14ac:dyDescent="0.25">
      <c r="A2029" s="1">
        <v>41244</v>
      </c>
      <c r="B2029" t="s">
        <v>289</v>
      </c>
      <c r="C2029" t="s">
        <v>193</v>
      </c>
      <c r="D2029">
        <v>70</v>
      </c>
      <c r="E2029">
        <v>59</v>
      </c>
      <c r="F2029" t="s">
        <v>193</v>
      </c>
      <c r="G2029">
        <v>11</v>
      </c>
      <c r="H2029" t="s">
        <v>358</v>
      </c>
      <c r="I2029" t="s">
        <v>356</v>
      </c>
      <c r="J2029" s="2">
        <f>VLOOKUP(B2029,'Totals by Team'!A:K,11,FALSE)</f>
        <v>1.606060606060606</v>
      </c>
      <c r="K2029" s="2">
        <f>VLOOKUP(C2029,'Totals by Team'!A:K,11,FALSE)</f>
        <v>3.8333333333333335</v>
      </c>
    </row>
    <row r="2030" spans="1:11" x14ac:dyDescent="0.25">
      <c r="A2030" s="1">
        <v>41244</v>
      </c>
      <c r="B2030" t="s">
        <v>313</v>
      </c>
      <c r="C2030" t="s">
        <v>138</v>
      </c>
      <c r="D2030">
        <v>72</v>
      </c>
      <c r="E2030">
        <v>61</v>
      </c>
      <c r="F2030" t="s">
        <v>313</v>
      </c>
      <c r="G2030">
        <v>11</v>
      </c>
      <c r="H2030" t="s">
        <v>358</v>
      </c>
      <c r="I2030" t="s">
        <v>360</v>
      </c>
      <c r="J2030" s="2">
        <f>VLOOKUP(B2030,'Totals by Team'!A:K,11,FALSE)</f>
        <v>2.7419354838709675</v>
      </c>
      <c r="K2030" s="2">
        <f>VLOOKUP(C2030,'Totals by Team'!A:K,11,FALSE)</f>
        <v>-10.066666666666666</v>
      </c>
    </row>
    <row r="2031" spans="1:11" x14ac:dyDescent="0.25">
      <c r="A2031" s="1">
        <v>41244</v>
      </c>
      <c r="B2031" t="s">
        <v>287</v>
      </c>
      <c r="C2031" t="s">
        <v>210</v>
      </c>
      <c r="D2031">
        <v>81</v>
      </c>
      <c r="E2031">
        <v>71</v>
      </c>
      <c r="F2031" t="s">
        <v>287</v>
      </c>
      <c r="G2031">
        <v>10</v>
      </c>
      <c r="H2031" t="s">
        <v>358</v>
      </c>
      <c r="I2031" t="s">
        <v>360</v>
      </c>
      <c r="J2031" s="2">
        <f>VLOOKUP(B2031,'Totals by Team'!A:K,11,FALSE)</f>
        <v>-4.53125</v>
      </c>
      <c r="K2031" s="2">
        <f>VLOOKUP(C2031,'Totals by Team'!A:K,11,FALSE)</f>
        <v>9.53125</v>
      </c>
    </row>
    <row r="2032" spans="1:11" x14ac:dyDescent="0.25">
      <c r="A2032" s="1">
        <v>41244</v>
      </c>
      <c r="B2032" t="s">
        <v>224</v>
      </c>
      <c r="C2032" t="s">
        <v>66</v>
      </c>
      <c r="D2032">
        <v>73</v>
      </c>
      <c r="E2032">
        <v>63</v>
      </c>
      <c r="F2032" t="s">
        <v>224</v>
      </c>
      <c r="G2032">
        <v>10</v>
      </c>
      <c r="H2032" t="s">
        <v>358</v>
      </c>
      <c r="I2032" t="s">
        <v>360</v>
      </c>
      <c r="J2032" s="2">
        <f>VLOOKUP(B2032,'Totals by Team'!A:K,11,FALSE)</f>
        <v>2.774193548387097</v>
      </c>
      <c r="K2032" s="2">
        <f>VLOOKUP(C2032,'Totals by Team'!A:K,11,FALSE)</f>
        <v>-8.875</v>
      </c>
    </row>
    <row r="2033" spans="1:11" x14ac:dyDescent="0.25">
      <c r="A2033" s="1">
        <v>41244</v>
      </c>
      <c r="B2033" t="s">
        <v>150</v>
      </c>
      <c r="C2033" t="s">
        <v>42</v>
      </c>
      <c r="D2033">
        <v>76</v>
      </c>
      <c r="E2033">
        <v>66</v>
      </c>
      <c r="F2033" t="s">
        <v>150</v>
      </c>
      <c r="G2033">
        <v>10</v>
      </c>
      <c r="H2033" t="s">
        <v>358</v>
      </c>
      <c r="I2033" t="s">
        <v>360</v>
      </c>
      <c r="J2033" s="2">
        <f>VLOOKUP(B2033,'Totals by Team'!A:K,11,FALSE)</f>
        <v>-5.5517241379310347</v>
      </c>
      <c r="K2033" s="2">
        <f>VLOOKUP(C2033,'Totals by Team'!A:K,11,FALSE)</f>
        <v>4.78125</v>
      </c>
    </row>
    <row r="2034" spans="1:11" x14ac:dyDescent="0.25">
      <c r="A2034" s="1">
        <v>41244</v>
      </c>
      <c r="B2034" t="s">
        <v>8</v>
      </c>
      <c r="C2034" t="s">
        <v>1</v>
      </c>
      <c r="D2034">
        <v>61</v>
      </c>
      <c r="E2034">
        <v>51</v>
      </c>
      <c r="F2034" t="s">
        <v>8</v>
      </c>
      <c r="G2034">
        <v>10</v>
      </c>
      <c r="H2034" t="s">
        <v>358</v>
      </c>
      <c r="I2034" t="s">
        <v>360</v>
      </c>
      <c r="J2034" s="2">
        <f>VLOOKUP(B2034,'Totals by Team'!A:K,11,FALSE)</f>
        <v>-6.0333333333333332</v>
      </c>
      <c r="K2034" s="2">
        <f>VLOOKUP(C2034,'Totals by Team'!A:K,11,FALSE)</f>
        <v>-10.793103448275861</v>
      </c>
    </row>
    <row r="2035" spans="1:11" x14ac:dyDescent="0.25">
      <c r="A2035" s="1">
        <v>41244</v>
      </c>
      <c r="B2035" t="s">
        <v>279</v>
      </c>
      <c r="C2035" t="s">
        <v>95</v>
      </c>
      <c r="D2035">
        <v>76</v>
      </c>
      <c r="E2035">
        <v>66</v>
      </c>
      <c r="F2035" t="s">
        <v>279</v>
      </c>
      <c r="G2035">
        <v>10</v>
      </c>
      <c r="H2035" t="s">
        <v>358</v>
      </c>
      <c r="I2035" t="s">
        <v>360</v>
      </c>
      <c r="J2035" s="2">
        <f>VLOOKUP(B2035,'Totals by Team'!A:K,11,FALSE)</f>
        <v>-5.290322580645161</v>
      </c>
      <c r="K2035" s="2">
        <f>VLOOKUP(C2035,'Totals by Team'!A:K,11,FALSE)</f>
        <v>-14.5</v>
      </c>
    </row>
    <row r="2036" spans="1:11" x14ac:dyDescent="0.25">
      <c r="A2036" s="1">
        <v>41244</v>
      </c>
      <c r="B2036" t="s">
        <v>237</v>
      </c>
      <c r="C2036" t="s">
        <v>187</v>
      </c>
      <c r="D2036">
        <v>71</v>
      </c>
      <c r="E2036">
        <v>61</v>
      </c>
      <c r="F2036" t="s">
        <v>237</v>
      </c>
      <c r="G2036">
        <v>10</v>
      </c>
      <c r="H2036" t="s">
        <v>358</v>
      </c>
      <c r="I2036" t="s">
        <v>360</v>
      </c>
      <c r="J2036" s="2">
        <f>VLOOKUP(B2036,'Totals by Team'!A:K,11,FALSE)</f>
        <v>0.82352941176470584</v>
      </c>
      <c r="K2036" s="2">
        <f>VLOOKUP(C2036,'Totals by Team'!A:K,11,FALSE)</f>
        <v>-4.1785714285714288</v>
      </c>
    </row>
    <row r="2037" spans="1:11" x14ac:dyDescent="0.25">
      <c r="A2037" s="1">
        <v>41244</v>
      </c>
      <c r="B2037" t="s">
        <v>231</v>
      </c>
      <c r="C2037" t="s">
        <v>260</v>
      </c>
      <c r="D2037">
        <v>62</v>
      </c>
      <c r="E2037">
        <v>52</v>
      </c>
      <c r="F2037" t="s">
        <v>260</v>
      </c>
      <c r="G2037">
        <v>10</v>
      </c>
      <c r="H2037" t="s">
        <v>358</v>
      </c>
      <c r="I2037" t="s">
        <v>356</v>
      </c>
      <c r="J2037" s="2">
        <f>VLOOKUP(B2037,'Totals by Team'!A:K,11,FALSE)</f>
        <v>2.5</v>
      </c>
      <c r="K2037" s="2">
        <f>VLOOKUP(C2037,'Totals by Team'!A:K,11,FALSE)</f>
        <v>0.21212121212121213</v>
      </c>
    </row>
    <row r="2038" spans="1:11" x14ac:dyDescent="0.25">
      <c r="A2038" s="1">
        <v>41244</v>
      </c>
      <c r="B2038" t="s">
        <v>45</v>
      </c>
      <c r="C2038" t="s">
        <v>247</v>
      </c>
      <c r="D2038">
        <v>55</v>
      </c>
      <c r="E2038">
        <v>45</v>
      </c>
      <c r="F2038" t="s">
        <v>247</v>
      </c>
      <c r="G2038">
        <v>10</v>
      </c>
      <c r="H2038" t="s">
        <v>358</v>
      </c>
      <c r="I2038" t="s">
        <v>356</v>
      </c>
      <c r="J2038" s="2">
        <f>VLOOKUP(B2038,'Totals by Team'!A:K,11,FALSE)</f>
        <v>1.15625</v>
      </c>
      <c r="K2038" s="2">
        <f>VLOOKUP(C2038,'Totals by Team'!A:K,11,FALSE)</f>
        <v>-0.67741935483870963</v>
      </c>
    </row>
    <row r="2039" spans="1:11" x14ac:dyDescent="0.25">
      <c r="A2039" s="1">
        <v>41244</v>
      </c>
      <c r="B2039" t="s">
        <v>271</v>
      </c>
      <c r="C2039" t="s">
        <v>9</v>
      </c>
      <c r="D2039">
        <v>75</v>
      </c>
      <c r="E2039">
        <v>65</v>
      </c>
      <c r="F2039" t="s">
        <v>271</v>
      </c>
      <c r="G2039">
        <v>10</v>
      </c>
      <c r="H2039" t="s">
        <v>358</v>
      </c>
      <c r="I2039" t="s">
        <v>360</v>
      </c>
      <c r="J2039" s="2">
        <f>VLOOKUP(B2039,'Totals by Team'!A:K,11,FALSE)</f>
        <v>12.529411764705882</v>
      </c>
      <c r="K2039" s="2">
        <f>VLOOKUP(C2039,'Totals by Team'!A:K,11,FALSE)</f>
        <v>12.266666666666667</v>
      </c>
    </row>
    <row r="2040" spans="1:11" x14ac:dyDescent="0.25">
      <c r="A2040" s="1">
        <v>41244</v>
      </c>
      <c r="B2040" t="s">
        <v>32</v>
      </c>
      <c r="C2040" t="s">
        <v>277</v>
      </c>
      <c r="D2040">
        <v>51</v>
      </c>
      <c r="E2040">
        <v>41</v>
      </c>
      <c r="F2040" t="s">
        <v>32</v>
      </c>
      <c r="G2040">
        <v>10</v>
      </c>
      <c r="H2040" t="s">
        <v>358</v>
      </c>
      <c r="I2040" t="s">
        <v>360</v>
      </c>
      <c r="J2040" s="2">
        <f>VLOOKUP(B2040,'Totals by Team'!A:K,11,FALSE)</f>
        <v>3.71875</v>
      </c>
      <c r="K2040" s="2">
        <f>VLOOKUP(C2040,'Totals by Team'!A:K,11,FALSE)</f>
        <v>-6.8666666666666663</v>
      </c>
    </row>
    <row r="2041" spans="1:11" x14ac:dyDescent="0.25">
      <c r="A2041" s="1">
        <v>41244</v>
      </c>
      <c r="B2041" t="s">
        <v>143</v>
      </c>
      <c r="C2041" t="s">
        <v>168</v>
      </c>
      <c r="D2041">
        <v>66</v>
      </c>
      <c r="E2041">
        <v>56</v>
      </c>
      <c r="F2041" t="s">
        <v>143</v>
      </c>
      <c r="G2041">
        <v>10</v>
      </c>
      <c r="H2041" t="s">
        <v>358</v>
      </c>
      <c r="I2041" t="s">
        <v>360</v>
      </c>
      <c r="J2041" s="2">
        <f>VLOOKUP(B2041,'Totals by Team'!A:K,11,FALSE)</f>
        <v>-5.90625</v>
      </c>
      <c r="K2041" s="2">
        <f>VLOOKUP(C2041,'Totals by Team'!A:K,11,FALSE)</f>
        <v>-5.3076923076923075</v>
      </c>
    </row>
    <row r="2042" spans="1:11" x14ac:dyDescent="0.25">
      <c r="A2042" s="1">
        <v>41244</v>
      </c>
      <c r="B2042" t="s">
        <v>283</v>
      </c>
      <c r="C2042" t="s">
        <v>34</v>
      </c>
      <c r="D2042">
        <v>75</v>
      </c>
      <c r="E2042">
        <v>66</v>
      </c>
      <c r="F2042" t="s">
        <v>34</v>
      </c>
      <c r="G2042">
        <v>9</v>
      </c>
      <c r="H2042" t="s">
        <v>358</v>
      </c>
      <c r="I2042" t="s">
        <v>356</v>
      </c>
      <c r="J2042" s="2">
        <f>VLOOKUP(B2042,'Totals by Team'!A:K,11,FALSE)</f>
        <v>0.84375</v>
      </c>
      <c r="K2042" s="2">
        <f>VLOOKUP(C2042,'Totals by Team'!A:K,11,FALSE)</f>
        <v>-9.6774193548387094E-2</v>
      </c>
    </row>
    <row r="2043" spans="1:11" x14ac:dyDescent="0.25">
      <c r="A2043" s="1">
        <v>41244</v>
      </c>
      <c r="B2043" t="s">
        <v>215</v>
      </c>
      <c r="C2043" t="s">
        <v>70</v>
      </c>
      <c r="D2043">
        <v>64</v>
      </c>
      <c r="E2043">
        <v>55</v>
      </c>
      <c r="F2043" t="s">
        <v>70</v>
      </c>
      <c r="G2043">
        <v>9</v>
      </c>
      <c r="H2043" t="s">
        <v>358</v>
      </c>
      <c r="I2043" t="s">
        <v>356</v>
      </c>
      <c r="J2043" s="2">
        <f>VLOOKUP(B2043,'Totals by Team'!A:K,11,FALSE)</f>
        <v>6.4516129032258061</v>
      </c>
      <c r="K2043" s="2">
        <f>VLOOKUP(C2043,'Totals by Team'!A:K,11,FALSE)</f>
        <v>8.46875</v>
      </c>
    </row>
    <row r="2044" spans="1:11" x14ac:dyDescent="0.25">
      <c r="A2044" s="1">
        <v>41244</v>
      </c>
      <c r="B2044" t="s">
        <v>62</v>
      </c>
      <c r="C2044" t="s">
        <v>72</v>
      </c>
      <c r="D2044">
        <v>57</v>
      </c>
      <c r="E2044">
        <v>48</v>
      </c>
      <c r="F2044" t="s">
        <v>62</v>
      </c>
      <c r="G2044">
        <v>9</v>
      </c>
      <c r="H2044" t="s">
        <v>358</v>
      </c>
      <c r="I2044" t="s">
        <v>360</v>
      </c>
      <c r="J2044" s="2">
        <f>VLOOKUP(B2044,'Totals by Team'!A:K,11,FALSE)</f>
        <v>-5.67741935483871</v>
      </c>
      <c r="K2044" s="2">
        <f>VLOOKUP(C2044,'Totals by Team'!A:K,11,FALSE)</f>
        <v>-4.645161290322581</v>
      </c>
    </row>
    <row r="2045" spans="1:11" x14ac:dyDescent="0.25">
      <c r="A2045" s="1">
        <v>41244</v>
      </c>
      <c r="B2045" t="s">
        <v>172</v>
      </c>
      <c r="C2045" t="s">
        <v>60</v>
      </c>
      <c r="D2045">
        <v>73</v>
      </c>
      <c r="E2045">
        <v>64</v>
      </c>
      <c r="F2045" t="s">
        <v>172</v>
      </c>
      <c r="G2045">
        <v>9</v>
      </c>
      <c r="H2045" t="s">
        <v>358</v>
      </c>
      <c r="I2045" t="s">
        <v>360</v>
      </c>
      <c r="J2045" s="2">
        <f>VLOOKUP(B2045,'Totals by Team'!A:K,11,FALSE)</f>
        <v>4.7037037037037033</v>
      </c>
      <c r="K2045" s="2">
        <f>VLOOKUP(C2045,'Totals by Team'!A:K,11,FALSE)</f>
        <v>-11.483870967741936</v>
      </c>
    </row>
    <row r="2046" spans="1:11" x14ac:dyDescent="0.25">
      <c r="A2046" s="1">
        <v>41244</v>
      </c>
      <c r="B2046" t="s">
        <v>89</v>
      </c>
      <c r="C2046" t="s">
        <v>20</v>
      </c>
      <c r="D2046">
        <v>66</v>
      </c>
      <c r="E2046">
        <v>57</v>
      </c>
      <c r="F2046" t="s">
        <v>89</v>
      </c>
      <c r="G2046">
        <v>9</v>
      </c>
      <c r="H2046" t="s">
        <v>358</v>
      </c>
      <c r="I2046" t="s">
        <v>360</v>
      </c>
      <c r="J2046" s="2">
        <f>VLOOKUP(B2046,'Totals by Team'!A:K,11,FALSE)</f>
        <v>3.28125</v>
      </c>
      <c r="K2046" s="2">
        <f>VLOOKUP(C2046,'Totals by Team'!A:K,11,FALSE)</f>
        <v>-3.5483870967741935</v>
      </c>
    </row>
    <row r="2047" spans="1:11" x14ac:dyDescent="0.25">
      <c r="A2047" s="1">
        <v>41244</v>
      </c>
      <c r="B2047" t="s">
        <v>113</v>
      </c>
      <c r="C2047" t="s">
        <v>153</v>
      </c>
      <c r="D2047">
        <v>58</v>
      </c>
      <c r="E2047">
        <v>49</v>
      </c>
      <c r="F2047" t="s">
        <v>153</v>
      </c>
      <c r="G2047">
        <v>9</v>
      </c>
      <c r="H2047" t="s">
        <v>358</v>
      </c>
      <c r="I2047" t="s">
        <v>356</v>
      </c>
      <c r="J2047" s="2">
        <f>VLOOKUP(B2047,'Totals by Team'!A:K,11,FALSE)</f>
        <v>-1.7586206896551724</v>
      </c>
      <c r="K2047" s="2">
        <f>VLOOKUP(C2047,'Totals by Team'!A:K,11,FALSE)</f>
        <v>-1.5666666666666667</v>
      </c>
    </row>
    <row r="2048" spans="1:11" x14ac:dyDescent="0.25">
      <c r="A2048" s="1">
        <v>41244</v>
      </c>
      <c r="B2048" t="s">
        <v>240</v>
      </c>
      <c r="C2048" t="s">
        <v>94</v>
      </c>
      <c r="D2048">
        <v>77</v>
      </c>
      <c r="E2048">
        <v>68</v>
      </c>
      <c r="F2048" t="s">
        <v>94</v>
      </c>
      <c r="G2048">
        <v>9</v>
      </c>
      <c r="H2048" t="s">
        <v>358</v>
      </c>
      <c r="I2048" t="s">
        <v>356</v>
      </c>
      <c r="J2048" s="2">
        <f>VLOOKUP(B2048,'Totals by Team'!A:K,11,FALSE)</f>
        <v>7.0294117647058822</v>
      </c>
      <c r="K2048" s="2">
        <f>VLOOKUP(C2048,'Totals by Team'!A:K,11,FALSE)</f>
        <v>-6.4516129032258063E-2</v>
      </c>
    </row>
    <row r="2049" spans="1:11" x14ac:dyDescent="0.25">
      <c r="A2049" s="1">
        <v>41244</v>
      </c>
      <c r="B2049" t="s">
        <v>158</v>
      </c>
      <c r="C2049" t="s">
        <v>267</v>
      </c>
      <c r="D2049">
        <v>71</v>
      </c>
      <c r="E2049">
        <v>62</v>
      </c>
      <c r="F2049" t="s">
        <v>158</v>
      </c>
      <c r="G2049">
        <v>9</v>
      </c>
      <c r="H2049" t="s">
        <v>358</v>
      </c>
      <c r="I2049" t="s">
        <v>360</v>
      </c>
      <c r="J2049" s="2">
        <f>VLOOKUP(B2049,'Totals by Team'!A:K,11,FALSE)</f>
        <v>-0.58620689655172409</v>
      </c>
      <c r="K2049" s="2">
        <f>VLOOKUP(C2049,'Totals by Team'!A:K,11,FALSE)</f>
        <v>-6.0333333333333332</v>
      </c>
    </row>
    <row r="2050" spans="1:11" x14ac:dyDescent="0.25">
      <c r="A2050" s="1">
        <v>41244</v>
      </c>
      <c r="B2050" t="s">
        <v>149</v>
      </c>
      <c r="C2050" t="s">
        <v>291</v>
      </c>
      <c r="D2050">
        <v>78</v>
      </c>
      <c r="E2050">
        <v>69</v>
      </c>
      <c r="F2050" t="s">
        <v>348</v>
      </c>
      <c r="G2050">
        <v>9</v>
      </c>
      <c r="H2050" t="s">
        <v>358</v>
      </c>
      <c r="I2050" t="s">
        <v>348</v>
      </c>
      <c r="J2050" s="2">
        <f>VLOOKUP(B2050,'Totals by Team'!A:K,11,FALSE)</f>
        <v>7.1</v>
      </c>
      <c r="K2050" s="2">
        <f>VLOOKUP(C2050,'Totals by Team'!A:K,11,FALSE)</f>
        <v>5.7941176470588234</v>
      </c>
    </row>
    <row r="2051" spans="1:11" x14ac:dyDescent="0.25">
      <c r="A2051" s="1">
        <v>41244</v>
      </c>
      <c r="B2051" t="s">
        <v>217</v>
      </c>
      <c r="C2051" t="s">
        <v>108</v>
      </c>
      <c r="D2051">
        <v>57</v>
      </c>
      <c r="E2051">
        <v>49</v>
      </c>
      <c r="F2051" t="s">
        <v>217</v>
      </c>
      <c r="G2051">
        <v>8</v>
      </c>
      <c r="H2051" t="s">
        <v>358</v>
      </c>
      <c r="I2051" t="s">
        <v>360</v>
      </c>
      <c r="J2051" s="2">
        <f>VLOOKUP(B2051,'Totals by Team'!A:K,11,FALSE)</f>
        <v>-0.93548387096774188</v>
      </c>
      <c r="K2051" s="2">
        <f>VLOOKUP(C2051,'Totals by Team'!A:K,11,FALSE)</f>
        <v>0.68</v>
      </c>
    </row>
    <row r="2052" spans="1:11" x14ac:dyDescent="0.25">
      <c r="A2052" s="1">
        <v>41244</v>
      </c>
      <c r="B2052" t="s">
        <v>38</v>
      </c>
      <c r="C2052" t="s">
        <v>50</v>
      </c>
      <c r="D2052">
        <v>74</v>
      </c>
      <c r="E2052">
        <v>66</v>
      </c>
      <c r="F2052" t="s">
        <v>50</v>
      </c>
      <c r="G2052">
        <v>8</v>
      </c>
      <c r="H2052" t="s">
        <v>358</v>
      </c>
      <c r="I2052" t="s">
        <v>356</v>
      </c>
      <c r="J2052" s="2">
        <f>VLOOKUP(B2052,'Totals by Team'!A:K,11,FALSE)</f>
        <v>3.6896551724137931</v>
      </c>
      <c r="K2052" s="2">
        <f>VLOOKUP(C2052,'Totals by Team'!A:K,11,FALSE)</f>
        <v>-6.1333333333333337</v>
      </c>
    </row>
    <row r="2053" spans="1:11" x14ac:dyDescent="0.25">
      <c r="A2053" s="1">
        <v>41244</v>
      </c>
      <c r="B2053" t="s">
        <v>334</v>
      </c>
      <c r="C2053" t="s">
        <v>49</v>
      </c>
      <c r="D2053">
        <v>61</v>
      </c>
      <c r="E2053">
        <v>53</v>
      </c>
      <c r="F2053" t="s">
        <v>49</v>
      </c>
      <c r="G2053">
        <v>8</v>
      </c>
      <c r="H2053" t="s">
        <v>358</v>
      </c>
      <c r="I2053" t="s">
        <v>356</v>
      </c>
      <c r="J2053" s="2">
        <f>VLOOKUP(B2053,'Totals by Team'!A:K,11,FALSE)</f>
        <v>-6.0370370370370372</v>
      </c>
      <c r="K2053" s="2">
        <f>VLOOKUP(C2053,'Totals by Team'!A:K,11,FALSE)</f>
        <v>-14.258064516129032</v>
      </c>
    </row>
    <row r="2054" spans="1:11" x14ac:dyDescent="0.25">
      <c r="A2054" s="1">
        <v>41244</v>
      </c>
      <c r="B2054" t="s">
        <v>173</v>
      </c>
      <c r="C2054" t="s">
        <v>200</v>
      </c>
      <c r="D2054">
        <v>70</v>
      </c>
      <c r="E2054">
        <v>62</v>
      </c>
      <c r="F2054" t="s">
        <v>173</v>
      </c>
      <c r="G2054">
        <v>8</v>
      </c>
      <c r="H2054" t="s">
        <v>358</v>
      </c>
      <c r="I2054" t="s">
        <v>360</v>
      </c>
      <c r="J2054" s="2">
        <f>VLOOKUP(B2054,'Totals by Team'!A:K,11,FALSE)</f>
        <v>4.65625</v>
      </c>
      <c r="K2054" s="2">
        <f>VLOOKUP(C2054,'Totals by Team'!A:K,11,FALSE)</f>
        <v>1.8387096774193548</v>
      </c>
    </row>
    <row r="2055" spans="1:11" x14ac:dyDescent="0.25">
      <c r="A2055" s="1">
        <v>41244</v>
      </c>
      <c r="B2055" t="s">
        <v>83</v>
      </c>
      <c r="C2055" t="s">
        <v>145</v>
      </c>
      <c r="D2055">
        <v>82</v>
      </c>
      <c r="E2055">
        <v>74</v>
      </c>
      <c r="F2055" t="s">
        <v>145</v>
      </c>
      <c r="G2055">
        <v>8</v>
      </c>
      <c r="H2055" t="s">
        <v>358</v>
      </c>
      <c r="I2055" t="s">
        <v>356</v>
      </c>
      <c r="J2055" s="2">
        <f>VLOOKUP(B2055,'Totals by Team'!A:K,11,FALSE)</f>
        <v>-8.4642857142857135</v>
      </c>
      <c r="K2055" s="2">
        <f>VLOOKUP(C2055,'Totals by Team'!A:K,11,FALSE)</f>
        <v>-4.2142857142857144</v>
      </c>
    </row>
    <row r="2056" spans="1:11" x14ac:dyDescent="0.25">
      <c r="A2056" s="1">
        <v>41244</v>
      </c>
      <c r="B2056" t="s">
        <v>302</v>
      </c>
      <c r="C2056" t="s">
        <v>272</v>
      </c>
      <c r="D2056">
        <v>74</v>
      </c>
      <c r="E2056">
        <v>66</v>
      </c>
      <c r="F2056" t="s">
        <v>272</v>
      </c>
      <c r="G2056">
        <v>8</v>
      </c>
      <c r="H2056" t="s">
        <v>358</v>
      </c>
      <c r="I2056" t="s">
        <v>356</v>
      </c>
      <c r="J2056" s="2">
        <f>VLOOKUP(B2056,'Totals by Team'!A:K,11,FALSE)</f>
        <v>11.4375</v>
      </c>
      <c r="K2056" s="2">
        <f>VLOOKUP(C2056,'Totals by Team'!A:K,11,FALSE)</f>
        <v>-0.71875</v>
      </c>
    </row>
    <row r="2057" spans="1:11" x14ac:dyDescent="0.25">
      <c r="A2057" s="1">
        <v>41244</v>
      </c>
      <c r="B2057" t="s">
        <v>3</v>
      </c>
      <c r="C2057" t="s">
        <v>41</v>
      </c>
      <c r="D2057">
        <v>75</v>
      </c>
      <c r="E2057">
        <v>67</v>
      </c>
      <c r="F2057" t="s">
        <v>3</v>
      </c>
      <c r="G2057">
        <v>8</v>
      </c>
      <c r="H2057" t="s">
        <v>358</v>
      </c>
      <c r="I2057" t="s">
        <v>360</v>
      </c>
      <c r="J2057" s="2">
        <f>VLOOKUP(B2057,'Totals by Team'!A:K,11,FALSE)</f>
        <v>-9.931034482758621</v>
      </c>
      <c r="K2057" s="2">
        <f>VLOOKUP(C2057,'Totals by Team'!A:K,11,FALSE)</f>
        <v>-3.09375</v>
      </c>
    </row>
    <row r="2058" spans="1:11" x14ac:dyDescent="0.25">
      <c r="A2058" s="1">
        <v>41244</v>
      </c>
      <c r="B2058" t="s">
        <v>36</v>
      </c>
      <c r="C2058" t="s">
        <v>339</v>
      </c>
      <c r="D2058">
        <v>84</v>
      </c>
      <c r="E2058">
        <v>76</v>
      </c>
      <c r="F2058" t="s">
        <v>36</v>
      </c>
      <c r="G2058">
        <v>8</v>
      </c>
      <c r="H2058" t="s">
        <v>358</v>
      </c>
      <c r="I2058" t="s">
        <v>360</v>
      </c>
      <c r="J2058" s="2">
        <f>VLOOKUP(B2058,'Totals by Team'!A:K,11,FALSE)</f>
        <v>5.666666666666667</v>
      </c>
      <c r="K2058" s="2">
        <f>VLOOKUP(C2058,'Totals by Team'!A:K,11,FALSE)</f>
        <v>8.3636363636363633</v>
      </c>
    </row>
    <row r="2059" spans="1:11" x14ac:dyDescent="0.25">
      <c r="A2059" s="1">
        <v>41244</v>
      </c>
      <c r="B2059" t="s">
        <v>31</v>
      </c>
      <c r="C2059" t="s">
        <v>119</v>
      </c>
      <c r="D2059">
        <v>65</v>
      </c>
      <c r="E2059">
        <v>57</v>
      </c>
      <c r="F2059" t="s">
        <v>119</v>
      </c>
      <c r="G2059">
        <v>8</v>
      </c>
      <c r="H2059" t="s">
        <v>358</v>
      </c>
      <c r="I2059" t="s">
        <v>356</v>
      </c>
      <c r="J2059" s="2">
        <f>VLOOKUP(B2059,'Totals by Team'!A:K,11,FALSE)</f>
        <v>9.5625</v>
      </c>
      <c r="K2059" s="2">
        <f>VLOOKUP(C2059,'Totals by Team'!A:K,11,FALSE)</f>
        <v>0.23076923076923078</v>
      </c>
    </row>
    <row r="2060" spans="1:11" x14ac:dyDescent="0.25">
      <c r="A2060" s="1">
        <v>41244</v>
      </c>
      <c r="B2060" t="s">
        <v>46</v>
      </c>
      <c r="C2060" t="s">
        <v>213</v>
      </c>
      <c r="D2060">
        <v>58</v>
      </c>
      <c r="E2060">
        <v>50</v>
      </c>
      <c r="F2060" t="s">
        <v>46</v>
      </c>
      <c r="G2060">
        <v>8</v>
      </c>
      <c r="H2060" t="s">
        <v>358</v>
      </c>
      <c r="I2060" t="s">
        <v>360</v>
      </c>
      <c r="J2060" s="2">
        <f>VLOOKUP(B2060,'Totals by Team'!A:K,11,FALSE)</f>
        <v>-1.5161290322580645</v>
      </c>
      <c r="K2060" s="2">
        <f>VLOOKUP(C2060,'Totals by Team'!A:K,11,FALSE)</f>
        <v>-9.068965517241379</v>
      </c>
    </row>
    <row r="2061" spans="1:11" x14ac:dyDescent="0.25">
      <c r="A2061" s="1">
        <v>41244</v>
      </c>
      <c r="B2061" t="s">
        <v>264</v>
      </c>
      <c r="C2061" t="s">
        <v>87</v>
      </c>
      <c r="D2061">
        <v>61</v>
      </c>
      <c r="E2061">
        <v>53</v>
      </c>
      <c r="F2061" t="s">
        <v>264</v>
      </c>
      <c r="G2061">
        <v>8</v>
      </c>
      <c r="H2061" t="s">
        <v>358</v>
      </c>
      <c r="I2061" t="s">
        <v>360</v>
      </c>
      <c r="J2061" s="2">
        <f>VLOOKUP(B2061,'Totals by Team'!A:K,11,FALSE)</f>
        <v>-11.137931034482758</v>
      </c>
      <c r="K2061" s="2">
        <f>VLOOKUP(C2061,'Totals by Team'!A:K,11,FALSE)</f>
        <v>-7.1428571428571432</v>
      </c>
    </row>
    <row r="2062" spans="1:11" x14ac:dyDescent="0.25">
      <c r="A2062" s="1">
        <v>41244</v>
      </c>
      <c r="B2062" t="s">
        <v>146</v>
      </c>
      <c r="C2062" t="s">
        <v>211</v>
      </c>
      <c r="D2062">
        <v>68</v>
      </c>
      <c r="E2062">
        <v>60</v>
      </c>
      <c r="F2062" t="s">
        <v>146</v>
      </c>
      <c r="G2062">
        <v>8</v>
      </c>
      <c r="H2062" t="s">
        <v>358</v>
      </c>
      <c r="I2062" t="s">
        <v>360</v>
      </c>
      <c r="J2062" s="2">
        <f>VLOOKUP(B2062,'Totals by Team'!A:K,11,FALSE)</f>
        <v>5.1515151515151514</v>
      </c>
      <c r="K2062" s="2">
        <f>VLOOKUP(C2062,'Totals by Team'!A:K,11,FALSE)</f>
        <v>8.125</v>
      </c>
    </row>
    <row r="2063" spans="1:11" x14ac:dyDescent="0.25">
      <c r="A2063" s="1">
        <v>41244</v>
      </c>
      <c r="B2063" t="s">
        <v>281</v>
      </c>
      <c r="C2063" t="s">
        <v>63</v>
      </c>
      <c r="D2063">
        <v>70</v>
      </c>
      <c r="E2063">
        <v>63</v>
      </c>
      <c r="F2063" t="s">
        <v>281</v>
      </c>
      <c r="G2063">
        <v>7</v>
      </c>
      <c r="H2063" t="s">
        <v>358</v>
      </c>
      <c r="I2063" t="s">
        <v>360</v>
      </c>
      <c r="J2063" s="2">
        <f>VLOOKUP(B2063,'Totals by Team'!A:K,11,FALSE)</f>
        <v>-4.9000000000000004</v>
      </c>
      <c r="K2063" s="2">
        <f>VLOOKUP(C2063,'Totals by Team'!A:K,11,FALSE)</f>
        <v>-6.15625</v>
      </c>
    </row>
    <row r="2064" spans="1:11" x14ac:dyDescent="0.25">
      <c r="A2064" s="1">
        <v>41244</v>
      </c>
      <c r="B2064" t="s">
        <v>298</v>
      </c>
      <c r="C2064" t="s">
        <v>98</v>
      </c>
      <c r="D2064">
        <v>79</v>
      </c>
      <c r="E2064">
        <v>72</v>
      </c>
      <c r="F2064" t="s">
        <v>298</v>
      </c>
      <c r="G2064">
        <v>7</v>
      </c>
      <c r="H2064" t="s">
        <v>358</v>
      </c>
      <c r="I2064" t="s">
        <v>360</v>
      </c>
      <c r="J2064" s="2">
        <f>VLOOKUP(B2064,'Totals by Team'!A:K,11,FALSE)</f>
        <v>8.7096774193548381</v>
      </c>
      <c r="K2064" s="2">
        <f>VLOOKUP(C2064,'Totals by Team'!A:K,11,FALSE)</f>
        <v>2.5161290322580645</v>
      </c>
    </row>
    <row r="2065" spans="1:11" x14ac:dyDescent="0.25">
      <c r="A2065" s="1">
        <v>41244</v>
      </c>
      <c r="B2065" t="s">
        <v>136</v>
      </c>
      <c r="C2065" t="s">
        <v>116</v>
      </c>
      <c r="D2065">
        <v>72</v>
      </c>
      <c r="E2065">
        <v>65</v>
      </c>
      <c r="F2065" t="s">
        <v>136</v>
      </c>
      <c r="G2065">
        <v>7</v>
      </c>
      <c r="H2065" t="s">
        <v>358</v>
      </c>
      <c r="I2065" t="s">
        <v>360</v>
      </c>
      <c r="J2065" s="2">
        <f>VLOOKUP(B2065,'Totals by Team'!A:K,11,FALSE)</f>
        <v>-3.3870967741935485</v>
      </c>
      <c r="K2065" s="2">
        <f>VLOOKUP(C2065,'Totals by Team'!A:K,11,FALSE)</f>
        <v>5.1333333333333337</v>
      </c>
    </row>
    <row r="2066" spans="1:11" x14ac:dyDescent="0.25">
      <c r="A2066" s="1">
        <v>41244</v>
      </c>
      <c r="B2066" t="s">
        <v>322</v>
      </c>
      <c r="C2066" t="s">
        <v>84</v>
      </c>
      <c r="D2066">
        <v>73</v>
      </c>
      <c r="E2066">
        <v>66</v>
      </c>
      <c r="F2066" t="s">
        <v>322</v>
      </c>
      <c r="G2066">
        <v>7</v>
      </c>
      <c r="H2066" t="s">
        <v>358</v>
      </c>
      <c r="I2066" t="s">
        <v>360</v>
      </c>
      <c r="J2066" s="2">
        <f>VLOOKUP(B2066,'Totals by Team'!A:K,11,FALSE)</f>
        <v>-2.5172413793103448</v>
      </c>
      <c r="K2066" s="2">
        <f>VLOOKUP(C2066,'Totals by Team'!A:K,11,FALSE)</f>
        <v>-0.93548387096774188</v>
      </c>
    </row>
    <row r="2067" spans="1:11" x14ac:dyDescent="0.25">
      <c r="A2067" s="1">
        <v>41244</v>
      </c>
      <c r="B2067" t="s">
        <v>299</v>
      </c>
      <c r="C2067" t="s">
        <v>208</v>
      </c>
      <c r="D2067">
        <v>76</v>
      </c>
      <c r="E2067">
        <v>69</v>
      </c>
      <c r="F2067" t="s">
        <v>299</v>
      </c>
      <c r="G2067">
        <v>7</v>
      </c>
      <c r="H2067" t="s">
        <v>358</v>
      </c>
      <c r="I2067" t="s">
        <v>360</v>
      </c>
      <c r="J2067" s="2">
        <f>VLOOKUP(B2067,'Totals by Team'!A:K,11,FALSE)</f>
        <v>1.0666666666666667</v>
      </c>
      <c r="K2067" s="2">
        <f>VLOOKUP(C2067,'Totals by Team'!A:K,11,FALSE)</f>
        <v>4.375</v>
      </c>
    </row>
    <row r="2068" spans="1:11" x14ac:dyDescent="0.25">
      <c r="A2068" s="1">
        <v>41244</v>
      </c>
      <c r="B2068" t="s">
        <v>305</v>
      </c>
      <c r="C2068" t="s">
        <v>232</v>
      </c>
      <c r="D2068">
        <v>63</v>
      </c>
      <c r="E2068">
        <v>57</v>
      </c>
      <c r="F2068" t="s">
        <v>232</v>
      </c>
      <c r="G2068">
        <v>6</v>
      </c>
      <c r="H2068" t="s">
        <v>358</v>
      </c>
      <c r="I2068" t="s">
        <v>356</v>
      </c>
      <c r="J2068" s="2">
        <f>VLOOKUP(B2068,'Totals by Team'!A:K,11,FALSE)</f>
        <v>2.7419354838709675</v>
      </c>
      <c r="K2068" s="2">
        <f>VLOOKUP(C2068,'Totals by Team'!A:K,11,FALSE)</f>
        <v>0.90625</v>
      </c>
    </row>
    <row r="2069" spans="1:11" x14ac:dyDescent="0.25">
      <c r="A2069" s="1">
        <v>41244</v>
      </c>
      <c r="B2069" t="s">
        <v>241</v>
      </c>
      <c r="C2069" t="s">
        <v>314</v>
      </c>
      <c r="D2069">
        <v>50</v>
      </c>
      <c r="E2069">
        <v>44</v>
      </c>
      <c r="F2069" t="s">
        <v>314</v>
      </c>
      <c r="G2069">
        <v>6</v>
      </c>
      <c r="H2069" t="s">
        <v>358</v>
      </c>
      <c r="I2069" t="s">
        <v>356</v>
      </c>
      <c r="J2069" s="2">
        <f>VLOOKUP(B2069,'Totals by Team'!A:K,11,FALSE)</f>
        <v>-1.1290322580645162</v>
      </c>
      <c r="K2069" s="2">
        <f>VLOOKUP(C2069,'Totals by Team'!A:K,11,FALSE)</f>
        <v>-2.9375</v>
      </c>
    </row>
    <row r="2070" spans="1:11" x14ac:dyDescent="0.25">
      <c r="A2070" s="1">
        <v>41244</v>
      </c>
      <c r="B2070" t="s">
        <v>79</v>
      </c>
      <c r="C2070" t="s">
        <v>234</v>
      </c>
      <c r="D2070">
        <v>69</v>
      </c>
      <c r="E2070">
        <v>63</v>
      </c>
      <c r="F2070" t="s">
        <v>79</v>
      </c>
      <c r="G2070">
        <v>6</v>
      </c>
      <c r="H2070" t="s">
        <v>358</v>
      </c>
      <c r="I2070" t="s">
        <v>360</v>
      </c>
      <c r="J2070" s="2">
        <f>VLOOKUP(B2070,'Totals by Team'!A:K,11,FALSE)</f>
        <v>-9.7857142857142865</v>
      </c>
      <c r="K2070" s="2">
        <f>VLOOKUP(C2070,'Totals by Team'!A:K,11,FALSE)</f>
        <v>-2.4482758620689653</v>
      </c>
    </row>
    <row r="2071" spans="1:11" x14ac:dyDescent="0.25">
      <c r="A2071" s="1">
        <v>41244</v>
      </c>
      <c r="B2071" t="s">
        <v>152</v>
      </c>
      <c r="C2071" t="s">
        <v>64</v>
      </c>
      <c r="D2071">
        <v>78</v>
      </c>
      <c r="E2071">
        <v>73</v>
      </c>
      <c r="F2071" t="s">
        <v>152</v>
      </c>
      <c r="G2071">
        <v>5</v>
      </c>
      <c r="H2071" t="s">
        <v>358</v>
      </c>
      <c r="I2071" t="s">
        <v>360</v>
      </c>
      <c r="J2071" s="2">
        <f>VLOOKUP(B2071,'Totals by Team'!A:K,11,FALSE)</f>
        <v>-7.1724137931034484</v>
      </c>
      <c r="K2071" s="2">
        <f>VLOOKUP(C2071,'Totals by Team'!A:K,11,FALSE)</f>
        <v>0.6071428571428571</v>
      </c>
    </row>
    <row r="2072" spans="1:11" x14ac:dyDescent="0.25">
      <c r="A2072" s="1">
        <v>41244</v>
      </c>
      <c r="B2072" t="s">
        <v>202</v>
      </c>
      <c r="C2072" t="s">
        <v>47</v>
      </c>
      <c r="D2072">
        <v>68</v>
      </c>
      <c r="E2072">
        <v>63</v>
      </c>
      <c r="F2072" t="s">
        <v>47</v>
      </c>
      <c r="G2072">
        <v>5</v>
      </c>
      <c r="H2072" t="s">
        <v>358</v>
      </c>
      <c r="I2072" t="s">
        <v>356</v>
      </c>
      <c r="J2072" s="2">
        <f>VLOOKUP(B2072,'Totals by Team'!A:K,11,FALSE)</f>
        <v>4.1785714285714288</v>
      </c>
      <c r="K2072" s="2">
        <f>VLOOKUP(C2072,'Totals by Team'!A:K,11,FALSE)</f>
        <v>-10.870967741935484</v>
      </c>
    </row>
    <row r="2073" spans="1:11" x14ac:dyDescent="0.25">
      <c r="A2073" s="1">
        <v>41244</v>
      </c>
      <c r="B2073" t="s">
        <v>266</v>
      </c>
      <c r="C2073" t="s">
        <v>300</v>
      </c>
      <c r="D2073">
        <v>56</v>
      </c>
      <c r="E2073">
        <v>51</v>
      </c>
      <c r="F2073" t="s">
        <v>266</v>
      </c>
      <c r="G2073">
        <v>5</v>
      </c>
      <c r="H2073" t="s">
        <v>358</v>
      </c>
      <c r="I2073" t="s">
        <v>360</v>
      </c>
      <c r="J2073" s="2">
        <f>VLOOKUP(B2073,'Totals by Team'!A:K,11,FALSE)</f>
        <v>11.333333333333334</v>
      </c>
      <c r="K2073" s="2">
        <f>VLOOKUP(C2073,'Totals by Team'!A:K,11,FALSE)</f>
        <v>-3.15625</v>
      </c>
    </row>
    <row r="2074" spans="1:11" x14ac:dyDescent="0.25">
      <c r="A2074" s="1">
        <v>41244</v>
      </c>
      <c r="B2074" t="s">
        <v>276</v>
      </c>
      <c r="C2074" t="s">
        <v>174</v>
      </c>
      <c r="D2074">
        <v>56</v>
      </c>
      <c r="E2074">
        <v>52</v>
      </c>
      <c r="F2074" t="s">
        <v>174</v>
      </c>
      <c r="G2074">
        <v>4</v>
      </c>
      <c r="H2074" t="s">
        <v>358</v>
      </c>
      <c r="I2074" t="s">
        <v>356</v>
      </c>
      <c r="J2074" s="2">
        <f>VLOOKUP(B2074,'Totals by Team'!A:K,11,FALSE)</f>
        <v>-0.19230769230769232</v>
      </c>
      <c r="K2074" s="2">
        <f>VLOOKUP(C2074,'Totals by Team'!A:K,11,FALSE)</f>
        <v>-7.15625</v>
      </c>
    </row>
    <row r="2075" spans="1:11" x14ac:dyDescent="0.25">
      <c r="A2075" s="1">
        <v>41244</v>
      </c>
      <c r="B2075" t="s">
        <v>100</v>
      </c>
      <c r="C2075" t="s">
        <v>142</v>
      </c>
      <c r="D2075">
        <v>76</v>
      </c>
      <c r="E2075">
        <v>72</v>
      </c>
      <c r="F2075" t="s">
        <v>100</v>
      </c>
      <c r="G2075">
        <v>4</v>
      </c>
      <c r="H2075" t="s">
        <v>358</v>
      </c>
      <c r="I2075" t="s">
        <v>360</v>
      </c>
      <c r="J2075" s="2">
        <f>VLOOKUP(B2075,'Totals by Team'!A:K,11,FALSE)</f>
        <v>2.064516129032258</v>
      </c>
      <c r="K2075" s="2">
        <f>VLOOKUP(C2075,'Totals by Team'!A:K,11,FALSE)</f>
        <v>-2.4666666666666668</v>
      </c>
    </row>
    <row r="2076" spans="1:11" x14ac:dyDescent="0.25">
      <c r="A2076" s="1">
        <v>41244</v>
      </c>
      <c r="B2076" t="s">
        <v>125</v>
      </c>
      <c r="C2076" t="s">
        <v>248</v>
      </c>
      <c r="D2076">
        <v>66</v>
      </c>
      <c r="E2076">
        <v>62</v>
      </c>
      <c r="F2076" t="s">
        <v>248</v>
      </c>
      <c r="G2076">
        <v>4</v>
      </c>
      <c r="H2076" t="s">
        <v>358</v>
      </c>
      <c r="I2076" t="s">
        <v>356</v>
      </c>
      <c r="J2076" s="2">
        <f>VLOOKUP(B2076,'Totals by Team'!A:K,11,FALSE)</f>
        <v>4.8214285714285712</v>
      </c>
      <c r="K2076" s="2">
        <f>VLOOKUP(C2076,'Totals by Team'!A:K,11,FALSE)</f>
        <v>0.20588235294117646</v>
      </c>
    </row>
    <row r="2077" spans="1:11" x14ac:dyDescent="0.25">
      <c r="A2077" s="1">
        <v>41244</v>
      </c>
      <c r="B2077" t="s">
        <v>39</v>
      </c>
      <c r="C2077" t="s">
        <v>51</v>
      </c>
      <c r="D2077">
        <v>66</v>
      </c>
      <c r="E2077">
        <v>62</v>
      </c>
      <c r="F2077" t="s">
        <v>39</v>
      </c>
      <c r="G2077">
        <v>4</v>
      </c>
      <c r="H2077" t="s">
        <v>358</v>
      </c>
      <c r="I2077" t="s">
        <v>360</v>
      </c>
      <c r="J2077" s="2">
        <f>VLOOKUP(B2077,'Totals by Team'!A:K,11,FALSE)</f>
        <v>-8.8000000000000007</v>
      </c>
      <c r="K2077" s="2">
        <f>VLOOKUP(C2077,'Totals by Team'!A:K,11,FALSE)</f>
        <v>0.66666666666666663</v>
      </c>
    </row>
    <row r="2078" spans="1:11" x14ac:dyDescent="0.25">
      <c r="A2078" s="1">
        <v>41244</v>
      </c>
      <c r="B2078" t="s">
        <v>252</v>
      </c>
      <c r="C2078" t="s">
        <v>68</v>
      </c>
      <c r="D2078">
        <v>80</v>
      </c>
      <c r="E2078">
        <v>76</v>
      </c>
      <c r="F2078" t="s">
        <v>68</v>
      </c>
      <c r="G2078">
        <v>4</v>
      </c>
      <c r="H2078" t="s">
        <v>358</v>
      </c>
      <c r="I2078" t="s">
        <v>356</v>
      </c>
      <c r="J2078" s="2">
        <f>VLOOKUP(B2078,'Totals by Team'!A:K,11,FALSE)</f>
        <v>-2.6875</v>
      </c>
      <c r="K2078" s="2">
        <f>VLOOKUP(C2078,'Totals by Team'!A:K,11,FALSE)</f>
        <v>-3.6666666666666665</v>
      </c>
    </row>
    <row r="2079" spans="1:11" x14ac:dyDescent="0.25">
      <c r="A2079" s="1">
        <v>41244</v>
      </c>
      <c r="B2079" t="s">
        <v>102</v>
      </c>
      <c r="C2079" t="s">
        <v>164</v>
      </c>
      <c r="D2079">
        <v>75</v>
      </c>
      <c r="E2079">
        <v>71</v>
      </c>
      <c r="F2079" t="s">
        <v>164</v>
      </c>
      <c r="G2079">
        <v>4</v>
      </c>
      <c r="H2079" t="s">
        <v>358</v>
      </c>
      <c r="I2079" t="s">
        <v>356</v>
      </c>
      <c r="J2079" s="2">
        <f>VLOOKUP(B2079,'Totals by Team'!A:K,11,FALSE)</f>
        <v>0.70588235294117652</v>
      </c>
      <c r="K2079" s="2">
        <f>VLOOKUP(C2079,'Totals by Team'!A:K,11,FALSE)</f>
        <v>-4.7575757575757578</v>
      </c>
    </row>
    <row r="2080" spans="1:11" x14ac:dyDescent="0.25">
      <c r="A2080" s="1">
        <v>41244</v>
      </c>
      <c r="B2080" t="s">
        <v>14</v>
      </c>
      <c r="C2080" t="s">
        <v>90</v>
      </c>
      <c r="D2080">
        <v>67</v>
      </c>
      <c r="E2080">
        <v>63</v>
      </c>
      <c r="F2080" t="s">
        <v>14</v>
      </c>
      <c r="G2080">
        <v>4</v>
      </c>
      <c r="H2080" t="s">
        <v>358</v>
      </c>
      <c r="I2080" t="s">
        <v>360</v>
      </c>
      <c r="J2080" s="2">
        <f>VLOOKUP(B2080,'Totals by Team'!A:K,11,FALSE)</f>
        <v>-4.3571428571428568</v>
      </c>
      <c r="K2080" s="2">
        <f>VLOOKUP(C2080,'Totals by Team'!A:K,11,FALSE)</f>
        <v>-4.7931034482758621</v>
      </c>
    </row>
    <row r="2081" spans="1:11" x14ac:dyDescent="0.25">
      <c r="A2081" s="1">
        <v>41244</v>
      </c>
      <c r="B2081" t="s">
        <v>312</v>
      </c>
      <c r="C2081" t="s">
        <v>222</v>
      </c>
      <c r="D2081">
        <v>69</v>
      </c>
      <c r="E2081">
        <v>66</v>
      </c>
      <c r="F2081" t="s">
        <v>312</v>
      </c>
      <c r="G2081">
        <v>3</v>
      </c>
      <c r="H2081" t="s">
        <v>358</v>
      </c>
      <c r="I2081" t="s">
        <v>360</v>
      </c>
      <c r="J2081" s="2">
        <f>VLOOKUP(B2081,'Totals by Team'!A:K,11,FALSE)</f>
        <v>15.588235294117647</v>
      </c>
      <c r="K2081" s="2">
        <f>VLOOKUP(C2081,'Totals by Team'!A:K,11,FALSE)</f>
        <v>5.9090909090909092</v>
      </c>
    </row>
    <row r="2082" spans="1:11" x14ac:dyDescent="0.25">
      <c r="A2082" s="1">
        <v>41244</v>
      </c>
      <c r="B2082" t="s">
        <v>54</v>
      </c>
      <c r="C2082" t="s">
        <v>133</v>
      </c>
      <c r="D2082">
        <v>61</v>
      </c>
      <c r="E2082">
        <v>58</v>
      </c>
      <c r="F2082" t="s">
        <v>133</v>
      </c>
      <c r="G2082">
        <v>3</v>
      </c>
      <c r="H2082" t="s">
        <v>358</v>
      </c>
      <c r="I2082" t="s">
        <v>356</v>
      </c>
      <c r="J2082" s="2">
        <f>VLOOKUP(B2082,'Totals by Team'!A:K,11,FALSE)</f>
        <v>0.54838709677419351</v>
      </c>
      <c r="K2082" s="2">
        <f>VLOOKUP(C2082,'Totals by Team'!A:K,11,FALSE)</f>
        <v>-6.8965517241379306</v>
      </c>
    </row>
    <row r="2083" spans="1:11" x14ac:dyDescent="0.25">
      <c r="A2083" s="1">
        <v>41244</v>
      </c>
      <c r="B2083" t="s">
        <v>181</v>
      </c>
      <c r="C2083" t="s">
        <v>53</v>
      </c>
      <c r="D2083">
        <v>48</v>
      </c>
      <c r="E2083">
        <v>45</v>
      </c>
      <c r="F2083" t="s">
        <v>181</v>
      </c>
      <c r="G2083">
        <v>3</v>
      </c>
      <c r="H2083" t="s">
        <v>358</v>
      </c>
      <c r="I2083" t="s">
        <v>360</v>
      </c>
      <c r="J2083" s="2">
        <f>VLOOKUP(B2083,'Totals by Team'!A:K,11,FALSE)</f>
        <v>-0.8666666666666667</v>
      </c>
      <c r="K2083" s="2">
        <f>VLOOKUP(C2083,'Totals by Team'!A:K,11,FALSE)</f>
        <v>-3.1666666666666665</v>
      </c>
    </row>
    <row r="2084" spans="1:11" x14ac:dyDescent="0.25">
      <c r="A2084" s="1">
        <v>41244</v>
      </c>
      <c r="B2084" t="s">
        <v>128</v>
      </c>
      <c r="C2084" t="s">
        <v>184</v>
      </c>
      <c r="D2084">
        <v>61</v>
      </c>
      <c r="E2084">
        <v>58</v>
      </c>
      <c r="F2084" t="s">
        <v>128</v>
      </c>
      <c r="G2084">
        <v>3</v>
      </c>
      <c r="H2084" t="s">
        <v>358</v>
      </c>
      <c r="I2084" t="s">
        <v>360</v>
      </c>
      <c r="J2084" s="2">
        <f>VLOOKUP(B2084,'Totals by Team'!A:K,11,FALSE)</f>
        <v>-4.5483870967741939</v>
      </c>
      <c r="K2084" s="2">
        <f>VLOOKUP(C2084,'Totals by Team'!A:K,11,FALSE)</f>
        <v>-7.8275862068965516</v>
      </c>
    </row>
    <row r="2085" spans="1:11" x14ac:dyDescent="0.25">
      <c r="A2085" s="1">
        <v>41244</v>
      </c>
      <c r="B2085" t="s">
        <v>198</v>
      </c>
      <c r="C2085" t="s">
        <v>157</v>
      </c>
      <c r="D2085">
        <v>82</v>
      </c>
      <c r="E2085">
        <v>79</v>
      </c>
      <c r="F2085" t="s">
        <v>198</v>
      </c>
      <c r="G2085">
        <v>3</v>
      </c>
      <c r="H2085" t="s">
        <v>358</v>
      </c>
      <c r="I2085" t="s">
        <v>360</v>
      </c>
      <c r="J2085" s="2">
        <f>VLOOKUP(B2085,'Totals by Team'!A:K,11,FALSE)</f>
        <v>0.72413793103448276</v>
      </c>
      <c r="K2085" s="2">
        <f>VLOOKUP(C2085,'Totals by Team'!A:K,11,FALSE)</f>
        <v>-1.59375</v>
      </c>
    </row>
    <row r="2086" spans="1:11" x14ac:dyDescent="0.25">
      <c r="A2086" s="1">
        <v>41244</v>
      </c>
      <c r="B2086" t="s">
        <v>13</v>
      </c>
      <c r="C2086" t="s">
        <v>201</v>
      </c>
      <c r="D2086">
        <v>83</v>
      </c>
      <c r="E2086">
        <v>80</v>
      </c>
      <c r="F2086" t="s">
        <v>201</v>
      </c>
      <c r="G2086">
        <v>3</v>
      </c>
      <c r="H2086" t="s">
        <v>358</v>
      </c>
      <c r="I2086" t="s">
        <v>356</v>
      </c>
      <c r="J2086" s="2">
        <f>VLOOKUP(B2086,'Totals by Team'!A:K,11,FALSE)</f>
        <v>-4.6206896551724137</v>
      </c>
      <c r="K2086" s="2">
        <f>VLOOKUP(C2086,'Totals by Team'!A:K,11,FALSE)</f>
        <v>4.8666666666666663</v>
      </c>
    </row>
    <row r="2087" spans="1:11" x14ac:dyDescent="0.25">
      <c r="A2087" s="1">
        <v>41244</v>
      </c>
      <c r="B2087" t="s">
        <v>316</v>
      </c>
      <c r="C2087" t="s">
        <v>220</v>
      </c>
      <c r="D2087">
        <v>58</v>
      </c>
      <c r="E2087">
        <v>56</v>
      </c>
      <c r="F2087" t="s">
        <v>316</v>
      </c>
      <c r="G2087">
        <v>2</v>
      </c>
      <c r="H2087" t="s">
        <v>358</v>
      </c>
      <c r="I2087" t="s">
        <v>360</v>
      </c>
      <c r="J2087" s="2">
        <f>VLOOKUP(B2087,'Totals by Team'!A:K,11,FALSE)</f>
        <v>7.8787878787878789</v>
      </c>
      <c r="K2087" s="2">
        <f>VLOOKUP(C2087,'Totals by Team'!A:K,11,FALSE)</f>
        <v>3.28125</v>
      </c>
    </row>
    <row r="2088" spans="1:11" x14ac:dyDescent="0.25">
      <c r="A2088" s="1">
        <v>41244</v>
      </c>
      <c r="B2088" t="s">
        <v>278</v>
      </c>
      <c r="C2088" t="s">
        <v>243</v>
      </c>
      <c r="D2088">
        <v>62</v>
      </c>
      <c r="E2088">
        <v>60</v>
      </c>
      <c r="F2088" t="s">
        <v>278</v>
      </c>
      <c r="G2088">
        <v>2</v>
      </c>
      <c r="H2088" t="s">
        <v>358</v>
      </c>
      <c r="I2088" t="s">
        <v>360</v>
      </c>
      <c r="J2088" s="2">
        <f>VLOOKUP(B2088,'Totals by Team'!A:K,11,FALSE)</f>
        <v>3.71875</v>
      </c>
      <c r="K2088" s="2">
        <f>VLOOKUP(C2088,'Totals by Team'!A:K,11,FALSE)</f>
        <v>-2.7419354838709675</v>
      </c>
    </row>
    <row r="2089" spans="1:11" x14ac:dyDescent="0.25">
      <c r="A2089" s="1">
        <v>41244</v>
      </c>
      <c r="B2089" t="s">
        <v>323</v>
      </c>
      <c r="C2089" t="s">
        <v>107</v>
      </c>
      <c r="D2089">
        <v>56</v>
      </c>
      <c r="E2089">
        <v>54</v>
      </c>
      <c r="F2089" t="s">
        <v>107</v>
      </c>
      <c r="G2089">
        <v>2</v>
      </c>
      <c r="H2089" t="s">
        <v>358</v>
      </c>
      <c r="I2089" t="s">
        <v>356</v>
      </c>
      <c r="J2089" s="2">
        <f>VLOOKUP(B2089,'Totals by Team'!A:K,11,FALSE)</f>
        <v>4.1818181818181817</v>
      </c>
      <c r="K2089" s="2">
        <f>VLOOKUP(C2089,'Totals by Team'!A:K,11,FALSE)</f>
        <v>2.2000000000000002</v>
      </c>
    </row>
    <row r="2090" spans="1:11" x14ac:dyDescent="0.25">
      <c r="A2090" s="1">
        <v>41244</v>
      </c>
      <c r="B2090" t="s">
        <v>67</v>
      </c>
      <c r="C2090" t="s">
        <v>4</v>
      </c>
      <c r="D2090">
        <v>65</v>
      </c>
      <c r="E2090">
        <v>63</v>
      </c>
      <c r="F2090" t="s">
        <v>67</v>
      </c>
      <c r="G2090">
        <v>2</v>
      </c>
      <c r="H2090" t="s">
        <v>358</v>
      </c>
      <c r="I2090" t="s">
        <v>360</v>
      </c>
      <c r="J2090" s="2">
        <f>VLOOKUP(B2090,'Totals by Team'!A:K,11,FALSE)</f>
        <v>-12.392857142857142</v>
      </c>
      <c r="K2090" s="2">
        <f>VLOOKUP(C2090,'Totals by Team'!A:K,11,FALSE)</f>
        <v>-10.633333333333333</v>
      </c>
    </row>
    <row r="2091" spans="1:11" x14ac:dyDescent="0.25">
      <c r="A2091" s="1">
        <v>41244</v>
      </c>
      <c r="B2091" t="s">
        <v>342</v>
      </c>
      <c r="C2091" t="s">
        <v>30</v>
      </c>
      <c r="D2091">
        <v>72</v>
      </c>
      <c r="E2091">
        <v>70</v>
      </c>
      <c r="F2091" t="s">
        <v>342</v>
      </c>
      <c r="G2091">
        <v>2</v>
      </c>
      <c r="H2091" t="s">
        <v>358</v>
      </c>
      <c r="I2091" t="s">
        <v>360</v>
      </c>
      <c r="J2091" s="2">
        <f>VLOOKUP(B2091,'Totals by Team'!A:K,11,FALSE)</f>
        <v>6.161290322580645</v>
      </c>
      <c r="K2091" s="2">
        <f>VLOOKUP(C2091,'Totals by Team'!A:K,11,FALSE)</f>
        <v>-2.032258064516129</v>
      </c>
    </row>
    <row r="2092" spans="1:11" x14ac:dyDescent="0.25">
      <c r="A2092" s="1">
        <v>41244</v>
      </c>
      <c r="B2092" t="s">
        <v>16</v>
      </c>
      <c r="C2092" t="s">
        <v>112</v>
      </c>
      <c r="D2092">
        <v>81</v>
      </c>
      <c r="E2092">
        <v>80</v>
      </c>
      <c r="F2092" t="s">
        <v>112</v>
      </c>
      <c r="G2092">
        <v>1</v>
      </c>
      <c r="H2092" t="s">
        <v>358</v>
      </c>
      <c r="I2092" t="s">
        <v>356</v>
      </c>
      <c r="J2092" s="2">
        <f>VLOOKUP(B2092,'Totals by Team'!A:K,11,FALSE)</f>
        <v>2.125</v>
      </c>
      <c r="K2092" s="2">
        <f>VLOOKUP(C2092,'Totals by Team'!A:K,11,FALSE)</f>
        <v>-4.2857142857142856</v>
      </c>
    </row>
    <row r="2093" spans="1:11" x14ac:dyDescent="0.25">
      <c r="A2093" s="1">
        <v>41244</v>
      </c>
      <c r="B2093" t="s">
        <v>21</v>
      </c>
      <c r="C2093" t="s">
        <v>44</v>
      </c>
      <c r="D2093">
        <v>71</v>
      </c>
      <c r="E2093">
        <v>70</v>
      </c>
      <c r="F2093" t="s">
        <v>44</v>
      </c>
      <c r="G2093">
        <v>1</v>
      </c>
      <c r="H2093" t="s">
        <v>358</v>
      </c>
      <c r="I2093" t="s">
        <v>356</v>
      </c>
      <c r="J2093" s="2">
        <f>VLOOKUP(B2093,'Totals by Team'!A:K,11,FALSE)</f>
        <v>-1.75</v>
      </c>
      <c r="K2093" s="2">
        <f>VLOOKUP(C2093,'Totals by Team'!A:K,11,FALSE)</f>
        <v>-14.827586206896552</v>
      </c>
    </row>
    <row r="2094" spans="1:11" x14ac:dyDescent="0.25">
      <c r="A2094" s="1">
        <v>41244</v>
      </c>
      <c r="B2094" t="s">
        <v>65</v>
      </c>
      <c r="C2094" t="s">
        <v>2</v>
      </c>
      <c r="D2094">
        <v>57</v>
      </c>
      <c r="E2094">
        <v>56</v>
      </c>
      <c r="F2094" t="s">
        <v>65</v>
      </c>
      <c r="G2094">
        <v>1</v>
      </c>
      <c r="H2094" t="s">
        <v>358</v>
      </c>
      <c r="I2094" t="s">
        <v>360</v>
      </c>
      <c r="J2094" s="2">
        <f>VLOOKUP(B2094,'Totals by Team'!A:K,11,FALSE)</f>
        <v>-1.6774193548387097</v>
      </c>
      <c r="K2094" s="2">
        <f>VLOOKUP(C2094,'Totals by Team'!A:K,11,FALSE)</f>
        <v>-6.3666666666666663</v>
      </c>
    </row>
    <row r="2095" spans="1:11" x14ac:dyDescent="0.25">
      <c r="A2095" s="1">
        <v>41244</v>
      </c>
      <c r="B2095" t="s">
        <v>112</v>
      </c>
      <c r="C2095" t="s">
        <v>16</v>
      </c>
      <c r="D2095">
        <v>80</v>
      </c>
      <c r="E2095">
        <v>81</v>
      </c>
      <c r="F2095" t="s">
        <v>112</v>
      </c>
      <c r="G2095">
        <v>-1</v>
      </c>
      <c r="H2095" t="s">
        <v>357</v>
      </c>
      <c r="I2095" t="s">
        <v>360</v>
      </c>
      <c r="J2095" s="2">
        <f>VLOOKUP(B2095,'Totals by Team'!A:K,11,FALSE)</f>
        <v>-4.2857142857142856</v>
      </c>
      <c r="K2095" s="2">
        <f>VLOOKUP(C2095,'Totals by Team'!A:K,11,FALSE)</f>
        <v>2.125</v>
      </c>
    </row>
    <row r="2096" spans="1:11" x14ac:dyDescent="0.25">
      <c r="A2096" s="1">
        <v>41244</v>
      </c>
      <c r="B2096" t="s">
        <v>44</v>
      </c>
      <c r="C2096" t="s">
        <v>21</v>
      </c>
      <c r="D2096">
        <v>70</v>
      </c>
      <c r="E2096">
        <v>71</v>
      </c>
      <c r="F2096" t="s">
        <v>44</v>
      </c>
      <c r="G2096">
        <v>-1</v>
      </c>
      <c r="H2096" t="s">
        <v>357</v>
      </c>
      <c r="I2096" t="s">
        <v>360</v>
      </c>
      <c r="J2096" s="2">
        <f>VLOOKUP(B2096,'Totals by Team'!A:K,11,FALSE)</f>
        <v>-14.827586206896552</v>
      </c>
      <c r="K2096" s="2">
        <f>VLOOKUP(C2096,'Totals by Team'!A:K,11,FALSE)</f>
        <v>-1.75</v>
      </c>
    </row>
    <row r="2097" spans="1:11" x14ac:dyDescent="0.25">
      <c r="A2097" s="1">
        <v>41244</v>
      </c>
      <c r="B2097" t="s">
        <v>2</v>
      </c>
      <c r="C2097" t="s">
        <v>65</v>
      </c>
      <c r="D2097">
        <v>56</v>
      </c>
      <c r="E2097">
        <v>57</v>
      </c>
      <c r="F2097" t="s">
        <v>65</v>
      </c>
      <c r="G2097">
        <v>-1</v>
      </c>
      <c r="H2097" t="s">
        <v>357</v>
      </c>
      <c r="I2097" t="s">
        <v>356</v>
      </c>
      <c r="J2097" s="2">
        <f>VLOOKUP(B2097,'Totals by Team'!A:K,11,FALSE)</f>
        <v>-6.3666666666666663</v>
      </c>
      <c r="K2097" s="2">
        <f>VLOOKUP(C2097,'Totals by Team'!A:K,11,FALSE)</f>
        <v>-1.6774193548387097</v>
      </c>
    </row>
    <row r="2098" spans="1:11" x14ac:dyDescent="0.25">
      <c r="A2098" s="1">
        <v>41244</v>
      </c>
      <c r="B2098" t="s">
        <v>220</v>
      </c>
      <c r="C2098" t="s">
        <v>316</v>
      </c>
      <c r="D2098">
        <v>56</v>
      </c>
      <c r="E2098">
        <v>58</v>
      </c>
      <c r="F2098" t="s">
        <v>316</v>
      </c>
      <c r="G2098">
        <v>-2</v>
      </c>
      <c r="H2098" t="s">
        <v>357</v>
      </c>
      <c r="I2098" t="s">
        <v>356</v>
      </c>
      <c r="J2098" s="2">
        <f>VLOOKUP(B2098,'Totals by Team'!A:K,11,FALSE)</f>
        <v>3.28125</v>
      </c>
      <c r="K2098" s="2">
        <f>VLOOKUP(C2098,'Totals by Team'!A:K,11,FALSE)</f>
        <v>7.8787878787878789</v>
      </c>
    </row>
    <row r="2099" spans="1:11" x14ac:dyDescent="0.25">
      <c r="A2099" s="1">
        <v>41244</v>
      </c>
      <c r="B2099" t="s">
        <v>243</v>
      </c>
      <c r="C2099" t="s">
        <v>278</v>
      </c>
      <c r="D2099">
        <v>60</v>
      </c>
      <c r="E2099">
        <v>62</v>
      </c>
      <c r="F2099" t="s">
        <v>278</v>
      </c>
      <c r="G2099">
        <v>-2</v>
      </c>
      <c r="H2099" t="s">
        <v>357</v>
      </c>
      <c r="I2099" t="s">
        <v>356</v>
      </c>
      <c r="J2099" s="2">
        <f>VLOOKUP(B2099,'Totals by Team'!A:K,11,FALSE)</f>
        <v>-2.7419354838709675</v>
      </c>
      <c r="K2099" s="2">
        <f>VLOOKUP(C2099,'Totals by Team'!A:K,11,FALSE)</f>
        <v>3.71875</v>
      </c>
    </row>
    <row r="2100" spans="1:11" x14ac:dyDescent="0.25">
      <c r="A2100" s="1">
        <v>41244</v>
      </c>
      <c r="B2100" t="s">
        <v>107</v>
      </c>
      <c r="C2100" t="s">
        <v>323</v>
      </c>
      <c r="D2100">
        <v>54</v>
      </c>
      <c r="E2100">
        <v>56</v>
      </c>
      <c r="F2100" t="s">
        <v>107</v>
      </c>
      <c r="G2100">
        <v>-2</v>
      </c>
      <c r="H2100" t="s">
        <v>357</v>
      </c>
      <c r="I2100" t="s">
        <v>360</v>
      </c>
      <c r="J2100" s="2">
        <f>VLOOKUP(B2100,'Totals by Team'!A:K,11,FALSE)</f>
        <v>2.2000000000000002</v>
      </c>
      <c r="K2100" s="2">
        <f>VLOOKUP(C2100,'Totals by Team'!A:K,11,FALSE)</f>
        <v>4.1818181818181817</v>
      </c>
    </row>
    <row r="2101" spans="1:11" x14ac:dyDescent="0.25">
      <c r="A2101" s="1">
        <v>41244</v>
      </c>
      <c r="B2101" t="s">
        <v>4</v>
      </c>
      <c r="C2101" t="s">
        <v>67</v>
      </c>
      <c r="D2101">
        <v>63</v>
      </c>
      <c r="E2101">
        <v>65</v>
      </c>
      <c r="F2101" t="s">
        <v>67</v>
      </c>
      <c r="G2101">
        <v>-2</v>
      </c>
      <c r="H2101" t="s">
        <v>357</v>
      </c>
      <c r="I2101" t="s">
        <v>356</v>
      </c>
      <c r="J2101" s="2">
        <f>VLOOKUP(B2101,'Totals by Team'!A:K,11,FALSE)</f>
        <v>-10.633333333333333</v>
      </c>
      <c r="K2101" s="2">
        <f>VLOOKUP(C2101,'Totals by Team'!A:K,11,FALSE)</f>
        <v>-12.392857142857142</v>
      </c>
    </row>
    <row r="2102" spans="1:11" x14ac:dyDescent="0.25">
      <c r="A2102" s="1">
        <v>41244</v>
      </c>
      <c r="B2102" t="s">
        <v>30</v>
      </c>
      <c r="C2102" t="s">
        <v>342</v>
      </c>
      <c r="D2102">
        <v>70</v>
      </c>
      <c r="E2102">
        <v>72</v>
      </c>
      <c r="F2102" t="s">
        <v>342</v>
      </c>
      <c r="G2102">
        <v>-2</v>
      </c>
      <c r="H2102" t="s">
        <v>357</v>
      </c>
      <c r="I2102" t="s">
        <v>356</v>
      </c>
      <c r="J2102" s="2">
        <f>VLOOKUP(B2102,'Totals by Team'!A:K,11,FALSE)</f>
        <v>-2.032258064516129</v>
      </c>
      <c r="K2102" s="2">
        <f>VLOOKUP(C2102,'Totals by Team'!A:K,11,FALSE)</f>
        <v>6.161290322580645</v>
      </c>
    </row>
    <row r="2103" spans="1:11" x14ac:dyDescent="0.25">
      <c r="A2103" s="1">
        <v>41244</v>
      </c>
      <c r="B2103" t="s">
        <v>222</v>
      </c>
      <c r="C2103" t="s">
        <v>312</v>
      </c>
      <c r="D2103">
        <v>66</v>
      </c>
      <c r="E2103">
        <v>69</v>
      </c>
      <c r="F2103" t="s">
        <v>312</v>
      </c>
      <c r="G2103">
        <v>-3</v>
      </c>
      <c r="H2103" t="s">
        <v>357</v>
      </c>
      <c r="I2103" t="s">
        <v>356</v>
      </c>
      <c r="J2103" s="2">
        <f>VLOOKUP(B2103,'Totals by Team'!A:K,11,FALSE)</f>
        <v>5.9090909090909092</v>
      </c>
      <c r="K2103" s="2">
        <f>VLOOKUP(C2103,'Totals by Team'!A:K,11,FALSE)</f>
        <v>15.588235294117647</v>
      </c>
    </row>
    <row r="2104" spans="1:11" x14ac:dyDescent="0.25">
      <c r="A2104" s="1">
        <v>41244</v>
      </c>
      <c r="B2104" t="s">
        <v>133</v>
      </c>
      <c r="C2104" t="s">
        <v>54</v>
      </c>
      <c r="D2104">
        <v>58</v>
      </c>
      <c r="E2104">
        <v>61</v>
      </c>
      <c r="F2104" t="s">
        <v>133</v>
      </c>
      <c r="G2104">
        <v>-3</v>
      </c>
      <c r="H2104" t="s">
        <v>357</v>
      </c>
      <c r="I2104" t="s">
        <v>360</v>
      </c>
      <c r="J2104" s="2">
        <f>VLOOKUP(B2104,'Totals by Team'!A:K,11,FALSE)</f>
        <v>-6.8965517241379306</v>
      </c>
      <c r="K2104" s="2">
        <f>VLOOKUP(C2104,'Totals by Team'!A:K,11,FALSE)</f>
        <v>0.54838709677419351</v>
      </c>
    </row>
    <row r="2105" spans="1:11" x14ac:dyDescent="0.25">
      <c r="A2105" s="1">
        <v>41244</v>
      </c>
      <c r="B2105" t="s">
        <v>53</v>
      </c>
      <c r="C2105" t="s">
        <v>181</v>
      </c>
      <c r="D2105">
        <v>45</v>
      </c>
      <c r="E2105">
        <v>48</v>
      </c>
      <c r="F2105" t="s">
        <v>181</v>
      </c>
      <c r="G2105">
        <v>-3</v>
      </c>
      <c r="H2105" t="s">
        <v>357</v>
      </c>
      <c r="I2105" t="s">
        <v>356</v>
      </c>
      <c r="J2105" s="2">
        <f>VLOOKUP(B2105,'Totals by Team'!A:K,11,FALSE)</f>
        <v>-3.1666666666666665</v>
      </c>
      <c r="K2105" s="2">
        <f>VLOOKUP(C2105,'Totals by Team'!A:K,11,FALSE)</f>
        <v>-0.8666666666666667</v>
      </c>
    </row>
    <row r="2106" spans="1:11" x14ac:dyDescent="0.25">
      <c r="A2106" s="1">
        <v>41244</v>
      </c>
      <c r="B2106" t="s">
        <v>184</v>
      </c>
      <c r="C2106" t="s">
        <v>128</v>
      </c>
      <c r="D2106">
        <v>58</v>
      </c>
      <c r="E2106">
        <v>61</v>
      </c>
      <c r="F2106" t="s">
        <v>128</v>
      </c>
      <c r="G2106">
        <v>-3</v>
      </c>
      <c r="H2106" t="s">
        <v>357</v>
      </c>
      <c r="I2106" t="s">
        <v>356</v>
      </c>
      <c r="J2106" s="2">
        <f>VLOOKUP(B2106,'Totals by Team'!A:K,11,FALSE)</f>
        <v>-7.8275862068965516</v>
      </c>
      <c r="K2106" s="2">
        <f>VLOOKUP(C2106,'Totals by Team'!A:K,11,FALSE)</f>
        <v>-4.5483870967741939</v>
      </c>
    </row>
    <row r="2107" spans="1:11" x14ac:dyDescent="0.25">
      <c r="A2107" s="1">
        <v>41244</v>
      </c>
      <c r="B2107" t="s">
        <v>157</v>
      </c>
      <c r="C2107" t="s">
        <v>198</v>
      </c>
      <c r="D2107">
        <v>79</v>
      </c>
      <c r="E2107">
        <v>82</v>
      </c>
      <c r="F2107" t="s">
        <v>198</v>
      </c>
      <c r="G2107">
        <v>-3</v>
      </c>
      <c r="H2107" t="s">
        <v>357</v>
      </c>
      <c r="I2107" t="s">
        <v>356</v>
      </c>
      <c r="J2107" s="2">
        <f>VLOOKUP(B2107,'Totals by Team'!A:K,11,FALSE)</f>
        <v>-1.59375</v>
      </c>
      <c r="K2107" s="2">
        <f>VLOOKUP(C2107,'Totals by Team'!A:K,11,FALSE)</f>
        <v>0.72413793103448276</v>
      </c>
    </row>
    <row r="2108" spans="1:11" x14ac:dyDescent="0.25">
      <c r="A2108" s="1">
        <v>41244</v>
      </c>
      <c r="B2108" t="s">
        <v>201</v>
      </c>
      <c r="C2108" t="s">
        <v>13</v>
      </c>
      <c r="D2108">
        <v>80</v>
      </c>
      <c r="E2108">
        <v>83</v>
      </c>
      <c r="F2108" t="s">
        <v>201</v>
      </c>
      <c r="G2108">
        <v>-3</v>
      </c>
      <c r="H2108" t="s">
        <v>357</v>
      </c>
      <c r="I2108" t="s">
        <v>360</v>
      </c>
      <c r="J2108" s="2">
        <f>VLOOKUP(B2108,'Totals by Team'!A:K,11,FALSE)</f>
        <v>4.8666666666666663</v>
      </c>
      <c r="K2108" s="2">
        <f>VLOOKUP(C2108,'Totals by Team'!A:K,11,FALSE)</f>
        <v>-4.6206896551724137</v>
      </c>
    </row>
    <row r="2109" spans="1:11" x14ac:dyDescent="0.25">
      <c r="A2109" s="1">
        <v>41244</v>
      </c>
      <c r="B2109" t="s">
        <v>174</v>
      </c>
      <c r="C2109" t="s">
        <v>276</v>
      </c>
      <c r="D2109">
        <v>52</v>
      </c>
      <c r="E2109">
        <v>56</v>
      </c>
      <c r="F2109" t="s">
        <v>174</v>
      </c>
      <c r="G2109">
        <v>-4</v>
      </c>
      <c r="H2109" t="s">
        <v>357</v>
      </c>
      <c r="I2109" t="s">
        <v>360</v>
      </c>
      <c r="J2109" s="2">
        <f>VLOOKUP(B2109,'Totals by Team'!A:K,11,FALSE)</f>
        <v>-7.15625</v>
      </c>
      <c r="K2109" s="2">
        <f>VLOOKUP(C2109,'Totals by Team'!A:K,11,FALSE)</f>
        <v>-0.19230769230769232</v>
      </c>
    </row>
    <row r="2110" spans="1:11" x14ac:dyDescent="0.25">
      <c r="A2110" s="1">
        <v>41244</v>
      </c>
      <c r="B2110" t="s">
        <v>142</v>
      </c>
      <c r="C2110" t="s">
        <v>100</v>
      </c>
      <c r="D2110">
        <v>72</v>
      </c>
      <c r="E2110">
        <v>76</v>
      </c>
      <c r="F2110" t="s">
        <v>100</v>
      </c>
      <c r="G2110">
        <v>-4</v>
      </c>
      <c r="H2110" t="s">
        <v>357</v>
      </c>
      <c r="I2110" t="s">
        <v>356</v>
      </c>
      <c r="J2110" s="2">
        <f>VLOOKUP(B2110,'Totals by Team'!A:K,11,FALSE)</f>
        <v>-2.4666666666666668</v>
      </c>
      <c r="K2110" s="2">
        <f>VLOOKUP(C2110,'Totals by Team'!A:K,11,FALSE)</f>
        <v>2.064516129032258</v>
      </c>
    </row>
    <row r="2111" spans="1:11" x14ac:dyDescent="0.25">
      <c r="A2111" s="1">
        <v>41244</v>
      </c>
      <c r="B2111" t="s">
        <v>248</v>
      </c>
      <c r="C2111" t="s">
        <v>125</v>
      </c>
      <c r="D2111">
        <v>62</v>
      </c>
      <c r="E2111">
        <v>66</v>
      </c>
      <c r="F2111" t="s">
        <v>248</v>
      </c>
      <c r="G2111">
        <v>-4</v>
      </c>
      <c r="H2111" t="s">
        <v>357</v>
      </c>
      <c r="I2111" t="s">
        <v>360</v>
      </c>
      <c r="J2111" s="2">
        <f>VLOOKUP(B2111,'Totals by Team'!A:K,11,FALSE)</f>
        <v>0.20588235294117646</v>
      </c>
      <c r="K2111" s="2">
        <f>VLOOKUP(C2111,'Totals by Team'!A:K,11,FALSE)</f>
        <v>4.8214285714285712</v>
      </c>
    </row>
    <row r="2112" spans="1:11" x14ac:dyDescent="0.25">
      <c r="A2112" s="1">
        <v>41244</v>
      </c>
      <c r="B2112" t="s">
        <v>51</v>
      </c>
      <c r="C2112" t="s">
        <v>39</v>
      </c>
      <c r="D2112">
        <v>62</v>
      </c>
      <c r="E2112">
        <v>66</v>
      </c>
      <c r="F2112" t="s">
        <v>39</v>
      </c>
      <c r="G2112">
        <v>-4</v>
      </c>
      <c r="H2112" t="s">
        <v>357</v>
      </c>
      <c r="I2112" t="s">
        <v>356</v>
      </c>
      <c r="J2112" s="2">
        <f>VLOOKUP(B2112,'Totals by Team'!A:K,11,FALSE)</f>
        <v>0.66666666666666663</v>
      </c>
      <c r="K2112" s="2">
        <f>VLOOKUP(C2112,'Totals by Team'!A:K,11,FALSE)</f>
        <v>-8.8000000000000007</v>
      </c>
    </row>
    <row r="2113" spans="1:11" x14ac:dyDescent="0.25">
      <c r="A2113" s="1">
        <v>41244</v>
      </c>
      <c r="B2113" t="s">
        <v>68</v>
      </c>
      <c r="C2113" t="s">
        <v>252</v>
      </c>
      <c r="D2113">
        <v>76</v>
      </c>
      <c r="E2113">
        <v>80</v>
      </c>
      <c r="F2113" t="s">
        <v>68</v>
      </c>
      <c r="G2113">
        <v>-4</v>
      </c>
      <c r="H2113" t="s">
        <v>357</v>
      </c>
      <c r="I2113" t="s">
        <v>360</v>
      </c>
      <c r="J2113" s="2">
        <f>VLOOKUP(B2113,'Totals by Team'!A:K,11,FALSE)</f>
        <v>-3.6666666666666665</v>
      </c>
      <c r="K2113" s="2">
        <f>VLOOKUP(C2113,'Totals by Team'!A:K,11,FALSE)</f>
        <v>-2.6875</v>
      </c>
    </row>
    <row r="2114" spans="1:11" x14ac:dyDescent="0.25">
      <c r="A2114" s="1">
        <v>41244</v>
      </c>
      <c r="B2114" t="s">
        <v>164</v>
      </c>
      <c r="C2114" t="s">
        <v>102</v>
      </c>
      <c r="D2114">
        <v>71</v>
      </c>
      <c r="E2114">
        <v>75</v>
      </c>
      <c r="F2114" t="s">
        <v>164</v>
      </c>
      <c r="G2114">
        <v>-4</v>
      </c>
      <c r="H2114" t="s">
        <v>357</v>
      </c>
      <c r="I2114" t="s">
        <v>360</v>
      </c>
      <c r="J2114" s="2">
        <f>VLOOKUP(B2114,'Totals by Team'!A:K,11,FALSE)</f>
        <v>-4.7575757575757578</v>
      </c>
      <c r="K2114" s="2">
        <f>VLOOKUP(C2114,'Totals by Team'!A:K,11,FALSE)</f>
        <v>0.70588235294117652</v>
      </c>
    </row>
    <row r="2115" spans="1:11" x14ac:dyDescent="0.25">
      <c r="A2115" s="1">
        <v>41244</v>
      </c>
      <c r="B2115" t="s">
        <v>90</v>
      </c>
      <c r="C2115" t="s">
        <v>14</v>
      </c>
      <c r="D2115">
        <v>63</v>
      </c>
      <c r="E2115">
        <v>67</v>
      </c>
      <c r="F2115" t="s">
        <v>14</v>
      </c>
      <c r="G2115">
        <v>-4</v>
      </c>
      <c r="H2115" t="s">
        <v>357</v>
      </c>
      <c r="I2115" t="s">
        <v>356</v>
      </c>
      <c r="J2115" s="2">
        <f>VLOOKUP(B2115,'Totals by Team'!A:K,11,FALSE)</f>
        <v>-4.7931034482758621</v>
      </c>
      <c r="K2115" s="2">
        <f>VLOOKUP(C2115,'Totals by Team'!A:K,11,FALSE)</f>
        <v>-4.3571428571428568</v>
      </c>
    </row>
    <row r="2116" spans="1:11" x14ac:dyDescent="0.25">
      <c r="A2116" s="1">
        <v>41244</v>
      </c>
      <c r="B2116" t="s">
        <v>64</v>
      </c>
      <c r="C2116" t="s">
        <v>152</v>
      </c>
      <c r="D2116">
        <v>73</v>
      </c>
      <c r="E2116">
        <v>78</v>
      </c>
      <c r="F2116" t="s">
        <v>152</v>
      </c>
      <c r="G2116">
        <v>-5</v>
      </c>
      <c r="H2116" t="s">
        <v>357</v>
      </c>
      <c r="I2116" t="s">
        <v>356</v>
      </c>
      <c r="J2116" s="2">
        <f>VLOOKUP(B2116,'Totals by Team'!A:K,11,FALSE)</f>
        <v>0.6071428571428571</v>
      </c>
      <c r="K2116" s="2">
        <f>VLOOKUP(C2116,'Totals by Team'!A:K,11,FALSE)</f>
        <v>-7.1724137931034484</v>
      </c>
    </row>
    <row r="2117" spans="1:11" x14ac:dyDescent="0.25">
      <c r="A2117" s="1">
        <v>41244</v>
      </c>
      <c r="B2117" t="s">
        <v>47</v>
      </c>
      <c r="C2117" t="s">
        <v>202</v>
      </c>
      <c r="D2117">
        <v>63</v>
      </c>
      <c r="E2117">
        <v>68</v>
      </c>
      <c r="F2117" t="s">
        <v>47</v>
      </c>
      <c r="G2117">
        <v>-5</v>
      </c>
      <c r="H2117" t="s">
        <v>357</v>
      </c>
      <c r="I2117" t="s">
        <v>360</v>
      </c>
      <c r="J2117" s="2">
        <f>VLOOKUP(B2117,'Totals by Team'!A:K,11,FALSE)</f>
        <v>-10.870967741935484</v>
      </c>
      <c r="K2117" s="2">
        <f>VLOOKUP(C2117,'Totals by Team'!A:K,11,FALSE)</f>
        <v>4.1785714285714288</v>
      </c>
    </row>
    <row r="2118" spans="1:11" x14ac:dyDescent="0.25">
      <c r="A2118" s="1">
        <v>41244</v>
      </c>
      <c r="B2118" t="s">
        <v>300</v>
      </c>
      <c r="C2118" t="s">
        <v>266</v>
      </c>
      <c r="D2118">
        <v>51</v>
      </c>
      <c r="E2118">
        <v>56</v>
      </c>
      <c r="F2118" t="s">
        <v>266</v>
      </c>
      <c r="G2118">
        <v>-5</v>
      </c>
      <c r="H2118" t="s">
        <v>357</v>
      </c>
      <c r="I2118" t="s">
        <v>356</v>
      </c>
      <c r="J2118" s="2">
        <f>VLOOKUP(B2118,'Totals by Team'!A:K,11,FALSE)</f>
        <v>-3.15625</v>
      </c>
      <c r="K2118" s="2">
        <f>VLOOKUP(C2118,'Totals by Team'!A:K,11,FALSE)</f>
        <v>11.333333333333334</v>
      </c>
    </row>
    <row r="2119" spans="1:11" x14ac:dyDescent="0.25">
      <c r="A2119" s="1">
        <v>41244</v>
      </c>
      <c r="B2119" t="s">
        <v>232</v>
      </c>
      <c r="C2119" t="s">
        <v>305</v>
      </c>
      <c r="D2119">
        <v>57</v>
      </c>
      <c r="E2119">
        <v>63</v>
      </c>
      <c r="F2119" t="s">
        <v>232</v>
      </c>
      <c r="G2119">
        <v>-6</v>
      </c>
      <c r="H2119" t="s">
        <v>357</v>
      </c>
      <c r="I2119" t="s">
        <v>360</v>
      </c>
      <c r="J2119" s="2">
        <f>VLOOKUP(B2119,'Totals by Team'!A:K,11,FALSE)</f>
        <v>0.90625</v>
      </c>
      <c r="K2119" s="2">
        <f>VLOOKUP(C2119,'Totals by Team'!A:K,11,FALSE)</f>
        <v>2.7419354838709675</v>
      </c>
    </row>
    <row r="2120" spans="1:11" x14ac:dyDescent="0.25">
      <c r="A2120" s="1">
        <v>41244</v>
      </c>
      <c r="B2120" t="s">
        <v>314</v>
      </c>
      <c r="C2120" t="s">
        <v>241</v>
      </c>
      <c r="D2120">
        <v>44</v>
      </c>
      <c r="E2120">
        <v>50</v>
      </c>
      <c r="F2120" t="s">
        <v>314</v>
      </c>
      <c r="G2120">
        <v>-6</v>
      </c>
      <c r="H2120" t="s">
        <v>357</v>
      </c>
      <c r="I2120" t="s">
        <v>360</v>
      </c>
      <c r="J2120" s="2">
        <f>VLOOKUP(B2120,'Totals by Team'!A:K,11,FALSE)</f>
        <v>-2.9375</v>
      </c>
      <c r="K2120" s="2">
        <f>VLOOKUP(C2120,'Totals by Team'!A:K,11,FALSE)</f>
        <v>-1.1290322580645162</v>
      </c>
    </row>
    <row r="2121" spans="1:11" x14ac:dyDescent="0.25">
      <c r="A2121" s="1">
        <v>41244</v>
      </c>
      <c r="B2121" t="s">
        <v>234</v>
      </c>
      <c r="C2121" t="s">
        <v>79</v>
      </c>
      <c r="D2121">
        <v>63</v>
      </c>
      <c r="E2121">
        <v>69</v>
      </c>
      <c r="F2121" t="s">
        <v>79</v>
      </c>
      <c r="G2121">
        <v>-6</v>
      </c>
      <c r="H2121" t="s">
        <v>357</v>
      </c>
      <c r="I2121" t="s">
        <v>356</v>
      </c>
      <c r="J2121" s="2">
        <f>VLOOKUP(B2121,'Totals by Team'!A:K,11,FALSE)</f>
        <v>-2.4482758620689653</v>
      </c>
      <c r="K2121" s="2">
        <f>VLOOKUP(C2121,'Totals by Team'!A:K,11,FALSE)</f>
        <v>-9.7857142857142865</v>
      </c>
    </row>
    <row r="2122" spans="1:11" x14ac:dyDescent="0.25">
      <c r="A2122" s="1">
        <v>41244</v>
      </c>
      <c r="B2122" t="s">
        <v>63</v>
      </c>
      <c r="C2122" t="s">
        <v>281</v>
      </c>
      <c r="D2122">
        <v>63</v>
      </c>
      <c r="E2122">
        <v>70</v>
      </c>
      <c r="F2122" t="s">
        <v>281</v>
      </c>
      <c r="G2122">
        <v>-7</v>
      </c>
      <c r="H2122" t="s">
        <v>357</v>
      </c>
      <c r="I2122" t="s">
        <v>356</v>
      </c>
      <c r="J2122" s="2">
        <f>VLOOKUP(B2122,'Totals by Team'!A:K,11,FALSE)</f>
        <v>-6.15625</v>
      </c>
      <c r="K2122" s="2">
        <f>VLOOKUP(C2122,'Totals by Team'!A:K,11,FALSE)</f>
        <v>-4.9000000000000004</v>
      </c>
    </row>
    <row r="2123" spans="1:11" x14ac:dyDescent="0.25">
      <c r="A2123" s="1">
        <v>41244</v>
      </c>
      <c r="B2123" t="s">
        <v>98</v>
      </c>
      <c r="C2123" t="s">
        <v>298</v>
      </c>
      <c r="D2123">
        <v>72</v>
      </c>
      <c r="E2123">
        <v>79</v>
      </c>
      <c r="F2123" t="s">
        <v>298</v>
      </c>
      <c r="G2123">
        <v>-7</v>
      </c>
      <c r="H2123" t="s">
        <v>357</v>
      </c>
      <c r="I2123" t="s">
        <v>356</v>
      </c>
      <c r="J2123" s="2">
        <f>VLOOKUP(B2123,'Totals by Team'!A:K,11,FALSE)</f>
        <v>2.5161290322580645</v>
      </c>
      <c r="K2123" s="2">
        <f>VLOOKUP(C2123,'Totals by Team'!A:K,11,FALSE)</f>
        <v>8.7096774193548381</v>
      </c>
    </row>
    <row r="2124" spans="1:11" x14ac:dyDescent="0.25">
      <c r="A2124" s="1">
        <v>41244</v>
      </c>
      <c r="B2124" t="s">
        <v>116</v>
      </c>
      <c r="C2124" t="s">
        <v>136</v>
      </c>
      <c r="D2124">
        <v>65</v>
      </c>
      <c r="E2124">
        <v>72</v>
      </c>
      <c r="F2124" t="s">
        <v>136</v>
      </c>
      <c r="G2124">
        <v>-7</v>
      </c>
      <c r="H2124" t="s">
        <v>357</v>
      </c>
      <c r="I2124" t="s">
        <v>356</v>
      </c>
      <c r="J2124" s="2">
        <f>VLOOKUP(B2124,'Totals by Team'!A:K,11,FALSE)</f>
        <v>5.1333333333333337</v>
      </c>
      <c r="K2124" s="2">
        <f>VLOOKUP(C2124,'Totals by Team'!A:K,11,FALSE)</f>
        <v>-3.3870967741935485</v>
      </c>
    </row>
    <row r="2125" spans="1:11" x14ac:dyDescent="0.25">
      <c r="A2125" s="1">
        <v>41244</v>
      </c>
      <c r="B2125" t="s">
        <v>84</v>
      </c>
      <c r="C2125" t="s">
        <v>322</v>
      </c>
      <c r="D2125">
        <v>66</v>
      </c>
      <c r="E2125">
        <v>73</v>
      </c>
      <c r="F2125" t="s">
        <v>322</v>
      </c>
      <c r="G2125">
        <v>-7</v>
      </c>
      <c r="H2125" t="s">
        <v>357</v>
      </c>
      <c r="I2125" t="s">
        <v>356</v>
      </c>
      <c r="J2125" s="2">
        <f>VLOOKUP(B2125,'Totals by Team'!A:K,11,FALSE)</f>
        <v>-0.93548387096774188</v>
      </c>
      <c r="K2125" s="2">
        <f>VLOOKUP(C2125,'Totals by Team'!A:K,11,FALSE)</f>
        <v>-2.5172413793103448</v>
      </c>
    </row>
    <row r="2126" spans="1:11" x14ac:dyDescent="0.25">
      <c r="A2126" s="1">
        <v>41244</v>
      </c>
      <c r="B2126" t="s">
        <v>208</v>
      </c>
      <c r="C2126" t="s">
        <v>299</v>
      </c>
      <c r="D2126">
        <v>69</v>
      </c>
      <c r="E2126">
        <v>76</v>
      </c>
      <c r="F2126" t="s">
        <v>299</v>
      </c>
      <c r="G2126">
        <v>-7</v>
      </c>
      <c r="H2126" t="s">
        <v>357</v>
      </c>
      <c r="I2126" t="s">
        <v>356</v>
      </c>
      <c r="J2126" s="2">
        <f>VLOOKUP(B2126,'Totals by Team'!A:K,11,FALSE)</f>
        <v>4.375</v>
      </c>
      <c r="K2126" s="2">
        <f>VLOOKUP(C2126,'Totals by Team'!A:K,11,FALSE)</f>
        <v>1.0666666666666667</v>
      </c>
    </row>
    <row r="2127" spans="1:11" x14ac:dyDescent="0.25">
      <c r="A2127" s="1">
        <v>41244</v>
      </c>
      <c r="B2127" t="s">
        <v>108</v>
      </c>
      <c r="C2127" t="s">
        <v>217</v>
      </c>
      <c r="D2127">
        <v>49</v>
      </c>
      <c r="E2127">
        <v>57</v>
      </c>
      <c r="F2127" t="s">
        <v>217</v>
      </c>
      <c r="G2127">
        <v>-8</v>
      </c>
      <c r="H2127" t="s">
        <v>357</v>
      </c>
      <c r="I2127" t="s">
        <v>356</v>
      </c>
      <c r="J2127" s="2">
        <f>VLOOKUP(B2127,'Totals by Team'!A:K,11,FALSE)</f>
        <v>0.68</v>
      </c>
      <c r="K2127" s="2">
        <f>VLOOKUP(C2127,'Totals by Team'!A:K,11,FALSE)</f>
        <v>-0.93548387096774188</v>
      </c>
    </row>
    <row r="2128" spans="1:11" x14ac:dyDescent="0.25">
      <c r="A2128" s="1">
        <v>41244</v>
      </c>
      <c r="B2128" t="s">
        <v>50</v>
      </c>
      <c r="C2128" t="s">
        <v>38</v>
      </c>
      <c r="D2128">
        <v>66</v>
      </c>
      <c r="E2128">
        <v>74</v>
      </c>
      <c r="F2128" t="s">
        <v>50</v>
      </c>
      <c r="G2128">
        <v>-8</v>
      </c>
      <c r="H2128" t="s">
        <v>357</v>
      </c>
      <c r="I2128" t="s">
        <v>360</v>
      </c>
      <c r="J2128" s="2">
        <f>VLOOKUP(B2128,'Totals by Team'!A:K,11,FALSE)</f>
        <v>-6.1333333333333337</v>
      </c>
      <c r="K2128" s="2">
        <f>VLOOKUP(C2128,'Totals by Team'!A:K,11,FALSE)</f>
        <v>3.6896551724137931</v>
      </c>
    </row>
    <row r="2129" spans="1:11" x14ac:dyDescent="0.25">
      <c r="A2129" s="1">
        <v>41244</v>
      </c>
      <c r="B2129" t="s">
        <v>49</v>
      </c>
      <c r="C2129" t="s">
        <v>334</v>
      </c>
      <c r="D2129">
        <v>53</v>
      </c>
      <c r="E2129">
        <v>61</v>
      </c>
      <c r="F2129" t="s">
        <v>49</v>
      </c>
      <c r="G2129">
        <v>-8</v>
      </c>
      <c r="H2129" t="s">
        <v>357</v>
      </c>
      <c r="I2129" t="s">
        <v>360</v>
      </c>
      <c r="J2129" s="2">
        <f>VLOOKUP(B2129,'Totals by Team'!A:K,11,FALSE)</f>
        <v>-14.258064516129032</v>
      </c>
      <c r="K2129" s="2">
        <f>VLOOKUP(C2129,'Totals by Team'!A:K,11,FALSE)</f>
        <v>-6.0370370370370372</v>
      </c>
    </row>
    <row r="2130" spans="1:11" x14ac:dyDescent="0.25">
      <c r="A2130" s="1">
        <v>41244</v>
      </c>
      <c r="B2130" t="s">
        <v>200</v>
      </c>
      <c r="C2130" t="s">
        <v>173</v>
      </c>
      <c r="D2130">
        <v>62</v>
      </c>
      <c r="E2130">
        <v>70</v>
      </c>
      <c r="F2130" t="s">
        <v>173</v>
      </c>
      <c r="G2130">
        <v>-8</v>
      </c>
      <c r="H2130" t="s">
        <v>357</v>
      </c>
      <c r="I2130" t="s">
        <v>356</v>
      </c>
      <c r="J2130" s="2">
        <f>VLOOKUP(B2130,'Totals by Team'!A:K,11,FALSE)</f>
        <v>1.8387096774193548</v>
      </c>
      <c r="K2130" s="2">
        <f>VLOOKUP(C2130,'Totals by Team'!A:K,11,FALSE)</f>
        <v>4.65625</v>
      </c>
    </row>
    <row r="2131" spans="1:11" x14ac:dyDescent="0.25">
      <c r="A2131" s="1">
        <v>41244</v>
      </c>
      <c r="B2131" t="s">
        <v>145</v>
      </c>
      <c r="C2131" t="s">
        <v>83</v>
      </c>
      <c r="D2131">
        <v>74</v>
      </c>
      <c r="E2131">
        <v>82</v>
      </c>
      <c r="F2131" t="s">
        <v>145</v>
      </c>
      <c r="G2131">
        <v>-8</v>
      </c>
      <c r="H2131" t="s">
        <v>357</v>
      </c>
      <c r="I2131" t="s">
        <v>360</v>
      </c>
      <c r="J2131" s="2">
        <f>VLOOKUP(B2131,'Totals by Team'!A:K,11,FALSE)</f>
        <v>-4.2142857142857144</v>
      </c>
      <c r="K2131" s="2">
        <f>VLOOKUP(C2131,'Totals by Team'!A:K,11,FALSE)</f>
        <v>-8.4642857142857135</v>
      </c>
    </row>
    <row r="2132" spans="1:11" x14ac:dyDescent="0.25">
      <c r="A2132" s="1">
        <v>41244</v>
      </c>
      <c r="B2132" t="s">
        <v>272</v>
      </c>
      <c r="C2132" t="s">
        <v>302</v>
      </c>
      <c r="D2132">
        <v>66</v>
      </c>
      <c r="E2132">
        <v>74</v>
      </c>
      <c r="F2132" t="s">
        <v>272</v>
      </c>
      <c r="G2132">
        <v>-8</v>
      </c>
      <c r="H2132" t="s">
        <v>357</v>
      </c>
      <c r="I2132" t="s">
        <v>360</v>
      </c>
      <c r="J2132" s="2">
        <f>VLOOKUP(B2132,'Totals by Team'!A:K,11,FALSE)</f>
        <v>-0.71875</v>
      </c>
      <c r="K2132" s="2">
        <f>VLOOKUP(C2132,'Totals by Team'!A:K,11,FALSE)</f>
        <v>11.4375</v>
      </c>
    </row>
    <row r="2133" spans="1:11" x14ac:dyDescent="0.25">
      <c r="A2133" s="1">
        <v>41244</v>
      </c>
      <c r="B2133" t="s">
        <v>41</v>
      </c>
      <c r="C2133" t="s">
        <v>3</v>
      </c>
      <c r="D2133">
        <v>67</v>
      </c>
      <c r="E2133">
        <v>75</v>
      </c>
      <c r="F2133" t="s">
        <v>3</v>
      </c>
      <c r="G2133">
        <v>-8</v>
      </c>
      <c r="H2133" t="s">
        <v>357</v>
      </c>
      <c r="I2133" t="s">
        <v>356</v>
      </c>
      <c r="J2133" s="2">
        <f>VLOOKUP(B2133,'Totals by Team'!A:K,11,FALSE)</f>
        <v>-3.09375</v>
      </c>
      <c r="K2133" s="2">
        <f>VLOOKUP(C2133,'Totals by Team'!A:K,11,FALSE)</f>
        <v>-9.931034482758621</v>
      </c>
    </row>
    <row r="2134" spans="1:11" x14ac:dyDescent="0.25">
      <c r="A2134" s="1">
        <v>41244</v>
      </c>
      <c r="B2134" t="s">
        <v>339</v>
      </c>
      <c r="C2134" t="s">
        <v>36</v>
      </c>
      <c r="D2134">
        <v>76</v>
      </c>
      <c r="E2134">
        <v>84</v>
      </c>
      <c r="F2134" t="s">
        <v>36</v>
      </c>
      <c r="G2134">
        <v>-8</v>
      </c>
      <c r="H2134" t="s">
        <v>357</v>
      </c>
      <c r="I2134" t="s">
        <v>356</v>
      </c>
      <c r="J2134" s="2">
        <f>VLOOKUP(B2134,'Totals by Team'!A:K,11,FALSE)</f>
        <v>8.3636363636363633</v>
      </c>
      <c r="K2134" s="2">
        <f>VLOOKUP(C2134,'Totals by Team'!A:K,11,FALSE)</f>
        <v>5.666666666666667</v>
      </c>
    </row>
    <row r="2135" spans="1:11" x14ac:dyDescent="0.25">
      <c r="A2135" s="1">
        <v>41244</v>
      </c>
      <c r="B2135" t="s">
        <v>119</v>
      </c>
      <c r="C2135" t="s">
        <v>31</v>
      </c>
      <c r="D2135">
        <v>57</v>
      </c>
      <c r="E2135">
        <v>65</v>
      </c>
      <c r="F2135" t="s">
        <v>119</v>
      </c>
      <c r="G2135">
        <v>-8</v>
      </c>
      <c r="H2135" t="s">
        <v>357</v>
      </c>
      <c r="I2135" t="s">
        <v>360</v>
      </c>
      <c r="J2135" s="2">
        <f>VLOOKUP(B2135,'Totals by Team'!A:K,11,FALSE)</f>
        <v>0.23076923076923078</v>
      </c>
      <c r="K2135" s="2">
        <f>VLOOKUP(C2135,'Totals by Team'!A:K,11,FALSE)</f>
        <v>9.5625</v>
      </c>
    </row>
    <row r="2136" spans="1:11" x14ac:dyDescent="0.25">
      <c r="A2136" s="1">
        <v>41244</v>
      </c>
      <c r="B2136" t="s">
        <v>213</v>
      </c>
      <c r="C2136" t="s">
        <v>46</v>
      </c>
      <c r="D2136">
        <v>50</v>
      </c>
      <c r="E2136">
        <v>58</v>
      </c>
      <c r="F2136" t="s">
        <v>46</v>
      </c>
      <c r="G2136">
        <v>-8</v>
      </c>
      <c r="H2136" t="s">
        <v>357</v>
      </c>
      <c r="I2136" t="s">
        <v>356</v>
      </c>
      <c r="J2136" s="2">
        <f>VLOOKUP(B2136,'Totals by Team'!A:K,11,FALSE)</f>
        <v>-9.068965517241379</v>
      </c>
      <c r="K2136" s="2">
        <f>VLOOKUP(C2136,'Totals by Team'!A:K,11,FALSE)</f>
        <v>-1.5161290322580645</v>
      </c>
    </row>
    <row r="2137" spans="1:11" x14ac:dyDescent="0.25">
      <c r="A2137" s="1">
        <v>41244</v>
      </c>
      <c r="B2137" t="s">
        <v>87</v>
      </c>
      <c r="C2137" t="s">
        <v>264</v>
      </c>
      <c r="D2137">
        <v>53</v>
      </c>
      <c r="E2137">
        <v>61</v>
      </c>
      <c r="F2137" t="s">
        <v>264</v>
      </c>
      <c r="G2137">
        <v>-8</v>
      </c>
      <c r="H2137" t="s">
        <v>357</v>
      </c>
      <c r="I2137" t="s">
        <v>356</v>
      </c>
      <c r="J2137" s="2">
        <f>VLOOKUP(B2137,'Totals by Team'!A:K,11,FALSE)</f>
        <v>-7.1428571428571432</v>
      </c>
      <c r="K2137" s="2">
        <f>VLOOKUP(C2137,'Totals by Team'!A:K,11,FALSE)</f>
        <v>-11.137931034482758</v>
      </c>
    </row>
    <row r="2138" spans="1:11" x14ac:dyDescent="0.25">
      <c r="A2138" s="1">
        <v>41244</v>
      </c>
      <c r="B2138" t="s">
        <v>211</v>
      </c>
      <c r="C2138" t="s">
        <v>146</v>
      </c>
      <c r="D2138">
        <v>60</v>
      </c>
      <c r="E2138">
        <v>68</v>
      </c>
      <c r="F2138" t="s">
        <v>146</v>
      </c>
      <c r="G2138">
        <v>-8</v>
      </c>
      <c r="H2138" t="s">
        <v>357</v>
      </c>
      <c r="I2138" t="s">
        <v>356</v>
      </c>
      <c r="J2138" s="2">
        <f>VLOOKUP(B2138,'Totals by Team'!A:K,11,FALSE)</f>
        <v>8.125</v>
      </c>
      <c r="K2138" s="2">
        <f>VLOOKUP(C2138,'Totals by Team'!A:K,11,FALSE)</f>
        <v>5.1515151515151514</v>
      </c>
    </row>
    <row r="2139" spans="1:11" x14ac:dyDescent="0.25">
      <c r="A2139" s="1">
        <v>41244</v>
      </c>
      <c r="B2139" t="s">
        <v>34</v>
      </c>
      <c r="C2139" t="s">
        <v>283</v>
      </c>
      <c r="D2139">
        <v>66</v>
      </c>
      <c r="E2139">
        <v>75</v>
      </c>
      <c r="F2139" t="s">
        <v>34</v>
      </c>
      <c r="G2139">
        <v>-9</v>
      </c>
      <c r="H2139" t="s">
        <v>357</v>
      </c>
      <c r="I2139" t="s">
        <v>360</v>
      </c>
      <c r="J2139" s="2">
        <f>VLOOKUP(B2139,'Totals by Team'!A:K,11,FALSE)</f>
        <v>-9.6774193548387094E-2</v>
      </c>
      <c r="K2139" s="2">
        <f>VLOOKUP(C2139,'Totals by Team'!A:K,11,FALSE)</f>
        <v>0.84375</v>
      </c>
    </row>
    <row r="2140" spans="1:11" x14ac:dyDescent="0.25">
      <c r="A2140" s="1">
        <v>41244</v>
      </c>
      <c r="B2140" t="s">
        <v>70</v>
      </c>
      <c r="C2140" t="s">
        <v>215</v>
      </c>
      <c r="D2140">
        <v>55</v>
      </c>
      <c r="E2140">
        <v>64</v>
      </c>
      <c r="F2140" t="s">
        <v>70</v>
      </c>
      <c r="G2140">
        <v>-9</v>
      </c>
      <c r="H2140" t="s">
        <v>357</v>
      </c>
      <c r="I2140" t="s">
        <v>360</v>
      </c>
      <c r="J2140" s="2">
        <f>VLOOKUP(B2140,'Totals by Team'!A:K,11,FALSE)</f>
        <v>8.46875</v>
      </c>
      <c r="K2140" s="2">
        <f>VLOOKUP(C2140,'Totals by Team'!A:K,11,FALSE)</f>
        <v>6.4516129032258061</v>
      </c>
    </row>
    <row r="2141" spans="1:11" x14ac:dyDescent="0.25">
      <c r="A2141" s="1">
        <v>41244</v>
      </c>
      <c r="B2141" t="s">
        <v>72</v>
      </c>
      <c r="C2141" t="s">
        <v>62</v>
      </c>
      <c r="D2141">
        <v>48</v>
      </c>
      <c r="E2141">
        <v>57</v>
      </c>
      <c r="F2141" t="s">
        <v>62</v>
      </c>
      <c r="G2141">
        <v>-9</v>
      </c>
      <c r="H2141" t="s">
        <v>357</v>
      </c>
      <c r="I2141" t="s">
        <v>356</v>
      </c>
      <c r="J2141" s="2">
        <f>VLOOKUP(B2141,'Totals by Team'!A:K,11,FALSE)</f>
        <v>-4.645161290322581</v>
      </c>
      <c r="K2141" s="2">
        <f>VLOOKUP(C2141,'Totals by Team'!A:K,11,FALSE)</f>
        <v>-5.67741935483871</v>
      </c>
    </row>
    <row r="2142" spans="1:11" x14ac:dyDescent="0.25">
      <c r="A2142" s="1">
        <v>41244</v>
      </c>
      <c r="B2142" t="s">
        <v>60</v>
      </c>
      <c r="C2142" t="s">
        <v>172</v>
      </c>
      <c r="D2142">
        <v>64</v>
      </c>
      <c r="E2142">
        <v>73</v>
      </c>
      <c r="F2142" t="s">
        <v>172</v>
      </c>
      <c r="G2142">
        <v>-9</v>
      </c>
      <c r="H2142" t="s">
        <v>357</v>
      </c>
      <c r="I2142" t="s">
        <v>356</v>
      </c>
      <c r="J2142" s="2">
        <f>VLOOKUP(B2142,'Totals by Team'!A:K,11,FALSE)</f>
        <v>-11.483870967741936</v>
      </c>
      <c r="K2142" s="2">
        <f>VLOOKUP(C2142,'Totals by Team'!A:K,11,FALSE)</f>
        <v>4.7037037037037033</v>
      </c>
    </row>
    <row r="2143" spans="1:11" x14ac:dyDescent="0.25">
      <c r="A2143" s="1">
        <v>41244</v>
      </c>
      <c r="B2143" t="s">
        <v>20</v>
      </c>
      <c r="C2143" t="s">
        <v>89</v>
      </c>
      <c r="D2143">
        <v>57</v>
      </c>
      <c r="E2143">
        <v>66</v>
      </c>
      <c r="F2143" t="s">
        <v>89</v>
      </c>
      <c r="G2143">
        <v>-9</v>
      </c>
      <c r="H2143" t="s">
        <v>357</v>
      </c>
      <c r="I2143" t="s">
        <v>356</v>
      </c>
      <c r="J2143" s="2">
        <f>VLOOKUP(B2143,'Totals by Team'!A:K,11,FALSE)</f>
        <v>-3.5483870967741935</v>
      </c>
      <c r="K2143" s="2">
        <f>VLOOKUP(C2143,'Totals by Team'!A:K,11,FALSE)</f>
        <v>3.28125</v>
      </c>
    </row>
    <row r="2144" spans="1:11" x14ac:dyDescent="0.25">
      <c r="A2144" s="1">
        <v>41244</v>
      </c>
      <c r="B2144" t="s">
        <v>153</v>
      </c>
      <c r="C2144" t="s">
        <v>113</v>
      </c>
      <c r="D2144">
        <v>49</v>
      </c>
      <c r="E2144">
        <v>58</v>
      </c>
      <c r="F2144" t="s">
        <v>153</v>
      </c>
      <c r="G2144">
        <v>-9</v>
      </c>
      <c r="H2144" t="s">
        <v>357</v>
      </c>
      <c r="I2144" t="s">
        <v>360</v>
      </c>
      <c r="J2144" s="2">
        <f>VLOOKUP(B2144,'Totals by Team'!A:K,11,FALSE)</f>
        <v>-1.5666666666666667</v>
      </c>
      <c r="K2144" s="2">
        <f>VLOOKUP(C2144,'Totals by Team'!A:K,11,FALSE)</f>
        <v>-1.7586206896551724</v>
      </c>
    </row>
    <row r="2145" spans="1:11" x14ac:dyDescent="0.25">
      <c r="A2145" s="1">
        <v>41244</v>
      </c>
      <c r="B2145" t="s">
        <v>94</v>
      </c>
      <c r="C2145" t="s">
        <v>240</v>
      </c>
      <c r="D2145">
        <v>68</v>
      </c>
      <c r="E2145">
        <v>77</v>
      </c>
      <c r="F2145" t="s">
        <v>94</v>
      </c>
      <c r="G2145">
        <v>-9</v>
      </c>
      <c r="H2145" t="s">
        <v>357</v>
      </c>
      <c r="I2145" t="s">
        <v>360</v>
      </c>
      <c r="J2145" s="2">
        <f>VLOOKUP(B2145,'Totals by Team'!A:K,11,FALSE)</f>
        <v>-6.4516129032258063E-2</v>
      </c>
      <c r="K2145" s="2">
        <f>VLOOKUP(C2145,'Totals by Team'!A:K,11,FALSE)</f>
        <v>7.0294117647058822</v>
      </c>
    </row>
    <row r="2146" spans="1:11" x14ac:dyDescent="0.25">
      <c r="A2146" s="1">
        <v>41244</v>
      </c>
      <c r="B2146" t="s">
        <v>267</v>
      </c>
      <c r="C2146" t="s">
        <v>158</v>
      </c>
      <c r="D2146">
        <v>62</v>
      </c>
      <c r="E2146">
        <v>71</v>
      </c>
      <c r="F2146" t="s">
        <v>158</v>
      </c>
      <c r="G2146">
        <v>-9</v>
      </c>
      <c r="H2146" t="s">
        <v>357</v>
      </c>
      <c r="I2146" t="s">
        <v>356</v>
      </c>
      <c r="J2146" s="2">
        <f>VLOOKUP(B2146,'Totals by Team'!A:K,11,FALSE)</f>
        <v>-6.0333333333333332</v>
      </c>
      <c r="K2146" s="2">
        <f>VLOOKUP(C2146,'Totals by Team'!A:K,11,FALSE)</f>
        <v>-0.58620689655172409</v>
      </c>
    </row>
    <row r="2147" spans="1:11" x14ac:dyDescent="0.25">
      <c r="A2147" s="1">
        <v>41244</v>
      </c>
      <c r="B2147" t="s">
        <v>291</v>
      </c>
      <c r="C2147" t="s">
        <v>149</v>
      </c>
      <c r="D2147">
        <v>69</v>
      </c>
      <c r="E2147">
        <v>78</v>
      </c>
      <c r="F2147" t="s">
        <v>348</v>
      </c>
      <c r="G2147">
        <v>-9</v>
      </c>
      <c r="H2147" t="s">
        <v>357</v>
      </c>
      <c r="I2147" t="s">
        <v>348</v>
      </c>
      <c r="J2147" s="2">
        <f>VLOOKUP(B2147,'Totals by Team'!A:K,11,FALSE)</f>
        <v>5.7941176470588234</v>
      </c>
      <c r="K2147" s="2">
        <f>VLOOKUP(C2147,'Totals by Team'!A:K,11,FALSE)</f>
        <v>7.1</v>
      </c>
    </row>
    <row r="2148" spans="1:11" x14ac:dyDescent="0.25">
      <c r="A2148" s="1">
        <v>41244</v>
      </c>
      <c r="B2148" t="s">
        <v>210</v>
      </c>
      <c r="C2148" t="s">
        <v>287</v>
      </c>
      <c r="D2148">
        <v>71</v>
      </c>
      <c r="E2148">
        <v>81</v>
      </c>
      <c r="F2148" t="s">
        <v>287</v>
      </c>
      <c r="G2148">
        <v>-10</v>
      </c>
      <c r="H2148" t="s">
        <v>357</v>
      </c>
      <c r="I2148" t="s">
        <v>356</v>
      </c>
      <c r="J2148" s="2">
        <f>VLOOKUP(B2148,'Totals by Team'!A:K,11,FALSE)</f>
        <v>9.53125</v>
      </c>
      <c r="K2148" s="2">
        <f>VLOOKUP(C2148,'Totals by Team'!A:K,11,FALSE)</f>
        <v>-4.53125</v>
      </c>
    </row>
    <row r="2149" spans="1:11" x14ac:dyDescent="0.25">
      <c r="A2149" s="1">
        <v>41244</v>
      </c>
      <c r="B2149" t="s">
        <v>66</v>
      </c>
      <c r="C2149" t="s">
        <v>224</v>
      </c>
      <c r="D2149">
        <v>63</v>
      </c>
      <c r="E2149">
        <v>73</v>
      </c>
      <c r="F2149" t="s">
        <v>224</v>
      </c>
      <c r="G2149">
        <v>-10</v>
      </c>
      <c r="H2149" t="s">
        <v>357</v>
      </c>
      <c r="I2149" t="s">
        <v>356</v>
      </c>
      <c r="J2149" s="2">
        <f>VLOOKUP(B2149,'Totals by Team'!A:K,11,FALSE)</f>
        <v>-8.875</v>
      </c>
      <c r="K2149" s="2">
        <f>VLOOKUP(C2149,'Totals by Team'!A:K,11,FALSE)</f>
        <v>2.774193548387097</v>
      </c>
    </row>
    <row r="2150" spans="1:11" x14ac:dyDescent="0.25">
      <c r="A2150" s="1">
        <v>41244</v>
      </c>
      <c r="B2150" t="s">
        <v>42</v>
      </c>
      <c r="C2150" t="s">
        <v>150</v>
      </c>
      <c r="D2150">
        <v>66</v>
      </c>
      <c r="E2150">
        <v>76</v>
      </c>
      <c r="F2150" t="s">
        <v>150</v>
      </c>
      <c r="G2150">
        <v>-10</v>
      </c>
      <c r="H2150" t="s">
        <v>357</v>
      </c>
      <c r="I2150" t="s">
        <v>356</v>
      </c>
      <c r="J2150" s="2">
        <f>VLOOKUP(B2150,'Totals by Team'!A:K,11,FALSE)</f>
        <v>4.78125</v>
      </c>
      <c r="K2150" s="2">
        <f>VLOOKUP(C2150,'Totals by Team'!A:K,11,FALSE)</f>
        <v>-5.5517241379310347</v>
      </c>
    </row>
    <row r="2151" spans="1:11" x14ac:dyDescent="0.25">
      <c r="A2151" s="1">
        <v>41244</v>
      </c>
      <c r="B2151" t="s">
        <v>1</v>
      </c>
      <c r="C2151" t="s">
        <v>8</v>
      </c>
      <c r="D2151">
        <v>51</v>
      </c>
      <c r="E2151">
        <v>61</v>
      </c>
      <c r="F2151" t="s">
        <v>8</v>
      </c>
      <c r="G2151">
        <v>-10</v>
      </c>
      <c r="H2151" t="s">
        <v>357</v>
      </c>
      <c r="I2151" t="s">
        <v>356</v>
      </c>
      <c r="J2151" s="2">
        <f>VLOOKUP(B2151,'Totals by Team'!A:K,11,FALSE)</f>
        <v>-10.793103448275861</v>
      </c>
      <c r="K2151" s="2">
        <f>VLOOKUP(C2151,'Totals by Team'!A:K,11,FALSE)</f>
        <v>-6.0333333333333332</v>
      </c>
    </row>
    <row r="2152" spans="1:11" x14ac:dyDescent="0.25">
      <c r="A2152" s="1">
        <v>41244</v>
      </c>
      <c r="B2152" t="s">
        <v>95</v>
      </c>
      <c r="C2152" t="s">
        <v>279</v>
      </c>
      <c r="D2152">
        <v>66</v>
      </c>
      <c r="E2152">
        <v>76</v>
      </c>
      <c r="F2152" t="s">
        <v>279</v>
      </c>
      <c r="G2152">
        <v>-10</v>
      </c>
      <c r="H2152" t="s">
        <v>357</v>
      </c>
      <c r="I2152" t="s">
        <v>356</v>
      </c>
      <c r="J2152" s="2">
        <f>VLOOKUP(B2152,'Totals by Team'!A:K,11,FALSE)</f>
        <v>-14.5</v>
      </c>
      <c r="K2152" s="2">
        <f>VLOOKUP(C2152,'Totals by Team'!A:K,11,FALSE)</f>
        <v>-5.290322580645161</v>
      </c>
    </row>
    <row r="2153" spans="1:11" x14ac:dyDescent="0.25">
      <c r="A2153" s="1">
        <v>41244</v>
      </c>
      <c r="B2153" t="s">
        <v>187</v>
      </c>
      <c r="C2153" t="s">
        <v>237</v>
      </c>
      <c r="D2153">
        <v>61</v>
      </c>
      <c r="E2153">
        <v>71</v>
      </c>
      <c r="F2153" t="s">
        <v>237</v>
      </c>
      <c r="G2153">
        <v>-10</v>
      </c>
      <c r="H2153" t="s">
        <v>357</v>
      </c>
      <c r="I2153" t="s">
        <v>356</v>
      </c>
      <c r="J2153" s="2">
        <f>VLOOKUP(B2153,'Totals by Team'!A:K,11,FALSE)</f>
        <v>-4.1785714285714288</v>
      </c>
      <c r="K2153" s="2">
        <f>VLOOKUP(C2153,'Totals by Team'!A:K,11,FALSE)</f>
        <v>0.82352941176470584</v>
      </c>
    </row>
    <row r="2154" spans="1:11" x14ac:dyDescent="0.25">
      <c r="A2154" s="1">
        <v>41244</v>
      </c>
      <c r="B2154" t="s">
        <v>260</v>
      </c>
      <c r="C2154" t="s">
        <v>231</v>
      </c>
      <c r="D2154">
        <v>52</v>
      </c>
      <c r="E2154">
        <v>62</v>
      </c>
      <c r="F2154" t="s">
        <v>260</v>
      </c>
      <c r="G2154">
        <v>-10</v>
      </c>
      <c r="H2154" t="s">
        <v>357</v>
      </c>
      <c r="I2154" t="s">
        <v>360</v>
      </c>
      <c r="J2154" s="2">
        <f>VLOOKUP(B2154,'Totals by Team'!A:K,11,FALSE)</f>
        <v>0.21212121212121213</v>
      </c>
      <c r="K2154" s="2">
        <f>VLOOKUP(C2154,'Totals by Team'!A:K,11,FALSE)</f>
        <v>2.5</v>
      </c>
    </row>
    <row r="2155" spans="1:11" x14ac:dyDescent="0.25">
      <c r="A2155" s="1">
        <v>41244</v>
      </c>
      <c r="B2155" t="s">
        <v>247</v>
      </c>
      <c r="C2155" t="s">
        <v>45</v>
      </c>
      <c r="D2155">
        <v>45</v>
      </c>
      <c r="E2155">
        <v>55</v>
      </c>
      <c r="F2155" t="s">
        <v>247</v>
      </c>
      <c r="G2155">
        <v>-10</v>
      </c>
      <c r="H2155" t="s">
        <v>357</v>
      </c>
      <c r="I2155" t="s">
        <v>360</v>
      </c>
      <c r="J2155" s="2">
        <f>VLOOKUP(B2155,'Totals by Team'!A:K,11,FALSE)</f>
        <v>-0.67741935483870963</v>
      </c>
      <c r="K2155" s="2">
        <f>VLOOKUP(C2155,'Totals by Team'!A:K,11,FALSE)</f>
        <v>1.15625</v>
      </c>
    </row>
    <row r="2156" spans="1:11" x14ac:dyDescent="0.25">
      <c r="A2156" s="1">
        <v>41244</v>
      </c>
      <c r="B2156" t="s">
        <v>9</v>
      </c>
      <c r="C2156" t="s">
        <v>271</v>
      </c>
      <c r="D2156">
        <v>65</v>
      </c>
      <c r="E2156">
        <v>75</v>
      </c>
      <c r="F2156" t="s">
        <v>271</v>
      </c>
      <c r="G2156">
        <v>-10</v>
      </c>
      <c r="H2156" t="s">
        <v>357</v>
      </c>
      <c r="I2156" t="s">
        <v>356</v>
      </c>
      <c r="J2156" s="2">
        <f>VLOOKUP(B2156,'Totals by Team'!A:K,11,FALSE)</f>
        <v>12.266666666666667</v>
      </c>
      <c r="K2156" s="2">
        <f>VLOOKUP(C2156,'Totals by Team'!A:K,11,FALSE)</f>
        <v>12.529411764705882</v>
      </c>
    </row>
    <row r="2157" spans="1:11" x14ac:dyDescent="0.25">
      <c r="A2157" s="1">
        <v>41244</v>
      </c>
      <c r="B2157" t="s">
        <v>277</v>
      </c>
      <c r="C2157" t="s">
        <v>32</v>
      </c>
      <c r="D2157">
        <v>41</v>
      </c>
      <c r="E2157">
        <v>51</v>
      </c>
      <c r="F2157" t="s">
        <v>32</v>
      </c>
      <c r="G2157">
        <v>-10</v>
      </c>
      <c r="H2157" t="s">
        <v>357</v>
      </c>
      <c r="I2157" t="s">
        <v>356</v>
      </c>
      <c r="J2157" s="2">
        <f>VLOOKUP(B2157,'Totals by Team'!A:K,11,FALSE)</f>
        <v>-6.8666666666666663</v>
      </c>
      <c r="K2157" s="2">
        <f>VLOOKUP(C2157,'Totals by Team'!A:K,11,FALSE)</f>
        <v>3.71875</v>
      </c>
    </row>
    <row r="2158" spans="1:11" x14ac:dyDescent="0.25">
      <c r="A2158" s="1">
        <v>41244</v>
      </c>
      <c r="B2158" t="s">
        <v>168</v>
      </c>
      <c r="C2158" t="s">
        <v>143</v>
      </c>
      <c r="D2158">
        <v>56</v>
      </c>
      <c r="E2158">
        <v>66</v>
      </c>
      <c r="F2158" t="s">
        <v>143</v>
      </c>
      <c r="G2158">
        <v>-10</v>
      </c>
      <c r="H2158" t="s">
        <v>357</v>
      </c>
      <c r="I2158" t="s">
        <v>356</v>
      </c>
      <c r="J2158" s="2">
        <f>VLOOKUP(B2158,'Totals by Team'!A:K,11,FALSE)</f>
        <v>-5.3076923076923075</v>
      </c>
      <c r="K2158" s="2">
        <f>VLOOKUP(C2158,'Totals by Team'!A:K,11,FALSE)</f>
        <v>-5.90625</v>
      </c>
    </row>
    <row r="2159" spans="1:11" x14ac:dyDescent="0.25">
      <c r="A2159" s="1">
        <v>41244</v>
      </c>
      <c r="B2159" t="s">
        <v>167</v>
      </c>
      <c r="C2159" t="s">
        <v>219</v>
      </c>
      <c r="D2159">
        <v>47</v>
      </c>
      <c r="E2159">
        <v>58</v>
      </c>
      <c r="F2159" t="s">
        <v>219</v>
      </c>
      <c r="G2159">
        <v>-11</v>
      </c>
      <c r="H2159" t="s">
        <v>357</v>
      </c>
      <c r="I2159" t="s">
        <v>356</v>
      </c>
      <c r="J2159" s="2">
        <f>VLOOKUP(B2159,'Totals by Team'!A:K,11,FALSE)</f>
        <v>-5.4838709677419351</v>
      </c>
      <c r="K2159" s="2">
        <f>VLOOKUP(C2159,'Totals by Team'!A:K,11,FALSE)</f>
        <v>-6.612903225806452</v>
      </c>
    </row>
    <row r="2160" spans="1:11" x14ac:dyDescent="0.25">
      <c r="A2160" s="1">
        <v>41244</v>
      </c>
      <c r="B2160" t="s">
        <v>104</v>
      </c>
      <c r="C2160" t="s">
        <v>58</v>
      </c>
      <c r="D2160">
        <v>59</v>
      </c>
      <c r="E2160">
        <v>70</v>
      </c>
      <c r="F2160" t="s">
        <v>58</v>
      </c>
      <c r="G2160">
        <v>-11</v>
      </c>
      <c r="H2160" t="s">
        <v>357</v>
      </c>
      <c r="I2160" t="s">
        <v>356</v>
      </c>
      <c r="J2160" s="2">
        <f>VLOOKUP(B2160,'Totals by Team'!A:K,11,FALSE)</f>
        <v>3.0333333333333332</v>
      </c>
      <c r="K2160" s="2">
        <f>VLOOKUP(C2160,'Totals by Team'!A:K,11,FALSE)</f>
        <v>2.9</v>
      </c>
    </row>
    <row r="2161" spans="1:11" x14ac:dyDescent="0.25">
      <c r="A2161" s="1">
        <v>41244</v>
      </c>
      <c r="B2161" t="s">
        <v>246</v>
      </c>
      <c r="C2161" t="s">
        <v>155</v>
      </c>
      <c r="D2161">
        <v>60</v>
      </c>
      <c r="E2161">
        <v>71</v>
      </c>
      <c r="F2161" t="s">
        <v>155</v>
      </c>
      <c r="G2161">
        <v>-11</v>
      </c>
      <c r="H2161" t="s">
        <v>357</v>
      </c>
      <c r="I2161" t="s">
        <v>356</v>
      </c>
      <c r="J2161" s="2">
        <f>VLOOKUP(B2161,'Totals by Team'!A:K,11,FALSE)</f>
        <v>-0.63636363636363635</v>
      </c>
      <c r="K2161" s="2">
        <f>VLOOKUP(C2161,'Totals by Team'!A:K,11,FALSE)</f>
        <v>3.0606060606060606</v>
      </c>
    </row>
    <row r="2162" spans="1:11" x14ac:dyDescent="0.25">
      <c r="A2162" s="1">
        <v>41244</v>
      </c>
      <c r="B2162" t="s">
        <v>132</v>
      </c>
      <c r="C2162" t="s">
        <v>26</v>
      </c>
      <c r="D2162">
        <v>68</v>
      </c>
      <c r="E2162">
        <v>79</v>
      </c>
      <c r="F2162" t="s">
        <v>132</v>
      </c>
      <c r="G2162">
        <v>-11</v>
      </c>
      <c r="H2162" t="s">
        <v>357</v>
      </c>
      <c r="I2162" t="s">
        <v>360</v>
      </c>
      <c r="J2162" s="2">
        <f>VLOOKUP(B2162,'Totals by Team'!A:K,11,FALSE)</f>
        <v>3.125E-2</v>
      </c>
      <c r="K2162" s="2">
        <f>VLOOKUP(C2162,'Totals by Team'!A:K,11,FALSE)</f>
        <v>0.4642857142857143</v>
      </c>
    </row>
    <row r="2163" spans="1:11" x14ac:dyDescent="0.25">
      <c r="A2163" s="1">
        <v>41244</v>
      </c>
      <c r="B2163" t="s">
        <v>162</v>
      </c>
      <c r="C2163" t="s">
        <v>75</v>
      </c>
      <c r="D2163">
        <v>72</v>
      </c>
      <c r="E2163">
        <v>83</v>
      </c>
      <c r="F2163" t="s">
        <v>162</v>
      </c>
      <c r="G2163">
        <v>-11</v>
      </c>
      <c r="H2163" t="s">
        <v>357</v>
      </c>
      <c r="I2163" t="s">
        <v>360</v>
      </c>
      <c r="J2163" s="2">
        <f>VLOOKUP(B2163,'Totals by Team'!A:K,11,FALSE)</f>
        <v>-8.5862068965517242</v>
      </c>
      <c r="K2163" s="2">
        <f>VLOOKUP(C2163,'Totals by Team'!A:K,11,FALSE)</f>
        <v>-0.5</v>
      </c>
    </row>
    <row r="2164" spans="1:11" x14ac:dyDescent="0.25">
      <c r="A2164" s="1">
        <v>41244</v>
      </c>
      <c r="B2164" t="s">
        <v>193</v>
      </c>
      <c r="C2164" t="s">
        <v>289</v>
      </c>
      <c r="D2164">
        <v>59</v>
      </c>
      <c r="E2164">
        <v>70</v>
      </c>
      <c r="F2164" t="s">
        <v>193</v>
      </c>
      <c r="G2164">
        <v>-11</v>
      </c>
      <c r="H2164" t="s">
        <v>357</v>
      </c>
      <c r="I2164" t="s">
        <v>360</v>
      </c>
      <c r="J2164" s="2">
        <f>VLOOKUP(B2164,'Totals by Team'!A:K,11,FALSE)</f>
        <v>3.8333333333333335</v>
      </c>
      <c r="K2164" s="2">
        <f>VLOOKUP(C2164,'Totals by Team'!A:K,11,FALSE)</f>
        <v>1.606060606060606</v>
      </c>
    </row>
    <row r="2165" spans="1:11" x14ac:dyDescent="0.25">
      <c r="A2165" s="1">
        <v>41244</v>
      </c>
      <c r="B2165" t="s">
        <v>138</v>
      </c>
      <c r="C2165" t="s">
        <v>313</v>
      </c>
      <c r="D2165">
        <v>61</v>
      </c>
      <c r="E2165">
        <v>72</v>
      </c>
      <c r="F2165" t="s">
        <v>313</v>
      </c>
      <c r="G2165">
        <v>-11</v>
      </c>
      <c r="H2165" t="s">
        <v>357</v>
      </c>
      <c r="I2165" t="s">
        <v>356</v>
      </c>
      <c r="J2165" s="2">
        <f>VLOOKUP(B2165,'Totals by Team'!A:K,11,FALSE)</f>
        <v>-10.066666666666666</v>
      </c>
      <c r="K2165" s="2">
        <f>VLOOKUP(C2165,'Totals by Team'!A:K,11,FALSE)</f>
        <v>2.7419354838709675</v>
      </c>
    </row>
    <row r="2166" spans="1:11" x14ac:dyDescent="0.25">
      <c r="A2166" s="1">
        <v>41244</v>
      </c>
      <c r="B2166" t="s">
        <v>106</v>
      </c>
      <c r="C2166" t="s">
        <v>239</v>
      </c>
      <c r="D2166">
        <v>60</v>
      </c>
      <c r="E2166">
        <v>72</v>
      </c>
      <c r="F2166" t="s">
        <v>239</v>
      </c>
      <c r="G2166">
        <v>-12</v>
      </c>
      <c r="H2166" t="s">
        <v>357</v>
      </c>
      <c r="I2166" t="s">
        <v>356</v>
      </c>
      <c r="J2166" s="2">
        <f>VLOOKUP(B2166,'Totals by Team'!A:K,11,FALSE)</f>
        <v>-9.0666666666666664</v>
      </c>
      <c r="K2166" s="2">
        <f>VLOOKUP(C2166,'Totals by Team'!A:K,11,FALSE)</f>
        <v>1.4375</v>
      </c>
    </row>
    <row r="2167" spans="1:11" x14ac:dyDescent="0.25">
      <c r="A2167" s="1">
        <v>41244</v>
      </c>
      <c r="B2167" t="s">
        <v>332</v>
      </c>
      <c r="C2167" t="s">
        <v>307</v>
      </c>
      <c r="D2167">
        <v>64</v>
      </c>
      <c r="E2167">
        <v>76</v>
      </c>
      <c r="F2167" t="s">
        <v>307</v>
      </c>
      <c r="G2167">
        <v>-12</v>
      </c>
      <c r="H2167" t="s">
        <v>357</v>
      </c>
      <c r="I2167" t="s">
        <v>356</v>
      </c>
      <c r="J2167" s="2">
        <f>VLOOKUP(B2167,'Totals by Team'!A:K,11,FALSE)</f>
        <v>-0.23076923076923078</v>
      </c>
      <c r="K2167" s="2">
        <f>VLOOKUP(C2167,'Totals by Team'!A:K,11,FALSE)</f>
        <v>0.21875</v>
      </c>
    </row>
    <row r="2168" spans="1:11" x14ac:dyDescent="0.25">
      <c r="A2168" s="1">
        <v>41244</v>
      </c>
      <c r="B2168" t="s">
        <v>324</v>
      </c>
      <c r="C2168" t="s">
        <v>97</v>
      </c>
      <c r="D2168">
        <v>50</v>
      </c>
      <c r="E2168">
        <v>62</v>
      </c>
      <c r="F2168" t="s">
        <v>324</v>
      </c>
      <c r="G2168">
        <v>-12</v>
      </c>
      <c r="H2168" t="s">
        <v>357</v>
      </c>
      <c r="I2168" t="s">
        <v>360</v>
      </c>
      <c r="J2168" s="2">
        <f>VLOOKUP(B2168,'Totals by Team'!A:K,11,FALSE)</f>
        <v>3.78125</v>
      </c>
      <c r="K2168" s="2">
        <f>VLOOKUP(C2168,'Totals by Team'!A:K,11,FALSE)</f>
        <v>4.8148148148148149</v>
      </c>
    </row>
    <row r="2169" spans="1:11" x14ac:dyDescent="0.25">
      <c r="A2169" s="1">
        <v>41244</v>
      </c>
      <c r="B2169" t="s">
        <v>249</v>
      </c>
      <c r="C2169" t="s">
        <v>344</v>
      </c>
      <c r="D2169">
        <v>67</v>
      </c>
      <c r="E2169">
        <v>80</v>
      </c>
      <c r="F2169" t="s">
        <v>344</v>
      </c>
      <c r="G2169">
        <v>-13</v>
      </c>
      <c r="H2169" t="s">
        <v>357</v>
      </c>
      <c r="I2169" t="s">
        <v>356</v>
      </c>
      <c r="J2169" s="2">
        <f>VLOOKUP(B2169,'Totals by Team'!A:K,11,FALSE)</f>
        <v>-0.80645161290322576</v>
      </c>
      <c r="K2169" s="2">
        <f>VLOOKUP(C2169,'Totals by Team'!A:K,11,FALSE)</f>
        <v>10.617647058823529</v>
      </c>
    </row>
    <row r="2170" spans="1:11" x14ac:dyDescent="0.25">
      <c r="A2170" s="1">
        <v>41244</v>
      </c>
      <c r="B2170" t="s">
        <v>130</v>
      </c>
      <c r="C2170" t="s">
        <v>185</v>
      </c>
      <c r="D2170">
        <v>50</v>
      </c>
      <c r="E2170">
        <v>63</v>
      </c>
      <c r="F2170" t="s">
        <v>185</v>
      </c>
      <c r="G2170">
        <v>-13</v>
      </c>
      <c r="H2170" t="s">
        <v>357</v>
      </c>
      <c r="I2170" t="s">
        <v>356</v>
      </c>
      <c r="J2170" s="2">
        <f>VLOOKUP(B2170,'Totals by Team'!A:K,11,FALSE)</f>
        <v>-3.2962962962962963</v>
      </c>
      <c r="K2170" s="2">
        <f>VLOOKUP(C2170,'Totals by Team'!A:K,11,FALSE)</f>
        <v>-4.0714285714285712</v>
      </c>
    </row>
    <row r="2171" spans="1:11" x14ac:dyDescent="0.25">
      <c r="A2171" s="1">
        <v>41244</v>
      </c>
      <c r="B2171" t="s">
        <v>223</v>
      </c>
      <c r="C2171" t="s">
        <v>186</v>
      </c>
      <c r="D2171">
        <v>62</v>
      </c>
      <c r="E2171">
        <v>75</v>
      </c>
      <c r="F2171" t="s">
        <v>223</v>
      </c>
      <c r="G2171">
        <v>-13</v>
      </c>
      <c r="H2171" t="s">
        <v>357</v>
      </c>
      <c r="I2171" t="s">
        <v>360</v>
      </c>
      <c r="J2171" s="2">
        <f>VLOOKUP(B2171,'Totals by Team'!A:K,11,FALSE)</f>
        <v>1.71875</v>
      </c>
      <c r="K2171" s="2">
        <f>VLOOKUP(C2171,'Totals by Team'!A:K,11,FALSE)</f>
        <v>9.2424242424242422</v>
      </c>
    </row>
    <row r="2172" spans="1:11" x14ac:dyDescent="0.25">
      <c r="A2172" s="1">
        <v>41244</v>
      </c>
      <c r="B2172" t="s">
        <v>175</v>
      </c>
      <c r="C2172" t="s">
        <v>303</v>
      </c>
      <c r="D2172">
        <v>61</v>
      </c>
      <c r="E2172">
        <v>74</v>
      </c>
      <c r="F2172" t="s">
        <v>303</v>
      </c>
      <c r="G2172">
        <v>-13</v>
      </c>
      <c r="H2172" t="s">
        <v>357</v>
      </c>
      <c r="I2172" t="s">
        <v>356</v>
      </c>
      <c r="J2172" s="2">
        <f>VLOOKUP(B2172,'Totals by Team'!A:K,11,FALSE)</f>
        <v>5.7666666666666666</v>
      </c>
      <c r="K2172" s="2">
        <f>VLOOKUP(C2172,'Totals by Team'!A:K,11,FALSE)</f>
        <v>14.15625</v>
      </c>
    </row>
    <row r="2173" spans="1:11" x14ac:dyDescent="0.25">
      <c r="A2173" s="1">
        <v>41244</v>
      </c>
      <c r="B2173" t="s">
        <v>134</v>
      </c>
      <c r="C2173" t="s">
        <v>135</v>
      </c>
      <c r="D2173">
        <v>56</v>
      </c>
      <c r="E2173">
        <v>69</v>
      </c>
      <c r="F2173" t="s">
        <v>134</v>
      </c>
      <c r="G2173">
        <v>-13</v>
      </c>
      <c r="H2173" t="s">
        <v>357</v>
      </c>
      <c r="I2173" t="s">
        <v>360</v>
      </c>
      <c r="J2173" s="2">
        <f>VLOOKUP(B2173,'Totals by Team'!A:K,11,FALSE)</f>
        <v>-8.375</v>
      </c>
      <c r="K2173" s="2">
        <f>VLOOKUP(C2173,'Totals by Team'!A:K,11,FALSE)</f>
        <v>4.117647058823529</v>
      </c>
    </row>
    <row r="2174" spans="1:11" x14ac:dyDescent="0.25">
      <c r="A2174" s="1">
        <v>41244</v>
      </c>
      <c r="B2174" t="s">
        <v>329</v>
      </c>
      <c r="C2174" t="s">
        <v>176</v>
      </c>
      <c r="D2174">
        <v>53</v>
      </c>
      <c r="E2174">
        <v>67</v>
      </c>
      <c r="F2174" t="s">
        <v>176</v>
      </c>
      <c r="G2174">
        <v>-14</v>
      </c>
      <c r="H2174" t="s">
        <v>357</v>
      </c>
      <c r="I2174" t="s">
        <v>356</v>
      </c>
      <c r="J2174" s="2">
        <f>VLOOKUP(B2174,'Totals by Team'!A:K,11,FALSE)</f>
        <v>-3.5517241379310347</v>
      </c>
      <c r="K2174" s="2">
        <f>VLOOKUP(C2174,'Totals by Team'!A:K,11,FALSE)</f>
        <v>4.9090909090909092</v>
      </c>
    </row>
    <row r="2175" spans="1:11" x14ac:dyDescent="0.25">
      <c r="A2175" s="1">
        <v>41244</v>
      </c>
      <c r="B2175" t="s">
        <v>57</v>
      </c>
      <c r="C2175" t="s">
        <v>96</v>
      </c>
      <c r="D2175">
        <v>52</v>
      </c>
      <c r="E2175">
        <v>66</v>
      </c>
      <c r="F2175" t="s">
        <v>96</v>
      </c>
      <c r="G2175">
        <v>-14</v>
      </c>
      <c r="H2175" t="s">
        <v>357</v>
      </c>
      <c r="I2175" t="s">
        <v>356</v>
      </c>
      <c r="J2175" s="2">
        <f>VLOOKUP(B2175,'Totals by Team'!A:K,11,FALSE)</f>
        <v>-3.838709677419355</v>
      </c>
      <c r="K2175" s="2">
        <f>VLOOKUP(C2175,'Totals by Team'!A:K,11,FALSE)</f>
        <v>10.333333333333334</v>
      </c>
    </row>
    <row r="2176" spans="1:11" x14ac:dyDescent="0.25">
      <c r="A2176" s="1">
        <v>41244</v>
      </c>
      <c r="B2176" t="s">
        <v>117</v>
      </c>
      <c r="C2176" t="s">
        <v>22</v>
      </c>
      <c r="D2176">
        <v>73</v>
      </c>
      <c r="E2176">
        <v>87</v>
      </c>
      <c r="F2176" t="s">
        <v>22</v>
      </c>
      <c r="G2176">
        <v>-14</v>
      </c>
      <c r="H2176" t="s">
        <v>357</v>
      </c>
      <c r="I2176" t="s">
        <v>356</v>
      </c>
      <c r="J2176" s="2">
        <f>VLOOKUP(B2176,'Totals by Team'!A:K,11,FALSE)</f>
        <v>-5.4482758620689653</v>
      </c>
      <c r="K2176" s="2">
        <f>VLOOKUP(C2176,'Totals by Team'!A:K,11,FALSE)</f>
        <v>-8.0333333333333332</v>
      </c>
    </row>
    <row r="2177" spans="1:11" x14ac:dyDescent="0.25">
      <c r="A2177" s="1">
        <v>41244</v>
      </c>
      <c r="B2177" t="s">
        <v>124</v>
      </c>
      <c r="C2177" t="s">
        <v>111</v>
      </c>
      <c r="D2177">
        <v>57</v>
      </c>
      <c r="E2177">
        <v>71</v>
      </c>
      <c r="F2177" t="s">
        <v>111</v>
      </c>
      <c r="G2177">
        <v>-14</v>
      </c>
      <c r="H2177" t="s">
        <v>357</v>
      </c>
      <c r="I2177" t="s">
        <v>356</v>
      </c>
      <c r="J2177" s="2">
        <f>VLOOKUP(B2177,'Totals by Team'!A:K,11,FALSE)</f>
        <v>-6.7142857142857144</v>
      </c>
      <c r="K2177" s="2">
        <f>VLOOKUP(C2177,'Totals by Team'!A:K,11,FALSE)</f>
        <v>-6.52</v>
      </c>
    </row>
    <row r="2178" spans="1:11" x14ac:dyDescent="0.25">
      <c r="A2178" s="1">
        <v>41244</v>
      </c>
      <c r="B2178" t="s">
        <v>340</v>
      </c>
      <c r="C2178" t="s">
        <v>343</v>
      </c>
      <c r="D2178">
        <v>63</v>
      </c>
      <c r="E2178">
        <v>77</v>
      </c>
      <c r="F2178" t="s">
        <v>343</v>
      </c>
      <c r="G2178">
        <v>-14</v>
      </c>
      <c r="H2178" t="s">
        <v>357</v>
      </c>
      <c r="I2178" t="s">
        <v>356</v>
      </c>
      <c r="J2178" s="2">
        <f>VLOOKUP(B2178,'Totals by Team'!A:K,11,FALSE)</f>
        <v>0.8</v>
      </c>
      <c r="K2178" s="2">
        <f>VLOOKUP(C2178,'Totals by Team'!A:K,11,FALSE)</f>
        <v>7.5151515151515156</v>
      </c>
    </row>
    <row r="2179" spans="1:11" x14ac:dyDescent="0.25">
      <c r="A2179" s="1">
        <v>41244</v>
      </c>
      <c r="B2179" t="s">
        <v>144</v>
      </c>
      <c r="C2179" t="s">
        <v>52</v>
      </c>
      <c r="D2179">
        <v>50</v>
      </c>
      <c r="E2179">
        <v>65</v>
      </c>
      <c r="F2179" t="s">
        <v>52</v>
      </c>
      <c r="G2179">
        <v>-15</v>
      </c>
      <c r="H2179" t="s">
        <v>357</v>
      </c>
      <c r="I2179" t="s">
        <v>356</v>
      </c>
      <c r="J2179" s="2">
        <f>VLOOKUP(B2179,'Totals by Team'!A:K,11,FALSE)</f>
        <v>3.46875</v>
      </c>
      <c r="K2179" s="2">
        <f>VLOOKUP(C2179,'Totals by Team'!A:K,11,FALSE)</f>
        <v>5.03125</v>
      </c>
    </row>
    <row r="2180" spans="1:11" x14ac:dyDescent="0.25">
      <c r="A2180" s="1">
        <v>41244</v>
      </c>
      <c r="B2180" t="s">
        <v>204</v>
      </c>
      <c r="C2180" t="s">
        <v>80</v>
      </c>
      <c r="D2180">
        <v>63</v>
      </c>
      <c r="E2180">
        <v>78</v>
      </c>
      <c r="F2180" t="s">
        <v>80</v>
      </c>
      <c r="G2180">
        <v>-15</v>
      </c>
      <c r="H2180" t="s">
        <v>357</v>
      </c>
      <c r="I2180" t="s">
        <v>356</v>
      </c>
      <c r="J2180" s="2">
        <f>VLOOKUP(B2180,'Totals by Team'!A:K,11,FALSE)</f>
        <v>-11.275862068965518</v>
      </c>
      <c r="K2180" s="2">
        <f>VLOOKUP(C2180,'Totals by Team'!A:K,11,FALSE)</f>
        <v>6.290322580645161</v>
      </c>
    </row>
    <row r="2181" spans="1:11" x14ac:dyDescent="0.25">
      <c r="A2181" s="1">
        <v>41244</v>
      </c>
      <c r="B2181" t="s">
        <v>262</v>
      </c>
      <c r="C2181" t="s">
        <v>5</v>
      </c>
      <c r="D2181">
        <v>51</v>
      </c>
      <c r="E2181">
        <v>67</v>
      </c>
      <c r="F2181" t="s">
        <v>5</v>
      </c>
      <c r="G2181">
        <v>-16</v>
      </c>
      <c r="H2181" t="s">
        <v>357</v>
      </c>
      <c r="I2181" t="s">
        <v>356</v>
      </c>
      <c r="J2181" s="2">
        <f>VLOOKUP(B2181,'Totals by Team'!A:K,11,FALSE)</f>
        <v>2.1875</v>
      </c>
      <c r="K2181" s="2">
        <f>VLOOKUP(C2181,'Totals by Team'!A:K,11,FALSE)</f>
        <v>8.90625</v>
      </c>
    </row>
    <row r="2182" spans="1:11" x14ac:dyDescent="0.25">
      <c r="A2182" s="1">
        <v>41244</v>
      </c>
      <c r="B2182" t="s">
        <v>251</v>
      </c>
      <c r="C2182" t="s">
        <v>304</v>
      </c>
      <c r="D2182">
        <v>56</v>
      </c>
      <c r="E2182">
        <v>72</v>
      </c>
      <c r="F2182" t="s">
        <v>304</v>
      </c>
      <c r="G2182">
        <v>-16</v>
      </c>
      <c r="H2182" t="s">
        <v>357</v>
      </c>
      <c r="I2182" t="s">
        <v>356</v>
      </c>
      <c r="J2182" s="2">
        <f>VLOOKUP(B2182,'Totals by Team'!A:K,11,FALSE)</f>
        <v>-2.1379310344827585</v>
      </c>
      <c r="K2182" s="2">
        <f>VLOOKUP(C2182,'Totals by Team'!A:K,11,FALSE)</f>
        <v>10.060606060606061</v>
      </c>
    </row>
    <row r="2183" spans="1:11" x14ac:dyDescent="0.25">
      <c r="A2183" s="1">
        <v>41244</v>
      </c>
      <c r="B2183" t="s">
        <v>82</v>
      </c>
      <c r="C2183" t="s">
        <v>297</v>
      </c>
      <c r="D2183">
        <v>54</v>
      </c>
      <c r="E2183">
        <v>70</v>
      </c>
      <c r="F2183" t="s">
        <v>297</v>
      </c>
      <c r="G2183">
        <v>-16</v>
      </c>
      <c r="H2183" t="s">
        <v>357</v>
      </c>
      <c r="I2183" t="s">
        <v>356</v>
      </c>
      <c r="J2183" s="2">
        <f>VLOOKUP(B2183,'Totals by Team'!A:K,11,FALSE)</f>
        <v>1.78125</v>
      </c>
      <c r="K2183" s="2">
        <f>VLOOKUP(C2183,'Totals by Team'!A:K,11,FALSE)</f>
        <v>0.34375</v>
      </c>
    </row>
    <row r="2184" spans="1:11" x14ac:dyDescent="0.25">
      <c r="A2184" s="1">
        <v>41244</v>
      </c>
      <c r="B2184" t="s">
        <v>55</v>
      </c>
      <c r="C2184" t="s">
        <v>209</v>
      </c>
      <c r="D2184">
        <v>43</v>
      </c>
      <c r="E2184">
        <v>60</v>
      </c>
      <c r="F2184" t="s">
        <v>209</v>
      </c>
      <c r="G2184">
        <v>-17</v>
      </c>
      <c r="H2184" t="s">
        <v>357</v>
      </c>
      <c r="I2184" t="s">
        <v>356</v>
      </c>
      <c r="J2184" s="2">
        <f>VLOOKUP(B2184,'Totals by Team'!A:K,11,FALSE)</f>
        <v>-9.7931034482758612</v>
      </c>
      <c r="K2184" s="2">
        <f>VLOOKUP(C2184,'Totals by Team'!A:K,11,FALSE)</f>
        <v>5.096774193548387</v>
      </c>
    </row>
    <row r="2185" spans="1:11" x14ac:dyDescent="0.25">
      <c r="A2185" s="1">
        <v>41244</v>
      </c>
      <c r="B2185" t="s">
        <v>56</v>
      </c>
      <c r="C2185" t="s">
        <v>120</v>
      </c>
      <c r="D2185">
        <v>60</v>
      </c>
      <c r="E2185">
        <v>77</v>
      </c>
      <c r="F2185" t="s">
        <v>120</v>
      </c>
      <c r="G2185">
        <v>-17</v>
      </c>
      <c r="H2185" t="s">
        <v>357</v>
      </c>
      <c r="I2185" t="s">
        <v>356</v>
      </c>
      <c r="J2185" s="2">
        <f>VLOOKUP(B2185,'Totals by Team'!A:K,11,FALSE)</f>
        <v>-1.2903225806451613</v>
      </c>
      <c r="K2185" s="2">
        <f>VLOOKUP(C2185,'Totals by Team'!A:K,11,FALSE)</f>
        <v>-8.46875</v>
      </c>
    </row>
    <row r="2186" spans="1:11" x14ac:dyDescent="0.25">
      <c r="A2186" s="1">
        <v>41244</v>
      </c>
      <c r="B2186" t="s">
        <v>205</v>
      </c>
      <c r="C2186" t="s">
        <v>261</v>
      </c>
      <c r="D2186">
        <v>84</v>
      </c>
      <c r="E2186">
        <v>102</v>
      </c>
      <c r="F2186" t="s">
        <v>261</v>
      </c>
      <c r="G2186">
        <v>-18</v>
      </c>
      <c r="H2186" t="s">
        <v>357</v>
      </c>
      <c r="I2186" t="s">
        <v>356</v>
      </c>
      <c r="J2186" s="2">
        <f>VLOOKUP(B2186,'Totals by Team'!A:K,11,FALSE)</f>
        <v>-1.25</v>
      </c>
      <c r="K2186" s="2">
        <f>VLOOKUP(C2186,'Totals by Team'!A:K,11,FALSE)</f>
        <v>7.0606060606060606</v>
      </c>
    </row>
    <row r="2187" spans="1:11" x14ac:dyDescent="0.25">
      <c r="A2187" s="1">
        <v>41244</v>
      </c>
      <c r="B2187" t="s">
        <v>259</v>
      </c>
      <c r="C2187" t="s">
        <v>311</v>
      </c>
      <c r="D2187">
        <v>67</v>
      </c>
      <c r="E2187">
        <v>85</v>
      </c>
      <c r="F2187" t="s">
        <v>311</v>
      </c>
      <c r="G2187">
        <v>-18</v>
      </c>
      <c r="H2187" t="s">
        <v>357</v>
      </c>
      <c r="I2187" t="s">
        <v>356</v>
      </c>
      <c r="J2187" s="2">
        <f>VLOOKUP(B2187,'Totals by Team'!A:K,11,FALSE)</f>
        <v>1.84375</v>
      </c>
      <c r="K2187" s="2">
        <f>VLOOKUP(C2187,'Totals by Team'!A:K,11,FALSE)</f>
        <v>17.3125</v>
      </c>
    </row>
    <row r="2188" spans="1:11" x14ac:dyDescent="0.25">
      <c r="A2188" s="1">
        <v>41244</v>
      </c>
      <c r="B2188" t="s">
        <v>7</v>
      </c>
      <c r="C2188" t="s">
        <v>230</v>
      </c>
      <c r="D2188">
        <v>68</v>
      </c>
      <c r="E2188">
        <v>86</v>
      </c>
      <c r="F2188" t="s">
        <v>230</v>
      </c>
      <c r="G2188">
        <v>-18</v>
      </c>
      <c r="H2188" t="s">
        <v>357</v>
      </c>
      <c r="I2188" t="s">
        <v>356</v>
      </c>
      <c r="J2188" s="2">
        <f>VLOOKUP(B2188,'Totals by Team'!A:K,11,FALSE)</f>
        <v>1.6206896551724137</v>
      </c>
      <c r="K2188" s="2">
        <f>VLOOKUP(C2188,'Totals by Team'!A:K,11,FALSE)</f>
        <v>11.5625</v>
      </c>
    </row>
    <row r="2189" spans="1:11" x14ac:dyDescent="0.25">
      <c r="A2189" s="1">
        <v>41244</v>
      </c>
      <c r="B2189" t="s">
        <v>188</v>
      </c>
      <c r="C2189" t="s">
        <v>122</v>
      </c>
      <c r="D2189">
        <v>55</v>
      </c>
      <c r="E2189">
        <v>74</v>
      </c>
      <c r="F2189" t="s">
        <v>188</v>
      </c>
      <c r="G2189">
        <v>-19</v>
      </c>
      <c r="H2189" t="s">
        <v>357</v>
      </c>
      <c r="I2189" t="s">
        <v>360</v>
      </c>
      <c r="J2189" s="2">
        <f>VLOOKUP(B2189,'Totals by Team'!A:K,11,FALSE)</f>
        <v>-8.0344827586206904</v>
      </c>
      <c r="K2189" s="2">
        <f>VLOOKUP(C2189,'Totals by Team'!A:K,11,FALSE)</f>
        <v>1.5588235294117647</v>
      </c>
    </row>
    <row r="2190" spans="1:11" x14ac:dyDescent="0.25">
      <c r="A2190" s="1">
        <v>41244</v>
      </c>
      <c r="B2190" t="s">
        <v>326</v>
      </c>
      <c r="C2190" t="s">
        <v>15</v>
      </c>
      <c r="D2190">
        <v>52</v>
      </c>
      <c r="E2190">
        <v>72</v>
      </c>
      <c r="F2190" t="s">
        <v>326</v>
      </c>
      <c r="G2190">
        <v>-20</v>
      </c>
      <c r="H2190" t="s">
        <v>357</v>
      </c>
      <c r="I2190" t="s">
        <v>360</v>
      </c>
      <c r="J2190" s="2">
        <f>VLOOKUP(B2190,'Totals by Team'!A:K,11,FALSE)</f>
        <v>-7.4516129032258061</v>
      </c>
      <c r="K2190" s="2">
        <f>VLOOKUP(C2190,'Totals by Team'!A:K,11,FALSE)</f>
        <v>2.6129032258064515</v>
      </c>
    </row>
    <row r="2191" spans="1:11" x14ac:dyDescent="0.25">
      <c r="A2191" s="1">
        <v>41244</v>
      </c>
      <c r="B2191" t="s">
        <v>166</v>
      </c>
      <c r="C2191" t="s">
        <v>195</v>
      </c>
      <c r="D2191">
        <v>68</v>
      </c>
      <c r="E2191">
        <v>88</v>
      </c>
      <c r="F2191" t="s">
        <v>195</v>
      </c>
      <c r="G2191">
        <v>-20</v>
      </c>
      <c r="H2191" t="s">
        <v>357</v>
      </c>
      <c r="I2191" t="s">
        <v>356</v>
      </c>
      <c r="J2191" s="2">
        <f>VLOOKUP(B2191,'Totals by Team'!A:K,11,FALSE)</f>
        <v>-13.133333333333333</v>
      </c>
      <c r="K2191" s="2">
        <f>VLOOKUP(C2191,'Totals by Team'!A:K,11,FALSE)</f>
        <v>-4.5714285714285712</v>
      </c>
    </row>
    <row r="2192" spans="1:11" x14ac:dyDescent="0.25">
      <c r="A2192" s="1">
        <v>41244</v>
      </c>
      <c r="B2192" t="s">
        <v>256</v>
      </c>
      <c r="C2192" t="s">
        <v>318</v>
      </c>
      <c r="D2192">
        <v>70</v>
      </c>
      <c r="E2192">
        <v>90</v>
      </c>
      <c r="F2192" t="s">
        <v>318</v>
      </c>
      <c r="G2192">
        <v>-20</v>
      </c>
      <c r="H2192" t="s">
        <v>357</v>
      </c>
      <c r="I2192" t="s">
        <v>356</v>
      </c>
      <c r="J2192" s="2">
        <f>VLOOKUP(B2192,'Totals by Team'!A:K,11,FALSE)</f>
        <v>-2.6296296296296298</v>
      </c>
      <c r="K2192" s="2">
        <f>VLOOKUP(C2192,'Totals by Team'!A:K,11,FALSE)</f>
        <v>4.1515151515151514</v>
      </c>
    </row>
    <row r="2193" spans="1:11" x14ac:dyDescent="0.25">
      <c r="A2193" s="1">
        <v>41244</v>
      </c>
      <c r="B2193" t="s">
        <v>245</v>
      </c>
      <c r="C2193" t="s">
        <v>317</v>
      </c>
      <c r="D2193">
        <v>62</v>
      </c>
      <c r="E2193">
        <v>83</v>
      </c>
      <c r="F2193" t="s">
        <v>317</v>
      </c>
      <c r="G2193">
        <v>-21</v>
      </c>
      <c r="H2193" t="s">
        <v>357</v>
      </c>
      <c r="I2193" t="s">
        <v>356</v>
      </c>
      <c r="J2193" s="2">
        <f>VLOOKUP(B2193,'Totals by Team'!A:K,11,FALSE)</f>
        <v>6.4838709677419351</v>
      </c>
      <c r="K2193" s="2">
        <f>VLOOKUP(C2193,'Totals by Team'!A:K,11,FALSE)</f>
        <v>8.4242424242424239</v>
      </c>
    </row>
    <row r="2194" spans="1:11" x14ac:dyDescent="0.25">
      <c r="A2194" s="1">
        <v>41244</v>
      </c>
      <c r="B2194" t="s">
        <v>88</v>
      </c>
      <c r="C2194" t="s">
        <v>320</v>
      </c>
      <c r="D2194">
        <v>59</v>
      </c>
      <c r="E2194">
        <v>80</v>
      </c>
      <c r="F2194" t="s">
        <v>320</v>
      </c>
      <c r="G2194">
        <v>-21</v>
      </c>
      <c r="H2194" t="s">
        <v>357</v>
      </c>
      <c r="I2194" t="s">
        <v>356</v>
      </c>
      <c r="J2194" s="2">
        <f>VLOOKUP(B2194,'Totals by Team'!A:K,11,FALSE)</f>
        <v>-3.9333333333333331</v>
      </c>
      <c r="K2194" s="2">
        <f>VLOOKUP(C2194,'Totals by Team'!A:K,11,FALSE)</f>
        <v>8.117647058823529</v>
      </c>
    </row>
    <row r="2195" spans="1:11" x14ac:dyDescent="0.25">
      <c r="A2195" s="1">
        <v>41244</v>
      </c>
      <c r="B2195" t="s">
        <v>137</v>
      </c>
      <c r="C2195" t="s">
        <v>203</v>
      </c>
      <c r="D2195">
        <v>58</v>
      </c>
      <c r="E2195">
        <v>83</v>
      </c>
      <c r="F2195" t="s">
        <v>203</v>
      </c>
      <c r="G2195">
        <v>-25</v>
      </c>
      <c r="H2195" t="s">
        <v>357</v>
      </c>
      <c r="I2195" t="s">
        <v>356</v>
      </c>
      <c r="J2195" s="2">
        <f>VLOOKUP(B2195,'Totals by Team'!A:K,11,FALSE)</f>
        <v>-12.518518518518519</v>
      </c>
      <c r="K2195" s="2">
        <f>VLOOKUP(C2195,'Totals by Team'!A:K,11,FALSE)</f>
        <v>-2.129032258064516</v>
      </c>
    </row>
    <row r="2196" spans="1:11" x14ac:dyDescent="0.25">
      <c r="A2196" s="1">
        <v>41244</v>
      </c>
      <c r="B2196" t="s">
        <v>29</v>
      </c>
      <c r="C2196" t="s">
        <v>214</v>
      </c>
      <c r="D2196">
        <v>47</v>
      </c>
      <c r="E2196">
        <v>73</v>
      </c>
      <c r="F2196" t="s">
        <v>29</v>
      </c>
      <c r="G2196">
        <v>-26</v>
      </c>
      <c r="H2196" t="s">
        <v>357</v>
      </c>
      <c r="I2196" t="s">
        <v>360</v>
      </c>
      <c r="J2196" s="2">
        <f>VLOOKUP(B2196,'Totals by Team'!A:K,11,FALSE)</f>
        <v>-8.8387096774193541</v>
      </c>
      <c r="K2196" s="2">
        <f>VLOOKUP(C2196,'Totals by Team'!A:K,11,FALSE)</f>
        <v>0.74193548387096775</v>
      </c>
    </row>
    <row r="2197" spans="1:11" x14ac:dyDescent="0.25">
      <c r="A2197" s="1">
        <v>41244</v>
      </c>
      <c r="B2197" t="s">
        <v>226</v>
      </c>
      <c r="C2197" t="s">
        <v>171</v>
      </c>
      <c r="D2197">
        <v>55</v>
      </c>
      <c r="E2197">
        <v>81</v>
      </c>
      <c r="F2197" t="s">
        <v>226</v>
      </c>
      <c r="G2197">
        <v>-26</v>
      </c>
      <c r="H2197" t="s">
        <v>357</v>
      </c>
      <c r="I2197" t="s">
        <v>360</v>
      </c>
      <c r="J2197" s="2">
        <f>VLOOKUP(B2197,'Totals by Team'!A:K,11,FALSE)</f>
        <v>-5.5</v>
      </c>
      <c r="K2197" s="2">
        <f>VLOOKUP(C2197,'Totals by Team'!A:K,11,FALSE)</f>
        <v>11.09375</v>
      </c>
    </row>
    <row r="2198" spans="1:11" x14ac:dyDescent="0.25">
      <c r="A2198" s="1">
        <v>41244</v>
      </c>
      <c r="B2198" t="s">
        <v>207</v>
      </c>
      <c r="C2198" t="s">
        <v>270</v>
      </c>
      <c r="D2198">
        <v>43</v>
      </c>
      <c r="E2198">
        <v>70</v>
      </c>
      <c r="F2198" t="s">
        <v>270</v>
      </c>
      <c r="G2198">
        <v>-27</v>
      </c>
      <c r="H2198" t="s">
        <v>357</v>
      </c>
      <c r="I2198" t="s">
        <v>356</v>
      </c>
      <c r="J2198" s="2">
        <f>VLOOKUP(B2198,'Totals by Team'!A:K,11,FALSE)</f>
        <v>-2.4074074074074074</v>
      </c>
      <c r="K2198" s="2">
        <f>VLOOKUP(C2198,'Totals by Team'!A:K,11,FALSE)</f>
        <v>11.363636363636363</v>
      </c>
    </row>
    <row r="2199" spans="1:11" x14ac:dyDescent="0.25">
      <c r="A2199" s="1">
        <v>41244</v>
      </c>
      <c r="B2199" t="s">
        <v>330</v>
      </c>
      <c r="C2199" t="s">
        <v>242</v>
      </c>
      <c r="D2199">
        <v>50</v>
      </c>
      <c r="E2199">
        <v>77</v>
      </c>
      <c r="F2199" t="s">
        <v>242</v>
      </c>
      <c r="G2199">
        <v>-27</v>
      </c>
      <c r="H2199" t="s">
        <v>357</v>
      </c>
      <c r="I2199" t="s">
        <v>356</v>
      </c>
      <c r="J2199" s="2">
        <f>VLOOKUP(B2199,'Totals by Team'!A:K,11,FALSE)</f>
        <v>-12.172413793103448</v>
      </c>
      <c r="K2199" s="2">
        <f>VLOOKUP(C2199,'Totals by Team'!A:K,11,FALSE)</f>
        <v>1.2666666666666666</v>
      </c>
    </row>
    <row r="2200" spans="1:11" x14ac:dyDescent="0.25">
      <c r="A2200" s="1">
        <v>41244</v>
      </c>
      <c r="B2200" t="s">
        <v>163</v>
      </c>
      <c r="C2200" t="s">
        <v>306</v>
      </c>
      <c r="D2200">
        <v>59</v>
      </c>
      <c r="E2200">
        <v>87</v>
      </c>
      <c r="F2200" t="s">
        <v>306</v>
      </c>
      <c r="G2200">
        <v>-28</v>
      </c>
      <c r="H2200" t="s">
        <v>357</v>
      </c>
      <c r="I2200" t="s">
        <v>356</v>
      </c>
      <c r="J2200" s="2">
        <f>VLOOKUP(B2200,'Totals by Team'!A:K,11,FALSE)</f>
        <v>-4.129032258064516</v>
      </c>
      <c r="K2200" s="2">
        <f>VLOOKUP(C2200,'Totals by Team'!A:K,11,FALSE)</f>
        <v>6.75</v>
      </c>
    </row>
    <row r="2201" spans="1:11" x14ac:dyDescent="0.25">
      <c r="A2201" s="1">
        <v>41244</v>
      </c>
      <c r="B2201" t="s">
        <v>346</v>
      </c>
      <c r="C2201" t="s">
        <v>341</v>
      </c>
      <c r="D2201">
        <v>57</v>
      </c>
      <c r="E2201">
        <v>85</v>
      </c>
      <c r="F2201" t="s">
        <v>346</v>
      </c>
      <c r="G2201">
        <v>-28</v>
      </c>
      <c r="H2201" t="s">
        <v>357</v>
      </c>
      <c r="I2201" t="s">
        <v>360</v>
      </c>
      <c r="J2201" s="2">
        <f>VLOOKUP(B2201,'Totals by Team'!A:K,11,FALSE)</f>
        <v>-7.419354838709677</v>
      </c>
      <c r="K2201" s="2">
        <f>VLOOKUP(C2201,'Totals by Team'!A:K,11,FALSE)</f>
        <v>9.59375</v>
      </c>
    </row>
    <row r="2202" spans="1:11" x14ac:dyDescent="0.25">
      <c r="A2202" s="1">
        <v>41244</v>
      </c>
      <c r="B2202" t="s">
        <v>206</v>
      </c>
      <c r="C2202" t="s">
        <v>295</v>
      </c>
      <c r="D2202">
        <v>59</v>
      </c>
      <c r="E2202">
        <v>88</v>
      </c>
      <c r="F2202" t="s">
        <v>295</v>
      </c>
      <c r="G2202">
        <v>-29</v>
      </c>
      <c r="H2202" t="s">
        <v>357</v>
      </c>
      <c r="I2202" t="s">
        <v>356</v>
      </c>
      <c r="J2202" s="2">
        <f>VLOOKUP(B2202,'Totals by Team'!A:K,11,FALSE)</f>
        <v>-8.1071428571428577</v>
      </c>
      <c r="K2202" s="2">
        <f>VLOOKUP(C2202,'Totals by Team'!A:K,11,FALSE)</f>
        <v>7.4848484848484844</v>
      </c>
    </row>
    <row r="2203" spans="1:11" x14ac:dyDescent="0.25">
      <c r="A2203" s="1">
        <v>41244</v>
      </c>
      <c r="B2203" t="s">
        <v>257</v>
      </c>
      <c r="C2203" t="s">
        <v>321</v>
      </c>
      <c r="D2203">
        <v>51</v>
      </c>
      <c r="E2203">
        <v>80</v>
      </c>
      <c r="F2203" t="s">
        <v>321</v>
      </c>
      <c r="G2203">
        <v>-29</v>
      </c>
      <c r="H2203" t="s">
        <v>357</v>
      </c>
      <c r="I2203" t="s">
        <v>356</v>
      </c>
      <c r="J2203" s="2">
        <f>VLOOKUP(B2203,'Totals by Team'!A:K,11,FALSE)</f>
        <v>3.4516129032258065</v>
      </c>
      <c r="K2203" s="2">
        <f>VLOOKUP(C2203,'Totals by Team'!A:K,11,FALSE)</f>
        <v>12.294117647058824</v>
      </c>
    </row>
    <row r="2204" spans="1:11" x14ac:dyDescent="0.25">
      <c r="A2204" s="1">
        <v>41244</v>
      </c>
      <c r="B2204" t="s">
        <v>338</v>
      </c>
      <c r="C2204" t="s">
        <v>33</v>
      </c>
      <c r="D2204">
        <v>54</v>
      </c>
      <c r="E2204">
        <v>84</v>
      </c>
      <c r="F2204" t="s">
        <v>33</v>
      </c>
      <c r="G2204">
        <v>-30</v>
      </c>
      <c r="H2204" t="s">
        <v>357</v>
      </c>
      <c r="I2204" t="s">
        <v>356</v>
      </c>
      <c r="J2204" s="2">
        <f>VLOOKUP(B2204,'Totals by Team'!A:K,11,FALSE)</f>
        <v>-11.535714285714286</v>
      </c>
      <c r="K2204" s="2">
        <f>VLOOKUP(C2204,'Totals by Team'!A:K,11,FALSE)</f>
        <v>-4.1034482758620694</v>
      </c>
    </row>
    <row r="2205" spans="1:11" x14ac:dyDescent="0.25">
      <c r="A2205" s="1">
        <v>41244</v>
      </c>
      <c r="B2205" t="s">
        <v>17</v>
      </c>
      <c r="C2205" t="s">
        <v>147</v>
      </c>
      <c r="D2205">
        <v>52</v>
      </c>
      <c r="E2205">
        <v>85</v>
      </c>
      <c r="F2205" t="s">
        <v>147</v>
      </c>
      <c r="G2205">
        <v>-33</v>
      </c>
      <c r="H2205" t="s">
        <v>357</v>
      </c>
      <c r="I2205" t="s">
        <v>356</v>
      </c>
      <c r="J2205" s="2">
        <f>VLOOKUP(B2205,'Totals by Team'!A:K,11,FALSE)</f>
        <v>-5.46875</v>
      </c>
      <c r="K2205" s="2">
        <f>VLOOKUP(C2205,'Totals by Team'!A:K,11,FALSE)</f>
        <v>-4.2692307692307692</v>
      </c>
    </row>
    <row r="2206" spans="1:11" x14ac:dyDescent="0.25">
      <c r="A2206" s="1">
        <v>41244</v>
      </c>
      <c r="B2206" t="s">
        <v>93</v>
      </c>
      <c r="C2206" t="s">
        <v>285</v>
      </c>
      <c r="D2206">
        <v>51</v>
      </c>
      <c r="E2206">
        <v>87</v>
      </c>
      <c r="F2206" t="s">
        <v>285</v>
      </c>
      <c r="G2206">
        <v>-36</v>
      </c>
      <c r="H2206" t="s">
        <v>357</v>
      </c>
      <c r="I2206" t="s">
        <v>356</v>
      </c>
      <c r="J2206" s="2">
        <f>VLOOKUP(B2206,'Totals by Team'!A:K,11,FALSE)</f>
        <v>-8.4516129032258061</v>
      </c>
      <c r="K2206" s="2">
        <f>VLOOKUP(C2206,'Totals by Team'!A:K,11,FALSE)</f>
        <v>17.545454545454547</v>
      </c>
    </row>
    <row r="2207" spans="1:11" x14ac:dyDescent="0.25">
      <c r="A2207" s="1">
        <v>41244</v>
      </c>
      <c r="B2207" t="s">
        <v>110</v>
      </c>
      <c r="C2207" t="s">
        <v>192</v>
      </c>
      <c r="D2207">
        <v>50</v>
      </c>
      <c r="E2207">
        <v>88</v>
      </c>
      <c r="F2207" t="s">
        <v>192</v>
      </c>
      <c r="G2207">
        <v>-38</v>
      </c>
      <c r="H2207" t="s">
        <v>357</v>
      </c>
      <c r="I2207" t="s">
        <v>356</v>
      </c>
      <c r="J2207" s="2">
        <f>VLOOKUP(B2207,'Totals by Team'!A:K,11,FALSE)</f>
        <v>3.0303030303030304E-2</v>
      </c>
      <c r="K2207" s="2">
        <f>VLOOKUP(C2207,'Totals by Team'!A:K,11,FALSE)</f>
        <v>12.875</v>
      </c>
    </row>
    <row r="2208" spans="1:11" x14ac:dyDescent="0.25">
      <c r="A2208" s="1">
        <v>41244</v>
      </c>
      <c r="B2208" t="s">
        <v>0</v>
      </c>
      <c r="C2208" t="s">
        <v>73</v>
      </c>
      <c r="D2208">
        <v>62</v>
      </c>
      <c r="E2208">
        <v>102</v>
      </c>
      <c r="F2208" t="s">
        <v>73</v>
      </c>
      <c r="G2208">
        <v>-40</v>
      </c>
      <c r="H2208" t="s">
        <v>357</v>
      </c>
      <c r="I2208" t="s">
        <v>356</v>
      </c>
      <c r="J2208" s="2">
        <f>VLOOKUP(B2208,'Totals by Team'!A:K,11,FALSE)</f>
        <v>-13.35483870967742</v>
      </c>
      <c r="K2208" s="2">
        <f>VLOOKUP(C2208,'Totals by Team'!A:K,11,FALSE)</f>
        <v>7.2413793103448274</v>
      </c>
    </row>
    <row r="2209" spans="1:11" x14ac:dyDescent="0.25">
      <c r="A2209" s="1">
        <v>41244</v>
      </c>
      <c r="B2209" t="s">
        <v>101</v>
      </c>
      <c r="C2209" t="s">
        <v>19</v>
      </c>
      <c r="D2209">
        <v>39</v>
      </c>
      <c r="E2209">
        <v>84</v>
      </c>
      <c r="F2209" t="s">
        <v>19</v>
      </c>
      <c r="G2209">
        <v>-45</v>
      </c>
      <c r="H2209" t="s">
        <v>357</v>
      </c>
      <c r="I2209" t="s">
        <v>356</v>
      </c>
      <c r="J2209" s="2">
        <f>VLOOKUP(B2209,'Totals by Team'!A:K,11,FALSE)</f>
        <v>-5.5666666666666664</v>
      </c>
      <c r="K2209" s="2">
        <f>VLOOKUP(C2209,'Totals by Team'!A:K,11,FALSE)</f>
        <v>8.125</v>
      </c>
    </row>
    <row r="2210" spans="1:11" x14ac:dyDescent="0.25">
      <c r="A2210" s="1">
        <v>41245</v>
      </c>
      <c r="B2210" t="s">
        <v>197</v>
      </c>
      <c r="C2210" t="s">
        <v>254</v>
      </c>
      <c r="D2210">
        <v>81</v>
      </c>
      <c r="E2210">
        <v>56</v>
      </c>
      <c r="F2210" t="s">
        <v>197</v>
      </c>
      <c r="G2210">
        <v>25</v>
      </c>
      <c r="H2210" t="s">
        <v>358</v>
      </c>
      <c r="I2210" t="s">
        <v>360</v>
      </c>
      <c r="J2210" s="2">
        <f>VLOOKUP(B2210,'Totals by Team'!A:K,11,FALSE)</f>
        <v>9.617647058823529</v>
      </c>
      <c r="K2210" s="2">
        <f>VLOOKUP(C2210,'Totals by Team'!A:K,11,FALSE)</f>
        <v>3.161290322580645</v>
      </c>
    </row>
    <row r="2211" spans="1:11" x14ac:dyDescent="0.25">
      <c r="A2211" s="1">
        <v>41245</v>
      </c>
      <c r="B2211" t="s">
        <v>294</v>
      </c>
      <c r="C2211" t="s">
        <v>268</v>
      </c>
      <c r="D2211">
        <v>87</v>
      </c>
      <c r="E2211">
        <v>64</v>
      </c>
      <c r="F2211" t="s">
        <v>268</v>
      </c>
      <c r="G2211">
        <v>23</v>
      </c>
      <c r="H2211" t="s">
        <v>358</v>
      </c>
      <c r="I2211" t="s">
        <v>356</v>
      </c>
      <c r="J2211" s="2">
        <f>VLOOKUP(B2211,'Totals by Team'!A:K,11,FALSE)</f>
        <v>4.6206896551724137</v>
      </c>
      <c r="K2211" s="2">
        <f>VLOOKUP(C2211,'Totals by Team'!A:K,11,FALSE)</f>
        <v>-3.4827586206896552</v>
      </c>
    </row>
    <row r="2212" spans="1:11" x14ac:dyDescent="0.25">
      <c r="A2212" s="1">
        <v>41245</v>
      </c>
      <c r="B2212" t="s">
        <v>301</v>
      </c>
      <c r="C2212" t="s">
        <v>59</v>
      </c>
      <c r="D2212">
        <v>72</v>
      </c>
      <c r="E2212">
        <v>53</v>
      </c>
      <c r="F2212" t="s">
        <v>301</v>
      </c>
      <c r="G2212">
        <v>19</v>
      </c>
      <c r="H2212" t="s">
        <v>358</v>
      </c>
      <c r="I2212" t="s">
        <v>360</v>
      </c>
      <c r="J2212" s="2">
        <f>VLOOKUP(B2212,'Totals by Team'!A:K,11,FALSE)</f>
        <v>7.2727272727272725</v>
      </c>
      <c r="K2212" s="2">
        <f>VLOOKUP(C2212,'Totals by Team'!A:K,11,FALSE)</f>
        <v>1.1935483870967742</v>
      </c>
    </row>
    <row r="2213" spans="1:11" x14ac:dyDescent="0.25">
      <c r="A2213" s="1">
        <v>41245</v>
      </c>
      <c r="B2213" t="s">
        <v>288</v>
      </c>
      <c r="C2213" t="s">
        <v>229</v>
      </c>
      <c r="D2213">
        <v>62</v>
      </c>
      <c r="E2213">
        <v>49</v>
      </c>
      <c r="F2213" t="s">
        <v>288</v>
      </c>
      <c r="G2213">
        <v>13</v>
      </c>
      <c r="H2213" t="s">
        <v>358</v>
      </c>
      <c r="I2213" t="s">
        <v>360</v>
      </c>
      <c r="J2213" s="2">
        <f>VLOOKUP(B2213,'Totals by Team'!A:K,11,FALSE)</f>
        <v>10.575757575757576</v>
      </c>
      <c r="K2213" s="2">
        <f>VLOOKUP(C2213,'Totals by Team'!A:K,11,FALSE)</f>
        <v>8.875</v>
      </c>
    </row>
    <row r="2214" spans="1:11" x14ac:dyDescent="0.25">
      <c r="A2214" s="1">
        <v>41245</v>
      </c>
      <c r="B2214" t="s">
        <v>91</v>
      </c>
      <c r="C2214" t="s">
        <v>76</v>
      </c>
      <c r="D2214">
        <v>71</v>
      </c>
      <c r="E2214">
        <v>58</v>
      </c>
      <c r="F2214" t="s">
        <v>91</v>
      </c>
      <c r="G2214">
        <v>13</v>
      </c>
      <c r="H2214" t="s">
        <v>358</v>
      </c>
      <c r="I2214" t="s">
        <v>360</v>
      </c>
      <c r="J2214" s="2">
        <f>VLOOKUP(B2214,'Totals by Team'!A:K,11,FALSE)</f>
        <v>4.625</v>
      </c>
      <c r="K2214" s="2">
        <f>VLOOKUP(C2214,'Totals by Team'!A:K,11,FALSE)</f>
        <v>9.7333333333333325</v>
      </c>
    </row>
    <row r="2215" spans="1:11" x14ac:dyDescent="0.25">
      <c r="A2215" s="1">
        <v>41245</v>
      </c>
      <c r="B2215" t="s">
        <v>265</v>
      </c>
      <c r="C2215" t="s">
        <v>140</v>
      </c>
      <c r="D2215">
        <v>67</v>
      </c>
      <c r="E2215">
        <v>55</v>
      </c>
      <c r="F2215" t="s">
        <v>265</v>
      </c>
      <c r="G2215">
        <v>12</v>
      </c>
      <c r="H2215" t="s">
        <v>358</v>
      </c>
      <c r="I2215" t="s">
        <v>360</v>
      </c>
      <c r="J2215" s="2">
        <f>VLOOKUP(B2215,'Totals by Team'!A:K,11,FALSE)</f>
        <v>0.73333333333333328</v>
      </c>
      <c r="K2215" s="2">
        <f>VLOOKUP(C2215,'Totals by Team'!A:K,11,FALSE)</f>
        <v>-1.59375</v>
      </c>
    </row>
    <row r="2216" spans="1:11" x14ac:dyDescent="0.25">
      <c r="A2216" s="1">
        <v>41245</v>
      </c>
      <c r="B2216" t="s">
        <v>250</v>
      </c>
      <c r="C2216" t="s">
        <v>325</v>
      </c>
      <c r="D2216">
        <v>64</v>
      </c>
      <c r="E2216">
        <v>55</v>
      </c>
      <c r="F2216" t="s">
        <v>325</v>
      </c>
      <c r="G2216">
        <v>9</v>
      </c>
      <c r="H2216" t="s">
        <v>358</v>
      </c>
      <c r="I2216" t="s">
        <v>356</v>
      </c>
      <c r="J2216" s="2">
        <f>VLOOKUP(B2216,'Totals by Team'!A:K,11,FALSE)</f>
        <v>1.3870967741935485</v>
      </c>
      <c r="K2216" s="2">
        <f>VLOOKUP(C2216,'Totals by Team'!A:K,11,FALSE)</f>
        <v>-2.8125</v>
      </c>
    </row>
    <row r="2217" spans="1:11" x14ac:dyDescent="0.25">
      <c r="A2217" s="1">
        <v>41245</v>
      </c>
      <c r="B2217" t="s">
        <v>71</v>
      </c>
      <c r="C2217" t="s">
        <v>183</v>
      </c>
      <c r="D2217">
        <v>69</v>
      </c>
      <c r="E2217">
        <v>62</v>
      </c>
      <c r="F2217" t="s">
        <v>348</v>
      </c>
      <c r="G2217">
        <v>7</v>
      </c>
      <c r="H2217" t="s">
        <v>358</v>
      </c>
      <c r="I2217" t="s">
        <v>348</v>
      </c>
      <c r="J2217" s="2">
        <f>VLOOKUP(B2217,'Totals by Team'!A:K,11,FALSE)</f>
        <v>7.0294117647058822</v>
      </c>
      <c r="K2217" s="2">
        <f>VLOOKUP(C2217,'Totals by Team'!A:K,11,FALSE)</f>
        <v>2.25</v>
      </c>
    </row>
    <row r="2218" spans="1:11" x14ac:dyDescent="0.25">
      <c r="A2218" s="1">
        <v>41245</v>
      </c>
      <c r="B2218" t="s">
        <v>43</v>
      </c>
      <c r="C2218" t="s">
        <v>177</v>
      </c>
      <c r="D2218">
        <v>82</v>
      </c>
      <c r="E2218">
        <v>77</v>
      </c>
      <c r="F2218" t="s">
        <v>43</v>
      </c>
      <c r="G2218">
        <v>5</v>
      </c>
      <c r="H2218" t="s">
        <v>358</v>
      </c>
      <c r="I2218" t="s">
        <v>360</v>
      </c>
      <c r="J2218" s="2">
        <f>VLOOKUP(B2218,'Totals by Team'!A:K,11,FALSE)</f>
        <v>9.67741935483871</v>
      </c>
      <c r="K2218" s="2">
        <f>VLOOKUP(C2218,'Totals by Team'!A:K,11,FALSE)</f>
        <v>13.454545454545455</v>
      </c>
    </row>
    <row r="2219" spans="1:11" x14ac:dyDescent="0.25">
      <c r="A2219" s="1">
        <v>41245</v>
      </c>
      <c r="B2219" t="s">
        <v>238</v>
      </c>
      <c r="C2219" t="s">
        <v>244</v>
      </c>
      <c r="D2219">
        <v>61</v>
      </c>
      <c r="E2219">
        <v>56</v>
      </c>
      <c r="F2219" t="s">
        <v>244</v>
      </c>
      <c r="G2219">
        <v>5</v>
      </c>
      <c r="H2219" t="s">
        <v>358</v>
      </c>
      <c r="I2219" t="s">
        <v>356</v>
      </c>
      <c r="J2219" s="2">
        <f>VLOOKUP(B2219,'Totals by Team'!A:K,11,FALSE)</f>
        <v>5.40625</v>
      </c>
      <c r="K2219" s="2">
        <f>VLOOKUP(C2219,'Totals by Team'!A:K,11,FALSE)</f>
        <v>-1.4545454545454546</v>
      </c>
    </row>
    <row r="2220" spans="1:11" x14ac:dyDescent="0.25">
      <c r="A2220" s="1">
        <v>41245</v>
      </c>
      <c r="B2220" t="s">
        <v>180</v>
      </c>
      <c r="C2220" t="s">
        <v>103</v>
      </c>
      <c r="D2220">
        <v>72</v>
      </c>
      <c r="E2220">
        <v>69</v>
      </c>
      <c r="F2220" t="s">
        <v>103</v>
      </c>
      <c r="G2220">
        <v>3</v>
      </c>
      <c r="H2220" t="s">
        <v>358</v>
      </c>
      <c r="I2220" t="s">
        <v>356</v>
      </c>
      <c r="J2220" s="2">
        <f>VLOOKUP(B2220,'Totals by Team'!A:K,11,FALSE)</f>
        <v>8.735294117647058</v>
      </c>
      <c r="K2220" s="2">
        <f>VLOOKUP(C2220,'Totals by Team'!A:K,11,FALSE)</f>
        <v>0.5</v>
      </c>
    </row>
    <row r="2221" spans="1:11" x14ac:dyDescent="0.25">
      <c r="A2221" s="1">
        <v>41245</v>
      </c>
      <c r="B2221" t="s">
        <v>151</v>
      </c>
      <c r="C2221" t="s">
        <v>77</v>
      </c>
      <c r="D2221">
        <v>66</v>
      </c>
      <c r="E2221">
        <v>64</v>
      </c>
      <c r="F2221" t="s">
        <v>151</v>
      </c>
      <c r="G2221">
        <v>2</v>
      </c>
      <c r="H2221" t="s">
        <v>358</v>
      </c>
      <c r="I2221" t="s">
        <v>360</v>
      </c>
      <c r="J2221" s="2">
        <f>VLOOKUP(B2221,'Totals by Team'!A:K,11,FALSE)</f>
        <v>-4.9333333333333336</v>
      </c>
      <c r="K2221" s="2">
        <f>VLOOKUP(C2221,'Totals by Team'!A:K,11,FALSE)</f>
        <v>2.28125</v>
      </c>
    </row>
    <row r="2222" spans="1:11" x14ac:dyDescent="0.25">
      <c r="A2222" s="1">
        <v>41245</v>
      </c>
      <c r="B2222" t="s">
        <v>274</v>
      </c>
      <c r="C2222" t="s">
        <v>169</v>
      </c>
      <c r="D2222">
        <v>74</v>
      </c>
      <c r="E2222">
        <v>72</v>
      </c>
      <c r="F2222" t="s">
        <v>274</v>
      </c>
      <c r="G2222">
        <v>2</v>
      </c>
      <c r="H2222" t="s">
        <v>358</v>
      </c>
      <c r="I2222" t="s">
        <v>360</v>
      </c>
      <c r="J2222" s="2">
        <f>VLOOKUP(B2222,'Totals by Team'!A:K,11,FALSE)</f>
        <v>1.0606060606060606</v>
      </c>
      <c r="K2222" s="2">
        <f>VLOOKUP(C2222,'Totals by Team'!A:K,11,FALSE)</f>
        <v>6.6666666666666666E-2</v>
      </c>
    </row>
    <row r="2223" spans="1:11" x14ac:dyDescent="0.25">
      <c r="A2223" s="1">
        <v>41245</v>
      </c>
      <c r="B2223" t="s">
        <v>25</v>
      </c>
      <c r="C2223" t="s">
        <v>40</v>
      </c>
      <c r="D2223">
        <v>67</v>
      </c>
      <c r="E2223">
        <v>66</v>
      </c>
      <c r="F2223" t="s">
        <v>40</v>
      </c>
      <c r="G2223">
        <v>1</v>
      </c>
      <c r="H2223" t="s">
        <v>358</v>
      </c>
      <c r="I2223" t="s">
        <v>356</v>
      </c>
      <c r="J2223" s="2">
        <f>VLOOKUP(B2223,'Totals by Team'!A:K,11,FALSE)</f>
        <v>0.36666666666666664</v>
      </c>
      <c r="K2223" s="2">
        <f>VLOOKUP(C2223,'Totals by Team'!A:K,11,FALSE)</f>
        <v>-3.40625</v>
      </c>
    </row>
    <row r="2224" spans="1:11" x14ac:dyDescent="0.25">
      <c r="A2224" s="1">
        <v>41245</v>
      </c>
      <c r="B2224" t="s">
        <v>40</v>
      </c>
      <c r="C2224" t="s">
        <v>25</v>
      </c>
      <c r="D2224">
        <v>66</v>
      </c>
      <c r="E2224">
        <v>67</v>
      </c>
      <c r="F2224" t="s">
        <v>40</v>
      </c>
      <c r="G2224">
        <v>-1</v>
      </c>
      <c r="H2224" t="s">
        <v>357</v>
      </c>
      <c r="I2224" t="s">
        <v>360</v>
      </c>
      <c r="J2224" s="2">
        <f>VLOOKUP(B2224,'Totals by Team'!A:K,11,FALSE)</f>
        <v>-3.40625</v>
      </c>
      <c r="K2224" s="2">
        <f>VLOOKUP(C2224,'Totals by Team'!A:K,11,FALSE)</f>
        <v>0.36666666666666664</v>
      </c>
    </row>
    <row r="2225" spans="1:11" x14ac:dyDescent="0.25">
      <c r="A2225" s="1">
        <v>41245</v>
      </c>
      <c r="B2225" t="s">
        <v>77</v>
      </c>
      <c r="C2225" t="s">
        <v>151</v>
      </c>
      <c r="D2225">
        <v>64</v>
      </c>
      <c r="E2225">
        <v>66</v>
      </c>
      <c r="F2225" t="s">
        <v>151</v>
      </c>
      <c r="G2225">
        <v>-2</v>
      </c>
      <c r="H2225" t="s">
        <v>357</v>
      </c>
      <c r="I2225" t="s">
        <v>356</v>
      </c>
      <c r="J2225" s="2">
        <f>VLOOKUP(B2225,'Totals by Team'!A:K,11,FALSE)</f>
        <v>2.28125</v>
      </c>
      <c r="K2225" s="2">
        <f>VLOOKUP(C2225,'Totals by Team'!A:K,11,FALSE)</f>
        <v>-4.9333333333333336</v>
      </c>
    </row>
    <row r="2226" spans="1:11" x14ac:dyDescent="0.25">
      <c r="A2226" s="1">
        <v>41245</v>
      </c>
      <c r="B2226" t="s">
        <v>169</v>
      </c>
      <c r="C2226" t="s">
        <v>274</v>
      </c>
      <c r="D2226">
        <v>72</v>
      </c>
      <c r="E2226">
        <v>74</v>
      </c>
      <c r="F2226" t="s">
        <v>274</v>
      </c>
      <c r="G2226">
        <v>-2</v>
      </c>
      <c r="H2226" t="s">
        <v>357</v>
      </c>
      <c r="I2226" t="s">
        <v>356</v>
      </c>
      <c r="J2226" s="2">
        <f>VLOOKUP(B2226,'Totals by Team'!A:K,11,FALSE)</f>
        <v>6.6666666666666666E-2</v>
      </c>
      <c r="K2226" s="2">
        <f>VLOOKUP(C2226,'Totals by Team'!A:K,11,FALSE)</f>
        <v>1.0606060606060606</v>
      </c>
    </row>
    <row r="2227" spans="1:11" x14ac:dyDescent="0.25">
      <c r="A2227" s="1">
        <v>41245</v>
      </c>
      <c r="B2227" t="s">
        <v>103</v>
      </c>
      <c r="C2227" t="s">
        <v>180</v>
      </c>
      <c r="D2227">
        <v>69</v>
      </c>
      <c r="E2227">
        <v>72</v>
      </c>
      <c r="F2227" t="s">
        <v>103</v>
      </c>
      <c r="G2227">
        <v>-3</v>
      </c>
      <c r="H2227" t="s">
        <v>357</v>
      </c>
      <c r="I2227" t="s">
        <v>360</v>
      </c>
      <c r="J2227" s="2">
        <f>VLOOKUP(B2227,'Totals by Team'!A:K,11,FALSE)</f>
        <v>0.5</v>
      </c>
      <c r="K2227" s="2">
        <f>VLOOKUP(C2227,'Totals by Team'!A:K,11,FALSE)</f>
        <v>8.735294117647058</v>
      </c>
    </row>
    <row r="2228" spans="1:11" x14ac:dyDescent="0.25">
      <c r="A2228" s="1">
        <v>41245</v>
      </c>
      <c r="B2228" t="s">
        <v>177</v>
      </c>
      <c r="C2228" t="s">
        <v>43</v>
      </c>
      <c r="D2228">
        <v>77</v>
      </c>
      <c r="E2228">
        <v>82</v>
      </c>
      <c r="F2228" t="s">
        <v>43</v>
      </c>
      <c r="G2228">
        <v>-5</v>
      </c>
      <c r="H2228" t="s">
        <v>357</v>
      </c>
      <c r="I2228" t="s">
        <v>356</v>
      </c>
      <c r="J2228" s="2">
        <f>VLOOKUP(B2228,'Totals by Team'!A:K,11,FALSE)</f>
        <v>13.454545454545455</v>
      </c>
      <c r="K2228" s="2">
        <f>VLOOKUP(C2228,'Totals by Team'!A:K,11,FALSE)</f>
        <v>9.67741935483871</v>
      </c>
    </row>
    <row r="2229" spans="1:11" x14ac:dyDescent="0.25">
      <c r="A2229" s="1">
        <v>41245</v>
      </c>
      <c r="B2229" t="s">
        <v>244</v>
      </c>
      <c r="C2229" t="s">
        <v>238</v>
      </c>
      <c r="D2229">
        <v>56</v>
      </c>
      <c r="E2229">
        <v>61</v>
      </c>
      <c r="F2229" t="s">
        <v>244</v>
      </c>
      <c r="G2229">
        <v>-5</v>
      </c>
      <c r="H2229" t="s">
        <v>357</v>
      </c>
      <c r="I2229" t="s">
        <v>360</v>
      </c>
      <c r="J2229" s="2">
        <f>VLOOKUP(B2229,'Totals by Team'!A:K,11,FALSE)</f>
        <v>-1.4545454545454546</v>
      </c>
      <c r="K2229" s="2">
        <f>VLOOKUP(C2229,'Totals by Team'!A:K,11,FALSE)</f>
        <v>5.40625</v>
      </c>
    </row>
    <row r="2230" spans="1:11" x14ac:dyDescent="0.25">
      <c r="A2230" s="1">
        <v>41245</v>
      </c>
      <c r="B2230" t="s">
        <v>183</v>
      </c>
      <c r="C2230" t="s">
        <v>71</v>
      </c>
      <c r="D2230">
        <v>62</v>
      </c>
      <c r="E2230">
        <v>69</v>
      </c>
      <c r="F2230" t="s">
        <v>348</v>
      </c>
      <c r="G2230">
        <v>-7</v>
      </c>
      <c r="H2230" t="s">
        <v>357</v>
      </c>
      <c r="I2230" t="s">
        <v>348</v>
      </c>
      <c r="J2230" s="2">
        <f>VLOOKUP(B2230,'Totals by Team'!A:K,11,FALSE)</f>
        <v>2.25</v>
      </c>
      <c r="K2230" s="2">
        <f>VLOOKUP(C2230,'Totals by Team'!A:K,11,FALSE)</f>
        <v>7.0294117647058822</v>
      </c>
    </row>
    <row r="2231" spans="1:11" x14ac:dyDescent="0.25">
      <c r="A2231" s="1">
        <v>41245</v>
      </c>
      <c r="B2231" t="s">
        <v>325</v>
      </c>
      <c r="C2231" t="s">
        <v>250</v>
      </c>
      <c r="D2231">
        <v>55</v>
      </c>
      <c r="E2231">
        <v>64</v>
      </c>
      <c r="F2231" t="s">
        <v>325</v>
      </c>
      <c r="G2231">
        <v>-9</v>
      </c>
      <c r="H2231" t="s">
        <v>357</v>
      </c>
      <c r="I2231" t="s">
        <v>360</v>
      </c>
      <c r="J2231" s="2">
        <f>VLOOKUP(B2231,'Totals by Team'!A:K,11,FALSE)</f>
        <v>-2.8125</v>
      </c>
      <c r="K2231" s="2">
        <f>VLOOKUP(C2231,'Totals by Team'!A:K,11,FALSE)</f>
        <v>1.3870967741935485</v>
      </c>
    </row>
    <row r="2232" spans="1:11" x14ac:dyDescent="0.25">
      <c r="A2232" s="1">
        <v>41245</v>
      </c>
      <c r="B2232" t="s">
        <v>140</v>
      </c>
      <c r="C2232" t="s">
        <v>265</v>
      </c>
      <c r="D2232">
        <v>55</v>
      </c>
      <c r="E2232">
        <v>67</v>
      </c>
      <c r="F2232" t="s">
        <v>265</v>
      </c>
      <c r="G2232">
        <v>-12</v>
      </c>
      <c r="H2232" t="s">
        <v>357</v>
      </c>
      <c r="I2232" t="s">
        <v>356</v>
      </c>
      <c r="J2232" s="2">
        <f>VLOOKUP(B2232,'Totals by Team'!A:K,11,FALSE)</f>
        <v>-1.59375</v>
      </c>
      <c r="K2232" s="2">
        <f>VLOOKUP(C2232,'Totals by Team'!A:K,11,FALSE)</f>
        <v>0.73333333333333328</v>
      </c>
    </row>
    <row r="2233" spans="1:11" x14ac:dyDescent="0.25">
      <c r="A2233" s="1">
        <v>41245</v>
      </c>
      <c r="B2233" t="s">
        <v>229</v>
      </c>
      <c r="C2233" t="s">
        <v>288</v>
      </c>
      <c r="D2233">
        <v>49</v>
      </c>
      <c r="E2233">
        <v>62</v>
      </c>
      <c r="F2233" t="s">
        <v>288</v>
      </c>
      <c r="G2233">
        <v>-13</v>
      </c>
      <c r="H2233" t="s">
        <v>357</v>
      </c>
      <c r="I2233" t="s">
        <v>356</v>
      </c>
      <c r="J2233" s="2">
        <f>VLOOKUP(B2233,'Totals by Team'!A:K,11,FALSE)</f>
        <v>8.875</v>
      </c>
      <c r="K2233" s="2">
        <f>VLOOKUP(C2233,'Totals by Team'!A:K,11,FALSE)</f>
        <v>10.575757575757576</v>
      </c>
    </row>
    <row r="2234" spans="1:11" x14ac:dyDescent="0.25">
      <c r="A2234" s="1">
        <v>41245</v>
      </c>
      <c r="B2234" t="s">
        <v>76</v>
      </c>
      <c r="C2234" t="s">
        <v>91</v>
      </c>
      <c r="D2234">
        <v>58</v>
      </c>
      <c r="E2234">
        <v>71</v>
      </c>
      <c r="F2234" t="s">
        <v>91</v>
      </c>
      <c r="G2234">
        <v>-13</v>
      </c>
      <c r="H2234" t="s">
        <v>357</v>
      </c>
      <c r="I2234" t="s">
        <v>356</v>
      </c>
      <c r="J2234" s="2">
        <f>VLOOKUP(B2234,'Totals by Team'!A:K,11,FALSE)</f>
        <v>9.7333333333333325</v>
      </c>
      <c r="K2234" s="2">
        <f>VLOOKUP(C2234,'Totals by Team'!A:K,11,FALSE)</f>
        <v>4.625</v>
      </c>
    </row>
    <row r="2235" spans="1:11" x14ac:dyDescent="0.25">
      <c r="A2235" s="1">
        <v>41245</v>
      </c>
      <c r="B2235" t="s">
        <v>59</v>
      </c>
      <c r="C2235" t="s">
        <v>301</v>
      </c>
      <c r="D2235">
        <v>53</v>
      </c>
      <c r="E2235">
        <v>72</v>
      </c>
      <c r="F2235" t="s">
        <v>301</v>
      </c>
      <c r="G2235">
        <v>-19</v>
      </c>
      <c r="H2235" t="s">
        <v>357</v>
      </c>
      <c r="I2235" t="s">
        <v>356</v>
      </c>
      <c r="J2235" s="2">
        <f>VLOOKUP(B2235,'Totals by Team'!A:K,11,FALSE)</f>
        <v>1.1935483870967742</v>
      </c>
      <c r="K2235" s="2">
        <f>VLOOKUP(C2235,'Totals by Team'!A:K,11,FALSE)</f>
        <v>7.2727272727272725</v>
      </c>
    </row>
    <row r="2236" spans="1:11" x14ac:dyDescent="0.25">
      <c r="A2236" s="1">
        <v>41245</v>
      </c>
      <c r="B2236" t="s">
        <v>268</v>
      </c>
      <c r="C2236" t="s">
        <v>294</v>
      </c>
      <c r="D2236">
        <v>64</v>
      </c>
      <c r="E2236">
        <v>87</v>
      </c>
      <c r="F2236" t="s">
        <v>268</v>
      </c>
      <c r="G2236">
        <v>-23</v>
      </c>
      <c r="H2236" t="s">
        <v>357</v>
      </c>
      <c r="I2236" t="s">
        <v>360</v>
      </c>
      <c r="J2236" s="2">
        <f>VLOOKUP(B2236,'Totals by Team'!A:K,11,FALSE)</f>
        <v>-3.4827586206896552</v>
      </c>
      <c r="K2236" s="2">
        <f>VLOOKUP(C2236,'Totals by Team'!A:K,11,FALSE)</f>
        <v>4.6206896551724137</v>
      </c>
    </row>
    <row r="2237" spans="1:11" x14ac:dyDescent="0.25">
      <c r="A2237" s="1">
        <v>41245</v>
      </c>
      <c r="B2237" t="s">
        <v>254</v>
      </c>
      <c r="C2237" t="s">
        <v>197</v>
      </c>
      <c r="D2237">
        <v>56</v>
      </c>
      <c r="E2237">
        <v>81</v>
      </c>
      <c r="F2237" t="s">
        <v>197</v>
      </c>
      <c r="G2237">
        <v>-25</v>
      </c>
      <c r="H2237" t="s">
        <v>357</v>
      </c>
      <c r="I2237" t="s">
        <v>356</v>
      </c>
      <c r="J2237" s="2">
        <f>VLOOKUP(B2237,'Totals by Team'!A:K,11,FALSE)</f>
        <v>3.161290322580645</v>
      </c>
      <c r="K2237" s="2">
        <f>VLOOKUP(C2237,'Totals by Team'!A:K,11,FALSE)</f>
        <v>9.617647058823529</v>
      </c>
    </row>
    <row r="2238" spans="1:11" x14ac:dyDescent="0.25">
      <c r="A2238" s="1">
        <v>41246</v>
      </c>
      <c r="B2238" t="s">
        <v>148</v>
      </c>
      <c r="C2238" t="s">
        <v>139</v>
      </c>
      <c r="D2238">
        <v>84</v>
      </c>
      <c r="E2238">
        <v>48</v>
      </c>
      <c r="F2238" t="s">
        <v>148</v>
      </c>
      <c r="G2238">
        <v>36</v>
      </c>
      <c r="H2238" t="s">
        <v>358</v>
      </c>
      <c r="I2238" t="s">
        <v>360</v>
      </c>
      <c r="J2238" s="2">
        <f>VLOOKUP(B2238,'Totals by Team'!A:K,11,FALSE)</f>
        <v>11.257142857142858</v>
      </c>
      <c r="K2238" s="2">
        <f>VLOOKUP(C2238,'Totals by Team'!A:K,11,FALSE)</f>
        <v>-5</v>
      </c>
    </row>
    <row r="2239" spans="1:11" x14ac:dyDescent="0.25">
      <c r="A2239" s="1">
        <v>41246</v>
      </c>
      <c r="B2239" t="s">
        <v>41</v>
      </c>
      <c r="C2239" t="s">
        <v>6</v>
      </c>
      <c r="D2239">
        <v>86</v>
      </c>
      <c r="E2239">
        <v>63</v>
      </c>
      <c r="F2239" t="s">
        <v>41</v>
      </c>
      <c r="G2239">
        <v>23</v>
      </c>
      <c r="H2239" t="s">
        <v>358</v>
      </c>
      <c r="I2239" t="s">
        <v>360</v>
      </c>
      <c r="J2239" s="2">
        <f>VLOOKUP(B2239,'Totals by Team'!A:K,11,FALSE)</f>
        <v>-3.09375</v>
      </c>
      <c r="K2239" s="2">
        <f>VLOOKUP(C2239,'Totals by Team'!A:K,11,FALSE)</f>
        <v>-2</v>
      </c>
    </row>
    <row r="2240" spans="1:11" x14ac:dyDescent="0.25">
      <c r="A2240" s="1">
        <v>41246</v>
      </c>
      <c r="B2240" t="s">
        <v>153</v>
      </c>
      <c r="C2240" t="s">
        <v>89</v>
      </c>
      <c r="D2240">
        <v>54</v>
      </c>
      <c r="E2240">
        <v>41</v>
      </c>
      <c r="F2240" t="s">
        <v>153</v>
      </c>
      <c r="G2240">
        <v>13</v>
      </c>
      <c r="H2240" t="s">
        <v>358</v>
      </c>
      <c r="I2240" t="s">
        <v>360</v>
      </c>
      <c r="J2240" s="2">
        <f>VLOOKUP(B2240,'Totals by Team'!A:K,11,FALSE)</f>
        <v>-1.5666666666666667</v>
      </c>
      <c r="K2240" s="2">
        <f>VLOOKUP(C2240,'Totals by Team'!A:K,11,FALSE)</f>
        <v>3.28125</v>
      </c>
    </row>
    <row r="2241" spans="1:11" x14ac:dyDescent="0.25">
      <c r="A2241" s="1">
        <v>41246</v>
      </c>
      <c r="B2241" t="s">
        <v>335</v>
      </c>
      <c r="C2241" t="s">
        <v>292</v>
      </c>
      <c r="D2241">
        <v>63</v>
      </c>
      <c r="E2241">
        <v>51</v>
      </c>
      <c r="F2241" t="s">
        <v>335</v>
      </c>
      <c r="G2241">
        <v>12</v>
      </c>
      <c r="H2241" t="s">
        <v>358</v>
      </c>
      <c r="I2241" t="s">
        <v>360</v>
      </c>
      <c r="J2241" s="2">
        <f>VLOOKUP(B2241,'Totals by Team'!A:K,11,FALSE)</f>
        <v>-5.1818181818181817</v>
      </c>
      <c r="K2241" s="2">
        <f>VLOOKUP(C2241,'Totals by Team'!A:K,11,FALSE)</f>
        <v>-1.9375</v>
      </c>
    </row>
    <row r="2242" spans="1:11" x14ac:dyDescent="0.25">
      <c r="A2242" s="1">
        <v>41246</v>
      </c>
      <c r="B2242" t="s">
        <v>160</v>
      </c>
      <c r="C2242" t="s">
        <v>44</v>
      </c>
      <c r="D2242">
        <v>77</v>
      </c>
      <c r="E2242">
        <v>65</v>
      </c>
      <c r="F2242" t="s">
        <v>44</v>
      </c>
      <c r="G2242">
        <v>12</v>
      </c>
      <c r="H2242" t="s">
        <v>358</v>
      </c>
      <c r="I2242" t="s">
        <v>356</v>
      </c>
      <c r="J2242" s="2">
        <f>VLOOKUP(B2242,'Totals by Team'!A:K,11,FALSE)</f>
        <v>-7.838709677419355</v>
      </c>
      <c r="K2242" s="2">
        <f>VLOOKUP(C2242,'Totals by Team'!A:K,11,FALSE)</f>
        <v>-14.827586206896552</v>
      </c>
    </row>
    <row r="2243" spans="1:11" x14ac:dyDescent="0.25">
      <c r="A2243" s="1">
        <v>41246</v>
      </c>
      <c r="B2243" t="s">
        <v>149</v>
      </c>
      <c r="C2243" t="s">
        <v>141</v>
      </c>
      <c r="D2243">
        <v>74</v>
      </c>
      <c r="E2243">
        <v>62</v>
      </c>
      <c r="F2243" t="s">
        <v>149</v>
      </c>
      <c r="G2243">
        <v>12</v>
      </c>
      <c r="H2243" t="s">
        <v>358</v>
      </c>
      <c r="I2243" t="s">
        <v>360</v>
      </c>
      <c r="J2243" s="2">
        <f>VLOOKUP(B2243,'Totals by Team'!A:K,11,FALSE)</f>
        <v>7.1</v>
      </c>
      <c r="K2243" s="2">
        <f>VLOOKUP(C2243,'Totals by Team'!A:K,11,FALSE)</f>
        <v>5.161290322580645</v>
      </c>
    </row>
    <row r="2244" spans="1:11" x14ac:dyDescent="0.25">
      <c r="A2244" s="1">
        <v>41246</v>
      </c>
      <c r="B2244" t="s">
        <v>82</v>
      </c>
      <c r="C2244" t="s">
        <v>81</v>
      </c>
      <c r="D2244">
        <v>60</v>
      </c>
      <c r="E2244">
        <v>51</v>
      </c>
      <c r="F2244" t="s">
        <v>81</v>
      </c>
      <c r="G2244">
        <v>9</v>
      </c>
      <c r="H2244" t="s">
        <v>358</v>
      </c>
      <c r="I2244" t="s">
        <v>356</v>
      </c>
      <c r="J2244" s="2">
        <f>VLOOKUP(B2244,'Totals by Team'!A:K,11,FALSE)</f>
        <v>1.78125</v>
      </c>
      <c r="K2244" s="2">
        <f>VLOOKUP(C2244,'Totals by Team'!A:K,11,FALSE)</f>
        <v>-5.1785714285714288</v>
      </c>
    </row>
    <row r="2245" spans="1:11" x14ac:dyDescent="0.25">
      <c r="A2245" s="1">
        <v>41246</v>
      </c>
      <c r="B2245" t="s">
        <v>45</v>
      </c>
      <c r="C2245" t="s">
        <v>327</v>
      </c>
      <c r="D2245">
        <v>78</v>
      </c>
      <c r="E2245">
        <v>72</v>
      </c>
      <c r="F2245" t="s">
        <v>327</v>
      </c>
      <c r="G2245">
        <v>6</v>
      </c>
      <c r="H2245" t="s">
        <v>358</v>
      </c>
      <c r="I2245" t="s">
        <v>356</v>
      </c>
      <c r="J2245" s="2">
        <f>VLOOKUP(B2245,'Totals by Team'!A:K,11,FALSE)</f>
        <v>1.15625</v>
      </c>
      <c r="K2245" s="2">
        <f>VLOOKUP(C2245,'Totals by Team'!A:K,11,FALSE)</f>
        <v>-13.071428571428571</v>
      </c>
    </row>
    <row r="2246" spans="1:11" x14ac:dyDescent="0.25">
      <c r="A2246" s="1">
        <v>41246</v>
      </c>
      <c r="B2246" t="s">
        <v>11</v>
      </c>
      <c r="C2246" t="s">
        <v>191</v>
      </c>
      <c r="D2246">
        <v>64</v>
      </c>
      <c r="E2246">
        <v>59</v>
      </c>
      <c r="F2246" t="s">
        <v>191</v>
      </c>
      <c r="G2246">
        <v>5</v>
      </c>
      <c r="H2246" t="s">
        <v>358</v>
      </c>
      <c r="I2246" t="s">
        <v>356</v>
      </c>
      <c r="J2246" s="2">
        <f>VLOOKUP(B2246,'Totals by Team'!A:K,11,FALSE)</f>
        <v>-3.25</v>
      </c>
      <c r="K2246" s="2">
        <f>VLOOKUP(C2246,'Totals by Team'!A:K,11,FALSE)</f>
        <v>-1.6666666666666667</v>
      </c>
    </row>
    <row r="2247" spans="1:11" x14ac:dyDescent="0.25">
      <c r="A2247" s="1">
        <v>41246</v>
      </c>
      <c r="B2247" t="s">
        <v>191</v>
      </c>
      <c r="C2247" t="s">
        <v>11</v>
      </c>
      <c r="D2247">
        <v>59</v>
      </c>
      <c r="E2247">
        <v>64</v>
      </c>
      <c r="F2247" t="s">
        <v>191</v>
      </c>
      <c r="G2247">
        <v>-5</v>
      </c>
      <c r="H2247" t="s">
        <v>357</v>
      </c>
      <c r="I2247" t="s">
        <v>360</v>
      </c>
      <c r="J2247" s="2">
        <f>VLOOKUP(B2247,'Totals by Team'!A:K,11,FALSE)</f>
        <v>-1.6666666666666667</v>
      </c>
      <c r="K2247" s="2">
        <f>VLOOKUP(C2247,'Totals by Team'!A:K,11,FALSE)</f>
        <v>-3.25</v>
      </c>
    </row>
    <row r="2248" spans="1:11" x14ac:dyDescent="0.25">
      <c r="A2248" s="1">
        <v>41246</v>
      </c>
      <c r="B2248" t="s">
        <v>327</v>
      </c>
      <c r="C2248" t="s">
        <v>45</v>
      </c>
      <c r="D2248">
        <v>72</v>
      </c>
      <c r="E2248">
        <v>78</v>
      </c>
      <c r="F2248" t="s">
        <v>327</v>
      </c>
      <c r="G2248">
        <v>-6</v>
      </c>
      <c r="H2248" t="s">
        <v>357</v>
      </c>
      <c r="I2248" t="s">
        <v>360</v>
      </c>
      <c r="J2248" s="2">
        <f>VLOOKUP(B2248,'Totals by Team'!A:K,11,FALSE)</f>
        <v>-13.071428571428571</v>
      </c>
      <c r="K2248" s="2">
        <f>VLOOKUP(C2248,'Totals by Team'!A:K,11,FALSE)</f>
        <v>1.15625</v>
      </c>
    </row>
    <row r="2249" spans="1:11" x14ac:dyDescent="0.25">
      <c r="A2249" s="1">
        <v>41246</v>
      </c>
      <c r="B2249" t="s">
        <v>81</v>
      </c>
      <c r="C2249" t="s">
        <v>82</v>
      </c>
      <c r="D2249">
        <v>51</v>
      </c>
      <c r="E2249">
        <v>60</v>
      </c>
      <c r="F2249" t="s">
        <v>81</v>
      </c>
      <c r="G2249">
        <v>-9</v>
      </c>
      <c r="H2249" t="s">
        <v>357</v>
      </c>
      <c r="I2249" t="s">
        <v>360</v>
      </c>
      <c r="J2249" s="2">
        <f>VLOOKUP(B2249,'Totals by Team'!A:K,11,FALSE)</f>
        <v>-5.1785714285714288</v>
      </c>
      <c r="K2249" s="2">
        <f>VLOOKUP(C2249,'Totals by Team'!A:K,11,FALSE)</f>
        <v>1.78125</v>
      </c>
    </row>
    <row r="2250" spans="1:11" x14ac:dyDescent="0.25">
      <c r="A2250" s="1">
        <v>41246</v>
      </c>
      <c r="B2250" t="s">
        <v>292</v>
      </c>
      <c r="C2250" t="s">
        <v>335</v>
      </c>
      <c r="D2250">
        <v>51</v>
      </c>
      <c r="E2250">
        <v>63</v>
      </c>
      <c r="F2250" t="s">
        <v>335</v>
      </c>
      <c r="G2250">
        <v>-12</v>
      </c>
      <c r="H2250" t="s">
        <v>357</v>
      </c>
      <c r="I2250" t="s">
        <v>356</v>
      </c>
      <c r="J2250" s="2">
        <f>VLOOKUP(B2250,'Totals by Team'!A:K,11,FALSE)</f>
        <v>-1.9375</v>
      </c>
      <c r="K2250" s="2">
        <f>VLOOKUP(C2250,'Totals by Team'!A:K,11,FALSE)</f>
        <v>-5.1818181818181817</v>
      </c>
    </row>
    <row r="2251" spans="1:11" x14ac:dyDescent="0.25">
      <c r="A2251" s="1">
        <v>41246</v>
      </c>
      <c r="B2251" t="s">
        <v>44</v>
      </c>
      <c r="C2251" t="s">
        <v>160</v>
      </c>
      <c r="D2251">
        <v>65</v>
      </c>
      <c r="E2251">
        <v>77</v>
      </c>
      <c r="F2251" t="s">
        <v>44</v>
      </c>
      <c r="G2251">
        <v>-12</v>
      </c>
      <c r="H2251" t="s">
        <v>357</v>
      </c>
      <c r="I2251" t="s">
        <v>360</v>
      </c>
      <c r="J2251" s="2">
        <f>VLOOKUP(B2251,'Totals by Team'!A:K,11,FALSE)</f>
        <v>-14.827586206896552</v>
      </c>
      <c r="K2251" s="2">
        <f>VLOOKUP(C2251,'Totals by Team'!A:K,11,FALSE)</f>
        <v>-7.838709677419355</v>
      </c>
    </row>
    <row r="2252" spans="1:11" x14ac:dyDescent="0.25">
      <c r="A2252" s="1">
        <v>41246</v>
      </c>
      <c r="B2252" t="s">
        <v>141</v>
      </c>
      <c r="C2252" t="s">
        <v>149</v>
      </c>
      <c r="D2252">
        <v>62</v>
      </c>
      <c r="E2252">
        <v>74</v>
      </c>
      <c r="F2252" t="s">
        <v>149</v>
      </c>
      <c r="G2252">
        <v>-12</v>
      </c>
      <c r="H2252" t="s">
        <v>357</v>
      </c>
      <c r="I2252" t="s">
        <v>356</v>
      </c>
      <c r="J2252" s="2">
        <f>VLOOKUP(B2252,'Totals by Team'!A:K,11,FALSE)</f>
        <v>5.161290322580645</v>
      </c>
      <c r="K2252" s="2">
        <f>VLOOKUP(C2252,'Totals by Team'!A:K,11,FALSE)</f>
        <v>7.1</v>
      </c>
    </row>
    <row r="2253" spans="1:11" x14ac:dyDescent="0.25">
      <c r="A2253" s="1">
        <v>41246</v>
      </c>
      <c r="B2253" t="s">
        <v>89</v>
      </c>
      <c r="C2253" t="s">
        <v>153</v>
      </c>
      <c r="D2253">
        <v>41</v>
      </c>
      <c r="E2253">
        <v>54</v>
      </c>
      <c r="F2253" t="s">
        <v>153</v>
      </c>
      <c r="G2253">
        <v>-13</v>
      </c>
      <c r="H2253" t="s">
        <v>357</v>
      </c>
      <c r="I2253" t="s">
        <v>356</v>
      </c>
      <c r="J2253" s="2">
        <f>VLOOKUP(B2253,'Totals by Team'!A:K,11,FALSE)</f>
        <v>3.28125</v>
      </c>
      <c r="K2253" s="2">
        <f>VLOOKUP(C2253,'Totals by Team'!A:K,11,FALSE)</f>
        <v>-1.5666666666666667</v>
      </c>
    </row>
    <row r="2254" spans="1:11" x14ac:dyDescent="0.25">
      <c r="A2254" s="1">
        <v>41246</v>
      </c>
      <c r="B2254" t="s">
        <v>6</v>
      </c>
      <c r="C2254" t="s">
        <v>41</v>
      </c>
      <c r="D2254">
        <v>63</v>
      </c>
      <c r="E2254">
        <v>86</v>
      </c>
      <c r="F2254" t="s">
        <v>41</v>
      </c>
      <c r="G2254">
        <v>-23</v>
      </c>
      <c r="H2254" t="s">
        <v>357</v>
      </c>
      <c r="I2254" t="s">
        <v>356</v>
      </c>
      <c r="J2254" s="2">
        <f>VLOOKUP(B2254,'Totals by Team'!A:K,11,FALSE)</f>
        <v>-2</v>
      </c>
      <c r="K2254" s="2">
        <f>VLOOKUP(C2254,'Totals by Team'!A:K,11,FALSE)</f>
        <v>-3.09375</v>
      </c>
    </row>
    <row r="2255" spans="1:11" x14ac:dyDescent="0.25">
      <c r="A2255" s="1">
        <v>41246</v>
      </c>
      <c r="B2255" t="s">
        <v>139</v>
      </c>
      <c r="C2255" t="s">
        <v>148</v>
      </c>
      <c r="D2255">
        <v>48</v>
      </c>
      <c r="E2255">
        <v>84</v>
      </c>
      <c r="F2255" t="s">
        <v>148</v>
      </c>
      <c r="G2255">
        <v>-36</v>
      </c>
      <c r="H2255" t="s">
        <v>357</v>
      </c>
      <c r="I2255" t="s">
        <v>356</v>
      </c>
      <c r="J2255" s="2">
        <f>VLOOKUP(B2255,'Totals by Team'!A:K,11,FALSE)</f>
        <v>-5</v>
      </c>
      <c r="K2255" s="2">
        <f>VLOOKUP(C2255,'Totals by Team'!A:K,11,FALSE)</f>
        <v>11.257142857142858</v>
      </c>
    </row>
    <row r="2256" spans="1:11" x14ac:dyDescent="0.25">
      <c r="A2256" s="1">
        <v>41247</v>
      </c>
      <c r="B2256" t="s">
        <v>197</v>
      </c>
      <c r="C2256" t="s">
        <v>204</v>
      </c>
      <c r="D2256">
        <v>86</v>
      </c>
      <c r="E2256">
        <v>40</v>
      </c>
      <c r="F2256" t="s">
        <v>197</v>
      </c>
      <c r="G2256">
        <v>46</v>
      </c>
      <c r="H2256" t="s">
        <v>358</v>
      </c>
      <c r="I2256" t="s">
        <v>360</v>
      </c>
      <c r="J2256" s="2">
        <f>VLOOKUP(B2256,'Totals by Team'!A:K,11,FALSE)</f>
        <v>9.617647058823529</v>
      </c>
      <c r="K2256" s="2">
        <f>VLOOKUP(C2256,'Totals by Team'!A:K,11,FALSE)</f>
        <v>-11.275862068965518</v>
      </c>
    </row>
    <row r="2257" spans="1:11" x14ac:dyDescent="0.25">
      <c r="A2257" s="1">
        <v>41247</v>
      </c>
      <c r="B2257" t="s">
        <v>312</v>
      </c>
      <c r="C2257" t="s">
        <v>323</v>
      </c>
      <c r="D2257">
        <v>80</v>
      </c>
      <c r="E2257">
        <v>38</v>
      </c>
      <c r="F2257" t="s">
        <v>323</v>
      </c>
      <c r="G2257">
        <v>42</v>
      </c>
      <c r="H2257" t="s">
        <v>358</v>
      </c>
      <c r="I2257" t="s">
        <v>356</v>
      </c>
      <c r="J2257" s="2">
        <f>VLOOKUP(B2257,'Totals by Team'!A:K,11,FALSE)</f>
        <v>15.588235294117647</v>
      </c>
      <c r="K2257" s="2">
        <f>VLOOKUP(C2257,'Totals by Team'!A:K,11,FALSE)</f>
        <v>4.1818181818181817</v>
      </c>
    </row>
    <row r="2258" spans="1:11" x14ac:dyDescent="0.25">
      <c r="A2258" s="1">
        <v>41247</v>
      </c>
      <c r="B2258" t="s">
        <v>9</v>
      </c>
      <c r="C2258" t="s">
        <v>196</v>
      </c>
      <c r="D2258">
        <v>100</v>
      </c>
      <c r="E2258">
        <v>66</v>
      </c>
      <c r="F2258" t="s">
        <v>9</v>
      </c>
      <c r="G2258">
        <v>34</v>
      </c>
      <c r="H2258" t="s">
        <v>358</v>
      </c>
      <c r="I2258" t="s">
        <v>360</v>
      </c>
      <c r="J2258" s="2">
        <f>VLOOKUP(B2258,'Totals by Team'!A:K,11,FALSE)</f>
        <v>12.266666666666667</v>
      </c>
      <c r="K2258" s="2">
        <f>VLOOKUP(C2258,'Totals by Team'!A:K,11,FALSE)</f>
        <v>-8.2413793103448274</v>
      </c>
    </row>
    <row r="2259" spans="1:11" x14ac:dyDescent="0.25">
      <c r="A2259" s="1">
        <v>41247</v>
      </c>
      <c r="B2259" t="s">
        <v>104</v>
      </c>
      <c r="C2259" t="s">
        <v>199</v>
      </c>
      <c r="D2259">
        <v>91</v>
      </c>
      <c r="E2259">
        <v>57</v>
      </c>
      <c r="F2259" t="s">
        <v>104</v>
      </c>
      <c r="G2259">
        <v>34</v>
      </c>
      <c r="H2259" t="s">
        <v>358</v>
      </c>
      <c r="I2259" t="s">
        <v>360</v>
      </c>
      <c r="J2259" s="2">
        <f>VLOOKUP(B2259,'Totals by Team'!A:K,11,FALSE)</f>
        <v>3.0333333333333332</v>
      </c>
      <c r="K2259" s="2">
        <f>VLOOKUP(C2259,'Totals by Team'!A:K,11,FALSE)</f>
        <v>-4.709677419354839</v>
      </c>
    </row>
    <row r="2260" spans="1:11" x14ac:dyDescent="0.25">
      <c r="A2260" s="1">
        <v>41247</v>
      </c>
      <c r="B2260" t="s">
        <v>232</v>
      </c>
      <c r="C2260" t="s">
        <v>161</v>
      </c>
      <c r="D2260">
        <v>72</v>
      </c>
      <c r="E2260">
        <v>39</v>
      </c>
      <c r="F2260" t="s">
        <v>232</v>
      </c>
      <c r="G2260">
        <v>33</v>
      </c>
      <c r="H2260" t="s">
        <v>358</v>
      </c>
      <c r="I2260" t="s">
        <v>360</v>
      </c>
      <c r="J2260" s="2">
        <f>VLOOKUP(B2260,'Totals by Team'!A:K,11,FALSE)</f>
        <v>0.90625</v>
      </c>
      <c r="K2260" s="2">
        <f>VLOOKUP(C2260,'Totals by Team'!A:K,11,FALSE)</f>
        <v>-17.29032258064516</v>
      </c>
    </row>
    <row r="2261" spans="1:11" x14ac:dyDescent="0.25">
      <c r="A2261" s="1">
        <v>41247</v>
      </c>
      <c r="B2261" t="s">
        <v>302</v>
      </c>
      <c r="C2261" t="s">
        <v>100</v>
      </c>
      <c r="D2261">
        <v>73</v>
      </c>
      <c r="E2261">
        <v>41</v>
      </c>
      <c r="F2261" t="s">
        <v>302</v>
      </c>
      <c r="G2261">
        <v>32</v>
      </c>
      <c r="H2261" t="s">
        <v>358</v>
      </c>
      <c r="I2261" t="s">
        <v>360</v>
      </c>
      <c r="J2261" s="2">
        <f>VLOOKUP(B2261,'Totals by Team'!A:K,11,FALSE)</f>
        <v>11.4375</v>
      </c>
      <c r="K2261" s="2">
        <f>VLOOKUP(C2261,'Totals by Team'!A:K,11,FALSE)</f>
        <v>2.064516129032258</v>
      </c>
    </row>
    <row r="2262" spans="1:11" x14ac:dyDescent="0.25">
      <c r="A2262" s="1">
        <v>41247</v>
      </c>
      <c r="B2262" t="s">
        <v>70</v>
      </c>
      <c r="C2262" t="s">
        <v>62</v>
      </c>
      <c r="D2262">
        <v>88</v>
      </c>
      <c r="E2262">
        <v>56</v>
      </c>
      <c r="F2262" t="s">
        <v>70</v>
      </c>
      <c r="G2262">
        <v>32</v>
      </c>
      <c r="H2262" t="s">
        <v>358</v>
      </c>
      <c r="I2262" t="s">
        <v>360</v>
      </c>
      <c r="J2262" s="2">
        <f>VLOOKUP(B2262,'Totals by Team'!A:K,11,FALSE)</f>
        <v>8.46875</v>
      </c>
      <c r="K2262" s="2">
        <f>VLOOKUP(C2262,'Totals by Team'!A:K,11,FALSE)</f>
        <v>-5.67741935483871</v>
      </c>
    </row>
    <row r="2263" spans="1:11" x14ac:dyDescent="0.25">
      <c r="A2263" s="1">
        <v>41247</v>
      </c>
      <c r="B2263" t="s">
        <v>23</v>
      </c>
      <c r="C2263" t="s">
        <v>338</v>
      </c>
      <c r="D2263">
        <v>101</v>
      </c>
      <c r="E2263">
        <v>73</v>
      </c>
      <c r="F2263" t="s">
        <v>23</v>
      </c>
      <c r="G2263">
        <v>28</v>
      </c>
      <c r="H2263" t="s">
        <v>358</v>
      </c>
      <c r="I2263" t="s">
        <v>360</v>
      </c>
      <c r="J2263" s="2">
        <f>VLOOKUP(B2263,'Totals by Team'!A:K,11,FALSE)</f>
        <v>3.9285714285714284</v>
      </c>
      <c r="K2263" s="2">
        <f>VLOOKUP(C2263,'Totals by Team'!A:K,11,FALSE)</f>
        <v>-11.535714285714286</v>
      </c>
    </row>
    <row r="2264" spans="1:11" x14ac:dyDescent="0.25">
      <c r="A2264" s="1">
        <v>41247</v>
      </c>
      <c r="B2264" t="s">
        <v>278</v>
      </c>
      <c r="C2264" t="s">
        <v>267</v>
      </c>
      <c r="D2264">
        <v>80</v>
      </c>
      <c r="E2264">
        <v>53</v>
      </c>
      <c r="F2264" t="s">
        <v>267</v>
      </c>
      <c r="G2264">
        <v>27</v>
      </c>
      <c r="H2264" t="s">
        <v>358</v>
      </c>
      <c r="I2264" t="s">
        <v>356</v>
      </c>
      <c r="J2264" s="2">
        <f>VLOOKUP(B2264,'Totals by Team'!A:K,11,FALSE)</f>
        <v>3.71875</v>
      </c>
      <c r="K2264" s="2">
        <f>VLOOKUP(C2264,'Totals by Team'!A:K,11,FALSE)</f>
        <v>-6.0333333333333332</v>
      </c>
    </row>
    <row r="2265" spans="1:11" x14ac:dyDescent="0.25">
      <c r="A2265" s="1">
        <v>41247</v>
      </c>
      <c r="B2265" t="s">
        <v>295</v>
      </c>
      <c r="C2265" t="s">
        <v>195</v>
      </c>
      <c r="D2265">
        <v>87</v>
      </c>
      <c r="E2265">
        <v>63</v>
      </c>
      <c r="F2265" t="s">
        <v>295</v>
      </c>
      <c r="G2265">
        <v>24</v>
      </c>
      <c r="H2265" t="s">
        <v>358</v>
      </c>
      <c r="I2265" t="s">
        <v>360</v>
      </c>
      <c r="J2265" s="2">
        <f>VLOOKUP(B2265,'Totals by Team'!A:K,11,FALSE)</f>
        <v>7.4848484848484844</v>
      </c>
      <c r="K2265" s="2">
        <f>VLOOKUP(C2265,'Totals by Team'!A:K,11,FALSE)</f>
        <v>-4.5714285714285712</v>
      </c>
    </row>
    <row r="2266" spans="1:11" x14ac:dyDescent="0.25">
      <c r="A2266" s="1">
        <v>41247</v>
      </c>
      <c r="B2266" t="s">
        <v>306</v>
      </c>
      <c r="C2266" t="s">
        <v>80</v>
      </c>
      <c r="D2266">
        <v>88</v>
      </c>
      <c r="E2266">
        <v>64</v>
      </c>
      <c r="F2266" t="s">
        <v>306</v>
      </c>
      <c r="G2266">
        <v>24</v>
      </c>
      <c r="H2266" t="s">
        <v>358</v>
      </c>
      <c r="I2266" t="s">
        <v>360</v>
      </c>
      <c r="J2266" s="2">
        <f>VLOOKUP(B2266,'Totals by Team'!A:K,11,FALSE)</f>
        <v>6.75</v>
      </c>
      <c r="K2266" s="2">
        <f>VLOOKUP(C2266,'Totals by Team'!A:K,11,FALSE)</f>
        <v>6.290322580645161</v>
      </c>
    </row>
    <row r="2267" spans="1:11" x14ac:dyDescent="0.25">
      <c r="A2267" s="1">
        <v>41247</v>
      </c>
      <c r="B2267" t="s">
        <v>290</v>
      </c>
      <c r="C2267" t="s">
        <v>297</v>
      </c>
      <c r="D2267">
        <v>64</v>
      </c>
      <c r="E2267">
        <v>41</v>
      </c>
      <c r="F2267" t="s">
        <v>348</v>
      </c>
      <c r="G2267">
        <v>23</v>
      </c>
      <c r="H2267" t="s">
        <v>358</v>
      </c>
      <c r="I2267" t="s">
        <v>348</v>
      </c>
      <c r="J2267" s="2">
        <f>VLOOKUP(B2267,'Totals by Team'!A:K,11,FALSE)</f>
        <v>8.8387096774193541</v>
      </c>
      <c r="K2267" s="2">
        <f>VLOOKUP(C2267,'Totals by Team'!A:K,11,FALSE)</f>
        <v>0.34375</v>
      </c>
    </row>
    <row r="2268" spans="1:11" x14ac:dyDescent="0.25">
      <c r="A2268" s="1">
        <v>41247</v>
      </c>
      <c r="B2268" t="s">
        <v>107</v>
      </c>
      <c r="C2268" t="s">
        <v>334</v>
      </c>
      <c r="D2268">
        <v>71</v>
      </c>
      <c r="E2268">
        <v>49</v>
      </c>
      <c r="F2268" t="s">
        <v>107</v>
      </c>
      <c r="G2268">
        <v>22</v>
      </c>
      <c r="H2268" t="s">
        <v>358</v>
      </c>
      <c r="I2268" t="s">
        <v>360</v>
      </c>
      <c r="J2268" s="2">
        <f>VLOOKUP(B2268,'Totals by Team'!A:K,11,FALSE)</f>
        <v>2.2000000000000002</v>
      </c>
      <c r="K2268" s="2">
        <f>VLOOKUP(C2268,'Totals by Team'!A:K,11,FALSE)</f>
        <v>-6.0370370370370372</v>
      </c>
    </row>
    <row r="2269" spans="1:11" x14ac:dyDescent="0.25">
      <c r="A2269" s="1">
        <v>41247</v>
      </c>
      <c r="B2269" t="s">
        <v>73</v>
      </c>
      <c r="C2269" t="s">
        <v>60</v>
      </c>
      <c r="D2269">
        <v>81</v>
      </c>
      <c r="E2269">
        <v>63</v>
      </c>
      <c r="F2269" t="s">
        <v>73</v>
      </c>
      <c r="G2269">
        <v>18</v>
      </c>
      <c r="H2269" t="s">
        <v>358</v>
      </c>
      <c r="I2269" t="s">
        <v>360</v>
      </c>
      <c r="J2269" s="2">
        <f>VLOOKUP(B2269,'Totals by Team'!A:K,11,FALSE)</f>
        <v>7.2413793103448274</v>
      </c>
      <c r="K2269" s="2">
        <f>VLOOKUP(C2269,'Totals by Team'!A:K,11,FALSE)</f>
        <v>-11.483870967741936</v>
      </c>
    </row>
    <row r="2270" spans="1:11" x14ac:dyDescent="0.25">
      <c r="A2270" s="1">
        <v>41247</v>
      </c>
      <c r="B2270" t="s">
        <v>32</v>
      </c>
      <c r="C2270" t="s">
        <v>101</v>
      </c>
      <c r="D2270">
        <v>65</v>
      </c>
      <c r="E2270">
        <v>48</v>
      </c>
      <c r="F2270" t="s">
        <v>32</v>
      </c>
      <c r="G2270">
        <v>17</v>
      </c>
      <c r="H2270" t="s">
        <v>358</v>
      </c>
      <c r="I2270" t="s">
        <v>360</v>
      </c>
      <c r="J2270" s="2">
        <f>VLOOKUP(B2270,'Totals by Team'!A:K,11,FALSE)</f>
        <v>3.71875</v>
      </c>
      <c r="K2270" s="2">
        <f>VLOOKUP(C2270,'Totals by Team'!A:K,11,FALSE)</f>
        <v>-5.5666666666666664</v>
      </c>
    </row>
    <row r="2271" spans="1:11" x14ac:dyDescent="0.25">
      <c r="A2271" s="1">
        <v>41247</v>
      </c>
      <c r="B2271" t="s">
        <v>304</v>
      </c>
      <c r="C2271" t="s">
        <v>54</v>
      </c>
      <c r="D2271">
        <v>81</v>
      </c>
      <c r="E2271">
        <v>65</v>
      </c>
      <c r="F2271" t="s">
        <v>304</v>
      </c>
      <c r="G2271">
        <v>16</v>
      </c>
      <c r="H2271" t="s">
        <v>358</v>
      </c>
      <c r="I2271" t="s">
        <v>360</v>
      </c>
      <c r="J2271" s="2">
        <f>VLOOKUP(B2271,'Totals by Team'!A:K,11,FALSE)</f>
        <v>10.060606060606061</v>
      </c>
      <c r="K2271" s="2">
        <f>VLOOKUP(C2271,'Totals by Team'!A:K,11,FALSE)</f>
        <v>0.54838709677419351</v>
      </c>
    </row>
    <row r="2272" spans="1:11" x14ac:dyDescent="0.25">
      <c r="A2272" s="1">
        <v>41247</v>
      </c>
      <c r="B2272" t="s">
        <v>92</v>
      </c>
      <c r="C2272" t="s">
        <v>217</v>
      </c>
      <c r="D2272">
        <v>81</v>
      </c>
      <c r="E2272">
        <v>65</v>
      </c>
      <c r="F2272" t="s">
        <v>92</v>
      </c>
      <c r="G2272">
        <v>16</v>
      </c>
      <c r="H2272" t="s">
        <v>358</v>
      </c>
      <c r="I2272" t="s">
        <v>360</v>
      </c>
      <c r="J2272" s="2">
        <f>VLOOKUP(B2272,'Totals by Team'!A:K,11,FALSE)</f>
        <v>-0.41379310344827586</v>
      </c>
      <c r="K2272" s="2">
        <f>VLOOKUP(C2272,'Totals by Team'!A:K,11,FALSE)</f>
        <v>-0.93548387096774188</v>
      </c>
    </row>
    <row r="2273" spans="1:11" x14ac:dyDescent="0.25">
      <c r="A2273" s="1">
        <v>41247</v>
      </c>
      <c r="B2273" t="s">
        <v>31</v>
      </c>
      <c r="C2273" t="s">
        <v>324</v>
      </c>
      <c r="D2273">
        <v>76</v>
      </c>
      <c r="E2273">
        <v>60</v>
      </c>
      <c r="F2273" t="s">
        <v>31</v>
      </c>
      <c r="G2273">
        <v>16</v>
      </c>
      <c r="H2273" t="s">
        <v>358</v>
      </c>
      <c r="I2273" t="s">
        <v>360</v>
      </c>
      <c r="J2273" s="2">
        <f>VLOOKUP(B2273,'Totals by Team'!A:K,11,FALSE)</f>
        <v>9.5625</v>
      </c>
      <c r="K2273" s="2">
        <f>VLOOKUP(C2273,'Totals by Team'!A:K,11,FALSE)</f>
        <v>3.78125</v>
      </c>
    </row>
    <row r="2274" spans="1:11" x14ac:dyDescent="0.25">
      <c r="A2274" s="1">
        <v>41247</v>
      </c>
      <c r="B2274" t="s">
        <v>172</v>
      </c>
      <c r="C2274" t="s">
        <v>216</v>
      </c>
      <c r="D2274">
        <v>79</v>
      </c>
      <c r="E2274">
        <v>63</v>
      </c>
      <c r="F2274" t="s">
        <v>216</v>
      </c>
      <c r="G2274">
        <v>16</v>
      </c>
      <c r="H2274" t="s">
        <v>358</v>
      </c>
      <c r="I2274" t="s">
        <v>356</v>
      </c>
      <c r="J2274" s="2">
        <f>VLOOKUP(B2274,'Totals by Team'!A:K,11,FALSE)</f>
        <v>4.7037037037037033</v>
      </c>
      <c r="K2274" s="2">
        <f>VLOOKUP(C2274,'Totals by Team'!A:K,11,FALSE)</f>
        <v>-0.93939393939393945</v>
      </c>
    </row>
    <row r="2275" spans="1:11" x14ac:dyDescent="0.25">
      <c r="A2275" s="1">
        <v>41247</v>
      </c>
      <c r="B2275" t="s">
        <v>198</v>
      </c>
      <c r="C2275" t="s">
        <v>134</v>
      </c>
      <c r="D2275">
        <v>58</v>
      </c>
      <c r="E2275">
        <v>43</v>
      </c>
      <c r="F2275" t="s">
        <v>198</v>
      </c>
      <c r="G2275">
        <v>15</v>
      </c>
      <c r="H2275" t="s">
        <v>358</v>
      </c>
      <c r="I2275" t="s">
        <v>360</v>
      </c>
      <c r="J2275" s="2">
        <f>VLOOKUP(B2275,'Totals by Team'!A:K,11,FALSE)</f>
        <v>0.72413793103448276</v>
      </c>
      <c r="K2275" s="2">
        <f>VLOOKUP(C2275,'Totals by Team'!A:K,11,FALSE)</f>
        <v>-8.375</v>
      </c>
    </row>
    <row r="2276" spans="1:11" x14ac:dyDescent="0.25">
      <c r="A2276" s="1">
        <v>41247</v>
      </c>
      <c r="B2276" t="s">
        <v>299</v>
      </c>
      <c r="C2276" t="s">
        <v>222</v>
      </c>
      <c r="D2276">
        <v>81</v>
      </c>
      <c r="E2276">
        <v>67</v>
      </c>
      <c r="F2276" t="s">
        <v>222</v>
      </c>
      <c r="G2276">
        <v>14</v>
      </c>
      <c r="H2276" t="s">
        <v>358</v>
      </c>
      <c r="I2276" t="s">
        <v>356</v>
      </c>
      <c r="J2276" s="2">
        <f>VLOOKUP(B2276,'Totals by Team'!A:K,11,FALSE)</f>
        <v>1.0666666666666667</v>
      </c>
      <c r="K2276" s="2">
        <f>VLOOKUP(C2276,'Totals by Team'!A:K,11,FALSE)</f>
        <v>5.9090909090909092</v>
      </c>
    </row>
    <row r="2277" spans="1:11" x14ac:dyDescent="0.25">
      <c r="A2277" s="1">
        <v>41247</v>
      </c>
      <c r="B2277" t="s">
        <v>300</v>
      </c>
      <c r="C2277" t="s">
        <v>27</v>
      </c>
      <c r="D2277">
        <v>67</v>
      </c>
      <c r="E2277">
        <v>53</v>
      </c>
      <c r="F2277" t="s">
        <v>27</v>
      </c>
      <c r="G2277">
        <v>14</v>
      </c>
      <c r="H2277" t="s">
        <v>358</v>
      </c>
      <c r="I2277" t="s">
        <v>356</v>
      </c>
      <c r="J2277" s="2">
        <f>VLOOKUP(B2277,'Totals by Team'!A:K,11,FALSE)</f>
        <v>-3.15625</v>
      </c>
      <c r="K2277" s="2">
        <f>VLOOKUP(C2277,'Totals by Team'!A:K,11,FALSE)</f>
        <v>-7.0344827586206895</v>
      </c>
    </row>
    <row r="2278" spans="1:11" x14ac:dyDescent="0.25">
      <c r="A2278" s="1">
        <v>41247</v>
      </c>
      <c r="B2278" t="s">
        <v>257</v>
      </c>
      <c r="C2278" t="s">
        <v>93</v>
      </c>
      <c r="D2278">
        <v>67</v>
      </c>
      <c r="E2278">
        <v>55</v>
      </c>
      <c r="F2278" t="s">
        <v>93</v>
      </c>
      <c r="G2278">
        <v>12</v>
      </c>
      <c r="H2278" t="s">
        <v>358</v>
      </c>
      <c r="I2278" t="s">
        <v>356</v>
      </c>
      <c r="J2278" s="2">
        <f>VLOOKUP(B2278,'Totals by Team'!A:K,11,FALSE)</f>
        <v>3.4516129032258065</v>
      </c>
      <c r="K2278" s="2">
        <f>VLOOKUP(C2278,'Totals by Team'!A:K,11,FALSE)</f>
        <v>-8.4516129032258061</v>
      </c>
    </row>
    <row r="2279" spans="1:11" x14ac:dyDescent="0.25">
      <c r="A2279" s="1">
        <v>41247</v>
      </c>
      <c r="B2279" t="s">
        <v>317</v>
      </c>
      <c r="C2279" t="s">
        <v>52</v>
      </c>
      <c r="D2279">
        <v>83</v>
      </c>
      <c r="E2279">
        <v>72</v>
      </c>
      <c r="F2279" t="s">
        <v>317</v>
      </c>
      <c r="G2279">
        <v>11</v>
      </c>
      <c r="H2279" t="s">
        <v>358</v>
      </c>
      <c r="I2279" t="s">
        <v>360</v>
      </c>
      <c r="J2279" s="2">
        <f>VLOOKUP(B2279,'Totals by Team'!A:K,11,FALSE)</f>
        <v>8.4242424242424239</v>
      </c>
      <c r="K2279" s="2">
        <f>VLOOKUP(C2279,'Totals by Team'!A:K,11,FALSE)</f>
        <v>5.03125</v>
      </c>
    </row>
    <row r="2280" spans="1:11" x14ac:dyDescent="0.25">
      <c r="A2280" s="1">
        <v>41247</v>
      </c>
      <c r="B2280" t="s">
        <v>183</v>
      </c>
      <c r="C2280" t="s">
        <v>39</v>
      </c>
      <c r="D2280">
        <v>74</v>
      </c>
      <c r="E2280">
        <v>63</v>
      </c>
      <c r="F2280" t="s">
        <v>183</v>
      </c>
      <c r="G2280">
        <v>11</v>
      </c>
      <c r="H2280" t="s">
        <v>358</v>
      </c>
      <c r="I2280" t="s">
        <v>360</v>
      </c>
      <c r="J2280" s="2">
        <f>VLOOKUP(B2280,'Totals by Team'!A:K,11,FALSE)</f>
        <v>2.25</v>
      </c>
      <c r="K2280" s="2">
        <f>VLOOKUP(C2280,'Totals by Team'!A:K,11,FALSE)</f>
        <v>-8.8000000000000007</v>
      </c>
    </row>
    <row r="2281" spans="1:11" x14ac:dyDescent="0.25">
      <c r="A2281" s="1">
        <v>41247</v>
      </c>
      <c r="B2281" t="s">
        <v>66</v>
      </c>
      <c r="C2281" t="s">
        <v>17</v>
      </c>
      <c r="D2281">
        <v>53</v>
      </c>
      <c r="E2281">
        <v>42</v>
      </c>
      <c r="F2281" t="s">
        <v>66</v>
      </c>
      <c r="G2281">
        <v>11</v>
      </c>
      <c r="H2281" t="s">
        <v>358</v>
      </c>
      <c r="I2281" t="s">
        <v>360</v>
      </c>
      <c r="J2281" s="2">
        <f>VLOOKUP(B2281,'Totals by Team'!A:K,11,FALSE)</f>
        <v>-8.875</v>
      </c>
      <c r="K2281" s="2">
        <f>VLOOKUP(C2281,'Totals by Team'!A:K,11,FALSE)</f>
        <v>-5.46875</v>
      </c>
    </row>
    <row r="2282" spans="1:11" x14ac:dyDescent="0.25">
      <c r="A2282" s="1">
        <v>41247</v>
      </c>
      <c r="B2282" t="s">
        <v>75</v>
      </c>
      <c r="C2282" t="s">
        <v>34</v>
      </c>
      <c r="D2282">
        <v>76</v>
      </c>
      <c r="E2282">
        <v>66</v>
      </c>
      <c r="F2282" t="s">
        <v>75</v>
      </c>
      <c r="G2282">
        <v>10</v>
      </c>
      <c r="H2282" t="s">
        <v>358</v>
      </c>
      <c r="I2282" t="s">
        <v>360</v>
      </c>
      <c r="J2282" s="2">
        <f>VLOOKUP(B2282,'Totals by Team'!A:K,11,FALSE)</f>
        <v>-0.5</v>
      </c>
      <c r="K2282" s="2">
        <f>VLOOKUP(C2282,'Totals by Team'!A:K,11,FALSE)</f>
        <v>-9.6774193548387094E-2</v>
      </c>
    </row>
    <row r="2283" spans="1:11" x14ac:dyDescent="0.25">
      <c r="A2283" s="1">
        <v>41247</v>
      </c>
      <c r="B2283" t="s">
        <v>110</v>
      </c>
      <c r="C2283" t="s">
        <v>28</v>
      </c>
      <c r="D2283">
        <v>68</v>
      </c>
      <c r="E2283">
        <v>59</v>
      </c>
      <c r="F2283" t="s">
        <v>110</v>
      </c>
      <c r="G2283">
        <v>9</v>
      </c>
      <c r="H2283" t="s">
        <v>358</v>
      </c>
      <c r="I2283" t="s">
        <v>360</v>
      </c>
      <c r="J2283" s="2">
        <f>VLOOKUP(B2283,'Totals by Team'!A:K,11,FALSE)</f>
        <v>3.0303030303030304E-2</v>
      </c>
      <c r="K2283" s="2">
        <f>VLOOKUP(C2283,'Totals by Team'!A:K,11,FALSE)</f>
        <v>-3.5517241379310347</v>
      </c>
    </row>
    <row r="2284" spans="1:11" x14ac:dyDescent="0.25">
      <c r="A2284" s="1">
        <v>41247</v>
      </c>
      <c r="B2284" t="s">
        <v>275</v>
      </c>
      <c r="C2284" t="s">
        <v>108</v>
      </c>
      <c r="D2284">
        <v>68</v>
      </c>
      <c r="E2284">
        <v>59</v>
      </c>
      <c r="F2284" t="s">
        <v>275</v>
      </c>
      <c r="G2284">
        <v>9</v>
      </c>
      <c r="H2284" t="s">
        <v>358</v>
      </c>
      <c r="I2284" t="s">
        <v>360</v>
      </c>
      <c r="J2284" s="2">
        <f>VLOOKUP(B2284,'Totals by Team'!A:K,11,FALSE)</f>
        <v>-0.42424242424242425</v>
      </c>
      <c r="K2284" s="2">
        <f>VLOOKUP(C2284,'Totals by Team'!A:K,11,FALSE)</f>
        <v>0.68</v>
      </c>
    </row>
    <row r="2285" spans="1:11" x14ac:dyDescent="0.25">
      <c r="A2285" s="1">
        <v>41247</v>
      </c>
      <c r="B2285" t="s">
        <v>263</v>
      </c>
      <c r="C2285" t="s">
        <v>30</v>
      </c>
      <c r="D2285">
        <v>72</v>
      </c>
      <c r="E2285">
        <v>64</v>
      </c>
      <c r="F2285" t="s">
        <v>263</v>
      </c>
      <c r="G2285">
        <v>8</v>
      </c>
      <c r="H2285" t="s">
        <v>358</v>
      </c>
      <c r="I2285" t="s">
        <v>360</v>
      </c>
      <c r="J2285" s="2">
        <f>VLOOKUP(B2285,'Totals by Team'!A:K,11,FALSE)</f>
        <v>3.2121212121212119</v>
      </c>
      <c r="K2285" s="2">
        <f>VLOOKUP(C2285,'Totals by Team'!A:K,11,FALSE)</f>
        <v>-2.032258064516129</v>
      </c>
    </row>
    <row r="2286" spans="1:11" x14ac:dyDescent="0.25">
      <c r="A2286" s="1">
        <v>41247</v>
      </c>
      <c r="B2286" t="s">
        <v>200</v>
      </c>
      <c r="C2286" t="s">
        <v>29</v>
      </c>
      <c r="D2286">
        <v>52</v>
      </c>
      <c r="E2286">
        <v>44</v>
      </c>
      <c r="F2286" t="s">
        <v>29</v>
      </c>
      <c r="G2286">
        <v>8</v>
      </c>
      <c r="H2286" t="s">
        <v>358</v>
      </c>
      <c r="I2286" t="s">
        <v>356</v>
      </c>
      <c r="J2286" s="2">
        <f>VLOOKUP(B2286,'Totals by Team'!A:K,11,FALSE)</f>
        <v>1.8387096774193548</v>
      </c>
      <c r="K2286" s="2">
        <f>VLOOKUP(C2286,'Totals by Team'!A:K,11,FALSE)</f>
        <v>-8.8387096774193541</v>
      </c>
    </row>
    <row r="2287" spans="1:11" x14ac:dyDescent="0.25">
      <c r="A2287" s="1">
        <v>41247</v>
      </c>
      <c r="B2287" t="s">
        <v>310</v>
      </c>
      <c r="C2287" t="s">
        <v>286</v>
      </c>
      <c r="D2287">
        <v>62</v>
      </c>
      <c r="E2287">
        <v>54</v>
      </c>
      <c r="F2287" t="s">
        <v>310</v>
      </c>
      <c r="G2287">
        <v>8</v>
      </c>
      <c r="H2287" t="s">
        <v>358</v>
      </c>
      <c r="I2287" t="s">
        <v>360</v>
      </c>
      <c r="J2287" s="2">
        <f>VLOOKUP(B2287,'Totals by Team'!A:K,11,FALSE)</f>
        <v>1.935483870967742</v>
      </c>
      <c r="K2287" s="2">
        <f>VLOOKUP(C2287,'Totals by Team'!A:K,11,FALSE)</f>
        <v>-0.78125</v>
      </c>
    </row>
    <row r="2288" spans="1:11" x14ac:dyDescent="0.25">
      <c r="A2288" s="1">
        <v>41247</v>
      </c>
      <c r="B2288" t="s">
        <v>341</v>
      </c>
      <c r="C2288" t="s">
        <v>211</v>
      </c>
      <c r="D2288">
        <v>63</v>
      </c>
      <c r="E2288">
        <v>55</v>
      </c>
      <c r="F2288" t="s">
        <v>341</v>
      </c>
      <c r="G2288">
        <v>8</v>
      </c>
      <c r="H2288" t="s">
        <v>358</v>
      </c>
      <c r="I2288" t="s">
        <v>360</v>
      </c>
      <c r="J2288" s="2">
        <f>VLOOKUP(B2288,'Totals by Team'!A:K,11,FALSE)</f>
        <v>9.59375</v>
      </c>
      <c r="K2288" s="2">
        <f>VLOOKUP(C2288,'Totals by Team'!A:K,11,FALSE)</f>
        <v>8.125</v>
      </c>
    </row>
    <row r="2289" spans="1:11" x14ac:dyDescent="0.25">
      <c r="A2289" s="1">
        <v>41247</v>
      </c>
      <c r="B2289" t="s">
        <v>343</v>
      </c>
      <c r="C2289" t="s">
        <v>106</v>
      </c>
      <c r="D2289">
        <v>68</v>
      </c>
      <c r="E2289">
        <v>60</v>
      </c>
      <c r="F2289" t="s">
        <v>106</v>
      </c>
      <c r="G2289">
        <v>8</v>
      </c>
      <c r="H2289" t="s">
        <v>358</v>
      </c>
      <c r="I2289" t="s">
        <v>356</v>
      </c>
      <c r="J2289" s="2">
        <f>VLOOKUP(B2289,'Totals by Team'!A:K,11,FALSE)</f>
        <v>7.5151515151515156</v>
      </c>
      <c r="K2289" s="2">
        <f>VLOOKUP(C2289,'Totals by Team'!A:K,11,FALSE)</f>
        <v>-9.0666666666666664</v>
      </c>
    </row>
    <row r="2290" spans="1:11" x14ac:dyDescent="0.25">
      <c r="A2290" s="1">
        <v>41247</v>
      </c>
      <c r="B2290" t="s">
        <v>146</v>
      </c>
      <c r="C2290" t="s">
        <v>26</v>
      </c>
      <c r="D2290">
        <v>58</v>
      </c>
      <c r="E2290">
        <v>52</v>
      </c>
      <c r="F2290" t="s">
        <v>26</v>
      </c>
      <c r="G2290">
        <v>6</v>
      </c>
      <c r="H2290" t="s">
        <v>358</v>
      </c>
      <c r="I2290" t="s">
        <v>356</v>
      </c>
      <c r="J2290" s="2">
        <f>VLOOKUP(B2290,'Totals by Team'!A:K,11,FALSE)</f>
        <v>5.1515151515151514</v>
      </c>
      <c r="K2290" s="2">
        <f>VLOOKUP(C2290,'Totals by Team'!A:K,11,FALSE)</f>
        <v>0.4642857142857143</v>
      </c>
    </row>
    <row r="2291" spans="1:11" x14ac:dyDescent="0.25">
      <c r="A2291" s="1">
        <v>41247</v>
      </c>
      <c r="B2291" t="s">
        <v>193</v>
      </c>
      <c r="C2291" t="s">
        <v>315</v>
      </c>
      <c r="D2291">
        <v>54</v>
      </c>
      <c r="E2291">
        <v>48</v>
      </c>
      <c r="F2291" t="s">
        <v>315</v>
      </c>
      <c r="G2291">
        <v>6</v>
      </c>
      <c r="H2291" t="s">
        <v>358</v>
      </c>
      <c r="I2291" t="s">
        <v>356</v>
      </c>
      <c r="J2291" s="2">
        <f>VLOOKUP(B2291,'Totals by Team'!A:K,11,FALSE)</f>
        <v>3.8333333333333335</v>
      </c>
      <c r="K2291" s="2">
        <f>VLOOKUP(C2291,'Totals by Team'!A:K,11,FALSE)</f>
        <v>-8.67741935483871</v>
      </c>
    </row>
    <row r="2292" spans="1:11" x14ac:dyDescent="0.25">
      <c r="A2292" s="1">
        <v>41247</v>
      </c>
      <c r="B2292" t="s">
        <v>342</v>
      </c>
      <c r="C2292" t="s">
        <v>125</v>
      </c>
      <c r="D2292">
        <v>63</v>
      </c>
      <c r="E2292">
        <v>57</v>
      </c>
      <c r="F2292" t="s">
        <v>125</v>
      </c>
      <c r="G2292">
        <v>6</v>
      </c>
      <c r="H2292" t="s">
        <v>358</v>
      </c>
      <c r="I2292" t="s">
        <v>356</v>
      </c>
      <c r="J2292" s="2">
        <f>VLOOKUP(B2292,'Totals by Team'!A:K,11,FALSE)</f>
        <v>6.161290322580645</v>
      </c>
      <c r="K2292" s="2">
        <f>VLOOKUP(C2292,'Totals by Team'!A:K,11,FALSE)</f>
        <v>4.8214285714285712</v>
      </c>
    </row>
    <row r="2293" spans="1:11" x14ac:dyDescent="0.25">
      <c r="A2293" s="1">
        <v>41247</v>
      </c>
      <c r="B2293" t="s">
        <v>223</v>
      </c>
      <c r="C2293" t="s">
        <v>178</v>
      </c>
      <c r="D2293">
        <v>72</v>
      </c>
      <c r="E2293">
        <v>66</v>
      </c>
      <c r="F2293" t="s">
        <v>178</v>
      </c>
      <c r="G2293">
        <v>6</v>
      </c>
      <c r="H2293" t="s">
        <v>358</v>
      </c>
      <c r="I2293" t="s">
        <v>356</v>
      </c>
      <c r="J2293" s="2">
        <f>VLOOKUP(B2293,'Totals by Team'!A:K,11,FALSE)</f>
        <v>1.71875</v>
      </c>
      <c r="K2293" s="2">
        <f>VLOOKUP(C2293,'Totals by Team'!A:K,11,FALSE)</f>
        <v>1.1875</v>
      </c>
    </row>
    <row r="2294" spans="1:11" x14ac:dyDescent="0.25">
      <c r="A2294" s="1">
        <v>41247</v>
      </c>
      <c r="B2294" t="s">
        <v>346</v>
      </c>
      <c r="C2294" t="s">
        <v>207</v>
      </c>
      <c r="D2294">
        <v>75</v>
      </c>
      <c r="E2294">
        <v>69</v>
      </c>
      <c r="F2294" t="s">
        <v>346</v>
      </c>
      <c r="G2294">
        <v>6</v>
      </c>
      <c r="H2294" t="s">
        <v>358</v>
      </c>
      <c r="I2294" t="s">
        <v>360</v>
      </c>
      <c r="J2294" s="2">
        <f>VLOOKUP(B2294,'Totals by Team'!A:K,11,FALSE)</f>
        <v>-7.419354838709677</v>
      </c>
      <c r="K2294" s="2">
        <f>VLOOKUP(C2294,'Totals by Team'!A:K,11,FALSE)</f>
        <v>-2.4074074074074074</v>
      </c>
    </row>
    <row r="2295" spans="1:11" x14ac:dyDescent="0.25">
      <c r="A2295" s="1">
        <v>41247</v>
      </c>
      <c r="B2295" t="s">
        <v>156</v>
      </c>
      <c r="C2295" t="s">
        <v>61</v>
      </c>
      <c r="D2295">
        <v>89</v>
      </c>
      <c r="E2295">
        <v>83</v>
      </c>
      <c r="F2295" t="s">
        <v>156</v>
      </c>
      <c r="G2295">
        <v>6</v>
      </c>
      <c r="H2295" t="s">
        <v>358</v>
      </c>
      <c r="I2295" t="s">
        <v>360</v>
      </c>
      <c r="J2295" s="2">
        <f>VLOOKUP(B2295,'Totals by Team'!A:K,11,FALSE)</f>
        <v>5.5185185185185182</v>
      </c>
      <c r="K2295" s="2">
        <f>VLOOKUP(C2295,'Totals by Team'!A:K,11,FALSE)</f>
        <v>8.2258064516129039</v>
      </c>
    </row>
    <row r="2296" spans="1:11" x14ac:dyDescent="0.25">
      <c r="A2296" s="1">
        <v>41247</v>
      </c>
      <c r="B2296" t="s">
        <v>259</v>
      </c>
      <c r="C2296" t="s">
        <v>127</v>
      </c>
      <c r="D2296">
        <v>78</v>
      </c>
      <c r="E2296">
        <v>72</v>
      </c>
      <c r="F2296" t="s">
        <v>259</v>
      </c>
      <c r="G2296">
        <v>6</v>
      </c>
      <c r="H2296" t="s">
        <v>358</v>
      </c>
      <c r="I2296" t="s">
        <v>360</v>
      </c>
      <c r="J2296" s="2">
        <f>VLOOKUP(B2296,'Totals by Team'!A:K,11,FALSE)</f>
        <v>1.84375</v>
      </c>
      <c r="K2296" s="2">
        <f>VLOOKUP(C2296,'Totals by Team'!A:K,11,FALSE)</f>
        <v>-4.9000000000000004</v>
      </c>
    </row>
    <row r="2297" spans="1:11" x14ac:dyDescent="0.25">
      <c r="A2297" s="1">
        <v>41247</v>
      </c>
      <c r="B2297" t="s">
        <v>213</v>
      </c>
      <c r="C2297" t="s">
        <v>8</v>
      </c>
      <c r="D2297">
        <v>55</v>
      </c>
      <c r="E2297">
        <v>50</v>
      </c>
      <c r="F2297" t="s">
        <v>213</v>
      </c>
      <c r="G2297">
        <v>5</v>
      </c>
      <c r="H2297" t="s">
        <v>358</v>
      </c>
      <c r="I2297" t="s">
        <v>360</v>
      </c>
      <c r="J2297" s="2">
        <f>VLOOKUP(B2297,'Totals by Team'!A:K,11,FALSE)</f>
        <v>-9.068965517241379</v>
      </c>
      <c r="K2297" s="2">
        <f>VLOOKUP(C2297,'Totals by Team'!A:K,11,FALSE)</f>
        <v>-6.0333333333333332</v>
      </c>
    </row>
    <row r="2298" spans="1:11" x14ac:dyDescent="0.25">
      <c r="A2298" s="1">
        <v>41247</v>
      </c>
      <c r="B2298" t="s">
        <v>272</v>
      </c>
      <c r="C2298" t="s">
        <v>265</v>
      </c>
      <c r="D2298">
        <v>72</v>
      </c>
      <c r="E2298">
        <v>68</v>
      </c>
      <c r="F2298" t="s">
        <v>272</v>
      </c>
      <c r="G2298">
        <v>4</v>
      </c>
      <c r="H2298" t="s">
        <v>358</v>
      </c>
      <c r="I2298" t="s">
        <v>360</v>
      </c>
      <c r="J2298" s="2">
        <f>VLOOKUP(B2298,'Totals by Team'!A:K,11,FALSE)</f>
        <v>-0.71875</v>
      </c>
      <c r="K2298" s="2">
        <f>VLOOKUP(C2298,'Totals by Team'!A:K,11,FALSE)</f>
        <v>0.73333333333333328</v>
      </c>
    </row>
    <row r="2299" spans="1:11" x14ac:dyDescent="0.25">
      <c r="A2299" s="1">
        <v>41247</v>
      </c>
      <c r="B2299" t="s">
        <v>314</v>
      </c>
      <c r="C2299" t="s">
        <v>215</v>
      </c>
      <c r="D2299">
        <v>74</v>
      </c>
      <c r="E2299">
        <v>70</v>
      </c>
      <c r="F2299" t="s">
        <v>215</v>
      </c>
      <c r="G2299">
        <v>4</v>
      </c>
      <c r="H2299" t="s">
        <v>358</v>
      </c>
      <c r="I2299" t="s">
        <v>356</v>
      </c>
      <c r="J2299" s="2">
        <f>VLOOKUP(B2299,'Totals by Team'!A:K,11,FALSE)</f>
        <v>-2.9375</v>
      </c>
      <c r="K2299" s="2">
        <f>VLOOKUP(C2299,'Totals by Team'!A:K,11,FALSE)</f>
        <v>6.4516129032258061</v>
      </c>
    </row>
    <row r="2300" spans="1:11" x14ac:dyDescent="0.25">
      <c r="A2300" s="1">
        <v>41247</v>
      </c>
      <c r="B2300" t="s">
        <v>218</v>
      </c>
      <c r="C2300" t="s">
        <v>18</v>
      </c>
      <c r="D2300">
        <v>69</v>
      </c>
      <c r="E2300">
        <v>65</v>
      </c>
      <c r="F2300" t="s">
        <v>348</v>
      </c>
      <c r="G2300">
        <v>4</v>
      </c>
      <c r="H2300" t="s">
        <v>358</v>
      </c>
      <c r="I2300" t="s">
        <v>348</v>
      </c>
      <c r="J2300" s="2">
        <f>VLOOKUP(B2300,'Totals by Team'!A:K,11,FALSE)</f>
        <v>7.4705882352941178</v>
      </c>
      <c r="K2300" s="2">
        <f>VLOOKUP(C2300,'Totals by Team'!A:K,11,FALSE)</f>
        <v>4.4666666666666668</v>
      </c>
    </row>
    <row r="2301" spans="1:11" x14ac:dyDescent="0.25">
      <c r="A2301" s="1">
        <v>41247</v>
      </c>
      <c r="B2301" t="s">
        <v>246</v>
      </c>
      <c r="C2301" t="s">
        <v>1</v>
      </c>
      <c r="D2301">
        <v>61</v>
      </c>
      <c r="E2301">
        <v>58</v>
      </c>
      <c r="F2301" t="s">
        <v>246</v>
      </c>
      <c r="G2301">
        <v>3</v>
      </c>
      <c r="H2301" t="s">
        <v>358</v>
      </c>
      <c r="I2301" t="s">
        <v>360</v>
      </c>
      <c r="J2301" s="2">
        <f>VLOOKUP(B2301,'Totals by Team'!A:K,11,FALSE)</f>
        <v>-0.63636363636363635</v>
      </c>
      <c r="K2301" s="2">
        <f>VLOOKUP(C2301,'Totals by Team'!A:K,11,FALSE)</f>
        <v>-10.793103448275861</v>
      </c>
    </row>
    <row r="2302" spans="1:11" x14ac:dyDescent="0.25">
      <c r="A2302" s="1">
        <v>41247</v>
      </c>
      <c r="B2302" t="s">
        <v>36</v>
      </c>
      <c r="C2302" t="s">
        <v>282</v>
      </c>
      <c r="D2302">
        <v>61</v>
      </c>
      <c r="E2302">
        <v>58</v>
      </c>
      <c r="F2302" t="s">
        <v>282</v>
      </c>
      <c r="G2302">
        <v>3</v>
      </c>
      <c r="H2302" t="s">
        <v>358</v>
      </c>
      <c r="I2302" t="s">
        <v>356</v>
      </c>
      <c r="J2302" s="2">
        <f>VLOOKUP(B2302,'Totals by Team'!A:K,11,FALSE)</f>
        <v>5.666666666666667</v>
      </c>
      <c r="K2302" s="2">
        <f>VLOOKUP(C2302,'Totals by Team'!A:K,11,FALSE)</f>
        <v>-4.7</v>
      </c>
    </row>
    <row r="2303" spans="1:11" x14ac:dyDescent="0.25">
      <c r="A2303" s="1">
        <v>41247</v>
      </c>
      <c r="B2303" t="s">
        <v>319</v>
      </c>
      <c r="C2303" t="s">
        <v>253</v>
      </c>
      <c r="D2303">
        <v>81</v>
      </c>
      <c r="E2303">
        <v>78</v>
      </c>
      <c r="F2303" t="s">
        <v>319</v>
      </c>
      <c r="G2303">
        <v>3</v>
      </c>
      <c r="H2303" t="s">
        <v>358</v>
      </c>
      <c r="I2303" t="s">
        <v>360</v>
      </c>
      <c r="J2303" s="2">
        <f>VLOOKUP(B2303,'Totals by Team'!A:K,11,FALSE)</f>
        <v>4.84375</v>
      </c>
      <c r="K2303" s="2">
        <f>VLOOKUP(C2303,'Totals by Team'!A:K,11,FALSE)</f>
        <v>4.935483870967742</v>
      </c>
    </row>
    <row r="2304" spans="1:11" x14ac:dyDescent="0.25">
      <c r="A2304" s="1">
        <v>41247</v>
      </c>
      <c r="B2304" t="s">
        <v>1</v>
      </c>
      <c r="C2304" t="s">
        <v>246</v>
      </c>
      <c r="D2304">
        <v>58</v>
      </c>
      <c r="E2304">
        <v>61</v>
      </c>
      <c r="F2304" t="s">
        <v>246</v>
      </c>
      <c r="G2304">
        <v>-3</v>
      </c>
      <c r="H2304" t="s">
        <v>357</v>
      </c>
      <c r="I2304" t="s">
        <v>356</v>
      </c>
      <c r="J2304" s="2">
        <f>VLOOKUP(B2304,'Totals by Team'!A:K,11,FALSE)</f>
        <v>-10.793103448275861</v>
      </c>
      <c r="K2304" s="2">
        <f>VLOOKUP(C2304,'Totals by Team'!A:K,11,FALSE)</f>
        <v>-0.63636363636363635</v>
      </c>
    </row>
    <row r="2305" spans="1:11" x14ac:dyDescent="0.25">
      <c r="A2305" s="1">
        <v>41247</v>
      </c>
      <c r="B2305" t="s">
        <v>282</v>
      </c>
      <c r="C2305" t="s">
        <v>36</v>
      </c>
      <c r="D2305">
        <v>58</v>
      </c>
      <c r="E2305">
        <v>61</v>
      </c>
      <c r="F2305" t="s">
        <v>282</v>
      </c>
      <c r="G2305">
        <v>-3</v>
      </c>
      <c r="H2305" t="s">
        <v>357</v>
      </c>
      <c r="I2305" t="s">
        <v>360</v>
      </c>
      <c r="J2305" s="2">
        <f>VLOOKUP(B2305,'Totals by Team'!A:K,11,FALSE)</f>
        <v>-4.7</v>
      </c>
      <c r="K2305" s="2">
        <f>VLOOKUP(C2305,'Totals by Team'!A:K,11,FALSE)</f>
        <v>5.666666666666667</v>
      </c>
    </row>
    <row r="2306" spans="1:11" x14ac:dyDescent="0.25">
      <c r="A2306" s="1">
        <v>41247</v>
      </c>
      <c r="B2306" t="s">
        <v>253</v>
      </c>
      <c r="C2306" t="s">
        <v>319</v>
      </c>
      <c r="D2306">
        <v>78</v>
      </c>
      <c r="E2306">
        <v>81</v>
      </c>
      <c r="F2306" t="s">
        <v>319</v>
      </c>
      <c r="G2306">
        <v>-3</v>
      </c>
      <c r="H2306" t="s">
        <v>357</v>
      </c>
      <c r="I2306" t="s">
        <v>356</v>
      </c>
      <c r="J2306" s="2">
        <f>VLOOKUP(B2306,'Totals by Team'!A:K,11,FALSE)</f>
        <v>4.935483870967742</v>
      </c>
      <c r="K2306" s="2">
        <f>VLOOKUP(C2306,'Totals by Team'!A:K,11,FALSE)</f>
        <v>4.84375</v>
      </c>
    </row>
    <row r="2307" spans="1:11" x14ac:dyDescent="0.25">
      <c r="A2307" s="1">
        <v>41247</v>
      </c>
      <c r="B2307" t="s">
        <v>265</v>
      </c>
      <c r="C2307" t="s">
        <v>272</v>
      </c>
      <c r="D2307">
        <v>68</v>
      </c>
      <c r="E2307">
        <v>72</v>
      </c>
      <c r="F2307" t="s">
        <v>272</v>
      </c>
      <c r="G2307">
        <v>-4</v>
      </c>
      <c r="H2307" t="s">
        <v>357</v>
      </c>
      <c r="I2307" t="s">
        <v>356</v>
      </c>
      <c r="J2307" s="2">
        <f>VLOOKUP(B2307,'Totals by Team'!A:K,11,FALSE)</f>
        <v>0.73333333333333328</v>
      </c>
      <c r="K2307" s="2">
        <f>VLOOKUP(C2307,'Totals by Team'!A:K,11,FALSE)</f>
        <v>-0.71875</v>
      </c>
    </row>
    <row r="2308" spans="1:11" x14ac:dyDescent="0.25">
      <c r="A2308" s="1">
        <v>41247</v>
      </c>
      <c r="B2308" t="s">
        <v>215</v>
      </c>
      <c r="C2308" t="s">
        <v>314</v>
      </c>
      <c r="D2308">
        <v>70</v>
      </c>
      <c r="E2308">
        <v>74</v>
      </c>
      <c r="F2308" t="s">
        <v>215</v>
      </c>
      <c r="G2308">
        <v>-4</v>
      </c>
      <c r="H2308" t="s">
        <v>357</v>
      </c>
      <c r="I2308" t="s">
        <v>360</v>
      </c>
      <c r="J2308" s="2">
        <f>VLOOKUP(B2308,'Totals by Team'!A:K,11,FALSE)</f>
        <v>6.4516129032258061</v>
      </c>
      <c r="K2308" s="2">
        <f>VLOOKUP(C2308,'Totals by Team'!A:K,11,FALSE)</f>
        <v>-2.9375</v>
      </c>
    </row>
    <row r="2309" spans="1:11" x14ac:dyDescent="0.25">
      <c r="A2309" s="1">
        <v>41247</v>
      </c>
      <c r="B2309" t="s">
        <v>18</v>
      </c>
      <c r="C2309" t="s">
        <v>218</v>
      </c>
      <c r="D2309">
        <v>65</v>
      </c>
      <c r="E2309">
        <v>69</v>
      </c>
      <c r="F2309" t="s">
        <v>348</v>
      </c>
      <c r="G2309">
        <v>-4</v>
      </c>
      <c r="H2309" t="s">
        <v>357</v>
      </c>
      <c r="I2309" t="s">
        <v>348</v>
      </c>
      <c r="J2309" s="2">
        <f>VLOOKUP(B2309,'Totals by Team'!A:K,11,FALSE)</f>
        <v>4.4666666666666668</v>
      </c>
      <c r="K2309" s="2">
        <f>VLOOKUP(C2309,'Totals by Team'!A:K,11,FALSE)</f>
        <v>7.4705882352941178</v>
      </c>
    </row>
    <row r="2310" spans="1:11" x14ac:dyDescent="0.25">
      <c r="A2310" s="1">
        <v>41247</v>
      </c>
      <c r="B2310" t="s">
        <v>8</v>
      </c>
      <c r="C2310" t="s">
        <v>213</v>
      </c>
      <c r="D2310">
        <v>50</v>
      </c>
      <c r="E2310">
        <v>55</v>
      </c>
      <c r="F2310" t="s">
        <v>213</v>
      </c>
      <c r="G2310">
        <v>-5</v>
      </c>
      <c r="H2310" t="s">
        <v>357</v>
      </c>
      <c r="I2310" t="s">
        <v>356</v>
      </c>
      <c r="J2310" s="2">
        <f>VLOOKUP(B2310,'Totals by Team'!A:K,11,FALSE)</f>
        <v>-6.0333333333333332</v>
      </c>
      <c r="K2310" s="2">
        <f>VLOOKUP(C2310,'Totals by Team'!A:K,11,FALSE)</f>
        <v>-9.068965517241379</v>
      </c>
    </row>
    <row r="2311" spans="1:11" x14ac:dyDescent="0.25">
      <c r="A2311" s="1">
        <v>41247</v>
      </c>
      <c r="B2311" t="s">
        <v>26</v>
      </c>
      <c r="C2311" t="s">
        <v>146</v>
      </c>
      <c r="D2311">
        <v>52</v>
      </c>
      <c r="E2311">
        <v>58</v>
      </c>
      <c r="F2311" t="s">
        <v>26</v>
      </c>
      <c r="G2311">
        <v>-6</v>
      </c>
      <c r="H2311" t="s">
        <v>357</v>
      </c>
      <c r="I2311" t="s">
        <v>360</v>
      </c>
      <c r="J2311" s="2">
        <f>VLOOKUP(B2311,'Totals by Team'!A:K,11,FALSE)</f>
        <v>0.4642857142857143</v>
      </c>
      <c r="K2311" s="2">
        <f>VLOOKUP(C2311,'Totals by Team'!A:K,11,FALSE)</f>
        <v>5.1515151515151514</v>
      </c>
    </row>
    <row r="2312" spans="1:11" x14ac:dyDescent="0.25">
      <c r="A2312" s="1">
        <v>41247</v>
      </c>
      <c r="B2312" t="s">
        <v>315</v>
      </c>
      <c r="C2312" t="s">
        <v>193</v>
      </c>
      <c r="D2312">
        <v>48</v>
      </c>
      <c r="E2312">
        <v>54</v>
      </c>
      <c r="F2312" t="s">
        <v>315</v>
      </c>
      <c r="G2312">
        <v>-6</v>
      </c>
      <c r="H2312" t="s">
        <v>357</v>
      </c>
      <c r="I2312" t="s">
        <v>360</v>
      </c>
      <c r="J2312" s="2">
        <f>VLOOKUP(B2312,'Totals by Team'!A:K,11,FALSE)</f>
        <v>-8.67741935483871</v>
      </c>
      <c r="K2312" s="2">
        <f>VLOOKUP(C2312,'Totals by Team'!A:K,11,FALSE)</f>
        <v>3.8333333333333335</v>
      </c>
    </row>
    <row r="2313" spans="1:11" x14ac:dyDescent="0.25">
      <c r="A2313" s="1">
        <v>41247</v>
      </c>
      <c r="B2313" t="s">
        <v>125</v>
      </c>
      <c r="C2313" t="s">
        <v>342</v>
      </c>
      <c r="D2313">
        <v>57</v>
      </c>
      <c r="E2313">
        <v>63</v>
      </c>
      <c r="F2313" t="s">
        <v>125</v>
      </c>
      <c r="G2313">
        <v>-6</v>
      </c>
      <c r="H2313" t="s">
        <v>357</v>
      </c>
      <c r="I2313" t="s">
        <v>360</v>
      </c>
      <c r="J2313" s="2">
        <f>VLOOKUP(B2313,'Totals by Team'!A:K,11,FALSE)</f>
        <v>4.8214285714285712</v>
      </c>
      <c r="K2313" s="2">
        <f>VLOOKUP(C2313,'Totals by Team'!A:K,11,FALSE)</f>
        <v>6.161290322580645</v>
      </c>
    </row>
    <row r="2314" spans="1:11" x14ac:dyDescent="0.25">
      <c r="A2314" s="1">
        <v>41247</v>
      </c>
      <c r="B2314" t="s">
        <v>178</v>
      </c>
      <c r="C2314" t="s">
        <v>223</v>
      </c>
      <c r="D2314">
        <v>66</v>
      </c>
      <c r="E2314">
        <v>72</v>
      </c>
      <c r="F2314" t="s">
        <v>178</v>
      </c>
      <c r="G2314">
        <v>-6</v>
      </c>
      <c r="H2314" t="s">
        <v>357</v>
      </c>
      <c r="I2314" t="s">
        <v>360</v>
      </c>
      <c r="J2314" s="2">
        <f>VLOOKUP(B2314,'Totals by Team'!A:K,11,FALSE)</f>
        <v>1.1875</v>
      </c>
      <c r="K2314" s="2">
        <f>VLOOKUP(C2314,'Totals by Team'!A:K,11,FALSE)</f>
        <v>1.71875</v>
      </c>
    </row>
    <row r="2315" spans="1:11" x14ac:dyDescent="0.25">
      <c r="A2315" s="1">
        <v>41247</v>
      </c>
      <c r="B2315" t="s">
        <v>207</v>
      </c>
      <c r="C2315" t="s">
        <v>346</v>
      </c>
      <c r="D2315">
        <v>69</v>
      </c>
      <c r="E2315">
        <v>75</v>
      </c>
      <c r="F2315" t="s">
        <v>346</v>
      </c>
      <c r="G2315">
        <v>-6</v>
      </c>
      <c r="H2315" t="s">
        <v>357</v>
      </c>
      <c r="I2315" t="s">
        <v>356</v>
      </c>
      <c r="J2315" s="2">
        <f>VLOOKUP(B2315,'Totals by Team'!A:K,11,FALSE)</f>
        <v>-2.4074074074074074</v>
      </c>
      <c r="K2315" s="2">
        <f>VLOOKUP(C2315,'Totals by Team'!A:K,11,FALSE)</f>
        <v>-7.419354838709677</v>
      </c>
    </row>
    <row r="2316" spans="1:11" x14ac:dyDescent="0.25">
      <c r="A2316" s="1">
        <v>41247</v>
      </c>
      <c r="B2316" t="s">
        <v>61</v>
      </c>
      <c r="C2316" t="s">
        <v>156</v>
      </c>
      <c r="D2316">
        <v>83</v>
      </c>
      <c r="E2316">
        <v>89</v>
      </c>
      <c r="F2316" t="s">
        <v>156</v>
      </c>
      <c r="G2316">
        <v>-6</v>
      </c>
      <c r="H2316" t="s">
        <v>357</v>
      </c>
      <c r="I2316" t="s">
        <v>356</v>
      </c>
      <c r="J2316" s="2">
        <f>VLOOKUP(B2316,'Totals by Team'!A:K,11,FALSE)</f>
        <v>8.2258064516129039</v>
      </c>
      <c r="K2316" s="2">
        <f>VLOOKUP(C2316,'Totals by Team'!A:K,11,FALSE)</f>
        <v>5.5185185185185182</v>
      </c>
    </row>
    <row r="2317" spans="1:11" x14ac:dyDescent="0.25">
      <c r="A2317" s="1">
        <v>41247</v>
      </c>
      <c r="B2317" t="s">
        <v>127</v>
      </c>
      <c r="C2317" t="s">
        <v>259</v>
      </c>
      <c r="D2317">
        <v>72</v>
      </c>
      <c r="E2317">
        <v>78</v>
      </c>
      <c r="F2317" t="s">
        <v>259</v>
      </c>
      <c r="G2317">
        <v>-6</v>
      </c>
      <c r="H2317" t="s">
        <v>357</v>
      </c>
      <c r="I2317" t="s">
        <v>356</v>
      </c>
      <c r="J2317" s="2">
        <f>VLOOKUP(B2317,'Totals by Team'!A:K,11,FALSE)</f>
        <v>-4.9000000000000004</v>
      </c>
      <c r="K2317" s="2">
        <f>VLOOKUP(C2317,'Totals by Team'!A:K,11,FALSE)</f>
        <v>1.84375</v>
      </c>
    </row>
    <row r="2318" spans="1:11" x14ac:dyDescent="0.25">
      <c r="A2318" s="1">
        <v>41247</v>
      </c>
      <c r="B2318" t="s">
        <v>30</v>
      </c>
      <c r="C2318" t="s">
        <v>263</v>
      </c>
      <c r="D2318">
        <v>64</v>
      </c>
      <c r="E2318">
        <v>72</v>
      </c>
      <c r="F2318" t="s">
        <v>263</v>
      </c>
      <c r="G2318">
        <v>-8</v>
      </c>
      <c r="H2318" t="s">
        <v>357</v>
      </c>
      <c r="I2318" t="s">
        <v>356</v>
      </c>
      <c r="J2318" s="2">
        <f>VLOOKUP(B2318,'Totals by Team'!A:K,11,FALSE)</f>
        <v>-2.032258064516129</v>
      </c>
      <c r="K2318" s="2">
        <f>VLOOKUP(C2318,'Totals by Team'!A:K,11,FALSE)</f>
        <v>3.2121212121212119</v>
      </c>
    </row>
    <row r="2319" spans="1:11" x14ac:dyDescent="0.25">
      <c r="A2319" s="1">
        <v>41247</v>
      </c>
      <c r="B2319" t="s">
        <v>29</v>
      </c>
      <c r="C2319" t="s">
        <v>200</v>
      </c>
      <c r="D2319">
        <v>44</v>
      </c>
      <c r="E2319">
        <v>52</v>
      </c>
      <c r="F2319" t="s">
        <v>29</v>
      </c>
      <c r="G2319">
        <v>-8</v>
      </c>
      <c r="H2319" t="s">
        <v>357</v>
      </c>
      <c r="I2319" t="s">
        <v>360</v>
      </c>
      <c r="J2319" s="2">
        <f>VLOOKUP(B2319,'Totals by Team'!A:K,11,FALSE)</f>
        <v>-8.8387096774193541</v>
      </c>
      <c r="K2319" s="2">
        <f>VLOOKUP(C2319,'Totals by Team'!A:K,11,FALSE)</f>
        <v>1.8387096774193548</v>
      </c>
    </row>
    <row r="2320" spans="1:11" x14ac:dyDescent="0.25">
      <c r="A2320" s="1">
        <v>41247</v>
      </c>
      <c r="B2320" t="s">
        <v>286</v>
      </c>
      <c r="C2320" t="s">
        <v>310</v>
      </c>
      <c r="D2320">
        <v>54</v>
      </c>
      <c r="E2320">
        <v>62</v>
      </c>
      <c r="F2320" t="s">
        <v>310</v>
      </c>
      <c r="G2320">
        <v>-8</v>
      </c>
      <c r="H2320" t="s">
        <v>357</v>
      </c>
      <c r="I2320" t="s">
        <v>356</v>
      </c>
      <c r="J2320" s="2">
        <f>VLOOKUP(B2320,'Totals by Team'!A:K,11,FALSE)</f>
        <v>-0.78125</v>
      </c>
      <c r="K2320" s="2">
        <f>VLOOKUP(C2320,'Totals by Team'!A:K,11,FALSE)</f>
        <v>1.935483870967742</v>
      </c>
    </row>
    <row r="2321" spans="1:11" x14ac:dyDescent="0.25">
      <c r="A2321" s="1">
        <v>41247</v>
      </c>
      <c r="B2321" t="s">
        <v>211</v>
      </c>
      <c r="C2321" t="s">
        <v>341</v>
      </c>
      <c r="D2321">
        <v>55</v>
      </c>
      <c r="E2321">
        <v>63</v>
      </c>
      <c r="F2321" t="s">
        <v>341</v>
      </c>
      <c r="G2321">
        <v>-8</v>
      </c>
      <c r="H2321" t="s">
        <v>357</v>
      </c>
      <c r="I2321" t="s">
        <v>356</v>
      </c>
      <c r="J2321" s="2">
        <f>VLOOKUP(B2321,'Totals by Team'!A:K,11,FALSE)</f>
        <v>8.125</v>
      </c>
      <c r="K2321" s="2">
        <f>VLOOKUP(C2321,'Totals by Team'!A:K,11,FALSE)</f>
        <v>9.59375</v>
      </c>
    </row>
    <row r="2322" spans="1:11" x14ac:dyDescent="0.25">
      <c r="A2322" s="1">
        <v>41247</v>
      </c>
      <c r="B2322" t="s">
        <v>106</v>
      </c>
      <c r="C2322" t="s">
        <v>343</v>
      </c>
      <c r="D2322">
        <v>60</v>
      </c>
      <c r="E2322">
        <v>68</v>
      </c>
      <c r="F2322" t="s">
        <v>106</v>
      </c>
      <c r="G2322">
        <v>-8</v>
      </c>
      <c r="H2322" t="s">
        <v>357</v>
      </c>
      <c r="I2322" t="s">
        <v>360</v>
      </c>
      <c r="J2322" s="2">
        <f>VLOOKUP(B2322,'Totals by Team'!A:K,11,FALSE)</f>
        <v>-9.0666666666666664</v>
      </c>
      <c r="K2322" s="2">
        <f>VLOOKUP(C2322,'Totals by Team'!A:K,11,FALSE)</f>
        <v>7.5151515151515156</v>
      </c>
    </row>
    <row r="2323" spans="1:11" x14ac:dyDescent="0.25">
      <c r="A2323" s="1">
        <v>41247</v>
      </c>
      <c r="B2323" t="s">
        <v>28</v>
      </c>
      <c r="C2323" t="s">
        <v>110</v>
      </c>
      <c r="D2323">
        <v>59</v>
      </c>
      <c r="E2323">
        <v>68</v>
      </c>
      <c r="F2323" t="s">
        <v>110</v>
      </c>
      <c r="G2323">
        <v>-9</v>
      </c>
      <c r="H2323" t="s">
        <v>357</v>
      </c>
      <c r="I2323" t="s">
        <v>356</v>
      </c>
      <c r="J2323" s="2">
        <f>VLOOKUP(B2323,'Totals by Team'!A:K,11,FALSE)</f>
        <v>-3.5517241379310347</v>
      </c>
      <c r="K2323" s="2">
        <f>VLOOKUP(C2323,'Totals by Team'!A:K,11,FALSE)</f>
        <v>3.0303030303030304E-2</v>
      </c>
    </row>
    <row r="2324" spans="1:11" x14ac:dyDescent="0.25">
      <c r="A2324" s="1">
        <v>41247</v>
      </c>
      <c r="B2324" t="s">
        <v>108</v>
      </c>
      <c r="C2324" t="s">
        <v>275</v>
      </c>
      <c r="D2324">
        <v>59</v>
      </c>
      <c r="E2324">
        <v>68</v>
      </c>
      <c r="F2324" t="s">
        <v>275</v>
      </c>
      <c r="G2324">
        <v>-9</v>
      </c>
      <c r="H2324" t="s">
        <v>357</v>
      </c>
      <c r="I2324" t="s">
        <v>356</v>
      </c>
      <c r="J2324" s="2">
        <f>VLOOKUP(B2324,'Totals by Team'!A:K,11,FALSE)</f>
        <v>0.68</v>
      </c>
      <c r="K2324" s="2">
        <f>VLOOKUP(C2324,'Totals by Team'!A:K,11,FALSE)</f>
        <v>-0.42424242424242425</v>
      </c>
    </row>
    <row r="2325" spans="1:11" x14ac:dyDescent="0.25">
      <c r="A2325" s="1">
        <v>41247</v>
      </c>
      <c r="B2325" t="s">
        <v>34</v>
      </c>
      <c r="C2325" t="s">
        <v>75</v>
      </c>
      <c r="D2325">
        <v>66</v>
      </c>
      <c r="E2325">
        <v>76</v>
      </c>
      <c r="F2325" t="s">
        <v>75</v>
      </c>
      <c r="G2325">
        <v>-10</v>
      </c>
      <c r="H2325" t="s">
        <v>357</v>
      </c>
      <c r="I2325" t="s">
        <v>356</v>
      </c>
      <c r="J2325" s="2">
        <f>VLOOKUP(B2325,'Totals by Team'!A:K,11,FALSE)</f>
        <v>-9.6774193548387094E-2</v>
      </c>
      <c r="K2325" s="2">
        <f>VLOOKUP(C2325,'Totals by Team'!A:K,11,FALSE)</f>
        <v>-0.5</v>
      </c>
    </row>
    <row r="2326" spans="1:11" x14ac:dyDescent="0.25">
      <c r="A2326" s="1">
        <v>41247</v>
      </c>
      <c r="B2326" t="s">
        <v>52</v>
      </c>
      <c r="C2326" t="s">
        <v>317</v>
      </c>
      <c r="D2326">
        <v>72</v>
      </c>
      <c r="E2326">
        <v>83</v>
      </c>
      <c r="F2326" t="s">
        <v>317</v>
      </c>
      <c r="G2326">
        <v>-11</v>
      </c>
      <c r="H2326" t="s">
        <v>357</v>
      </c>
      <c r="I2326" t="s">
        <v>356</v>
      </c>
      <c r="J2326" s="2">
        <f>VLOOKUP(B2326,'Totals by Team'!A:K,11,FALSE)</f>
        <v>5.03125</v>
      </c>
      <c r="K2326" s="2">
        <f>VLOOKUP(C2326,'Totals by Team'!A:K,11,FALSE)</f>
        <v>8.4242424242424239</v>
      </c>
    </row>
    <row r="2327" spans="1:11" x14ac:dyDescent="0.25">
      <c r="A2327" s="1">
        <v>41247</v>
      </c>
      <c r="B2327" t="s">
        <v>39</v>
      </c>
      <c r="C2327" t="s">
        <v>183</v>
      </c>
      <c r="D2327">
        <v>63</v>
      </c>
      <c r="E2327">
        <v>74</v>
      </c>
      <c r="F2327" t="s">
        <v>183</v>
      </c>
      <c r="G2327">
        <v>-11</v>
      </c>
      <c r="H2327" t="s">
        <v>357</v>
      </c>
      <c r="I2327" t="s">
        <v>356</v>
      </c>
      <c r="J2327" s="2">
        <f>VLOOKUP(B2327,'Totals by Team'!A:K,11,FALSE)</f>
        <v>-8.8000000000000007</v>
      </c>
      <c r="K2327" s="2">
        <f>VLOOKUP(C2327,'Totals by Team'!A:K,11,FALSE)</f>
        <v>2.25</v>
      </c>
    </row>
    <row r="2328" spans="1:11" x14ac:dyDescent="0.25">
      <c r="A2328" s="1">
        <v>41247</v>
      </c>
      <c r="B2328" t="s">
        <v>17</v>
      </c>
      <c r="C2328" t="s">
        <v>66</v>
      </c>
      <c r="D2328">
        <v>42</v>
      </c>
      <c r="E2328">
        <v>53</v>
      </c>
      <c r="F2328" t="s">
        <v>66</v>
      </c>
      <c r="G2328">
        <v>-11</v>
      </c>
      <c r="H2328" t="s">
        <v>357</v>
      </c>
      <c r="I2328" t="s">
        <v>356</v>
      </c>
      <c r="J2328" s="2">
        <f>VLOOKUP(B2328,'Totals by Team'!A:K,11,FALSE)</f>
        <v>-5.46875</v>
      </c>
      <c r="K2328" s="2">
        <f>VLOOKUP(C2328,'Totals by Team'!A:K,11,FALSE)</f>
        <v>-8.875</v>
      </c>
    </row>
    <row r="2329" spans="1:11" x14ac:dyDescent="0.25">
      <c r="A2329" s="1">
        <v>41247</v>
      </c>
      <c r="B2329" t="s">
        <v>93</v>
      </c>
      <c r="C2329" t="s">
        <v>257</v>
      </c>
      <c r="D2329">
        <v>55</v>
      </c>
      <c r="E2329">
        <v>67</v>
      </c>
      <c r="F2329" t="s">
        <v>93</v>
      </c>
      <c r="G2329">
        <v>-12</v>
      </c>
      <c r="H2329" t="s">
        <v>357</v>
      </c>
      <c r="I2329" t="s">
        <v>360</v>
      </c>
      <c r="J2329" s="2">
        <f>VLOOKUP(B2329,'Totals by Team'!A:K,11,FALSE)</f>
        <v>-8.4516129032258061</v>
      </c>
      <c r="K2329" s="2">
        <f>VLOOKUP(C2329,'Totals by Team'!A:K,11,FALSE)</f>
        <v>3.4516129032258065</v>
      </c>
    </row>
    <row r="2330" spans="1:11" x14ac:dyDescent="0.25">
      <c r="A2330" s="1">
        <v>41247</v>
      </c>
      <c r="B2330" t="s">
        <v>222</v>
      </c>
      <c r="C2330" t="s">
        <v>299</v>
      </c>
      <c r="D2330">
        <v>67</v>
      </c>
      <c r="E2330">
        <v>81</v>
      </c>
      <c r="F2330" t="s">
        <v>222</v>
      </c>
      <c r="G2330">
        <v>-14</v>
      </c>
      <c r="H2330" t="s">
        <v>357</v>
      </c>
      <c r="I2330" t="s">
        <v>360</v>
      </c>
      <c r="J2330" s="2">
        <f>VLOOKUP(B2330,'Totals by Team'!A:K,11,FALSE)</f>
        <v>5.9090909090909092</v>
      </c>
      <c r="K2330" s="2">
        <f>VLOOKUP(C2330,'Totals by Team'!A:K,11,FALSE)</f>
        <v>1.0666666666666667</v>
      </c>
    </row>
    <row r="2331" spans="1:11" x14ac:dyDescent="0.25">
      <c r="A2331" s="1">
        <v>41247</v>
      </c>
      <c r="B2331" t="s">
        <v>27</v>
      </c>
      <c r="C2331" t="s">
        <v>300</v>
      </c>
      <c r="D2331">
        <v>53</v>
      </c>
      <c r="E2331">
        <v>67</v>
      </c>
      <c r="F2331" t="s">
        <v>27</v>
      </c>
      <c r="G2331">
        <v>-14</v>
      </c>
      <c r="H2331" t="s">
        <v>357</v>
      </c>
      <c r="I2331" t="s">
        <v>360</v>
      </c>
      <c r="J2331" s="2">
        <f>VLOOKUP(B2331,'Totals by Team'!A:K,11,FALSE)</f>
        <v>-7.0344827586206895</v>
      </c>
      <c r="K2331" s="2">
        <f>VLOOKUP(C2331,'Totals by Team'!A:K,11,FALSE)</f>
        <v>-3.15625</v>
      </c>
    </row>
    <row r="2332" spans="1:11" x14ac:dyDescent="0.25">
      <c r="A2332" s="1">
        <v>41247</v>
      </c>
      <c r="B2332" t="s">
        <v>134</v>
      </c>
      <c r="C2332" t="s">
        <v>198</v>
      </c>
      <c r="D2332">
        <v>43</v>
      </c>
      <c r="E2332">
        <v>58</v>
      </c>
      <c r="F2332" t="s">
        <v>198</v>
      </c>
      <c r="G2332">
        <v>-15</v>
      </c>
      <c r="H2332" t="s">
        <v>357</v>
      </c>
      <c r="I2332" t="s">
        <v>356</v>
      </c>
      <c r="J2332" s="2">
        <f>VLOOKUP(B2332,'Totals by Team'!A:K,11,FALSE)</f>
        <v>-8.375</v>
      </c>
      <c r="K2332" s="2">
        <f>VLOOKUP(C2332,'Totals by Team'!A:K,11,FALSE)</f>
        <v>0.72413793103448276</v>
      </c>
    </row>
    <row r="2333" spans="1:11" x14ac:dyDescent="0.25">
      <c r="A2333" s="1">
        <v>41247</v>
      </c>
      <c r="B2333" t="s">
        <v>54</v>
      </c>
      <c r="C2333" t="s">
        <v>304</v>
      </c>
      <c r="D2333">
        <v>65</v>
      </c>
      <c r="E2333">
        <v>81</v>
      </c>
      <c r="F2333" t="s">
        <v>304</v>
      </c>
      <c r="G2333">
        <v>-16</v>
      </c>
      <c r="H2333" t="s">
        <v>357</v>
      </c>
      <c r="I2333" t="s">
        <v>356</v>
      </c>
      <c r="J2333" s="2">
        <f>VLOOKUP(B2333,'Totals by Team'!A:K,11,FALSE)</f>
        <v>0.54838709677419351</v>
      </c>
      <c r="K2333" s="2">
        <f>VLOOKUP(C2333,'Totals by Team'!A:K,11,FALSE)</f>
        <v>10.060606060606061</v>
      </c>
    </row>
    <row r="2334" spans="1:11" x14ac:dyDescent="0.25">
      <c r="A2334" s="1">
        <v>41247</v>
      </c>
      <c r="B2334" t="s">
        <v>217</v>
      </c>
      <c r="C2334" t="s">
        <v>92</v>
      </c>
      <c r="D2334">
        <v>65</v>
      </c>
      <c r="E2334">
        <v>81</v>
      </c>
      <c r="F2334" t="s">
        <v>92</v>
      </c>
      <c r="G2334">
        <v>-16</v>
      </c>
      <c r="H2334" t="s">
        <v>357</v>
      </c>
      <c r="I2334" t="s">
        <v>356</v>
      </c>
      <c r="J2334" s="2">
        <f>VLOOKUP(B2334,'Totals by Team'!A:K,11,FALSE)</f>
        <v>-0.93548387096774188</v>
      </c>
      <c r="K2334" s="2">
        <f>VLOOKUP(C2334,'Totals by Team'!A:K,11,FALSE)</f>
        <v>-0.41379310344827586</v>
      </c>
    </row>
    <row r="2335" spans="1:11" x14ac:dyDescent="0.25">
      <c r="A2335" s="1">
        <v>41247</v>
      </c>
      <c r="B2335" t="s">
        <v>324</v>
      </c>
      <c r="C2335" t="s">
        <v>31</v>
      </c>
      <c r="D2335">
        <v>60</v>
      </c>
      <c r="E2335">
        <v>76</v>
      </c>
      <c r="F2335" t="s">
        <v>31</v>
      </c>
      <c r="G2335">
        <v>-16</v>
      </c>
      <c r="H2335" t="s">
        <v>357</v>
      </c>
      <c r="I2335" t="s">
        <v>356</v>
      </c>
      <c r="J2335" s="2">
        <f>VLOOKUP(B2335,'Totals by Team'!A:K,11,FALSE)</f>
        <v>3.78125</v>
      </c>
      <c r="K2335" s="2">
        <f>VLOOKUP(C2335,'Totals by Team'!A:K,11,FALSE)</f>
        <v>9.5625</v>
      </c>
    </row>
    <row r="2336" spans="1:11" x14ac:dyDescent="0.25">
      <c r="A2336" s="1">
        <v>41247</v>
      </c>
      <c r="B2336" t="s">
        <v>216</v>
      </c>
      <c r="C2336" t="s">
        <v>172</v>
      </c>
      <c r="D2336">
        <v>63</v>
      </c>
      <c r="E2336">
        <v>79</v>
      </c>
      <c r="F2336" t="s">
        <v>216</v>
      </c>
      <c r="G2336">
        <v>-16</v>
      </c>
      <c r="H2336" t="s">
        <v>357</v>
      </c>
      <c r="I2336" t="s">
        <v>360</v>
      </c>
      <c r="J2336" s="2">
        <f>VLOOKUP(B2336,'Totals by Team'!A:K,11,FALSE)</f>
        <v>-0.93939393939393945</v>
      </c>
      <c r="K2336" s="2">
        <f>VLOOKUP(C2336,'Totals by Team'!A:K,11,FALSE)</f>
        <v>4.7037037037037033</v>
      </c>
    </row>
    <row r="2337" spans="1:11" x14ac:dyDescent="0.25">
      <c r="A2337" s="1">
        <v>41247</v>
      </c>
      <c r="B2337" t="s">
        <v>101</v>
      </c>
      <c r="C2337" t="s">
        <v>32</v>
      </c>
      <c r="D2337">
        <v>48</v>
      </c>
      <c r="E2337">
        <v>65</v>
      </c>
      <c r="F2337" t="s">
        <v>32</v>
      </c>
      <c r="G2337">
        <v>-17</v>
      </c>
      <c r="H2337" t="s">
        <v>357</v>
      </c>
      <c r="I2337" t="s">
        <v>356</v>
      </c>
      <c r="J2337" s="2">
        <f>VLOOKUP(B2337,'Totals by Team'!A:K,11,FALSE)</f>
        <v>-5.5666666666666664</v>
      </c>
      <c r="K2337" s="2">
        <f>VLOOKUP(C2337,'Totals by Team'!A:K,11,FALSE)</f>
        <v>3.71875</v>
      </c>
    </row>
    <row r="2338" spans="1:11" x14ac:dyDescent="0.25">
      <c r="A2338" s="1">
        <v>41247</v>
      </c>
      <c r="B2338" t="s">
        <v>60</v>
      </c>
      <c r="C2338" t="s">
        <v>73</v>
      </c>
      <c r="D2338">
        <v>63</v>
      </c>
      <c r="E2338">
        <v>81</v>
      </c>
      <c r="F2338" t="s">
        <v>73</v>
      </c>
      <c r="G2338">
        <v>-18</v>
      </c>
      <c r="H2338" t="s">
        <v>357</v>
      </c>
      <c r="I2338" t="s">
        <v>356</v>
      </c>
      <c r="J2338" s="2">
        <f>VLOOKUP(B2338,'Totals by Team'!A:K,11,FALSE)</f>
        <v>-11.483870967741936</v>
      </c>
      <c r="K2338" s="2">
        <f>VLOOKUP(C2338,'Totals by Team'!A:K,11,FALSE)</f>
        <v>7.2413793103448274</v>
      </c>
    </row>
    <row r="2339" spans="1:11" x14ac:dyDescent="0.25">
      <c r="A2339" s="1">
        <v>41247</v>
      </c>
      <c r="B2339" t="s">
        <v>334</v>
      </c>
      <c r="C2339" t="s">
        <v>107</v>
      </c>
      <c r="D2339">
        <v>49</v>
      </c>
      <c r="E2339">
        <v>71</v>
      </c>
      <c r="F2339" t="s">
        <v>107</v>
      </c>
      <c r="G2339">
        <v>-22</v>
      </c>
      <c r="H2339" t="s">
        <v>357</v>
      </c>
      <c r="I2339" t="s">
        <v>356</v>
      </c>
      <c r="J2339" s="2">
        <f>VLOOKUP(B2339,'Totals by Team'!A:K,11,FALSE)</f>
        <v>-6.0370370370370372</v>
      </c>
      <c r="K2339" s="2">
        <f>VLOOKUP(C2339,'Totals by Team'!A:K,11,FALSE)</f>
        <v>2.2000000000000002</v>
      </c>
    </row>
    <row r="2340" spans="1:11" x14ac:dyDescent="0.25">
      <c r="A2340" s="1">
        <v>41247</v>
      </c>
      <c r="B2340" t="s">
        <v>297</v>
      </c>
      <c r="C2340" t="s">
        <v>290</v>
      </c>
      <c r="D2340">
        <v>41</v>
      </c>
      <c r="E2340">
        <v>64</v>
      </c>
      <c r="F2340" t="s">
        <v>348</v>
      </c>
      <c r="G2340">
        <v>-23</v>
      </c>
      <c r="H2340" t="s">
        <v>357</v>
      </c>
      <c r="I2340" t="s">
        <v>348</v>
      </c>
      <c r="J2340" s="2">
        <f>VLOOKUP(B2340,'Totals by Team'!A:K,11,FALSE)</f>
        <v>0.34375</v>
      </c>
      <c r="K2340" s="2">
        <f>VLOOKUP(C2340,'Totals by Team'!A:K,11,FALSE)</f>
        <v>8.8387096774193541</v>
      </c>
    </row>
    <row r="2341" spans="1:11" x14ac:dyDescent="0.25">
      <c r="A2341" s="1">
        <v>41247</v>
      </c>
      <c r="B2341" t="s">
        <v>195</v>
      </c>
      <c r="C2341" t="s">
        <v>295</v>
      </c>
      <c r="D2341">
        <v>63</v>
      </c>
      <c r="E2341">
        <v>87</v>
      </c>
      <c r="F2341" t="s">
        <v>295</v>
      </c>
      <c r="G2341">
        <v>-24</v>
      </c>
      <c r="H2341" t="s">
        <v>357</v>
      </c>
      <c r="I2341" t="s">
        <v>356</v>
      </c>
      <c r="J2341" s="2">
        <f>VLOOKUP(B2341,'Totals by Team'!A:K,11,FALSE)</f>
        <v>-4.5714285714285712</v>
      </c>
      <c r="K2341" s="2">
        <f>VLOOKUP(C2341,'Totals by Team'!A:K,11,FALSE)</f>
        <v>7.4848484848484844</v>
      </c>
    </row>
    <row r="2342" spans="1:11" x14ac:dyDescent="0.25">
      <c r="A2342" s="1">
        <v>41247</v>
      </c>
      <c r="B2342" t="s">
        <v>80</v>
      </c>
      <c r="C2342" t="s">
        <v>306</v>
      </c>
      <c r="D2342">
        <v>64</v>
      </c>
      <c r="E2342">
        <v>88</v>
      </c>
      <c r="F2342" t="s">
        <v>306</v>
      </c>
      <c r="G2342">
        <v>-24</v>
      </c>
      <c r="H2342" t="s">
        <v>357</v>
      </c>
      <c r="I2342" t="s">
        <v>356</v>
      </c>
      <c r="J2342" s="2">
        <f>VLOOKUP(B2342,'Totals by Team'!A:K,11,FALSE)</f>
        <v>6.290322580645161</v>
      </c>
      <c r="K2342" s="2">
        <f>VLOOKUP(C2342,'Totals by Team'!A:K,11,FALSE)</f>
        <v>6.75</v>
      </c>
    </row>
    <row r="2343" spans="1:11" x14ac:dyDescent="0.25">
      <c r="A2343" s="1">
        <v>41247</v>
      </c>
      <c r="B2343" t="s">
        <v>267</v>
      </c>
      <c r="C2343" t="s">
        <v>278</v>
      </c>
      <c r="D2343">
        <v>53</v>
      </c>
      <c r="E2343">
        <v>80</v>
      </c>
      <c r="F2343" t="s">
        <v>267</v>
      </c>
      <c r="G2343">
        <v>-27</v>
      </c>
      <c r="H2343" t="s">
        <v>357</v>
      </c>
      <c r="I2343" t="s">
        <v>360</v>
      </c>
      <c r="J2343" s="2">
        <f>VLOOKUP(B2343,'Totals by Team'!A:K,11,FALSE)</f>
        <v>-6.0333333333333332</v>
      </c>
      <c r="K2343" s="2">
        <f>VLOOKUP(C2343,'Totals by Team'!A:K,11,FALSE)</f>
        <v>3.71875</v>
      </c>
    </row>
    <row r="2344" spans="1:11" x14ac:dyDescent="0.25">
      <c r="A2344" s="1">
        <v>41247</v>
      </c>
      <c r="B2344" t="s">
        <v>338</v>
      </c>
      <c r="C2344" t="s">
        <v>23</v>
      </c>
      <c r="D2344">
        <v>73</v>
      </c>
      <c r="E2344">
        <v>101</v>
      </c>
      <c r="F2344" t="s">
        <v>23</v>
      </c>
      <c r="G2344">
        <v>-28</v>
      </c>
      <c r="H2344" t="s">
        <v>357</v>
      </c>
      <c r="I2344" t="s">
        <v>356</v>
      </c>
      <c r="J2344" s="2">
        <f>VLOOKUP(B2344,'Totals by Team'!A:K,11,FALSE)</f>
        <v>-11.535714285714286</v>
      </c>
      <c r="K2344" s="2">
        <f>VLOOKUP(C2344,'Totals by Team'!A:K,11,FALSE)</f>
        <v>3.9285714285714284</v>
      </c>
    </row>
    <row r="2345" spans="1:11" x14ac:dyDescent="0.25">
      <c r="A2345" s="1">
        <v>41247</v>
      </c>
      <c r="B2345" t="s">
        <v>100</v>
      </c>
      <c r="C2345" t="s">
        <v>302</v>
      </c>
      <c r="D2345">
        <v>41</v>
      </c>
      <c r="E2345">
        <v>73</v>
      </c>
      <c r="F2345" t="s">
        <v>302</v>
      </c>
      <c r="G2345">
        <v>-32</v>
      </c>
      <c r="H2345" t="s">
        <v>357</v>
      </c>
      <c r="I2345" t="s">
        <v>356</v>
      </c>
      <c r="J2345" s="2">
        <f>VLOOKUP(B2345,'Totals by Team'!A:K,11,FALSE)</f>
        <v>2.064516129032258</v>
      </c>
      <c r="K2345" s="2">
        <f>VLOOKUP(C2345,'Totals by Team'!A:K,11,FALSE)</f>
        <v>11.4375</v>
      </c>
    </row>
    <row r="2346" spans="1:11" x14ac:dyDescent="0.25">
      <c r="A2346" s="1">
        <v>41247</v>
      </c>
      <c r="B2346" t="s">
        <v>62</v>
      </c>
      <c r="C2346" t="s">
        <v>70</v>
      </c>
      <c r="D2346">
        <v>56</v>
      </c>
      <c r="E2346">
        <v>88</v>
      </c>
      <c r="F2346" t="s">
        <v>70</v>
      </c>
      <c r="G2346">
        <v>-32</v>
      </c>
      <c r="H2346" t="s">
        <v>357</v>
      </c>
      <c r="I2346" t="s">
        <v>356</v>
      </c>
      <c r="J2346" s="2">
        <f>VLOOKUP(B2346,'Totals by Team'!A:K,11,FALSE)</f>
        <v>-5.67741935483871</v>
      </c>
      <c r="K2346" s="2">
        <f>VLOOKUP(C2346,'Totals by Team'!A:K,11,FALSE)</f>
        <v>8.46875</v>
      </c>
    </row>
    <row r="2347" spans="1:11" x14ac:dyDescent="0.25">
      <c r="A2347" s="1">
        <v>41247</v>
      </c>
      <c r="B2347" t="s">
        <v>161</v>
      </c>
      <c r="C2347" t="s">
        <v>232</v>
      </c>
      <c r="D2347">
        <v>39</v>
      </c>
      <c r="E2347">
        <v>72</v>
      </c>
      <c r="F2347" t="s">
        <v>232</v>
      </c>
      <c r="G2347">
        <v>-33</v>
      </c>
      <c r="H2347" t="s">
        <v>357</v>
      </c>
      <c r="I2347" t="s">
        <v>356</v>
      </c>
      <c r="J2347" s="2">
        <f>VLOOKUP(B2347,'Totals by Team'!A:K,11,FALSE)</f>
        <v>-17.29032258064516</v>
      </c>
      <c r="K2347" s="2">
        <f>VLOOKUP(C2347,'Totals by Team'!A:K,11,FALSE)</f>
        <v>0.90625</v>
      </c>
    </row>
    <row r="2348" spans="1:11" x14ac:dyDescent="0.25">
      <c r="A2348" s="1">
        <v>41247</v>
      </c>
      <c r="B2348" t="s">
        <v>196</v>
      </c>
      <c r="C2348" t="s">
        <v>9</v>
      </c>
      <c r="D2348">
        <v>66</v>
      </c>
      <c r="E2348">
        <v>100</v>
      </c>
      <c r="F2348" t="s">
        <v>9</v>
      </c>
      <c r="G2348">
        <v>-34</v>
      </c>
      <c r="H2348" t="s">
        <v>357</v>
      </c>
      <c r="I2348" t="s">
        <v>356</v>
      </c>
      <c r="J2348" s="2">
        <f>VLOOKUP(B2348,'Totals by Team'!A:K,11,FALSE)</f>
        <v>-8.2413793103448274</v>
      </c>
      <c r="K2348" s="2">
        <f>VLOOKUP(C2348,'Totals by Team'!A:K,11,FALSE)</f>
        <v>12.266666666666667</v>
      </c>
    </row>
    <row r="2349" spans="1:11" x14ac:dyDescent="0.25">
      <c r="A2349" s="1">
        <v>41247</v>
      </c>
      <c r="B2349" t="s">
        <v>199</v>
      </c>
      <c r="C2349" t="s">
        <v>104</v>
      </c>
      <c r="D2349">
        <v>57</v>
      </c>
      <c r="E2349">
        <v>91</v>
      </c>
      <c r="F2349" t="s">
        <v>104</v>
      </c>
      <c r="G2349">
        <v>-34</v>
      </c>
      <c r="H2349" t="s">
        <v>357</v>
      </c>
      <c r="I2349" t="s">
        <v>356</v>
      </c>
      <c r="J2349" s="2">
        <f>VLOOKUP(B2349,'Totals by Team'!A:K,11,FALSE)</f>
        <v>-4.709677419354839</v>
      </c>
      <c r="K2349" s="2">
        <f>VLOOKUP(C2349,'Totals by Team'!A:K,11,FALSE)</f>
        <v>3.0333333333333332</v>
      </c>
    </row>
    <row r="2350" spans="1:11" x14ac:dyDescent="0.25">
      <c r="A2350" s="1">
        <v>41247</v>
      </c>
      <c r="B2350" t="s">
        <v>323</v>
      </c>
      <c r="C2350" t="s">
        <v>312</v>
      </c>
      <c r="D2350">
        <v>38</v>
      </c>
      <c r="E2350">
        <v>80</v>
      </c>
      <c r="F2350" t="s">
        <v>323</v>
      </c>
      <c r="G2350">
        <v>-42</v>
      </c>
      <c r="H2350" t="s">
        <v>357</v>
      </c>
      <c r="I2350" t="s">
        <v>360</v>
      </c>
      <c r="J2350" s="2">
        <f>VLOOKUP(B2350,'Totals by Team'!A:K,11,FALSE)</f>
        <v>4.1818181818181817</v>
      </c>
      <c r="K2350" s="2">
        <f>VLOOKUP(C2350,'Totals by Team'!A:K,11,FALSE)</f>
        <v>15.588235294117647</v>
      </c>
    </row>
    <row r="2351" spans="1:11" x14ac:dyDescent="0.25">
      <c r="A2351" s="1">
        <v>41247</v>
      </c>
      <c r="B2351" t="s">
        <v>204</v>
      </c>
      <c r="C2351" t="s">
        <v>197</v>
      </c>
      <c r="D2351">
        <v>40</v>
      </c>
      <c r="E2351">
        <v>86</v>
      </c>
      <c r="F2351" t="s">
        <v>197</v>
      </c>
      <c r="G2351">
        <v>-46</v>
      </c>
      <c r="H2351" t="s">
        <v>357</v>
      </c>
      <c r="I2351" t="s">
        <v>356</v>
      </c>
      <c r="J2351" s="2">
        <f>VLOOKUP(B2351,'Totals by Team'!A:K,11,FALSE)</f>
        <v>-11.275862068965518</v>
      </c>
      <c r="K2351" s="2">
        <f>VLOOKUP(C2351,'Totals by Team'!A:K,11,FALSE)</f>
        <v>9.617647058823529</v>
      </c>
    </row>
    <row r="2352" spans="1:11" x14ac:dyDescent="0.25">
      <c r="A2352" s="1">
        <v>41248</v>
      </c>
      <c r="B2352" t="s">
        <v>236</v>
      </c>
      <c r="C2352" t="s">
        <v>14</v>
      </c>
      <c r="D2352">
        <v>89</v>
      </c>
      <c r="E2352">
        <v>56</v>
      </c>
      <c r="F2352" t="s">
        <v>236</v>
      </c>
      <c r="G2352">
        <v>33</v>
      </c>
      <c r="H2352" t="s">
        <v>358</v>
      </c>
      <c r="I2352" t="s">
        <v>360</v>
      </c>
      <c r="J2352" s="2">
        <f>VLOOKUP(B2352,'Totals by Team'!A:K,11,FALSE)</f>
        <v>11</v>
      </c>
      <c r="K2352" s="2">
        <f>VLOOKUP(C2352,'Totals by Team'!A:K,11,FALSE)</f>
        <v>-4.3571428571428568</v>
      </c>
    </row>
    <row r="2353" spans="1:11" x14ac:dyDescent="0.25">
      <c r="A2353" s="1">
        <v>41248</v>
      </c>
      <c r="B2353" t="s">
        <v>19</v>
      </c>
      <c r="C2353" t="s">
        <v>88</v>
      </c>
      <c r="D2353">
        <v>76</v>
      </c>
      <c r="E2353">
        <v>44</v>
      </c>
      <c r="F2353" t="s">
        <v>19</v>
      </c>
      <c r="G2353">
        <v>32</v>
      </c>
      <c r="H2353" t="s">
        <v>358</v>
      </c>
      <c r="I2353" t="s">
        <v>360</v>
      </c>
      <c r="J2353" s="2">
        <f>VLOOKUP(B2353,'Totals by Team'!A:K,11,FALSE)</f>
        <v>8.125</v>
      </c>
      <c r="K2353" s="2">
        <f>VLOOKUP(C2353,'Totals by Team'!A:K,11,FALSE)</f>
        <v>-3.9333333333333331</v>
      </c>
    </row>
    <row r="2354" spans="1:11" x14ac:dyDescent="0.25">
      <c r="A2354" s="1">
        <v>41248</v>
      </c>
      <c r="B2354" t="s">
        <v>71</v>
      </c>
      <c r="C2354" t="s">
        <v>95</v>
      </c>
      <c r="D2354">
        <v>100</v>
      </c>
      <c r="E2354">
        <v>68</v>
      </c>
      <c r="F2354" t="s">
        <v>71</v>
      </c>
      <c r="G2354">
        <v>32</v>
      </c>
      <c r="H2354" t="s">
        <v>358</v>
      </c>
      <c r="I2354" t="s">
        <v>360</v>
      </c>
      <c r="J2354" s="2">
        <f>VLOOKUP(B2354,'Totals by Team'!A:K,11,FALSE)</f>
        <v>7.0294117647058822</v>
      </c>
      <c r="K2354" s="2">
        <f>VLOOKUP(C2354,'Totals by Team'!A:K,11,FALSE)</f>
        <v>-14.5</v>
      </c>
    </row>
    <row r="2355" spans="1:11" x14ac:dyDescent="0.25">
      <c r="A2355" s="1">
        <v>41248</v>
      </c>
      <c r="B2355" t="s">
        <v>176</v>
      </c>
      <c r="C2355" t="s">
        <v>166</v>
      </c>
      <c r="D2355">
        <v>87</v>
      </c>
      <c r="E2355">
        <v>55</v>
      </c>
      <c r="F2355" t="s">
        <v>176</v>
      </c>
      <c r="G2355">
        <v>32</v>
      </c>
      <c r="H2355" t="s">
        <v>358</v>
      </c>
      <c r="I2355" t="s">
        <v>360</v>
      </c>
      <c r="J2355" s="2">
        <f>VLOOKUP(B2355,'Totals by Team'!A:K,11,FALSE)</f>
        <v>4.9090909090909092</v>
      </c>
      <c r="K2355" s="2">
        <f>VLOOKUP(C2355,'Totals by Team'!A:K,11,FALSE)</f>
        <v>-13.133333333333333</v>
      </c>
    </row>
    <row r="2356" spans="1:11" x14ac:dyDescent="0.25">
      <c r="A2356" s="1">
        <v>41248</v>
      </c>
      <c r="B2356" t="s">
        <v>76</v>
      </c>
      <c r="C2356" t="s">
        <v>238</v>
      </c>
      <c r="D2356">
        <v>69</v>
      </c>
      <c r="E2356">
        <v>40</v>
      </c>
      <c r="F2356" t="s">
        <v>76</v>
      </c>
      <c r="G2356">
        <v>29</v>
      </c>
      <c r="H2356" t="s">
        <v>358</v>
      </c>
      <c r="I2356" t="s">
        <v>360</v>
      </c>
      <c r="J2356" s="2">
        <f>VLOOKUP(B2356,'Totals by Team'!A:K,11,FALSE)</f>
        <v>9.7333333333333325</v>
      </c>
      <c r="K2356" s="2">
        <f>VLOOKUP(C2356,'Totals by Team'!A:K,11,FALSE)</f>
        <v>5.40625</v>
      </c>
    </row>
    <row r="2357" spans="1:11" x14ac:dyDescent="0.25">
      <c r="A2357" s="1">
        <v>41248</v>
      </c>
      <c r="B2357" t="s">
        <v>309</v>
      </c>
      <c r="C2357" t="s">
        <v>339</v>
      </c>
      <c r="D2357">
        <v>84</v>
      </c>
      <c r="E2357">
        <v>58</v>
      </c>
      <c r="F2357" t="s">
        <v>309</v>
      </c>
      <c r="G2357">
        <v>26</v>
      </c>
      <c r="H2357" t="s">
        <v>358</v>
      </c>
      <c r="I2357" t="s">
        <v>360</v>
      </c>
      <c r="J2357" s="2">
        <f>VLOOKUP(B2357,'Totals by Team'!A:K,11,FALSE)</f>
        <v>10.705882352941176</v>
      </c>
      <c r="K2357" s="2">
        <f>VLOOKUP(C2357,'Totals by Team'!A:K,11,FALSE)</f>
        <v>8.3636363636363633</v>
      </c>
    </row>
    <row r="2358" spans="1:11" x14ac:dyDescent="0.25">
      <c r="A2358" s="1">
        <v>41248</v>
      </c>
      <c r="B2358" t="s">
        <v>98</v>
      </c>
      <c r="C2358" t="s">
        <v>2</v>
      </c>
      <c r="D2358">
        <v>94</v>
      </c>
      <c r="E2358">
        <v>68</v>
      </c>
      <c r="F2358" t="s">
        <v>98</v>
      </c>
      <c r="G2358">
        <v>26</v>
      </c>
      <c r="H2358" t="s">
        <v>358</v>
      </c>
      <c r="I2358" t="s">
        <v>360</v>
      </c>
      <c r="J2358" s="2">
        <f>VLOOKUP(B2358,'Totals by Team'!A:K,11,FALSE)</f>
        <v>2.5161290322580645</v>
      </c>
      <c r="K2358" s="2">
        <f>VLOOKUP(C2358,'Totals by Team'!A:K,11,FALSE)</f>
        <v>-6.3666666666666663</v>
      </c>
    </row>
    <row r="2359" spans="1:11" x14ac:dyDescent="0.25">
      <c r="A2359" s="1">
        <v>41248</v>
      </c>
      <c r="B2359" t="s">
        <v>293</v>
      </c>
      <c r="C2359" t="s">
        <v>219</v>
      </c>
      <c r="D2359">
        <v>82</v>
      </c>
      <c r="E2359">
        <v>57</v>
      </c>
      <c r="F2359" t="s">
        <v>348</v>
      </c>
      <c r="G2359">
        <v>25</v>
      </c>
      <c r="H2359" t="s">
        <v>358</v>
      </c>
      <c r="I2359" t="s">
        <v>348</v>
      </c>
      <c r="J2359" s="2">
        <f>VLOOKUP(B2359,'Totals by Team'!A:K,11,FALSE)</f>
        <v>6.4666666666666668</v>
      </c>
      <c r="K2359" s="2">
        <f>VLOOKUP(C2359,'Totals by Team'!A:K,11,FALSE)</f>
        <v>-6.612903225806452</v>
      </c>
    </row>
    <row r="2360" spans="1:11" x14ac:dyDescent="0.25">
      <c r="A2360" s="1">
        <v>41248</v>
      </c>
      <c r="B2360" t="s">
        <v>237</v>
      </c>
      <c r="C2360" t="s">
        <v>105</v>
      </c>
      <c r="D2360">
        <v>70</v>
      </c>
      <c r="E2360">
        <v>45</v>
      </c>
      <c r="F2360" t="s">
        <v>237</v>
      </c>
      <c r="G2360">
        <v>25</v>
      </c>
      <c r="H2360" t="s">
        <v>358</v>
      </c>
      <c r="I2360" t="s">
        <v>360</v>
      </c>
      <c r="J2360" s="2">
        <f>VLOOKUP(B2360,'Totals by Team'!A:K,11,FALSE)</f>
        <v>0.82352941176470584</v>
      </c>
      <c r="K2360" s="2">
        <f>VLOOKUP(C2360,'Totals by Team'!A:K,11,FALSE)</f>
        <v>-10.903225806451612</v>
      </c>
    </row>
    <row r="2361" spans="1:11" x14ac:dyDescent="0.25">
      <c r="A2361" s="1">
        <v>41248</v>
      </c>
      <c r="B2361" t="s">
        <v>280</v>
      </c>
      <c r="C2361" t="s">
        <v>244</v>
      </c>
      <c r="D2361">
        <v>72</v>
      </c>
      <c r="E2361">
        <v>47</v>
      </c>
      <c r="F2361" t="s">
        <v>244</v>
      </c>
      <c r="G2361">
        <v>25</v>
      </c>
      <c r="H2361" t="s">
        <v>358</v>
      </c>
      <c r="I2361" t="s">
        <v>356</v>
      </c>
      <c r="J2361" s="2">
        <f>VLOOKUP(B2361,'Totals by Team'!A:K,11,FALSE)</f>
        <v>17.939393939393938</v>
      </c>
      <c r="K2361" s="2">
        <f>VLOOKUP(C2361,'Totals by Team'!A:K,11,FALSE)</f>
        <v>-1.4545454545454546</v>
      </c>
    </row>
    <row r="2362" spans="1:11" x14ac:dyDescent="0.25">
      <c r="A2362" s="1">
        <v>41248</v>
      </c>
      <c r="B2362" t="s">
        <v>90</v>
      </c>
      <c r="C2362" t="s">
        <v>79</v>
      </c>
      <c r="D2362">
        <v>62</v>
      </c>
      <c r="E2362">
        <v>40</v>
      </c>
      <c r="F2362" t="s">
        <v>90</v>
      </c>
      <c r="G2362">
        <v>22</v>
      </c>
      <c r="H2362" t="s">
        <v>358</v>
      </c>
      <c r="I2362" t="s">
        <v>360</v>
      </c>
      <c r="J2362" s="2">
        <f>VLOOKUP(B2362,'Totals by Team'!A:K,11,FALSE)</f>
        <v>-4.7931034482758621</v>
      </c>
      <c r="K2362" s="2">
        <f>VLOOKUP(C2362,'Totals by Team'!A:K,11,FALSE)</f>
        <v>-9.7857142857142865</v>
      </c>
    </row>
    <row r="2363" spans="1:11" x14ac:dyDescent="0.25">
      <c r="A2363" s="1">
        <v>41248</v>
      </c>
      <c r="B2363" t="s">
        <v>303</v>
      </c>
      <c r="C2363" t="s">
        <v>22</v>
      </c>
      <c r="D2363">
        <v>66</v>
      </c>
      <c r="E2363">
        <v>45</v>
      </c>
      <c r="F2363" t="s">
        <v>348</v>
      </c>
      <c r="G2363">
        <v>21</v>
      </c>
      <c r="H2363" t="s">
        <v>358</v>
      </c>
      <c r="I2363" t="s">
        <v>348</v>
      </c>
      <c r="J2363" s="2">
        <f>VLOOKUP(B2363,'Totals by Team'!A:K,11,FALSE)</f>
        <v>14.15625</v>
      </c>
      <c r="K2363" s="2">
        <f>VLOOKUP(C2363,'Totals by Team'!A:K,11,FALSE)</f>
        <v>-8.0333333333333332</v>
      </c>
    </row>
    <row r="2364" spans="1:11" x14ac:dyDescent="0.25">
      <c r="A2364" s="1">
        <v>41248</v>
      </c>
      <c r="B2364" t="s">
        <v>336</v>
      </c>
      <c r="C2364" t="s">
        <v>294</v>
      </c>
      <c r="D2364">
        <v>76</v>
      </c>
      <c r="E2364">
        <v>55</v>
      </c>
      <c r="F2364" t="s">
        <v>336</v>
      </c>
      <c r="G2364">
        <v>21</v>
      </c>
      <c r="H2364" t="s">
        <v>358</v>
      </c>
      <c r="I2364" t="s">
        <v>360</v>
      </c>
      <c r="J2364" s="2">
        <f>VLOOKUP(B2364,'Totals by Team'!A:K,11,FALSE)</f>
        <v>-1.935483870967742</v>
      </c>
      <c r="K2364" s="2">
        <f>VLOOKUP(C2364,'Totals by Team'!A:K,11,FALSE)</f>
        <v>4.6206896551724137</v>
      </c>
    </row>
    <row r="2365" spans="1:11" x14ac:dyDescent="0.25">
      <c r="A2365" s="1">
        <v>41248</v>
      </c>
      <c r="B2365" t="s">
        <v>157</v>
      </c>
      <c r="C2365" t="s">
        <v>138</v>
      </c>
      <c r="D2365">
        <v>72</v>
      </c>
      <c r="E2365">
        <v>52</v>
      </c>
      <c r="F2365" t="s">
        <v>138</v>
      </c>
      <c r="G2365">
        <v>20</v>
      </c>
      <c r="H2365" t="s">
        <v>358</v>
      </c>
      <c r="I2365" t="s">
        <v>356</v>
      </c>
      <c r="J2365" s="2">
        <f>VLOOKUP(B2365,'Totals by Team'!A:K,11,FALSE)</f>
        <v>-1.59375</v>
      </c>
      <c r="K2365" s="2">
        <f>VLOOKUP(C2365,'Totals by Team'!A:K,11,FALSE)</f>
        <v>-10.066666666666666</v>
      </c>
    </row>
    <row r="2366" spans="1:11" x14ac:dyDescent="0.25">
      <c r="A2366" s="1">
        <v>41248</v>
      </c>
      <c r="B2366" t="s">
        <v>177</v>
      </c>
      <c r="C2366" t="s">
        <v>205</v>
      </c>
      <c r="D2366">
        <v>84</v>
      </c>
      <c r="E2366">
        <v>64</v>
      </c>
      <c r="F2366" t="s">
        <v>177</v>
      </c>
      <c r="G2366">
        <v>20</v>
      </c>
      <c r="H2366" t="s">
        <v>358</v>
      </c>
      <c r="I2366" t="s">
        <v>360</v>
      </c>
      <c r="J2366" s="2">
        <f>VLOOKUP(B2366,'Totals by Team'!A:K,11,FALSE)</f>
        <v>13.454545454545455</v>
      </c>
      <c r="K2366" s="2">
        <f>VLOOKUP(C2366,'Totals by Team'!A:K,11,FALSE)</f>
        <v>-1.25</v>
      </c>
    </row>
    <row r="2367" spans="1:11" x14ac:dyDescent="0.25">
      <c r="A2367" s="1">
        <v>41248</v>
      </c>
      <c r="B2367" t="s">
        <v>277</v>
      </c>
      <c r="C2367" t="s">
        <v>160</v>
      </c>
      <c r="D2367">
        <v>85</v>
      </c>
      <c r="E2367">
        <v>66</v>
      </c>
      <c r="F2367" t="s">
        <v>160</v>
      </c>
      <c r="G2367">
        <v>19</v>
      </c>
      <c r="H2367" t="s">
        <v>358</v>
      </c>
      <c r="I2367" t="s">
        <v>356</v>
      </c>
      <c r="J2367" s="2">
        <f>VLOOKUP(B2367,'Totals by Team'!A:K,11,FALSE)</f>
        <v>-6.8666666666666663</v>
      </c>
      <c r="K2367" s="2">
        <f>VLOOKUP(C2367,'Totals by Team'!A:K,11,FALSE)</f>
        <v>-7.838709677419355</v>
      </c>
    </row>
    <row r="2368" spans="1:11" x14ac:dyDescent="0.25">
      <c r="A2368" s="1">
        <v>41248</v>
      </c>
      <c r="B2368" t="s">
        <v>225</v>
      </c>
      <c r="C2368" t="s">
        <v>326</v>
      </c>
      <c r="D2368">
        <v>61</v>
      </c>
      <c r="E2368">
        <v>42</v>
      </c>
      <c r="F2368" t="s">
        <v>225</v>
      </c>
      <c r="G2368">
        <v>19</v>
      </c>
      <c r="H2368" t="s">
        <v>358</v>
      </c>
      <c r="I2368" t="s">
        <v>360</v>
      </c>
      <c r="J2368" s="2">
        <f>VLOOKUP(B2368,'Totals by Team'!A:K,11,FALSE)</f>
        <v>-1.4193548387096775</v>
      </c>
      <c r="K2368" s="2">
        <f>VLOOKUP(C2368,'Totals by Team'!A:K,11,FALSE)</f>
        <v>-7.4516129032258061</v>
      </c>
    </row>
    <row r="2369" spans="1:11" x14ac:dyDescent="0.25">
      <c r="A2369" s="1">
        <v>41248</v>
      </c>
      <c r="B2369" t="s">
        <v>313</v>
      </c>
      <c r="C2369" t="s">
        <v>234</v>
      </c>
      <c r="D2369">
        <v>76</v>
      </c>
      <c r="E2369">
        <v>59</v>
      </c>
      <c r="F2369" t="s">
        <v>313</v>
      </c>
      <c r="G2369">
        <v>17</v>
      </c>
      <c r="H2369" t="s">
        <v>358</v>
      </c>
      <c r="I2369" t="s">
        <v>360</v>
      </c>
      <c r="J2369" s="2">
        <f>VLOOKUP(B2369,'Totals by Team'!A:K,11,FALSE)</f>
        <v>2.7419354838709675</v>
      </c>
      <c r="K2369" s="2">
        <f>VLOOKUP(C2369,'Totals by Team'!A:K,11,FALSE)</f>
        <v>-2.4482758620689653</v>
      </c>
    </row>
    <row r="2370" spans="1:11" x14ac:dyDescent="0.25">
      <c r="A2370" s="1">
        <v>41248</v>
      </c>
      <c r="B2370" t="s">
        <v>230</v>
      </c>
      <c r="C2370" t="s">
        <v>273</v>
      </c>
      <c r="D2370">
        <v>88</v>
      </c>
      <c r="E2370">
        <v>73</v>
      </c>
      <c r="F2370" t="s">
        <v>273</v>
      </c>
      <c r="G2370">
        <v>15</v>
      </c>
      <c r="H2370" t="s">
        <v>358</v>
      </c>
      <c r="I2370" t="s">
        <v>356</v>
      </c>
      <c r="J2370" s="2">
        <f>VLOOKUP(B2370,'Totals by Team'!A:K,11,FALSE)</f>
        <v>11.5625</v>
      </c>
      <c r="K2370" s="2">
        <f>VLOOKUP(C2370,'Totals by Team'!A:K,11,FALSE)</f>
        <v>-1.7096774193548387</v>
      </c>
    </row>
    <row r="2371" spans="1:11" x14ac:dyDescent="0.25">
      <c r="A2371" s="1">
        <v>41248</v>
      </c>
      <c r="B2371" t="s">
        <v>173</v>
      </c>
      <c r="C2371" t="s">
        <v>231</v>
      </c>
      <c r="D2371">
        <v>76</v>
      </c>
      <c r="E2371">
        <v>61</v>
      </c>
      <c r="F2371" t="s">
        <v>231</v>
      </c>
      <c r="G2371">
        <v>15</v>
      </c>
      <c r="H2371" t="s">
        <v>358</v>
      </c>
      <c r="I2371" t="s">
        <v>356</v>
      </c>
      <c r="J2371" s="2">
        <f>VLOOKUP(B2371,'Totals by Team'!A:K,11,FALSE)</f>
        <v>4.65625</v>
      </c>
      <c r="K2371" s="2">
        <f>VLOOKUP(C2371,'Totals by Team'!A:K,11,FALSE)</f>
        <v>2.5</v>
      </c>
    </row>
    <row r="2372" spans="1:11" x14ac:dyDescent="0.25">
      <c r="A2372" s="1">
        <v>41248</v>
      </c>
      <c r="B2372" t="s">
        <v>154</v>
      </c>
      <c r="C2372" t="s">
        <v>20</v>
      </c>
      <c r="D2372">
        <v>69</v>
      </c>
      <c r="E2372">
        <v>57</v>
      </c>
      <c r="F2372" t="s">
        <v>20</v>
      </c>
      <c r="G2372">
        <v>12</v>
      </c>
      <c r="H2372" t="s">
        <v>358</v>
      </c>
      <c r="I2372" t="s">
        <v>356</v>
      </c>
      <c r="J2372" s="2">
        <f>VLOOKUP(B2372,'Totals by Team'!A:K,11,FALSE)</f>
        <v>9.5483870967741939</v>
      </c>
      <c r="K2372" s="2">
        <f>VLOOKUP(C2372,'Totals by Team'!A:K,11,FALSE)</f>
        <v>-3.5483870967741935</v>
      </c>
    </row>
    <row r="2373" spans="1:11" x14ac:dyDescent="0.25">
      <c r="A2373" s="1">
        <v>41248</v>
      </c>
      <c r="B2373" t="s">
        <v>37</v>
      </c>
      <c r="C2373" t="s">
        <v>24</v>
      </c>
      <c r="D2373">
        <v>54</v>
      </c>
      <c r="E2373">
        <v>42</v>
      </c>
      <c r="F2373" t="s">
        <v>37</v>
      </c>
      <c r="G2373">
        <v>12</v>
      </c>
      <c r="H2373" t="s">
        <v>358</v>
      </c>
      <c r="I2373" t="s">
        <v>360</v>
      </c>
      <c r="J2373" s="2">
        <f>VLOOKUP(B2373,'Totals by Team'!A:K,11,FALSE)</f>
        <v>-2.096774193548387</v>
      </c>
      <c r="K2373" s="2">
        <f>VLOOKUP(C2373,'Totals by Team'!A:K,11,FALSE)</f>
        <v>3.0333333333333332</v>
      </c>
    </row>
    <row r="2374" spans="1:11" x14ac:dyDescent="0.25">
      <c r="A2374" s="1">
        <v>41248</v>
      </c>
      <c r="B2374" t="s">
        <v>202</v>
      </c>
      <c r="C2374" t="s">
        <v>57</v>
      </c>
      <c r="D2374">
        <v>57</v>
      </c>
      <c r="E2374">
        <v>45</v>
      </c>
      <c r="F2374" t="s">
        <v>57</v>
      </c>
      <c r="G2374">
        <v>12</v>
      </c>
      <c r="H2374" t="s">
        <v>358</v>
      </c>
      <c r="I2374" t="s">
        <v>356</v>
      </c>
      <c r="J2374" s="2">
        <f>VLOOKUP(B2374,'Totals by Team'!A:K,11,FALSE)</f>
        <v>4.1785714285714288</v>
      </c>
      <c r="K2374" s="2">
        <f>VLOOKUP(C2374,'Totals by Team'!A:K,11,FALSE)</f>
        <v>-3.838709677419355</v>
      </c>
    </row>
    <row r="2375" spans="1:11" x14ac:dyDescent="0.25">
      <c r="A2375" s="1">
        <v>41248</v>
      </c>
      <c r="B2375" t="s">
        <v>210</v>
      </c>
      <c r="C2375" t="s">
        <v>331</v>
      </c>
      <c r="D2375">
        <v>61</v>
      </c>
      <c r="E2375">
        <v>49</v>
      </c>
      <c r="F2375" t="s">
        <v>210</v>
      </c>
      <c r="G2375">
        <v>12</v>
      </c>
      <c r="H2375" t="s">
        <v>358</v>
      </c>
      <c r="I2375" t="s">
        <v>360</v>
      </c>
      <c r="J2375" s="2">
        <f>VLOOKUP(B2375,'Totals by Team'!A:K,11,FALSE)</f>
        <v>9.53125</v>
      </c>
      <c r="K2375" s="2">
        <f>VLOOKUP(C2375,'Totals by Team'!A:K,11,FALSE)</f>
        <v>-3.4193548387096775</v>
      </c>
    </row>
    <row r="2376" spans="1:11" x14ac:dyDescent="0.25">
      <c r="A2376" s="1">
        <v>41248</v>
      </c>
      <c r="B2376" t="s">
        <v>118</v>
      </c>
      <c r="C2376" t="s">
        <v>63</v>
      </c>
      <c r="D2376">
        <v>67</v>
      </c>
      <c r="E2376">
        <v>56</v>
      </c>
      <c r="F2376" t="s">
        <v>118</v>
      </c>
      <c r="G2376">
        <v>11</v>
      </c>
      <c r="H2376" t="s">
        <v>358</v>
      </c>
      <c r="I2376" t="s">
        <v>360</v>
      </c>
      <c r="J2376" s="2">
        <f>VLOOKUP(B2376,'Totals by Team'!A:K,11,FALSE)</f>
        <v>0.16129032258064516</v>
      </c>
      <c r="K2376" s="2">
        <f>VLOOKUP(C2376,'Totals by Team'!A:K,11,FALSE)</f>
        <v>-6.15625</v>
      </c>
    </row>
    <row r="2377" spans="1:11" x14ac:dyDescent="0.25">
      <c r="A2377" s="1">
        <v>41248</v>
      </c>
      <c r="B2377" t="s">
        <v>243</v>
      </c>
      <c r="C2377" t="s">
        <v>182</v>
      </c>
      <c r="D2377">
        <v>71</v>
      </c>
      <c r="E2377">
        <v>60</v>
      </c>
      <c r="F2377" t="s">
        <v>243</v>
      </c>
      <c r="G2377">
        <v>11</v>
      </c>
      <c r="H2377" t="s">
        <v>358</v>
      </c>
      <c r="I2377" t="s">
        <v>360</v>
      </c>
      <c r="J2377" s="2">
        <f>VLOOKUP(B2377,'Totals by Team'!A:K,11,FALSE)</f>
        <v>-2.7419354838709675</v>
      </c>
      <c r="K2377" s="2">
        <f>VLOOKUP(C2377,'Totals by Team'!A:K,11,FALSE)</f>
        <v>3</v>
      </c>
    </row>
    <row r="2378" spans="1:11" x14ac:dyDescent="0.25">
      <c r="A2378" s="1">
        <v>41248</v>
      </c>
      <c r="B2378" t="s">
        <v>55</v>
      </c>
      <c r="C2378" t="s">
        <v>111</v>
      </c>
      <c r="D2378">
        <v>65</v>
      </c>
      <c r="E2378">
        <v>54</v>
      </c>
      <c r="F2378" t="s">
        <v>55</v>
      </c>
      <c r="G2378">
        <v>11</v>
      </c>
      <c r="H2378" t="s">
        <v>358</v>
      </c>
      <c r="I2378" t="s">
        <v>360</v>
      </c>
      <c r="J2378" s="2">
        <f>VLOOKUP(B2378,'Totals by Team'!A:K,11,FALSE)</f>
        <v>-9.7931034482758612</v>
      </c>
      <c r="K2378" s="2">
        <f>VLOOKUP(C2378,'Totals by Team'!A:K,11,FALSE)</f>
        <v>-6.52</v>
      </c>
    </row>
    <row r="2379" spans="1:11" x14ac:dyDescent="0.25">
      <c r="A2379" s="1">
        <v>41248</v>
      </c>
      <c r="B2379" t="s">
        <v>229</v>
      </c>
      <c r="C2379" t="s">
        <v>65</v>
      </c>
      <c r="D2379">
        <v>63</v>
      </c>
      <c r="E2379">
        <v>52</v>
      </c>
      <c r="F2379" t="s">
        <v>229</v>
      </c>
      <c r="G2379">
        <v>11</v>
      </c>
      <c r="H2379" t="s">
        <v>358</v>
      </c>
      <c r="I2379" t="s">
        <v>360</v>
      </c>
      <c r="J2379" s="2">
        <f>VLOOKUP(B2379,'Totals by Team'!A:K,11,FALSE)</f>
        <v>8.875</v>
      </c>
      <c r="K2379" s="2">
        <f>VLOOKUP(C2379,'Totals by Team'!A:K,11,FALSE)</f>
        <v>-1.6774193548387097</v>
      </c>
    </row>
    <row r="2380" spans="1:11" x14ac:dyDescent="0.25">
      <c r="A2380" s="1">
        <v>41248</v>
      </c>
      <c r="B2380" t="s">
        <v>170</v>
      </c>
      <c r="C2380" t="s">
        <v>128</v>
      </c>
      <c r="D2380">
        <v>69</v>
      </c>
      <c r="E2380">
        <v>59</v>
      </c>
      <c r="F2380" t="s">
        <v>348</v>
      </c>
      <c r="G2380">
        <v>10</v>
      </c>
      <c r="H2380" t="s">
        <v>358</v>
      </c>
      <c r="I2380" t="s">
        <v>348</v>
      </c>
      <c r="J2380" s="2">
        <f>VLOOKUP(B2380,'Totals by Team'!A:K,11,FALSE)</f>
        <v>-1.9375</v>
      </c>
      <c r="K2380" s="2">
        <f>VLOOKUP(C2380,'Totals by Team'!A:K,11,FALSE)</f>
        <v>-4.5483870967741939</v>
      </c>
    </row>
    <row r="2381" spans="1:11" x14ac:dyDescent="0.25">
      <c r="A2381" s="1">
        <v>41248</v>
      </c>
      <c r="B2381" t="s">
        <v>296</v>
      </c>
      <c r="C2381" t="s">
        <v>124</v>
      </c>
      <c r="D2381">
        <v>74</v>
      </c>
      <c r="E2381">
        <v>64</v>
      </c>
      <c r="F2381" t="s">
        <v>124</v>
      </c>
      <c r="G2381">
        <v>10</v>
      </c>
      <c r="H2381" t="s">
        <v>358</v>
      </c>
      <c r="I2381" t="s">
        <v>356</v>
      </c>
      <c r="J2381" s="2">
        <f>VLOOKUP(B2381,'Totals by Team'!A:K,11,FALSE)</f>
        <v>-3.90625</v>
      </c>
      <c r="K2381" s="2">
        <f>VLOOKUP(C2381,'Totals by Team'!A:K,11,FALSE)</f>
        <v>-6.7142857142857144</v>
      </c>
    </row>
    <row r="2382" spans="1:11" x14ac:dyDescent="0.25">
      <c r="A2382" s="1">
        <v>41248</v>
      </c>
      <c r="B2382" t="s">
        <v>15</v>
      </c>
      <c r="C2382" t="s">
        <v>308</v>
      </c>
      <c r="D2382">
        <v>86</v>
      </c>
      <c r="E2382">
        <v>77</v>
      </c>
      <c r="F2382" t="s">
        <v>308</v>
      </c>
      <c r="G2382">
        <v>9</v>
      </c>
      <c r="H2382" t="s">
        <v>358</v>
      </c>
      <c r="I2382" t="s">
        <v>356</v>
      </c>
      <c r="J2382" s="2">
        <f>VLOOKUP(B2382,'Totals by Team'!A:K,11,FALSE)</f>
        <v>2.6129032258064515</v>
      </c>
      <c r="K2382" s="2">
        <f>VLOOKUP(C2382,'Totals by Team'!A:K,11,FALSE)</f>
        <v>-5.4545454545454541</v>
      </c>
    </row>
    <row r="2383" spans="1:11" x14ac:dyDescent="0.25">
      <c r="A2383" s="1">
        <v>41248</v>
      </c>
      <c r="B2383" t="s">
        <v>83</v>
      </c>
      <c r="C2383" t="s">
        <v>84</v>
      </c>
      <c r="D2383">
        <v>73</v>
      </c>
      <c r="E2383">
        <v>64</v>
      </c>
      <c r="F2383" t="s">
        <v>84</v>
      </c>
      <c r="G2383">
        <v>9</v>
      </c>
      <c r="H2383" t="s">
        <v>358</v>
      </c>
      <c r="I2383" t="s">
        <v>356</v>
      </c>
      <c r="J2383" s="2">
        <f>VLOOKUP(B2383,'Totals by Team'!A:K,11,FALSE)</f>
        <v>-8.4642857142857135</v>
      </c>
      <c r="K2383" s="2">
        <f>VLOOKUP(C2383,'Totals by Team'!A:K,11,FALSE)</f>
        <v>-0.93548387096774188</v>
      </c>
    </row>
    <row r="2384" spans="1:11" x14ac:dyDescent="0.25">
      <c r="A2384" s="1">
        <v>41248</v>
      </c>
      <c r="B2384" t="s">
        <v>208</v>
      </c>
      <c r="C2384" t="s">
        <v>298</v>
      </c>
      <c r="D2384">
        <v>70</v>
      </c>
      <c r="E2384">
        <v>61</v>
      </c>
      <c r="F2384" t="s">
        <v>208</v>
      </c>
      <c r="G2384">
        <v>9</v>
      </c>
      <c r="H2384" t="s">
        <v>358</v>
      </c>
      <c r="I2384" t="s">
        <v>360</v>
      </c>
      <c r="J2384" s="2">
        <f>VLOOKUP(B2384,'Totals by Team'!A:K,11,FALSE)</f>
        <v>4.375</v>
      </c>
      <c r="K2384" s="2">
        <f>VLOOKUP(C2384,'Totals by Team'!A:K,11,FALSE)</f>
        <v>8.7096774193548381</v>
      </c>
    </row>
    <row r="2385" spans="1:11" x14ac:dyDescent="0.25">
      <c r="A2385" s="1">
        <v>41248</v>
      </c>
      <c r="B2385" t="s">
        <v>5</v>
      </c>
      <c r="C2385" t="s">
        <v>212</v>
      </c>
      <c r="D2385">
        <v>46</v>
      </c>
      <c r="E2385">
        <v>38</v>
      </c>
      <c r="F2385" t="s">
        <v>5</v>
      </c>
      <c r="G2385">
        <v>8</v>
      </c>
      <c r="H2385" t="s">
        <v>358</v>
      </c>
      <c r="I2385" t="s">
        <v>360</v>
      </c>
      <c r="J2385" s="2">
        <f>VLOOKUP(B2385,'Totals by Team'!A:K,11,FALSE)</f>
        <v>8.90625</v>
      </c>
      <c r="K2385" s="2">
        <f>VLOOKUP(C2385,'Totals by Team'!A:K,11,FALSE)</f>
        <v>3.3125</v>
      </c>
    </row>
    <row r="2386" spans="1:11" x14ac:dyDescent="0.25">
      <c r="A2386" s="1">
        <v>41248</v>
      </c>
      <c r="B2386" t="s">
        <v>240</v>
      </c>
      <c r="C2386" t="s">
        <v>292</v>
      </c>
      <c r="D2386">
        <v>75</v>
      </c>
      <c r="E2386">
        <v>67</v>
      </c>
      <c r="F2386" t="s">
        <v>240</v>
      </c>
      <c r="G2386">
        <v>8</v>
      </c>
      <c r="H2386" t="s">
        <v>358</v>
      </c>
      <c r="I2386" t="s">
        <v>360</v>
      </c>
      <c r="J2386" s="2">
        <f>VLOOKUP(B2386,'Totals by Team'!A:K,11,FALSE)</f>
        <v>7.0294117647058822</v>
      </c>
      <c r="K2386" s="2">
        <f>VLOOKUP(C2386,'Totals by Team'!A:K,11,FALSE)</f>
        <v>-1.9375</v>
      </c>
    </row>
    <row r="2387" spans="1:11" x14ac:dyDescent="0.25">
      <c r="A2387" s="1">
        <v>41248</v>
      </c>
      <c r="B2387" t="s">
        <v>289</v>
      </c>
      <c r="C2387" t="s">
        <v>266</v>
      </c>
      <c r="D2387">
        <v>62</v>
      </c>
      <c r="E2387">
        <v>54</v>
      </c>
      <c r="F2387" t="s">
        <v>289</v>
      </c>
      <c r="G2387">
        <v>8</v>
      </c>
      <c r="H2387" t="s">
        <v>358</v>
      </c>
      <c r="I2387" t="s">
        <v>360</v>
      </c>
      <c r="J2387" s="2">
        <f>VLOOKUP(B2387,'Totals by Team'!A:K,11,FALSE)</f>
        <v>1.606060606060606</v>
      </c>
      <c r="K2387" s="2">
        <f>VLOOKUP(C2387,'Totals by Team'!A:K,11,FALSE)</f>
        <v>11.333333333333334</v>
      </c>
    </row>
    <row r="2388" spans="1:11" x14ac:dyDescent="0.25">
      <c r="A2388" s="1">
        <v>41248</v>
      </c>
      <c r="B2388" t="s">
        <v>318</v>
      </c>
      <c r="C2388" t="s">
        <v>181</v>
      </c>
      <c r="D2388">
        <v>71</v>
      </c>
      <c r="E2388">
        <v>63</v>
      </c>
      <c r="F2388" t="s">
        <v>318</v>
      </c>
      <c r="G2388">
        <v>8</v>
      </c>
      <c r="H2388" t="s">
        <v>358</v>
      </c>
      <c r="I2388" t="s">
        <v>360</v>
      </c>
      <c r="J2388" s="2">
        <f>VLOOKUP(B2388,'Totals by Team'!A:K,11,FALSE)</f>
        <v>4.1515151515151514</v>
      </c>
      <c r="K2388" s="2">
        <f>VLOOKUP(C2388,'Totals by Team'!A:K,11,FALSE)</f>
        <v>-0.8666666666666667</v>
      </c>
    </row>
    <row r="2389" spans="1:11" x14ac:dyDescent="0.25">
      <c r="A2389" s="1">
        <v>41248</v>
      </c>
      <c r="B2389" t="s">
        <v>175</v>
      </c>
      <c r="C2389" t="s">
        <v>64</v>
      </c>
      <c r="D2389">
        <v>79</v>
      </c>
      <c r="E2389">
        <v>73</v>
      </c>
      <c r="F2389" t="s">
        <v>175</v>
      </c>
      <c r="G2389">
        <v>6</v>
      </c>
      <c r="H2389" t="s">
        <v>358</v>
      </c>
      <c r="I2389" t="s">
        <v>360</v>
      </c>
      <c r="J2389" s="2">
        <f>VLOOKUP(B2389,'Totals by Team'!A:K,11,FALSE)</f>
        <v>5.7666666666666666</v>
      </c>
      <c r="K2389" s="2">
        <f>VLOOKUP(C2389,'Totals by Team'!A:K,11,FALSE)</f>
        <v>0.6071428571428571</v>
      </c>
    </row>
    <row r="2390" spans="1:11" x14ac:dyDescent="0.25">
      <c r="A2390" s="1">
        <v>41248</v>
      </c>
      <c r="B2390" t="s">
        <v>143</v>
      </c>
      <c r="C2390" t="s">
        <v>120</v>
      </c>
      <c r="D2390">
        <v>92</v>
      </c>
      <c r="E2390">
        <v>86</v>
      </c>
      <c r="F2390" t="s">
        <v>120</v>
      </c>
      <c r="G2390">
        <v>6</v>
      </c>
      <c r="H2390" t="s">
        <v>358</v>
      </c>
      <c r="I2390" t="s">
        <v>356</v>
      </c>
      <c r="J2390" s="2">
        <f>VLOOKUP(B2390,'Totals by Team'!A:K,11,FALSE)</f>
        <v>-5.90625</v>
      </c>
      <c r="K2390" s="2">
        <f>VLOOKUP(C2390,'Totals by Team'!A:K,11,FALSE)</f>
        <v>-8.46875</v>
      </c>
    </row>
    <row r="2391" spans="1:11" x14ac:dyDescent="0.25">
      <c r="A2391" s="1">
        <v>41248</v>
      </c>
      <c r="B2391" t="s">
        <v>53</v>
      </c>
      <c r="C2391" t="s">
        <v>114</v>
      </c>
      <c r="D2391">
        <v>83</v>
      </c>
      <c r="E2391">
        <v>78</v>
      </c>
      <c r="F2391" t="s">
        <v>114</v>
      </c>
      <c r="G2391">
        <v>5</v>
      </c>
      <c r="H2391" t="s">
        <v>358</v>
      </c>
      <c r="I2391" t="s">
        <v>356</v>
      </c>
      <c r="J2391" s="2">
        <f>VLOOKUP(B2391,'Totals by Team'!A:K,11,FALSE)</f>
        <v>-3.1666666666666665</v>
      </c>
      <c r="K2391" s="2">
        <f>VLOOKUP(C2391,'Totals by Team'!A:K,11,FALSE)</f>
        <v>-6.068965517241379</v>
      </c>
    </row>
    <row r="2392" spans="1:11" x14ac:dyDescent="0.25">
      <c r="A2392" s="1">
        <v>41248</v>
      </c>
      <c r="B2392" t="s">
        <v>209</v>
      </c>
      <c r="C2392" t="s">
        <v>220</v>
      </c>
      <c r="D2392">
        <v>81</v>
      </c>
      <c r="E2392">
        <v>76</v>
      </c>
      <c r="F2392" t="s">
        <v>220</v>
      </c>
      <c r="G2392">
        <v>5</v>
      </c>
      <c r="H2392" t="s">
        <v>358</v>
      </c>
      <c r="I2392" t="s">
        <v>356</v>
      </c>
      <c r="J2392" s="2">
        <f>VLOOKUP(B2392,'Totals by Team'!A:K,11,FALSE)</f>
        <v>5.096774193548387</v>
      </c>
      <c r="K2392" s="2">
        <f>VLOOKUP(C2392,'Totals by Team'!A:K,11,FALSE)</f>
        <v>3.28125</v>
      </c>
    </row>
    <row r="2393" spans="1:11" x14ac:dyDescent="0.25">
      <c r="A2393" s="1">
        <v>41248</v>
      </c>
      <c r="B2393" t="s">
        <v>307</v>
      </c>
      <c r="C2393" t="s">
        <v>171</v>
      </c>
      <c r="D2393">
        <v>73</v>
      </c>
      <c r="E2393">
        <v>69</v>
      </c>
      <c r="F2393" t="s">
        <v>171</v>
      </c>
      <c r="G2393">
        <v>4</v>
      </c>
      <c r="H2393" t="s">
        <v>358</v>
      </c>
      <c r="I2393" t="s">
        <v>356</v>
      </c>
      <c r="J2393" s="2">
        <f>VLOOKUP(B2393,'Totals by Team'!A:K,11,FALSE)</f>
        <v>0.21875</v>
      </c>
      <c r="K2393" s="2">
        <f>VLOOKUP(C2393,'Totals by Team'!A:K,11,FALSE)</f>
        <v>11.09375</v>
      </c>
    </row>
    <row r="2394" spans="1:11" x14ac:dyDescent="0.25">
      <c r="A2394" s="1">
        <v>41248</v>
      </c>
      <c r="B2394" t="s">
        <v>288</v>
      </c>
      <c r="C2394" t="s">
        <v>68</v>
      </c>
      <c r="D2394">
        <v>67</v>
      </c>
      <c r="E2394">
        <v>63</v>
      </c>
      <c r="F2394" t="s">
        <v>288</v>
      </c>
      <c r="G2394">
        <v>4</v>
      </c>
      <c r="H2394" t="s">
        <v>358</v>
      </c>
      <c r="I2394" t="s">
        <v>360</v>
      </c>
      <c r="J2394" s="2">
        <f>VLOOKUP(B2394,'Totals by Team'!A:K,11,FALSE)</f>
        <v>10.575757575757576</v>
      </c>
      <c r="K2394" s="2">
        <f>VLOOKUP(C2394,'Totals by Team'!A:K,11,FALSE)</f>
        <v>-3.6666666666666665</v>
      </c>
    </row>
    <row r="2395" spans="1:11" x14ac:dyDescent="0.25">
      <c r="A2395" s="1">
        <v>41248</v>
      </c>
      <c r="B2395" t="s">
        <v>51</v>
      </c>
      <c r="C2395" t="s">
        <v>42</v>
      </c>
      <c r="D2395">
        <v>68</v>
      </c>
      <c r="E2395">
        <v>64</v>
      </c>
      <c r="F2395" t="s">
        <v>42</v>
      </c>
      <c r="G2395">
        <v>4</v>
      </c>
      <c r="H2395" t="s">
        <v>358</v>
      </c>
      <c r="I2395" t="s">
        <v>356</v>
      </c>
      <c r="J2395" s="2">
        <f>VLOOKUP(B2395,'Totals by Team'!A:K,11,FALSE)</f>
        <v>0.66666666666666663</v>
      </c>
      <c r="K2395" s="2">
        <f>VLOOKUP(C2395,'Totals by Team'!A:K,11,FALSE)</f>
        <v>4.78125</v>
      </c>
    </row>
    <row r="2396" spans="1:11" x14ac:dyDescent="0.25">
      <c r="A2396" s="1">
        <v>41248</v>
      </c>
      <c r="B2396" t="s">
        <v>135</v>
      </c>
      <c r="C2396" t="s">
        <v>69</v>
      </c>
      <c r="D2396">
        <v>77</v>
      </c>
      <c r="E2396">
        <v>73</v>
      </c>
      <c r="F2396" t="s">
        <v>135</v>
      </c>
      <c r="G2396">
        <v>4</v>
      </c>
      <c r="H2396" t="s">
        <v>358</v>
      </c>
      <c r="I2396" t="s">
        <v>360</v>
      </c>
      <c r="J2396" s="2">
        <f>VLOOKUP(B2396,'Totals by Team'!A:K,11,FALSE)</f>
        <v>4.117647058823529</v>
      </c>
      <c r="K2396" s="2">
        <f>VLOOKUP(C2396,'Totals by Team'!A:K,11,FALSE)</f>
        <v>-1.1666666666666667</v>
      </c>
    </row>
    <row r="2397" spans="1:11" x14ac:dyDescent="0.25">
      <c r="A2397" s="1">
        <v>41248</v>
      </c>
      <c r="B2397" t="s">
        <v>123</v>
      </c>
      <c r="C2397" t="s">
        <v>185</v>
      </c>
      <c r="D2397">
        <v>87</v>
      </c>
      <c r="E2397">
        <v>84</v>
      </c>
      <c r="F2397" t="s">
        <v>185</v>
      </c>
      <c r="G2397">
        <v>3</v>
      </c>
      <c r="H2397" t="s">
        <v>358</v>
      </c>
      <c r="I2397" t="s">
        <v>356</v>
      </c>
      <c r="J2397" s="2">
        <f>VLOOKUP(B2397,'Totals by Team'!A:K,11,FALSE)</f>
        <v>-4.2</v>
      </c>
      <c r="K2397" s="2">
        <f>VLOOKUP(C2397,'Totals by Team'!A:K,11,FALSE)</f>
        <v>-4.0714285714285712</v>
      </c>
    </row>
    <row r="2398" spans="1:11" x14ac:dyDescent="0.25">
      <c r="A2398" s="1">
        <v>41248</v>
      </c>
      <c r="B2398" t="s">
        <v>47</v>
      </c>
      <c r="C2398" t="s">
        <v>12</v>
      </c>
      <c r="D2398">
        <v>73</v>
      </c>
      <c r="E2398">
        <v>70</v>
      </c>
      <c r="F2398" t="s">
        <v>12</v>
      </c>
      <c r="G2398">
        <v>3</v>
      </c>
      <c r="H2398" t="s">
        <v>358</v>
      </c>
      <c r="I2398" t="s">
        <v>356</v>
      </c>
      <c r="J2398" s="2">
        <f>VLOOKUP(B2398,'Totals by Team'!A:K,11,FALSE)</f>
        <v>-10.870967741935484</v>
      </c>
      <c r="K2398" s="2">
        <f>VLOOKUP(C2398,'Totals by Team'!A:K,11,FALSE)</f>
        <v>-2.9333333333333331</v>
      </c>
    </row>
    <row r="2399" spans="1:11" x14ac:dyDescent="0.25">
      <c r="A2399" s="1">
        <v>41248</v>
      </c>
      <c r="B2399" t="s">
        <v>311</v>
      </c>
      <c r="C2399" t="s">
        <v>239</v>
      </c>
      <c r="D2399">
        <v>71</v>
      </c>
      <c r="E2399">
        <v>69</v>
      </c>
      <c r="F2399" t="s">
        <v>239</v>
      </c>
      <c r="G2399">
        <v>2</v>
      </c>
      <c r="H2399" t="s">
        <v>358</v>
      </c>
      <c r="I2399" t="s">
        <v>356</v>
      </c>
      <c r="J2399" s="2">
        <f>VLOOKUP(B2399,'Totals by Team'!A:K,11,FALSE)</f>
        <v>17.3125</v>
      </c>
      <c r="K2399" s="2">
        <f>VLOOKUP(C2399,'Totals by Team'!A:K,11,FALSE)</f>
        <v>1.4375</v>
      </c>
    </row>
    <row r="2400" spans="1:11" x14ac:dyDescent="0.25">
      <c r="A2400" s="1">
        <v>41248</v>
      </c>
      <c r="B2400" t="s">
        <v>50</v>
      </c>
      <c r="C2400" t="s">
        <v>255</v>
      </c>
      <c r="D2400">
        <v>64</v>
      </c>
      <c r="E2400">
        <v>62</v>
      </c>
      <c r="F2400" t="s">
        <v>50</v>
      </c>
      <c r="G2400">
        <v>2</v>
      </c>
      <c r="H2400" t="s">
        <v>358</v>
      </c>
      <c r="I2400" t="s">
        <v>360</v>
      </c>
      <c r="J2400" s="2">
        <f>VLOOKUP(B2400,'Totals by Team'!A:K,11,FALSE)</f>
        <v>-6.1333333333333337</v>
      </c>
      <c r="K2400" s="2">
        <f>VLOOKUP(C2400,'Totals by Team'!A:K,11,FALSE)</f>
        <v>4.9393939393939394</v>
      </c>
    </row>
    <row r="2401" spans="1:11" x14ac:dyDescent="0.25">
      <c r="A2401" s="1">
        <v>41248</v>
      </c>
      <c r="B2401" t="s">
        <v>115</v>
      </c>
      <c r="C2401" t="s">
        <v>58</v>
      </c>
      <c r="D2401">
        <v>64</v>
      </c>
      <c r="E2401">
        <v>62</v>
      </c>
      <c r="F2401" t="s">
        <v>58</v>
      </c>
      <c r="G2401">
        <v>2</v>
      </c>
      <c r="H2401" t="s">
        <v>358</v>
      </c>
      <c r="I2401" t="s">
        <v>356</v>
      </c>
      <c r="J2401" s="2">
        <f>VLOOKUP(B2401,'Totals by Team'!A:K,11,FALSE)</f>
        <v>-3.1379310344827585</v>
      </c>
      <c r="K2401" s="2">
        <f>VLOOKUP(C2401,'Totals by Team'!A:K,11,FALSE)</f>
        <v>2.9</v>
      </c>
    </row>
    <row r="2402" spans="1:11" x14ac:dyDescent="0.25">
      <c r="A2402" s="1">
        <v>41248</v>
      </c>
      <c r="B2402" t="s">
        <v>77</v>
      </c>
      <c r="C2402" t="s">
        <v>144</v>
      </c>
      <c r="D2402">
        <v>62</v>
      </c>
      <c r="E2402">
        <v>61</v>
      </c>
      <c r="F2402" t="s">
        <v>144</v>
      </c>
      <c r="G2402">
        <v>1</v>
      </c>
      <c r="H2402" t="s">
        <v>358</v>
      </c>
      <c r="I2402" t="s">
        <v>356</v>
      </c>
      <c r="J2402" s="2">
        <f>VLOOKUP(B2402,'Totals by Team'!A:K,11,FALSE)</f>
        <v>2.28125</v>
      </c>
      <c r="K2402" s="2">
        <f>VLOOKUP(C2402,'Totals by Team'!A:K,11,FALSE)</f>
        <v>3.46875</v>
      </c>
    </row>
    <row r="2403" spans="1:11" x14ac:dyDescent="0.25">
      <c r="A2403" s="1">
        <v>41248</v>
      </c>
      <c r="B2403" t="s">
        <v>121</v>
      </c>
      <c r="C2403" t="s">
        <v>67</v>
      </c>
      <c r="D2403">
        <v>87</v>
      </c>
      <c r="E2403">
        <v>86</v>
      </c>
      <c r="F2403" t="s">
        <v>121</v>
      </c>
      <c r="G2403">
        <v>1</v>
      </c>
      <c r="H2403" t="s">
        <v>358</v>
      </c>
      <c r="I2403" t="s">
        <v>360</v>
      </c>
      <c r="J2403" s="2">
        <f>VLOOKUP(B2403,'Totals by Team'!A:K,11,FALSE)</f>
        <v>-4.75</v>
      </c>
      <c r="K2403" s="2">
        <f>VLOOKUP(C2403,'Totals by Team'!A:K,11,FALSE)</f>
        <v>-12.392857142857142</v>
      </c>
    </row>
    <row r="2404" spans="1:11" x14ac:dyDescent="0.25">
      <c r="A2404" s="1">
        <v>41248</v>
      </c>
      <c r="B2404" t="s">
        <v>102</v>
      </c>
      <c r="C2404" t="s">
        <v>165</v>
      </c>
      <c r="D2404">
        <v>58</v>
      </c>
      <c r="E2404">
        <v>57</v>
      </c>
      <c r="F2404" t="s">
        <v>102</v>
      </c>
      <c r="G2404">
        <v>1</v>
      </c>
      <c r="H2404" t="s">
        <v>358</v>
      </c>
      <c r="I2404" t="s">
        <v>360</v>
      </c>
      <c r="J2404" s="2">
        <f>VLOOKUP(B2404,'Totals by Team'!A:K,11,FALSE)</f>
        <v>0.70588235294117652</v>
      </c>
      <c r="K2404" s="2">
        <f>VLOOKUP(C2404,'Totals by Team'!A:K,11,FALSE)</f>
        <v>-3.1</v>
      </c>
    </row>
    <row r="2405" spans="1:11" x14ac:dyDescent="0.25">
      <c r="A2405" s="1">
        <v>41248</v>
      </c>
      <c r="B2405" t="s">
        <v>144</v>
      </c>
      <c r="C2405" t="s">
        <v>77</v>
      </c>
      <c r="D2405">
        <v>61</v>
      </c>
      <c r="E2405">
        <v>62</v>
      </c>
      <c r="F2405" t="s">
        <v>144</v>
      </c>
      <c r="G2405">
        <v>-1</v>
      </c>
      <c r="H2405" t="s">
        <v>357</v>
      </c>
      <c r="I2405" t="s">
        <v>360</v>
      </c>
      <c r="J2405" s="2">
        <f>VLOOKUP(B2405,'Totals by Team'!A:K,11,FALSE)</f>
        <v>3.46875</v>
      </c>
      <c r="K2405" s="2">
        <f>VLOOKUP(C2405,'Totals by Team'!A:K,11,FALSE)</f>
        <v>2.28125</v>
      </c>
    </row>
    <row r="2406" spans="1:11" x14ac:dyDescent="0.25">
      <c r="A2406" s="1">
        <v>41248</v>
      </c>
      <c r="B2406" t="s">
        <v>67</v>
      </c>
      <c r="C2406" t="s">
        <v>121</v>
      </c>
      <c r="D2406">
        <v>86</v>
      </c>
      <c r="E2406">
        <v>87</v>
      </c>
      <c r="F2406" t="s">
        <v>121</v>
      </c>
      <c r="G2406">
        <v>-1</v>
      </c>
      <c r="H2406" t="s">
        <v>357</v>
      </c>
      <c r="I2406" t="s">
        <v>356</v>
      </c>
      <c r="J2406" s="2">
        <f>VLOOKUP(B2406,'Totals by Team'!A:K,11,FALSE)</f>
        <v>-12.392857142857142</v>
      </c>
      <c r="K2406" s="2">
        <f>VLOOKUP(C2406,'Totals by Team'!A:K,11,FALSE)</f>
        <v>-4.75</v>
      </c>
    </row>
    <row r="2407" spans="1:11" x14ac:dyDescent="0.25">
      <c r="A2407" s="1">
        <v>41248</v>
      </c>
      <c r="B2407" t="s">
        <v>165</v>
      </c>
      <c r="C2407" t="s">
        <v>102</v>
      </c>
      <c r="D2407">
        <v>57</v>
      </c>
      <c r="E2407">
        <v>58</v>
      </c>
      <c r="F2407" t="s">
        <v>102</v>
      </c>
      <c r="G2407">
        <v>-1</v>
      </c>
      <c r="H2407" t="s">
        <v>357</v>
      </c>
      <c r="I2407" t="s">
        <v>356</v>
      </c>
      <c r="J2407" s="2">
        <f>VLOOKUP(B2407,'Totals by Team'!A:K,11,FALSE)</f>
        <v>-3.1</v>
      </c>
      <c r="K2407" s="2">
        <f>VLOOKUP(C2407,'Totals by Team'!A:K,11,FALSE)</f>
        <v>0.70588235294117652</v>
      </c>
    </row>
    <row r="2408" spans="1:11" x14ac:dyDescent="0.25">
      <c r="A2408" s="1">
        <v>41248</v>
      </c>
      <c r="B2408" t="s">
        <v>239</v>
      </c>
      <c r="C2408" t="s">
        <v>311</v>
      </c>
      <c r="D2408">
        <v>69</v>
      </c>
      <c r="E2408">
        <v>71</v>
      </c>
      <c r="F2408" t="s">
        <v>239</v>
      </c>
      <c r="G2408">
        <v>-2</v>
      </c>
      <c r="H2408" t="s">
        <v>357</v>
      </c>
      <c r="I2408" t="s">
        <v>360</v>
      </c>
      <c r="J2408" s="2">
        <f>VLOOKUP(B2408,'Totals by Team'!A:K,11,FALSE)</f>
        <v>1.4375</v>
      </c>
      <c r="K2408" s="2">
        <f>VLOOKUP(C2408,'Totals by Team'!A:K,11,FALSE)</f>
        <v>17.3125</v>
      </c>
    </row>
    <row r="2409" spans="1:11" x14ac:dyDescent="0.25">
      <c r="A2409" s="1">
        <v>41248</v>
      </c>
      <c r="B2409" t="s">
        <v>255</v>
      </c>
      <c r="C2409" t="s">
        <v>50</v>
      </c>
      <c r="D2409">
        <v>62</v>
      </c>
      <c r="E2409">
        <v>64</v>
      </c>
      <c r="F2409" t="s">
        <v>50</v>
      </c>
      <c r="G2409">
        <v>-2</v>
      </c>
      <c r="H2409" t="s">
        <v>357</v>
      </c>
      <c r="I2409" t="s">
        <v>356</v>
      </c>
      <c r="J2409" s="2">
        <f>VLOOKUP(B2409,'Totals by Team'!A:K,11,FALSE)</f>
        <v>4.9393939393939394</v>
      </c>
      <c r="K2409" s="2">
        <f>VLOOKUP(C2409,'Totals by Team'!A:K,11,FALSE)</f>
        <v>-6.1333333333333337</v>
      </c>
    </row>
    <row r="2410" spans="1:11" x14ac:dyDescent="0.25">
      <c r="A2410" s="1">
        <v>41248</v>
      </c>
      <c r="B2410" t="s">
        <v>58</v>
      </c>
      <c r="C2410" t="s">
        <v>115</v>
      </c>
      <c r="D2410">
        <v>62</v>
      </c>
      <c r="E2410">
        <v>64</v>
      </c>
      <c r="F2410" t="s">
        <v>58</v>
      </c>
      <c r="G2410">
        <v>-2</v>
      </c>
      <c r="H2410" t="s">
        <v>357</v>
      </c>
      <c r="I2410" t="s">
        <v>360</v>
      </c>
      <c r="J2410" s="2">
        <f>VLOOKUP(B2410,'Totals by Team'!A:K,11,FALSE)</f>
        <v>2.9</v>
      </c>
      <c r="K2410" s="2">
        <f>VLOOKUP(C2410,'Totals by Team'!A:K,11,FALSE)</f>
        <v>-3.1379310344827585</v>
      </c>
    </row>
    <row r="2411" spans="1:11" x14ac:dyDescent="0.25">
      <c r="A2411" s="1">
        <v>41248</v>
      </c>
      <c r="B2411" t="s">
        <v>185</v>
      </c>
      <c r="C2411" t="s">
        <v>123</v>
      </c>
      <c r="D2411">
        <v>84</v>
      </c>
      <c r="E2411">
        <v>87</v>
      </c>
      <c r="F2411" t="s">
        <v>185</v>
      </c>
      <c r="G2411">
        <v>-3</v>
      </c>
      <c r="H2411" t="s">
        <v>357</v>
      </c>
      <c r="I2411" t="s">
        <v>360</v>
      </c>
      <c r="J2411" s="2">
        <f>VLOOKUP(B2411,'Totals by Team'!A:K,11,FALSE)</f>
        <v>-4.0714285714285712</v>
      </c>
      <c r="K2411" s="2">
        <f>VLOOKUP(C2411,'Totals by Team'!A:K,11,FALSE)</f>
        <v>-4.2</v>
      </c>
    </row>
    <row r="2412" spans="1:11" x14ac:dyDescent="0.25">
      <c r="A2412" s="1">
        <v>41248</v>
      </c>
      <c r="B2412" t="s">
        <v>12</v>
      </c>
      <c r="C2412" t="s">
        <v>47</v>
      </c>
      <c r="D2412">
        <v>70</v>
      </c>
      <c r="E2412">
        <v>73</v>
      </c>
      <c r="F2412" t="s">
        <v>12</v>
      </c>
      <c r="G2412">
        <v>-3</v>
      </c>
      <c r="H2412" t="s">
        <v>357</v>
      </c>
      <c r="I2412" t="s">
        <v>360</v>
      </c>
      <c r="J2412" s="2">
        <f>VLOOKUP(B2412,'Totals by Team'!A:K,11,FALSE)</f>
        <v>-2.9333333333333331</v>
      </c>
      <c r="K2412" s="2">
        <f>VLOOKUP(C2412,'Totals by Team'!A:K,11,FALSE)</f>
        <v>-10.870967741935484</v>
      </c>
    </row>
    <row r="2413" spans="1:11" x14ac:dyDescent="0.25">
      <c r="A2413" s="1">
        <v>41248</v>
      </c>
      <c r="B2413" t="s">
        <v>171</v>
      </c>
      <c r="C2413" t="s">
        <v>307</v>
      </c>
      <c r="D2413">
        <v>69</v>
      </c>
      <c r="E2413">
        <v>73</v>
      </c>
      <c r="F2413" t="s">
        <v>171</v>
      </c>
      <c r="G2413">
        <v>-4</v>
      </c>
      <c r="H2413" t="s">
        <v>357</v>
      </c>
      <c r="I2413" t="s">
        <v>360</v>
      </c>
      <c r="J2413" s="2">
        <f>VLOOKUP(B2413,'Totals by Team'!A:K,11,FALSE)</f>
        <v>11.09375</v>
      </c>
      <c r="K2413" s="2">
        <f>VLOOKUP(C2413,'Totals by Team'!A:K,11,FALSE)</f>
        <v>0.21875</v>
      </c>
    </row>
    <row r="2414" spans="1:11" x14ac:dyDescent="0.25">
      <c r="A2414" s="1">
        <v>41248</v>
      </c>
      <c r="B2414" t="s">
        <v>68</v>
      </c>
      <c r="C2414" t="s">
        <v>288</v>
      </c>
      <c r="D2414">
        <v>63</v>
      </c>
      <c r="E2414">
        <v>67</v>
      </c>
      <c r="F2414" t="s">
        <v>288</v>
      </c>
      <c r="G2414">
        <v>-4</v>
      </c>
      <c r="H2414" t="s">
        <v>357</v>
      </c>
      <c r="I2414" t="s">
        <v>356</v>
      </c>
      <c r="J2414" s="2">
        <f>VLOOKUP(B2414,'Totals by Team'!A:K,11,FALSE)</f>
        <v>-3.6666666666666665</v>
      </c>
      <c r="K2414" s="2">
        <f>VLOOKUP(C2414,'Totals by Team'!A:K,11,FALSE)</f>
        <v>10.575757575757576</v>
      </c>
    </row>
    <row r="2415" spans="1:11" x14ac:dyDescent="0.25">
      <c r="A2415" s="1">
        <v>41248</v>
      </c>
      <c r="B2415" t="s">
        <v>42</v>
      </c>
      <c r="C2415" t="s">
        <v>51</v>
      </c>
      <c r="D2415">
        <v>64</v>
      </c>
      <c r="E2415">
        <v>68</v>
      </c>
      <c r="F2415" t="s">
        <v>42</v>
      </c>
      <c r="G2415">
        <v>-4</v>
      </c>
      <c r="H2415" t="s">
        <v>357</v>
      </c>
      <c r="I2415" t="s">
        <v>360</v>
      </c>
      <c r="J2415" s="2">
        <f>VLOOKUP(B2415,'Totals by Team'!A:K,11,FALSE)</f>
        <v>4.78125</v>
      </c>
      <c r="K2415" s="2">
        <f>VLOOKUP(C2415,'Totals by Team'!A:K,11,FALSE)</f>
        <v>0.66666666666666663</v>
      </c>
    </row>
    <row r="2416" spans="1:11" x14ac:dyDescent="0.25">
      <c r="A2416" s="1">
        <v>41248</v>
      </c>
      <c r="B2416" t="s">
        <v>69</v>
      </c>
      <c r="C2416" t="s">
        <v>135</v>
      </c>
      <c r="D2416">
        <v>73</v>
      </c>
      <c r="E2416">
        <v>77</v>
      </c>
      <c r="F2416" t="s">
        <v>135</v>
      </c>
      <c r="G2416">
        <v>-4</v>
      </c>
      <c r="H2416" t="s">
        <v>357</v>
      </c>
      <c r="I2416" t="s">
        <v>356</v>
      </c>
      <c r="J2416" s="2">
        <f>VLOOKUP(B2416,'Totals by Team'!A:K,11,FALSE)</f>
        <v>-1.1666666666666667</v>
      </c>
      <c r="K2416" s="2">
        <f>VLOOKUP(C2416,'Totals by Team'!A:K,11,FALSE)</f>
        <v>4.117647058823529</v>
      </c>
    </row>
    <row r="2417" spans="1:11" x14ac:dyDescent="0.25">
      <c r="A2417" s="1">
        <v>41248</v>
      </c>
      <c r="B2417" t="s">
        <v>114</v>
      </c>
      <c r="C2417" t="s">
        <v>53</v>
      </c>
      <c r="D2417">
        <v>78</v>
      </c>
      <c r="E2417">
        <v>83</v>
      </c>
      <c r="F2417" t="s">
        <v>114</v>
      </c>
      <c r="G2417">
        <v>-5</v>
      </c>
      <c r="H2417" t="s">
        <v>357</v>
      </c>
      <c r="I2417" t="s">
        <v>360</v>
      </c>
      <c r="J2417" s="2">
        <f>VLOOKUP(B2417,'Totals by Team'!A:K,11,FALSE)</f>
        <v>-6.068965517241379</v>
      </c>
      <c r="K2417" s="2">
        <f>VLOOKUP(C2417,'Totals by Team'!A:K,11,FALSE)</f>
        <v>-3.1666666666666665</v>
      </c>
    </row>
    <row r="2418" spans="1:11" x14ac:dyDescent="0.25">
      <c r="A2418" s="1">
        <v>41248</v>
      </c>
      <c r="B2418" t="s">
        <v>220</v>
      </c>
      <c r="C2418" t="s">
        <v>209</v>
      </c>
      <c r="D2418">
        <v>76</v>
      </c>
      <c r="E2418">
        <v>81</v>
      </c>
      <c r="F2418" t="s">
        <v>220</v>
      </c>
      <c r="G2418">
        <v>-5</v>
      </c>
      <c r="H2418" t="s">
        <v>357</v>
      </c>
      <c r="I2418" t="s">
        <v>360</v>
      </c>
      <c r="J2418" s="2">
        <f>VLOOKUP(B2418,'Totals by Team'!A:K,11,FALSE)</f>
        <v>3.28125</v>
      </c>
      <c r="K2418" s="2">
        <f>VLOOKUP(C2418,'Totals by Team'!A:K,11,FALSE)</f>
        <v>5.096774193548387</v>
      </c>
    </row>
    <row r="2419" spans="1:11" x14ac:dyDescent="0.25">
      <c r="A2419" s="1">
        <v>41248</v>
      </c>
      <c r="B2419" t="s">
        <v>64</v>
      </c>
      <c r="C2419" t="s">
        <v>175</v>
      </c>
      <c r="D2419">
        <v>73</v>
      </c>
      <c r="E2419">
        <v>79</v>
      </c>
      <c r="F2419" t="s">
        <v>175</v>
      </c>
      <c r="G2419">
        <v>-6</v>
      </c>
      <c r="H2419" t="s">
        <v>357</v>
      </c>
      <c r="I2419" t="s">
        <v>356</v>
      </c>
      <c r="J2419" s="2">
        <f>VLOOKUP(B2419,'Totals by Team'!A:K,11,FALSE)</f>
        <v>0.6071428571428571</v>
      </c>
      <c r="K2419" s="2">
        <f>VLOOKUP(C2419,'Totals by Team'!A:K,11,FALSE)</f>
        <v>5.7666666666666666</v>
      </c>
    </row>
    <row r="2420" spans="1:11" x14ac:dyDescent="0.25">
      <c r="A2420" s="1">
        <v>41248</v>
      </c>
      <c r="B2420" t="s">
        <v>120</v>
      </c>
      <c r="C2420" t="s">
        <v>143</v>
      </c>
      <c r="D2420">
        <v>86</v>
      </c>
      <c r="E2420">
        <v>92</v>
      </c>
      <c r="F2420" t="s">
        <v>120</v>
      </c>
      <c r="G2420">
        <v>-6</v>
      </c>
      <c r="H2420" t="s">
        <v>357</v>
      </c>
      <c r="I2420" t="s">
        <v>360</v>
      </c>
      <c r="J2420" s="2">
        <f>VLOOKUP(B2420,'Totals by Team'!A:K,11,FALSE)</f>
        <v>-8.46875</v>
      </c>
      <c r="K2420" s="2">
        <f>VLOOKUP(C2420,'Totals by Team'!A:K,11,FALSE)</f>
        <v>-5.90625</v>
      </c>
    </row>
    <row r="2421" spans="1:11" x14ac:dyDescent="0.25">
      <c r="A2421" s="1">
        <v>41248</v>
      </c>
      <c r="B2421" t="s">
        <v>212</v>
      </c>
      <c r="C2421" t="s">
        <v>5</v>
      </c>
      <c r="D2421">
        <v>38</v>
      </c>
      <c r="E2421">
        <v>46</v>
      </c>
      <c r="F2421" t="s">
        <v>5</v>
      </c>
      <c r="G2421">
        <v>-8</v>
      </c>
      <c r="H2421" t="s">
        <v>357</v>
      </c>
      <c r="I2421" t="s">
        <v>356</v>
      </c>
      <c r="J2421" s="2">
        <f>VLOOKUP(B2421,'Totals by Team'!A:K,11,FALSE)</f>
        <v>3.3125</v>
      </c>
      <c r="K2421" s="2">
        <f>VLOOKUP(C2421,'Totals by Team'!A:K,11,FALSE)</f>
        <v>8.90625</v>
      </c>
    </row>
    <row r="2422" spans="1:11" x14ac:dyDescent="0.25">
      <c r="A2422" s="1">
        <v>41248</v>
      </c>
      <c r="B2422" t="s">
        <v>292</v>
      </c>
      <c r="C2422" t="s">
        <v>240</v>
      </c>
      <c r="D2422">
        <v>67</v>
      </c>
      <c r="E2422">
        <v>75</v>
      </c>
      <c r="F2422" t="s">
        <v>240</v>
      </c>
      <c r="G2422">
        <v>-8</v>
      </c>
      <c r="H2422" t="s">
        <v>357</v>
      </c>
      <c r="I2422" t="s">
        <v>356</v>
      </c>
      <c r="J2422" s="2">
        <f>VLOOKUP(B2422,'Totals by Team'!A:K,11,FALSE)</f>
        <v>-1.9375</v>
      </c>
      <c r="K2422" s="2">
        <f>VLOOKUP(C2422,'Totals by Team'!A:K,11,FALSE)</f>
        <v>7.0294117647058822</v>
      </c>
    </row>
    <row r="2423" spans="1:11" x14ac:dyDescent="0.25">
      <c r="A2423" s="1">
        <v>41248</v>
      </c>
      <c r="B2423" t="s">
        <v>266</v>
      </c>
      <c r="C2423" t="s">
        <v>289</v>
      </c>
      <c r="D2423">
        <v>54</v>
      </c>
      <c r="E2423">
        <v>62</v>
      </c>
      <c r="F2423" t="s">
        <v>289</v>
      </c>
      <c r="G2423">
        <v>-8</v>
      </c>
      <c r="H2423" t="s">
        <v>357</v>
      </c>
      <c r="I2423" t="s">
        <v>356</v>
      </c>
      <c r="J2423" s="2">
        <f>VLOOKUP(B2423,'Totals by Team'!A:K,11,FALSE)</f>
        <v>11.333333333333334</v>
      </c>
      <c r="K2423" s="2">
        <f>VLOOKUP(C2423,'Totals by Team'!A:K,11,FALSE)</f>
        <v>1.606060606060606</v>
      </c>
    </row>
    <row r="2424" spans="1:11" x14ac:dyDescent="0.25">
      <c r="A2424" s="1">
        <v>41248</v>
      </c>
      <c r="B2424" t="s">
        <v>181</v>
      </c>
      <c r="C2424" t="s">
        <v>318</v>
      </c>
      <c r="D2424">
        <v>63</v>
      </c>
      <c r="E2424">
        <v>71</v>
      </c>
      <c r="F2424" t="s">
        <v>318</v>
      </c>
      <c r="G2424">
        <v>-8</v>
      </c>
      <c r="H2424" t="s">
        <v>357</v>
      </c>
      <c r="I2424" t="s">
        <v>356</v>
      </c>
      <c r="J2424" s="2">
        <f>VLOOKUP(B2424,'Totals by Team'!A:K,11,FALSE)</f>
        <v>-0.8666666666666667</v>
      </c>
      <c r="K2424" s="2">
        <f>VLOOKUP(C2424,'Totals by Team'!A:K,11,FALSE)</f>
        <v>4.1515151515151514</v>
      </c>
    </row>
    <row r="2425" spans="1:11" x14ac:dyDescent="0.25">
      <c r="A2425" s="1">
        <v>41248</v>
      </c>
      <c r="B2425" t="s">
        <v>308</v>
      </c>
      <c r="C2425" t="s">
        <v>15</v>
      </c>
      <c r="D2425">
        <v>77</v>
      </c>
      <c r="E2425">
        <v>86</v>
      </c>
      <c r="F2425" t="s">
        <v>308</v>
      </c>
      <c r="G2425">
        <v>-9</v>
      </c>
      <c r="H2425" t="s">
        <v>357</v>
      </c>
      <c r="I2425" t="s">
        <v>360</v>
      </c>
      <c r="J2425" s="2">
        <f>VLOOKUP(B2425,'Totals by Team'!A:K,11,FALSE)</f>
        <v>-5.4545454545454541</v>
      </c>
      <c r="K2425" s="2">
        <f>VLOOKUP(C2425,'Totals by Team'!A:K,11,FALSE)</f>
        <v>2.6129032258064515</v>
      </c>
    </row>
    <row r="2426" spans="1:11" x14ac:dyDescent="0.25">
      <c r="A2426" s="1">
        <v>41248</v>
      </c>
      <c r="B2426" t="s">
        <v>84</v>
      </c>
      <c r="C2426" t="s">
        <v>83</v>
      </c>
      <c r="D2426">
        <v>64</v>
      </c>
      <c r="E2426">
        <v>73</v>
      </c>
      <c r="F2426" t="s">
        <v>84</v>
      </c>
      <c r="G2426">
        <v>-9</v>
      </c>
      <c r="H2426" t="s">
        <v>357</v>
      </c>
      <c r="I2426" t="s">
        <v>360</v>
      </c>
      <c r="J2426" s="2">
        <f>VLOOKUP(B2426,'Totals by Team'!A:K,11,FALSE)</f>
        <v>-0.93548387096774188</v>
      </c>
      <c r="K2426" s="2">
        <f>VLOOKUP(C2426,'Totals by Team'!A:K,11,FALSE)</f>
        <v>-8.4642857142857135</v>
      </c>
    </row>
    <row r="2427" spans="1:11" x14ac:dyDescent="0.25">
      <c r="A2427" s="1">
        <v>41248</v>
      </c>
      <c r="B2427" t="s">
        <v>298</v>
      </c>
      <c r="C2427" t="s">
        <v>208</v>
      </c>
      <c r="D2427">
        <v>61</v>
      </c>
      <c r="E2427">
        <v>70</v>
      </c>
      <c r="F2427" t="s">
        <v>208</v>
      </c>
      <c r="G2427">
        <v>-9</v>
      </c>
      <c r="H2427" t="s">
        <v>357</v>
      </c>
      <c r="I2427" t="s">
        <v>356</v>
      </c>
      <c r="J2427" s="2">
        <f>VLOOKUP(B2427,'Totals by Team'!A:K,11,FALSE)</f>
        <v>8.7096774193548381</v>
      </c>
      <c r="K2427" s="2">
        <f>VLOOKUP(C2427,'Totals by Team'!A:K,11,FALSE)</f>
        <v>4.375</v>
      </c>
    </row>
    <row r="2428" spans="1:11" x14ac:dyDescent="0.25">
      <c r="A2428" s="1">
        <v>41248</v>
      </c>
      <c r="B2428" t="s">
        <v>128</v>
      </c>
      <c r="C2428" t="s">
        <v>170</v>
      </c>
      <c r="D2428">
        <v>59</v>
      </c>
      <c r="E2428">
        <v>69</v>
      </c>
      <c r="F2428" t="s">
        <v>348</v>
      </c>
      <c r="G2428">
        <v>-10</v>
      </c>
      <c r="H2428" t="s">
        <v>357</v>
      </c>
      <c r="I2428" t="s">
        <v>348</v>
      </c>
      <c r="J2428" s="2">
        <f>VLOOKUP(B2428,'Totals by Team'!A:K,11,FALSE)</f>
        <v>-4.5483870967741939</v>
      </c>
      <c r="K2428" s="2">
        <f>VLOOKUP(C2428,'Totals by Team'!A:K,11,FALSE)</f>
        <v>-1.9375</v>
      </c>
    </row>
    <row r="2429" spans="1:11" x14ac:dyDescent="0.25">
      <c r="A2429" s="1">
        <v>41248</v>
      </c>
      <c r="B2429" t="s">
        <v>124</v>
      </c>
      <c r="C2429" t="s">
        <v>296</v>
      </c>
      <c r="D2429">
        <v>64</v>
      </c>
      <c r="E2429">
        <v>74</v>
      </c>
      <c r="F2429" t="s">
        <v>124</v>
      </c>
      <c r="G2429">
        <v>-10</v>
      </c>
      <c r="H2429" t="s">
        <v>357</v>
      </c>
      <c r="I2429" t="s">
        <v>360</v>
      </c>
      <c r="J2429" s="2">
        <f>VLOOKUP(B2429,'Totals by Team'!A:K,11,FALSE)</f>
        <v>-6.7142857142857144</v>
      </c>
      <c r="K2429" s="2">
        <f>VLOOKUP(C2429,'Totals by Team'!A:K,11,FALSE)</f>
        <v>-3.90625</v>
      </c>
    </row>
    <row r="2430" spans="1:11" x14ac:dyDescent="0.25">
      <c r="A2430" s="1">
        <v>41248</v>
      </c>
      <c r="B2430" t="s">
        <v>63</v>
      </c>
      <c r="C2430" t="s">
        <v>118</v>
      </c>
      <c r="D2430">
        <v>56</v>
      </c>
      <c r="E2430">
        <v>67</v>
      </c>
      <c r="F2430" t="s">
        <v>118</v>
      </c>
      <c r="G2430">
        <v>-11</v>
      </c>
      <c r="H2430" t="s">
        <v>357</v>
      </c>
      <c r="I2430" t="s">
        <v>356</v>
      </c>
      <c r="J2430" s="2">
        <f>VLOOKUP(B2430,'Totals by Team'!A:K,11,FALSE)</f>
        <v>-6.15625</v>
      </c>
      <c r="K2430" s="2">
        <f>VLOOKUP(C2430,'Totals by Team'!A:K,11,FALSE)</f>
        <v>0.16129032258064516</v>
      </c>
    </row>
    <row r="2431" spans="1:11" x14ac:dyDescent="0.25">
      <c r="A2431" s="1">
        <v>41248</v>
      </c>
      <c r="B2431" t="s">
        <v>182</v>
      </c>
      <c r="C2431" t="s">
        <v>243</v>
      </c>
      <c r="D2431">
        <v>60</v>
      </c>
      <c r="E2431">
        <v>71</v>
      </c>
      <c r="F2431" t="s">
        <v>243</v>
      </c>
      <c r="G2431">
        <v>-11</v>
      </c>
      <c r="H2431" t="s">
        <v>357</v>
      </c>
      <c r="I2431" t="s">
        <v>356</v>
      </c>
      <c r="J2431" s="2">
        <f>VLOOKUP(B2431,'Totals by Team'!A:K,11,FALSE)</f>
        <v>3</v>
      </c>
      <c r="K2431" s="2">
        <f>VLOOKUP(C2431,'Totals by Team'!A:K,11,FALSE)</f>
        <v>-2.7419354838709675</v>
      </c>
    </row>
    <row r="2432" spans="1:11" x14ac:dyDescent="0.25">
      <c r="A2432" s="1">
        <v>41248</v>
      </c>
      <c r="B2432" t="s">
        <v>111</v>
      </c>
      <c r="C2432" t="s">
        <v>55</v>
      </c>
      <c r="D2432">
        <v>54</v>
      </c>
      <c r="E2432">
        <v>65</v>
      </c>
      <c r="F2432" t="s">
        <v>55</v>
      </c>
      <c r="G2432">
        <v>-11</v>
      </c>
      <c r="H2432" t="s">
        <v>357</v>
      </c>
      <c r="I2432" t="s">
        <v>356</v>
      </c>
      <c r="J2432" s="2">
        <f>VLOOKUP(B2432,'Totals by Team'!A:K,11,FALSE)</f>
        <v>-6.52</v>
      </c>
      <c r="K2432" s="2">
        <f>VLOOKUP(C2432,'Totals by Team'!A:K,11,FALSE)</f>
        <v>-9.7931034482758612</v>
      </c>
    </row>
    <row r="2433" spans="1:11" x14ac:dyDescent="0.25">
      <c r="A2433" s="1">
        <v>41248</v>
      </c>
      <c r="B2433" t="s">
        <v>65</v>
      </c>
      <c r="C2433" t="s">
        <v>229</v>
      </c>
      <c r="D2433">
        <v>52</v>
      </c>
      <c r="E2433">
        <v>63</v>
      </c>
      <c r="F2433" t="s">
        <v>229</v>
      </c>
      <c r="G2433">
        <v>-11</v>
      </c>
      <c r="H2433" t="s">
        <v>357</v>
      </c>
      <c r="I2433" t="s">
        <v>356</v>
      </c>
      <c r="J2433" s="2">
        <f>VLOOKUP(B2433,'Totals by Team'!A:K,11,FALSE)</f>
        <v>-1.6774193548387097</v>
      </c>
      <c r="K2433" s="2">
        <f>VLOOKUP(C2433,'Totals by Team'!A:K,11,FALSE)</f>
        <v>8.875</v>
      </c>
    </row>
    <row r="2434" spans="1:11" x14ac:dyDescent="0.25">
      <c r="A2434" s="1">
        <v>41248</v>
      </c>
      <c r="B2434" t="s">
        <v>20</v>
      </c>
      <c r="C2434" t="s">
        <v>154</v>
      </c>
      <c r="D2434">
        <v>57</v>
      </c>
      <c r="E2434">
        <v>69</v>
      </c>
      <c r="F2434" t="s">
        <v>20</v>
      </c>
      <c r="G2434">
        <v>-12</v>
      </c>
      <c r="H2434" t="s">
        <v>357</v>
      </c>
      <c r="I2434" t="s">
        <v>360</v>
      </c>
      <c r="J2434" s="2">
        <f>VLOOKUP(B2434,'Totals by Team'!A:K,11,FALSE)</f>
        <v>-3.5483870967741935</v>
      </c>
      <c r="K2434" s="2">
        <f>VLOOKUP(C2434,'Totals by Team'!A:K,11,FALSE)</f>
        <v>9.5483870967741939</v>
      </c>
    </row>
    <row r="2435" spans="1:11" x14ac:dyDescent="0.25">
      <c r="A2435" s="1">
        <v>41248</v>
      </c>
      <c r="B2435" t="s">
        <v>24</v>
      </c>
      <c r="C2435" t="s">
        <v>37</v>
      </c>
      <c r="D2435">
        <v>42</v>
      </c>
      <c r="E2435">
        <v>54</v>
      </c>
      <c r="F2435" t="s">
        <v>37</v>
      </c>
      <c r="G2435">
        <v>-12</v>
      </c>
      <c r="H2435" t="s">
        <v>357</v>
      </c>
      <c r="I2435" t="s">
        <v>356</v>
      </c>
      <c r="J2435" s="2">
        <f>VLOOKUP(B2435,'Totals by Team'!A:K,11,FALSE)</f>
        <v>3.0333333333333332</v>
      </c>
      <c r="K2435" s="2">
        <f>VLOOKUP(C2435,'Totals by Team'!A:K,11,FALSE)</f>
        <v>-2.096774193548387</v>
      </c>
    </row>
    <row r="2436" spans="1:11" x14ac:dyDescent="0.25">
      <c r="A2436" s="1">
        <v>41248</v>
      </c>
      <c r="B2436" t="s">
        <v>57</v>
      </c>
      <c r="C2436" t="s">
        <v>202</v>
      </c>
      <c r="D2436">
        <v>45</v>
      </c>
      <c r="E2436">
        <v>57</v>
      </c>
      <c r="F2436" t="s">
        <v>57</v>
      </c>
      <c r="G2436">
        <v>-12</v>
      </c>
      <c r="H2436" t="s">
        <v>357</v>
      </c>
      <c r="I2436" t="s">
        <v>360</v>
      </c>
      <c r="J2436" s="2">
        <f>VLOOKUP(B2436,'Totals by Team'!A:K,11,FALSE)</f>
        <v>-3.838709677419355</v>
      </c>
      <c r="K2436" s="2">
        <f>VLOOKUP(C2436,'Totals by Team'!A:K,11,FALSE)</f>
        <v>4.1785714285714288</v>
      </c>
    </row>
    <row r="2437" spans="1:11" x14ac:dyDescent="0.25">
      <c r="A2437" s="1">
        <v>41248</v>
      </c>
      <c r="B2437" t="s">
        <v>331</v>
      </c>
      <c r="C2437" t="s">
        <v>210</v>
      </c>
      <c r="D2437">
        <v>49</v>
      </c>
      <c r="E2437">
        <v>61</v>
      </c>
      <c r="F2437" t="s">
        <v>210</v>
      </c>
      <c r="G2437">
        <v>-12</v>
      </c>
      <c r="H2437" t="s">
        <v>357</v>
      </c>
      <c r="I2437" t="s">
        <v>356</v>
      </c>
      <c r="J2437" s="2">
        <f>VLOOKUP(B2437,'Totals by Team'!A:K,11,FALSE)</f>
        <v>-3.4193548387096775</v>
      </c>
      <c r="K2437" s="2">
        <f>VLOOKUP(C2437,'Totals by Team'!A:K,11,FALSE)</f>
        <v>9.53125</v>
      </c>
    </row>
    <row r="2438" spans="1:11" x14ac:dyDescent="0.25">
      <c r="A2438" s="1">
        <v>41248</v>
      </c>
      <c r="B2438" t="s">
        <v>273</v>
      </c>
      <c r="C2438" t="s">
        <v>230</v>
      </c>
      <c r="D2438">
        <v>73</v>
      </c>
      <c r="E2438">
        <v>88</v>
      </c>
      <c r="F2438" t="s">
        <v>273</v>
      </c>
      <c r="G2438">
        <v>-15</v>
      </c>
      <c r="H2438" t="s">
        <v>357</v>
      </c>
      <c r="I2438" t="s">
        <v>360</v>
      </c>
      <c r="J2438" s="2">
        <f>VLOOKUP(B2438,'Totals by Team'!A:K,11,FALSE)</f>
        <v>-1.7096774193548387</v>
      </c>
      <c r="K2438" s="2">
        <f>VLOOKUP(C2438,'Totals by Team'!A:K,11,FALSE)</f>
        <v>11.5625</v>
      </c>
    </row>
    <row r="2439" spans="1:11" x14ac:dyDescent="0.25">
      <c r="A2439" s="1">
        <v>41248</v>
      </c>
      <c r="B2439" t="s">
        <v>231</v>
      </c>
      <c r="C2439" t="s">
        <v>173</v>
      </c>
      <c r="D2439">
        <v>61</v>
      </c>
      <c r="E2439">
        <v>76</v>
      </c>
      <c r="F2439" t="s">
        <v>231</v>
      </c>
      <c r="G2439">
        <v>-15</v>
      </c>
      <c r="H2439" t="s">
        <v>357</v>
      </c>
      <c r="I2439" t="s">
        <v>360</v>
      </c>
      <c r="J2439" s="2">
        <f>VLOOKUP(B2439,'Totals by Team'!A:K,11,FALSE)</f>
        <v>2.5</v>
      </c>
      <c r="K2439" s="2">
        <f>VLOOKUP(C2439,'Totals by Team'!A:K,11,FALSE)</f>
        <v>4.65625</v>
      </c>
    </row>
    <row r="2440" spans="1:11" x14ac:dyDescent="0.25">
      <c r="A2440" s="1">
        <v>41248</v>
      </c>
      <c r="B2440" t="s">
        <v>234</v>
      </c>
      <c r="C2440" t="s">
        <v>313</v>
      </c>
      <c r="D2440">
        <v>59</v>
      </c>
      <c r="E2440">
        <v>76</v>
      </c>
      <c r="F2440" t="s">
        <v>313</v>
      </c>
      <c r="G2440">
        <v>-17</v>
      </c>
      <c r="H2440" t="s">
        <v>357</v>
      </c>
      <c r="I2440" t="s">
        <v>356</v>
      </c>
      <c r="J2440" s="2">
        <f>VLOOKUP(B2440,'Totals by Team'!A:K,11,FALSE)</f>
        <v>-2.4482758620689653</v>
      </c>
      <c r="K2440" s="2">
        <f>VLOOKUP(C2440,'Totals by Team'!A:K,11,FALSE)</f>
        <v>2.7419354838709675</v>
      </c>
    </row>
    <row r="2441" spans="1:11" x14ac:dyDescent="0.25">
      <c r="A2441" s="1">
        <v>41248</v>
      </c>
      <c r="B2441" t="s">
        <v>160</v>
      </c>
      <c r="C2441" t="s">
        <v>277</v>
      </c>
      <c r="D2441">
        <v>66</v>
      </c>
      <c r="E2441">
        <v>85</v>
      </c>
      <c r="F2441" t="s">
        <v>160</v>
      </c>
      <c r="G2441">
        <v>-19</v>
      </c>
      <c r="H2441" t="s">
        <v>357</v>
      </c>
      <c r="I2441" t="s">
        <v>360</v>
      </c>
      <c r="J2441" s="2">
        <f>VLOOKUP(B2441,'Totals by Team'!A:K,11,FALSE)</f>
        <v>-7.838709677419355</v>
      </c>
      <c r="K2441" s="2">
        <f>VLOOKUP(C2441,'Totals by Team'!A:K,11,FALSE)</f>
        <v>-6.8666666666666663</v>
      </c>
    </row>
    <row r="2442" spans="1:11" x14ac:dyDescent="0.25">
      <c r="A2442" s="1">
        <v>41248</v>
      </c>
      <c r="B2442" t="s">
        <v>326</v>
      </c>
      <c r="C2442" t="s">
        <v>225</v>
      </c>
      <c r="D2442">
        <v>42</v>
      </c>
      <c r="E2442">
        <v>61</v>
      </c>
      <c r="F2442" t="s">
        <v>225</v>
      </c>
      <c r="G2442">
        <v>-19</v>
      </c>
      <c r="H2442" t="s">
        <v>357</v>
      </c>
      <c r="I2442" t="s">
        <v>356</v>
      </c>
      <c r="J2442" s="2">
        <f>VLOOKUP(B2442,'Totals by Team'!A:K,11,FALSE)</f>
        <v>-7.4516129032258061</v>
      </c>
      <c r="K2442" s="2">
        <f>VLOOKUP(C2442,'Totals by Team'!A:K,11,FALSE)</f>
        <v>-1.4193548387096775</v>
      </c>
    </row>
    <row r="2443" spans="1:11" x14ac:dyDescent="0.25">
      <c r="A2443" s="1">
        <v>41248</v>
      </c>
      <c r="B2443" t="s">
        <v>138</v>
      </c>
      <c r="C2443" t="s">
        <v>157</v>
      </c>
      <c r="D2443">
        <v>52</v>
      </c>
      <c r="E2443">
        <v>72</v>
      </c>
      <c r="F2443" t="s">
        <v>138</v>
      </c>
      <c r="G2443">
        <v>-20</v>
      </c>
      <c r="H2443" t="s">
        <v>357</v>
      </c>
      <c r="I2443" t="s">
        <v>360</v>
      </c>
      <c r="J2443" s="2">
        <f>VLOOKUP(B2443,'Totals by Team'!A:K,11,FALSE)</f>
        <v>-10.066666666666666</v>
      </c>
      <c r="K2443" s="2">
        <f>VLOOKUP(C2443,'Totals by Team'!A:K,11,FALSE)</f>
        <v>-1.59375</v>
      </c>
    </row>
    <row r="2444" spans="1:11" x14ac:dyDescent="0.25">
      <c r="A2444" s="1">
        <v>41248</v>
      </c>
      <c r="B2444" t="s">
        <v>205</v>
      </c>
      <c r="C2444" t="s">
        <v>177</v>
      </c>
      <c r="D2444">
        <v>64</v>
      </c>
      <c r="E2444">
        <v>84</v>
      </c>
      <c r="F2444" t="s">
        <v>177</v>
      </c>
      <c r="G2444">
        <v>-20</v>
      </c>
      <c r="H2444" t="s">
        <v>357</v>
      </c>
      <c r="I2444" t="s">
        <v>356</v>
      </c>
      <c r="J2444" s="2">
        <f>VLOOKUP(B2444,'Totals by Team'!A:K,11,FALSE)</f>
        <v>-1.25</v>
      </c>
      <c r="K2444" s="2">
        <f>VLOOKUP(C2444,'Totals by Team'!A:K,11,FALSE)</f>
        <v>13.454545454545455</v>
      </c>
    </row>
    <row r="2445" spans="1:11" x14ac:dyDescent="0.25">
      <c r="A2445" s="1">
        <v>41248</v>
      </c>
      <c r="B2445" t="s">
        <v>22</v>
      </c>
      <c r="C2445" t="s">
        <v>303</v>
      </c>
      <c r="D2445">
        <v>45</v>
      </c>
      <c r="E2445">
        <v>66</v>
      </c>
      <c r="F2445" t="s">
        <v>348</v>
      </c>
      <c r="G2445">
        <v>-21</v>
      </c>
      <c r="H2445" t="s">
        <v>357</v>
      </c>
      <c r="I2445" t="s">
        <v>348</v>
      </c>
      <c r="J2445" s="2">
        <f>VLOOKUP(B2445,'Totals by Team'!A:K,11,FALSE)</f>
        <v>-8.0333333333333332</v>
      </c>
      <c r="K2445" s="2">
        <f>VLOOKUP(C2445,'Totals by Team'!A:K,11,FALSE)</f>
        <v>14.15625</v>
      </c>
    </row>
    <row r="2446" spans="1:11" x14ac:dyDescent="0.25">
      <c r="A2446" s="1">
        <v>41248</v>
      </c>
      <c r="B2446" t="s">
        <v>294</v>
      </c>
      <c r="C2446" t="s">
        <v>336</v>
      </c>
      <c r="D2446">
        <v>55</v>
      </c>
      <c r="E2446">
        <v>76</v>
      </c>
      <c r="F2446" t="s">
        <v>336</v>
      </c>
      <c r="G2446">
        <v>-21</v>
      </c>
      <c r="H2446" t="s">
        <v>357</v>
      </c>
      <c r="I2446" t="s">
        <v>356</v>
      </c>
      <c r="J2446" s="2">
        <f>VLOOKUP(B2446,'Totals by Team'!A:K,11,FALSE)</f>
        <v>4.6206896551724137</v>
      </c>
      <c r="K2446" s="2">
        <f>VLOOKUP(C2446,'Totals by Team'!A:K,11,FALSE)</f>
        <v>-1.935483870967742</v>
      </c>
    </row>
    <row r="2447" spans="1:11" x14ac:dyDescent="0.25">
      <c r="A2447" s="1">
        <v>41248</v>
      </c>
      <c r="B2447" t="s">
        <v>79</v>
      </c>
      <c r="C2447" t="s">
        <v>90</v>
      </c>
      <c r="D2447">
        <v>40</v>
      </c>
      <c r="E2447">
        <v>62</v>
      </c>
      <c r="F2447" t="s">
        <v>90</v>
      </c>
      <c r="G2447">
        <v>-22</v>
      </c>
      <c r="H2447" t="s">
        <v>357</v>
      </c>
      <c r="I2447" t="s">
        <v>356</v>
      </c>
      <c r="J2447" s="2">
        <f>VLOOKUP(B2447,'Totals by Team'!A:K,11,FALSE)</f>
        <v>-9.7857142857142865</v>
      </c>
      <c r="K2447" s="2">
        <f>VLOOKUP(C2447,'Totals by Team'!A:K,11,FALSE)</f>
        <v>-4.7931034482758621</v>
      </c>
    </row>
    <row r="2448" spans="1:11" x14ac:dyDescent="0.25">
      <c r="A2448" s="1">
        <v>41248</v>
      </c>
      <c r="B2448" t="s">
        <v>219</v>
      </c>
      <c r="C2448" t="s">
        <v>293</v>
      </c>
      <c r="D2448">
        <v>57</v>
      </c>
      <c r="E2448">
        <v>82</v>
      </c>
      <c r="F2448" t="s">
        <v>348</v>
      </c>
      <c r="G2448">
        <v>-25</v>
      </c>
      <c r="H2448" t="s">
        <v>357</v>
      </c>
      <c r="I2448" t="s">
        <v>348</v>
      </c>
      <c r="J2448" s="2">
        <f>VLOOKUP(B2448,'Totals by Team'!A:K,11,FALSE)</f>
        <v>-6.612903225806452</v>
      </c>
      <c r="K2448" s="2">
        <f>VLOOKUP(C2448,'Totals by Team'!A:K,11,FALSE)</f>
        <v>6.4666666666666668</v>
      </c>
    </row>
    <row r="2449" spans="1:11" x14ac:dyDescent="0.25">
      <c r="A2449" s="1">
        <v>41248</v>
      </c>
      <c r="B2449" t="s">
        <v>105</v>
      </c>
      <c r="C2449" t="s">
        <v>237</v>
      </c>
      <c r="D2449">
        <v>45</v>
      </c>
      <c r="E2449">
        <v>70</v>
      </c>
      <c r="F2449" t="s">
        <v>237</v>
      </c>
      <c r="G2449">
        <v>-25</v>
      </c>
      <c r="H2449" t="s">
        <v>357</v>
      </c>
      <c r="I2449" t="s">
        <v>356</v>
      </c>
      <c r="J2449" s="2">
        <f>VLOOKUP(B2449,'Totals by Team'!A:K,11,FALSE)</f>
        <v>-10.903225806451612</v>
      </c>
      <c r="K2449" s="2">
        <f>VLOOKUP(C2449,'Totals by Team'!A:K,11,FALSE)</f>
        <v>0.82352941176470584</v>
      </c>
    </row>
    <row r="2450" spans="1:11" x14ac:dyDescent="0.25">
      <c r="A2450" s="1">
        <v>41248</v>
      </c>
      <c r="B2450" t="s">
        <v>244</v>
      </c>
      <c r="C2450" t="s">
        <v>280</v>
      </c>
      <c r="D2450">
        <v>47</v>
      </c>
      <c r="E2450">
        <v>72</v>
      </c>
      <c r="F2450" t="s">
        <v>244</v>
      </c>
      <c r="G2450">
        <v>-25</v>
      </c>
      <c r="H2450" t="s">
        <v>357</v>
      </c>
      <c r="I2450" t="s">
        <v>360</v>
      </c>
      <c r="J2450" s="2">
        <f>VLOOKUP(B2450,'Totals by Team'!A:K,11,FALSE)</f>
        <v>-1.4545454545454546</v>
      </c>
      <c r="K2450" s="2">
        <f>VLOOKUP(C2450,'Totals by Team'!A:K,11,FALSE)</f>
        <v>17.939393939393938</v>
      </c>
    </row>
    <row r="2451" spans="1:11" x14ac:dyDescent="0.25">
      <c r="A2451" s="1">
        <v>41248</v>
      </c>
      <c r="B2451" t="s">
        <v>339</v>
      </c>
      <c r="C2451" t="s">
        <v>309</v>
      </c>
      <c r="D2451">
        <v>58</v>
      </c>
      <c r="E2451">
        <v>84</v>
      </c>
      <c r="F2451" t="s">
        <v>309</v>
      </c>
      <c r="G2451">
        <v>-26</v>
      </c>
      <c r="H2451" t="s">
        <v>357</v>
      </c>
      <c r="I2451" t="s">
        <v>356</v>
      </c>
      <c r="J2451" s="2">
        <f>VLOOKUP(B2451,'Totals by Team'!A:K,11,FALSE)</f>
        <v>8.3636363636363633</v>
      </c>
      <c r="K2451" s="2">
        <f>VLOOKUP(C2451,'Totals by Team'!A:K,11,FALSE)</f>
        <v>10.705882352941176</v>
      </c>
    </row>
    <row r="2452" spans="1:11" x14ac:dyDescent="0.25">
      <c r="A2452" s="1">
        <v>41248</v>
      </c>
      <c r="B2452" t="s">
        <v>2</v>
      </c>
      <c r="C2452" t="s">
        <v>98</v>
      </c>
      <c r="D2452">
        <v>68</v>
      </c>
      <c r="E2452">
        <v>94</v>
      </c>
      <c r="F2452" t="s">
        <v>98</v>
      </c>
      <c r="G2452">
        <v>-26</v>
      </c>
      <c r="H2452" t="s">
        <v>357</v>
      </c>
      <c r="I2452" t="s">
        <v>356</v>
      </c>
      <c r="J2452" s="2">
        <f>VLOOKUP(B2452,'Totals by Team'!A:K,11,FALSE)</f>
        <v>-6.3666666666666663</v>
      </c>
      <c r="K2452" s="2">
        <f>VLOOKUP(C2452,'Totals by Team'!A:K,11,FALSE)</f>
        <v>2.5161290322580645</v>
      </c>
    </row>
    <row r="2453" spans="1:11" x14ac:dyDescent="0.25">
      <c r="A2453" s="1">
        <v>41248</v>
      </c>
      <c r="B2453" t="s">
        <v>238</v>
      </c>
      <c r="C2453" t="s">
        <v>76</v>
      </c>
      <c r="D2453">
        <v>40</v>
      </c>
      <c r="E2453">
        <v>69</v>
      </c>
      <c r="F2453" t="s">
        <v>76</v>
      </c>
      <c r="G2453">
        <v>-29</v>
      </c>
      <c r="H2453" t="s">
        <v>357</v>
      </c>
      <c r="I2453" t="s">
        <v>356</v>
      </c>
      <c r="J2453" s="2">
        <f>VLOOKUP(B2453,'Totals by Team'!A:K,11,FALSE)</f>
        <v>5.40625</v>
      </c>
      <c r="K2453" s="2">
        <f>VLOOKUP(C2453,'Totals by Team'!A:K,11,FALSE)</f>
        <v>9.7333333333333325</v>
      </c>
    </row>
    <row r="2454" spans="1:11" x14ac:dyDescent="0.25">
      <c r="A2454" s="1">
        <v>41248</v>
      </c>
      <c r="B2454" t="s">
        <v>88</v>
      </c>
      <c r="C2454" t="s">
        <v>19</v>
      </c>
      <c r="D2454">
        <v>44</v>
      </c>
      <c r="E2454">
        <v>76</v>
      </c>
      <c r="F2454" t="s">
        <v>19</v>
      </c>
      <c r="G2454">
        <v>-32</v>
      </c>
      <c r="H2454" t="s">
        <v>357</v>
      </c>
      <c r="I2454" t="s">
        <v>356</v>
      </c>
      <c r="J2454" s="2">
        <f>VLOOKUP(B2454,'Totals by Team'!A:K,11,FALSE)</f>
        <v>-3.9333333333333331</v>
      </c>
      <c r="K2454" s="2">
        <f>VLOOKUP(C2454,'Totals by Team'!A:K,11,FALSE)</f>
        <v>8.125</v>
      </c>
    </row>
    <row r="2455" spans="1:11" x14ac:dyDescent="0.25">
      <c r="A2455" s="1">
        <v>41248</v>
      </c>
      <c r="B2455" t="s">
        <v>95</v>
      </c>
      <c r="C2455" t="s">
        <v>71</v>
      </c>
      <c r="D2455">
        <v>68</v>
      </c>
      <c r="E2455">
        <v>100</v>
      </c>
      <c r="F2455" t="s">
        <v>71</v>
      </c>
      <c r="G2455">
        <v>-32</v>
      </c>
      <c r="H2455" t="s">
        <v>357</v>
      </c>
      <c r="I2455" t="s">
        <v>356</v>
      </c>
      <c r="J2455" s="2">
        <f>VLOOKUP(B2455,'Totals by Team'!A:K,11,FALSE)</f>
        <v>-14.5</v>
      </c>
      <c r="K2455" s="2">
        <f>VLOOKUP(C2455,'Totals by Team'!A:K,11,FALSE)</f>
        <v>7.0294117647058822</v>
      </c>
    </row>
    <row r="2456" spans="1:11" x14ac:dyDescent="0.25">
      <c r="A2456" s="1">
        <v>41248</v>
      </c>
      <c r="B2456" t="s">
        <v>166</v>
      </c>
      <c r="C2456" t="s">
        <v>176</v>
      </c>
      <c r="D2456">
        <v>55</v>
      </c>
      <c r="E2456">
        <v>87</v>
      </c>
      <c r="F2456" t="s">
        <v>176</v>
      </c>
      <c r="G2456">
        <v>-32</v>
      </c>
      <c r="H2456" t="s">
        <v>357</v>
      </c>
      <c r="I2456" t="s">
        <v>356</v>
      </c>
      <c r="J2456" s="2">
        <f>VLOOKUP(B2456,'Totals by Team'!A:K,11,FALSE)</f>
        <v>-13.133333333333333</v>
      </c>
      <c r="K2456" s="2">
        <f>VLOOKUP(C2456,'Totals by Team'!A:K,11,FALSE)</f>
        <v>4.9090909090909092</v>
      </c>
    </row>
    <row r="2457" spans="1:11" x14ac:dyDescent="0.25">
      <c r="A2457" s="1">
        <v>41248</v>
      </c>
      <c r="B2457" t="s">
        <v>14</v>
      </c>
      <c r="C2457" t="s">
        <v>236</v>
      </c>
      <c r="D2457">
        <v>56</v>
      </c>
      <c r="E2457">
        <v>89</v>
      </c>
      <c r="F2457" t="s">
        <v>236</v>
      </c>
      <c r="G2457">
        <v>-33</v>
      </c>
      <c r="H2457" t="s">
        <v>357</v>
      </c>
      <c r="I2457" t="s">
        <v>356</v>
      </c>
      <c r="J2457" s="2">
        <f>VLOOKUP(B2457,'Totals by Team'!A:K,11,FALSE)</f>
        <v>-4.3571428571428568</v>
      </c>
      <c r="K2457" s="2">
        <f>VLOOKUP(C2457,'Totals by Team'!A:K,11,FALSE)</f>
        <v>11</v>
      </c>
    </row>
    <row r="2458" spans="1:11" x14ac:dyDescent="0.25">
      <c r="A2458" s="1">
        <v>41249</v>
      </c>
      <c r="B2458" t="s">
        <v>316</v>
      </c>
      <c r="C2458" t="s">
        <v>203</v>
      </c>
      <c r="D2458">
        <v>87</v>
      </c>
      <c r="E2458">
        <v>53</v>
      </c>
      <c r="F2458" t="s">
        <v>316</v>
      </c>
      <c r="G2458">
        <v>34</v>
      </c>
      <c r="H2458" t="s">
        <v>358</v>
      </c>
      <c r="I2458" t="s">
        <v>360</v>
      </c>
      <c r="J2458" s="2">
        <f>VLOOKUP(B2458,'Totals by Team'!A:K,11,FALSE)</f>
        <v>7.8787878787878789</v>
      </c>
      <c r="K2458" s="2">
        <f>VLOOKUP(C2458,'Totals by Team'!A:K,11,FALSE)</f>
        <v>-2.129032258064516</v>
      </c>
    </row>
    <row r="2459" spans="1:11" x14ac:dyDescent="0.25">
      <c r="A2459" s="1">
        <v>41249</v>
      </c>
      <c r="B2459" t="s">
        <v>148</v>
      </c>
      <c r="C2459" t="s">
        <v>191</v>
      </c>
      <c r="D2459">
        <v>84</v>
      </c>
      <c r="E2459">
        <v>53</v>
      </c>
      <c r="F2459" t="s">
        <v>148</v>
      </c>
      <c r="G2459">
        <v>31</v>
      </c>
      <c r="H2459" t="s">
        <v>358</v>
      </c>
      <c r="I2459" t="s">
        <v>360</v>
      </c>
      <c r="J2459" s="2">
        <f>VLOOKUP(B2459,'Totals by Team'!A:K,11,FALSE)</f>
        <v>11.257142857142858</v>
      </c>
      <c r="K2459" s="2">
        <f>VLOOKUP(C2459,'Totals by Team'!A:K,11,FALSE)</f>
        <v>-1.6666666666666667</v>
      </c>
    </row>
    <row r="2460" spans="1:11" x14ac:dyDescent="0.25">
      <c r="A2460" s="1">
        <v>41249</v>
      </c>
      <c r="B2460" t="s">
        <v>321</v>
      </c>
      <c r="C2460" t="s">
        <v>335</v>
      </c>
      <c r="D2460">
        <v>64</v>
      </c>
      <c r="E2460">
        <v>42</v>
      </c>
      <c r="F2460" t="s">
        <v>335</v>
      </c>
      <c r="G2460">
        <v>22</v>
      </c>
      <c r="H2460" t="s">
        <v>358</v>
      </c>
      <c r="I2460" t="s">
        <v>356</v>
      </c>
      <c r="J2460" s="2">
        <f>VLOOKUP(B2460,'Totals by Team'!A:K,11,FALSE)</f>
        <v>12.294117647058824</v>
      </c>
      <c r="K2460" s="2">
        <f>VLOOKUP(C2460,'Totals by Team'!A:K,11,FALSE)</f>
        <v>-5.1818181818181817</v>
      </c>
    </row>
    <row r="2461" spans="1:11" x14ac:dyDescent="0.25">
      <c r="A2461" s="1">
        <v>41249</v>
      </c>
      <c r="B2461" t="s">
        <v>224</v>
      </c>
      <c r="C2461" t="s">
        <v>150</v>
      </c>
      <c r="D2461">
        <v>72</v>
      </c>
      <c r="E2461">
        <v>57</v>
      </c>
      <c r="F2461" t="s">
        <v>224</v>
      </c>
      <c r="G2461">
        <v>15</v>
      </c>
      <c r="H2461" t="s">
        <v>358</v>
      </c>
      <c r="I2461" t="s">
        <v>360</v>
      </c>
      <c r="J2461" s="2">
        <f>VLOOKUP(B2461,'Totals by Team'!A:K,11,FALSE)</f>
        <v>2.774193548387097</v>
      </c>
      <c r="K2461" s="2">
        <f>VLOOKUP(C2461,'Totals by Team'!A:K,11,FALSE)</f>
        <v>-5.5517241379310347</v>
      </c>
    </row>
    <row r="2462" spans="1:11" x14ac:dyDescent="0.25">
      <c r="A2462" s="1">
        <v>41249</v>
      </c>
      <c r="B2462" t="s">
        <v>149</v>
      </c>
      <c r="C2462" t="s">
        <v>13</v>
      </c>
      <c r="D2462">
        <v>84</v>
      </c>
      <c r="E2462">
        <v>70</v>
      </c>
      <c r="F2462" t="s">
        <v>149</v>
      </c>
      <c r="G2462">
        <v>14</v>
      </c>
      <c r="H2462" t="s">
        <v>358</v>
      </c>
      <c r="I2462" t="s">
        <v>360</v>
      </c>
      <c r="J2462" s="2">
        <f>VLOOKUP(B2462,'Totals by Team'!A:K,11,FALSE)</f>
        <v>7.1</v>
      </c>
      <c r="K2462" s="2">
        <f>VLOOKUP(C2462,'Totals by Team'!A:K,11,FALSE)</f>
        <v>-4.6206896551724137</v>
      </c>
    </row>
    <row r="2463" spans="1:11" x14ac:dyDescent="0.25">
      <c r="A2463" s="1">
        <v>41249</v>
      </c>
      <c r="B2463" t="s">
        <v>136</v>
      </c>
      <c r="C2463" t="s">
        <v>6</v>
      </c>
      <c r="D2463">
        <v>88</v>
      </c>
      <c r="E2463">
        <v>78</v>
      </c>
      <c r="F2463" t="s">
        <v>6</v>
      </c>
      <c r="G2463">
        <v>10</v>
      </c>
      <c r="H2463" t="s">
        <v>358</v>
      </c>
      <c r="I2463" t="s">
        <v>356</v>
      </c>
      <c r="J2463" s="2">
        <f>VLOOKUP(B2463,'Totals by Team'!A:K,11,FALSE)</f>
        <v>-3.3870967741935485</v>
      </c>
      <c r="K2463" s="2">
        <f>VLOOKUP(C2463,'Totals by Team'!A:K,11,FALSE)</f>
        <v>-2</v>
      </c>
    </row>
    <row r="2464" spans="1:11" x14ac:dyDescent="0.25">
      <c r="A2464" s="1">
        <v>41249</v>
      </c>
      <c r="B2464" t="s">
        <v>158</v>
      </c>
      <c r="C2464" t="s">
        <v>213</v>
      </c>
      <c r="D2464">
        <v>78</v>
      </c>
      <c r="E2464">
        <v>69</v>
      </c>
      <c r="F2464" t="s">
        <v>158</v>
      </c>
      <c r="G2464">
        <v>9</v>
      </c>
      <c r="H2464" t="s">
        <v>358</v>
      </c>
      <c r="I2464" t="s">
        <v>360</v>
      </c>
      <c r="J2464" s="2">
        <f>VLOOKUP(B2464,'Totals by Team'!A:K,11,FALSE)</f>
        <v>-0.58620689655172409</v>
      </c>
      <c r="K2464" s="2">
        <f>VLOOKUP(C2464,'Totals by Team'!A:K,11,FALSE)</f>
        <v>-9.068965517241379</v>
      </c>
    </row>
    <row r="2465" spans="1:11" x14ac:dyDescent="0.25">
      <c r="A2465" s="1">
        <v>41249</v>
      </c>
      <c r="B2465" t="s">
        <v>269</v>
      </c>
      <c r="C2465" t="s">
        <v>262</v>
      </c>
      <c r="D2465">
        <v>74</v>
      </c>
      <c r="E2465">
        <v>68</v>
      </c>
      <c r="F2465" t="s">
        <v>269</v>
      </c>
      <c r="G2465">
        <v>6</v>
      </c>
      <c r="H2465" t="s">
        <v>358</v>
      </c>
      <c r="I2465" t="s">
        <v>360</v>
      </c>
      <c r="J2465" s="2">
        <f>VLOOKUP(B2465,'Totals by Team'!A:K,11,FALSE)</f>
        <v>-6.3703703703703702</v>
      </c>
      <c r="K2465" s="2">
        <f>VLOOKUP(C2465,'Totals by Team'!A:K,11,FALSE)</f>
        <v>2.1875</v>
      </c>
    </row>
    <row r="2466" spans="1:11" x14ac:dyDescent="0.25">
      <c r="A2466" s="1">
        <v>41249</v>
      </c>
      <c r="B2466" t="s">
        <v>38</v>
      </c>
      <c r="C2466" t="s">
        <v>189</v>
      </c>
      <c r="D2466">
        <v>69</v>
      </c>
      <c r="E2466">
        <v>63</v>
      </c>
      <c r="F2466" t="s">
        <v>189</v>
      </c>
      <c r="G2466">
        <v>6</v>
      </c>
      <c r="H2466" t="s">
        <v>358</v>
      </c>
      <c r="I2466" t="s">
        <v>356</v>
      </c>
      <c r="J2466" s="2">
        <f>VLOOKUP(B2466,'Totals by Team'!A:K,11,FALSE)</f>
        <v>3.6896551724137931</v>
      </c>
      <c r="K2466" s="2">
        <f>VLOOKUP(C2466,'Totals by Team'!A:K,11,FALSE)</f>
        <v>-0.38461538461538464</v>
      </c>
    </row>
    <row r="2467" spans="1:11" x14ac:dyDescent="0.25">
      <c r="A2467" s="1">
        <v>41249</v>
      </c>
      <c r="B2467" t="s">
        <v>8</v>
      </c>
      <c r="C2467" t="s">
        <v>39</v>
      </c>
      <c r="D2467">
        <v>73</v>
      </c>
      <c r="E2467">
        <v>70</v>
      </c>
      <c r="F2467" t="s">
        <v>39</v>
      </c>
      <c r="G2467">
        <v>3</v>
      </c>
      <c r="H2467" t="s">
        <v>358</v>
      </c>
      <c r="I2467" t="s">
        <v>356</v>
      </c>
      <c r="J2467" s="2">
        <f>VLOOKUP(B2467,'Totals by Team'!A:K,11,FALSE)</f>
        <v>-6.0333333333333332</v>
      </c>
      <c r="K2467" s="2">
        <f>VLOOKUP(C2467,'Totals by Team'!A:K,11,FALSE)</f>
        <v>-8.8000000000000007</v>
      </c>
    </row>
    <row r="2468" spans="1:11" x14ac:dyDescent="0.25">
      <c r="A2468" s="1">
        <v>41249</v>
      </c>
      <c r="B2468" t="s">
        <v>260</v>
      </c>
      <c r="C2468" t="s">
        <v>305</v>
      </c>
      <c r="D2468">
        <v>66</v>
      </c>
      <c r="E2468">
        <v>64</v>
      </c>
      <c r="F2468" t="s">
        <v>305</v>
      </c>
      <c r="G2468">
        <v>2</v>
      </c>
      <c r="H2468" t="s">
        <v>358</v>
      </c>
      <c r="I2468" t="s">
        <v>356</v>
      </c>
      <c r="J2468" s="2">
        <f>VLOOKUP(B2468,'Totals by Team'!A:K,11,FALSE)</f>
        <v>0.21212121212121213</v>
      </c>
      <c r="K2468" s="2">
        <f>VLOOKUP(C2468,'Totals by Team'!A:K,11,FALSE)</f>
        <v>2.7419354838709675</v>
      </c>
    </row>
    <row r="2469" spans="1:11" x14ac:dyDescent="0.25">
      <c r="A2469" s="1">
        <v>41249</v>
      </c>
      <c r="B2469" t="s">
        <v>322</v>
      </c>
      <c r="C2469" t="s">
        <v>109</v>
      </c>
      <c r="D2469">
        <v>81</v>
      </c>
      <c r="E2469">
        <v>79</v>
      </c>
      <c r="F2469" t="s">
        <v>109</v>
      </c>
      <c r="G2469">
        <v>2</v>
      </c>
      <c r="H2469" t="s">
        <v>358</v>
      </c>
      <c r="I2469" t="s">
        <v>356</v>
      </c>
      <c r="J2469" s="2">
        <f>VLOOKUP(B2469,'Totals by Team'!A:K,11,FALSE)</f>
        <v>-2.5172413793103448</v>
      </c>
      <c r="K2469" s="2">
        <f>VLOOKUP(C2469,'Totals by Team'!A:K,11,FALSE)</f>
        <v>-5.290322580645161</v>
      </c>
    </row>
    <row r="2470" spans="1:11" x14ac:dyDescent="0.25">
      <c r="A2470" s="1">
        <v>41249</v>
      </c>
      <c r="B2470" t="s">
        <v>147</v>
      </c>
      <c r="C2470" t="s">
        <v>169</v>
      </c>
      <c r="D2470">
        <v>72</v>
      </c>
      <c r="E2470">
        <v>70</v>
      </c>
      <c r="F2470" t="s">
        <v>169</v>
      </c>
      <c r="G2470">
        <v>2</v>
      </c>
      <c r="H2470" t="s">
        <v>358</v>
      </c>
      <c r="I2470" t="s">
        <v>356</v>
      </c>
      <c r="J2470" s="2">
        <f>VLOOKUP(B2470,'Totals by Team'!A:K,11,FALSE)</f>
        <v>-4.2692307692307692</v>
      </c>
      <c r="K2470" s="2">
        <f>VLOOKUP(C2470,'Totals by Team'!A:K,11,FALSE)</f>
        <v>6.6666666666666666E-2</v>
      </c>
    </row>
    <row r="2471" spans="1:11" x14ac:dyDescent="0.25">
      <c r="A2471" s="1">
        <v>41249</v>
      </c>
      <c r="B2471" t="s">
        <v>305</v>
      </c>
      <c r="C2471" t="s">
        <v>260</v>
      </c>
      <c r="D2471">
        <v>64</v>
      </c>
      <c r="E2471">
        <v>66</v>
      </c>
      <c r="F2471" t="s">
        <v>305</v>
      </c>
      <c r="G2471">
        <v>-2</v>
      </c>
      <c r="H2471" t="s">
        <v>357</v>
      </c>
      <c r="I2471" t="s">
        <v>360</v>
      </c>
      <c r="J2471" s="2">
        <f>VLOOKUP(B2471,'Totals by Team'!A:K,11,FALSE)</f>
        <v>2.7419354838709675</v>
      </c>
      <c r="K2471" s="2">
        <f>VLOOKUP(C2471,'Totals by Team'!A:K,11,FALSE)</f>
        <v>0.21212121212121213</v>
      </c>
    </row>
    <row r="2472" spans="1:11" x14ac:dyDescent="0.25">
      <c r="A2472" s="1">
        <v>41249</v>
      </c>
      <c r="B2472" t="s">
        <v>109</v>
      </c>
      <c r="C2472" t="s">
        <v>322</v>
      </c>
      <c r="D2472">
        <v>79</v>
      </c>
      <c r="E2472">
        <v>81</v>
      </c>
      <c r="F2472" t="s">
        <v>109</v>
      </c>
      <c r="G2472">
        <v>-2</v>
      </c>
      <c r="H2472" t="s">
        <v>357</v>
      </c>
      <c r="I2472" t="s">
        <v>360</v>
      </c>
      <c r="J2472" s="2">
        <f>VLOOKUP(B2472,'Totals by Team'!A:K,11,FALSE)</f>
        <v>-5.290322580645161</v>
      </c>
      <c r="K2472" s="2">
        <f>VLOOKUP(C2472,'Totals by Team'!A:K,11,FALSE)</f>
        <v>-2.5172413793103448</v>
      </c>
    </row>
    <row r="2473" spans="1:11" x14ac:dyDescent="0.25">
      <c r="A2473" s="1">
        <v>41249</v>
      </c>
      <c r="B2473" t="s">
        <v>169</v>
      </c>
      <c r="C2473" t="s">
        <v>147</v>
      </c>
      <c r="D2473">
        <v>70</v>
      </c>
      <c r="E2473">
        <v>72</v>
      </c>
      <c r="F2473" t="s">
        <v>169</v>
      </c>
      <c r="G2473">
        <v>-2</v>
      </c>
      <c r="H2473" t="s">
        <v>357</v>
      </c>
      <c r="I2473" t="s">
        <v>360</v>
      </c>
      <c r="J2473" s="2">
        <f>VLOOKUP(B2473,'Totals by Team'!A:K,11,FALSE)</f>
        <v>6.6666666666666666E-2</v>
      </c>
      <c r="K2473" s="2">
        <f>VLOOKUP(C2473,'Totals by Team'!A:K,11,FALSE)</f>
        <v>-4.2692307692307692</v>
      </c>
    </row>
    <row r="2474" spans="1:11" x14ac:dyDescent="0.25">
      <c r="A2474" s="1">
        <v>41249</v>
      </c>
      <c r="B2474" t="s">
        <v>39</v>
      </c>
      <c r="C2474" t="s">
        <v>8</v>
      </c>
      <c r="D2474">
        <v>70</v>
      </c>
      <c r="E2474">
        <v>73</v>
      </c>
      <c r="F2474" t="s">
        <v>39</v>
      </c>
      <c r="G2474">
        <v>-3</v>
      </c>
      <c r="H2474" t="s">
        <v>357</v>
      </c>
      <c r="I2474" t="s">
        <v>360</v>
      </c>
      <c r="J2474" s="2">
        <f>VLOOKUP(B2474,'Totals by Team'!A:K,11,FALSE)</f>
        <v>-8.8000000000000007</v>
      </c>
      <c r="K2474" s="2">
        <f>VLOOKUP(C2474,'Totals by Team'!A:K,11,FALSE)</f>
        <v>-6.0333333333333332</v>
      </c>
    </row>
    <row r="2475" spans="1:11" x14ac:dyDescent="0.25">
      <c r="A2475" s="1">
        <v>41249</v>
      </c>
      <c r="B2475" t="s">
        <v>262</v>
      </c>
      <c r="C2475" t="s">
        <v>269</v>
      </c>
      <c r="D2475">
        <v>68</v>
      </c>
      <c r="E2475">
        <v>74</v>
      </c>
      <c r="F2475" t="s">
        <v>269</v>
      </c>
      <c r="G2475">
        <v>-6</v>
      </c>
      <c r="H2475" t="s">
        <v>357</v>
      </c>
      <c r="I2475" t="s">
        <v>356</v>
      </c>
      <c r="J2475" s="2">
        <f>VLOOKUP(B2475,'Totals by Team'!A:K,11,FALSE)</f>
        <v>2.1875</v>
      </c>
      <c r="K2475" s="2">
        <f>VLOOKUP(C2475,'Totals by Team'!A:K,11,FALSE)</f>
        <v>-6.3703703703703702</v>
      </c>
    </row>
    <row r="2476" spans="1:11" x14ac:dyDescent="0.25">
      <c r="A2476" s="1">
        <v>41249</v>
      </c>
      <c r="B2476" t="s">
        <v>189</v>
      </c>
      <c r="C2476" t="s">
        <v>38</v>
      </c>
      <c r="D2476">
        <v>63</v>
      </c>
      <c r="E2476">
        <v>69</v>
      </c>
      <c r="F2476" t="s">
        <v>189</v>
      </c>
      <c r="G2476">
        <v>-6</v>
      </c>
      <c r="H2476" t="s">
        <v>357</v>
      </c>
      <c r="I2476" t="s">
        <v>360</v>
      </c>
      <c r="J2476" s="2">
        <f>VLOOKUP(B2476,'Totals by Team'!A:K,11,FALSE)</f>
        <v>-0.38461538461538464</v>
      </c>
      <c r="K2476" s="2">
        <f>VLOOKUP(C2476,'Totals by Team'!A:K,11,FALSE)</f>
        <v>3.6896551724137931</v>
      </c>
    </row>
    <row r="2477" spans="1:11" x14ac:dyDescent="0.25">
      <c r="A2477" s="1">
        <v>41249</v>
      </c>
      <c r="B2477" t="s">
        <v>213</v>
      </c>
      <c r="C2477" t="s">
        <v>158</v>
      </c>
      <c r="D2477">
        <v>69</v>
      </c>
      <c r="E2477">
        <v>78</v>
      </c>
      <c r="F2477" t="s">
        <v>158</v>
      </c>
      <c r="G2477">
        <v>-9</v>
      </c>
      <c r="H2477" t="s">
        <v>357</v>
      </c>
      <c r="I2477" t="s">
        <v>356</v>
      </c>
      <c r="J2477" s="2">
        <f>VLOOKUP(B2477,'Totals by Team'!A:K,11,FALSE)</f>
        <v>-9.068965517241379</v>
      </c>
      <c r="K2477" s="2">
        <f>VLOOKUP(C2477,'Totals by Team'!A:K,11,FALSE)</f>
        <v>-0.58620689655172409</v>
      </c>
    </row>
    <row r="2478" spans="1:11" x14ac:dyDescent="0.25">
      <c r="A2478" s="1">
        <v>41249</v>
      </c>
      <c r="B2478" t="s">
        <v>6</v>
      </c>
      <c r="C2478" t="s">
        <v>136</v>
      </c>
      <c r="D2478">
        <v>78</v>
      </c>
      <c r="E2478">
        <v>88</v>
      </c>
      <c r="F2478" t="s">
        <v>6</v>
      </c>
      <c r="G2478">
        <v>-10</v>
      </c>
      <c r="H2478" t="s">
        <v>357</v>
      </c>
      <c r="I2478" t="s">
        <v>360</v>
      </c>
      <c r="J2478" s="2">
        <f>VLOOKUP(B2478,'Totals by Team'!A:K,11,FALSE)</f>
        <v>-2</v>
      </c>
      <c r="K2478" s="2">
        <f>VLOOKUP(C2478,'Totals by Team'!A:K,11,FALSE)</f>
        <v>-3.3870967741935485</v>
      </c>
    </row>
    <row r="2479" spans="1:11" x14ac:dyDescent="0.25">
      <c r="A2479" s="1">
        <v>41249</v>
      </c>
      <c r="B2479" t="s">
        <v>13</v>
      </c>
      <c r="C2479" t="s">
        <v>149</v>
      </c>
      <c r="D2479">
        <v>70</v>
      </c>
      <c r="E2479">
        <v>84</v>
      </c>
      <c r="F2479" t="s">
        <v>149</v>
      </c>
      <c r="G2479">
        <v>-14</v>
      </c>
      <c r="H2479" t="s">
        <v>357</v>
      </c>
      <c r="I2479" t="s">
        <v>356</v>
      </c>
      <c r="J2479" s="2">
        <f>VLOOKUP(B2479,'Totals by Team'!A:K,11,FALSE)</f>
        <v>-4.6206896551724137</v>
      </c>
      <c r="K2479" s="2">
        <f>VLOOKUP(C2479,'Totals by Team'!A:K,11,FALSE)</f>
        <v>7.1</v>
      </c>
    </row>
    <row r="2480" spans="1:11" x14ac:dyDescent="0.25">
      <c r="A2480" s="1">
        <v>41249</v>
      </c>
      <c r="B2480" t="s">
        <v>150</v>
      </c>
      <c r="C2480" t="s">
        <v>224</v>
      </c>
      <c r="D2480">
        <v>57</v>
      </c>
      <c r="E2480">
        <v>72</v>
      </c>
      <c r="F2480" t="s">
        <v>224</v>
      </c>
      <c r="G2480">
        <v>-15</v>
      </c>
      <c r="H2480" t="s">
        <v>357</v>
      </c>
      <c r="I2480" t="s">
        <v>356</v>
      </c>
      <c r="J2480" s="2">
        <f>VLOOKUP(B2480,'Totals by Team'!A:K,11,FALSE)</f>
        <v>-5.5517241379310347</v>
      </c>
      <c r="K2480" s="2">
        <f>VLOOKUP(C2480,'Totals by Team'!A:K,11,FALSE)</f>
        <v>2.774193548387097</v>
      </c>
    </row>
    <row r="2481" spans="1:11" x14ac:dyDescent="0.25">
      <c r="A2481" s="1">
        <v>41249</v>
      </c>
      <c r="B2481" t="s">
        <v>335</v>
      </c>
      <c r="C2481" t="s">
        <v>321</v>
      </c>
      <c r="D2481">
        <v>42</v>
      </c>
      <c r="E2481">
        <v>64</v>
      </c>
      <c r="F2481" t="s">
        <v>335</v>
      </c>
      <c r="G2481">
        <v>-22</v>
      </c>
      <c r="H2481" t="s">
        <v>357</v>
      </c>
      <c r="I2481" t="s">
        <v>360</v>
      </c>
      <c r="J2481" s="2">
        <f>VLOOKUP(B2481,'Totals by Team'!A:K,11,FALSE)</f>
        <v>-5.1818181818181817</v>
      </c>
      <c r="K2481" s="2">
        <f>VLOOKUP(C2481,'Totals by Team'!A:K,11,FALSE)</f>
        <v>12.294117647058824</v>
      </c>
    </row>
    <row r="2482" spans="1:11" x14ac:dyDescent="0.25">
      <c r="A2482" s="1">
        <v>41249</v>
      </c>
      <c r="B2482" t="s">
        <v>191</v>
      </c>
      <c r="C2482" t="s">
        <v>148</v>
      </c>
      <c r="D2482">
        <v>53</v>
      </c>
      <c r="E2482">
        <v>84</v>
      </c>
      <c r="F2482" t="s">
        <v>148</v>
      </c>
      <c r="G2482">
        <v>-31</v>
      </c>
      <c r="H2482" t="s">
        <v>357</v>
      </c>
      <c r="I2482" t="s">
        <v>356</v>
      </c>
      <c r="J2482" s="2">
        <f>VLOOKUP(B2482,'Totals by Team'!A:K,11,FALSE)</f>
        <v>-1.6666666666666667</v>
      </c>
      <c r="K2482" s="2">
        <f>VLOOKUP(C2482,'Totals by Team'!A:K,11,FALSE)</f>
        <v>11.257142857142858</v>
      </c>
    </row>
    <row r="2483" spans="1:11" x14ac:dyDescent="0.25">
      <c r="A2483" s="1">
        <v>41249</v>
      </c>
      <c r="B2483" t="s">
        <v>203</v>
      </c>
      <c r="C2483" t="s">
        <v>316</v>
      </c>
      <c r="D2483">
        <v>53</v>
      </c>
      <c r="E2483">
        <v>87</v>
      </c>
      <c r="F2483" t="s">
        <v>316</v>
      </c>
      <c r="G2483">
        <v>-34</v>
      </c>
      <c r="H2483" t="s">
        <v>357</v>
      </c>
      <c r="I2483" t="s">
        <v>356</v>
      </c>
      <c r="J2483" s="2">
        <f>VLOOKUP(B2483,'Totals by Team'!A:K,11,FALSE)</f>
        <v>-2.129032258064516</v>
      </c>
      <c r="K2483" s="2">
        <f>VLOOKUP(C2483,'Totals by Team'!A:K,11,FALSE)</f>
        <v>7.8787878787878789</v>
      </c>
    </row>
    <row r="2484" spans="1:11" x14ac:dyDescent="0.25">
      <c r="A2484" s="1">
        <v>41250</v>
      </c>
      <c r="B2484" t="s">
        <v>325</v>
      </c>
      <c r="C2484" t="s">
        <v>35</v>
      </c>
      <c r="D2484">
        <v>91</v>
      </c>
      <c r="E2484">
        <v>74</v>
      </c>
      <c r="F2484" t="s">
        <v>325</v>
      </c>
      <c r="G2484">
        <v>17</v>
      </c>
      <c r="H2484" t="s">
        <v>358</v>
      </c>
      <c r="I2484" t="s">
        <v>360</v>
      </c>
      <c r="J2484" s="2">
        <f>VLOOKUP(B2484,'Totals by Team'!A:K,11,FALSE)</f>
        <v>-2.8125</v>
      </c>
      <c r="K2484" s="2">
        <f>VLOOKUP(C2484,'Totals by Team'!A:K,11,FALSE)</f>
        <v>-5.7333333333333334</v>
      </c>
    </row>
    <row r="2485" spans="1:11" x14ac:dyDescent="0.25">
      <c r="A2485" s="1">
        <v>41250</v>
      </c>
      <c r="B2485" t="s">
        <v>271</v>
      </c>
      <c r="C2485" t="s">
        <v>267</v>
      </c>
      <c r="D2485">
        <v>83</v>
      </c>
      <c r="E2485">
        <v>70</v>
      </c>
      <c r="F2485" t="s">
        <v>267</v>
      </c>
      <c r="G2485">
        <v>13</v>
      </c>
      <c r="H2485" t="s">
        <v>358</v>
      </c>
      <c r="I2485" t="s">
        <v>356</v>
      </c>
      <c r="J2485" s="2">
        <f>VLOOKUP(B2485,'Totals by Team'!A:K,11,FALSE)</f>
        <v>12.529411764705882</v>
      </c>
      <c r="K2485" s="2">
        <f>VLOOKUP(C2485,'Totals by Team'!A:K,11,FALSE)</f>
        <v>-6.0333333333333332</v>
      </c>
    </row>
    <row r="2486" spans="1:11" x14ac:dyDescent="0.25">
      <c r="A2486" s="1">
        <v>41250</v>
      </c>
      <c r="B2486" t="s">
        <v>328</v>
      </c>
      <c r="C2486" t="s">
        <v>122</v>
      </c>
      <c r="D2486">
        <v>67</v>
      </c>
      <c r="E2486">
        <v>55</v>
      </c>
      <c r="F2486" t="s">
        <v>122</v>
      </c>
      <c r="G2486">
        <v>12</v>
      </c>
      <c r="H2486" t="s">
        <v>358</v>
      </c>
      <c r="I2486" t="s">
        <v>356</v>
      </c>
      <c r="J2486" s="2">
        <f>VLOOKUP(B2486,'Totals by Team'!A:K,11,FALSE)</f>
        <v>3.129032258064516</v>
      </c>
      <c r="K2486" s="2">
        <f>VLOOKUP(C2486,'Totals by Team'!A:K,11,FALSE)</f>
        <v>1.5588235294117647</v>
      </c>
    </row>
    <row r="2487" spans="1:11" x14ac:dyDescent="0.25">
      <c r="A2487" s="1">
        <v>41250</v>
      </c>
      <c r="B2487" t="s">
        <v>295</v>
      </c>
      <c r="C2487" t="s">
        <v>317</v>
      </c>
      <c r="D2487">
        <v>80</v>
      </c>
      <c r="E2487">
        <v>71</v>
      </c>
      <c r="F2487" t="s">
        <v>295</v>
      </c>
      <c r="G2487">
        <v>9</v>
      </c>
      <c r="H2487" t="s">
        <v>358</v>
      </c>
      <c r="I2487" t="s">
        <v>360</v>
      </c>
      <c r="J2487" s="2">
        <f>VLOOKUP(B2487,'Totals by Team'!A:K,11,FALSE)</f>
        <v>7.4848484848484844</v>
      </c>
      <c r="K2487" s="2">
        <f>VLOOKUP(C2487,'Totals by Team'!A:K,11,FALSE)</f>
        <v>8.4242424242424239</v>
      </c>
    </row>
    <row r="2488" spans="1:11" x14ac:dyDescent="0.25">
      <c r="A2488" s="1">
        <v>41250</v>
      </c>
      <c r="B2488" t="s">
        <v>18</v>
      </c>
      <c r="C2488" t="s">
        <v>172</v>
      </c>
      <c r="D2488">
        <v>57</v>
      </c>
      <c r="E2488">
        <v>49</v>
      </c>
      <c r="F2488" t="s">
        <v>18</v>
      </c>
      <c r="G2488">
        <v>8</v>
      </c>
      <c r="H2488" t="s">
        <v>358</v>
      </c>
      <c r="I2488" t="s">
        <v>360</v>
      </c>
      <c r="J2488" s="2">
        <f>VLOOKUP(B2488,'Totals by Team'!A:K,11,FALSE)</f>
        <v>4.4666666666666668</v>
      </c>
      <c r="K2488" s="2">
        <f>VLOOKUP(C2488,'Totals by Team'!A:K,11,FALSE)</f>
        <v>4.7037037037037033</v>
      </c>
    </row>
    <row r="2489" spans="1:11" x14ac:dyDescent="0.25">
      <c r="A2489" s="1">
        <v>41250</v>
      </c>
      <c r="B2489" t="s">
        <v>21</v>
      </c>
      <c r="C2489" t="s">
        <v>277</v>
      </c>
      <c r="D2489">
        <v>72</v>
      </c>
      <c r="E2489">
        <v>65</v>
      </c>
      <c r="F2489" t="s">
        <v>21</v>
      </c>
      <c r="G2489">
        <v>7</v>
      </c>
      <c r="H2489" t="s">
        <v>358</v>
      </c>
      <c r="I2489" t="s">
        <v>360</v>
      </c>
      <c r="J2489" s="2">
        <f>VLOOKUP(B2489,'Totals by Team'!A:K,11,FALSE)</f>
        <v>-1.75</v>
      </c>
      <c r="K2489" s="2">
        <f>VLOOKUP(C2489,'Totals by Team'!A:K,11,FALSE)</f>
        <v>-6.8666666666666663</v>
      </c>
    </row>
    <row r="2490" spans="1:11" x14ac:dyDescent="0.25">
      <c r="A2490" s="1">
        <v>41250</v>
      </c>
      <c r="B2490" t="s">
        <v>138</v>
      </c>
      <c r="C2490" t="s">
        <v>55</v>
      </c>
      <c r="D2490">
        <v>80</v>
      </c>
      <c r="E2490">
        <v>73</v>
      </c>
      <c r="F2490" t="s">
        <v>138</v>
      </c>
      <c r="G2490">
        <v>7</v>
      </c>
      <c r="H2490" t="s">
        <v>358</v>
      </c>
      <c r="I2490" t="s">
        <v>360</v>
      </c>
      <c r="J2490" s="2">
        <f>VLOOKUP(B2490,'Totals by Team'!A:K,11,FALSE)</f>
        <v>-10.066666666666666</v>
      </c>
      <c r="K2490" s="2">
        <f>VLOOKUP(C2490,'Totals by Team'!A:K,11,FALSE)</f>
        <v>-9.7931034482758612</v>
      </c>
    </row>
    <row r="2491" spans="1:11" x14ac:dyDescent="0.25">
      <c r="A2491" s="1">
        <v>41250</v>
      </c>
      <c r="B2491" t="s">
        <v>283</v>
      </c>
      <c r="C2491" t="s">
        <v>134</v>
      </c>
      <c r="D2491">
        <v>62</v>
      </c>
      <c r="E2491">
        <v>56</v>
      </c>
      <c r="F2491" t="s">
        <v>134</v>
      </c>
      <c r="G2491">
        <v>6</v>
      </c>
      <c r="H2491" t="s">
        <v>358</v>
      </c>
      <c r="I2491" t="s">
        <v>356</v>
      </c>
      <c r="J2491" s="2">
        <f>VLOOKUP(B2491,'Totals by Team'!A:K,11,FALSE)</f>
        <v>0.84375</v>
      </c>
      <c r="K2491" s="2">
        <f>VLOOKUP(C2491,'Totals by Team'!A:K,11,FALSE)</f>
        <v>-8.375</v>
      </c>
    </row>
    <row r="2492" spans="1:11" x14ac:dyDescent="0.25">
      <c r="A2492" s="1">
        <v>41250</v>
      </c>
      <c r="B2492" t="s">
        <v>199</v>
      </c>
      <c r="C2492" t="s">
        <v>140</v>
      </c>
      <c r="D2492">
        <v>62</v>
      </c>
      <c r="E2492">
        <v>58</v>
      </c>
      <c r="F2492" t="s">
        <v>199</v>
      </c>
      <c r="G2492">
        <v>4</v>
      </c>
      <c r="H2492" t="s">
        <v>358</v>
      </c>
      <c r="I2492" t="s">
        <v>360</v>
      </c>
      <c r="J2492" s="2">
        <f>VLOOKUP(B2492,'Totals by Team'!A:K,11,FALSE)</f>
        <v>-4.709677419354839</v>
      </c>
      <c r="K2492" s="2">
        <f>VLOOKUP(C2492,'Totals by Team'!A:K,11,FALSE)</f>
        <v>-1.59375</v>
      </c>
    </row>
    <row r="2493" spans="1:11" x14ac:dyDescent="0.25">
      <c r="A2493" s="1">
        <v>41250</v>
      </c>
      <c r="B2493" t="s">
        <v>0</v>
      </c>
      <c r="C2493" t="s">
        <v>246</v>
      </c>
      <c r="D2493">
        <v>82</v>
      </c>
      <c r="E2493">
        <v>80</v>
      </c>
      <c r="F2493" t="s">
        <v>0</v>
      </c>
      <c r="G2493">
        <v>2</v>
      </c>
      <c r="H2493" t="s">
        <v>358</v>
      </c>
      <c r="I2493" t="s">
        <v>360</v>
      </c>
      <c r="J2493" s="2">
        <f>VLOOKUP(B2493,'Totals by Team'!A:K,11,FALSE)</f>
        <v>-13.35483870967742</v>
      </c>
      <c r="K2493" s="2">
        <f>VLOOKUP(C2493,'Totals by Team'!A:K,11,FALSE)</f>
        <v>-0.63636363636363635</v>
      </c>
    </row>
    <row r="2494" spans="1:11" x14ac:dyDescent="0.25">
      <c r="A2494" s="1">
        <v>41250</v>
      </c>
      <c r="B2494" t="s">
        <v>246</v>
      </c>
      <c r="C2494" t="s">
        <v>0</v>
      </c>
      <c r="D2494">
        <v>80</v>
      </c>
      <c r="E2494">
        <v>82</v>
      </c>
      <c r="F2494" t="s">
        <v>0</v>
      </c>
      <c r="G2494">
        <v>-2</v>
      </c>
      <c r="H2494" t="s">
        <v>357</v>
      </c>
      <c r="I2494" t="s">
        <v>356</v>
      </c>
      <c r="J2494" s="2">
        <f>VLOOKUP(B2494,'Totals by Team'!A:K,11,FALSE)</f>
        <v>-0.63636363636363635</v>
      </c>
      <c r="K2494" s="2">
        <f>VLOOKUP(C2494,'Totals by Team'!A:K,11,FALSE)</f>
        <v>-13.35483870967742</v>
      </c>
    </row>
    <row r="2495" spans="1:11" x14ac:dyDescent="0.25">
      <c r="A2495" s="1">
        <v>41250</v>
      </c>
      <c r="B2495" t="s">
        <v>140</v>
      </c>
      <c r="C2495" t="s">
        <v>199</v>
      </c>
      <c r="D2495">
        <v>58</v>
      </c>
      <c r="E2495">
        <v>62</v>
      </c>
      <c r="F2495" t="s">
        <v>199</v>
      </c>
      <c r="G2495">
        <v>-4</v>
      </c>
      <c r="H2495" t="s">
        <v>357</v>
      </c>
      <c r="I2495" t="s">
        <v>356</v>
      </c>
      <c r="J2495" s="2">
        <f>VLOOKUP(B2495,'Totals by Team'!A:K,11,FALSE)</f>
        <v>-1.59375</v>
      </c>
      <c r="K2495" s="2">
        <f>VLOOKUP(C2495,'Totals by Team'!A:K,11,FALSE)</f>
        <v>-4.709677419354839</v>
      </c>
    </row>
    <row r="2496" spans="1:11" x14ac:dyDescent="0.25">
      <c r="A2496" s="1">
        <v>41250</v>
      </c>
      <c r="B2496" t="s">
        <v>134</v>
      </c>
      <c r="C2496" t="s">
        <v>283</v>
      </c>
      <c r="D2496">
        <v>56</v>
      </c>
      <c r="E2496">
        <v>62</v>
      </c>
      <c r="F2496" t="s">
        <v>134</v>
      </c>
      <c r="G2496">
        <v>-6</v>
      </c>
      <c r="H2496" t="s">
        <v>357</v>
      </c>
      <c r="I2496" t="s">
        <v>360</v>
      </c>
      <c r="J2496" s="2">
        <f>VLOOKUP(B2496,'Totals by Team'!A:K,11,FALSE)</f>
        <v>-8.375</v>
      </c>
      <c r="K2496" s="2">
        <f>VLOOKUP(C2496,'Totals by Team'!A:K,11,FALSE)</f>
        <v>0.84375</v>
      </c>
    </row>
    <row r="2497" spans="1:11" x14ac:dyDescent="0.25">
      <c r="A2497" s="1">
        <v>41250</v>
      </c>
      <c r="B2497" t="s">
        <v>277</v>
      </c>
      <c r="C2497" t="s">
        <v>21</v>
      </c>
      <c r="D2497">
        <v>65</v>
      </c>
      <c r="E2497">
        <v>72</v>
      </c>
      <c r="F2497" t="s">
        <v>21</v>
      </c>
      <c r="G2497">
        <v>-7</v>
      </c>
      <c r="H2497" t="s">
        <v>357</v>
      </c>
      <c r="I2497" t="s">
        <v>356</v>
      </c>
      <c r="J2497" s="2">
        <f>VLOOKUP(B2497,'Totals by Team'!A:K,11,FALSE)</f>
        <v>-6.8666666666666663</v>
      </c>
      <c r="K2497" s="2">
        <f>VLOOKUP(C2497,'Totals by Team'!A:K,11,FALSE)</f>
        <v>-1.75</v>
      </c>
    </row>
    <row r="2498" spans="1:11" x14ac:dyDescent="0.25">
      <c r="A2498" s="1">
        <v>41250</v>
      </c>
      <c r="B2498" t="s">
        <v>55</v>
      </c>
      <c r="C2498" t="s">
        <v>138</v>
      </c>
      <c r="D2498">
        <v>73</v>
      </c>
      <c r="E2498">
        <v>80</v>
      </c>
      <c r="F2498" t="s">
        <v>138</v>
      </c>
      <c r="G2498">
        <v>-7</v>
      </c>
      <c r="H2498" t="s">
        <v>357</v>
      </c>
      <c r="I2498" t="s">
        <v>356</v>
      </c>
      <c r="J2498" s="2">
        <f>VLOOKUP(B2498,'Totals by Team'!A:K,11,FALSE)</f>
        <v>-9.7931034482758612</v>
      </c>
      <c r="K2498" s="2">
        <f>VLOOKUP(C2498,'Totals by Team'!A:K,11,FALSE)</f>
        <v>-10.066666666666666</v>
      </c>
    </row>
    <row r="2499" spans="1:11" x14ac:dyDescent="0.25">
      <c r="A2499" s="1">
        <v>41250</v>
      </c>
      <c r="B2499" t="s">
        <v>172</v>
      </c>
      <c r="C2499" t="s">
        <v>18</v>
      </c>
      <c r="D2499">
        <v>49</v>
      </c>
      <c r="E2499">
        <v>57</v>
      </c>
      <c r="F2499" t="s">
        <v>18</v>
      </c>
      <c r="G2499">
        <v>-8</v>
      </c>
      <c r="H2499" t="s">
        <v>357</v>
      </c>
      <c r="I2499" t="s">
        <v>356</v>
      </c>
      <c r="J2499" s="2">
        <f>VLOOKUP(B2499,'Totals by Team'!A:K,11,FALSE)</f>
        <v>4.7037037037037033</v>
      </c>
      <c r="K2499" s="2">
        <f>VLOOKUP(C2499,'Totals by Team'!A:K,11,FALSE)</f>
        <v>4.4666666666666668</v>
      </c>
    </row>
    <row r="2500" spans="1:11" x14ac:dyDescent="0.25">
      <c r="A2500" s="1">
        <v>41250</v>
      </c>
      <c r="B2500" t="s">
        <v>317</v>
      </c>
      <c r="C2500" t="s">
        <v>295</v>
      </c>
      <c r="D2500">
        <v>71</v>
      </c>
      <c r="E2500">
        <v>80</v>
      </c>
      <c r="F2500" t="s">
        <v>295</v>
      </c>
      <c r="G2500">
        <v>-9</v>
      </c>
      <c r="H2500" t="s">
        <v>357</v>
      </c>
      <c r="I2500" t="s">
        <v>356</v>
      </c>
      <c r="J2500" s="2">
        <f>VLOOKUP(B2500,'Totals by Team'!A:K,11,FALSE)</f>
        <v>8.4242424242424239</v>
      </c>
      <c r="K2500" s="2">
        <f>VLOOKUP(C2500,'Totals by Team'!A:K,11,FALSE)</f>
        <v>7.4848484848484844</v>
      </c>
    </row>
    <row r="2501" spans="1:11" x14ac:dyDescent="0.25">
      <c r="A2501" s="1">
        <v>41250</v>
      </c>
      <c r="B2501" t="s">
        <v>122</v>
      </c>
      <c r="C2501" t="s">
        <v>328</v>
      </c>
      <c r="D2501">
        <v>55</v>
      </c>
      <c r="E2501">
        <v>67</v>
      </c>
      <c r="F2501" t="s">
        <v>122</v>
      </c>
      <c r="G2501">
        <v>-12</v>
      </c>
      <c r="H2501" t="s">
        <v>357</v>
      </c>
      <c r="I2501" t="s">
        <v>360</v>
      </c>
      <c r="J2501" s="2">
        <f>VLOOKUP(B2501,'Totals by Team'!A:K,11,FALSE)</f>
        <v>1.5588235294117647</v>
      </c>
      <c r="K2501" s="2">
        <f>VLOOKUP(C2501,'Totals by Team'!A:K,11,FALSE)</f>
        <v>3.129032258064516</v>
      </c>
    </row>
    <row r="2502" spans="1:11" x14ac:dyDescent="0.25">
      <c r="A2502" s="1">
        <v>41250</v>
      </c>
      <c r="B2502" t="s">
        <v>267</v>
      </c>
      <c r="C2502" t="s">
        <v>271</v>
      </c>
      <c r="D2502">
        <v>70</v>
      </c>
      <c r="E2502">
        <v>83</v>
      </c>
      <c r="F2502" t="s">
        <v>267</v>
      </c>
      <c r="G2502">
        <v>-13</v>
      </c>
      <c r="H2502" t="s">
        <v>357</v>
      </c>
      <c r="I2502" t="s">
        <v>360</v>
      </c>
      <c r="J2502" s="2">
        <f>VLOOKUP(B2502,'Totals by Team'!A:K,11,FALSE)</f>
        <v>-6.0333333333333332</v>
      </c>
      <c r="K2502" s="2">
        <f>VLOOKUP(C2502,'Totals by Team'!A:K,11,FALSE)</f>
        <v>12.529411764705882</v>
      </c>
    </row>
    <row r="2503" spans="1:11" x14ac:dyDescent="0.25">
      <c r="A2503" s="1">
        <v>41250</v>
      </c>
      <c r="B2503" t="s">
        <v>35</v>
      </c>
      <c r="C2503" t="s">
        <v>325</v>
      </c>
      <c r="D2503">
        <v>74</v>
      </c>
      <c r="E2503">
        <v>91</v>
      </c>
      <c r="F2503" t="s">
        <v>325</v>
      </c>
      <c r="G2503">
        <v>-17</v>
      </c>
      <c r="H2503" t="s">
        <v>357</v>
      </c>
      <c r="I2503" t="s">
        <v>356</v>
      </c>
      <c r="J2503" s="2">
        <f>VLOOKUP(B2503,'Totals by Team'!A:K,11,FALSE)</f>
        <v>-5.7333333333333334</v>
      </c>
      <c r="K2503" s="2">
        <f>VLOOKUP(C2503,'Totals by Team'!A:K,11,FALSE)</f>
        <v>-2.8125</v>
      </c>
    </row>
    <row r="2504" spans="1:11" x14ac:dyDescent="0.25">
      <c r="A2504" s="1">
        <v>41251</v>
      </c>
      <c r="B2504" t="s">
        <v>312</v>
      </c>
      <c r="C2504" t="s">
        <v>47</v>
      </c>
      <c r="D2504">
        <v>99</v>
      </c>
      <c r="E2504">
        <v>47</v>
      </c>
      <c r="F2504" t="s">
        <v>312</v>
      </c>
      <c r="G2504">
        <v>52</v>
      </c>
      <c r="H2504" t="s">
        <v>358</v>
      </c>
      <c r="I2504" t="s">
        <v>360</v>
      </c>
      <c r="J2504" s="2">
        <f>VLOOKUP(B2504,'Totals by Team'!A:K,11,FALSE)</f>
        <v>15.588235294117647</v>
      </c>
      <c r="K2504" s="2">
        <f>VLOOKUP(C2504,'Totals by Team'!A:K,11,FALSE)</f>
        <v>-10.870967741935484</v>
      </c>
    </row>
    <row r="2505" spans="1:11" x14ac:dyDescent="0.25">
      <c r="A2505" s="1">
        <v>41251</v>
      </c>
      <c r="B2505" t="s">
        <v>320</v>
      </c>
      <c r="C2505" t="s">
        <v>126</v>
      </c>
      <c r="D2505">
        <v>87</v>
      </c>
      <c r="E2505">
        <v>35</v>
      </c>
      <c r="F2505" t="s">
        <v>320</v>
      </c>
      <c r="G2505">
        <v>52</v>
      </c>
      <c r="H2505" t="s">
        <v>358</v>
      </c>
      <c r="I2505" t="s">
        <v>360</v>
      </c>
      <c r="J2505" s="2">
        <f>VLOOKUP(B2505,'Totals by Team'!A:K,11,FALSE)</f>
        <v>8.117647058823529</v>
      </c>
      <c r="K2505" s="2">
        <f>VLOOKUP(C2505,'Totals by Team'!A:K,11,FALSE)</f>
        <v>-8.137931034482758</v>
      </c>
    </row>
    <row r="2506" spans="1:11" x14ac:dyDescent="0.25">
      <c r="A2506" s="1">
        <v>41251</v>
      </c>
      <c r="B2506" t="s">
        <v>148</v>
      </c>
      <c r="C2506" t="s">
        <v>160</v>
      </c>
      <c r="D2506">
        <v>108</v>
      </c>
      <c r="E2506">
        <v>56</v>
      </c>
      <c r="F2506" t="s">
        <v>148</v>
      </c>
      <c r="G2506">
        <v>52</v>
      </c>
      <c r="H2506" t="s">
        <v>358</v>
      </c>
      <c r="I2506" t="s">
        <v>360</v>
      </c>
      <c r="J2506" s="2">
        <f>VLOOKUP(B2506,'Totals by Team'!A:K,11,FALSE)</f>
        <v>11.257142857142858</v>
      </c>
      <c r="K2506" s="2">
        <f>VLOOKUP(C2506,'Totals by Team'!A:K,11,FALSE)</f>
        <v>-7.838709677419355</v>
      </c>
    </row>
    <row r="2507" spans="1:11" x14ac:dyDescent="0.25">
      <c r="A2507" s="1">
        <v>41251</v>
      </c>
      <c r="B2507" t="s">
        <v>303</v>
      </c>
      <c r="C2507" t="s">
        <v>163</v>
      </c>
      <c r="D2507">
        <v>89</v>
      </c>
      <c r="E2507">
        <v>47</v>
      </c>
      <c r="F2507" t="s">
        <v>303</v>
      </c>
      <c r="G2507">
        <v>42</v>
      </c>
      <c r="H2507" t="s">
        <v>358</v>
      </c>
      <c r="I2507" t="s">
        <v>360</v>
      </c>
      <c r="J2507" s="2">
        <f>VLOOKUP(B2507,'Totals by Team'!A:K,11,FALSE)</f>
        <v>14.15625</v>
      </c>
      <c r="K2507" s="2">
        <f>VLOOKUP(C2507,'Totals by Team'!A:K,11,FALSE)</f>
        <v>-4.129032258064516</v>
      </c>
    </row>
    <row r="2508" spans="1:11" x14ac:dyDescent="0.25">
      <c r="A2508" s="1">
        <v>41251</v>
      </c>
      <c r="B2508" t="s">
        <v>179</v>
      </c>
      <c r="C2508" t="s">
        <v>208</v>
      </c>
      <c r="D2508">
        <v>90</v>
      </c>
      <c r="E2508">
        <v>54</v>
      </c>
      <c r="F2508" t="s">
        <v>179</v>
      </c>
      <c r="G2508">
        <v>36</v>
      </c>
      <c r="H2508" t="s">
        <v>358</v>
      </c>
      <c r="I2508" t="s">
        <v>360</v>
      </c>
      <c r="J2508" s="2">
        <f>VLOOKUP(B2508,'Totals by Team'!A:K,11,FALSE)</f>
        <v>13.911764705882353</v>
      </c>
      <c r="K2508" s="2">
        <f>VLOOKUP(C2508,'Totals by Team'!A:K,11,FALSE)</f>
        <v>4.375</v>
      </c>
    </row>
    <row r="2509" spans="1:11" x14ac:dyDescent="0.25">
      <c r="A2509" s="1">
        <v>41251</v>
      </c>
      <c r="B2509" t="s">
        <v>270</v>
      </c>
      <c r="C2509" t="s">
        <v>191</v>
      </c>
      <c r="D2509">
        <v>89</v>
      </c>
      <c r="E2509">
        <v>55</v>
      </c>
      <c r="F2509" t="s">
        <v>270</v>
      </c>
      <c r="G2509">
        <v>34</v>
      </c>
      <c r="H2509" t="s">
        <v>358</v>
      </c>
      <c r="I2509" t="s">
        <v>360</v>
      </c>
      <c r="J2509" s="2">
        <f>VLOOKUP(B2509,'Totals by Team'!A:K,11,FALSE)</f>
        <v>11.363636363636363</v>
      </c>
      <c r="K2509" s="2">
        <f>VLOOKUP(C2509,'Totals by Team'!A:K,11,FALSE)</f>
        <v>-1.6666666666666667</v>
      </c>
    </row>
    <row r="2510" spans="1:11" x14ac:dyDescent="0.25">
      <c r="A2510" s="1">
        <v>41251</v>
      </c>
      <c r="B2510" t="s">
        <v>89</v>
      </c>
      <c r="C2510" t="s">
        <v>112</v>
      </c>
      <c r="D2510">
        <v>92</v>
      </c>
      <c r="E2510">
        <v>59</v>
      </c>
      <c r="F2510" t="s">
        <v>89</v>
      </c>
      <c r="G2510">
        <v>33</v>
      </c>
      <c r="H2510" t="s">
        <v>358</v>
      </c>
      <c r="I2510" t="s">
        <v>360</v>
      </c>
      <c r="J2510" s="2">
        <f>VLOOKUP(B2510,'Totals by Team'!A:K,11,FALSE)</f>
        <v>3.28125</v>
      </c>
      <c r="K2510" s="2">
        <f>VLOOKUP(C2510,'Totals by Team'!A:K,11,FALSE)</f>
        <v>-4.2857142857142856</v>
      </c>
    </row>
    <row r="2511" spans="1:11" x14ac:dyDescent="0.25">
      <c r="A2511" s="1">
        <v>41251</v>
      </c>
      <c r="B2511" t="s">
        <v>316</v>
      </c>
      <c r="C2511" t="s">
        <v>95</v>
      </c>
      <c r="D2511">
        <v>92</v>
      </c>
      <c r="E2511">
        <v>60</v>
      </c>
      <c r="F2511" t="s">
        <v>316</v>
      </c>
      <c r="G2511">
        <v>32</v>
      </c>
      <c r="H2511" t="s">
        <v>358</v>
      </c>
      <c r="I2511" t="s">
        <v>360</v>
      </c>
      <c r="J2511" s="2">
        <f>VLOOKUP(B2511,'Totals by Team'!A:K,11,FALSE)</f>
        <v>7.8787878787878789</v>
      </c>
      <c r="K2511" s="2">
        <f>VLOOKUP(C2511,'Totals by Team'!A:K,11,FALSE)</f>
        <v>-14.5</v>
      </c>
    </row>
    <row r="2512" spans="1:11" x14ac:dyDescent="0.25">
      <c r="A2512" s="1">
        <v>41251</v>
      </c>
      <c r="B2512" t="s">
        <v>221</v>
      </c>
      <c r="C2512" t="s">
        <v>48</v>
      </c>
      <c r="D2512">
        <v>85</v>
      </c>
      <c r="E2512">
        <v>54</v>
      </c>
      <c r="F2512" t="s">
        <v>221</v>
      </c>
      <c r="G2512">
        <v>31</v>
      </c>
      <c r="H2512" t="s">
        <v>358</v>
      </c>
      <c r="I2512" t="s">
        <v>360</v>
      </c>
      <c r="J2512" s="2">
        <f>VLOOKUP(B2512,'Totals by Team'!A:K,11,FALSE)</f>
        <v>1.75</v>
      </c>
      <c r="K2512" s="2">
        <f>VLOOKUP(C2512,'Totals by Team'!A:K,11,FALSE)</f>
        <v>-26.678571428571427</v>
      </c>
    </row>
    <row r="2513" spans="1:11" x14ac:dyDescent="0.25">
      <c r="A2513" s="1">
        <v>41251</v>
      </c>
      <c r="B2513" t="s">
        <v>285</v>
      </c>
      <c r="C2513" t="s">
        <v>123</v>
      </c>
      <c r="D2513">
        <v>100</v>
      </c>
      <c r="E2513">
        <v>69</v>
      </c>
      <c r="F2513" t="s">
        <v>285</v>
      </c>
      <c r="G2513">
        <v>31</v>
      </c>
      <c r="H2513" t="s">
        <v>358</v>
      </c>
      <c r="I2513" t="s">
        <v>360</v>
      </c>
      <c r="J2513" s="2">
        <f>VLOOKUP(B2513,'Totals by Team'!A:K,11,FALSE)</f>
        <v>17.545454545454547</v>
      </c>
      <c r="K2513" s="2">
        <f>VLOOKUP(C2513,'Totals by Team'!A:K,11,FALSE)</f>
        <v>-4.2</v>
      </c>
    </row>
    <row r="2514" spans="1:11" x14ac:dyDescent="0.25">
      <c r="A2514" s="1">
        <v>41251</v>
      </c>
      <c r="B2514" t="s">
        <v>304</v>
      </c>
      <c r="C2514" t="s">
        <v>75</v>
      </c>
      <c r="D2514">
        <v>68</v>
      </c>
      <c r="E2514">
        <v>38</v>
      </c>
      <c r="F2514" t="s">
        <v>304</v>
      </c>
      <c r="G2514">
        <v>30</v>
      </c>
      <c r="H2514" t="s">
        <v>358</v>
      </c>
      <c r="I2514" t="s">
        <v>360</v>
      </c>
      <c r="J2514" s="2">
        <f>VLOOKUP(B2514,'Totals by Team'!A:K,11,FALSE)</f>
        <v>10.060606060606061</v>
      </c>
      <c r="K2514" s="2">
        <f>VLOOKUP(C2514,'Totals by Team'!A:K,11,FALSE)</f>
        <v>-0.5</v>
      </c>
    </row>
    <row r="2515" spans="1:11" x14ac:dyDescent="0.25">
      <c r="A2515" s="1">
        <v>41251</v>
      </c>
      <c r="B2515" t="s">
        <v>5</v>
      </c>
      <c r="C2515" t="s">
        <v>86</v>
      </c>
      <c r="D2515">
        <v>67</v>
      </c>
      <c r="E2515">
        <v>39</v>
      </c>
      <c r="F2515" t="s">
        <v>5</v>
      </c>
      <c r="G2515">
        <v>28</v>
      </c>
      <c r="H2515" t="s">
        <v>358</v>
      </c>
      <c r="I2515" t="s">
        <v>360</v>
      </c>
      <c r="J2515" s="2">
        <f>VLOOKUP(B2515,'Totals by Team'!A:K,11,FALSE)</f>
        <v>8.90625</v>
      </c>
      <c r="K2515" s="2">
        <f>VLOOKUP(C2515,'Totals by Team'!A:K,11,FALSE)</f>
        <v>-10.857142857142858</v>
      </c>
    </row>
    <row r="2516" spans="1:11" x14ac:dyDescent="0.25">
      <c r="A2516" s="1">
        <v>41251</v>
      </c>
      <c r="B2516" t="s">
        <v>70</v>
      </c>
      <c r="C2516" t="s">
        <v>106</v>
      </c>
      <c r="D2516">
        <v>74</v>
      </c>
      <c r="E2516">
        <v>46</v>
      </c>
      <c r="F2516" t="s">
        <v>70</v>
      </c>
      <c r="G2516">
        <v>28</v>
      </c>
      <c r="H2516" t="s">
        <v>358</v>
      </c>
      <c r="I2516" t="s">
        <v>360</v>
      </c>
      <c r="J2516" s="2">
        <f>VLOOKUP(B2516,'Totals by Team'!A:K,11,FALSE)</f>
        <v>8.46875</v>
      </c>
      <c r="K2516" s="2">
        <f>VLOOKUP(C2516,'Totals by Team'!A:K,11,FALSE)</f>
        <v>-9.0666666666666664</v>
      </c>
    </row>
    <row r="2517" spans="1:11" x14ac:dyDescent="0.25">
      <c r="A2517" s="1">
        <v>41251</v>
      </c>
      <c r="B2517" t="s">
        <v>258</v>
      </c>
      <c r="C2517" t="s">
        <v>130</v>
      </c>
      <c r="D2517">
        <v>84</v>
      </c>
      <c r="E2517">
        <v>57</v>
      </c>
      <c r="F2517" t="s">
        <v>258</v>
      </c>
      <c r="G2517">
        <v>27</v>
      </c>
      <c r="H2517" t="s">
        <v>358</v>
      </c>
      <c r="I2517" t="s">
        <v>360</v>
      </c>
      <c r="J2517" s="2">
        <f>VLOOKUP(B2517,'Totals by Team'!A:K,11,FALSE)</f>
        <v>7.2352941176470589</v>
      </c>
      <c r="K2517" s="2">
        <f>VLOOKUP(C2517,'Totals by Team'!A:K,11,FALSE)</f>
        <v>-3.2962962962962963</v>
      </c>
    </row>
    <row r="2518" spans="1:11" x14ac:dyDescent="0.25">
      <c r="A2518" s="1">
        <v>41251</v>
      </c>
      <c r="B2518" t="s">
        <v>180</v>
      </c>
      <c r="C2518" t="s">
        <v>234</v>
      </c>
      <c r="D2518">
        <v>80</v>
      </c>
      <c r="E2518">
        <v>54</v>
      </c>
      <c r="F2518" t="s">
        <v>180</v>
      </c>
      <c r="G2518">
        <v>26</v>
      </c>
      <c r="H2518" t="s">
        <v>358</v>
      </c>
      <c r="I2518" t="s">
        <v>360</v>
      </c>
      <c r="J2518" s="2">
        <f>VLOOKUP(B2518,'Totals by Team'!A:K,11,FALSE)</f>
        <v>8.735294117647058</v>
      </c>
      <c r="K2518" s="2">
        <f>VLOOKUP(C2518,'Totals by Team'!A:K,11,FALSE)</f>
        <v>-2.4482758620689653</v>
      </c>
    </row>
    <row r="2519" spans="1:11" x14ac:dyDescent="0.25">
      <c r="A2519" s="1">
        <v>41251</v>
      </c>
      <c r="B2519" t="s">
        <v>196</v>
      </c>
      <c r="C2519" t="s">
        <v>67</v>
      </c>
      <c r="D2519">
        <v>86</v>
      </c>
      <c r="E2519">
        <v>62</v>
      </c>
      <c r="F2519" t="s">
        <v>196</v>
      </c>
      <c r="G2519">
        <v>24</v>
      </c>
      <c r="H2519" t="s">
        <v>358</v>
      </c>
      <c r="I2519" t="s">
        <v>360</v>
      </c>
      <c r="J2519" s="2">
        <f>VLOOKUP(B2519,'Totals by Team'!A:K,11,FALSE)</f>
        <v>-8.2413793103448274</v>
      </c>
      <c r="K2519" s="2">
        <f>VLOOKUP(C2519,'Totals by Team'!A:K,11,FALSE)</f>
        <v>-12.392857142857142</v>
      </c>
    </row>
    <row r="2520" spans="1:11" x14ac:dyDescent="0.25">
      <c r="A2520" s="1">
        <v>41251</v>
      </c>
      <c r="B2520" t="s">
        <v>192</v>
      </c>
      <c r="C2520" t="s">
        <v>173</v>
      </c>
      <c r="D2520">
        <v>90</v>
      </c>
      <c r="E2520">
        <v>67</v>
      </c>
      <c r="F2520" t="s">
        <v>348</v>
      </c>
      <c r="G2520">
        <v>23</v>
      </c>
      <c r="H2520" t="s">
        <v>358</v>
      </c>
      <c r="I2520" t="s">
        <v>348</v>
      </c>
      <c r="J2520" s="2">
        <f>VLOOKUP(B2520,'Totals by Team'!A:K,11,FALSE)</f>
        <v>12.875</v>
      </c>
      <c r="K2520" s="2">
        <f>VLOOKUP(C2520,'Totals by Team'!A:K,11,FALSE)</f>
        <v>4.65625</v>
      </c>
    </row>
    <row r="2521" spans="1:11" x14ac:dyDescent="0.25">
      <c r="A2521" s="1">
        <v>41251</v>
      </c>
      <c r="B2521" t="s">
        <v>261</v>
      </c>
      <c r="C2521" t="s">
        <v>105</v>
      </c>
      <c r="D2521">
        <v>78</v>
      </c>
      <c r="E2521">
        <v>55</v>
      </c>
      <c r="F2521" t="s">
        <v>261</v>
      </c>
      <c r="G2521">
        <v>23</v>
      </c>
      <c r="H2521" t="s">
        <v>358</v>
      </c>
      <c r="I2521" t="s">
        <v>360</v>
      </c>
      <c r="J2521" s="2">
        <f>VLOOKUP(B2521,'Totals by Team'!A:K,11,FALSE)</f>
        <v>7.0606060606060606</v>
      </c>
      <c r="K2521" s="2">
        <f>VLOOKUP(C2521,'Totals by Team'!A:K,11,FALSE)</f>
        <v>-10.903225806451612</v>
      </c>
    </row>
    <row r="2522" spans="1:11" x14ac:dyDescent="0.25">
      <c r="A2522" s="1">
        <v>41251</v>
      </c>
      <c r="B2522" t="s">
        <v>209</v>
      </c>
      <c r="C2522" t="s">
        <v>2</v>
      </c>
      <c r="D2522">
        <v>83</v>
      </c>
      <c r="E2522">
        <v>61</v>
      </c>
      <c r="F2522" t="s">
        <v>209</v>
      </c>
      <c r="G2522">
        <v>22</v>
      </c>
      <c r="H2522" t="s">
        <v>358</v>
      </c>
      <c r="I2522" t="s">
        <v>360</v>
      </c>
      <c r="J2522" s="2">
        <f>VLOOKUP(B2522,'Totals by Team'!A:K,11,FALSE)</f>
        <v>5.096774193548387</v>
      </c>
      <c r="K2522" s="2">
        <f>VLOOKUP(C2522,'Totals by Team'!A:K,11,FALSE)</f>
        <v>-6.3666666666666663</v>
      </c>
    </row>
    <row r="2523" spans="1:11" x14ac:dyDescent="0.25">
      <c r="A2523" s="1">
        <v>41251</v>
      </c>
      <c r="B2523" t="s">
        <v>222</v>
      </c>
      <c r="C2523" t="s">
        <v>100</v>
      </c>
      <c r="D2523">
        <v>85</v>
      </c>
      <c r="E2523">
        <v>63</v>
      </c>
      <c r="F2523" t="s">
        <v>222</v>
      </c>
      <c r="G2523">
        <v>22</v>
      </c>
      <c r="H2523" t="s">
        <v>358</v>
      </c>
      <c r="I2523" t="s">
        <v>360</v>
      </c>
      <c r="J2523" s="2">
        <f>VLOOKUP(B2523,'Totals by Team'!A:K,11,FALSE)</f>
        <v>5.9090909090909092</v>
      </c>
      <c r="K2523" s="2">
        <f>VLOOKUP(C2523,'Totals by Team'!A:K,11,FALSE)</f>
        <v>2.064516129032258</v>
      </c>
    </row>
    <row r="2524" spans="1:11" x14ac:dyDescent="0.25">
      <c r="A2524" s="1">
        <v>41251</v>
      </c>
      <c r="B2524" t="s">
        <v>58</v>
      </c>
      <c r="C2524" t="s">
        <v>44</v>
      </c>
      <c r="D2524">
        <v>78</v>
      </c>
      <c r="E2524">
        <v>56</v>
      </c>
      <c r="F2524" t="s">
        <v>58</v>
      </c>
      <c r="G2524">
        <v>22</v>
      </c>
      <c r="H2524" t="s">
        <v>358</v>
      </c>
      <c r="I2524" t="s">
        <v>360</v>
      </c>
      <c r="J2524" s="2">
        <f>VLOOKUP(B2524,'Totals by Team'!A:K,11,FALSE)</f>
        <v>2.9</v>
      </c>
      <c r="K2524" s="2">
        <f>VLOOKUP(C2524,'Totals by Team'!A:K,11,FALSE)</f>
        <v>-14.827586206896552</v>
      </c>
    </row>
    <row r="2525" spans="1:11" x14ac:dyDescent="0.25">
      <c r="A2525" s="1">
        <v>41251</v>
      </c>
      <c r="B2525" t="s">
        <v>210</v>
      </c>
      <c r="C2525" t="s">
        <v>326</v>
      </c>
      <c r="D2525">
        <v>62</v>
      </c>
      <c r="E2525">
        <v>42</v>
      </c>
      <c r="F2525" t="s">
        <v>210</v>
      </c>
      <c r="G2525">
        <v>20</v>
      </c>
      <c r="H2525" t="s">
        <v>358</v>
      </c>
      <c r="I2525" t="s">
        <v>360</v>
      </c>
      <c r="J2525" s="2">
        <f>VLOOKUP(B2525,'Totals by Team'!A:K,11,FALSE)</f>
        <v>9.53125</v>
      </c>
      <c r="K2525" s="2">
        <f>VLOOKUP(C2525,'Totals by Team'!A:K,11,FALSE)</f>
        <v>-7.4516129032258061</v>
      </c>
    </row>
    <row r="2526" spans="1:11" x14ac:dyDescent="0.25">
      <c r="A2526" s="1">
        <v>41251</v>
      </c>
      <c r="B2526" t="s">
        <v>102</v>
      </c>
      <c r="C2526" t="s">
        <v>166</v>
      </c>
      <c r="D2526">
        <v>77</v>
      </c>
      <c r="E2526">
        <v>57</v>
      </c>
      <c r="F2526" t="s">
        <v>102</v>
      </c>
      <c r="G2526">
        <v>20</v>
      </c>
      <c r="H2526" t="s">
        <v>358</v>
      </c>
      <c r="I2526" t="s">
        <v>360</v>
      </c>
      <c r="J2526" s="2">
        <f>VLOOKUP(B2526,'Totals by Team'!A:K,11,FALSE)</f>
        <v>0.70588235294117652</v>
      </c>
      <c r="K2526" s="2">
        <f>VLOOKUP(C2526,'Totals by Team'!A:K,11,FALSE)</f>
        <v>-13.133333333333333</v>
      </c>
    </row>
    <row r="2527" spans="1:11" x14ac:dyDescent="0.25">
      <c r="A2527" s="1">
        <v>41251</v>
      </c>
      <c r="B2527" t="s">
        <v>24</v>
      </c>
      <c r="C2527" t="s">
        <v>269</v>
      </c>
      <c r="D2527">
        <v>61</v>
      </c>
      <c r="E2527">
        <v>41</v>
      </c>
      <c r="F2527" t="s">
        <v>24</v>
      </c>
      <c r="G2527">
        <v>20</v>
      </c>
      <c r="H2527" t="s">
        <v>358</v>
      </c>
      <c r="I2527" t="s">
        <v>360</v>
      </c>
      <c r="J2527" s="2">
        <f>VLOOKUP(B2527,'Totals by Team'!A:K,11,FALSE)</f>
        <v>3.0333333333333332</v>
      </c>
      <c r="K2527" s="2">
        <f>VLOOKUP(C2527,'Totals by Team'!A:K,11,FALSE)</f>
        <v>-6.3703703703703702</v>
      </c>
    </row>
    <row r="2528" spans="1:11" x14ac:dyDescent="0.25">
      <c r="A2528" s="1">
        <v>41251</v>
      </c>
      <c r="B2528" t="s">
        <v>238</v>
      </c>
      <c r="C2528" t="s">
        <v>162</v>
      </c>
      <c r="D2528">
        <v>65</v>
      </c>
      <c r="E2528">
        <v>46</v>
      </c>
      <c r="F2528" t="s">
        <v>238</v>
      </c>
      <c r="G2528">
        <v>19</v>
      </c>
      <c r="H2528" t="s">
        <v>358</v>
      </c>
      <c r="I2528" t="s">
        <v>360</v>
      </c>
      <c r="J2528" s="2">
        <f>VLOOKUP(B2528,'Totals by Team'!A:K,11,FALSE)</f>
        <v>5.40625</v>
      </c>
      <c r="K2528" s="2">
        <f>VLOOKUP(C2528,'Totals by Team'!A:K,11,FALSE)</f>
        <v>-8.5862068965517242</v>
      </c>
    </row>
    <row r="2529" spans="1:11" x14ac:dyDescent="0.25">
      <c r="A2529" s="1">
        <v>41251</v>
      </c>
      <c r="B2529" t="s">
        <v>309</v>
      </c>
      <c r="C2529" t="s">
        <v>188</v>
      </c>
      <c r="D2529">
        <v>83</v>
      </c>
      <c r="E2529">
        <v>65</v>
      </c>
      <c r="F2529" t="s">
        <v>309</v>
      </c>
      <c r="G2529">
        <v>18</v>
      </c>
      <c r="H2529" t="s">
        <v>358</v>
      </c>
      <c r="I2529" t="s">
        <v>360</v>
      </c>
      <c r="J2529" s="2">
        <f>VLOOKUP(B2529,'Totals by Team'!A:K,11,FALSE)</f>
        <v>10.705882352941176</v>
      </c>
      <c r="K2529" s="2">
        <f>VLOOKUP(C2529,'Totals by Team'!A:K,11,FALSE)</f>
        <v>-8.0344827586206904</v>
      </c>
    </row>
    <row r="2530" spans="1:11" x14ac:dyDescent="0.25">
      <c r="A2530" s="1">
        <v>41251</v>
      </c>
      <c r="B2530" t="s">
        <v>22</v>
      </c>
      <c r="C2530" t="s">
        <v>333</v>
      </c>
      <c r="D2530">
        <v>88</v>
      </c>
      <c r="E2530">
        <v>70</v>
      </c>
      <c r="F2530" t="s">
        <v>22</v>
      </c>
      <c r="G2530">
        <v>18</v>
      </c>
      <c r="H2530" t="s">
        <v>358</v>
      </c>
      <c r="I2530" t="s">
        <v>360</v>
      </c>
      <c r="J2530" s="2">
        <f>VLOOKUP(B2530,'Totals by Team'!A:K,11,FALSE)</f>
        <v>-8.0333333333333332</v>
      </c>
      <c r="K2530" s="2">
        <f>VLOOKUP(C2530,'Totals by Team'!A:K,11,FALSE)</f>
        <v>-15.136363636363637</v>
      </c>
    </row>
    <row r="2531" spans="1:11" x14ac:dyDescent="0.25">
      <c r="A2531" s="1">
        <v>41251</v>
      </c>
      <c r="B2531" t="s">
        <v>68</v>
      </c>
      <c r="C2531" t="s">
        <v>129</v>
      </c>
      <c r="D2531">
        <v>83</v>
      </c>
      <c r="E2531">
        <v>65</v>
      </c>
      <c r="F2531" t="s">
        <v>68</v>
      </c>
      <c r="G2531">
        <v>18</v>
      </c>
      <c r="H2531" t="s">
        <v>358</v>
      </c>
      <c r="I2531" t="s">
        <v>360</v>
      </c>
      <c r="J2531" s="2">
        <f>VLOOKUP(B2531,'Totals by Team'!A:K,11,FALSE)</f>
        <v>-3.6666666666666665</v>
      </c>
      <c r="K2531" s="2">
        <f>VLOOKUP(C2531,'Totals by Team'!A:K,11,FALSE)</f>
        <v>-5.2758620689655169</v>
      </c>
    </row>
    <row r="2532" spans="1:11" x14ac:dyDescent="0.25">
      <c r="A2532" s="1">
        <v>41251</v>
      </c>
      <c r="B2532" t="s">
        <v>218</v>
      </c>
      <c r="C2532" t="s">
        <v>152</v>
      </c>
      <c r="D2532">
        <v>80</v>
      </c>
      <c r="E2532">
        <v>63</v>
      </c>
      <c r="F2532" t="s">
        <v>218</v>
      </c>
      <c r="G2532">
        <v>17</v>
      </c>
      <c r="H2532" t="s">
        <v>358</v>
      </c>
      <c r="I2532" t="s">
        <v>360</v>
      </c>
      <c r="J2532" s="2">
        <f>VLOOKUP(B2532,'Totals by Team'!A:K,11,FALSE)</f>
        <v>7.4705882352941178</v>
      </c>
      <c r="K2532" s="2">
        <f>VLOOKUP(C2532,'Totals by Team'!A:K,11,FALSE)</f>
        <v>-7.1724137931034484</v>
      </c>
    </row>
    <row r="2533" spans="1:11" x14ac:dyDescent="0.25">
      <c r="A2533" s="1">
        <v>41251</v>
      </c>
      <c r="B2533" t="s">
        <v>339</v>
      </c>
      <c r="C2533" t="s">
        <v>142</v>
      </c>
      <c r="D2533">
        <v>78</v>
      </c>
      <c r="E2533">
        <v>61</v>
      </c>
      <c r="F2533" t="s">
        <v>339</v>
      </c>
      <c r="G2533">
        <v>17</v>
      </c>
      <c r="H2533" t="s">
        <v>358</v>
      </c>
      <c r="I2533" t="s">
        <v>360</v>
      </c>
      <c r="J2533" s="2">
        <f>VLOOKUP(B2533,'Totals by Team'!A:K,11,FALSE)</f>
        <v>8.3636363636363633</v>
      </c>
      <c r="K2533" s="2">
        <f>VLOOKUP(C2533,'Totals by Team'!A:K,11,FALSE)</f>
        <v>-2.4666666666666668</v>
      </c>
    </row>
    <row r="2534" spans="1:11" x14ac:dyDescent="0.25">
      <c r="A2534" s="1">
        <v>41251</v>
      </c>
      <c r="B2534" t="s">
        <v>202</v>
      </c>
      <c r="C2534" t="s">
        <v>111</v>
      </c>
      <c r="D2534">
        <v>55</v>
      </c>
      <c r="E2534">
        <v>38</v>
      </c>
      <c r="F2534" t="s">
        <v>202</v>
      </c>
      <c r="G2534">
        <v>17</v>
      </c>
      <c r="H2534" t="s">
        <v>358</v>
      </c>
      <c r="I2534" t="s">
        <v>360</v>
      </c>
      <c r="J2534" s="2">
        <f>VLOOKUP(B2534,'Totals by Team'!A:K,11,FALSE)</f>
        <v>4.1785714285714288</v>
      </c>
      <c r="K2534" s="2">
        <f>VLOOKUP(C2534,'Totals by Team'!A:K,11,FALSE)</f>
        <v>-6.52</v>
      </c>
    </row>
    <row r="2535" spans="1:11" x14ac:dyDescent="0.25">
      <c r="A2535" s="1">
        <v>41251</v>
      </c>
      <c r="B2535" t="s">
        <v>73</v>
      </c>
      <c r="C2535" t="s">
        <v>1</v>
      </c>
      <c r="D2535">
        <v>83</v>
      </c>
      <c r="E2535">
        <v>67</v>
      </c>
      <c r="F2535" t="s">
        <v>1</v>
      </c>
      <c r="G2535">
        <v>16</v>
      </c>
      <c r="H2535" t="s">
        <v>358</v>
      </c>
      <c r="I2535" t="s">
        <v>356</v>
      </c>
      <c r="J2535" s="2">
        <f>VLOOKUP(B2535,'Totals by Team'!A:K,11,FALSE)</f>
        <v>7.2413793103448274</v>
      </c>
      <c r="K2535" s="2">
        <f>VLOOKUP(C2535,'Totals by Team'!A:K,11,FALSE)</f>
        <v>-10.793103448275861</v>
      </c>
    </row>
    <row r="2536" spans="1:11" x14ac:dyDescent="0.25">
      <c r="A2536" s="1">
        <v>41251</v>
      </c>
      <c r="B2536" t="s">
        <v>103</v>
      </c>
      <c r="C2536" t="s">
        <v>88</v>
      </c>
      <c r="D2536">
        <v>65</v>
      </c>
      <c r="E2536">
        <v>49</v>
      </c>
      <c r="F2536" t="s">
        <v>103</v>
      </c>
      <c r="G2536">
        <v>16</v>
      </c>
      <c r="H2536" t="s">
        <v>358</v>
      </c>
      <c r="I2536" t="s">
        <v>360</v>
      </c>
      <c r="J2536" s="2">
        <f>VLOOKUP(B2536,'Totals by Team'!A:K,11,FALSE)</f>
        <v>0.5</v>
      </c>
      <c r="K2536" s="2">
        <f>VLOOKUP(C2536,'Totals by Team'!A:K,11,FALSE)</f>
        <v>-3.9333333333333331</v>
      </c>
    </row>
    <row r="2537" spans="1:11" x14ac:dyDescent="0.25">
      <c r="A2537" s="1">
        <v>41251</v>
      </c>
      <c r="B2537" t="s">
        <v>71</v>
      </c>
      <c r="C2537" t="s">
        <v>327</v>
      </c>
      <c r="D2537">
        <v>61</v>
      </c>
      <c r="E2537">
        <v>46</v>
      </c>
      <c r="F2537" t="s">
        <v>71</v>
      </c>
      <c r="G2537">
        <v>15</v>
      </c>
      <c r="H2537" t="s">
        <v>358</v>
      </c>
      <c r="I2537" t="s">
        <v>360</v>
      </c>
      <c r="J2537" s="2">
        <f>VLOOKUP(B2537,'Totals by Team'!A:K,11,FALSE)</f>
        <v>7.0294117647058822</v>
      </c>
      <c r="K2537" s="2">
        <f>VLOOKUP(C2537,'Totals by Team'!A:K,11,FALSE)</f>
        <v>-13.071428571428571</v>
      </c>
    </row>
    <row r="2538" spans="1:11" x14ac:dyDescent="0.25">
      <c r="A2538" s="1">
        <v>41251</v>
      </c>
      <c r="B2538" t="s">
        <v>308</v>
      </c>
      <c r="C2538" t="s">
        <v>81</v>
      </c>
      <c r="D2538">
        <v>73</v>
      </c>
      <c r="E2538">
        <v>58</v>
      </c>
      <c r="F2538" t="s">
        <v>308</v>
      </c>
      <c r="G2538">
        <v>15</v>
      </c>
      <c r="H2538" t="s">
        <v>358</v>
      </c>
      <c r="I2538" t="s">
        <v>360</v>
      </c>
      <c r="J2538" s="2">
        <f>VLOOKUP(B2538,'Totals by Team'!A:K,11,FALSE)</f>
        <v>-5.4545454545454541</v>
      </c>
      <c r="K2538" s="2">
        <f>VLOOKUP(C2538,'Totals by Team'!A:K,11,FALSE)</f>
        <v>-5.1785714285714288</v>
      </c>
    </row>
    <row r="2539" spans="1:11" x14ac:dyDescent="0.25">
      <c r="A2539" s="1">
        <v>41251</v>
      </c>
      <c r="B2539" t="s">
        <v>153</v>
      </c>
      <c r="C2539" t="s">
        <v>62</v>
      </c>
      <c r="D2539">
        <v>57</v>
      </c>
      <c r="E2539">
        <v>42</v>
      </c>
      <c r="F2539" t="s">
        <v>153</v>
      </c>
      <c r="G2539">
        <v>15</v>
      </c>
      <c r="H2539" t="s">
        <v>358</v>
      </c>
      <c r="I2539" t="s">
        <v>360</v>
      </c>
      <c r="J2539" s="2">
        <f>VLOOKUP(B2539,'Totals by Team'!A:K,11,FALSE)</f>
        <v>-1.5666666666666667</v>
      </c>
      <c r="K2539" s="2">
        <f>VLOOKUP(C2539,'Totals by Team'!A:K,11,FALSE)</f>
        <v>-5.67741935483871</v>
      </c>
    </row>
    <row r="2540" spans="1:11" x14ac:dyDescent="0.25">
      <c r="A2540" s="1">
        <v>41251</v>
      </c>
      <c r="B2540" t="s">
        <v>205</v>
      </c>
      <c r="C2540" t="s">
        <v>26</v>
      </c>
      <c r="D2540">
        <v>92</v>
      </c>
      <c r="E2540">
        <v>78</v>
      </c>
      <c r="F2540" t="s">
        <v>205</v>
      </c>
      <c r="G2540">
        <v>14</v>
      </c>
      <c r="H2540" t="s">
        <v>358</v>
      </c>
      <c r="I2540" t="s">
        <v>360</v>
      </c>
      <c r="J2540" s="2">
        <f>VLOOKUP(B2540,'Totals by Team'!A:K,11,FALSE)</f>
        <v>-1.25</v>
      </c>
      <c r="K2540" s="2">
        <f>VLOOKUP(C2540,'Totals by Team'!A:K,11,FALSE)</f>
        <v>0.4642857142857143</v>
      </c>
    </row>
    <row r="2541" spans="1:11" x14ac:dyDescent="0.25">
      <c r="A2541" s="1">
        <v>41251</v>
      </c>
      <c r="B2541" t="s">
        <v>236</v>
      </c>
      <c r="C2541" t="s">
        <v>194</v>
      </c>
      <c r="D2541">
        <v>65</v>
      </c>
      <c r="E2541">
        <v>51</v>
      </c>
      <c r="F2541" t="s">
        <v>236</v>
      </c>
      <c r="G2541">
        <v>14</v>
      </c>
      <c r="H2541" t="s">
        <v>358</v>
      </c>
      <c r="I2541" t="s">
        <v>360</v>
      </c>
      <c r="J2541" s="2">
        <f>VLOOKUP(B2541,'Totals by Team'!A:K,11,FALSE)</f>
        <v>11</v>
      </c>
      <c r="K2541" s="2">
        <f>VLOOKUP(C2541,'Totals by Team'!A:K,11,FALSE)</f>
        <v>1.0303030303030303</v>
      </c>
    </row>
    <row r="2542" spans="1:11" x14ac:dyDescent="0.25">
      <c r="A2542" s="1">
        <v>41251</v>
      </c>
      <c r="B2542" t="s">
        <v>306</v>
      </c>
      <c r="C2542" t="s">
        <v>292</v>
      </c>
      <c r="D2542">
        <v>71</v>
      </c>
      <c r="E2542">
        <v>57</v>
      </c>
      <c r="F2542" t="s">
        <v>292</v>
      </c>
      <c r="G2542">
        <v>14</v>
      </c>
      <c r="H2542" t="s">
        <v>358</v>
      </c>
      <c r="I2542" t="s">
        <v>356</v>
      </c>
      <c r="J2542" s="2">
        <f>VLOOKUP(B2542,'Totals by Team'!A:K,11,FALSE)</f>
        <v>6.75</v>
      </c>
      <c r="K2542" s="2">
        <f>VLOOKUP(C2542,'Totals by Team'!A:K,11,FALSE)</f>
        <v>-1.9375</v>
      </c>
    </row>
    <row r="2543" spans="1:11" x14ac:dyDescent="0.25">
      <c r="A2543" s="1">
        <v>41251</v>
      </c>
      <c r="B2543" t="s">
        <v>302</v>
      </c>
      <c r="C2543" t="s">
        <v>319</v>
      </c>
      <c r="D2543">
        <v>80</v>
      </c>
      <c r="E2543">
        <v>67</v>
      </c>
      <c r="F2543" t="s">
        <v>302</v>
      </c>
      <c r="G2543">
        <v>13</v>
      </c>
      <c r="H2543" t="s">
        <v>358</v>
      </c>
      <c r="I2543" t="s">
        <v>360</v>
      </c>
      <c r="J2543" s="2">
        <f>VLOOKUP(B2543,'Totals by Team'!A:K,11,FALSE)</f>
        <v>11.4375</v>
      </c>
      <c r="K2543" s="2">
        <f>VLOOKUP(C2543,'Totals by Team'!A:K,11,FALSE)</f>
        <v>4.84375</v>
      </c>
    </row>
    <row r="2544" spans="1:11" x14ac:dyDescent="0.25">
      <c r="A2544" s="1">
        <v>41251</v>
      </c>
      <c r="B2544" t="s">
        <v>240</v>
      </c>
      <c r="C2544" t="s">
        <v>229</v>
      </c>
      <c r="D2544">
        <v>65</v>
      </c>
      <c r="E2544">
        <v>52</v>
      </c>
      <c r="F2544" t="s">
        <v>240</v>
      </c>
      <c r="G2544">
        <v>13</v>
      </c>
      <c r="H2544" t="s">
        <v>358</v>
      </c>
      <c r="I2544" t="s">
        <v>360</v>
      </c>
      <c r="J2544" s="2">
        <f>VLOOKUP(B2544,'Totals by Team'!A:K,11,FALSE)</f>
        <v>7.0294117647058822</v>
      </c>
      <c r="K2544" s="2">
        <f>VLOOKUP(C2544,'Totals by Team'!A:K,11,FALSE)</f>
        <v>8.875</v>
      </c>
    </row>
    <row r="2545" spans="1:11" x14ac:dyDescent="0.25">
      <c r="A2545" s="1">
        <v>41251</v>
      </c>
      <c r="B2545" t="s">
        <v>124</v>
      </c>
      <c r="C2545" t="s">
        <v>74</v>
      </c>
      <c r="D2545">
        <v>67</v>
      </c>
      <c r="E2545">
        <v>54</v>
      </c>
      <c r="F2545" t="s">
        <v>124</v>
      </c>
      <c r="G2545">
        <v>13</v>
      </c>
      <c r="H2545" t="s">
        <v>358</v>
      </c>
      <c r="I2545" t="s">
        <v>360</v>
      </c>
      <c r="J2545" s="2">
        <f>VLOOKUP(B2545,'Totals by Team'!A:K,11,FALSE)</f>
        <v>-6.7142857142857144</v>
      </c>
      <c r="K2545" s="2">
        <f>VLOOKUP(C2545,'Totals by Team'!A:K,11,FALSE)</f>
        <v>-8.870967741935484</v>
      </c>
    </row>
    <row r="2546" spans="1:11" x14ac:dyDescent="0.25">
      <c r="A2546" s="1">
        <v>41251</v>
      </c>
      <c r="B2546" t="s">
        <v>231</v>
      </c>
      <c r="C2546" t="s">
        <v>167</v>
      </c>
      <c r="D2546">
        <v>68</v>
      </c>
      <c r="E2546">
        <v>55</v>
      </c>
      <c r="F2546" t="s">
        <v>167</v>
      </c>
      <c r="G2546">
        <v>13</v>
      </c>
      <c r="H2546" t="s">
        <v>358</v>
      </c>
      <c r="I2546" t="s">
        <v>356</v>
      </c>
      <c r="J2546" s="2">
        <f>VLOOKUP(B2546,'Totals by Team'!A:K,11,FALSE)</f>
        <v>2.5</v>
      </c>
      <c r="K2546" s="2">
        <f>VLOOKUP(C2546,'Totals by Team'!A:K,11,FALSE)</f>
        <v>-5.4838709677419351</v>
      </c>
    </row>
    <row r="2547" spans="1:11" x14ac:dyDescent="0.25">
      <c r="A2547" s="1">
        <v>41251</v>
      </c>
      <c r="B2547" t="s">
        <v>19</v>
      </c>
      <c r="C2547" t="s">
        <v>242</v>
      </c>
      <c r="D2547">
        <v>73</v>
      </c>
      <c r="E2547">
        <v>61</v>
      </c>
      <c r="F2547" t="s">
        <v>19</v>
      </c>
      <c r="G2547">
        <v>12</v>
      </c>
      <c r="H2547" t="s">
        <v>358</v>
      </c>
      <c r="I2547" t="s">
        <v>360</v>
      </c>
      <c r="J2547" s="2">
        <f>VLOOKUP(B2547,'Totals by Team'!A:K,11,FALSE)</f>
        <v>8.125</v>
      </c>
      <c r="K2547" s="2">
        <f>VLOOKUP(C2547,'Totals by Team'!A:K,11,FALSE)</f>
        <v>1.2666666666666666</v>
      </c>
    </row>
    <row r="2548" spans="1:11" x14ac:dyDescent="0.25">
      <c r="A2548" s="1">
        <v>41251</v>
      </c>
      <c r="B2548" t="s">
        <v>36</v>
      </c>
      <c r="C2548" t="s">
        <v>46</v>
      </c>
      <c r="D2548">
        <v>66</v>
      </c>
      <c r="E2548">
        <v>54</v>
      </c>
      <c r="F2548" t="s">
        <v>46</v>
      </c>
      <c r="G2548">
        <v>12</v>
      </c>
      <c r="H2548" t="s">
        <v>358</v>
      </c>
      <c r="I2548" t="s">
        <v>356</v>
      </c>
      <c r="J2548" s="2">
        <f>VLOOKUP(B2548,'Totals by Team'!A:K,11,FALSE)</f>
        <v>5.666666666666667</v>
      </c>
      <c r="K2548" s="2">
        <f>VLOOKUP(C2548,'Totals by Team'!A:K,11,FALSE)</f>
        <v>-1.5161290322580645</v>
      </c>
    </row>
    <row r="2549" spans="1:11" x14ac:dyDescent="0.25">
      <c r="A2549" s="1">
        <v>41251</v>
      </c>
      <c r="B2549" t="s">
        <v>227</v>
      </c>
      <c r="C2549" t="s">
        <v>98</v>
      </c>
      <c r="D2549">
        <v>82</v>
      </c>
      <c r="E2549">
        <v>70</v>
      </c>
      <c r="F2549" t="s">
        <v>98</v>
      </c>
      <c r="G2549">
        <v>12</v>
      </c>
      <c r="H2549" t="s">
        <v>358</v>
      </c>
      <c r="I2549" t="s">
        <v>356</v>
      </c>
      <c r="J2549" s="2">
        <f>VLOOKUP(B2549,'Totals by Team'!A:K,11,FALSE)</f>
        <v>4.1034482758620694</v>
      </c>
      <c r="K2549" s="2">
        <f>VLOOKUP(C2549,'Totals by Team'!A:K,11,FALSE)</f>
        <v>2.5161290322580645</v>
      </c>
    </row>
    <row r="2550" spans="1:11" x14ac:dyDescent="0.25">
      <c r="A2550" s="1">
        <v>41251</v>
      </c>
      <c r="B2550" t="s">
        <v>307</v>
      </c>
      <c r="C2550" t="s">
        <v>151</v>
      </c>
      <c r="D2550">
        <v>78</v>
      </c>
      <c r="E2550">
        <v>66</v>
      </c>
      <c r="F2550" t="s">
        <v>307</v>
      </c>
      <c r="G2550">
        <v>12</v>
      </c>
      <c r="H2550" t="s">
        <v>358</v>
      </c>
      <c r="I2550" t="s">
        <v>360</v>
      </c>
      <c r="J2550" s="2">
        <f>VLOOKUP(B2550,'Totals by Team'!A:K,11,FALSE)</f>
        <v>0.21875</v>
      </c>
      <c r="K2550" s="2">
        <f>VLOOKUP(C2550,'Totals by Team'!A:K,11,FALSE)</f>
        <v>-4.9333333333333336</v>
      </c>
    </row>
    <row r="2551" spans="1:11" x14ac:dyDescent="0.25">
      <c r="A2551" s="1">
        <v>41251</v>
      </c>
      <c r="B2551" t="s">
        <v>341</v>
      </c>
      <c r="C2551" t="s">
        <v>250</v>
      </c>
      <c r="D2551">
        <v>66</v>
      </c>
      <c r="E2551">
        <v>54</v>
      </c>
      <c r="F2551" t="s">
        <v>250</v>
      </c>
      <c r="G2551">
        <v>12</v>
      </c>
      <c r="H2551" t="s">
        <v>358</v>
      </c>
      <c r="I2551" t="s">
        <v>356</v>
      </c>
      <c r="J2551" s="2">
        <f>VLOOKUP(B2551,'Totals by Team'!A:K,11,FALSE)</f>
        <v>9.59375</v>
      </c>
      <c r="K2551" s="2">
        <f>VLOOKUP(C2551,'Totals by Team'!A:K,11,FALSE)</f>
        <v>1.3870967741935485</v>
      </c>
    </row>
    <row r="2552" spans="1:11" x14ac:dyDescent="0.25">
      <c r="A2552" s="1">
        <v>41251</v>
      </c>
      <c r="B2552" t="s">
        <v>56</v>
      </c>
      <c r="C2552" t="s">
        <v>87</v>
      </c>
      <c r="D2552">
        <v>69</v>
      </c>
      <c r="E2552">
        <v>57</v>
      </c>
      <c r="F2552" t="s">
        <v>87</v>
      </c>
      <c r="G2552">
        <v>12</v>
      </c>
      <c r="H2552" t="s">
        <v>358</v>
      </c>
      <c r="I2552" t="s">
        <v>356</v>
      </c>
      <c r="J2552" s="2">
        <f>VLOOKUP(B2552,'Totals by Team'!A:K,11,FALSE)</f>
        <v>-1.2903225806451613</v>
      </c>
      <c r="K2552" s="2">
        <f>VLOOKUP(C2552,'Totals by Team'!A:K,11,FALSE)</f>
        <v>-7.1428571428571432</v>
      </c>
    </row>
    <row r="2553" spans="1:11" x14ac:dyDescent="0.25">
      <c r="A2553" s="1">
        <v>41251</v>
      </c>
      <c r="B2553" t="s">
        <v>217</v>
      </c>
      <c r="C2553" t="s">
        <v>60</v>
      </c>
      <c r="D2553">
        <v>58</v>
      </c>
      <c r="E2553">
        <v>47</v>
      </c>
      <c r="F2553" t="s">
        <v>217</v>
      </c>
      <c r="G2553">
        <v>11</v>
      </c>
      <c r="H2553" t="s">
        <v>358</v>
      </c>
      <c r="I2553" t="s">
        <v>360</v>
      </c>
      <c r="J2553" s="2">
        <f>VLOOKUP(B2553,'Totals by Team'!A:K,11,FALSE)</f>
        <v>-0.93548387096774188</v>
      </c>
      <c r="K2553" s="2">
        <f>VLOOKUP(C2553,'Totals by Team'!A:K,11,FALSE)</f>
        <v>-11.483870967741936</v>
      </c>
    </row>
    <row r="2554" spans="1:11" x14ac:dyDescent="0.25">
      <c r="A2554" s="1">
        <v>41251</v>
      </c>
      <c r="B2554" t="s">
        <v>329</v>
      </c>
      <c r="C2554" t="s">
        <v>195</v>
      </c>
      <c r="D2554">
        <v>62</v>
      </c>
      <c r="E2554">
        <v>51</v>
      </c>
      <c r="F2554" t="s">
        <v>329</v>
      </c>
      <c r="G2554">
        <v>11</v>
      </c>
      <c r="H2554" t="s">
        <v>358</v>
      </c>
      <c r="I2554" t="s">
        <v>360</v>
      </c>
      <c r="J2554" s="2">
        <f>VLOOKUP(B2554,'Totals by Team'!A:K,11,FALSE)</f>
        <v>-3.5517241379310347</v>
      </c>
      <c r="K2554" s="2">
        <f>VLOOKUP(C2554,'Totals by Team'!A:K,11,FALSE)</f>
        <v>-4.5714285714285712</v>
      </c>
    </row>
    <row r="2555" spans="1:11" x14ac:dyDescent="0.25">
      <c r="A2555" s="1">
        <v>41251</v>
      </c>
      <c r="B2555" t="s">
        <v>318</v>
      </c>
      <c r="C2555" t="s">
        <v>235</v>
      </c>
      <c r="D2555">
        <v>87</v>
      </c>
      <c r="E2555">
        <v>76</v>
      </c>
      <c r="F2555" t="s">
        <v>318</v>
      </c>
      <c r="G2555">
        <v>11</v>
      </c>
      <c r="H2555" t="s">
        <v>358</v>
      </c>
      <c r="I2555" t="s">
        <v>360</v>
      </c>
      <c r="J2555" s="2">
        <f>VLOOKUP(B2555,'Totals by Team'!A:K,11,FALSE)</f>
        <v>4.1515151515151514</v>
      </c>
      <c r="K2555" s="2">
        <f>VLOOKUP(C2555,'Totals by Team'!A:K,11,FALSE)</f>
        <v>-1.9655172413793103</v>
      </c>
    </row>
    <row r="2556" spans="1:11" x14ac:dyDescent="0.25">
      <c r="A2556" s="1">
        <v>41251</v>
      </c>
      <c r="B2556" t="s">
        <v>59</v>
      </c>
      <c r="C2556" t="s">
        <v>17</v>
      </c>
      <c r="D2556">
        <v>88</v>
      </c>
      <c r="E2556">
        <v>77</v>
      </c>
      <c r="F2556" t="s">
        <v>59</v>
      </c>
      <c r="G2556">
        <v>11</v>
      </c>
      <c r="H2556" t="s">
        <v>358</v>
      </c>
      <c r="I2556" t="s">
        <v>360</v>
      </c>
      <c r="J2556" s="2">
        <f>VLOOKUP(B2556,'Totals by Team'!A:K,11,FALSE)</f>
        <v>1.1935483870967742</v>
      </c>
      <c r="K2556" s="2">
        <f>VLOOKUP(C2556,'Totals by Team'!A:K,11,FALSE)</f>
        <v>-5.46875</v>
      </c>
    </row>
    <row r="2557" spans="1:11" x14ac:dyDescent="0.25">
      <c r="A2557" s="1">
        <v>41251</v>
      </c>
      <c r="B2557" t="s">
        <v>263</v>
      </c>
      <c r="C2557" t="s">
        <v>311</v>
      </c>
      <c r="D2557">
        <v>85</v>
      </c>
      <c r="E2557">
        <v>74</v>
      </c>
      <c r="F2557" t="s">
        <v>311</v>
      </c>
      <c r="G2557">
        <v>11</v>
      </c>
      <c r="H2557" t="s">
        <v>358</v>
      </c>
      <c r="I2557" t="s">
        <v>356</v>
      </c>
      <c r="J2557" s="2">
        <f>VLOOKUP(B2557,'Totals by Team'!A:K,11,FALSE)</f>
        <v>3.2121212121212119</v>
      </c>
      <c r="K2557" s="2">
        <f>VLOOKUP(C2557,'Totals by Team'!A:K,11,FALSE)</f>
        <v>17.3125</v>
      </c>
    </row>
    <row r="2558" spans="1:11" x14ac:dyDescent="0.25">
      <c r="A2558" s="1">
        <v>41251</v>
      </c>
      <c r="B2558" t="s">
        <v>53</v>
      </c>
      <c r="C2558" t="s">
        <v>334</v>
      </c>
      <c r="D2558">
        <v>67</v>
      </c>
      <c r="E2558">
        <v>56</v>
      </c>
      <c r="F2558" t="s">
        <v>53</v>
      </c>
      <c r="G2558">
        <v>11</v>
      </c>
      <c r="H2558" t="s">
        <v>358</v>
      </c>
      <c r="I2558" t="s">
        <v>360</v>
      </c>
      <c r="J2558" s="2">
        <f>VLOOKUP(B2558,'Totals by Team'!A:K,11,FALSE)</f>
        <v>-3.1666666666666665</v>
      </c>
      <c r="K2558" s="2">
        <f>VLOOKUP(C2558,'Totals by Team'!A:K,11,FALSE)</f>
        <v>-6.0370370370370372</v>
      </c>
    </row>
    <row r="2559" spans="1:11" x14ac:dyDescent="0.25">
      <c r="A2559" s="1">
        <v>41251</v>
      </c>
      <c r="B2559" t="s">
        <v>342</v>
      </c>
      <c r="C2559" t="s">
        <v>226</v>
      </c>
      <c r="D2559">
        <v>63</v>
      </c>
      <c r="E2559">
        <v>52</v>
      </c>
      <c r="F2559" t="s">
        <v>226</v>
      </c>
      <c r="G2559">
        <v>11</v>
      </c>
      <c r="H2559" t="s">
        <v>358</v>
      </c>
      <c r="I2559" t="s">
        <v>356</v>
      </c>
      <c r="J2559" s="2">
        <f>VLOOKUP(B2559,'Totals by Team'!A:K,11,FALSE)</f>
        <v>6.161290322580645</v>
      </c>
      <c r="K2559" s="2">
        <f>VLOOKUP(C2559,'Totals by Team'!A:K,11,FALSE)</f>
        <v>-5.5</v>
      </c>
    </row>
    <row r="2560" spans="1:11" x14ac:dyDescent="0.25">
      <c r="A2560" s="1">
        <v>41251</v>
      </c>
      <c r="B2560" t="s">
        <v>284</v>
      </c>
      <c r="C2560" t="s">
        <v>197</v>
      </c>
      <c r="D2560">
        <v>60</v>
      </c>
      <c r="E2560">
        <v>50</v>
      </c>
      <c r="F2560" t="s">
        <v>284</v>
      </c>
      <c r="G2560">
        <v>10</v>
      </c>
      <c r="H2560" t="s">
        <v>358</v>
      </c>
      <c r="I2560" t="s">
        <v>360</v>
      </c>
      <c r="J2560" s="2">
        <f>VLOOKUP(B2560,'Totals by Team'!A:K,11,FALSE)</f>
        <v>6.258064516129032</v>
      </c>
      <c r="K2560" s="2">
        <f>VLOOKUP(C2560,'Totals by Team'!A:K,11,FALSE)</f>
        <v>9.617647058823529</v>
      </c>
    </row>
    <row r="2561" spans="1:11" x14ac:dyDescent="0.25">
      <c r="A2561" s="1">
        <v>41251</v>
      </c>
      <c r="B2561" t="s">
        <v>157</v>
      </c>
      <c r="C2561" t="s">
        <v>77</v>
      </c>
      <c r="D2561">
        <v>77</v>
      </c>
      <c r="E2561">
        <v>67</v>
      </c>
      <c r="F2561" t="s">
        <v>157</v>
      </c>
      <c r="G2561">
        <v>10</v>
      </c>
      <c r="H2561" t="s">
        <v>358</v>
      </c>
      <c r="I2561" t="s">
        <v>360</v>
      </c>
      <c r="J2561" s="2">
        <f>VLOOKUP(B2561,'Totals by Team'!A:K,11,FALSE)</f>
        <v>-1.59375</v>
      </c>
      <c r="K2561" s="2">
        <f>VLOOKUP(C2561,'Totals by Team'!A:K,11,FALSE)</f>
        <v>2.28125</v>
      </c>
    </row>
    <row r="2562" spans="1:11" x14ac:dyDescent="0.25">
      <c r="A2562" s="1">
        <v>41251</v>
      </c>
      <c r="B2562" t="s">
        <v>61</v>
      </c>
      <c r="C2562" t="s">
        <v>211</v>
      </c>
      <c r="D2562">
        <v>65</v>
      </c>
      <c r="E2562">
        <v>55</v>
      </c>
      <c r="F2562" t="s">
        <v>61</v>
      </c>
      <c r="G2562">
        <v>10</v>
      </c>
      <c r="H2562" t="s">
        <v>358</v>
      </c>
      <c r="I2562" t="s">
        <v>360</v>
      </c>
      <c r="J2562" s="2">
        <f>VLOOKUP(B2562,'Totals by Team'!A:K,11,FALSE)</f>
        <v>8.2258064516129039</v>
      </c>
      <c r="K2562" s="2">
        <f>VLOOKUP(C2562,'Totals by Team'!A:K,11,FALSE)</f>
        <v>8.125</v>
      </c>
    </row>
    <row r="2563" spans="1:11" x14ac:dyDescent="0.25">
      <c r="A2563" s="1">
        <v>41251</v>
      </c>
      <c r="B2563" t="s">
        <v>273</v>
      </c>
      <c r="C2563" t="s">
        <v>65</v>
      </c>
      <c r="D2563">
        <v>74</v>
      </c>
      <c r="E2563">
        <v>64</v>
      </c>
      <c r="F2563" t="s">
        <v>273</v>
      </c>
      <c r="G2563">
        <v>10</v>
      </c>
      <c r="H2563" t="s">
        <v>358</v>
      </c>
      <c r="I2563" t="s">
        <v>360</v>
      </c>
      <c r="J2563" s="2">
        <f>VLOOKUP(B2563,'Totals by Team'!A:K,11,FALSE)</f>
        <v>-1.7096774193548387</v>
      </c>
      <c r="K2563" s="2">
        <f>VLOOKUP(C2563,'Totals by Team'!A:K,11,FALSE)</f>
        <v>-1.6774193548387097</v>
      </c>
    </row>
    <row r="2564" spans="1:11" x14ac:dyDescent="0.25">
      <c r="A2564" s="1">
        <v>41251</v>
      </c>
      <c r="B2564" t="s">
        <v>176</v>
      </c>
      <c r="C2564" t="s">
        <v>314</v>
      </c>
      <c r="D2564">
        <v>74</v>
      </c>
      <c r="E2564">
        <v>65</v>
      </c>
      <c r="F2564" t="s">
        <v>314</v>
      </c>
      <c r="G2564">
        <v>9</v>
      </c>
      <c r="H2564" t="s">
        <v>358</v>
      </c>
      <c r="I2564" t="s">
        <v>356</v>
      </c>
      <c r="J2564" s="2">
        <f>VLOOKUP(B2564,'Totals by Team'!A:K,11,FALSE)</f>
        <v>4.9090909090909092</v>
      </c>
      <c r="K2564" s="2">
        <f>VLOOKUP(C2564,'Totals by Team'!A:K,11,FALSE)</f>
        <v>-2.9375</v>
      </c>
    </row>
    <row r="2565" spans="1:11" x14ac:dyDescent="0.25">
      <c r="A2565" s="1">
        <v>41251</v>
      </c>
      <c r="B2565" t="s">
        <v>241</v>
      </c>
      <c r="C2565" t="s">
        <v>298</v>
      </c>
      <c r="D2565">
        <v>64</v>
      </c>
      <c r="E2565">
        <v>55</v>
      </c>
      <c r="F2565" t="s">
        <v>241</v>
      </c>
      <c r="G2565">
        <v>9</v>
      </c>
      <c r="H2565" t="s">
        <v>358</v>
      </c>
      <c r="I2565" t="s">
        <v>360</v>
      </c>
      <c r="J2565" s="2">
        <f>VLOOKUP(B2565,'Totals by Team'!A:K,11,FALSE)</f>
        <v>-1.1290322580645162</v>
      </c>
      <c r="K2565" s="2">
        <f>VLOOKUP(C2565,'Totals by Team'!A:K,11,FALSE)</f>
        <v>8.7096774193548381</v>
      </c>
    </row>
    <row r="2566" spans="1:11" x14ac:dyDescent="0.25">
      <c r="A2566" s="1">
        <v>41251</v>
      </c>
      <c r="B2566" t="s">
        <v>219</v>
      </c>
      <c r="C2566" t="s">
        <v>104</v>
      </c>
      <c r="D2566">
        <v>78</v>
      </c>
      <c r="E2566">
        <v>70</v>
      </c>
      <c r="F2566" t="s">
        <v>219</v>
      </c>
      <c r="G2566">
        <v>8</v>
      </c>
      <c r="H2566" t="s">
        <v>358</v>
      </c>
      <c r="I2566" t="s">
        <v>360</v>
      </c>
      <c r="J2566" s="2">
        <f>VLOOKUP(B2566,'Totals by Team'!A:K,11,FALSE)</f>
        <v>-6.612903225806452</v>
      </c>
      <c r="K2566" s="2">
        <f>VLOOKUP(C2566,'Totals by Team'!A:K,11,FALSE)</f>
        <v>3.0333333333333332</v>
      </c>
    </row>
    <row r="2567" spans="1:11" x14ac:dyDescent="0.25">
      <c r="A2567" s="1">
        <v>41251</v>
      </c>
      <c r="B2567" t="s">
        <v>185</v>
      </c>
      <c r="C2567" t="s">
        <v>115</v>
      </c>
      <c r="D2567">
        <v>64</v>
      </c>
      <c r="E2567">
        <v>56</v>
      </c>
      <c r="F2567" t="s">
        <v>185</v>
      </c>
      <c r="G2567">
        <v>8</v>
      </c>
      <c r="H2567" t="s">
        <v>358</v>
      </c>
      <c r="I2567" t="s">
        <v>360</v>
      </c>
      <c r="J2567" s="2">
        <f>VLOOKUP(B2567,'Totals by Team'!A:K,11,FALSE)</f>
        <v>-4.0714285714285712</v>
      </c>
      <c r="K2567" s="2">
        <f>VLOOKUP(C2567,'Totals by Team'!A:K,11,FALSE)</f>
        <v>-3.1379310344827585</v>
      </c>
    </row>
    <row r="2568" spans="1:11" x14ac:dyDescent="0.25">
      <c r="A2568" s="1">
        <v>41251</v>
      </c>
      <c r="B2568" t="s">
        <v>20</v>
      </c>
      <c r="C2568" t="s">
        <v>94</v>
      </c>
      <c r="D2568">
        <v>71</v>
      </c>
      <c r="E2568">
        <v>63</v>
      </c>
      <c r="F2568" t="s">
        <v>20</v>
      </c>
      <c r="G2568">
        <v>8</v>
      </c>
      <c r="H2568" t="s">
        <v>358</v>
      </c>
      <c r="I2568" t="s">
        <v>360</v>
      </c>
      <c r="J2568" s="2">
        <f>VLOOKUP(B2568,'Totals by Team'!A:K,11,FALSE)</f>
        <v>-3.5483870967741935</v>
      </c>
      <c r="K2568" s="2">
        <f>VLOOKUP(C2568,'Totals by Team'!A:K,11,FALSE)</f>
        <v>-6.4516129032258063E-2</v>
      </c>
    </row>
    <row r="2569" spans="1:11" x14ac:dyDescent="0.25">
      <c r="A2569" s="1">
        <v>41251</v>
      </c>
      <c r="B2569" t="s">
        <v>216</v>
      </c>
      <c r="C2569" t="s">
        <v>69</v>
      </c>
      <c r="D2569">
        <v>72</v>
      </c>
      <c r="E2569">
        <v>64</v>
      </c>
      <c r="F2569" t="s">
        <v>216</v>
      </c>
      <c r="G2569">
        <v>8</v>
      </c>
      <c r="H2569" t="s">
        <v>358</v>
      </c>
      <c r="I2569" t="s">
        <v>360</v>
      </c>
      <c r="J2569" s="2">
        <f>VLOOKUP(B2569,'Totals by Team'!A:K,11,FALSE)</f>
        <v>-0.93939393939393945</v>
      </c>
      <c r="K2569" s="2">
        <f>VLOOKUP(C2569,'Totals by Team'!A:K,11,FALSE)</f>
        <v>-1.1666666666666667</v>
      </c>
    </row>
    <row r="2570" spans="1:11" x14ac:dyDescent="0.25">
      <c r="A2570" s="1">
        <v>41251</v>
      </c>
      <c r="B2570" t="s">
        <v>64</v>
      </c>
      <c r="C2570" t="s">
        <v>57</v>
      </c>
      <c r="D2570">
        <v>67</v>
      </c>
      <c r="E2570">
        <v>59</v>
      </c>
      <c r="F2570" t="s">
        <v>57</v>
      </c>
      <c r="G2570">
        <v>8</v>
      </c>
      <c r="H2570" t="s">
        <v>358</v>
      </c>
      <c r="I2570" t="s">
        <v>356</v>
      </c>
      <c r="J2570" s="2">
        <f>VLOOKUP(B2570,'Totals by Team'!A:K,11,FALSE)</f>
        <v>0.6071428571428571</v>
      </c>
      <c r="K2570" s="2">
        <f>VLOOKUP(C2570,'Totals by Team'!A:K,11,FALSE)</f>
        <v>-3.838709677419355</v>
      </c>
    </row>
    <row r="2571" spans="1:11" x14ac:dyDescent="0.25">
      <c r="A2571" s="1">
        <v>41251</v>
      </c>
      <c r="B2571" t="s">
        <v>259</v>
      </c>
      <c r="C2571" t="s">
        <v>92</v>
      </c>
      <c r="D2571">
        <v>67</v>
      </c>
      <c r="E2571">
        <v>59</v>
      </c>
      <c r="F2571" t="s">
        <v>259</v>
      </c>
      <c r="G2571">
        <v>8</v>
      </c>
      <c r="H2571" t="s">
        <v>358</v>
      </c>
      <c r="I2571" t="s">
        <v>360</v>
      </c>
      <c r="J2571" s="2">
        <f>VLOOKUP(B2571,'Totals by Team'!A:K,11,FALSE)</f>
        <v>1.84375</v>
      </c>
      <c r="K2571" s="2">
        <f>VLOOKUP(C2571,'Totals by Team'!A:K,11,FALSE)</f>
        <v>-0.41379310344827586</v>
      </c>
    </row>
    <row r="2572" spans="1:11" x14ac:dyDescent="0.25">
      <c r="A2572" s="1">
        <v>41251</v>
      </c>
      <c r="B2572" t="s">
        <v>249</v>
      </c>
      <c r="C2572" t="s">
        <v>255</v>
      </c>
      <c r="D2572">
        <v>81</v>
      </c>
      <c r="E2572">
        <v>73</v>
      </c>
      <c r="F2572" t="s">
        <v>348</v>
      </c>
      <c r="G2572">
        <v>8</v>
      </c>
      <c r="H2572" t="s">
        <v>358</v>
      </c>
      <c r="I2572" t="s">
        <v>348</v>
      </c>
      <c r="J2572" s="2">
        <f>VLOOKUP(B2572,'Totals by Team'!A:K,11,FALSE)</f>
        <v>-0.80645161290322576</v>
      </c>
      <c r="K2572" s="2">
        <f>VLOOKUP(C2572,'Totals by Team'!A:K,11,FALSE)</f>
        <v>4.9393939393939394</v>
      </c>
    </row>
    <row r="2573" spans="1:11" x14ac:dyDescent="0.25">
      <c r="A2573" s="1">
        <v>41251</v>
      </c>
      <c r="B2573" t="s">
        <v>34</v>
      </c>
      <c r="C2573" t="s">
        <v>97</v>
      </c>
      <c r="D2573">
        <v>64</v>
      </c>
      <c r="E2573">
        <v>57</v>
      </c>
      <c r="F2573" t="s">
        <v>97</v>
      </c>
      <c r="G2573">
        <v>7</v>
      </c>
      <c r="H2573" t="s">
        <v>358</v>
      </c>
      <c r="I2573" t="s">
        <v>356</v>
      </c>
      <c r="J2573" s="2">
        <f>VLOOKUP(B2573,'Totals by Team'!A:K,11,FALSE)</f>
        <v>-9.6774193548387094E-2</v>
      </c>
      <c r="K2573" s="2">
        <f>VLOOKUP(C2573,'Totals by Team'!A:K,11,FALSE)</f>
        <v>4.8148148148148149</v>
      </c>
    </row>
    <row r="2574" spans="1:11" x14ac:dyDescent="0.25">
      <c r="A2574" s="1">
        <v>41251</v>
      </c>
      <c r="B2574" t="s">
        <v>42</v>
      </c>
      <c r="C2574" t="s">
        <v>118</v>
      </c>
      <c r="D2574">
        <v>53</v>
      </c>
      <c r="E2574">
        <v>46</v>
      </c>
      <c r="F2574" t="s">
        <v>118</v>
      </c>
      <c r="G2574">
        <v>7</v>
      </c>
      <c r="H2574" t="s">
        <v>358</v>
      </c>
      <c r="I2574" t="s">
        <v>356</v>
      </c>
      <c r="J2574" s="2">
        <f>VLOOKUP(B2574,'Totals by Team'!A:K,11,FALSE)</f>
        <v>4.78125</v>
      </c>
      <c r="K2574" s="2">
        <f>VLOOKUP(C2574,'Totals by Team'!A:K,11,FALSE)</f>
        <v>0.16129032258064516</v>
      </c>
    </row>
    <row r="2575" spans="1:11" x14ac:dyDescent="0.25">
      <c r="A2575" s="1">
        <v>41251</v>
      </c>
      <c r="B2575" t="s">
        <v>310</v>
      </c>
      <c r="C2575" t="s">
        <v>184</v>
      </c>
      <c r="D2575">
        <v>73</v>
      </c>
      <c r="E2575">
        <v>66</v>
      </c>
      <c r="F2575" t="s">
        <v>310</v>
      </c>
      <c r="G2575">
        <v>7</v>
      </c>
      <c r="H2575" t="s">
        <v>358</v>
      </c>
      <c r="I2575" t="s">
        <v>360</v>
      </c>
      <c r="J2575" s="2">
        <f>VLOOKUP(B2575,'Totals by Team'!A:K,11,FALSE)</f>
        <v>1.935483870967742</v>
      </c>
      <c r="K2575" s="2">
        <f>VLOOKUP(C2575,'Totals by Team'!A:K,11,FALSE)</f>
        <v>-7.8275862068965516</v>
      </c>
    </row>
    <row r="2576" spans="1:11" x14ac:dyDescent="0.25">
      <c r="A2576" s="1">
        <v>41251</v>
      </c>
      <c r="B2576" t="s">
        <v>171</v>
      </c>
      <c r="C2576" t="s">
        <v>37</v>
      </c>
      <c r="D2576">
        <v>63</v>
      </c>
      <c r="E2576">
        <v>56</v>
      </c>
      <c r="F2576" t="s">
        <v>171</v>
      </c>
      <c r="G2576">
        <v>7</v>
      </c>
      <c r="H2576" t="s">
        <v>358</v>
      </c>
      <c r="I2576" t="s">
        <v>360</v>
      </c>
      <c r="J2576" s="2">
        <f>VLOOKUP(B2576,'Totals by Team'!A:K,11,FALSE)</f>
        <v>11.09375</v>
      </c>
      <c r="K2576" s="2">
        <f>VLOOKUP(C2576,'Totals by Team'!A:K,11,FALSE)</f>
        <v>-2.096774193548387</v>
      </c>
    </row>
    <row r="2577" spans="1:11" x14ac:dyDescent="0.25">
      <c r="A2577" s="1">
        <v>41251</v>
      </c>
      <c r="B2577" t="s">
        <v>90</v>
      </c>
      <c r="C2577" t="s">
        <v>340</v>
      </c>
      <c r="D2577">
        <v>63</v>
      </c>
      <c r="E2577">
        <v>56</v>
      </c>
      <c r="F2577" t="s">
        <v>340</v>
      </c>
      <c r="G2577">
        <v>7</v>
      </c>
      <c r="H2577" t="s">
        <v>358</v>
      </c>
      <c r="I2577" t="s">
        <v>356</v>
      </c>
      <c r="J2577" s="2">
        <f>VLOOKUP(B2577,'Totals by Team'!A:K,11,FALSE)</f>
        <v>-4.7931034482758621</v>
      </c>
      <c r="K2577" s="2">
        <f>VLOOKUP(C2577,'Totals by Team'!A:K,11,FALSE)</f>
        <v>0.8</v>
      </c>
    </row>
    <row r="2578" spans="1:11" x14ac:dyDescent="0.25">
      <c r="A2578" s="1">
        <v>41251</v>
      </c>
      <c r="B2578" t="s">
        <v>30</v>
      </c>
      <c r="C2578" t="s">
        <v>251</v>
      </c>
      <c r="D2578">
        <v>70</v>
      </c>
      <c r="E2578">
        <v>64</v>
      </c>
      <c r="F2578" t="s">
        <v>30</v>
      </c>
      <c r="G2578">
        <v>6</v>
      </c>
      <c r="H2578" t="s">
        <v>358</v>
      </c>
      <c r="I2578" t="s">
        <v>360</v>
      </c>
      <c r="J2578" s="2">
        <f>VLOOKUP(B2578,'Totals by Team'!A:K,11,FALSE)</f>
        <v>-2.032258064516129</v>
      </c>
      <c r="K2578" s="2">
        <f>VLOOKUP(C2578,'Totals by Team'!A:K,11,FALSE)</f>
        <v>-2.1379310344827585</v>
      </c>
    </row>
    <row r="2579" spans="1:11" x14ac:dyDescent="0.25">
      <c r="A2579" s="1">
        <v>41251</v>
      </c>
      <c r="B2579" t="s">
        <v>144</v>
      </c>
      <c r="C2579" t="s">
        <v>50</v>
      </c>
      <c r="D2579">
        <v>61</v>
      </c>
      <c r="E2579">
        <v>55</v>
      </c>
      <c r="F2579" t="s">
        <v>348</v>
      </c>
      <c r="G2579">
        <v>6</v>
      </c>
      <c r="H2579" t="s">
        <v>358</v>
      </c>
      <c r="I2579" t="s">
        <v>348</v>
      </c>
      <c r="J2579" s="2">
        <f>VLOOKUP(B2579,'Totals by Team'!A:K,11,FALSE)</f>
        <v>3.46875</v>
      </c>
      <c r="K2579" s="2">
        <f>VLOOKUP(C2579,'Totals by Team'!A:K,11,FALSE)</f>
        <v>-6.1333333333333337</v>
      </c>
    </row>
    <row r="2580" spans="1:11" x14ac:dyDescent="0.25">
      <c r="A2580" s="1">
        <v>41251</v>
      </c>
      <c r="B2580" t="s">
        <v>290</v>
      </c>
      <c r="C2580" t="s">
        <v>51</v>
      </c>
      <c r="D2580">
        <v>46</v>
      </c>
      <c r="E2580">
        <v>40</v>
      </c>
      <c r="F2580" t="s">
        <v>290</v>
      </c>
      <c r="G2580">
        <v>6</v>
      </c>
      <c r="H2580" t="s">
        <v>358</v>
      </c>
      <c r="I2580" t="s">
        <v>360</v>
      </c>
      <c r="J2580" s="2">
        <f>VLOOKUP(B2580,'Totals by Team'!A:K,11,FALSE)</f>
        <v>8.8387096774193541</v>
      </c>
      <c r="K2580" s="2">
        <f>VLOOKUP(C2580,'Totals by Team'!A:K,11,FALSE)</f>
        <v>0.66666666666666663</v>
      </c>
    </row>
    <row r="2581" spans="1:11" x14ac:dyDescent="0.25">
      <c r="A2581" s="1">
        <v>41251</v>
      </c>
      <c r="B2581" t="s">
        <v>279</v>
      </c>
      <c r="C2581" t="s">
        <v>110</v>
      </c>
      <c r="D2581">
        <v>73</v>
      </c>
      <c r="E2581">
        <v>67</v>
      </c>
      <c r="F2581" t="s">
        <v>110</v>
      </c>
      <c r="G2581">
        <v>6</v>
      </c>
      <c r="H2581" t="s">
        <v>358</v>
      </c>
      <c r="I2581" t="s">
        <v>356</v>
      </c>
      <c r="J2581" s="2">
        <f>VLOOKUP(B2581,'Totals by Team'!A:K,11,FALSE)</f>
        <v>-5.290322580645161</v>
      </c>
      <c r="K2581" s="2">
        <f>VLOOKUP(C2581,'Totals by Team'!A:K,11,FALSE)</f>
        <v>3.0303030303030304E-2</v>
      </c>
    </row>
    <row r="2582" spans="1:11" x14ac:dyDescent="0.25">
      <c r="A2582" s="1">
        <v>41251</v>
      </c>
      <c r="B2582" t="s">
        <v>135</v>
      </c>
      <c r="C2582" t="s">
        <v>63</v>
      </c>
      <c r="D2582">
        <v>67</v>
      </c>
      <c r="E2582">
        <v>61</v>
      </c>
      <c r="F2582" t="s">
        <v>63</v>
      </c>
      <c r="G2582">
        <v>6</v>
      </c>
      <c r="H2582" t="s">
        <v>358</v>
      </c>
      <c r="I2582" t="s">
        <v>356</v>
      </c>
      <c r="J2582" s="2">
        <f>VLOOKUP(B2582,'Totals by Team'!A:K,11,FALSE)</f>
        <v>4.117647058823529</v>
      </c>
      <c r="K2582" s="2">
        <f>VLOOKUP(C2582,'Totals by Team'!A:K,11,FALSE)</f>
        <v>-6.15625</v>
      </c>
    </row>
    <row r="2583" spans="1:11" x14ac:dyDescent="0.25">
      <c r="A2583" s="1">
        <v>41251</v>
      </c>
      <c r="B2583" t="s">
        <v>128</v>
      </c>
      <c r="C2583" t="s">
        <v>93</v>
      </c>
      <c r="D2583">
        <v>69</v>
      </c>
      <c r="E2583">
        <v>63</v>
      </c>
      <c r="F2583" t="s">
        <v>128</v>
      </c>
      <c r="G2583">
        <v>6</v>
      </c>
      <c r="H2583" t="s">
        <v>358</v>
      </c>
      <c r="I2583" t="s">
        <v>360</v>
      </c>
      <c r="J2583" s="2">
        <f>VLOOKUP(B2583,'Totals by Team'!A:K,11,FALSE)</f>
        <v>-4.5483870967741939</v>
      </c>
      <c r="K2583" s="2">
        <f>VLOOKUP(C2583,'Totals by Team'!A:K,11,FALSE)</f>
        <v>-8.4516129032258061</v>
      </c>
    </row>
    <row r="2584" spans="1:11" x14ac:dyDescent="0.25">
      <c r="A2584" s="1">
        <v>41251</v>
      </c>
      <c r="B2584" t="s">
        <v>300</v>
      </c>
      <c r="C2584" t="s">
        <v>32</v>
      </c>
      <c r="D2584">
        <v>78</v>
      </c>
      <c r="E2584">
        <v>72</v>
      </c>
      <c r="F2584" t="s">
        <v>300</v>
      </c>
      <c r="G2584">
        <v>6</v>
      </c>
      <c r="H2584" t="s">
        <v>358</v>
      </c>
      <c r="I2584" t="s">
        <v>360</v>
      </c>
      <c r="J2584" s="2">
        <f>VLOOKUP(B2584,'Totals by Team'!A:K,11,FALSE)</f>
        <v>-3.15625</v>
      </c>
      <c r="K2584" s="2">
        <f>VLOOKUP(C2584,'Totals by Team'!A:K,11,FALSE)</f>
        <v>3.71875</v>
      </c>
    </row>
    <row r="2585" spans="1:11" x14ac:dyDescent="0.25">
      <c r="A2585" s="1">
        <v>41251</v>
      </c>
      <c r="B2585" t="s">
        <v>313</v>
      </c>
      <c r="C2585" t="s">
        <v>183</v>
      </c>
      <c r="D2585">
        <v>82</v>
      </c>
      <c r="E2585">
        <v>77</v>
      </c>
      <c r="F2585" t="s">
        <v>183</v>
      </c>
      <c r="G2585">
        <v>5</v>
      </c>
      <c r="H2585" t="s">
        <v>358</v>
      </c>
      <c r="I2585" t="s">
        <v>356</v>
      </c>
      <c r="J2585" s="2">
        <f>VLOOKUP(B2585,'Totals by Team'!A:K,11,FALSE)</f>
        <v>2.7419354838709675</v>
      </c>
      <c r="K2585" s="2">
        <f>VLOOKUP(C2585,'Totals by Team'!A:K,11,FALSE)</f>
        <v>2.25</v>
      </c>
    </row>
    <row r="2586" spans="1:11" x14ac:dyDescent="0.25">
      <c r="A2586" s="1">
        <v>41251</v>
      </c>
      <c r="B2586" t="s">
        <v>158</v>
      </c>
      <c r="C2586" t="s">
        <v>28</v>
      </c>
      <c r="D2586">
        <v>60</v>
      </c>
      <c r="E2586">
        <v>55</v>
      </c>
      <c r="F2586" t="s">
        <v>28</v>
      </c>
      <c r="G2586">
        <v>5</v>
      </c>
      <c r="H2586" t="s">
        <v>358</v>
      </c>
      <c r="I2586" t="s">
        <v>356</v>
      </c>
      <c r="J2586" s="2">
        <f>VLOOKUP(B2586,'Totals by Team'!A:K,11,FALSE)</f>
        <v>-0.58620689655172409</v>
      </c>
      <c r="K2586" s="2">
        <f>VLOOKUP(C2586,'Totals by Team'!A:K,11,FALSE)</f>
        <v>-3.5517241379310347</v>
      </c>
    </row>
    <row r="2587" spans="1:11" x14ac:dyDescent="0.25">
      <c r="A2587" s="1">
        <v>41251</v>
      </c>
      <c r="B2587" t="s">
        <v>190</v>
      </c>
      <c r="C2587" t="s">
        <v>252</v>
      </c>
      <c r="D2587">
        <v>77</v>
      </c>
      <c r="E2587">
        <v>72</v>
      </c>
      <c r="F2587" t="s">
        <v>190</v>
      </c>
      <c r="G2587">
        <v>5</v>
      </c>
      <c r="H2587" t="s">
        <v>358</v>
      </c>
      <c r="I2587" t="s">
        <v>360</v>
      </c>
      <c r="J2587" s="2">
        <f>VLOOKUP(B2587,'Totals by Team'!A:K,11,FALSE)</f>
        <v>-6.8571428571428568</v>
      </c>
      <c r="K2587" s="2">
        <f>VLOOKUP(C2587,'Totals by Team'!A:K,11,FALSE)</f>
        <v>-2.6875</v>
      </c>
    </row>
    <row r="2588" spans="1:11" x14ac:dyDescent="0.25">
      <c r="A2588" s="1">
        <v>41251</v>
      </c>
      <c r="B2588" t="s">
        <v>83</v>
      </c>
      <c r="C2588" t="s">
        <v>256</v>
      </c>
      <c r="D2588">
        <v>62</v>
      </c>
      <c r="E2588">
        <v>57</v>
      </c>
      <c r="F2588" t="s">
        <v>83</v>
      </c>
      <c r="G2588">
        <v>5</v>
      </c>
      <c r="H2588" t="s">
        <v>358</v>
      </c>
      <c r="I2588" t="s">
        <v>360</v>
      </c>
      <c r="J2588" s="2">
        <f>VLOOKUP(B2588,'Totals by Team'!A:K,11,FALSE)</f>
        <v>-8.4642857142857135</v>
      </c>
      <c r="K2588" s="2">
        <f>VLOOKUP(C2588,'Totals by Team'!A:K,11,FALSE)</f>
        <v>-2.6296296296296298</v>
      </c>
    </row>
    <row r="2589" spans="1:11" x14ac:dyDescent="0.25">
      <c r="A2589" s="1">
        <v>41251</v>
      </c>
      <c r="B2589" t="s">
        <v>155</v>
      </c>
      <c r="C2589" t="s">
        <v>29</v>
      </c>
      <c r="D2589">
        <v>88</v>
      </c>
      <c r="E2589">
        <v>84</v>
      </c>
      <c r="F2589" t="s">
        <v>155</v>
      </c>
      <c r="G2589">
        <v>4</v>
      </c>
      <c r="H2589" t="s">
        <v>358</v>
      </c>
      <c r="I2589" t="s">
        <v>360</v>
      </c>
      <c r="J2589" s="2">
        <f>VLOOKUP(B2589,'Totals by Team'!A:K,11,FALSE)</f>
        <v>3.0606060606060606</v>
      </c>
      <c r="K2589" s="2">
        <f>VLOOKUP(C2589,'Totals by Team'!A:K,11,FALSE)</f>
        <v>-8.8387096774193541</v>
      </c>
    </row>
    <row r="2590" spans="1:11" x14ac:dyDescent="0.25">
      <c r="A2590" s="1">
        <v>41251</v>
      </c>
      <c r="B2590" t="s">
        <v>275</v>
      </c>
      <c r="C2590" t="s">
        <v>243</v>
      </c>
      <c r="D2590">
        <v>71</v>
      </c>
      <c r="E2590">
        <v>67</v>
      </c>
      <c r="F2590" t="s">
        <v>243</v>
      </c>
      <c r="G2590">
        <v>4</v>
      </c>
      <c r="H2590" t="s">
        <v>358</v>
      </c>
      <c r="I2590" t="s">
        <v>356</v>
      </c>
      <c r="J2590" s="2">
        <f>VLOOKUP(B2590,'Totals by Team'!A:K,11,FALSE)</f>
        <v>-0.42424242424242425</v>
      </c>
      <c r="K2590" s="2">
        <f>VLOOKUP(C2590,'Totals by Team'!A:K,11,FALSE)</f>
        <v>-2.7419354838709675</v>
      </c>
    </row>
    <row r="2591" spans="1:11" x14ac:dyDescent="0.25">
      <c r="A2591" s="1">
        <v>41251</v>
      </c>
      <c r="B2591" t="s">
        <v>14</v>
      </c>
      <c r="C2591" t="s">
        <v>164</v>
      </c>
      <c r="D2591">
        <v>86</v>
      </c>
      <c r="E2591">
        <v>82</v>
      </c>
      <c r="F2591" t="s">
        <v>164</v>
      </c>
      <c r="G2591">
        <v>4</v>
      </c>
      <c r="H2591" t="s">
        <v>358</v>
      </c>
      <c r="I2591" t="s">
        <v>356</v>
      </c>
      <c r="J2591" s="2">
        <f>VLOOKUP(B2591,'Totals by Team'!A:K,11,FALSE)</f>
        <v>-4.3571428571428568</v>
      </c>
      <c r="K2591" s="2">
        <f>VLOOKUP(C2591,'Totals by Team'!A:K,11,FALSE)</f>
        <v>-4.7575757575757578</v>
      </c>
    </row>
    <row r="2592" spans="1:11" x14ac:dyDescent="0.25">
      <c r="A2592" s="1">
        <v>41251</v>
      </c>
      <c r="B2592" t="s">
        <v>233</v>
      </c>
      <c r="C2592" t="s">
        <v>322</v>
      </c>
      <c r="D2592">
        <v>64</v>
      </c>
      <c r="E2592">
        <v>60</v>
      </c>
      <c r="F2592" t="s">
        <v>233</v>
      </c>
      <c r="G2592">
        <v>4</v>
      </c>
      <c r="H2592" t="s">
        <v>358</v>
      </c>
      <c r="I2592" t="s">
        <v>360</v>
      </c>
      <c r="J2592" s="2">
        <f>VLOOKUP(B2592,'Totals by Team'!A:K,11,FALSE)</f>
        <v>2.25</v>
      </c>
      <c r="K2592" s="2">
        <f>VLOOKUP(C2592,'Totals by Team'!A:K,11,FALSE)</f>
        <v>-2.5172413793103448</v>
      </c>
    </row>
    <row r="2593" spans="1:11" x14ac:dyDescent="0.25">
      <c r="A2593" s="1">
        <v>41251</v>
      </c>
      <c r="B2593" t="s">
        <v>301</v>
      </c>
      <c r="C2593" t="s">
        <v>265</v>
      </c>
      <c r="D2593">
        <v>65</v>
      </c>
      <c r="E2593">
        <v>62</v>
      </c>
      <c r="F2593" t="s">
        <v>265</v>
      </c>
      <c r="G2593">
        <v>3</v>
      </c>
      <c r="H2593" t="s">
        <v>358</v>
      </c>
      <c r="I2593" t="s">
        <v>356</v>
      </c>
      <c r="J2593" s="2">
        <f>VLOOKUP(B2593,'Totals by Team'!A:K,11,FALSE)</f>
        <v>7.2727272727272725</v>
      </c>
      <c r="K2593" s="2">
        <f>VLOOKUP(C2593,'Totals by Team'!A:K,11,FALSE)</f>
        <v>0.73333333333333328</v>
      </c>
    </row>
    <row r="2594" spans="1:11" x14ac:dyDescent="0.25">
      <c r="A2594" s="1">
        <v>41251</v>
      </c>
      <c r="B2594" t="s">
        <v>177</v>
      </c>
      <c r="C2594" t="s">
        <v>344</v>
      </c>
      <c r="D2594">
        <v>65</v>
      </c>
      <c r="E2594">
        <v>62</v>
      </c>
      <c r="F2594" t="s">
        <v>177</v>
      </c>
      <c r="G2594">
        <v>3</v>
      </c>
      <c r="H2594" t="s">
        <v>358</v>
      </c>
      <c r="I2594" t="s">
        <v>360</v>
      </c>
      <c r="J2594" s="2">
        <f>VLOOKUP(B2594,'Totals by Team'!A:K,11,FALSE)</f>
        <v>13.454545454545455</v>
      </c>
      <c r="K2594" s="2">
        <f>VLOOKUP(C2594,'Totals by Team'!A:K,11,FALSE)</f>
        <v>10.617647058823529</v>
      </c>
    </row>
    <row r="2595" spans="1:11" x14ac:dyDescent="0.25">
      <c r="A2595" s="1">
        <v>41251</v>
      </c>
      <c r="B2595" t="s">
        <v>139</v>
      </c>
      <c r="C2595" t="s">
        <v>232</v>
      </c>
      <c r="D2595">
        <v>47</v>
      </c>
      <c r="E2595">
        <v>44</v>
      </c>
      <c r="F2595" t="s">
        <v>139</v>
      </c>
      <c r="G2595">
        <v>3</v>
      </c>
      <c r="H2595" t="s">
        <v>358</v>
      </c>
      <c r="I2595" t="s">
        <v>360</v>
      </c>
      <c r="J2595" s="2">
        <f>VLOOKUP(B2595,'Totals by Team'!A:K,11,FALSE)</f>
        <v>-5</v>
      </c>
      <c r="K2595" s="2">
        <f>VLOOKUP(C2595,'Totals by Team'!A:K,11,FALSE)</f>
        <v>0.90625</v>
      </c>
    </row>
    <row r="2596" spans="1:11" x14ac:dyDescent="0.25">
      <c r="A2596" s="1">
        <v>41251</v>
      </c>
      <c r="B2596" t="s">
        <v>127</v>
      </c>
      <c r="C2596" t="s">
        <v>274</v>
      </c>
      <c r="D2596">
        <v>76</v>
      </c>
      <c r="E2596">
        <v>73</v>
      </c>
      <c r="F2596" t="s">
        <v>274</v>
      </c>
      <c r="G2596">
        <v>3</v>
      </c>
      <c r="H2596" t="s">
        <v>358</v>
      </c>
      <c r="I2596" t="s">
        <v>356</v>
      </c>
      <c r="J2596" s="2">
        <f>VLOOKUP(B2596,'Totals by Team'!A:K,11,FALSE)</f>
        <v>-4.9000000000000004</v>
      </c>
      <c r="K2596" s="2">
        <f>VLOOKUP(C2596,'Totals by Team'!A:K,11,FALSE)</f>
        <v>1.0606060606060606</v>
      </c>
    </row>
    <row r="2597" spans="1:11" x14ac:dyDescent="0.25">
      <c r="A2597" s="1">
        <v>41251</v>
      </c>
      <c r="B2597" t="s">
        <v>116</v>
      </c>
      <c r="C2597" t="s">
        <v>198</v>
      </c>
      <c r="D2597">
        <v>73</v>
      </c>
      <c r="E2597">
        <v>70</v>
      </c>
      <c r="F2597" t="s">
        <v>116</v>
      </c>
      <c r="G2597">
        <v>3</v>
      </c>
      <c r="H2597" t="s">
        <v>358</v>
      </c>
      <c r="I2597" t="s">
        <v>360</v>
      </c>
      <c r="J2597" s="2">
        <f>VLOOKUP(B2597,'Totals by Team'!A:K,11,FALSE)</f>
        <v>5.1333333333333337</v>
      </c>
      <c r="K2597" s="2">
        <f>VLOOKUP(C2597,'Totals by Team'!A:K,11,FALSE)</f>
        <v>0.72413793103448276</v>
      </c>
    </row>
    <row r="2598" spans="1:11" x14ac:dyDescent="0.25">
      <c r="A2598" s="1">
        <v>41251</v>
      </c>
      <c r="B2598" t="s">
        <v>193</v>
      </c>
      <c r="C2598" t="s">
        <v>141</v>
      </c>
      <c r="D2598">
        <v>78</v>
      </c>
      <c r="E2598">
        <v>75</v>
      </c>
      <c r="F2598" t="s">
        <v>193</v>
      </c>
      <c r="G2598">
        <v>3</v>
      </c>
      <c r="H2598" t="s">
        <v>358</v>
      </c>
      <c r="I2598" t="s">
        <v>360</v>
      </c>
      <c r="J2598" s="2">
        <f>VLOOKUP(B2598,'Totals by Team'!A:K,11,FALSE)</f>
        <v>3.8333333333333335</v>
      </c>
      <c r="K2598" s="2">
        <f>VLOOKUP(C2598,'Totals by Team'!A:K,11,FALSE)</f>
        <v>5.161290322580645</v>
      </c>
    </row>
    <row r="2599" spans="1:11" x14ac:dyDescent="0.25">
      <c r="A2599" s="1">
        <v>41251</v>
      </c>
      <c r="B2599" t="s">
        <v>121</v>
      </c>
      <c r="C2599" t="s">
        <v>54</v>
      </c>
      <c r="D2599">
        <v>88</v>
      </c>
      <c r="E2599">
        <v>85</v>
      </c>
      <c r="F2599" t="s">
        <v>54</v>
      </c>
      <c r="G2599">
        <v>3</v>
      </c>
      <c r="H2599" t="s">
        <v>358</v>
      </c>
      <c r="I2599" t="s">
        <v>356</v>
      </c>
      <c r="J2599" s="2">
        <f>VLOOKUP(B2599,'Totals by Team'!A:K,11,FALSE)</f>
        <v>-4.75</v>
      </c>
      <c r="K2599" s="2">
        <f>VLOOKUP(C2599,'Totals by Team'!A:K,11,FALSE)</f>
        <v>0.54838709677419351</v>
      </c>
    </row>
    <row r="2600" spans="1:11" x14ac:dyDescent="0.25">
      <c r="A2600" s="1">
        <v>41251</v>
      </c>
      <c r="B2600" t="s">
        <v>245</v>
      </c>
      <c r="C2600" t="s">
        <v>336</v>
      </c>
      <c r="D2600">
        <v>61</v>
      </c>
      <c r="E2600">
        <v>58</v>
      </c>
      <c r="F2600" t="s">
        <v>245</v>
      </c>
      <c r="G2600">
        <v>3</v>
      </c>
      <c r="H2600" t="s">
        <v>358</v>
      </c>
      <c r="I2600" t="s">
        <v>360</v>
      </c>
      <c r="J2600" s="2">
        <f>VLOOKUP(B2600,'Totals by Team'!A:K,11,FALSE)</f>
        <v>6.4838709677419351</v>
      </c>
      <c r="K2600" s="2">
        <f>VLOOKUP(C2600,'Totals by Team'!A:K,11,FALSE)</f>
        <v>-1.935483870967742</v>
      </c>
    </row>
    <row r="2601" spans="1:11" x14ac:dyDescent="0.25">
      <c r="A2601" s="1">
        <v>41251</v>
      </c>
      <c r="B2601" t="s">
        <v>291</v>
      </c>
      <c r="C2601" t="s">
        <v>297</v>
      </c>
      <c r="D2601">
        <v>65</v>
      </c>
      <c r="E2601">
        <v>63</v>
      </c>
      <c r="F2601" t="s">
        <v>348</v>
      </c>
      <c r="G2601">
        <v>2</v>
      </c>
      <c r="H2601" t="s">
        <v>358</v>
      </c>
      <c r="I2601" t="s">
        <v>348</v>
      </c>
      <c r="J2601" s="2">
        <f>VLOOKUP(B2601,'Totals by Team'!A:K,11,FALSE)</f>
        <v>5.7941176470588234</v>
      </c>
      <c r="K2601" s="2">
        <f>VLOOKUP(C2601,'Totals by Team'!A:K,11,FALSE)</f>
        <v>0.34375</v>
      </c>
    </row>
    <row r="2602" spans="1:11" x14ac:dyDescent="0.25">
      <c r="A2602" s="1">
        <v>41251</v>
      </c>
      <c r="B2602" t="s">
        <v>293</v>
      </c>
      <c r="C2602" t="s">
        <v>178</v>
      </c>
      <c r="D2602">
        <v>66</v>
      </c>
      <c r="E2602">
        <v>64</v>
      </c>
      <c r="F2602" t="s">
        <v>178</v>
      </c>
      <c r="G2602">
        <v>2</v>
      </c>
      <c r="H2602" t="s">
        <v>358</v>
      </c>
      <c r="I2602" t="s">
        <v>356</v>
      </c>
      <c r="J2602" s="2">
        <f>VLOOKUP(B2602,'Totals by Team'!A:K,11,FALSE)</f>
        <v>6.4666666666666668</v>
      </c>
      <c r="K2602" s="2">
        <f>VLOOKUP(C2602,'Totals by Team'!A:K,11,FALSE)</f>
        <v>1.1875</v>
      </c>
    </row>
    <row r="2603" spans="1:11" x14ac:dyDescent="0.25">
      <c r="A2603" s="1">
        <v>41251</v>
      </c>
      <c r="B2603" t="s">
        <v>225</v>
      </c>
      <c r="C2603" t="s">
        <v>315</v>
      </c>
      <c r="D2603">
        <v>50</v>
      </c>
      <c r="E2603">
        <v>49</v>
      </c>
      <c r="F2603" t="s">
        <v>225</v>
      </c>
      <c r="G2603">
        <v>1</v>
      </c>
      <c r="H2603" t="s">
        <v>358</v>
      </c>
      <c r="I2603" t="s">
        <v>360</v>
      </c>
      <c r="J2603" s="2">
        <f>VLOOKUP(B2603,'Totals by Team'!A:K,11,FALSE)</f>
        <v>-1.4193548387096775</v>
      </c>
      <c r="K2603" s="2">
        <f>VLOOKUP(C2603,'Totals by Team'!A:K,11,FALSE)</f>
        <v>-8.67741935483871</v>
      </c>
    </row>
    <row r="2604" spans="1:11" x14ac:dyDescent="0.25">
      <c r="A2604" s="1">
        <v>41251</v>
      </c>
      <c r="B2604" t="s">
        <v>170</v>
      </c>
      <c r="C2604" t="s">
        <v>287</v>
      </c>
      <c r="D2604">
        <v>68</v>
      </c>
      <c r="E2604">
        <v>67</v>
      </c>
      <c r="F2604" t="s">
        <v>170</v>
      </c>
      <c r="G2604">
        <v>1</v>
      </c>
      <c r="H2604" t="s">
        <v>358</v>
      </c>
      <c r="I2604" t="s">
        <v>360</v>
      </c>
      <c r="J2604" s="2">
        <f>VLOOKUP(B2604,'Totals by Team'!A:K,11,FALSE)</f>
        <v>-1.9375</v>
      </c>
      <c r="K2604" s="2">
        <f>VLOOKUP(C2604,'Totals by Team'!A:K,11,FALSE)</f>
        <v>-4.53125</v>
      </c>
    </row>
    <row r="2605" spans="1:11" x14ac:dyDescent="0.25">
      <c r="A2605" s="1">
        <v>41251</v>
      </c>
      <c r="B2605" t="s">
        <v>278</v>
      </c>
      <c r="C2605" t="s">
        <v>237</v>
      </c>
      <c r="D2605">
        <v>83</v>
      </c>
      <c r="E2605">
        <v>82</v>
      </c>
      <c r="F2605" t="s">
        <v>237</v>
      </c>
      <c r="G2605">
        <v>1</v>
      </c>
      <c r="H2605" t="s">
        <v>358</v>
      </c>
      <c r="I2605" t="s">
        <v>356</v>
      </c>
      <c r="J2605" s="2">
        <f>VLOOKUP(B2605,'Totals by Team'!A:K,11,FALSE)</f>
        <v>3.71875</v>
      </c>
      <c r="K2605" s="2">
        <f>VLOOKUP(C2605,'Totals by Team'!A:K,11,FALSE)</f>
        <v>0.82352941176470584</v>
      </c>
    </row>
    <row r="2606" spans="1:11" x14ac:dyDescent="0.25">
      <c r="A2606" s="1">
        <v>41251</v>
      </c>
      <c r="B2606" t="s">
        <v>315</v>
      </c>
      <c r="C2606" t="s">
        <v>225</v>
      </c>
      <c r="D2606">
        <v>49</v>
      </c>
      <c r="E2606">
        <v>50</v>
      </c>
      <c r="F2606" t="s">
        <v>225</v>
      </c>
      <c r="G2606">
        <v>-1</v>
      </c>
      <c r="H2606" t="s">
        <v>357</v>
      </c>
      <c r="I2606" t="s">
        <v>356</v>
      </c>
      <c r="J2606" s="2">
        <f>VLOOKUP(B2606,'Totals by Team'!A:K,11,FALSE)</f>
        <v>-8.67741935483871</v>
      </c>
      <c r="K2606" s="2">
        <f>VLOOKUP(C2606,'Totals by Team'!A:K,11,FALSE)</f>
        <v>-1.4193548387096775</v>
      </c>
    </row>
    <row r="2607" spans="1:11" x14ac:dyDescent="0.25">
      <c r="A2607" s="1">
        <v>41251</v>
      </c>
      <c r="B2607" t="s">
        <v>287</v>
      </c>
      <c r="C2607" t="s">
        <v>170</v>
      </c>
      <c r="D2607">
        <v>67</v>
      </c>
      <c r="E2607">
        <v>68</v>
      </c>
      <c r="F2607" t="s">
        <v>170</v>
      </c>
      <c r="G2607">
        <v>-1</v>
      </c>
      <c r="H2607" t="s">
        <v>357</v>
      </c>
      <c r="I2607" t="s">
        <v>356</v>
      </c>
      <c r="J2607" s="2">
        <f>VLOOKUP(B2607,'Totals by Team'!A:K,11,FALSE)</f>
        <v>-4.53125</v>
      </c>
      <c r="K2607" s="2">
        <f>VLOOKUP(C2607,'Totals by Team'!A:K,11,FALSE)</f>
        <v>-1.9375</v>
      </c>
    </row>
    <row r="2608" spans="1:11" x14ac:dyDescent="0.25">
      <c r="A2608" s="1">
        <v>41251</v>
      </c>
      <c r="B2608" t="s">
        <v>237</v>
      </c>
      <c r="C2608" t="s">
        <v>278</v>
      </c>
      <c r="D2608">
        <v>82</v>
      </c>
      <c r="E2608">
        <v>83</v>
      </c>
      <c r="F2608" t="s">
        <v>237</v>
      </c>
      <c r="G2608">
        <v>-1</v>
      </c>
      <c r="H2608" t="s">
        <v>357</v>
      </c>
      <c r="I2608" t="s">
        <v>360</v>
      </c>
      <c r="J2608" s="2">
        <f>VLOOKUP(B2608,'Totals by Team'!A:K,11,FALSE)</f>
        <v>0.82352941176470584</v>
      </c>
      <c r="K2608" s="2">
        <f>VLOOKUP(C2608,'Totals by Team'!A:K,11,FALSE)</f>
        <v>3.71875</v>
      </c>
    </row>
    <row r="2609" spans="1:11" x14ac:dyDescent="0.25">
      <c r="A2609" s="1">
        <v>41251</v>
      </c>
      <c r="B2609" t="s">
        <v>297</v>
      </c>
      <c r="C2609" t="s">
        <v>291</v>
      </c>
      <c r="D2609">
        <v>63</v>
      </c>
      <c r="E2609">
        <v>65</v>
      </c>
      <c r="F2609" t="s">
        <v>348</v>
      </c>
      <c r="G2609">
        <v>-2</v>
      </c>
      <c r="H2609" t="s">
        <v>357</v>
      </c>
      <c r="I2609" t="s">
        <v>348</v>
      </c>
      <c r="J2609" s="2">
        <f>VLOOKUP(B2609,'Totals by Team'!A:K,11,FALSE)</f>
        <v>0.34375</v>
      </c>
      <c r="K2609" s="2">
        <f>VLOOKUP(C2609,'Totals by Team'!A:K,11,FALSE)</f>
        <v>5.7941176470588234</v>
      </c>
    </row>
    <row r="2610" spans="1:11" x14ac:dyDescent="0.25">
      <c r="A2610" s="1">
        <v>41251</v>
      </c>
      <c r="B2610" t="s">
        <v>178</v>
      </c>
      <c r="C2610" t="s">
        <v>293</v>
      </c>
      <c r="D2610">
        <v>64</v>
      </c>
      <c r="E2610">
        <v>66</v>
      </c>
      <c r="F2610" t="s">
        <v>178</v>
      </c>
      <c r="G2610">
        <v>-2</v>
      </c>
      <c r="H2610" t="s">
        <v>357</v>
      </c>
      <c r="I2610" t="s">
        <v>360</v>
      </c>
      <c r="J2610" s="2">
        <f>VLOOKUP(B2610,'Totals by Team'!A:K,11,FALSE)</f>
        <v>1.1875</v>
      </c>
      <c r="K2610" s="2">
        <f>VLOOKUP(C2610,'Totals by Team'!A:K,11,FALSE)</f>
        <v>6.4666666666666668</v>
      </c>
    </row>
    <row r="2611" spans="1:11" x14ac:dyDescent="0.25">
      <c r="A2611" s="1">
        <v>41251</v>
      </c>
      <c r="B2611" t="s">
        <v>265</v>
      </c>
      <c r="C2611" t="s">
        <v>301</v>
      </c>
      <c r="D2611">
        <v>62</v>
      </c>
      <c r="E2611">
        <v>65</v>
      </c>
      <c r="F2611" t="s">
        <v>265</v>
      </c>
      <c r="G2611">
        <v>-3</v>
      </c>
      <c r="H2611" t="s">
        <v>357</v>
      </c>
      <c r="I2611" t="s">
        <v>360</v>
      </c>
      <c r="J2611" s="2">
        <f>VLOOKUP(B2611,'Totals by Team'!A:K,11,FALSE)</f>
        <v>0.73333333333333328</v>
      </c>
      <c r="K2611" s="2">
        <f>VLOOKUP(C2611,'Totals by Team'!A:K,11,FALSE)</f>
        <v>7.2727272727272725</v>
      </c>
    </row>
    <row r="2612" spans="1:11" x14ac:dyDescent="0.25">
      <c r="A2612" s="1">
        <v>41251</v>
      </c>
      <c r="B2612" t="s">
        <v>344</v>
      </c>
      <c r="C2612" t="s">
        <v>177</v>
      </c>
      <c r="D2612">
        <v>62</v>
      </c>
      <c r="E2612">
        <v>65</v>
      </c>
      <c r="F2612" t="s">
        <v>177</v>
      </c>
      <c r="G2612">
        <v>-3</v>
      </c>
      <c r="H2612" t="s">
        <v>357</v>
      </c>
      <c r="I2612" t="s">
        <v>356</v>
      </c>
      <c r="J2612" s="2">
        <f>VLOOKUP(B2612,'Totals by Team'!A:K,11,FALSE)</f>
        <v>10.617647058823529</v>
      </c>
      <c r="K2612" s="2">
        <f>VLOOKUP(C2612,'Totals by Team'!A:K,11,FALSE)</f>
        <v>13.454545454545455</v>
      </c>
    </row>
    <row r="2613" spans="1:11" x14ac:dyDescent="0.25">
      <c r="A2613" s="1">
        <v>41251</v>
      </c>
      <c r="B2613" t="s">
        <v>232</v>
      </c>
      <c r="C2613" t="s">
        <v>139</v>
      </c>
      <c r="D2613">
        <v>44</v>
      </c>
      <c r="E2613">
        <v>47</v>
      </c>
      <c r="F2613" t="s">
        <v>139</v>
      </c>
      <c r="G2613">
        <v>-3</v>
      </c>
      <c r="H2613" t="s">
        <v>357</v>
      </c>
      <c r="I2613" t="s">
        <v>356</v>
      </c>
      <c r="J2613" s="2">
        <f>VLOOKUP(B2613,'Totals by Team'!A:K,11,FALSE)</f>
        <v>0.90625</v>
      </c>
      <c r="K2613" s="2">
        <f>VLOOKUP(C2613,'Totals by Team'!A:K,11,FALSE)</f>
        <v>-5</v>
      </c>
    </row>
    <row r="2614" spans="1:11" x14ac:dyDescent="0.25">
      <c r="A2614" s="1">
        <v>41251</v>
      </c>
      <c r="B2614" t="s">
        <v>274</v>
      </c>
      <c r="C2614" t="s">
        <v>127</v>
      </c>
      <c r="D2614">
        <v>73</v>
      </c>
      <c r="E2614">
        <v>76</v>
      </c>
      <c r="F2614" t="s">
        <v>274</v>
      </c>
      <c r="G2614">
        <v>-3</v>
      </c>
      <c r="H2614" t="s">
        <v>357</v>
      </c>
      <c r="I2614" t="s">
        <v>360</v>
      </c>
      <c r="J2614" s="2">
        <f>VLOOKUP(B2614,'Totals by Team'!A:K,11,FALSE)</f>
        <v>1.0606060606060606</v>
      </c>
      <c r="K2614" s="2">
        <f>VLOOKUP(C2614,'Totals by Team'!A:K,11,FALSE)</f>
        <v>-4.9000000000000004</v>
      </c>
    </row>
    <row r="2615" spans="1:11" x14ac:dyDescent="0.25">
      <c r="A2615" s="1">
        <v>41251</v>
      </c>
      <c r="B2615" t="s">
        <v>198</v>
      </c>
      <c r="C2615" t="s">
        <v>116</v>
      </c>
      <c r="D2615">
        <v>70</v>
      </c>
      <c r="E2615">
        <v>73</v>
      </c>
      <c r="F2615" t="s">
        <v>116</v>
      </c>
      <c r="G2615">
        <v>-3</v>
      </c>
      <c r="H2615" t="s">
        <v>357</v>
      </c>
      <c r="I2615" t="s">
        <v>356</v>
      </c>
      <c r="J2615" s="2">
        <f>VLOOKUP(B2615,'Totals by Team'!A:K,11,FALSE)</f>
        <v>0.72413793103448276</v>
      </c>
      <c r="K2615" s="2">
        <f>VLOOKUP(C2615,'Totals by Team'!A:K,11,FALSE)</f>
        <v>5.1333333333333337</v>
      </c>
    </row>
    <row r="2616" spans="1:11" x14ac:dyDescent="0.25">
      <c r="A2616" s="1">
        <v>41251</v>
      </c>
      <c r="B2616" t="s">
        <v>141</v>
      </c>
      <c r="C2616" t="s">
        <v>193</v>
      </c>
      <c r="D2616">
        <v>75</v>
      </c>
      <c r="E2616">
        <v>78</v>
      </c>
      <c r="F2616" t="s">
        <v>193</v>
      </c>
      <c r="G2616">
        <v>-3</v>
      </c>
      <c r="H2616" t="s">
        <v>357</v>
      </c>
      <c r="I2616" t="s">
        <v>356</v>
      </c>
      <c r="J2616" s="2">
        <f>VLOOKUP(B2616,'Totals by Team'!A:K,11,FALSE)</f>
        <v>5.161290322580645</v>
      </c>
      <c r="K2616" s="2">
        <f>VLOOKUP(C2616,'Totals by Team'!A:K,11,FALSE)</f>
        <v>3.8333333333333335</v>
      </c>
    </row>
    <row r="2617" spans="1:11" x14ac:dyDescent="0.25">
      <c r="A2617" s="1">
        <v>41251</v>
      </c>
      <c r="B2617" t="s">
        <v>54</v>
      </c>
      <c r="C2617" t="s">
        <v>121</v>
      </c>
      <c r="D2617">
        <v>85</v>
      </c>
      <c r="E2617">
        <v>88</v>
      </c>
      <c r="F2617" t="s">
        <v>54</v>
      </c>
      <c r="G2617">
        <v>-3</v>
      </c>
      <c r="H2617" t="s">
        <v>357</v>
      </c>
      <c r="I2617" t="s">
        <v>360</v>
      </c>
      <c r="J2617" s="2">
        <f>VLOOKUP(B2617,'Totals by Team'!A:K,11,FALSE)</f>
        <v>0.54838709677419351</v>
      </c>
      <c r="K2617" s="2">
        <f>VLOOKUP(C2617,'Totals by Team'!A:K,11,FALSE)</f>
        <v>-4.75</v>
      </c>
    </row>
    <row r="2618" spans="1:11" x14ac:dyDescent="0.25">
      <c r="A2618" s="1">
        <v>41251</v>
      </c>
      <c r="B2618" t="s">
        <v>336</v>
      </c>
      <c r="C2618" t="s">
        <v>245</v>
      </c>
      <c r="D2618">
        <v>58</v>
      </c>
      <c r="E2618">
        <v>61</v>
      </c>
      <c r="F2618" t="s">
        <v>245</v>
      </c>
      <c r="G2618">
        <v>-3</v>
      </c>
      <c r="H2618" t="s">
        <v>357</v>
      </c>
      <c r="I2618" t="s">
        <v>356</v>
      </c>
      <c r="J2618" s="2">
        <f>VLOOKUP(B2618,'Totals by Team'!A:K,11,FALSE)</f>
        <v>-1.935483870967742</v>
      </c>
      <c r="K2618" s="2">
        <f>VLOOKUP(C2618,'Totals by Team'!A:K,11,FALSE)</f>
        <v>6.4838709677419351</v>
      </c>
    </row>
    <row r="2619" spans="1:11" x14ac:dyDescent="0.25">
      <c r="A2619" s="1">
        <v>41251</v>
      </c>
      <c r="B2619" t="s">
        <v>29</v>
      </c>
      <c r="C2619" t="s">
        <v>155</v>
      </c>
      <c r="D2619">
        <v>84</v>
      </c>
      <c r="E2619">
        <v>88</v>
      </c>
      <c r="F2619" t="s">
        <v>155</v>
      </c>
      <c r="G2619">
        <v>-4</v>
      </c>
      <c r="H2619" t="s">
        <v>357</v>
      </c>
      <c r="I2619" t="s">
        <v>356</v>
      </c>
      <c r="J2619" s="2">
        <f>VLOOKUP(B2619,'Totals by Team'!A:K,11,FALSE)</f>
        <v>-8.8387096774193541</v>
      </c>
      <c r="K2619" s="2">
        <f>VLOOKUP(C2619,'Totals by Team'!A:K,11,FALSE)</f>
        <v>3.0606060606060606</v>
      </c>
    </row>
    <row r="2620" spans="1:11" x14ac:dyDescent="0.25">
      <c r="A2620" s="1">
        <v>41251</v>
      </c>
      <c r="B2620" t="s">
        <v>243</v>
      </c>
      <c r="C2620" t="s">
        <v>275</v>
      </c>
      <c r="D2620">
        <v>67</v>
      </c>
      <c r="E2620">
        <v>71</v>
      </c>
      <c r="F2620" t="s">
        <v>243</v>
      </c>
      <c r="G2620">
        <v>-4</v>
      </c>
      <c r="H2620" t="s">
        <v>357</v>
      </c>
      <c r="I2620" t="s">
        <v>360</v>
      </c>
      <c r="J2620" s="2">
        <f>VLOOKUP(B2620,'Totals by Team'!A:K,11,FALSE)</f>
        <v>-2.7419354838709675</v>
      </c>
      <c r="K2620" s="2">
        <f>VLOOKUP(C2620,'Totals by Team'!A:K,11,FALSE)</f>
        <v>-0.42424242424242425</v>
      </c>
    </row>
    <row r="2621" spans="1:11" x14ac:dyDescent="0.25">
      <c r="A2621" s="1">
        <v>41251</v>
      </c>
      <c r="B2621" t="s">
        <v>164</v>
      </c>
      <c r="C2621" t="s">
        <v>14</v>
      </c>
      <c r="D2621">
        <v>82</v>
      </c>
      <c r="E2621">
        <v>86</v>
      </c>
      <c r="F2621" t="s">
        <v>164</v>
      </c>
      <c r="G2621">
        <v>-4</v>
      </c>
      <c r="H2621" t="s">
        <v>357</v>
      </c>
      <c r="I2621" t="s">
        <v>360</v>
      </c>
      <c r="J2621" s="2">
        <f>VLOOKUP(B2621,'Totals by Team'!A:K,11,FALSE)</f>
        <v>-4.7575757575757578</v>
      </c>
      <c r="K2621" s="2">
        <f>VLOOKUP(C2621,'Totals by Team'!A:K,11,FALSE)</f>
        <v>-4.3571428571428568</v>
      </c>
    </row>
    <row r="2622" spans="1:11" x14ac:dyDescent="0.25">
      <c r="A2622" s="1">
        <v>41251</v>
      </c>
      <c r="B2622" t="s">
        <v>322</v>
      </c>
      <c r="C2622" t="s">
        <v>233</v>
      </c>
      <c r="D2622">
        <v>60</v>
      </c>
      <c r="E2622">
        <v>64</v>
      </c>
      <c r="F2622" t="s">
        <v>233</v>
      </c>
      <c r="G2622">
        <v>-4</v>
      </c>
      <c r="H2622" t="s">
        <v>357</v>
      </c>
      <c r="I2622" t="s">
        <v>356</v>
      </c>
      <c r="J2622" s="2">
        <f>VLOOKUP(B2622,'Totals by Team'!A:K,11,FALSE)</f>
        <v>-2.5172413793103448</v>
      </c>
      <c r="K2622" s="2">
        <f>VLOOKUP(C2622,'Totals by Team'!A:K,11,FALSE)</f>
        <v>2.25</v>
      </c>
    </row>
    <row r="2623" spans="1:11" x14ac:dyDescent="0.25">
      <c r="A2623" s="1">
        <v>41251</v>
      </c>
      <c r="B2623" t="s">
        <v>183</v>
      </c>
      <c r="C2623" t="s">
        <v>313</v>
      </c>
      <c r="D2623">
        <v>77</v>
      </c>
      <c r="E2623">
        <v>82</v>
      </c>
      <c r="F2623" t="s">
        <v>183</v>
      </c>
      <c r="G2623">
        <v>-5</v>
      </c>
      <c r="H2623" t="s">
        <v>357</v>
      </c>
      <c r="I2623" t="s">
        <v>360</v>
      </c>
      <c r="J2623" s="2">
        <f>VLOOKUP(B2623,'Totals by Team'!A:K,11,FALSE)</f>
        <v>2.25</v>
      </c>
      <c r="K2623" s="2">
        <f>VLOOKUP(C2623,'Totals by Team'!A:K,11,FALSE)</f>
        <v>2.7419354838709675</v>
      </c>
    </row>
    <row r="2624" spans="1:11" x14ac:dyDescent="0.25">
      <c r="A2624" s="1">
        <v>41251</v>
      </c>
      <c r="B2624" t="s">
        <v>28</v>
      </c>
      <c r="C2624" t="s">
        <v>158</v>
      </c>
      <c r="D2624">
        <v>55</v>
      </c>
      <c r="E2624">
        <v>60</v>
      </c>
      <c r="F2624" t="s">
        <v>28</v>
      </c>
      <c r="G2624">
        <v>-5</v>
      </c>
      <c r="H2624" t="s">
        <v>357</v>
      </c>
      <c r="I2624" t="s">
        <v>360</v>
      </c>
      <c r="J2624" s="2">
        <f>VLOOKUP(B2624,'Totals by Team'!A:K,11,FALSE)</f>
        <v>-3.5517241379310347</v>
      </c>
      <c r="K2624" s="2">
        <f>VLOOKUP(C2624,'Totals by Team'!A:K,11,FALSE)</f>
        <v>-0.58620689655172409</v>
      </c>
    </row>
    <row r="2625" spans="1:11" x14ac:dyDescent="0.25">
      <c r="A2625" s="1">
        <v>41251</v>
      </c>
      <c r="B2625" t="s">
        <v>252</v>
      </c>
      <c r="C2625" t="s">
        <v>190</v>
      </c>
      <c r="D2625">
        <v>72</v>
      </c>
      <c r="E2625">
        <v>77</v>
      </c>
      <c r="F2625" t="s">
        <v>190</v>
      </c>
      <c r="G2625">
        <v>-5</v>
      </c>
      <c r="H2625" t="s">
        <v>357</v>
      </c>
      <c r="I2625" t="s">
        <v>356</v>
      </c>
      <c r="J2625" s="2">
        <f>VLOOKUP(B2625,'Totals by Team'!A:K,11,FALSE)</f>
        <v>-2.6875</v>
      </c>
      <c r="K2625" s="2">
        <f>VLOOKUP(C2625,'Totals by Team'!A:K,11,FALSE)</f>
        <v>-6.8571428571428568</v>
      </c>
    </row>
    <row r="2626" spans="1:11" x14ac:dyDescent="0.25">
      <c r="A2626" s="1">
        <v>41251</v>
      </c>
      <c r="B2626" t="s">
        <v>256</v>
      </c>
      <c r="C2626" t="s">
        <v>83</v>
      </c>
      <c r="D2626">
        <v>57</v>
      </c>
      <c r="E2626">
        <v>62</v>
      </c>
      <c r="F2626" t="s">
        <v>83</v>
      </c>
      <c r="G2626">
        <v>-5</v>
      </c>
      <c r="H2626" t="s">
        <v>357</v>
      </c>
      <c r="I2626" t="s">
        <v>356</v>
      </c>
      <c r="J2626" s="2">
        <f>VLOOKUP(B2626,'Totals by Team'!A:K,11,FALSE)</f>
        <v>-2.6296296296296298</v>
      </c>
      <c r="K2626" s="2">
        <f>VLOOKUP(C2626,'Totals by Team'!A:K,11,FALSE)</f>
        <v>-8.4642857142857135</v>
      </c>
    </row>
    <row r="2627" spans="1:11" x14ac:dyDescent="0.25">
      <c r="A2627" s="1">
        <v>41251</v>
      </c>
      <c r="B2627" t="s">
        <v>251</v>
      </c>
      <c r="C2627" t="s">
        <v>30</v>
      </c>
      <c r="D2627">
        <v>64</v>
      </c>
      <c r="E2627">
        <v>70</v>
      </c>
      <c r="F2627" t="s">
        <v>30</v>
      </c>
      <c r="G2627">
        <v>-6</v>
      </c>
      <c r="H2627" t="s">
        <v>357</v>
      </c>
      <c r="I2627" t="s">
        <v>356</v>
      </c>
      <c r="J2627" s="2">
        <f>VLOOKUP(B2627,'Totals by Team'!A:K,11,FALSE)</f>
        <v>-2.1379310344827585</v>
      </c>
      <c r="K2627" s="2">
        <f>VLOOKUP(C2627,'Totals by Team'!A:K,11,FALSE)</f>
        <v>-2.032258064516129</v>
      </c>
    </row>
    <row r="2628" spans="1:11" x14ac:dyDescent="0.25">
      <c r="A2628" s="1">
        <v>41251</v>
      </c>
      <c r="B2628" t="s">
        <v>50</v>
      </c>
      <c r="C2628" t="s">
        <v>144</v>
      </c>
      <c r="D2628">
        <v>55</v>
      </c>
      <c r="E2628">
        <v>61</v>
      </c>
      <c r="F2628" t="s">
        <v>348</v>
      </c>
      <c r="G2628">
        <v>-6</v>
      </c>
      <c r="H2628" t="s">
        <v>357</v>
      </c>
      <c r="I2628" t="s">
        <v>348</v>
      </c>
      <c r="J2628" s="2">
        <f>VLOOKUP(B2628,'Totals by Team'!A:K,11,FALSE)</f>
        <v>-6.1333333333333337</v>
      </c>
      <c r="K2628" s="2">
        <f>VLOOKUP(C2628,'Totals by Team'!A:K,11,FALSE)</f>
        <v>3.46875</v>
      </c>
    </row>
    <row r="2629" spans="1:11" x14ac:dyDescent="0.25">
      <c r="A2629" s="1">
        <v>41251</v>
      </c>
      <c r="B2629" t="s">
        <v>51</v>
      </c>
      <c r="C2629" t="s">
        <v>290</v>
      </c>
      <c r="D2629">
        <v>40</v>
      </c>
      <c r="E2629">
        <v>46</v>
      </c>
      <c r="F2629" t="s">
        <v>290</v>
      </c>
      <c r="G2629">
        <v>-6</v>
      </c>
      <c r="H2629" t="s">
        <v>357</v>
      </c>
      <c r="I2629" t="s">
        <v>356</v>
      </c>
      <c r="J2629" s="2">
        <f>VLOOKUP(B2629,'Totals by Team'!A:K,11,FALSE)</f>
        <v>0.66666666666666663</v>
      </c>
      <c r="K2629" s="2">
        <f>VLOOKUP(C2629,'Totals by Team'!A:K,11,FALSE)</f>
        <v>8.8387096774193541</v>
      </c>
    </row>
    <row r="2630" spans="1:11" x14ac:dyDescent="0.25">
      <c r="A2630" s="1">
        <v>41251</v>
      </c>
      <c r="B2630" t="s">
        <v>110</v>
      </c>
      <c r="C2630" t="s">
        <v>279</v>
      </c>
      <c r="D2630">
        <v>67</v>
      </c>
      <c r="E2630">
        <v>73</v>
      </c>
      <c r="F2630" t="s">
        <v>110</v>
      </c>
      <c r="G2630">
        <v>-6</v>
      </c>
      <c r="H2630" t="s">
        <v>357</v>
      </c>
      <c r="I2630" t="s">
        <v>360</v>
      </c>
      <c r="J2630" s="2">
        <f>VLOOKUP(B2630,'Totals by Team'!A:K,11,FALSE)</f>
        <v>3.0303030303030304E-2</v>
      </c>
      <c r="K2630" s="2">
        <f>VLOOKUP(C2630,'Totals by Team'!A:K,11,FALSE)</f>
        <v>-5.290322580645161</v>
      </c>
    </row>
    <row r="2631" spans="1:11" x14ac:dyDescent="0.25">
      <c r="A2631" s="1">
        <v>41251</v>
      </c>
      <c r="B2631" t="s">
        <v>63</v>
      </c>
      <c r="C2631" t="s">
        <v>135</v>
      </c>
      <c r="D2631">
        <v>61</v>
      </c>
      <c r="E2631">
        <v>67</v>
      </c>
      <c r="F2631" t="s">
        <v>63</v>
      </c>
      <c r="G2631">
        <v>-6</v>
      </c>
      <c r="H2631" t="s">
        <v>357</v>
      </c>
      <c r="I2631" t="s">
        <v>360</v>
      </c>
      <c r="J2631" s="2">
        <f>VLOOKUP(B2631,'Totals by Team'!A:K,11,FALSE)</f>
        <v>-6.15625</v>
      </c>
      <c r="K2631" s="2">
        <f>VLOOKUP(C2631,'Totals by Team'!A:K,11,FALSE)</f>
        <v>4.117647058823529</v>
      </c>
    </row>
    <row r="2632" spans="1:11" x14ac:dyDescent="0.25">
      <c r="A2632" s="1">
        <v>41251</v>
      </c>
      <c r="B2632" t="s">
        <v>93</v>
      </c>
      <c r="C2632" t="s">
        <v>128</v>
      </c>
      <c r="D2632">
        <v>63</v>
      </c>
      <c r="E2632">
        <v>69</v>
      </c>
      <c r="F2632" t="s">
        <v>128</v>
      </c>
      <c r="G2632">
        <v>-6</v>
      </c>
      <c r="H2632" t="s">
        <v>357</v>
      </c>
      <c r="I2632" t="s">
        <v>356</v>
      </c>
      <c r="J2632" s="2">
        <f>VLOOKUP(B2632,'Totals by Team'!A:K,11,FALSE)</f>
        <v>-8.4516129032258061</v>
      </c>
      <c r="K2632" s="2">
        <f>VLOOKUP(C2632,'Totals by Team'!A:K,11,FALSE)</f>
        <v>-4.5483870967741939</v>
      </c>
    </row>
    <row r="2633" spans="1:11" x14ac:dyDescent="0.25">
      <c r="A2633" s="1">
        <v>41251</v>
      </c>
      <c r="B2633" t="s">
        <v>32</v>
      </c>
      <c r="C2633" t="s">
        <v>300</v>
      </c>
      <c r="D2633">
        <v>72</v>
      </c>
      <c r="E2633">
        <v>78</v>
      </c>
      <c r="F2633" t="s">
        <v>300</v>
      </c>
      <c r="G2633">
        <v>-6</v>
      </c>
      <c r="H2633" t="s">
        <v>357</v>
      </c>
      <c r="I2633" t="s">
        <v>356</v>
      </c>
      <c r="J2633" s="2">
        <f>VLOOKUP(B2633,'Totals by Team'!A:K,11,FALSE)</f>
        <v>3.71875</v>
      </c>
      <c r="K2633" s="2">
        <f>VLOOKUP(C2633,'Totals by Team'!A:K,11,FALSE)</f>
        <v>-3.15625</v>
      </c>
    </row>
    <row r="2634" spans="1:11" x14ac:dyDescent="0.25">
      <c r="A2634" s="1">
        <v>41251</v>
      </c>
      <c r="B2634" t="s">
        <v>97</v>
      </c>
      <c r="C2634" t="s">
        <v>34</v>
      </c>
      <c r="D2634">
        <v>57</v>
      </c>
      <c r="E2634">
        <v>64</v>
      </c>
      <c r="F2634" t="s">
        <v>97</v>
      </c>
      <c r="G2634">
        <v>-7</v>
      </c>
      <c r="H2634" t="s">
        <v>357</v>
      </c>
      <c r="I2634" t="s">
        <v>360</v>
      </c>
      <c r="J2634" s="2">
        <f>VLOOKUP(B2634,'Totals by Team'!A:K,11,FALSE)</f>
        <v>4.8148148148148149</v>
      </c>
      <c r="K2634" s="2">
        <f>VLOOKUP(C2634,'Totals by Team'!A:K,11,FALSE)</f>
        <v>-9.6774193548387094E-2</v>
      </c>
    </row>
    <row r="2635" spans="1:11" x14ac:dyDescent="0.25">
      <c r="A2635" s="1">
        <v>41251</v>
      </c>
      <c r="B2635" t="s">
        <v>118</v>
      </c>
      <c r="C2635" t="s">
        <v>42</v>
      </c>
      <c r="D2635">
        <v>46</v>
      </c>
      <c r="E2635">
        <v>53</v>
      </c>
      <c r="F2635" t="s">
        <v>118</v>
      </c>
      <c r="G2635">
        <v>-7</v>
      </c>
      <c r="H2635" t="s">
        <v>357</v>
      </c>
      <c r="I2635" t="s">
        <v>360</v>
      </c>
      <c r="J2635" s="2">
        <f>VLOOKUP(B2635,'Totals by Team'!A:K,11,FALSE)</f>
        <v>0.16129032258064516</v>
      </c>
      <c r="K2635" s="2">
        <f>VLOOKUP(C2635,'Totals by Team'!A:K,11,FALSE)</f>
        <v>4.78125</v>
      </c>
    </row>
    <row r="2636" spans="1:11" x14ac:dyDescent="0.25">
      <c r="A2636" s="1">
        <v>41251</v>
      </c>
      <c r="B2636" t="s">
        <v>184</v>
      </c>
      <c r="C2636" t="s">
        <v>310</v>
      </c>
      <c r="D2636">
        <v>66</v>
      </c>
      <c r="E2636">
        <v>73</v>
      </c>
      <c r="F2636" t="s">
        <v>310</v>
      </c>
      <c r="G2636">
        <v>-7</v>
      </c>
      <c r="H2636" t="s">
        <v>357</v>
      </c>
      <c r="I2636" t="s">
        <v>356</v>
      </c>
      <c r="J2636" s="2">
        <f>VLOOKUP(B2636,'Totals by Team'!A:K,11,FALSE)</f>
        <v>-7.8275862068965516</v>
      </c>
      <c r="K2636" s="2">
        <f>VLOOKUP(C2636,'Totals by Team'!A:K,11,FALSE)</f>
        <v>1.935483870967742</v>
      </c>
    </row>
    <row r="2637" spans="1:11" x14ac:dyDescent="0.25">
      <c r="A2637" s="1">
        <v>41251</v>
      </c>
      <c r="B2637" t="s">
        <v>37</v>
      </c>
      <c r="C2637" t="s">
        <v>171</v>
      </c>
      <c r="D2637">
        <v>56</v>
      </c>
      <c r="E2637">
        <v>63</v>
      </c>
      <c r="F2637" t="s">
        <v>171</v>
      </c>
      <c r="G2637">
        <v>-7</v>
      </c>
      <c r="H2637" t="s">
        <v>357</v>
      </c>
      <c r="I2637" t="s">
        <v>356</v>
      </c>
      <c r="J2637" s="2">
        <f>VLOOKUP(B2637,'Totals by Team'!A:K,11,FALSE)</f>
        <v>-2.096774193548387</v>
      </c>
      <c r="K2637" s="2">
        <f>VLOOKUP(C2637,'Totals by Team'!A:K,11,FALSE)</f>
        <v>11.09375</v>
      </c>
    </row>
    <row r="2638" spans="1:11" x14ac:dyDescent="0.25">
      <c r="A2638" s="1">
        <v>41251</v>
      </c>
      <c r="B2638" t="s">
        <v>340</v>
      </c>
      <c r="C2638" t="s">
        <v>90</v>
      </c>
      <c r="D2638">
        <v>56</v>
      </c>
      <c r="E2638">
        <v>63</v>
      </c>
      <c r="F2638" t="s">
        <v>340</v>
      </c>
      <c r="G2638">
        <v>-7</v>
      </c>
      <c r="H2638" t="s">
        <v>357</v>
      </c>
      <c r="I2638" t="s">
        <v>360</v>
      </c>
      <c r="J2638" s="2">
        <f>VLOOKUP(B2638,'Totals by Team'!A:K,11,FALSE)</f>
        <v>0.8</v>
      </c>
      <c r="K2638" s="2">
        <f>VLOOKUP(C2638,'Totals by Team'!A:K,11,FALSE)</f>
        <v>-4.7931034482758621</v>
      </c>
    </row>
    <row r="2639" spans="1:11" x14ac:dyDescent="0.25">
      <c r="A2639" s="1">
        <v>41251</v>
      </c>
      <c r="B2639" t="s">
        <v>104</v>
      </c>
      <c r="C2639" t="s">
        <v>219</v>
      </c>
      <c r="D2639">
        <v>70</v>
      </c>
      <c r="E2639">
        <v>78</v>
      </c>
      <c r="F2639" t="s">
        <v>219</v>
      </c>
      <c r="G2639">
        <v>-8</v>
      </c>
      <c r="H2639" t="s">
        <v>357</v>
      </c>
      <c r="I2639" t="s">
        <v>356</v>
      </c>
      <c r="J2639" s="2">
        <f>VLOOKUP(B2639,'Totals by Team'!A:K,11,FALSE)</f>
        <v>3.0333333333333332</v>
      </c>
      <c r="K2639" s="2">
        <f>VLOOKUP(C2639,'Totals by Team'!A:K,11,FALSE)</f>
        <v>-6.612903225806452</v>
      </c>
    </row>
    <row r="2640" spans="1:11" x14ac:dyDescent="0.25">
      <c r="A2640" s="1">
        <v>41251</v>
      </c>
      <c r="B2640" t="s">
        <v>115</v>
      </c>
      <c r="C2640" t="s">
        <v>185</v>
      </c>
      <c r="D2640">
        <v>56</v>
      </c>
      <c r="E2640">
        <v>64</v>
      </c>
      <c r="F2640" t="s">
        <v>185</v>
      </c>
      <c r="G2640">
        <v>-8</v>
      </c>
      <c r="H2640" t="s">
        <v>357</v>
      </c>
      <c r="I2640" t="s">
        <v>356</v>
      </c>
      <c r="J2640" s="2">
        <f>VLOOKUP(B2640,'Totals by Team'!A:K,11,FALSE)</f>
        <v>-3.1379310344827585</v>
      </c>
      <c r="K2640" s="2">
        <f>VLOOKUP(C2640,'Totals by Team'!A:K,11,FALSE)</f>
        <v>-4.0714285714285712</v>
      </c>
    </row>
    <row r="2641" spans="1:11" x14ac:dyDescent="0.25">
      <c r="A2641" s="1">
        <v>41251</v>
      </c>
      <c r="B2641" t="s">
        <v>94</v>
      </c>
      <c r="C2641" t="s">
        <v>20</v>
      </c>
      <c r="D2641">
        <v>63</v>
      </c>
      <c r="E2641">
        <v>71</v>
      </c>
      <c r="F2641" t="s">
        <v>20</v>
      </c>
      <c r="G2641">
        <v>-8</v>
      </c>
      <c r="H2641" t="s">
        <v>357</v>
      </c>
      <c r="I2641" t="s">
        <v>356</v>
      </c>
      <c r="J2641" s="2">
        <f>VLOOKUP(B2641,'Totals by Team'!A:K,11,FALSE)</f>
        <v>-6.4516129032258063E-2</v>
      </c>
      <c r="K2641" s="2">
        <f>VLOOKUP(C2641,'Totals by Team'!A:K,11,FALSE)</f>
        <v>-3.5483870967741935</v>
      </c>
    </row>
    <row r="2642" spans="1:11" x14ac:dyDescent="0.25">
      <c r="A2642" s="1">
        <v>41251</v>
      </c>
      <c r="B2642" t="s">
        <v>69</v>
      </c>
      <c r="C2642" t="s">
        <v>216</v>
      </c>
      <c r="D2642">
        <v>64</v>
      </c>
      <c r="E2642">
        <v>72</v>
      </c>
      <c r="F2642" t="s">
        <v>216</v>
      </c>
      <c r="G2642">
        <v>-8</v>
      </c>
      <c r="H2642" t="s">
        <v>357</v>
      </c>
      <c r="I2642" t="s">
        <v>356</v>
      </c>
      <c r="J2642" s="2">
        <f>VLOOKUP(B2642,'Totals by Team'!A:K,11,FALSE)</f>
        <v>-1.1666666666666667</v>
      </c>
      <c r="K2642" s="2">
        <f>VLOOKUP(C2642,'Totals by Team'!A:K,11,FALSE)</f>
        <v>-0.93939393939393945</v>
      </c>
    </row>
    <row r="2643" spans="1:11" x14ac:dyDescent="0.25">
      <c r="A2643" s="1">
        <v>41251</v>
      </c>
      <c r="B2643" t="s">
        <v>57</v>
      </c>
      <c r="C2643" t="s">
        <v>64</v>
      </c>
      <c r="D2643">
        <v>59</v>
      </c>
      <c r="E2643">
        <v>67</v>
      </c>
      <c r="F2643" t="s">
        <v>57</v>
      </c>
      <c r="G2643">
        <v>-8</v>
      </c>
      <c r="H2643" t="s">
        <v>357</v>
      </c>
      <c r="I2643" t="s">
        <v>360</v>
      </c>
      <c r="J2643" s="2">
        <f>VLOOKUP(B2643,'Totals by Team'!A:K,11,FALSE)</f>
        <v>-3.838709677419355</v>
      </c>
      <c r="K2643" s="2">
        <f>VLOOKUP(C2643,'Totals by Team'!A:K,11,FALSE)</f>
        <v>0.6071428571428571</v>
      </c>
    </row>
    <row r="2644" spans="1:11" x14ac:dyDescent="0.25">
      <c r="A2644" s="1">
        <v>41251</v>
      </c>
      <c r="B2644" t="s">
        <v>92</v>
      </c>
      <c r="C2644" t="s">
        <v>259</v>
      </c>
      <c r="D2644">
        <v>59</v>
      </c>
      <c r="E2644">
        <v>67</v>
      </c>
      <c r="F2644" t="s">
        <v>259</v>
      </c>
      <c r="G2644">
        <v>-8</v>
      </c>
      <c r="H2644" t="s">
        <v>357</v>
      </c>
      <c r="I2644" t="s">
        <v>356</v>
      </c>
      <c r="J2644" s="2">
        <f>VLOOKUP(B2644,'Totals by Team'!A:K,11,FALSE)</f>
        <v>-0.41379310344827586</v>
      </c>
      <c r="K2644" s="2">
        <f>VLOOKUP(C2644,'Totals by Team'!A:K,11,FALSE)</f>
        <v>1.84375</v>
      </c>
    </row>
    <row r="2645" spans="1:11" x14ac:dyDescent="0.25">
      <c r="A2645" s="1">
        <v>41251</v>
      </c>
      <c r="B2645" t="s">
        <v>255</v>
      </c>
      <c r="C2645" t="s">
        <v>249</v>
      </c>
      <c r="D2645">
        <v>73</v>
      </c>
      <c r="E2645">
        <v>81</v>
      </c>
      <c r="F2645" t="s">
        <v>348</v>
      </c>
      <c r="G2645">
        <v>-8</v>
      </c>
      <c r="H2645" t="s">
        <v>357</v>
      </c>
      <c r="I2645" t="s">
        <v>348</v>
      </c>
      <c r="J2645" s="2">
        <f>VLOOKUP(B2645,'Totals by Team'!A:K,11,FALSE)</f>
        <v>4.9393939393939394</v>
      </c>
      <c r="K2645" s="2">
        <f>VLOOKUP(C2645,'Totals by Team'!A:K,11,FALSE)</f>
        <v>-0.80645161290322576</v>
      </c>
    </row>
    <row r="2646" spans="1:11" x14ac:dyDescent="0.25">
      <c r="A2646" s="1">
        <v>41251</v>
      </c>
      <c r="B2646" t="s">
        <v>314</v>
      </c>
      <c r="C2646" t="s">
        <v>176</v>
      </c>
      <c r="D2646">
        <v>65</v>
      </c>
      <c r="E2646">
        <v>74</v>
      </c>
      <c r="F2646" t="s">
        <v>314</v>
      </c>
      <c r="G2646">
        <v>-9</v>
      </c>
      <c r="H2646" t="s">
        <v>357</v>
      </c>
      <c r="I2646" t="s">
        <v>360</v>
      </c>
      <c r="J2646" s="2">
        <f>VLOOKUP(B2646,'Totals by Team'!A:K,11,FALSE)</f>
        <v>-2.9375</v>
      </c>
      <c r="K2646" s="2">
        <f>VLOOKUP(C2646,'Totals by Team'!A:K,11,FALSE)</f>
        <v>4.9090909090909092</v>
      </c>
    </row>
    <row r="2647" spans="1:11" x14ac:dyDescent="0.25">
      <c r="A2647" s="1">
        <v>41251</v>
      </c>
      <c r="B2647" t="s">
        <v>298</v>
      </c>
      <c r="C2647" t="s">
        <v>241</v>
      </c>
      <c r="D2647">
        <v>55</v>
      </c>
      <c r="E2647">
        <v>64</v>
      </c>
      <c r="F2647" t="s">
        <v>241</v>
      </c>
      <c r="G2647">
        <v>-9</v>
      </c>
      <c r="H2647" t="s">
        <v>357</v>
      </c>
      <c r="I2647" t="s">
        <v>356</v>
      </c>
      <c r="J2647" s="2">
        <f>VLOOKUP(B2647,'Totals by Team'!A:K,11,FALSE)</f>
        <v>8.7096774193548381</v>
      </c>
      <c r="K2647" s="2">
        <f>VLOOKUP(C2647,'Totals by Team'!A:K,11,FALSE)</f>
        <v>-1.1290322580645162</v>
      </c>
    </row>
    <row r="2648" spans="1:11" x14ac:dyDescent="0.25">
      <c r="A2648" s="1">
        <v>41251</v>
      </c>
      <c r="B2648" t="s">
        <v>197</v>
      </c>
      <c r="C2648" t="s">
        <v>284</v>
      </c>
      <c r="D2648">
        <v>50</v>
      </c>
      <c r="E2648">
        <v>60</v>
      </c>
      <c r="F2648" t="s">
        <v>284</v>
      </c>
      <c r="G2648">
        <v>-10</v>
      </c>
      <c r="H2648" t="s">
        <v>357</v>
      </c>
      <c r="I2648" t="s">
        <v>356</v>
      </c>
      <c r="J2648" s="2">
        <f>VLOOKUP(B2648,'Totals by Team'!A:K,11,FALSE)</f>
        <v>9.617647058823529</v>
      </c>
      <c r="K2648" s="2">
        <f>VLOOKUP(C2648,'Totals by Team'!A:K,11,FALSE)</f>
        <v>6.258064516129032</v>
      </c>
    </row>
    <row r="2649" spans="1:11" x14ac:dyDescent="0.25">
      <c r="A2649" s="1">
        <v>41251</v>
      </c>
      <c r="B2649" t="s">
        <v>77</v>
      </c>
      <c r="C2649" t="s">
        <v>157</v>
      </c>
      <c r="D2649">
        <v>67</v>
      </c>
      <c r="E2649">
        <v>77</v>
      </c>
      <c r="F2649" t="s">
        <v>157</v>
      </c>
      <c r="G2649">
        <v>-10</v>
      </c>
      <c r="H2649" t="s">
        <v>357</v>
      </c>
      <c r="I2649" t="s">
        <v>356</v>
      </c>
      <c r="J2649" s="2">
        <f>VLOOKUP(B2649,'Totals by Team'!A:K,11,FALSE)</f>
        <v>2.28125</v>
      </c>
      <c r="K2649" s="2">
        <f>VLOOKUP(C2649,'Totals by Team'!A:K,11,FALSE)</f>
        <v>-1.59375</v>
      </c>
    </row>
    <row r="2650" spans="1:11" x14ac:dyDescent="0.25">
      <c r="A2650" s="1">
        <v>41251</v>
      </c>
      <c r="B2650" t="s">
        <v>211</v>
      </c>
      <c r="C2650" t="s">
        <v>61</v>
      </c>
      <c r="D2650">
        <v>55</v>
      </c>
      <c r="E2650">
        <v>65</v>
      </c>
      <c r="F2650" t="s">
        <v>61</v>
      </c>
      <c r="G2650">
        <v>-10</v>
      </c>
      <c r="H2650" t="s">
        <v>357</v>
      </c>
      <c r="I2650" t="s">
        <v>356</v>
      </c>
      <c r="J2650" s="2">
        <f>VLOOKUP(B2650,'Totals by Team'!A:K,11,FALSE)</f>
        <v>8.125</v>
      </c>
      <c r="K2650" s="2">
        <f>VLOOKUP(C2650,'Totals by Team'!A:K,11,FALSE)</f>
        <v>8.2258064516129039</v>
      </c>
    </row>
    <row r="2651" spans="1:11" x14ac:dyDescent="0.25">
      <c r="A2651" s="1">
        <v>41251</v>
      </c>
      <c r="B2651" t="s">
        <v>65</v>
      </c>
      <c r="C2651" t="s">
        <v>273</v>
      </c>
      <c r="D2651">
        <v>64</v>
      </c>
      <c r="E2651">
        <v>74</v>
      </c>
      <c r="F2651" t="s">
        <v>273</v>
      </c>
      <c r="G2651">
        <v>-10</v>
      </c>
      <c r="H2651" t="s">
        <v>357</v>
      </c>
      <c r="I2651" t="s">
        <v>356</v>
      </c>
      <c r="J2651" s="2">
        <f>VLOOKUP(B2651,'Totals by Team'!A:K,11,FALSE)</f>
        <v>-1.6774193548387097</v>
      </c>
      <c r="K2651" s="2">
        <f>VLOOKUP(C2651,'Totals by Team'!A:K,11,FALSE)</f>
        <v>-1.7096774193548387</v>
      </c>
    </row>
    <row r="2652" spans="1:11" x14ac:dyDescent="0.25">
      <c r="A2652" s="1">
        <v>41251</v>
      </c>
      <c r="B2652" t="s">
        <v>60</v>
      </c>
      <c r="C2652" t="s">
        <v>217</v>
      </c>
      <c r="D2652">
        <v>47</v>
      </c>
      <c r="E2652">
        <v>58</v>
      </c>
      <c r="F2652" t="s">
        <v>217</v>
      </c>
      <c r="G2652">
        <v>-11</v>
      </c>
      <c r="H2652" t="s">
        <v>357</v>
      </c>
      <c r="I2652" t="s">
        <v>356</v>
      </c>
      <c r="J2652" s="2">
        <f>VLOOKUP(B2652,'Totals by Team'!A:K,11,FALSE)</f>
        <v>-11.483870967741936</v>
      </c>
      <c r="K2652" s="2">
        <f>VLOOKUP(C2652,'Totals by Team'!A:K,11,FALSE)</f>
        <v>-0.93548387096774188</v>
      </c>
    </row>
    <row r="2653" spans="1:11" x14ac:dyDescent="0.25">
      <c r="A2653" s="1">
        <v>41251</v>
      </c>
      <c r="B2653" t="s">
        <v>195</v>
      </c>
      <c r="C2653" t="s">
        <v>329</v>
      </c>
      <c r="D2653">
        <v>51</v>
      </c>
      <c r="E2653">
        <v>62</v>
      </c>
      <c r="F2653" t="s">
        <v>329</v>
      </c>
      <c r="G2653">
        <v>-11</v>
      </c>
      <c r="H2653" t="s">
        <v>357</v>
      </c>
      <c r="I2653" t="s">
        <v>356</v>
      </c>
      <c r="J2653" s="2">
        <f>VLOOKUP(B2653,'Totals by Team'!A:K,11,FALSE)</f>
        <v>-4.5714285714285712</v>
      </c>
      <c r="K2653" s="2">
        <f>VLOOKUP(C2653,'Totals by Team'!A:K,11,FALSE)</f>
        <v>-3.5517241379310347</v>
      </c>
    </row>
    <row r="2654" spans="1:11" x14ac:dyDescent="0.25">
      <c r="A2654" s="1">
        <v>41251</v>
      </c>
      <c r="B2654" t="s">
        <v>235</v>
      </c>
      <c r="C2654" t="s">
        <v>318</v>
      </c>
      <c r="D2654">
        <v>76</v>
      </c>
      <c r="E2654">
        <v>87</v>
      </c>
      <c r="F2654" t="s">
        <v>318</v>
      </c>
      <c r="G2654">
        <v>-11</v>
      </c>
      <c r="H2654" t="s">
        <v>357</v>
      </c>
      <c r="I2654" t="s">
        <v>356</v>
      </c>
      <c r="J2654" s="2">
        <f>VLOOKUP(B2654,'Totals by Team'!A:K,11,FALSE)</f>
        <v>-1.9655172413793103</v>
      </c>
      <c r="K2654" s="2">
        <f>VLOOKUP(C2654,'Totals by Team'!A:K,11,FALSE)</f>
        <v>4.1515151515151514</v>
      </c>
    </row>
    <row r="2655" spans="1:11" x14ac:dyDescent="0.25">
      <c r="A2655" s="1">
        <v>41251</v>
      </c>
      <c r="B2655" t="s">
        <v>17</v>
      </c>
      <c r="C2655" t="s">
        <v>59</v>
      </c>
      <c r="D2655">
        <v>77</v>
      </c>
      <c r="E2655">
        <v>88</v>
      </c>
      <c r="F2655" t="s">
        <v>59</v>
      </c>
      <c r="G2655">
        <v>-11</v>
      </c>
      <c r="H2655" t="s">
        <v>357</v>
      </c>
      <c r="I2655" t="s">
        <v>356</v>
      </c>
      <c r="J2655" s="2">
        <f>VLOOKUP(B2655,'Totals by Team'!A:K,11,FALSE)</f>
        <v>-5.46875</v>
      </c>
      <c r="K2655" s="2">
        <f>VLOOKUP(C2655,'Totals by Team'!A:K,11,FALSE)</f>
        <v>1.1935483870967742</v>
      </c>
    </row>
    <row r="2656" spans="1:11" x14ac:dyDescent="0.25">
      <c r="A2656" s="1">
        <v>41251</v>
      </c>
      <c r="B2656" t="s">
        <v>311</v>
      </c>
      <c r="C2656" t="s">
        <v>263</v>
      </c>
      <c r="D2656">
        <v>74</v>
      </c>
      <c r="E2656">
        <v>85</v>
      </c>
      <c r="F2656" t="s">
        <v>311</v>
      </c>
      <c r="G2656">
        <v>-11</v>
      </c>
      <c r="H2656" t="s">
        <v>357</v>
      </c>
      <c r="I2656" t="s">
        <v>360</v>
      </c>
      <c r="J2656" s="2">
        <f>VLOOKUP(B2656,'Totals by Team'!A:K,11,FALSE)</f>
        <v>17.3125</v>
      </c>
      <c r="K2656" s="2">
        <f>VLOOKUP(C2656,'Totals by Team'!A:K,11,FALSE)</f>
        <v>3.2121212121212119</v>
      </c>
    </row>
    <row r="2657" spans="1:11" x14ac:dyDescent="0.25">
      <c r="A2657" s="1">
        <v>41251</v>
      </c>
      <c r="B2657" t="s">
        <v>334</v>
      </c>
      <c r="C2657" t="s">
        <v>53</v>
      </c>
      <c r="D2657">
        <v>56</v>
      </c>
      <c r="E2657">
        <v>67</v>
      </c>
      <c r="F2657" t="s">
        <v>53</v>
      </c>
      <c r="G2657">
        <v>-11</v>
      </c>
      <c r="H2657" t="s">
        <v>357</v>
      </c>
      <c r="I2657" t="s">
        <v>356</v>
      </c>
      <c r="J2657" s="2">
        <f>VLOOKUP(B2657,'Totals by Team'!A:K,11,FALSE)</f>
        <v>-6.0370370370370372</v>
      </c>
      <c r="K2657" s="2">
        <f>VLOOKUP(C2657,'Totals by Team'!A:K,11,FALSE)</f>
        <v>-3.1666666666666665</v>
      </c>
    </row>
    <row r="2658" spans="1:11" x14ac:dyDescent="0.25">
      <c r="A2658" s="1">
        <v>41251</v>
      </c>
      <c r="B2658" t="s">
        <v>226</v>
      </c>
      <c r="C2658" t="s">
        <v>342</v>
      </c>
      <c r="D2658">
        <v>52</v>
      </c>
      <c r="E2658">
        <v>63</v>
      </c>
      <c r="F2658" t="s">
        <v>226</v>
      </c>
      <c r="G2658">
        <v>-11</v>
      </c>
      <c r="H2658" t="s">
        <v>357</v>
      </c>
      <c r="I2658" t="s">
        <v>360</v>
      </c>
      <c r="J2658" s="2">
        <f>VLOOKUP(B2658,'Totals by Team'!A:K,11,FALSE)</f>
        <v>-5.5</v>
      </c>
      <c r="K2658" s="2">
        <f>VLOOKUP(C2658,'Totals by Team'!A:K,11,FALSE)</f>
        <v>6.161290322580645</v>
      </c>
    </row>
    <row r="2659" spans="1:11" x14ac:dyDescent="0.25">
      <c r="A2659" s="1">
        <v>41251</v>
      </c>
      <c r="B2659" t="s">
        <v>242</v>
      </c>
      <c r="C2659" t="s">
        <v>19</v>
      </c>
      <c r="D2659">
        <v>61</v>
      </c>
      <c r="E2659">
        <v>73</v>
      </c>
      <c r="F2659" t="s">
        <v>19</v>
      </c>
      <c r="G2659">
        <v>-12</v>
      </c>
      <c r="H2659" t="s">
        <v>357</v>
      </c>
      <c r="I2659" t="s">
        <v>356</v>
      </c>
      <c r="J2659" s="2">
        <f>VLOOKUP(B2659,'Totals by Team'!A:K,11,FALSE)</f>
        <v>1.2666666666666666</v>
      </c>
      <c r="K2659" s="2">
        <f>VLOOKUP(C2659,'Totals by Team'!A:K,11,FALSE)</f>
        <v>8.125</v>
      </c>
    </row>
    <row r="2660" spans="1:11" x14ac:dyDescent="0.25">
      <c r="A2660" s="1">
        <v>41251</v>
      </c>
      <c r="B2660" t="s">
        <v>46</v>
      </c>
      <c r="C2660" t="s">
        <v>36</v>
      </c>
      <c r="D2660">
        <v>54</v>
      </c>
      <c r="E2660">
        <v>66</v>
      </c>
      <c r="F2660" t="s">
        <v>46</v>
      </c>
      <c r="G2660">
        <v>-12</v>
      </c>
      <c r="H2660" t="s">
        <v>357</v>
      </c>
      <c r="I2660" t="s">
        <v>360</v>
      </c>
      <c r="J2660" s="2">
        <f>VLOOKUP(B2660,'Totals by Team'!A:K,11,FALSE)</f>
        <v>-1.5161290322580645</v>
      </c>
      <c r="K2660" s="2">
        <f>VLOOKUP(C2660,'Totals by Team'!A:K,11,FALSE)</f>
        <v>5.666666666666667</v>
      </c>
    </row>
    <row r="2661" spans="1:11" x14ac:dyDescent="0.25">
      <c r="A2661" s="1">
        <v>41251</v>
      </c>
      <c r="B2661" t="s">
        <v>98</v>
      </c>
      <c r="C2661" t="s">
        <v>227</v>
      </c>
      <c r="D2661">
        <v>70</v>
      </c>
      <c r="E2661">
        <v>82</v>
      </c>
      <c r="F2661" t="s">
        <v>98</v>
      </c>
      <c r="G2661">
        <v>-12</v>
      </c>
      <c r="H2661" t="s">
        <v>357</v>
      </c>
      <c r="I2661" t="s">
        <v>360</v>
      </c>
      <c r="J2661" s="2">
        <f>VLOOKUP(B2661,'Totals by Team'!A:K,11,FALSE)</f>
        <v>2.5161290322580645</v>
      </c>
      <c r="K2661" s="2">
        <f>VLOOKUP(C2661,'Totals by Team'!A:K,11,FALSE)</f>
        <v>4.1034482758620694</v>
      </c>
    </row>
    <row r="2662" spans="1:11" x14ac:dyDescent="0.25">
      <c r="A2662" s="1">
        <v>41251</v>
      </c>
      <c r="B2662" t="s">
        <v>151</v>
      </c>
      <c r="C2662" t="s">
        <v>307</v>
      </c>
      <c r="D2662">
        <v>66</v>
      </c>
      <c r="E2662">
        <v>78</v>
      </c>
      <c r="F2662" t="s">
        <v>307</v>
      </c>
      <c r="G2662">
        <v>-12</v>
      </c>
      <c r="H2662" t="s">
        <v>357</v>
      </c>
      <c r="I2662" t="s">
        <v>356</v>
      </c>
      <c r="J2662" s="2">
        <f>VLOOKUP(B2662,'Totals by Team'!A:K,11,FALSE)</f>
        <v>-4.9333333333333336</v>
      </c>
      <c r="K2662" s="2">
        <f>VLOOKUP(C2662,'Totals by Team'!A:K,11,FALSE)</f>
        <v>0.21875</v>
      </c>
    </row>
    <row r="2663" spans="1:11" x14ac:dyDescent="0.25">
      <c r="A2663" s="1">
        <v>41251</v>
      </c>
      <c r="B2663" t="s">
        <v>250</v>
      </c>
      <c r="C2663" t="s">
        <v>341</v>
      </c>
      <c r="D2663">
        <v>54</v>
      </c>
      <c r="E2663">
        <v>66</v>
      </c>
      <c r="F2663" t="s">
        <v>250</v>
      </c>
      <c r="G2663">
        <v>-12</v>
      </c>
      <c r="H2663" t="s">
        <v>357</v>
      </c>
      <c r="I2663" t="s">
        <v>360</v>
      </c>
      <c r="J2663" s="2">
        <f>VLOOKUP(B2663,'Totals by Team'!A:K,11,FALSE)</f>
        <v>1.3870967741935485</v>
      </c>
      <c r="K2663" s="2">
        <f>VLOOKUP(C2663,'Totals by Team'!A:K,11,FALSE)</f>
        <v>9.59375</v>
      </c>
    </row>
    <row r="2664" spans="1:11" x14ac:dyDescent="0.25">
      <c r="A2664" s="1">
        <v>41251</v>
      </c>
      <c r="B2664" t="s">
        <v>87</v>
      </c>
      <c r="C2664" t="s">
        <v>56</v>
      </c>
      <c r="D2664">
        <v>57</v>
      </c>
      <c r="E2664">
        <v>69</v>
      </c>
      <c r="F2664" t="s">
        <v>87</v>
      </c>
      <c r="G2664">
        <v>-12</v>
      </c>
      <c r="H2664" t="s">
        <v>357</v>
      </c>
      <c r="I2664" t="s">
        <v>360</v>
      </c>
      <c r="J2664" s="2">
        <f>VLOOKUP(B2664,'Totals by Team'!A:K,11,FALSE)</f>
        <v>-7.1428571428571432</v>
      </c>
      <c r="K2664" s="2">
        <f>VLOOKUP(C2664,'Totals by Team'!A:K,11,FALSE)</f>
        <v>-1.2903225806451613</v>
      </c>
    </row>
    <row r="2665" spans="1:11" x14ac:dyDescent="0.25">
      <c r="A2665" s="1">
        <v>41251</v>
      </c>
      <c r="B2665" t="s">
        <v>319</v>
      </c>
      <c r="C2665" t="s">
        <v>302</v>
      </c>
      <c r="D2665">
        <v>67</v>
      </c>
      <c r="E2665">
        <v>80</v>
      </c>
      <c r="F2665" t="s">
        <v>302</v>
      </c>
      <c r="G2665">
        <v>-13</v>
      </c>
      <c r="H2665" t="s">
        <v>357</v>
      </c>
      <c r="I2665" t="s">
        <v>356</v>
      </c>
      <c r="J2665" s="2">
        <f>VLOOKUP(B2665,'Totals by Team'!A:K,11,FALSE)</f>
        <v>4.84375</v>
      </c>
      <c r="K2665" s="2">
        <f>VLOOKUP(C2665,'Totals by Team'!A:K,11,FALSE)</f>
        <v>11.4375</v>
      </c>
    </row>
    <row r="2666" spans="1:11" x14ac:dyDescent="0.25">
      <c r="A2666" s="1">
        <v>41251</v>
      </c>
      <c r="B2666" t="s">
        <v>229</v>
      </c>
      <c r="C2666" t="s">
        <v>240</v>
      </c>
      <c r="D2666">
        <v>52</v>
      </c>
      <c r="E2666">
        <v>65</v>
      </c>
      <c r="F2666" t="s">
        <v>240</v>
      </c>
      <c r="G2666">
        <v>-13</v>
      </c>
      <c r="H2666" t="s">
        <v>357</v>
      </c>
      <c r="I2666" t="s">
        <v>356</v>
      </c>
      <c r="J2666" s="2">
        <f>VLOOKUP(B2666,'Totals by Team'!A:K,11,FALSE)</f>
        <v>8.875</v>
      </c>
      <c r="K2666" s="2">
        <f>VLOOKUP(C2666,'Totals by Team'!A:K,11,FALSE)</f>
        <v>7.0294117647058822</v>
      </c>
    </row>
    <row r="2667" spans="1:11" x14ac:dyDescent="0.25">
      <c r="A2667" s="1">
        <v>41251</v>
      </c>
      <c r="B2667" t="s">
        <v>74</v>
      </c>
      <c r="C2667" t="s">
        <v>124</v>
      </c>
      <c r="D2667">
        <v>54</v>
      </c>
      <c r="E2667">
        <v>67</v>
      </c>
      <c r="F2667" t="s">
        <v>124</v>
      </c>
      <c r="G2667">
        <v>-13</v>
      </c>
      <c r="H2667" t="s">
        <v>357</v>
      </c>
      <c r="I2667" t="s">
        <v>356</v>
      </c>
      <c r="J2667" s="2">
        <f>VLOOKUP(B2667,'Totals by Team'!A:K,11,FALSE)</f>
        <v>-8.870967741935484</v>
      </c>
      <c r="K2667" s="2">
        <f>VLOOKUP(C2667,'Totals by Team'!A:K,11,FALSE)</f>
        <v>-6.7142857142857144</v>
      </c>
    </row>
    <row r="2668" spans="1:11" x14ac:dyDescent="0.25">
      <c r="A2668" s="1">
        <v>41251</v>
      </c>
      <c r="B2668" t="s">
        <v>167</v>
      </c>
      <c r="C2668" t="s">
        <v>231</v>
      </c>
      <c r="D2668">
        <v>55</v>
      </c>
      <c r="E2668">
        <v>68</v>
      </c>
      <c r="F2668" t="s">
        <v>167</v>
      </c>
      <c r="G2668">
        <v>-13</v>
      </c>
      <c r="H2668" t="s">
        <v>357</v>
      </c>
      <c r="I2668" t="s">
        <v>360</v>
      </c>
      <c r="J2668" s="2">
        <f>VLOOKUP(B2668,'Totals by Team'!A:K,11,FALSE)</f>
        <v>-5.4838709677419351</v>
      </c>
      <c r="K2668" s="2">
        <f>VLOOKUP(C2668,'Totals by Team'!A:K,11,FALSE)</f>
        <v>2.5</v>
      </c>
    </row>
    <row r="2669" spans="1:11" x14ac:dyDescent="0.25">
      <c r="A2669" s="1">
        <v>41251</v>
      </c>
      <c r="B2669" t="s">
        <v>26</v>
      </c>
      <c r="C2669" t="s">
        <v>205</v>
      </c>
      <c r="D2669">
        <v>78</v>
      </c>
      <c r="E2669">
        <v>92</v>
      </c>
      <c r="F2669" t="s">
        <v>205</v>
      </c>
      <c r="G2669">
        <v>-14</v>
      </c>
      <c r="H2669" t="s">
        <v>357</v>
      </c>
      <c r="I2669" t="s">
        <v>356</v>
      </c>
      <c r="J2669" s="2">
        <f>VLOOKUP(B2669,'Totals by Team'!A:K,11,FALSE)</f>
        <v>0.4642857142857143</v>
      </c>
      <c r="K2669" s="2">
        <f>VLOOKUP(C2669,'Totals by Team'!A:K,11,FALSE)</f>
        <v>-1.25</v>
      </c>
    </row>
    <row r="2670" spans="1:11" x14ac:dyDescent="0.25">
      <c r="A2670" s="1">
        <v>41251</v>
      </c>
      <c r="B2670" t="s">
        <v>194</v>
      </c>
      <c r="C2670" t="s">
        <v>236</v>
      </c>
      <c r="D2670">
        <v>51</v>
      </c>
      <c r="E2670">
        <v>65</v>
      </c>
      <c r="F2670" t="s">
        <v>236</v>
      </c>
      <c r="G2670">
        <v>-14</v>
      </c>
      <c r="H2670" t="s">
        <v>357</v>
      </c>
      <c r="I2670" t="s">
        <v>356</v>
      </c>
      <c r="J2670" s="2">
        <f>VLOOKUP(B2670,'Totals by Team'!A:K,11,FALSE)</f>
        <v>1.0303030303030303</v>
      </c>
      <c r="K2670" s="2">
        <f>VLOOKUP(C2670,'Totals by Team'!A:K,11,FALSE)</f>
        <v>11</v>
      </c>
    </row>
    <row r="2671" spans="1:11" x14ac:dyDescent="0.25">
      <c r="A2671" s="1">
        <v>41251</v>
      </c>
      <c r="B2671" t="s">
        <v>292</v>
      </c>
      <c r="C2671" t="s">
        <v>306</v>
      </c>
      <c r="D2671">
        <v>57</v>
      </c>
      <c r="E2671">
        <v>71</v>
      </c>
      <c r="F2671" t="s">
        <v>292</v>
      </c>
      <c r="G2671">
        <v>-14</v>
      </c>
      <c r="H2671" t="s">
        <v>357</v>
      </c>
      <c r="I2671" t="s">
        <v>360</v>
      </c>
      <c r="J2671" s="2">
        <f>VLOOKUP(B2671,'Totals by Team'!A:K,11,FALSE)</f>
        <v>-1.9375</v>
      </c>
      <c r="K2671" s="2">
        <f>VLOOKUP(C2671,'Totals by Team'!A:K,11,FALSE)</f>
        <v>6.75</v>
      </c>
    </row>
    <row r="2672" spans="1:11" x14ac:dyDescent="0.25">
      <c r="A2672" s="1">
        <v>41251</v>
      </c>
      <c r="B2672" t="s">
        <v>327</v>
      </c>
      <c r="C2672" t="s">
        <v>71</v>
      </c>
      <c r="D2672">
        <v>46</v>
      </c>
      <c r="E2672">
        <v>61</v>
      </c>
      <c r="F2672" t="s">
        <v>71</v>
      </c>
      <c r="G2672">
        <v>-15</v>
      </c>
      <c r="H2672" t="s">
        <v>357</v>
      </c>
      <c r="I2672" t="s">
        <v>356</v>
      </c>
      <c r="J2672" s="2">
        <f>VLOOKUP(B2672,'Totals by Team'!A:K,11,FALSE)</f>
        <v>-13.071428571428571</v>
      </c>
      <c r="K2672" s="2">
        <f>VLOOKUP(C2672,'Totals by Team'!A:K,11,FALSE)</f>
        <v>7.0294117647058822</v>
      </c>
    </row>
    <row r="2673" spans="1:11" x14ac:dyDescent="0.25">
      <c r="A2673" s="1">
        <v>41251</v>
      </c>
      <c r="B2673" t="s">
        <v>81</v>
      </c>
      <c r="C2673" t="s">
        <v>308</v>
      </c>
      <c r="D2673">
        <v>58</v>
      </c>
      <c r="E2673">
        <v>73</v>
      </c>
      <c r="F2673" t="s">
        <v>308</v>
      </c>
      <c r="G2673">
        <v>-15</v>
      </c>
      <c r="H2673" t="s">
        <v>357</v>
      </c>
      <c r="I2673" t="s">
        <v>356</v>
      </c>
      <c r="J2673" s="2">
        <f>VLOOKUP(B2673,'Totals by Team'!A:K,11,FALSE)</f>
        <v>-5.1785714285714288</v>
      </c>
      <c r="K2673" s="2">
        <f>VLOOKUP(C2673,'Totals by Team'!A:K,11,FALSE)</f>
        <v>-5.4545454545454541</v>
      </c>
    </row>
    <row r="2674" spans="1:11" x14ac:dyDescent="0.25">
      <c r="A2674" s="1">
        <v>41251</v>
      </c>
      <c r="B2674" t="s">
        <v>62</v>
      </c>
      <c r="C2674" t="s">
        <v>153</v>
      </c>
      <c r="D2674">
        <v>42</v>
      </c>
      <c r="E2674">
        <v>57</v>
      </c>
      <c r="F2674" t="s">
        <v>153</v>
      </c>
      <c r="G2674">
        <v>-15</v>
      </c>
      <c r="H2674" t="s">
        <v>357</v>
      </c>
      <c r="I2674" t="s">
        <v>356</v>
      </c>
      <c r="J2674" s="2">
        <f>VLOOKUP(B2674,'Totals by Team'!A:K,11,FALSE)</f>
        <v>-5.67741935483871</v>
      </c>
      <c r="K2674" s="2">
        <f>VLOOKUP(C2674,'Totals by Team'!A:K,11,FALSE)</f>
        <v>-1.5666666666666667</v>
      </c>
    </row>
    <row r="2675" spans="1:11" x14ac:dyDescent="0.25">
      <c r="A2675" s="1">
        <v>41251</v>
      </c>
      <c r="B2675" t="s">
        <v>1</v>
      </c>
      <c r="C2675" t="s">
        <v>73</v>
      </c>
      <c r="D2675">
        <v>67</v>
      </c>
      <c r="E2675">
        <v>83</v>
      </c>
      <c r="F2675" t="s">
        <v>1</v>
      </c>
      <c r="G2675">
        <v>-16</v>
      </c>
      <c r="H2675" t="s">
        <v>357</v>
      </c>
      <c r="I2675" t="s">
        <v>360</v>
      </c>
      <c r="J2675" s="2">
        <f>VLOOKUP(B2675,'Totals by Team'!A:K,11,FALSE)</f>
        <v>-10.793103448275861</v>
      </c>
      <c r="K2675" s="2">
        <f>VLOOKUP(C2675,'Totals by Team'!A:K,11,FALSE)</f>
        <v>7.2413793103448274</v>
      </c>
    </row>
    <row r="2676" spans="1:11" x14ac:dyDescent="0.25">
      <c r="A2676" s="1">
        <v>41251</v>
      </c>
      <c r="B2676" t="s">
        <v>88</v>
      </c>
      <c r="C2676" t="s">
        <v>103</v>
      </c>
      <c r="D2676">
        <v>49</v>
      </c>
      <c r="E2676">
        <v>65</v>
      </c>
      <c r="F2676" t="s">
        <v>103</v>
      </c>
      <c r="G2676">
        <v>-16</v>
      </c>
      <c r="H2676" t="s">
        <v>357</v>
      </c>
      <c r="I2676" t="s">
        <v>356</v>
      </c>
      <c r="J2676" s="2">
        <f>VLOOKUP(B2676,'Totals by Team'!A:K,11,FALSE)</f>
        <v>-3.9333333333333331</v>
      </c>
      <c r="K2676" s="2">
        <f>VLOOKUP(C2676,'Totals by Team'!A:K,11,FALSE)</f>
        <v>0.5</v>
      </c>
    </row>
    <row r="2677" spans="1:11" x14ac:dyDescent="0.25">
      <c r="A2677" s="1">
        <v>41251</v>
      </c>
      <c r="B2677" t="s">
        <v>152</v>
      </c>
      <c r="C2677" t="s">
        <v>218</v>
      </c>
      <c r="D2677">
        <v>63</v>
      </c>
      <c r="E2677">
        <v>80</v>
      </c>
      <c r="F2677" t="s">
        <v>218</v>
      </c>
      <c r="G2677">
        <v>-17</v>
      </c>
      <c r="H2677" t="s">
        <v>357</v>
      </c>
      <c r="I2677" t="s">
        <v>356</v>
      </c>
      <c r="J2677" s="2">
        <f>VLOOKUP(B2677,'Totals by Team'!A:K,11,FALSE)</f>
        <v>-7.1724137931034484</v>
      </c>
      <c r="K2677" s="2">
        <f>VLOOKUP(C2677,'Totals by Team'!A:K,11,FALSE)</f>
        <v>7.4705882352941178</v>
      </c>
    </row>
    <row r="2678" spans="1:11" x14ac:dyDescent="0.25">
      <c r="A2678" s="1">
        <v>41251</v>
      </c>
      <c r="B2678" t="s">
        <v>142</v>
      </c>
      <c r="C2678" t="s">
        <v>339</v>
      </c>
      <c r="D2678">
        <v>61</v>
      </c>
      <c r="E2678">
        <v>78</v>
      </c>
      <c r="F2678" t="s">
        <v>339</v>
      </c>
      <c r="G2678">
        <v>-17</v>
      </c>
      <c r="H2678" t="s">
        <v>357</v>
      </c>
      <c r="I2678" t="s">
        <v>356</v>
      </c>
      <c r="J2678" s="2">
        <f>VLOOKUP(B2678,'Totals by Team'!A:K,11,FALSE)</f>
        <v>-2.4666666666666668</v>
      </c>
      <c r="K2678" s="2">
        <f>VLOOKUP(C2678,'Totals by Team'!A:K,11,FALSE)</f>
        <v>8.3636363636363633</v>
      </c>
    </row>
    <row r="2679" spans="1:11" x14ac:dyDescent="0.25">
      <c r="A2679" s="1">
        <v>41251</v>
      </c>
      <c r="B2679" t="s">
        <v>111</v>
      </c>
      <c r="C2679" t="s">
        <v>202</v>
      </c>
      <c r="D2679">
        <v>38</v>
      </c>
      <c r="E2679">
        <v>55</v>
      </c>
      <c r="F2679" t="s">
        <v>202</v>
      </c>
      <c r="G2679">
        <v>-17</v>
      </c>
      <c r="H2679" t="s">
        <v>357</v>
      </c>
      <c r="I2679" t="s">
        <v>356</v>
      </c>
      <c r="J2679" s="2">
        <f>VLOOKUP(B2679,'Totals by Team'!A:K,11,FALSE)</f>
        <v>-6.52</v>
      </c>
      <c r="K2679" s="2">
        <f>VLOOKUP(C2679,'Totals by Team'!A:K,11,FALSE)</f>
        <v>4.1785714285714288</v>
      </c>
    </row>
    <row r="2680" spans="1:11" x14ac:dyDescent="0.25">
      <c r="A2680" s="1">
        <v>41251</v>
      </c>
      <c r="B2680" t="s">
        <v>188</v>
      </c>
      <c r="C2680" t="s">
        <v>309</v>
      </c>
      <c r="D2680">
        <v>65</v>
      </c>
      <c r="E2680">
        <v>83</v>
      </c>
      <c r="F2680" t="s">
        <v>309</v>
      </c>
      <c r="G2680">
        <v>-18</v>
      </c>
      <c r="H2680" t="s">
        <v>357</v>
      </c>
      <c r="I2680" t="s">
        <v>356</v>
      </c>
      <c r="J2680" s="2">
        <f>VLOOKUP(B2680,'Totals by Team'!A:K,11,FALSE)</f>
        <v>-8.0344827586206904</v>
      </c>
      <c r="K2680" s="2">
        <f>VLOOKUP(C2680,'Totals by Team'!A:K,11,FALSE)</f>
        <v>10.705882352941176</v>
      </c>
    </row>
    <row r="2681" spans="1:11" x14ac:dyDescent="0.25">
      <c r="A2681" s="1">
        <v>41251</v>
      </c>
      <c r="B2681" t="s">
        <v>333</v>
      </c>
      <c r="C2681" t="s">
        <v>22</v>
      </c>
      <c r="D2681">
        <v>70</v>
      </c>
      <c r="E2681">
        <v>88</v>
      </c>
      <c r="F2681" t="s">
        <v>22</v>
      </c>
      <c r="G2681">
        <v>-18</v>
      </c>
      <c r="H2681" t="s">
        <v>357</v>
      </c>
      <c r="I2681" t="s">
        <v>356</v>
      </c>
      <c r="J2681" s="2">
        <f>VLOOKUP(B2681,'Totals by Team'!A:K,11,FALSE)</f>
        <v>-15.136363636363637</v>
      </c>
      <c r="K2681" s="2">
        <f>VLOOKUP(C2681,'Totals by Team'!A:K,11,FALSE)</f>
        <v>-8.0333333333333332</v>
      </c>
    </row>
    <row r="2682" spans="1:11" x14ac:dyDescent="0.25">
      <c r="A2682" s="1">
        <v>41251</v>
      </c>
      <c r="B2682" t="s">
        <v>129</v>
      </c>
      <c r="C2682" t="s">
        <v>68</v>
      </c>
      <c r="D2682">
        <v>65</v>
      </c>
      <c r="E2682">
        <v>83</v>
      </c>
      <c r="F2682" t="s">
        <v>68</v>
      </c>
      <c r="G2682">
        <v>-18</v>
      </c>
      <c r="H2682" t="s">
        <v>357</v>
      </c>
      <c r="I2682" t="s">
        <v>356</v>
      </c>
      <c r="J2682" s="2">
        <f>VLOOKUP(B2682,'Totals by Team'!A:K,11,FALSE)</f>
        <v>-5.2758620689655169</v>
      </c>
      <c r="K2682" s="2">
        <f>VLOOKUP(C2682,'Totals by Team'!A:K,11,FALSE)</f>
        <v>-3.6666666666666665</v>
      </c>
    </row>
    <row r="2683" spans="1:11" x14ac:dyDescent="0.25">
      <c r="A2683" s="1">
        <v>41251</v>
      </c>
      <c r="B2683" t="s">
        <v>162</v>
      </c>
      <c r="C2683" t="s">
        <v>238</v>
      </c>
      <c r="D2683">
        <v>46</v>
      </c>
      <c r="E2683">
        <v>65</v>
      </c>
      <c r="F2683" t="s">
        <v>238</v>
      </c>
      <c r="G2683">
        <v>-19</v>
      </c>
      <c r="H2683" t="s">
        <v>357</v>
      </c>
      <c r="I2683" t="s">
        <v>356</v>
      </c>
      <c r="J2683" s="2">
        <f>VLOOKUP(B2683,'Totals by Team'!A:K,11,FALSE)</f>
        <v>-8.5862068965517242</v>
      </c>
      <c r="K2683" s="2">
        <f>VLOOKUP(C2683,'Totals by Team'!A:K,11,FALSE)</f>
        <v>5.40625</v>
      </c>
    </row>
    <row r="2684" spans="1:11" x14ac:dyDescent="0.25">
      <c r="A2684" s="1">
        <v>41251</v>
      </c>
      <c r="B2684" t="s">
        <v>326</v>
      </c>
      <c r="C2684" t="s">
        <v>210</v>
      </c>
      <c r="D2684">
        <v>42</v>
      </c>
      <c r="E2684">
        <v>62</v>
      </c>
      <c r="F2684" t="s">
        <v>210</v>
      </c>
      <c r="G2684">
        <v>-20</v>
      </c>
      <c r="H2684" t="s">
        <v>357</v>
      </c>
      <c r="I2684" t="s">
        <v>356</v>
      </c>
      <c r="J2684" s="2">
        <f>VLOOKUP(B2684,'Totals by Team'!A:K,11,FALSE)</f>
        <v>-7.4516129032258061</v>
      </c>
      <c r="K2684" s="2">
        <f>VLOOKUP(C2684,'Totals by Team'!A:K,11,FALSE)</f>
        <v>9.53125</v>
      </c>
    </row>
    <row r="2685" spans="1:11" x14ac:dyDescent="0.25">
      <c r="A2685" s="1">
        <v>41251</v>
      </c>
      <c r="B2685" t="s">
        <v>166</v>
      </c>
      <c r="C2685" t="s">
        <v>102</v>
      </c>
      <c r="D2685">
        <v>57</v>
      </c>
      <c r="E2685">
        <v>77</v>
      </c>
      <c r="F2685" t="s">
        <v>102</v>
      </c>
      <c r="G2685">
        <v>-20</v>
      </c>
      <c r="H2685" t="s">
        <v>357</v>
      </c>
      <c r="I2685" t="s">
        <v>356</v>
      </c>
      <c r="J2685" s="2">
        <f>VLOOKUP(B2685,'Totals by Team'!A:K,11,FALSE)</f>
        <v>-13.133333333333333</v>
      </c>
      <c r="K2685" s="2">
        <f>VLOOKUP(C2685,'Totals by Team'!A:K,11,FALSE)</f>
        <v>0.70588235294117652</v>
      </c>
    </row>
    <row r="2686" spans="1:11" x14ac:dyDescent="0.25">
      <c r="A2686" s="1">
        <v>41251</v>
      </c>
      <c r="B2686" t="s">
        <v>269</v>
      </c>
      <c r="C2686" t="s">
        <v>24</v>
      </c>
      <c r="D2686">
        <v>41</v>
      </c>
      <c r="E2686">
        <v>61</v>
      </c>
      <c r="F2686" t="s">
        <v>24</v>
      </c>
      <c r="G2686">
        <v>-20</v>
      </c>
      <c r="H2686" t="s">
        <v>357</v>
      </c>
      <c r="I2686" t="s">
        <v>356</v>
      </c>
      <c r="J2686" s="2">
        <f>VLOOKUP(B2686,'Totals by Team'!A:K,11,FALSE)</f>
        <v>-6.3703703703703702</v>
      </c>
      <c r="K2686" s="2">
        <f>VLOOKUP(C2686,'Totals by Team'!A:K,11,FALSE)</f>
        <v>3.0333333333333332</v>
      </c>
    </row>
    <row r="2687" spans="1:11" x14ac:dyDescent="0.25">
      <c r="A2687" s="1">
        <v>41251</v>
      </c>
      <c r="B2687" t="s">
        <v>2</v>
      </c>
      <c r="C2687" t="s">
        <v>209</v>
      </c>
      <c r="D2687">
        <v>61</v>
      </c>
      <c r="E2687">
        <v>83</v>
      </c>
      <c r="F2687" t="s">
        <v>209</v>
      </c>
      <c r="G2687">
        <v>-22</v>
      </c>
      <c r="H2687" t="s">
        <v>357</v>
      </c>
      <c r="I2687" t="s">
        <v>356</v>
      </c>
      <c r="J2687" s="2">
        <f>VLOOKUP(B2687,'Totals by Team'!A:K,11,FALSE)</f>
        <v>-6.3666666666666663</v>
      </c>
      <c r="K2687" s="2">
        <f>VLOOKUP(C2687,'Totals by Team'!A:K,11,FALSE)</f>
        <v>5.096774193548387</v>
      </c>
    </row>
    <row r="2688" spans="1:11" x14ac:dyDescent="0.25">
      <c r="A2688" s="1">
        <v>41251</v>
      </c>
      <c r="B2688" t="s">
        <v>100</v>
      </c>
      <c r="C2688" t="s">
        <v>222</v>
      </c>
      <c r="D2688">
        <v>63</v>
      </c>
      <c r="E2688">
        <v>85</v>
      </c>
      <c r="F2688" t="s">
        <v>222</v>
      </c>
      <c r="G2688">
        <v>-22</v>
      </c>
      <c r="H2688" t="s">
        <v>357</v>
      </c>
      <c r="I2688" t="s">
        <v>356</v>
      </c>
      <c r="J2688" s="2">
        <f>VLOOKUP(B2688,'Totals by Team'!A:K,11,FALSE)</f>
        <v>2.064516129032258</v>
      </c>
      <c r="K2688" s="2">
        <f>VLOOKUP(C2688,'Totals by Team'!A:K,11,FALSE)</f>
        <v>5.9090909090909092</v>
      </c>
    </row>
    <row r="2689" spans="1:11" x14ac:dyDescent="0.25">
      <c r="A2689" s="1">
        <v>41251</v>
      </c>
      <c r="B2689" t="s">
        <v>44</v>
      </c>
      <c r="C2689" t="s">
        <v>58</v>
      </c>
      <c r="D2689">
        <v>56</v>
      </c>
      <c r="E2689">
        <v>78</v>
      </c>
      <c r="F2689" t="s">
        <v>58</v>
      </c>
      <c r="G2689">
        <v>-22</v>
      </c>
      <c r="H2689" t="s">
        <v>357</v>
      </c>
      <c r="I2689" t="s">
        <v>356</v>
      </c>
      <c r="J2689" s="2">
        <f>VLOOKUP(B2689,'Totals by Team'!A:K,11,FALSE)</f>
        <v>-14.827586206896552</v>
      </c>
      <c r="K2689" s="2">
        <f>VLOOKUP(C2689,'Totals by Team'!A:K,11,FALSE)</f>
        <v>2.9</v>
      </c>
    </row>
    <row r="2690" spans="1:11" x14ac:dyDescent="0.25">
      <c r="A2690" s="1">
        <v>41251</v>
      </c>
      <c r="B2690" t="s">
        <v>173</v>
      </c>
      <c r="C2690" t="s">
        <v>192</v>
      </c>
      <c r="D2690">
        <v>67</v>
      </c>
      <c r="E2690">
        <v>90</v>
      </c>
      <c r="F2690" t="s">
        <v>348</v>
      </c>
      <c r="G2690">
        <v>-23</v>
      </c>
      <c r="H2690" t="s">
        <v>357</v>
      </c>
      <c r="I2690" t="s">
        <v>348</v>
      </c>
      <c r="J2690" s="2">
        <f>VLOOKUP(B2690,'Totals by Team'!A:K,11,FALSE)</f>
        <v>4.65625</v>
      </c>
      <c r="K2690" s="2">
        <f>VLOOKUP(C2690,'Totals by Team'!A:K,11,FALSE)</f>
        <v>12.875</v>
      </c>
    </row>
    <row r="2691" spans="1:11" x14ac:dyDescent="0.25">
      <c r="A2691" s="1">
        <v>41251</v>
      </c>
      <c r="B2691" t="s">
        <v>105</v>
      </c>
      <c r="C2691" t="s">
        <v>261</v>
      </c>
      <c r="D2691">
        <v>55</v>
      </c>
      <c r="E2691">
        <v>78</v>
      </c>
      <c r="F2691" t="s">
        <v>261</v>
      </c>
      <c r="G2691">
        <v>-23</v>
      </c>
      <c r="H2691" t="s">
        <v>357</v>
      </c>
      <c r="I2691" t="s">
        <v>356</v>
      </c>
      <c r="J2691" s="2">
        <f>VLOOKUP(B2691,'Totals by Team'!A:K,11,FALSE)</f>
        <v>-10.903225806451612</v>
      </c>
      <c r="K2691" s="2">
        <f>VLOOKUP(C2691,'Totals by Team'!A:K,11,FALSE)</f>
        <v>7.0606060606060606</v>
      </c>
    </row>
    <row r="2692" spans="1:11" x14ac:dyDescent="0.25">
      <c r="A2692" s="1">
        <v>41251</v>
      </c>
      <c r="B2692" t="s">
        <v>67</v>
      </c>
      <c r="C2692" t="s">
        <v>196</v>
      </c>
      <c r="D2692">
        <v>62</v>
      </c>
      <c r="E2692">
        <v>86</v>
      </c>
      <c r="F2692" t="s">
        <v>196</v>
      </c>
      <c r="G2692">
        <v>-24</v>
      </c>
      <c r="H2692" t="s">
        <v>357</v>
      </c>
      <c r="I2692" t="s">
        <v>356</v>
      </c>
      <c r="J2692" s="2">
        <f>VLOOKUP(B2692,'Totals by Team'!A:K,11,FALSE)</f>
        <v>-12.392857142857142</v>
      </c>
      <c r="K2692" s="2">
        <f>VLOOKUP(C2692,'Totals by Team'!A:K,11,FALSE)</f>
        <v>-8.2413793103448274</v>
      </c>
    </row>
    <row r="2693" spans="1:11" x14ac:dyDescent="0.25">
      <c r="A2693" s="1">
        <v>41251</v>
      </c>
      <c r="B2693" t="s">
        <v>234</v>
      </c>
      <c r="C2693" t="s">
        <v>180</v>
      </c>
      <c r="D2693">
        <v>54</v>
      </c>
      <c r="E2693">
        <v>80</v>
      </c>
      <c r="F2693" t="s">
        <v>180</v>
      </c>
      <c r="G2693">
        <v>-26</v>
      </c>
      <c r="H2693" t="s">
        <v>357</v>
      </c>
      <c r="I2693" t="s">
        <v>356</v>
      </c>
      <c r="J2693" s="2">
        <f>VLOOKUP(B2693,'Totals by Team'!A:K,11,FALSE)</f>
        <v>-2.4482758620689653</v>
      </c>
      <c r="K2693" s="2">
        <f>VLOOKUP(C2693,'Totals by Team'!A:K,11,FALSE)</f>
        <v>8.735294117647058</v>
      </c>
    </row>
    <row r="2694" spans="1:11" x14ac:dyDescent="0.25">
      <c r="A2694" s="1">
        <v>41251</v>
      </c>
      <c r="B2694" t="s">
        <v>130</v>
      </c>
      <c r="C2694" t="s">
        <v>258</v>
      </c>
      <c r="D2694">
        <v>57</v>
      </c>
      <c r="E2694">
        <v>84</v>
      </c>
      <c r="F2694" t="s">
        <v>258</v>
      </c>
      <c r="G2694">
        <v>-27</v>
      </c>
      <c r="H2694" t="s">
        <v>357</v>
      </c>
      <c r="I2694" t="s">
        <v>356</v>
      </c>
      <c r="J2694" s="2">
        <f>VLOOKUP(B2694,'Totals by Team'!A:K,11,FALSE)</f>
        <v>-3.2962962962962963</v>
      </c>
      <c r="K2694" s="2">
        <f>VLOOKUP(C2694,'Totals by Team'!A:K,11,FALSE)</f>
        <v>7.2352941176470589</v>
      </c>
    </row>
    <row r="2695" spans="1:11" x14ac:dyDescent="0.25">
      <c r="A2695" s="1">
        <v>41251</v>
      </c>
      <c r="B2695" t="s">
        <v>86</v>
      </c>
      <c r="C2695" t="s">
        <v>5</v>
      </c>
      <c r="D2695">
        <v>39</v>
      </c>
      <c r="E2695">
        <v>67</v>
      </c>
      <c r="F2695" t="s">
        <v>5</v>
      </c>
      <c r="G2695">
        <v>-28</v>
      </c>
      <c r="H2695" t="s">
        <v>357</v>
      </c>
      <c r="I2695" t="s">
        <v>356</v>
      </c>
      <c r="J2695" s="2">
        <f>VLOOKUP(B2695,'Totals by Team'!A:K,11,FALSE)</f>
        <v>-10.857142857142858</v>
      </c>
      <c r="K2695" s="2">
        <f>VLOOKUP(C2695,'Totals by Team'!A:K,11,FALSE)</f>
        <v>8.90625</v>
      </c>
    </row>
    <row r="2696" spans="1:11" x14ac:dyDescent="0.25">
      <c r="A2696" s="1">
        <v>41251</v>
      </c>
      <c r="B2696" t="s">
        <v>106</v>
      </c>
      <c r="C2696" t="s">
        <v>70</v>
      </c>
      <c r="D2696">
        <v>46</v>
      </c>
      <c r="E2696">
        <v>74</v>
      </c>
      <c r="F2696" t="s">
        <v>70</v>
      </c>
      <c r="G2696">
        <v>-28</v>
      </c>
      <c r="H2696" t="s">
        <v>357</v>
      </c>
      <c r="I2696" t="s">
        <v>356</v>
      </c>
      <c r="J2696" s="2">
        <f>VLOOKUP(B2696,'Totals by Team'!A:K,11,FALSE)</f>
        <v>-9.0666666666666664</v>
      </c>
      <c r="K2696" s="2">
        <f>VLOOKUP(C2696,'Totals by Team'!A:K,11,FALSE)</f>
        <v>8.46875</v>
      </c>
    </row>
    <row r="2697" spans="1:11" x14ac:dyDescent="0.25">
      <c r="A2697" s="1">
        <v>41251</v>
      </c>
      <c r="B2697" t="s">
        <v>75</v>
      </c>
      <c r="C2697" t="s">
        <v>304</v>
      </c>
      <c r="D2697">
        <v>38</v>
      </c>
      <c r="E2697">
        <v>68</v>
      </c>
      <c r="F2697" t="s">
        <v>304</v>
      </c>
      <c r="G2697">
        <v>-30</v>
      </c>
      <c r="H2697" t="s">
        <v>357</v>
      </c>
      <c r="I2697" t="s">
        <v>356</v>
      </c>
      <c r="J2697" s="2">
        <f>VLOOKUP(B2697,'Totals by Team'!A:K,11,FALSE)</f>
        <v>-0.5</v>
      </c>
      <c r="K2697" s="2">
        <f>VLOOKUP(C2697,'Totals by Team'!A:K,11,FALSE)</f>
        <v>10.060606060606061</v>
      </c>
    </row>
    <row r="2698" spans="1:11" x14ac:dyDescent="0.25">
      <c r="A2698" s="1">
        <v>41251</v>
      </c>
      <c r="B2698" t="s">
        <v>48</v>
      </c>
      <c r="C2698" t="s">
        <v>221</v>
      </c>
      <c r="D2698">
        <v>54</v>
      </c>
      <c r="E2698">
        <v>85</v>
      </c>
      <c r="F2698" t="s">
        <v>221</v>
      </c>
      <c r="G2698">
        <v>-31</v>
      </c>
      <c r="H2698" t="s">
        <v>357</v>
      </c>
      <c r="I2698" t="s">
        <v>356</v>
      </c>
      <c r="J2698" s="2">
        <f>VLOOKUP(B2698,'Totals by Team'!A:K,11,FALSE)</f>
        <v>-26.678571428571427</v>
      </c>
      <c r="K2698" s="2">
        <f>VLOOKUP(C2698,'Totals by Team'!A:K,11,FALSE)</f>
        <v>1.75</v>
      </c>
    </row>
    <row r="2699" spans="1:11" x14ac:dyDescent="0.25">
      <c r="A2699" s="1">
        <v>41251</v>
      </c>
      <c r="B2699" t="s">
        <v>123</v>
      </c>
      <c r="C2699" t="s">
        <v>285</v>
      </c>
      <c r="D2699">
        <v>69</v>
      </c>
      <c r="E2699">
        <v>100</v>
      </c>
      <c r="F2699" t="s">
        <v>285</v>
      </c>
      <c r="G2699">
        <v>-31</v>
      </c>
      <c r="H2699" t="s">
        <v>357</v>
      </c>
      <c r="I2699" t="s">
        <v>356</v>
      </c>
      <c r="J2699" s="2">
        <f>VLOOKUP(B2699,'Totals by Team'!A:K,11,FALSE)</f>
        <v>-4.2</v>
      </c>
      <c r="K2699" s="2">
        <f>VLOOKUP(C2699,'Totals by Team'!A:K,11,FALSE)</f>
        <v>17.545454545454547</v>
      </c>
    </row>
    <row r="2700" spans="1:11" x14ac:dyDescent="0.25">
      <c r="A2700" s="1">
        <v>41251</v>
      </c>
      <c r="B2700" t="s">
        <v>95</v>
      </c>
      <c r="C2700" t="s">
        <v>316</v>
      </c>
      <c r="D2700">
        <v>60</v>
      </c>
      <c r="E2700">
        <v>92</v>
      </c>
      <c r="F2700" t="s">
        <v>316</v>
      </c>
      <c r="G2700">
        <v>-32</v>
      </c>
      <c r="H2700" t="s">
        <v>357</v>
      </c>
      <c r="I2700" t="s">
        <v>356</v>
      </c>
      <c r="J2700" s="2">
        <f>VLOOKUP(B2700,'Totals by Team'!A:K,11,FALSE)</f>
        <v>-14.5</v>
      </c>
      <c r="K2700" s="2">
        <f>VLOOKUP(C2700,'Totals by Team'!A:K,11,FALSE)</f>
        <v>7.8787878787878789</v>
      </c>
    </row>
    <row r="2701" spans="1:11" x14ac:dyDescent="0.25">
      <c r="A2701" s="1">
        <v>41251</v>
      </c>
      <c r="B2701" t="s">
        <v>112</v>
      </c>
      <c r="C2701" t="s">
        <v>89</v>
      </c>
      <c r="D2701">
        <v>59</v>
      </c>
      <c r="E2701">
        <v>92</v>
      </c>
      <c r="F2701" t="s">
        <v>89</v>
      </c>
      <c r="G2701">
        <v>-33</v>
      </c>
      <c r="H2701" t="s">
        <v>357</v>
      </c>
      <c r="I2701" t="s">
        <v>356</v>
      </c>
      <c r="J2701" s="2">
        <f>VLOOKUP(B2701,'Totals by Team'!A:K,11,FALSE)</f>
        <v>-4.2857142857142856</v>
      </c>
      <c r="K2701" s="2">
        <f>VLOOKUP(C2701,'Totals by Team'!A:K,11,FALSE)</f>
        <v>3.28125</v>
      </c>
    </row>
    <row r="2702" spans="1:11" x14ac:dyDescent="0.25">
      <c r="A2702" s="1">
        <v>41251</v>
      </c>
      <c r="B2702" t="s">
        <v>191</v>
      </c>
      <c r="C2702" t="s">
        <v>270</v>
      </c>
      <c r="D2702">
        <v>55</v>
      </c>
      <c r="E2702">
        <v>89</v>
      </c>
      <c r="F2702" t="s">
        <v>270</v>
      </c>
      <c r="G2702">
        <v>-34</v>
      </c>
      <c r="H2702" t="s">
        <v>357</v>
      </c>
      <c r="I2702" t="s">
        <v>356</v>
      </c>
      <c r="J2702" s="2">
        <f>VLOOKUP(B2702,'Totals by Team'!A:K,11,FALSE)</f>
        <v>-1.6666666666666667</v>
      </c>
      <c r="K2702" s="2">
        <f>VLOOKUP(C2702,'Totals by Team'!A:K,11,FALSE)</f>
        <v>11.363636363636363</v>
      </c>
    </row>
    <row r="2703" spans="1:11" x14ac:dyDescent="0.25">
      <c r="A2703" s="1">
        <v>41251</v>
      </c>
      <c r="B2703" t="s">
        <v>208</v>
      </c>
      <c r="C2703" t="s">
        <v>179</v>
      </c>
      <c r="D2703">
        <v>54</v>
      </c>
      <c r="E2703">
        <v>90</v>
      </c>
      <c r="F2703" t="s">
        <v>179</v>
      </c>
      <c r="G2703">
        <v>-36</v>
      </c>
      <c r="H2703" t="s">
        <v>357</v>
      </c>
      <c r="I2703" t="s">
        <v>356</v>
      </c>
      <c r="J2703" s="2">
        <f>VLOOKUP(B2703,'Totals by Team'!A:K,11,FALSE)</f>
        <v>4.375</v>
      </c>
      <c r="K2703" s="2">
        <f>VLOOKUP(C2703,'Totals by Team'!A:K,11,FALSE)</f>
        <v>13.911764705882353</v>
      </c>
    </row>
    <row r="2704" spans="1:11" x14ac:dyDescent="0.25">
      <c r="A2704" s="1">
        <v>41251</v>
      </c>
      <c r="B2704" t="s">
        <v>163</v>
      </c>
      <c r="C2704" t="s">
        <v>303</v>
      </c>
      <c r="D2704">
        <v>47</v>
      </c>
      <c r="E2704">
        <v>89</v>
      </c>
      <c r="F2704" t="s">
        <v>303</v>
      </c>
      <c r="G2704">
        <v>-42</v>
      </c>
      <c r="H2704" t="s">
        <v>357</v>
      </c>
      <c r="I2704" t="s">
        <v>356</v>
      </c>
      <c r="J2704" s="2">
        <f>VLOOKUP(B2704,'Totals by Team'!A:K,11,FALSE)</f>
        <v>-4.129032258064516</v>
      </c>
      <c r="K2704" s="2">
        <f>VLOOKUP(C2704,'Totals by Team'!A:K,11,FALSE)</f>
        <v>14.15625</v>
      </c>
    </row>
    <row r="2705" spans="1:11" x14ac:dyDescent="0.25">
      <c r="A2705" s="1">
        <v>41251</v>
      </c>
      <c r="B2705" t="s">
        <v>47</v>
      </c>
      <c r="C2705" t="s">
        <v>312</v>
      </c>
      <c r="D2705">
        <v>47</v>
      </c>
      <c r="E2705">
        <v>99</v>
      </c>
      <c r="F2705" t="s">
        <v>312</v>
      </c>
      <c r="G2705">
        <v>-52</v>
      </c>
      <c r="H2705" t="s">
        <v>357</v>
      </c>
      <c r="I2705" t="s">
        <v>356</v>
      </c>
      <c r="J2705" s="2">
        <f>VLOOKUP(B2705,'Totals by Team'!A:K,11,FALSE)</f>
        <v>-10.870967741935484</v>
      </c>
      <c r="K2705" s="2">
        <f>VLOOKUP(C2705,'Totals by Team'!A:K,11,FALSE)</f>
        <v>15.588235294117647</v>
      </c>
    </row>
    <row r="2706" spans="1:11" x14ac:dyDescent="0.25">
      <c r="A2706" s="1">
        <v>41251</v>
      </c>
      <c r="B2706" t="s">
        <v>126</v>
      </c>
      <c r="C2706" t="s">
        <v>320</v>
      </c>
      <c r="D2706">
        <v>35</v>
      </c>
      <c r="E2706">
        <v>87</v>
      </c>
      <c r="F2706" t="s">
        <v>320</v>
      </c>
      <c r="G2706">
        <v>-52</v>
      </c>
      <c r="H2706" t="s">
        <v>357</v>
      </c>
      <c r="I2706" t="s">
        <v>356</v>
      </c>
      <c r="J2706" s="2">
        <f>VLOOKUP(B2706,'Totals by Team'!A:K,11,FALSE)</f>
        <v>-8.137931034482758</v>
      </c>
      <c r="K2706" s="2">
        <f>VLOOKUP(C2706,'Totals by Team'!A:K,11,FALSE)</f>
        <v>8.117647058823529</v>
      </c>
    </row>
    <row r="2707" spans="1:11" x14ac:dyDescent="0.25">
      <c r="A2707" s="1">
        <v>41251</v>
      </c>
      <c r="B2707" t="s">
        <v>160</v>
      </c>
      <c r="C2707" t="s">
        <v>148</v>
      </c>
      <c r="D2707">
        <v>56</v>
      </c>
      <c r="E2707">
        <v>108</v>
      </c>
      <c r="F2707" t="s">
        <v>148</v>
      </c>
      <c r="G2707">
        <v>-52</v>
      </c>
      <c r="H2707" t="s">
        <v>357</v>
      </c>
      <c r="I2707" t="s">
        <v>356</v>
      </c>
      <c r="J2707" s="2">
        <f>VLOOKUP(B2707,'Totals by Team'!A:K,11,FALSE)</f>
        <v>-7.838709677419355</v>
      </c>
      <c r="K2707" s="2">
        <f>VLOOKUP(C2707,'Totals by Team'!A:K,11,FALSE)</f>
        <v>11.257142857142858</v>
      </c>
    </row>
    <row r="2708" spans="1:11" x14ac:dyDescent="0.25">
      <c r="A2708" s="1">
        <v>41252</v>
      </c>
      <c r="B2708" t="s">
        <v>296</v>
      </c>
      <c r="C2708" t="s">
        <v>138</v>
      </c>
      <c r="D2708">
        <v>84</v>
      </c>
      <c r="E2708">
        <v>50</v>
      </c>
      <c r="F2708" t="s">
        <v>296</v>
      </c>
      <c r="G2708">
        <v>34</v>
      </c>
      <c r="H2708" t="s">
        <v>358</v>
      </c>
      <c r="I2708" t="s">
        <v>360</v>
      </c>
      <c r="J2708" s="2">
        <f>VLOOKUP(B2708,'Totals by Team'!A:K,11,FALSE)</f>
        <v>-3.90625</v>
      </c>
      <c r="K2708" s="2">
        <f>VLOOKUP(C2708,'Totals by Team'!A:K,11,FALSE)</f>
        <v>-10.066666666666666</v>
      </c>
    </row>
    <row r="2709" spans="1:11" x14ac:dyDescent="0.25">
      <c r="A2709" s="1">
        <v>41252</v>
      </c>
      <c r="B2709" t="s">
        <v>244</v>
      </c>
      <c r="C2709" t="s">
        <v>117</v>
      </c>
      <c r="D2709">
        <v>91</v>
      </c>
      <c r="E2709">
        <v>59</v>
      </c>
      <c r="F2709" t="s">
        <v>244</v>
      </c>
      <c r="G2709">
        <v>32</v>
      </c>
      <c r="H2709" t="s">
        <v>358</v>
      </c>
      <c r="I2709" t="s">
        <v>360</v>
      </c>
      <c r="J2709" s="2">
        <f>VLOOKUP(B2709,'Totals by Team'!A:K,11,FALSE)</f>
        <v>-1.4545454545454546</v>
      </c>
      <c r="K2709" s="2">
        <f>VLOOKUP(C2709,'Totals by Team'!A:K,11,FALSE)</f>
        <v>-5.4482758620689653</v>
      </c>
    </row>
    <row r="2710" spans="1:11" x14ac:dyDescent="0.25">
      <c r="A2710" s="1">
        <v>41252</v>
      </c>
      <c r="B2710" t="s">
        <v>317</v>
      </c>
      <c r="C2710" t="s">
        <v>204</v>
      </c>
      <c r="D2710">
        <v>93</v>
      </c>
      <c r="E2710">
        <v>65</v>
      </c>
      <c r="F2710" t="s">
        <v>317</v>
      </c>
      <c r="G2710">
        <v>28</v>
      </c>
      <c r="H2710" t="s">
        <v>358</v>
      </c>
      <c r="I2710" t="s">
        <v>360</v>
      </c>
      <c r="J2710" s="2">
        <f>VLOOKUP(B2710,'Totals by Team'!A:K,11,FALSE)</f>
        <v>8.4242424242424239</v>
      </c>
      <c r="K2710" s="2">
        <f>VLOOKUP(C2710,'Totals by Team'!A:K,11,FALSE)</f>
        <v>-11.275862068965518</v>
      </c>
    </row>
    <row r="2711" spans="1:11" x14ac:dyDescent="0.25">
      <c r="A2711" s="1">
        <v>41252</v>
      </c>
      <c r="B2711" t="s">
        <v>330</v>
      </c>
      <c r="C2711" t="s">
        <v>159</v>
      </c>
      <c r="D2711">
        <v>81</v>
      </c>
      <c r="E2711">
        <v>57</v>
      </c>
      <c r="F2711" t="s">
        <v>330</v>
      </c>
      <c r="G2711">
        <v>24</v>
      </c>
      <c r="H2711" t="s">
        <v>358</v>
      </c>
      <c r="I2711" t="s">
        <v>360</v>
      </c>
      <c r="J2711" s="2">
        <f>VLOOKUP(B2711,'Totals by Team'!A:K,11,FALSE)</f>
        <v>-12.172413793103448</v>
      </c>
      <c r="K2711" s="2">
        <f>VLOOKUP(C2711,'Totals by Team'!A:K,11,FALSE)</f>
        <v>-12.758620689655173</v>
      </c>
    </row>
    <row r="2712" spans="1:11" x14ac:dyDescent="0.25">
      <c r="A2712" s="1">
        <v>41252</v>
      </c>
      <c r="B2712" t="s">
        <v>140</v>
      </c>
      <c r="C2712" t="s">
        <v>134</v>
      </c>
      <c r="D2712">
        <v>75</v>
      </c>
      <c r="E2712">
        <v>55</v>
      </c>
      <c r="F2712" t="s">
        <v>140</v>
      </c>
      <c r="G2712">
        <v>20</v>
      </c>
      <c r="H2712" t="s">
        <v>358</v>
      </c>
      <c r="I2712" t="s">
        <v>360</v>
      </c>
      <c r="J2712" s="2">
        <f>VLOOKUP(B2712,'Totals by Team'!A:K,11,FALSE)</f>
        <v>-1.59375</v>
      </c>
      <c r="K2712" s="2">
        <f>VLOOKUP(C2712,'Totals by Team'!A:K,11,FALSE)</f>
        <v>-8.375</v>
      </c>
    </row>
    <row r="2713" spans="1:11" x14ac:dyDescent="0.25">
      <c r="A2713" s="1">
        <v>41252</v>
      </c>
      <c r="B2713" t="s">
        <v>154</v>
      </c>
      <c r="C2713" t="s">
        <v>12</v>
      </c>
      <c r="D2713">
        <v>72</v>
      </c>
      <c r="E2713">
        <v>52</v>
      </c>
      <c r="F2713" t="s">
        <v>154</v>
      </c>
      <c r="G2713">
        <v>20</v>
      </c>
      <c r="H2713" t="s">
        <v>358</v>
      </c>
      <c r="I2713" t="s">
        <v>360</v>
      </c>
      <c r="J2713" s="2">
        <f>VLOOKUP(B2713,'Totals by Team'!A:K,11,FALSE)</f>
        <v>9.5483870967741939</v>
      </c>
      <c r="K2713" s="2">
        <f>VLOOKUP(C2713,'Totals by Team'!A:K,11,FALSE)</f>
        <v>-2.9333333333333331</v>
      </c>
    </row>
    <row r="2714" spans="1:11" x14ac:dyDescent="0.25">
      <c r="A2714" s="1">
        <v>41252</v>
      </c>
      <c r="B2714" t="s">
        <v>45</v>
      </c>
      <c r="C2714" t="s">
        <v>39</v>
      </c>
      <c r="D2714">
        <v>83</v>
      </c>
      <c r="E2714">
        <v>66</v>
      </c>
      <c r="F2714" t="s">
        <v>45</v>
      </c>
      <c r="G2714">
        <v>17</v>
      </c>
      <c r="H2714" t="s">
        <v>358</v>
      </c>
      <c r="I2714" t="s">
        <v>360</v>
      </c>
      <c r="J2714" s="2">
        <f>VLOOKUP(B2714,'Totals by Team'!A:K,11,FALSE)</f>
        <v>1.15625</v>
      </c>
      <c r="K2714" s="2">
        <f>VLOOKUP(C2714,'Totals by Team'!A:K,11,FALSE)</f>
        <v>-8.8000000000000007</v>
      </c>
    </row>
    <row r="2715" spans="1:11" x14ac:dyDescent="0.25">
      <c r="A2715" s="1">
        <v>41252</v>
      </c>
      <c r="B2715" t="s">
        <v>321</v>
      </c>
      <c r="C2715" t="s">
        <v>43</v>
      </c>
      <c r="D2715">
        <v>77</v>
      </c>
      <c r="E2715">
        <v>61</v>
      </c>
      <c r="F2715" t="s">
        <v>321</v>
      </c>
      <c r="G2715">
        <v>16</v>
      </c>
      <c r="H2715" t="s">
        <v>358</v>
      </c>
      <c r="I2715" t="s">
        <v>360</v>
      </c>
      <c r="J2715" s="2">
        <f>VLOOKUP(B2715,'Totals by Team'!A:K,11,FALSE)</f>
        <v>12.294117647058824</v>
      </c>
      <c r="K2715" s="2">
        <f>VLOOKUP(C2715,'Totals by Team'!A:K,11,FALSE)</f>
        <v>9.67741935483871</v>
      </c>
    </row>
    <row r="2716" spans="1:11" x14ac:dyDescent="0.25">
      <c r="A2716" s="1">
        <v>41252</v>
      </c>
      <c r="B2716" t="s">
        <v>122</v>
      </c>
      <c r="C2716" t="s">
        <v>283</v>
      </c>
      <c r="D2716">
        <v>65</v>
      </c>
      <c r="E2716">
        <v>52</v>
      </c>
      <c r="F2716" t="s">
        <v>283</v>
      </c>
      <c r="G2716">
        <v>13</v>
      </c>
      <c r="H2716" t="s">
        <v>358</v>
      </c>
      <c r="I2716" t="s">
        <v>356</v>
      </c>
      <c r="J2716" s="2">
        <f>VLOOKUP(B2716,'Totals by Team'!A:K,11,FALSE)</f>
        <v>1.5588235294117647</v>
      </c>
      <c r="K2716" s="2">
        <f>VLOOKUP(C2716,'Totals by Team'!A:K,11,FALSE)</f>
        <v>0.84375</v>
      </c>
    </row>
    <row r="2717" spans="1:11" x14ac:dyDescent="0.25">
      <c r="A2717" s="1">
        <v>41252</v>
      </c>
      <c r="B2717" t="s">
        <v>328</v>
      </c>
      <c r="C2717" t="s">
        <v>199</v>
      </c>
      <c r="D2717">
        <v>94</v>
      </c>
      <c r="E2717">
        <v>82</v>
      </c>
      <c r="F2717" t="s">
        <v>199</v>
      </c>
      <c r="G2717">
        <v>12</v>
      </c>
      <c r="H2717" t="s">
        <v>358</v>
      </c>
      <c r="I2717" t="s">
        <v>356</v>
      </c>
      <c r="J2717" s="2">
        <f>VLOOKUP(B2717,'Totals by Team'!A:K,11,FALSE)</f>
        <v>3.129032258064516</v>
      </c>
      <c r="K2717" s="2">
        <f>VLOOKUP(C2717,'Totals by Team'!A:K,11,FALSE)</f>
        <v>-4.709677419354839</v>
      </c>
    </row>
    <row r="2718" spans="1:11" x14ac:dyDescent="0.25">
      <c r="A2718" s="1">
        <v>41252</v>
      </c>
      <c r="B2718" t="s">
        <v>119</v>
      </c>
      <c r="C2718" t="s">
        <v>8</v>
      </c>
      <c r="D2718">
        <v>54</v>
      </c>
      <c r="E2718">
        <v>42</v>
      </c>
      <c r="F2718" t="s">
        <v>8</v>
      </c>
      <c r="G2718">
        <v>12</v>
      </c>
      <c r="H2718" t="s">
        <v>358</v>
      </c>
      <c r="I2718" t="s">
        <v>356</v>
      </c>
      <c r="J2718" s="2">
        <f>VLOOKUP(B2718,'Totals by Team'!A:K,11,FALSE)</f>
        <v>0.23076923076923078</v>
      </c>
      <c r="K2718" s="2">
        <f>VLOOKUP(C2718,'Totals by Team'!A:K,11,FALSE)</f>
        <v>-6.0333333333333332</v>
      </c>
    </row>
    <row r="2719" spans="1:11" x14ac:dyDescent="0.25">
      <c r="A2719" s="1">
        <v>41252</v>
      </c>
      <c r="B2719" t="s">
        <v>181</v>
      </c>
      <c r="C2719" t="s">
        <v>0</v>
      </c>
      <c r="D2719">
        <v>69</v>
      </c>
      <c r="E2719">
        <v>59</v>
      </c>
      <c r="F2719" t="s">
        <v>0</v>
      </c>
      <c r="G2719">
        <v>10</v>
      </c>
      <c r="H2719" t="s">
        <v>358</v>
      </c>
      <c r="I2719" t="s">
        <v>356</v>
      </c>
      <c r="J2719" s="2">
        <f>VLOOKUP(B2719,'Totals by Team'!A:K,11,FALSE)</f>
        <v>-0.8666666666666667</v>
      </c>
      <c r="K2719" s="2">
        <f>VLOOKUP(C2719,'Totals by Team'!A:K,11,FALSE)</f>
        <v>-13.35483870967742</v>
      </c>
    </row>
    <row r="2720" spans="1:11" x14ac:dyDescent="0.25">
      <c r="A2720" s="1">
        <v>41252</v>
      </c>
      <c r="B2720" t="s">
        <v>239</v>
      </c>
      <c r="C2720" t="s">
        <v>11</v>
      </c>
      <c r="D2720">
        <v>59</v>
      </c>
      <c r="E2720">
        <v>50</v>
      </c>
      <c r="F2720" t="s">
        <v>239</v>
      </c>
      <c r="G2720">
        <v>9</v>
      </c>
      <c r="H2720" t="s">
        <v>358</v>
      </c>
      <c r="I2720" t="s">
        <v>360</v>
      </c>
      <c r="J2720" s="2">
        <f>VLOOKUP(B2720,'Totals by Team'!A:K,11,FALSE)</f>
        <v>1.4375</v>
      </c>
      <c r="K2720" s="2">
        <f>VLOOKUP(C2720,'Totals by Team'!A:K,11,FALSE)</f>
        <v>-3.25</v>
      </c>
    </row>
    <row r="2721" spans="1:11" x14ac:dyDescent="0.25">
      <c r="A2721" s="1">
        <v>41252</v>
      </c>
      <c r="B2721" t="s">
        <v>305</v>
      </c>
      <c r="C2721" t="s">
        <v>324</v>
      </c>
      <c r="D2721">
        <v>62</v>
      </c>
      <c r="E2721">
        <v>55</v>
      </c>
      <c r="F2721" t="s">
        <v>305</v>
      </c>
      <c r="G2721">
        <v>7</v>
      </c>
      <c r="H2721" t="s">
        <v>358</v>
      </c>
      <c r="I2721" t="s">
        <v>360</v>
      </c>
      <c r="J2721" s="2">
        <f>VLOOKUP(B2721,'Totals by Team'!A:K,11,FALSE)</f>
        <v>2.7419354838709675</v>
      </c>
      <c r="K2721" s="2">
        <f>VLOOKUP(C2721,'Totals by Team'!A:K,11,FALSE)</f>
        <v>3.78125</v>
      </c>
    </row>
    <row r="2722" spans="1:11" x14ac:dyDescent="0.25">
      <c r="A2722" s="1">
        <v>41252</v>
      </c>
      <c r="B2722" t="s">
        <v>80</v>
      </c>
      <c r="C2722" t="s">
        <v>147</v>
      </c>
      <c r="D2722">
        <v>69</v>
      </c>
      <c r="E2722">
        <v>63</v>
      </c>
      <c r="F2722" t="s">
        <v>80</v>
      </c>
      <c r="G2722">
        <v>6</v>
      </c>
      <c r="H2722" t="s">
        <v>358</v>
      </c>
      <c r="I2722" t="s">
        <v>360</v>
      </c>
      <c r="J2722" s="2">
        <f>VLOOKUP(B2722,'Totals by Team'!A:K,11,FALSE)</f>
        <v>6.290322580645161</v>
      </c>
      <c r="K2722" s="2">
        <f>VLOOKUP(C2722,'Totals by Team'!A:K,11,FALSE)</f>
        <v>-4.2692307692307692</v>
      </c>
    </row>
    <row r="2723" spans="1:11" x14ac:dyDescent="0.25">
      <c r="A2723" s="1">
        <v>41252</v>
      </c>
      <c r="B2723" t="s">
        <v>132</v>
      </c>
      <c r="C2723" t="s">
        <v>6</v>
      </c>
      <c r="D2723">
        <v>82</v>
      </c>
      <c r="E2723">
        <v>79</v>
      </c>
      <c r="F2723" t="s">
        <v>6</v>
      </c>
      <c r="G2723">
        <v>3</v>
      </c>
      <c r="H2723" t="s">
        <v>358</v>
      </c>
      <c r="I2723" t="s">
        <v>356</v>
      </c>
      <c r="J2723" s="2">
        <f>VLOOKUP(B2723,'Totals by Team'!A:K,11,FALSE)</f>
        <v>3.125E-2</v>
      </c>
      <c r="K2723" s="2">
        <f>VLOOKUP(C2723,'Totals by Team'!A:K,11,FALSE)</f>
        <v>-2</v>
      </c>
    </row>
    <row r="2724" spans="1:11" x14ac:dyDescent="0.25">
      <c r="A2724" s="1">
        <v>41252</v>
      </c>
      <c r="B2724" t="s">
        <v>246</v>
      </c>
      <c r="C2724" t="s">
        <v>114</v>
      </c>
      <c r="D2724">
        <v>72</v>
      </c>
      <c r="E2724">
        <v>70</v>
      </c>
      <c r="F2724" t="s">
        <v>246</v>
      </c>
      <c r="G2724">
        <v>2</v>
      </c>
      <c r="H2724" t="s">
        <v>358</v>
      </c>
      <c r="I2724" t="s">
        <v>360</v>
      </c>
      <c r="J2724" s="2">
        <f>VLOOKUP(B2724,'Totals by Team'!A:K,11,FALSE)</f>
        <v>-0.63636363636363635</v>
      </c>
      <c r="K2724" s="2">
        <f>VLOOKUP(C2724,'Totals by Team'!A:K,11,FALSE)</f>
        <v>-6.068965517241379</v>
      </c>
    </row>
    <row r="2725" spans="1:11" x14ac:dyDescent="0.25">
      <c r="A2725" s="1">
        <v>41252</v>
      </c>
      <c r="B2725" t="s">
        <v>343</v>
      </c>
      <c r="C2725" t="s">
        <v>254</v>
      </c>
      <c r="D2725">
        <v>76</v>
      </c>
      <c r="E2725">
        <v>75</v>
      </c>
      <c r="F2725" t="s">
        <v>254</v>
      </c>
      <c r="G2725">
        <v>1</v>
      </c>
      <c r="H2725" t="s">
        <v>358</v>
      </c>
      <c r="I2725" t="s">
        <v>356</v>
      </c>
      <c r="J2725" s="2">
        <f>VLOOKUP(B2725,'Totals by Team'!A:K,11,FALSE)</f>
        <v>7.5151515151515156</v>
      </c>
      <c r="K2725" s="2">
        <f>VLOOKUP(C2725,'Totals by Team'!A:K,11,FALSE)</f>
        <v>3.161290322580645</v>
      </c>
    </row>
    <row r="2726" spans="1:11" x14ac:dyDescent="0.25">
      <c r="A2726" s="1">
        <v>41252</v>
      </c>
      <c r="B2726" t="s">
        <v>254</v>
      </c>
      <c r="C2726" t="s">
        <v>343</v>
      </c>
      <c r="D2726">
        <v>75</v>
      </c>
      <c r="E2726">
        <v>76</v>
      </c>
      <c r="F2726" t="s">
        <v>254</v>
      </c>
      <c r="G2726">
        <v>-1</v>
      </c>
      <c r="H2726" t="s">
        <v>357</v>
      </c>
      <c r="I2726" t="s">
        <v>360</v>
      </c>
      <c r="J2726" s="2">
        <f>VLOOKUP(B2726,'Totals by Team'!A:K,11,FALSE)</f>
        <v>3.161290322580645</v>
      </c>
      <c r="K2726" s="2">
        <f>VLOOKUP(C2726,'Totals by Team'!A:K,11,FALSE)</f>
        <v>7.5151515151515156</v>
      </c>
    </row>
    <row r="2727" spans="1:11" x14ac:dyDescent="0.25">
      <c r="A2727" s="1">
        <v>41252</v>
      </c>
      <c r="B2727" t="s">
        <v>114</v>
      </c>
      <c r="C2727" t="s">
        <v>246</v>
      </c>
      <c r="D2727">
        <v>70</v>
      </c>
      <c r="E2727">
        <v>72</v>
      </c>
      <c r="F2727" t="s">
        <v>246</v>
      </c>
      <c r="G2727">
        <v>-2</v>
      </c>
      <c r="H2727" t="s">
        <v>357</v>
      </c>
      <c r="I2727" t="s">
        <v>356</v>
      </c>
      <c r="J2727" s="2">
        <f>VLOOKUP(B2727,'Totals by Team'!A:K,11,FALSE)</f>
        <v>-6.068965517241379</v>
      </c>
      <c r="K2727" s="2">
        <f>VLOOKUP(C2727,'Totals by Team'!A:K,11,FALSE)</f>
        <v>-0.63636363636363635</v>
      </c>
    </row>
    <row r="2728" spans="1:11" x14ac:dyDescent="0.25">
      <c r="A2728" s="1">
        <v>41252</v>
      </c>
      <c r="B2728" t="s">
        <v>6</v>
      </c>
      <c r="C2728" t="s">
        <v>132</v>
      </c>
      <c r="D2728">
        <v>79</v>
      </c>
      <c r="E2728">
        <v>82</v>
      </c>
      <c r="F2728" t="s">
        <v>6</v>
      </c>
      <c r="G2728">
        <v>-3</v>
      </c>
      <c r="H2728" t="s">
        <v>357</v>
      </c>
      <c r="I2728" t="s">
        <v>360</v>
      </c>
      <c r="J2728" s="2">
        <f>VLOOKUP(B2728,'Totals by Team'!A:K,11,FALSE)</f>
        <v>-2</v>
      </c>
      <c r="K2728" s="2">
        <f>VLOOKUP(C2728,'Totals by Team'!A:K,11,FALSE)</f>
        <v>3.125E-2</v>
      </c>
    </row>
    <row r="2729" spans="1:11" x14ac:dyDescent="0.25">
      <c r="A2729" s="1">
        <v>41252</v>
      </c>
      <c r="B2729" t="s">
        <v>147</v>
      </c>
      <c r="C2729" t="s">
        <v>80</v>
      </c>
      <c r="D2729">
        <v>63</v>
      </c>
      <c r="E2729">
        <v>69</v>
      </c>
      <c r="F2729" t="s">
        <v>80</v>
      </c>
      <c r="G2729">
        <v>-6</v>
      </c>
      <c r="H2729" t="s">
        <v>357</v>
      </c>
      <c r="I2729" t="s">
        <v>356</v>
      </c>
      <c r="J2729" s="2">
        <f>VLOOKUP(B2729,'Totals by Team'!A:K,11,FALSE)</f>
        <v>-4.2692307692307692</v>
      </c>
      <c r="K2729" s="2">
        <f>VLOOKUP(C2729,'Totals by Team'!A:K,11,FALSE)</f>
        <v>6.290322580645161</v>
      </c>
    </row>
    <row r="2730" spans="1:11" x14ac:dyDescent="0.25">
      <c r="A2730" s="1">
        <v>41252</v>
      </c>
      <c r="B2730" t="s">
        <v>324</v>
      </c>
      <c r="C2730" t="s">
        <v>305</v>
      </c>
      <c r="D2730">
        <v>55</v>
      </c>
      <c r="E2730">
        <v>62</v>
      </c>
      <c r="F2730" t="s">
        <v>305</v>
      </c>
      <c r="G2730">
        <v>-7</v>
      </c>
      <c r="H2730" t="s">
        <v>357</v>
      </c>
      <c r="I2730" t="s">
        <v>356</v>
      </c>
      <c r="J2730" s="2">
        <f>VLOOKUP(B2730,'Totals by Team'!A:K,11,FALSE)</f>
        <v>3.78125</v>
      </c>
      <c r="K2730" s="2">
        <f>VLOOKUP(C2730,'Totals by Team'!A:K,11,FALSE)</f>
        <v>2.7419354838709675</v>
      </c>
    </row>
    <row r="2731" spans="1:11" x14ac:dyDescent="0.25">
      <c r="A2731" s="1">
        <v>41252</v>
      </c>
      <c r="B2731" t="s">
        <v>11</v>
      </c>
      <c r="C2731" t="s">
        <v>239</v>
      </c>
      <c r="D2731">
        <v>50</v>
      </c>
      <c r="E2731">
        <v>59</v>
      </c>
      <c r="F2731" t="s">
        <v>239</v>
      </c>
      <c r="G2731">
        <v>-9</v>
      </c>
      <c r="H2731" t="s">
        <v>357</v>
      </c>
      <c r="I2731" t="s">
        <v>356</v>
      </c>
      <c r="J2731" s="2">
        <f>VLOOKUP(B2731,'Totals by Team'!A:K,11,FALSE)</f>
        <v>-3.25</v>
      </c>
      <c r="K2731" s="2">
        <f>VLOOKUP(C2731,'Totals by Team'!A:K,11,FALSE)</f>
        <v>1.4375</v>
      </c>
    </row>
    <row r="2732" spans="1:11" x14ac:dyDescent="0.25">
      <c r="A2732" s="1">
        <v>41252</v>
      </c>
      <c r="B2732" t="s">
        <v>0</v>
      </c>
      <c r="C2732" t="s">
        <v>181</v>
      </c>
      <c r="D2732">
        <v>59</v>
      </c>
      <c r="E2732">
        <v>69</v>
      </c>
      <c r="F2732" t="s">
        <v>0</v>
      </c>
      <c r="G2732">
        <v>-10</v>
      </c>
      <c r="H2732" t="s">
        <v>357</v>
      </c>
      <c r="I2732" t="s">
        <v>360</v>
      </c>
      <c r="J2732" s="2">
        <f>VLOOKUP(B2732,'Totals by Team'!A:K,11,FALSE)</f>
        <v>-13.35483870967742</v>
      </c>
      <c r="K2732" s="2">
        <f>VLOOKUP(C2732,'Totals by Team'!A:K,11,FALSE)</f>
        <v>-0.8666666666666667</v>
      </c>
    </row>
    <row r="2733" spans="1:11" x14ac:dyDescent="0.25">
      <c r="A2733" s="1">
        <v>41252</v>
      </c>
      <c r="B2733" t="s">
        <v>199</v>
      </c>
      <c r="C2733" t="s">
        <v>328</v>
      </c>
      <c r="D2733">
        <v>82</v>
      </c>
      <c r="E2733">
        <v>94</v>
      </c>
      <c r="F2733" t="s">
        <v>199</v>
      </c>
      <c r="G2733">
        <v>-12</v>
      </c>
      <c r="H2733" t="s">
        <v>357</v>
      </c>
      <c r="I2733" t="s">
        <v>360</v>
      </c>
      <c r="J2733" s="2">
        <f>VLOOKUP(B2733,'Totals by Team'!A:K,11,FALSE)</f>
        <v>-4.709677419354839</v>
      </c>
      <c r="K2733" s="2">
        <f>VLOOKUP(C2733,'Totals by Team'!A:K,11,FALSE)</f>
        <v>3.129032258064516</v>
      </c>
    </row>
    <row r="2734" spans="1:11" x14ac:dyDescent="0.25">
      <c r="A2734" s="1">
        <v>41252</v>
      </c>
      <c r="B2734" t="s">
        <v>8</v>
      </c>
      <c r="C2734" t="s">
        <v>119</v>
      </c>
      <c r="D2734">
        <v>42</v>
      </c>
      <c r="E2734">
        <v>54</v>
      </c>
      <c r="F2734" t="s">
        <v>8</v>
      </c>
      <c r="G2734">
        <v>-12</v>
      </c>
      <c r="H2734" t="s">
        <v>357</v>
      </c>
      <c r="I2734" t="s">
        <v>360</v>
      </c>
      <c r="J2734" s="2">
        <f>VLOOKUP(B2734,'Totals by Team'!A:K,11,FALSE)</f>
        <v>-6.0333333333333332</v>
      </c>
      <c r="K2734" s="2">
        <f>VLOOKUP(C2734,'Totals by Team'!A:K,11,FALSE)</f>
        <v>0.23076923076923078</v>
      </c>
    </row>
    <row r="2735" spans="1:11" x14ac:dyDescent="0.25">
      <c r="A2735" s="1">
        <v>41252</v>
      </c>
      <c r="B2735" t="s">
        <v>283</v>
      </c>
      <c r="C2735" t="s">
        <v>122</v>
      </c>
      <c r="D2735">
        <v>52</v>
      </c>
      <c r="E2735">
        <v>65</v>
      </c>
      <c r="F2735" t="s">
        <v>283</v>
      </c>
      <c r="G2735">
        <v>-13</v>
      </c>
      <c r="H2735" t="s">
        <v>357</v>
      </c>
      <c r="I2735" t="s">
        <v>360</v>
      </c>
      <c r="J2735" s="2">
        <f>VLOOKUP(B2735,'Totals by Team'!A:K,11,FALSE)</f>
        <v>0.84375</v>
      </c>
      <c r="K2735" s="2">
        <f>VLOOKUP(C2735,'Totals by Team'!A:K,11,FALSE)</f>
        <v>1.5588235294117647</v>
      </c>
    </row>
    <row r="2736" spans="1:11" x14ac:dyDescent="0.25">
      <c r="A2736" s="1">
        <v>41252</v>
      </c>
      <c r="B2736" t="s">
        <v>43</v>
      </c>
      <c r="C2736" t="s">
        <v>321</v>
      </c>
      <c r="D2736">
        <v>61</v>
      </c>
      <c r="E2736">
        <v>77</v>
      </c>
      <c r="F2736" t="s">
        <v>321</v>
      </c>
      <c r="G2736">
        <v>-16</v>
      </c>
      <c r="H2736" t="s">
        <v>357</v>
      </c>
      <c r="I2736" t="s">
        <v>356</v>
      </c>
      <c r="J2736" s="2">
        <f>VLOOKUP(B2736,'Totals by Team'!A:K,11,FALSE)</f>
        <v>9.67741935483871</v>
      </c>
      <c r="K2736" s="2">
        <f>VLOOKUP(C2736,'Totals by Team'!A:K,11,FALSE)</f>
        <v>12.294117647058824</v>
      </c>
    </row>
    <row r="2737" spans="1:11" x14ac:dyDescent="0.25">
      <c r="A2737" s="1">
        <v>41252</v>
      </c>
      <c r="B2737" t="s">
        <v>39</v>
      </c>
      <c r="C2737" t="s">
        <v>45</v>
      </c>
      <c r="D2737">
        <v>66</v>
      </c>
      <c r="E2737">
        <v>83</v>
      </c>
      <c r="F2737" t="s">
        <v>45</v>
      </c>
      <c r="G2737">
        <v>-17</v>
      </c>
      <c r="H2737" t="s">
        <v>357</v>
      </c>
      <c r="I2737" t="s">
        <v>356</v>
      </c>
      <c r="J2737" s="2">
        <f>VLOOKUP(B2737,'Totals by Team'!A:K,11,FALSE)</f>
        <v>-8.8000000000000007</v>
      </c>
      <c r="K2737" s="2">
        <f>VLOOKUP(C2737,'Totals by Team'!A:K,11,FALSE)</f>
        <v>1.15625</v>
      </c>
    </row>
    <row r="2738" spans="1:11" x14ac:dyDescent="0.25">
      <c r="A2738" s="1">
        <v>41252</v>
      </c>
      <c r="B2738" t="s">
        <v>134</v>
      </c>
      <c r="C2738" t="s">
        <v>140</v>
      </c>
      <c r="D2738">
        <v>55</v>
      </c>
      <c r="E2738">
        <v>75</v>
      </c>
      <c r="F2738" t="s">
        <v>140</v>
      </c>
      <c r="G2738">
        <v>-20</v>
      </c>
      <c r="H2738" t="s">
        <v>357</v>
      </c>
      <c r="I2738" t="s">
        <v>356</v>
      </c>
      <c r="J2738" s="2">
        <f>VLOOKUP(B2738,'Totals by Team'!A:K,11,FALSE)</f>
        <v>-8.375</v>
      </c>
      <c r="K2738" s="2">
        <f>VLOOKUP(C2738,'Totals by Team'!A:K,11,FALSE)</f>
        <v>-1.59375</v>
      </c>
    </row>
    <row r="2739" spans="1:11" x14ac:dyDescent="0.25">
      <c r="A2739" s="1">
        <v>41252</v>
      </c>
      <c r="B2739" t="s">
        <v>12</v>
      </c>
      <c r="C2739" t="s">
        <v>154</v>
      </c>
      <c r="D2739">
        <v>52</v>
      </c>
      <c r="E2739">
        <v>72</v>
      </c>
      <c r="F2739" t="s">
        <v>154</v>
      </c>
      <c r="G2739">
        <v>-20</v>
      </c>
      <c r="H2739" t="s">
        <v>357</v>
      </c>
      <c r="I2739" t="s">
        <v>356</v>
      </c>
      <c r="J2739" s="2">
        <f>VLOOKUP(B2739,'Totals by Team'!A:K,11,FALSE)</f>
        <v>-2.9333333333333331</v>
      </c>
      <c r="K2739" s="2">
        <f>VLOOKUP(C2739,'Totals by Team'!A:K,11,FALSE)</f>
        <v>9.5483870967741939</v>
      </c>
    </row>
    <row r="2740" spans="1:11" x14ac:dyDescent="0.25">
      <c r="A2740" s="1">
        <v>41252</v>
      </c>
      <c r="B2740" t="s">
        <v>159</v>
      </c>
      <c r="C2740" t="s">
        <v>330</v>
      </c>
      <c r="D2740">
        <v>57</v>
      </c>
      <c r="E2740">
        <v>81</v>
      </c>
      <c r="F2740" t="s">
        <v>330</v>
      </c>
      <c r="G2740">
        <v>-24</v>
      </c>
      <c r="H2740" t="s">
        <v>357</v>
      </c>
      <c r="I2740" t="s">
        <v>356</v>
      </c>
      <c r="J2740" s="2">
        <f>VLOOKUP(B2740,'Totals by Team'!A:K,11,FALSE)</f>
        <v>-12.758620689655173</v>
      </c>
      <c r="K2740" s="2">
        <f>VLOOKUP(C2740,'Totals by Team'!A:K,11,FALSE)</f>
        <v>-12.172413793103448</v>
      </c>
    </row>
    <row r="2741" spans="1:11" x14ac:dyDescent="0.25">
      <c r="A2741" s="1">
        <v>41252</v>
      </c>
      <c r="B2741" t="s">
        <v>204</v>
      </c>
      <c r="C2741" t="s">
        <v>317</v>
      </c>
      <c r="D2741">
        <v>65</v>
      </c>
      <c r="E2741">
        <v>93</v>
      </c>
      <c r="F2741" t="s">
        <v>317</v>
      </c>
      <c r="G2741">
        <v>-28</v>
      </c>
      <c r="H2741" t="s">
        <v>357</v>
      </c>
      <c r="I2741" t="s">
        <v>356</v>
      </c>
      <c r="J2741" s="2">
        <f>VLOOKUP(B2741,'Totals by Team'!A:K,11,FALSE)</f>
        <v>-11.275862068965518</v>
      </c>
      <c r="K2741" s="2">
        <f>VLOOKUP(C2741,'Totals by Team'!A:K,11,FALSE)</f>
        <v>8.4242424242424239</v>
      </c>
    </row>
    <row r="2742" spans="1:11" x14ac:dyDescent="0.25">
      <c r="A2742" s="1">
        <v>41252</v>
      </c>
      <c r="B2742" t="s">
        <v>117</v>
      </c>
      <c r="C2742" t="s">
        <v>244</v>
      </c>
      <c r="D2742">
        <v>59</v>
      </c>
      <c r="E2742">
        <v>91</v>
      </c>
      <c r="F2742" t="s">
        <v>244</v>
      </c>
      <c r="G2742">
        <v>-32</v>
      </c>
      <c r="H2742" t="s">
        <v>357</v>
      </c>
      <c r="I2742" t="s">
        <v>356</v>
      </c>
      <c r="J2742" s="2">
        <f>VLOOKUP(B2742,'Totals by Team'!A:K,11,FALSE)</f>
        <v>-5.4482758620689653</v>
      </c>
      <c r="K2742" s="2">
        <f>VLOOKUP(C2742,'Totals by Team'!A:K,11,FALSE)</f>
        <v>-1.4545454545454546</v>
      </c>
    </row>
    <row r="2743" spans="1:11" x14ac:dyDescent="0.25">
      <c r="A2743" s="1">
        <v>41252</v>
      </c>
      <c r="B2743" t="s">
        <v>138</v>
      </c>
      <c r="C2743" t="s">
        <v>296</v>
      </c>
      <c r="D2743">
        <v>50</v>
      </c>
      <c r="E2743">
        <v>84</v>
      </c>
      <c r="F2743" t="s">
        <v>296</v>
      </c>
      <c r="G2743">
        <v>-34</v>
      </c>
      <c r="H2743" t="s">
        <v>357</v>
      </c>
      <c r="I2743" t="s">
        <v>356</v>
      </c>
      <c r="J2743" s="2">
        <f>VLOOKUP(B2743,'Totals by Team'!A:K,11,FALSE)</f>
        <v>-10.066666666666666</v>
      </c>
      <c r="K2743" s="2">
        <f>VLOOKUP(C2743,'Totals by Team'!A:K,11,FALSE)</f>
        <v>-3.90625</v>
      </c>
    </row>
    <row r="2744" spans="1:11" x14ac:dyDescent="0.25">
      <c r="A2744" s="1">
        <v>41253</v>
      </c>
      <c r="B2744" t="s">
        <v>290</v>
      </c>
      <c r="C2744" t="s">
        <v>49</v>
      </c>
      <c r="D2744">
        <v>89</v>
      </c>
      <c r="E2744">
        <v>53</v>
      </c>
      <c r="F2744" t="s">
        <v>290</v>
      </c>
      <c r="G2744">
        <v>36</v>
      </c>
      <c r="H2744" t="s">
        <v>358</v>
      </c>
      <c r="I2744" t="s">
        <v>360</v>
      </c>
      <c r="J2744" s="2">
        <f>VLOOKUP(B2744,'Totals by Team'!A:K,11,FALSE)</f>
        <v>8.8387096774193541</v>
      </c>
      <c r="K2744" s="2">
        <f>VLOOKUP(C2744,'Totals by Team'!A:K,11,FALSE)</f>
        <v>-14.258064516129032</v>
      </c>
    </row>
    <row r="2745" spans="1:11" x14ac:dyDescent="0.25">
      <c r="A2745" s="1">
        <v>41253</v>
      </c>
      <c r="B2745" t="s">
        <v>287</v>
      </c>
      <c r="C2745" t="s">
        <v>86</v>
      </c>
      <c r="D2745">
        <v>70</v>
      </c>
      <c r="E2745">
        <v>49</v>
      </c>
      <c r="F2745" t="s">
        <v>287</v>
      </c>
      <c r="G2745">
        <v>21</v>
      </c>
      <c r="H2745" t="s">
        <v>358</v>
      </c>
      <c r="I2745" t="s">
        <v>360</v>
      </c>
      <c r="J2745" s="2">
        <f>VLOOKUP(B2745,'Totals by Team'!A:K,11,FALSE)</f>
        <v>-4.53125</v>
      </c>
      <c r="K2745" s="2">
        <f>VLOOKUP(C2745,'Totals by Team'!A:K,11,FALSE)</f>
        <v>-10.857142857142858</v>
      </c>
    </row>
    <row r="2746" spans="1:11" x14ac:dyDescent="0.25">
      <c r="A2746" s="1">
        <v>41253</v>
      </c>
      <c r="B2746" t="s">
        <v>252</v>
      </c>
      <c r="C2746" t="s">
        <v>161</v>
      </c>
      <c r="D2746">
        <v>77</v>
      </c>
      <c r="E2746">
        <v>60</v>
      </c>
      <c r="F2746" t="s">
        <v>252</v>
      </c>
      <c r="G2746">
        <v>17</v>
      </c>
      <c r="H2746" t="s">
        <v>358</v>
      </c>
      <c r="I2746" t="s">
        <v>360</v>
      </c>
      <c r="J2746" s="2">
        <f>VLOOKUP(B2746,'Totals by Team'!A:K,11,FALSE)</f>
        <v>-2.6875</v>
      </c>
      <c r="K2746" s="2">
        <f>VLOOKUP(C2746,'Totals by Team'!A:K,11,FALSE)</f>
        <v>-17.29032258064516</v>
      </c>
    </row>
    <row r="2747" spans="1:11" x14ac:dyDescent="0.25">
      <c r="A2747" s="1">
        <v>41253</v>
      </c>
      <c r="B2747" t="s">
        <v>175</v>
      </c>
      <c r="C2747" t="s">
        <v>74</v>
      </c>
      <c r="D2747">
        <v>81</v>
      </c>
      <c r="E2747">
        <v>68</v>
      </c>
      <c r="F2747" t="s">
        <v>175</v>
      </c>
      <c r="G2747">
        <v>13</v>
      </c>
      <c r="H2747" t="s">
        <v>358</v>
      </c>
      <c r="I2747" t="s">
        <v>360</v>
      </c>
      <c r="J2747" s="2">
        <f>VLOOKUP(B2747,'Totals by Team'!A:K,11,FALSE)</f>
        <v>5.7666666666666666</v>
      </c>
      <c r="K2747" s="2">
        <f>VLOOKUP(C2747,'Totals by Team'!A:K,11,FALSE)</f>
        <v>-8.870967741935484</v>
      </c>
    </row>
    <row r="2748" spans="1:11" x14ac:dyDescent="0.25">
      <c r="A2748" s="1">
        <v>41253</v>
      </c>
      <c r="B2748" t="s">
        <v>277</v>
      </c>
      <c r="C2748" t="s">
        <v>58</v>
      </c>
      <c r="D2748">
        <v>69</v>
      </c>
      <c r="E2748">
        <v>59</v>
      </c>
      <c r="F2748" t="s">
        <v>277</v>
      </c>
      <c r="G2748">
        <v>10</v>
      </c>
      <c r="H2748" t="s">
        <v>358</v>
      </c>
      <c r="I2748" t="s">
        <v>360</v>
      </c>
      <c r="J2748" s="2">
        <f>VLOOKUP(B2748,'Totals by Team'!A:K,11,FALSE)</f>
        <v>-6.8666666666666663</v>
      </c>
      <c r="K2748" s="2">
        <f>VLOOKUP(C2748,'Totals by Team'!A:K,11,FALSE)</f>
        <v>2.9</v>
      </c>
    </row>
    <row r="2749" spans="1:11" x14ac:dyDescent="0.25">
      <c r="A2749" s="1">
        <v>41253</v>
      </c>
      <c r="B2749" t="s">
        <v>137</v>
      </c>
      <c r="C2749" t="s">
        <v>133</v>
      </c>
      <c r="D2749">
        <v>68</v>
      </c>
      <c r="E2749">
        <v>61</v>
      </c>
      <c r="F2749" t="s">
        <v>137</v>
      </c>
      <c r="G2749">
        <v>7</v>
      </c>
      <c r="H2749" t="s">
        <v>358</v>
      </c>
      <c r="I2749" t="s">
        <v>360</v>
      </c>
      <c r="J2749" s="2">
        <f>VLOOKUP(B2749,'Totals by Team'!A:K,11,FALSE)</f>
        <v>-12.518518518518519</v>
      </c>
      <c r="K2749" s="2">
        <f>VLOOKUP(C2749,'Totals by Team'!A:K,11,FALSE)</f>
        <v>-6.8965517241379306</v>
      </c>
    </row>
    <row r="2750" spans="1:11" x14ac:dyDescent="0.25">
      <c r="A2750" s="1">
        <v>41253</v>
      </c>
      <c r="B2750" t="s">
        <v>268</v>
      </c>
      <c r="C2750" t="s">
        <v>109</v>
      </c>
      <c r="D2750">
        <v>75</v>
      </c>
      <c r="E2750">
        <v>69</v>
      </c>
      <c r="F2750" t="s">
        <v>109</v>
      </c>
      <c r="G2750">
        <v>6</v>
      </c>
      <c r="H2750" t="s">
        <v>358</v>
      </c>
      <c r="I2750" t="s">
        <v>356</v>
      </c>
      <c r="J2750" s="2">
        <f>VLOOKUP(B2750,'Totals by Team'!A:K,11,FALSE)</f>
        <v>-3.4827586206896552</v>
      </c>
      <c r="K2750" s="2">
        <f>VLOOKUP(C2750,'Totals by Team'!A:K,11,FALSE)</f>
        <v>-5.290322580645161</v>
      </c>
    </row>
    <row r="2751" spans="1:11" x14ac:dyDescent="0.25">
      <c r="A2751" s="1">
        <v>41253</v>
      </c>
      <c r="B2751" t="s">
        <v>109</v>
      </c>
      <c r="C2751" t="s">
        <v>268</v>
      </c>
      <c r="D2751">
        <v>69</v>
      </c>
      <c r="E2751">
        <v>75</v>
      </c>
      <c r="F2751" t="s">
        <v>109</v>
      </c>
      <c r="G2751">
        <v>-6</v>
      </c>
      <c r="H2751" t="s">
        <v>357</v>
      </c>
      <c r="I2751" t="s">
        <v>360</v>
      </c>
      <c r="J2751" s="2">
        <f>VLOOKUP(B2751,'Totals by Team'!A:K,11,FALSE)</f>
        <v>-5.290322580645161</v>
      </c>
      <c r="K2751" s="2">
        <f>VLOOKUP(C2751,'Totals by Team'!A:K,11,FALSE)</f>
        <v>-3.4827586206896552</v>
      </c>
    </row>
    <row r="2752" spans="1:11" x14ac:dyDescent="0.25">
      <c r="A2752" s="1">
        <v>41253</v>
      </c>
      <c r="B2752" t="s">
        <v>133</v>
      </c>
      <c r="C2752" t="s">
        <v>137</v>
      </c>
      <c r="D2752">
        <v>61</v>
      </c>
      <c r="E2752">
        <v>68</v>
      </c>
      <c r="F2752" t="s">
        <v>137</v>
      </c>
      <c r="G2752">
        <v>-7</v>
      </c>
      <c r="H2752" t="s">
        <v>357</v>
      </c>
      <c r="I2752" t="s">
        <v>356</v>
      </c>
      <c r="J2752" s="2">
        <f>VLOOKUP(B2752,'Totals by Team'!A:K,11,FALSE)</f>
        <v>-6.8965517241379306</v>
      </c>
      <c r="K2752" s="2">
        <f>VLOOKUP(C2752,'Totals by Team'!A:K,11,FALSE)</f>
        <v>-12.518518518518519</v>
      </c>
    </row>
    <row r="2753" spans="1:11" x14ac:dyDescent="0.25">
      <c r="A2753" s="1">
        <v>41253</v>
      </c>
      <c r="B2753" t="s">
        <v>58</v>
      </c>
      <c r="C2753" t="s">
        <v>277</v>
      </c>
      <c r="D2753">
        <v>59</v>
      </c>
      <c r="E2753">
        <v>69</v>
      </c>
      <c r="F2753" t="s">
        <v>277</v>
      </c>
      <c r="G2753">
        <v>-10</v>
      </c>
      <c r="H2753" t="s">
        <v>357</v>
      </c>
      <c r="I2753" t="s">
        <v>356</v>
      </c>
      <c r="J2753" s="2">
        <f>VLOOKUP(B2753,'Totals by Team'!A:K,11,FALSE)</f>
        <v>2.9</v>
      </c>
      <c r="K2753" s="2">
        <f>VLOOKUP(C2753,'Totals by Team'!A:K,11,FALSE)</f>
        <v>-6.8666666666666663</v>
      </c>
    </row>
    <row r="2754" spans="1:11" x14ac:dyDescent="0.25">
      <c r="A2754" s="1">
        <v>41253</v>
      </c>
      <c r="B2754" t="s">
        <v>74</v>
      </c>
      <c r="C2754" t="s">
        <v>175</v>
      </c>
      <c r="D2754">
        <v>68</v>
      </c>
      <c r="E2754">
        <v>81</v>
      </c>
      <c r="F2754" t="s">
        <v>175</v>
      </c>
      <c r="G2754">
        <v>-13</v>
      </c>
      <c r="H2754" t="s">
        <v>357</v>
      </c>
      <c r="I2754" t="s">
        <v>356</v>
      </c>
      <c r="J2754" s="2">
        <f>VLOOKUP(B2754,'Totals by Team'!A:K,11,FALSE)</f>
        <v>-8.870967741935484</v>
      </c>
      <c r="K2754" s="2">
        <f>VLOOKUP(C2754,'Totals by Team'!A:K,11,FALSE)</f>
        <v>5.7666666666666666</v>
      </c>
    </row>
    <row r="2755" spans="1:11" x14ac:dyDescent="0.25">
      <c r="A2755" s="1">
        <v>41253</v>
      </c>
      <c r="B2755" t="s">
        <v>161</v>
      </c>
      <c r="C2755" t="s">
        <v>252</v>
      </c>
      <c r="D2755">
        <v>60</v>
      </c>
      <c r="E2755">
        <v>77</v>
      </c>
      <c r="F2755" t="s">
        <v>252</v>
      </c>
      <c r="G2755">
        <v>-17</v>
      </c>
      <c r="H2755" t="s">
        <v>357</v>
      </c>
      <c r="I2755" t="s">
        <v>356</v>
      </c>
      <c r="J2755" s="2">
        <f>VLOOKUP(B2755,'Totals by Team'!A:K,11,FALSE)</f>
        <v>-17.29032258064516</v>
      </c>
      <c r="K2755" s="2">
        <f>VLOOKUP(C2755,'Totals by Team'!A:K,11,FALSE)</f>
        <v>-2.6875</v>
      </c>
    </row>
    <row r="2756" spans="1:11" x14ac:dyDescent="0.25">
      <c r="A2756" s="1">
        <v>41253</v>
      </c>
      <c r="B2756" t="s">
        <v>86</v>
      </c>
      <c r="C2756" t="s">
        <v>287</v>
      </c>
      <c r="D2756">
        <v>49</v>
      </c>
      <c r="E2756">
        <v>70</v>
      </c>
      <c r="F2756" t="s">
        <v>287</v>
      </c>
      <c r="G2756">
        <v>-21</v>
      </c>
      <c r="H2756" t="s">
        <v>357</v>
      </c>
      <c r="I2756" t="s">
        <v>356</v>
      </c>
      <c r="J2756" s="2">
        <f>VLOOKUP(B2756,'Totals by Team'!A:K,11,FALSE)</f>
        <v>-10.857142857142858</v>
      </c>
      <c r="K2756" s="2">
        <f>VLOOKUP(C2756,'Totals by Team'!A:K,11,FALSE)</f>
        <v>-4.53125</v>
      </c>
    </row>
    <row r="2757" spans="1:11" x14ac:dyDescent="0.25">
      <c r="A2757" s="1">
        <v>41253</v>
      </c>
      <c r="B2757" t="s">
        <v>49</v>
      </c>
      <c r="C2757" t="s">
        <v>290</v>
      </c>
      <c r="D2757">
        <v>53</v>
      </c>
      <c r="E2757">
        <v>89</v>
      </c>
      <c r="F2757" t="s">
        <v>290</v>
      </c>
      <c r="G2757">
        <v>-36</v>
      </c>
      <c r="H2757" t="s">
        <v>357</v>
      </c>
      <c r="I2757" t="s">
        <v>356</v>
      </c>
      <c r="J2757" s="2">
        <f>VLOOKUP(B2757,'Totals by Team'!A:K,11,FALSE)</f>
        <v>-14.258064516129032</v>
      </c>
      <c r="K2757" s="2">
        <f>VLOOKUP(C2757,'Totals by Team'!A:K,11,FALSE)</f>
        <v>8.8387096774193541</v>
      </c>
    </row>
    <row r="2758" spans="1:11" x14ac:dyDescent="0.25">
      <c r="A2758" s="1">
        <v>41254</v>
      </c>
      <c r="B2758" t="s">
        <v>230</v>
      </c>
      <c r="C2758" t="s">
        <v>129</v>
      </c>
      <c r="D2758">
        <v>120</v>
      </c>
      <c r="E2758">
        <v>67</v>
      </c>
      <c r="F2758" t="s">
        <v>230</v>
      </c>
      <c r="G2758">
        <v>53</v>
      </c>
      <c r="H2758" t="s">
        <v>358</v>
      </c>
      <c r="I2758" t="s">
        <v>360</v>
      </c>
      <c r="J2758" s="2">
        <f>VLOOKUP(B2758,'Totals by Team'!A:K,11,FALSE)</f>
        <v>11.5625</v>
      </c>
      <c r="K2758" s="2">
        <f>VLOOKUP(C2758,'Totals by Team'!A:K,11,FALSE)</f>
        <v>-5.2758620689655169</v>
      </c>
    </row>
    <row r="2759" spans="1:11" x14ac:dyDescent="0.25">
      <c r="A2759" s="1">
        <v>41254</v>
      </c>
      <c r="B2759" t="s">
        <v>228</v>
      </c>
      <c r="C2759" t="s">
        <v>48</v>
      </c>
      <c r="D2759">
        <v>92</v>
      </c>
      <c r="E2759">
        <v>42</v>
      </c>
      <c r="F2759" t="s">
        <v>228</v>
      </c>
      <c r="G2759">
        <v>50</v>
      </c>
      <c r="H2759" t="s">
        <v>358</v>
      </c>
      <c r="I2759" t="s">
        <v>360</v>
      </c>
      <c r="J2759" s="2">
        <f>VLOOKUP(B2759,'Totals by Team'!A:K,11,FALSE)</f>
        <v>-3.96875</v>
      </c>
      <c r="K2759" s="2">
        <f>VLOOKUP(C2759,'Totals by Team'!A:K,11,FALSE)</f>
        <v>-26.678571428571427</v>
      </c>
    </row>
    <row r="2760" spans="1:11" x14ac:dyDescent="0.25">
      <c r="A2760" s="1">
        <v>41254</v>
      </c>
      <c r="B2760" t="s">
        <v>302</v>
      </c>
      <c r="C2760" t="s">
        <v>44</v>
      </c>
      <c r="D2760">
        <v>67</v>
      </c>
      <c r="E2760">
        <v>39</v>
      </c>
      <c r="F2760" t="s">
        <v>302</v>
      </c>
      <c r="G2760">
        <v>28</v>
      </c>
      <c r="H2760" t="s">
        <v>358</v>
      </c>
      <c r="I2760" t="s">
        <v>360</v>
      </c>
      <c r="J2760" s="2">
        <f>VLOOKUP(B2760,'Totals by Team'!A:K,11,FALSE)</f>
        <v>11.4375</v>
      </c>
      <c r="K2760" s="2">
        <f>VLOOKUP(C2760,'Totals by Team'!A:K,11,FALSE)</f>
        <v>-14.827586206896552</v>
      </c>
    </row>
    <row r="2761" spans="1:11" x14ac:dyDescent="0.25">
      <c r="A2761" s="1">
        <v>41254</v>
      </c>
      <c r="B2761" t="s">
        <v>201</v>
      </c>
      <c r="C2761" t="s">
        <v>83</v>
      </c>
      <c r="D2761">
        <v>75</v>
      </c>
      <c r="E2761">
        <v>54</v>
      </c>
      <c r="F2761" t="s">
        <v>83</v>
      </c>
      <c r="G2761">
        <v>21</v>
      </c>
      <c r="H2761" t="s">
        <v>358</v>
      </c>
      <c r="I2761" t="s">
        <v>356</v>
      </c>
      <c r="J2761" s="2">
        <f>VLOOKUP(B2761,'Totals by Team'!A:K,11,FALSE)</f>
        <v>4.8666666666666663</v>
      </c>
      <c r="K2761" s="2">
        <f>VLOOKUP(C2761,'Totals by Team'!A:K,11,FALSE)</f>
        <v>-8.4642857142857135</v>
      </c>
    </row>
    <row r="2762" spans="1:11" x14ac:dyDescent="0.25">
      <c r="A2762" s="1">
        <v>41254</v>
      </c>
      <c r="B2762" t="s">
        <v>96</v>
      </c>
      <c r="C2762" t="s">
        <v>69</v>
      </c>
      <c r="D2762">
        <v>77</v>
      </c>
      <c r="E2762">
        <v>61</v>
      </c>
      <c r="F2762" t="s">
        <v>69</v>
      </c>
      <c r="G2762">
        <v>16</v>
      </c>
      <c r="H2762" t="s">
        <v>358</v>
      </c>
      <c r="I2762" t="s">
        <v>356</v>
      </c>
      <c r="J2762" s="2">
        <f>VLOOKUP(B2762,'Totals by Team'!A:K,11,FALSE)</f>
        <v>10.333333333333334</v>
      </c>
      <c r="K2762" s="2">
        <f>VLOOKUP(C2762,'Totals by Team'!A:K,11,FALSE)</f>
        <v>-1.1666666666666667</v>
      </c>
    </row>
    <row r="2763" spans="1:11" x14ac:dyDescent="0.25">
      <c r="A2763" s="1">
        <v>41254</v>
      </c>
      <c r="B2763" t="s">
        <v>345</v>
      </c>
      <c r="C2763" t="s">
        <v>226</v>
      </c>
      <c r="D2763">
        <v>80</v>
      </c>
      <c r="E2763">
        <v>67</v>
      </c>
      <c r="F2763" t="s">
        <v>345</v>
      </c>
      <c r="G2763">
        <v>13</v>
      </c>
      <c r="H2763" t="s">
        <v>358</v>
      </c>
      <c r="I2763" t="s">
        <v>360</v>
      </c>
      <c r="J2763" s="2">
        <f>VLOOKUP(B2763,'Totals by Team'!A:K,11,FALSE)</f>
        <v>1.8064516129032258</v>
      </c>
      <c r="K2763" s="2">
        <f>VLOOKUP(C2763,'Totals by Team'!A:K,11,FALSE)</f>
        <v>-5.5</v>
      </c>
    </row>
    <row r="2764" spans="1:11" x14ac:dyDescent="0.25">
      <c r="A2764" s="1">
        <v>41254</v>
      </c>
      <c r="B2764" t="s">
        <v>306</v>
      </c>
      <c r="C2764" t="s">
        <v>154</v>
      </c>
      <c r="D2764">
        <v>70</v>
      </c>
      <c r="E2764">
        <v>57</v>
      </c>
      <c r="F2764" t="s">
        <v>306</v>
      </c>
      <c r="G2764">
        <v>13</v>
      </c>
      <c r="H2764" t="s">
        <v>358</v>
      </c>
      <c r="I2764" t="s">
        <v>360</v>
      </c>
      <c r="J2764" s="2">
        <f>VLOOKUP(B2764,'Totals by Team'!A:K,11,FALSE)</f>
        <v>6.75</v>
      </c>
      <c r="K2764" s="2">
        <f>VLOOKUP(C2764,'Totals by Team'!A:K,11,FALSE)</f>
        <v>9.5483870967741939</v>
      </c>
    </row>
    <row r="2765" spans="1:11" x14ac:dyDescent="0.25">
      <c r="A2765" s="1">
        <v>41254</v>
      </c>
      <c r="B2765" t="s">
        <v>127</v>
      </c>
      <c r="C2765" t="s">
        <v>7</v>
      </c>
      <c r="D2765">
        <v>69</v>
      </c>
      <c r="E2765">
        <v>56</v>
      </c>
      <c r="F2765" t="s">
        <v>127</v>
      </c>
      <c r="G2765">
        <v>13</v>
      </c>
      <c r="H2765" t="s">
        <v>358</v>
      </c>
      <c r="I2765" t="s">
        <v>360</v>
      </c>
      <c r="J2765" s="2">
        <f>VLOOKUP(B2765,'Totals by Team'!A:K,11,FALSE)</f>
        <v>-4.9000000000000004</v>
      </c>
      <c r="K2765" s="2">
        <f>VLOOKUP(C2765,'Totals by Team'!A:K,11,FALSE)</f>
        <v>1.6206896551724137</v>
      </c>
    </row>
    <row r="2766" spans="1:11" x14ac:dyDescent="0.25">
      <c r="A2766" s="1">
        <v>41254</v>
      </c>
      <c r="B2766" t="s">
        <v>231</v>
      </c>
      <c r="C2766" t="s">
        <v>257</v>
      </c>
      <c r="D2766">
        <v>65</v>
      </c>
      <c r="E2766">
        <v>61</v>
      </c>
      <c r="F2766" t="s">
        <v>231</v>
      </c>
      <c r="G2766">
        <v>4</v>
      </c>
      <c r="H2766" t="s">
        <v>358</v>
      </c>
      <c r="I2766" t="s">
        <v>360</v>
      </c>
      <c r="J2766" s="2">
        <f>VLOOKUP(B2766,'Totals by Team'!A:K,11,FALSE)</f>
        <v>2.5</v>
      </c>
      <c r="K2766" s="2">
        <f>VLOOKUP(C2766,'Totals by Team'!A:K,11,FALSE)</f>
        <v>3.4516129032258065</v>
      </c>
    </row>
    <row r="2767" spans="1:11" x14ac:dyDescent="0.25">
      <c r="A2767" s="1">
        <v>41254</v>
      </c>
      <c r="B2767" t="s">
        <v>22</v>
      </c>
      <c r="C2767" t="s">
        <v>170</v>
      </c>
      <c r="D2767">
        <v>60</v>
      </c>
      <c r="E2767">
        <v>56</v>
      </c>
      <c r="F2767" t="s">
        <v>22</v>
      </c>
      <c r="G2767">
        <v>4</v>
      </c>
      <c r="H2767" t="s">
        <v>358</v>
      </c>
      <c r="I2767" t="s">
        <v>360</v>
      </c>
      <c r="J2767" s="2">
        <f>VLOOKUP(B2767,'Totals by Team'!A:K,11,FALSE)</f>
        <v>-8.0333333333333332</v>
      </c>
      <c r="K2767" s="2">
        <f>VLOOKUP(C2767,'Totals by Team'!A:K,11,FALSE)</f>
        <v>-1.9375</v>
      </c>
    </row>
    <row r="2768" spans="1:11" x14ac:dyDescent="0.25">
      <c r="A2768" s="1">
        <v>41254</v>
      </c>
      <c r="B2768" t="s">
        <v>249</v>
      </c>
      <c r="C2768" t="s">
        <v>265</v>
      </c>
      <c r="D2768">
        <v>68</v>
      </c>
      <c r="E2768">
        <v>65</v>
      </c>
      <c r="F2768" t="s">
        <v>249</v>
      </c>
      <c r="G2768">
        <v>3</v>
      </c>
      <c r="H2768" t="s">
        <v>358</v>
      </c>
      <c r="I2768" t="s">
        <v>360</v>
      </c>
      <c r="J2768" s="2">
        <f>VLOOKUP(B2768,'Totals by Team'!A:K,11,FALSE)</f>
        <v>-0.80645161290322576</v>
      </c>
      <c r="K2768" s="2">
        <f>VLOOKUP(C2768,'Totals by Team'!A:K,11,FALSE)</f>
        <v>0.73333333333333328</v>
      </c>
    </row>
    <row r="2769" spans="1:11" x14ac:dyDescent="0.25">
      <c r="A2769" s="1">
        <v>41254</v>
      </c>
      <c r="B2769" t="s">
        <v>108</v>
      </c>
      <c r="C2769" t="s">
        <v>104</v>
      </c>
      <c r="D2769">
        <v>69</v>
      </c>
      <c r="E2769">
        <v>67</v>
      </c>
      <c r="F2769" t="s">
        <v>108</v>
      </c>
      <c r="G2769">
        <v>2</v>
      </c>
      <c r="H2769" t="s">
        <v>358</v>
      </c>
      <c r="I2769" t="s">
        <v>360</v>
      </c>
      <c r="J2769" s="2">
        <f>VLOOKUP(B2769,'Totals by Team'!A:K,11,FALSE)</f>
        <v>0.68</v>
      </c>
      <c r="K2769" s="2">
        <f>VLOOKUP(C2769,'Totals by Team'!A:K,11,FALSE)</f>
        <v>3.0333333333333332</v>
      </c>
    </row>
    <row r="2770" spans="1:11" x14ac:dyDescent="0.25">
      <c r="A2770" s="1">
        <v>41254</v>
      </c>
      <c r="B2770" t="s">
        <v>172</v>
      </c>
      <c r="C2770" t="s">
        <v>38</v>
      </c>
      <c r="D2770">
        <v>65</v>
      </c>
      <c r="E2770">
        <v>64</v>
      </c>
      <c r="F2770" t="s">
        <v>172</v>
      </c>
      <c r="G2770">
        <v>1</v>
      </c>
      <c r="H2770" t="s">
        <v>358</v>
      </c>
      <c r="I2770" t="s">
        <v>360</v>
      </c>
      <c r="J2770" s="2">
        <f>VLOOKUP(B2770,'Totals by Team'!A:K,11,FALSE)</f>
        <v>4.7037037037037033</v>
      </c>
      <c r="K2770" s="2">
        <f>VLOOKUP(C2770,'Totals by Team'!A:K,11,FALSE)</f>
        <v>3.6896551724137931</v>
      </c>
    </row>
    <row r="2771" spans="1:11" x14ac:dyDescent="0.25">
      <c r="A2771" s="1">
        <v>41254</v>
      </c>
      <c r="B2771" t="s">
        <v>38</v>
      </c>
      <c r="C2771" t="s">
        <v>172</v>
      </c>
      <c r="D2771">
        <v>64</v>
      </c>
      <c r="E2771">
        <v>65</v>
      </c>
      <c r="F2771" t="s">
        <v>172</v>
      </c>
      <c r="G2771">
        <v>-1</v>
      </c>
      <c r="H2771" t="s">
        <v>357</v>
      </c>
      <c r="I2771" t="s">
        <v>356</v>
      </c>
      <c r="J2771" s="2">
        <f>VLOOKUP(B2771,'Totals by Team'!A:K,11,FALSE)</f>
        <v>3.6896551724137931</v>
      </c>
      <c r="K2771" s="2">
        <f>VLOOKUP(C2771,'Totals by Team'!A:K,11,FALSE)</f>
        <v>4.7037037037037033</v>
      </c>
    </row>
    <row r="2772" spans="1:11" x14ac:dyDescent="0.25">
      <c r="A2772" s="1">
        <v>41254</v>
      </c>
      <c r="B2772" t="s">
        <v>104</v>
      </c>
      <c r="C2772" t="s">
        <v>108</v>
      </c>
      <c r="D2772">
        <v>67</v>
      </c>
      <c r="E2772">
        <v>69</v>
      </c>
      <c r="F2772" t="s">
        <v>108</v>
      </c>
      <c r="G2772">
        <v>-2</v>
      </c>
      <c r="H2772" t="s">
        <v>357</v>
      </c>
      <c r="I2772" t="s">
        <v>356</v>
      </c>
      <c r="J2772" s="2">
        <f>VLOOKUP(B2772,'Totals by Team'!A:K,11,FALSE)</f>
        <v>3.0333333333333332</v>
      </c>
      <c r="K2772" s="2">
        <f>VLOOKUP(C2772,'Totals by Team'!A:K,11,FALSE)</f>
        <v>0.68</v>
      </c>
    </row>
    <row r="2773" spans="1:11" x14ac:dyDescent="0.25">
      <c r="A2773" s="1">
        <v>41254</v>
      </c>
      <c r="B2773" t="s">
        <v>265</v>
      </c>
      <c r="C2773" t="s">
        <v>249</v>
      </c>
      <c r="D2773">
        <v>65</v>
      </c>
      <c r="E2773">
        <v>68</v>
      </c>
      <c r="F2773" t="s">
        <v>249</v>
      </c>
      <c r="G2773">
        <v>-3</v>
      </c>
      <c r="H2773" t="s">
        <v>357</v>
      </c>
      <c r="I2773" t="s">
        <v>356</v>
      </c>
      <c r="J2773" s="2">
        <f>VLOOKUP(B2773,'Totals by Team'!A:K,11,FALSE)</f>
        <v>0.73333333333333328</v>
      </c>
      <c r="K2773" s="2">
        <f>VLOOKUP(C2773,'Totals by Team'!A:K,11,FALSE)</f>
        <v>-0.80645161290322576</v>
      </c>
    </row>
    <row r="2774" spans="1:11" x14ac:dyDescent="0.25">
      <c r="A2774" s="1">
        <v>41254</v>
      </c>
      <c r="B2774" t="s">
        <v>257</v>
      </c>
      <c r="C2774" t="s">
        <v>231</v>
      </c>
      <c r="D2774">
        <v>61</v>
      </c>
      <c r="E2774">
        <v>65</v>
      </c>
      <c r="F2774" t="s">
        <v>231</v>
      </c>
      <c r="G2774">
        <v>-4</v>
      </c>
      <c r="H2774" t="s">
        <v>357</v>
      </c>
      <c r="I2774" t="s">
        <v>356</v>
      </c>
      <c r="J2774" s="2">
        <f>VLOOKUP(B2774,'Totals by Team'!A:K,11,FALSE)</f>
        <v>3.4516129032258065</v>
      </c>
      <c r="K2774" s="2">
        <f>VLOOKUP(C2774,'Totals by Team'!A:K,11,FALSE)</f>
        <v>2.5</v>
      </c>
    </row>
    <row r="2775" spans="1:11" x14ac:dyDescent="0.25">
      <c r="A2775" s="1">
        <v>41254</v>
      </c>
      <c r="B2775" t="s">
        <v>170</v>
      </c>
      <c r="C2775" t="s">
        <v>22</v>
      </c>
      <c r="D2775">
        <v>56</v>
      </c>
      <c r="E2775">
        <v>60</v>
      </c>
      <c r="F2775" t="s">
        <v>22</v>
      </c>
      <c r="G2775">
        <v>-4</v>
      </c>
      <c r="H2775" t="s">
        <v>357</v>
      </c>
      <c r="I2775" t="s">
        <v>356</v>
      </c>
      <c r="J2775" s="2">
        <f>VLOOKUP(B2775,'Totals by Team'!A:K,11,FALSE)</f>
        <v>-1.9375</v>
      </c>
      <c r="K2775" s="2">
        <f>VLOOKUP(C2775,'Totals by Team'!A:K,11,FALSE)</f>
        <v>-8.0333333333333332</v>
      </c>
    </row>
    <row r="2776" spans="1:11" x14ac:dyDescent="0.25">
      <c r="A2776" s="1">
        <v>41254</v>
      </c>
      <c r="B2776" t="s">
        <v>226</v>
      </c>
      <c r="C2776" t="s">
        <v>345</v>
      </c>
      <c r="D2776">
        <v>67</v>
      </c>
      <c r="E2776">
        <v>80</v>
      </c>
      <c r="F2776" t="s">
        <v>345</v>
      </c>
      <c r="G2776">
        <v>-13</v>
      </c>
      <c r="H2776" t="s">
        <v>357</v>
      </c>
      <c r="I2776" t="s">
        <v>356</v>
      </c>
      <c r="J2776" s="2">
        <f>VLOOKUP(B2776,'Totals by Team'!A:K,11,FALSE)</f>
        <v>-5.5</v>
      </c>
      <c r="K2776" s="2">
        <f>VLOOKUP(C2776,'Totals by Team'!A:K,11,FALSE)</f>
        <v>1.8064516129032258</v>
      </c>
    </row>
    <row r="2777" spans="1:11" x14ac:dyDescent="0.25">
      <c r="A2777" s="1">
        <v>41254</v>
      </c>
      <c r="B2777" t="s">
        <v>154</v>
      </c>
      <c r="C2777" t="s">
        <v>306</v>
      </c>
      <c r="D2777">
        <v>57</v>
      </c>
      <c r="E2777">
        <v>70</v>
      </c>
      <c r="F2777" t="s">
        <v>306</v>
      </c>
      <c r="G2777">
        <v>-13</v>
      </c>
      <c r="H2777" t="s">
        <v>357</v>
      </c>
      <c r="I2777" t="s">
        <v>356</v>
      </c>
      <c r="J2777" s="2">
        <f>VLOOKUP(B2777,'Totals by Team'!A:K,11,FALSE)</f>
        <v>9.5483870967741939</v>
      </c>
      <c r="K2777" s="2">
        <f>VLOOKUP(C2777,'Totals by Team'!A:K,11,FALSE)</f>
        <v>6.75</v>
      </c>
    </row>
    <row r="2778" spans="1:11" x14ac:dyDescent="0.25">
      <c r="A2778" s="1">
        <v>41254</v>
      </c>
      <c r="B2778" t="s">
        <v>7</v>
      </c>
      <c r="C2778" t="s">
        <v>127</v>
      </c>
      <c r="D2778">
        <v>56</v>
      </c>
      <c r="E2778">
        <v>69</v>
      </c>
      <c r="F2778" t="s">
        <v>127</v>
      </c>
      <c r="G2778">
        <v>-13</v>
      </c>
      <c r="H2778" t="s">
        <v>357</v>
      </c>
      <c r="I2778" t="s">
        <v>356</v>
      </c>
      <c r="J2778" s="2">
        <f>VLOOKUP(B2778,'Totals by Team'!A:K,11,FALSE)</f>
        <v>1.6206896551724137</v>
      </c>
      <c r="K2778" s="2">
        <f>VLOOKUP(C2778,'Totals by Team'!A:K,11,FALSE)</f>
        <v>-4.9000000000000004</v>
      </c>
    </row>
    <row r="2779" spans="1:11" x14ac:dyDescent="0.25">
      <c r="A2779" s="1">
        <v>41254</v>
      </c>
      <c r="B2779" t="s">
        <v>69</v>
      </c>
      <c r="C2779" t="s">
        <v>96</v>
      </c>
      <c r="D2779">
        <v>61</v>
      </c>
      <c r="E2779">
        <v>77</v>
      </c>
      <c r="F2779" t="s">
        <v>69</v>
      </c>
      <c r="G2779">
        <v>-16</v>
      </c>
      <c r="H2779" t="s">
        <v>357</v>
      </c>
      <c r="I2779" t="s">
        <v>360</v>
      </c>
      <c r="J2779" s="2">
        <f>VLOOKUP(B2779,'Totals by Team'!A:K,11,FALSE)</f>
        <v>-1.1666666666666667</v>
      </c>
      <c r="K2779" s="2">
        <f>VLOOKUP(C2779,'Totals by Team'!A:K,11,FALSE)</f>
        <v>10.333333333333334</v>
      </c>
    </row>
    <row r="2780" spans="1:11" x14ac:dyDescent="0.25">
      <c r="A2780" s="1">
        <v>41254</v>
      </c>
      <c r="B2780" t="s">
        <v>83</v>
      </c>
      <c r="C2780" t="s">
        <v>201</v>
      </c>
      <c r="D2780">
        <v>54</v>
      </c>
      <c r="E2780">
        <v>75</v>
      </c>
      <c r="F2780" t="s">
        <v>83</v>
      </c>
      <c r="G2780">
        <v>-21</v>
      </c>
      <c r="H2780" t="s">
        <v>357</v>
      </c>
      <c r="I2780" t="s">
        <v>360</v>
      </c>
      <c r="J2780" s="2">
        <f>VLOOKUP(B2780,'Totals by Team'!A:K,11,FALSE)</f>
        <v>-8.4642857142857135</v>
      </c>
      <c r="K2780" s="2">
        <f>VLOOKUP(C2780,'Totals by Team'!A:K,11,FALSE)</f>
        <v>4.8666666666666663</v>
      </c>
    </row>
    <row r="2781" spans="1:11" x14ac:dyDescent="0.25">
      <c r="A2781" s="1">
        <v>41254</v>
      </c>
      <c r="B2781" t="s">
        <v>44</v>
      </c>
      <c r="C2781" t="s">
        <v>302</v>
      </c>
      <c r="D2781">
        <v>39</v>
      </c>
      <c r="E2781">
        <v>67</v>
      </c>
      <c r="F2781" t="s">
        <v>302</v>
      </c>
      <c r="G2781">
        <v>-28</v>
      </c>
      <c r="H2781" t="s">
        <v>357</v>
      </c>
      <c r="I2781" t="s">
        <v>356</v>
      </c>
      <c r="J2781" s="2">
        <f>VLOOKUP(B2781,'Totals by Team'!A:K,11,FALSE)</f>
        <v>-14.827586206896552</v>
      </c>
      <c r="K2781" s="2">
        <f>VLOOKUP(C2781,'Totals by Team'!A:K,11,FALSE)</f>
        <v>11.4375</v>
      </c>
    </row>
    <row r="2782" spans="1:11" x14ac:dyDescent="0.25">
      <c r="A2782" s="1">
        <v>41254</v>
      </c>
      <c r="B2782" t="s">
        <v>48</v>
      </c>
      <c r="C2782" t="s">
        <v>228</v>
      </c>
      <c r="D2782">
        <v>42</v>
      </c>
      <c r="E2782">
        <v>92</v>
      </c>
      <c r="F2782" t="s">
        <v>228</v>
      </c>
      <c r="G2782">
        <v>-50</v>
      </c>
      <c r="H2782" t="s">
        <v>357</v>
      </c>
      <c r="I2782" t="s">
        <v>356</v>
      </c>
      <c r="J2782" s="2">
        <f>VLOOKUP(B2782,'Totals by Team'!A:K,11,FALSE)</f>
        <v>-26.678571428571427</v>
      </c>
      <c r="K2782" s="2">
        <f>VLOOKUP(C2782,'Totals by Team'!A:K,11,FALSE)</f>
        <v>-3.96875</v>
      </c>
    </row>
    <row r="2783" spans="1:11" x14ac:dyDescent="0.25">
      <c r="A2783" s="1">
        <v>41254</v>
      </c>
      <c r="B2783" t="s">
        <v>129</v>
      </c>
      <c r="C2783" t="s">
        <v>230</v>
      </c>
      <c r="D2783">
        <v>67</v>
      </c>
      <c r="E2783">
        <v>120</v>
      </c>
      <c r="F2783" t="s">
        <v>230</v>
      </c>
      <c r="G2783">
        <v>-53</v>
      </c>
      <c r="H2783" t="s">
        <v>357</v>
      </c>
      <c r="I2783" t="s">
        <v>356</v>
      </c>
      <c r="J2783" s="2">
        <f>VLOOKUP(B2783,'Totals by Team'!A:K,11,FALSE)</f>
        <v>-5.2758620689655169</v>
      </c>
      <c r="K2783" s="2">
        <f>VLOOKUP(C2783,'Totals by Team'!A:K,11,FALSE)</f>
        <v>11.5625</v>
      </c>
    </row>
    <row r="2784" spans="1:11" x14ac:dyDescent="0.25">
      <c r="A2784" s="1">
        <v>41255</v>
      </c>
      <c r="B2784" t="s">
        <v>270</v>
      </c>
      <c r="C2784" t="s">
        <v>247</v>
      </c>
      <c r="D2784">
        <v>85</v>
      </c>
      <c r="E2784">
        <v>45</v>
      </c>
      <c r="F2784" t="s">
        <v>270</v>
      </c>
      <c r="G2784">
        <v>40</v>
      </c>
      <c r="H2784" t="s">
        <v>358</v>
      </c>
      <c r="I2784" t="s">
        <v>360</v>
      </c>
      <c r="J2784" s="2">
        <f>VLOOKUP(B2784,'Totals by Team'!A:K,11,FALSE)</f>
        <v>11.363636363636363</v>
      </c>
      <c r="K2784" s="2">
        <f>VLOOKUP(C2784,'Totals by Team'!A:K,11,FALSE)</f>
        <v>-0.67741935483870963</v>
      </c>
    </row>
    <row r="2785" spans="1:11" x14ac:dyDescent="0.25">
      <c r="A2785" s="1">
        <v>41255</v>
      </c>
      <c r="B2785" t="s">
        <v>71</v>
      </c>
      <c r="C2785" t="s">
        <v>160</v>
      </c>
      <c r="D2785">
        <v>71</v>
      </c>
      <c r="E2785">
        <v>38</v>
      </c>
      <c r="F2785" t="s">
        <v>71</v>
      </c>
      <c r="G2785">
        <v>33</v>
      </c>
      <c r="H2785" t="s">
        <v>358</v>
      </c>
      <c r="I2785" t="s">
        <v>360</v>
      </c>
      <c r="J2785" s="2">
        <f>VLOOKUP(B2785,'Totals by Team'!A:K,11,FALSE)</f>
        <v>7.0294117647058822</v>
      </c>
      <c r="K2785" s="2">
        <f>VLOOKUP(C2785,'Totals by Team'!A:K,11,FALSE)</f>
        <v>-7.838709677419355</v>
      </c>
    </row>
    <row r="2786" spans="1:11" x14ac:dyDescent="0.25">
      <c r="A2786" s="1">
        <v>41255</v>
      </c>
      <c r="B2786" t="s">
        <v>155</v>
      </c>
      <c r="C2786" t="s">
        <v>264</v>
      </c>
      <c r="D2786">
        <v>97</v>
      </c>
      <c r="E2786">
        <v>70</v>
      </c>
      <c r="F2786" t="s">
        <v>264</v>
      </c>
      <c r="G2786">
        <v>27</v>
      </c>
      <c r="H2786" t="s">
        <v>358</v>
      </c>
      <c r="I2786" t="s">
        <v>356</v>
      </c>
      <c r="J2786" s="2">
        <f>VLOOKUP(B2786,'Totals by Team'!A:K,11,FALSE)</f>
        <v>3.0606060606060606</v>
      </c>
      <c r="K2786" s="2">
        <f>VLOOKUP(C2786,'Totals by Team'!A:K,11,FALSE)</f>
        <v>-11.137931034482758</v>
      </c>
    </row>
    <row r="2787" spans="1:11" x14ac:dyDescent="0.25">
      <c r="A2787" s="1">
        <v>41255</v>
      </c>
      <c r="B2787" t="s">
        <v>93</v>
      </c>
      <c r="C2787" t="s">
        <v>39</v>
      </c>
      <c r="D2787">
        <v>80</v>
      </c>
      <c r="E2787">
        <v>61</v>
      </c>
      <c r="F2787" t="s">
        <v>39</v>
      </c>
      <c r="G2787">
        <v>19</v>
      </c>
      <c r="H2787" t="s">
        <v>358</v>
      </c>
      <c r="I2787" t="s">
        <v>356</v>
      </c>
      <c r="J2787" s="2">
        <f>VLOOKUP(B2787,'Totals by Team'!A:K,11,FALSE)</f>
        <v>-8.4516129032258061</v>
      </c>
      <c r="K2787" s="2">
        <f>VLOOKUP(C2787,'Totals by Team'!A:K,11,FALSE)</f>
        <v>-8.8000000000000007</v>
      </c>
    </row>
    <row r="2788" spans="1:11" x14ac:dyDescent="0.25">
      <c r="A2788" s="1">
        <v>41255</v>
      </c>
      <c r="B2788" t="s">
        <v>296</v>
      </c>
      <c r="C2788" t="s">
        <v>318</v>
      </c>
      <c r="D2788">
        <v>78</v>
      </c>
      <c r="E2788">
        <v>61</v>
      </c>
      <c r="F2788" t="s">
        <v>318</v>
      </c>
      <c r="G2788">
        <v>17</v>
      </c>
      <c r="H2788" t="s">
        <v>358</v>
      </c>
      <c r="I2788" t="s">
        <v>356</v>
      </c>
      <c r="J2788" s="2">
        <f>VLOOKUP(B2788,'Totals by Team'!A:K,11,FALSE)</f>
        <v>-3.90625</v>
      </c>
      <c r="K2788" s="2">
        <f>VLOOKUP(C2788,'Totals by Team'!A:K,11,FALSE)</f>
        <v>4.1515151515151514</v>
      </c>
    </row>
    <row r="2789" spans="1:11" x14ac:dyDescent="0.25">
      <c r="A2789" s="1">
        <v>41255</v>
      </c>
      <c r="B2789" t="s">
        <v>215</v>
      </c>
      <c r="C2789" t="s">
        <v>161</v>
      </c>
      <c r="D2789">
        <v>85</v>
      </c>
      <c r="E2789">
        <v>68</v>
      </c>
      <c r="F2789" t="s">
        <v>215</v>
      </c>
      <c r="G2789">
        <v>17</v>
      </c>
      <c r="H2789" t="s">
        <v>358</v>
      </c>
      <c r="I2789" t="s">
        <v>360</v>
      </c>
      <c r="J2789" s="2">
        <f>VLOOKUP(B2789,'Totals by Team'!A:K,11,FALSE)</f>
        <v>6.4516129032258061</v>
      </c>
      <c r="K2789" s="2">
        <f>VLOOKUP(C2789,'Totals by Team'!A:K,11,FALSE)</f>
        <v>-17.29032258064516</v>
      </c>
    </row>
    <row r="2790" spans="1:11" x14ac:dyDescent="0.25">
      <c r="A2790" s="1">
        <v>41255</v>
      </c>
      <c r="B2790" t="s">
        <v>77</v>
      </c>
      <c r="C2790" t="s">
        <v>181</v>
      </c>
      <c r="D2790">
        <v>75</v>
      </c>
      <c r="E2790">
        <v>59</v>
      </c>
      <c r="F2790" t="s">
        <v>77</v>
      </c>
      <c r="G2790">
        <v>16</v>
      </c>
      <c r="H2790" t="s">
        <v>358</v>
      </c>
      <c r="I2790" t="s">
        <v>360</v>
      </c>
      <c r="J2790" s="2">
        <f>VLOOKUP(B2790,'Totals by Team'!A:K,11,FALSE)</f>
        <v>2.28125</v>
      </c>
      <c r="K2790" s="2">
        <f>VLOOKUP(C2790,'Totals by Team'!A:K,11,FALSE)</f>
        <v>-0.8666666666666667</v>
      </c>
    </row>
    <row r="2791" spans="1:11" x14ac:dyDescent="0.25">
      <c r="A2791" s="1">
        <v>41255</v>
      </c>
      <c r="B2791" t="s">
        <v>122</v>
      </c>
      <c r="C2791" t="s">
        <v>138</v>
      </c>
      <c r="D2791">
        <v>62</v>
      </c>
      <c r="E2791">
        <v>46</v>
      </c>
      <c r="F2791" t="s">
        <v>122</v>
      </c>
      <c r="G2791">
        <v>16</v>
      </c>
      <c r="H2791" t="s">
        <v>358</v>
      </c>
      <c r="I2791" t="s">
        <v>360</v>
      </c>
      <c r="J2791" s="2">
        <f>VLOOKUP(B2791,'Totals by Team'!A:K,11,FALSE)</f>
        <v>1.5588235294117647</v>
      </c>
      <c r="K2791" s="2">
        <f>VLOOKUP(C2791,'Totals by Team'!A:K,11,FALSE)</f>
        <v>-10.066666666666666</v>
      </c>
    </row>
    <row r="2792" spans="1:11" x14ac:dyDescent="0.25">
      <c r="A2792" s="1">
        <v>41255</v>
      </c>
      <c r="B2792" t="s">
        <v>197</v>
      </c>
      <c r="C2792" t="s">
        <v>262</v>
      </c>
      <c r="D2792">
        <v>65</v>
      </c>
      <c r="E2792">
        <v>54</v>
      </c>
      <c r="F2792" t="s">
        <v>197</v>
      </c>
      <c r="G2792">
        <v>11</v>
      </c>
      <c r="H2792" t="s">
        <v>358</v>
      </c>
      <c r="I2792" t="s">
        <v>360</v>
      </c>
      <c r="J2792" s="2">
        <f>VLOOKUP(B2792,'Totals by Team'!A:K,11,FALSE)</f>
        <v>9.617647058823529</v>
      </c>
      <c r="K2792" s="2">
        <f>VLOOKUP(C2792,'Totals by Team'!A:K,11,FALSE)</f>
        <v>2.1875</v>
      </c>
    </row>
    <row r="2793" spans="1:11" x14ac:dyDescent="0.25">
      <c r="A2793" s="1">
        <v>41255</v>
      </c>
      <c r="B2793" t="s">
        <v>173</v>
      </c>
      <c r="C2793" t="s">
        <v>51</v>
      </c>
      <c r="D2793">
        <v>72</v>
      </c>
      <c r="E2793">
        <v>61</v>
      </c>
      <c r="F2793" t="s">
        <v>173</v>
      </c>
      <c r="G2793">
        <v>11</v>
      </c>
      <c r="H2793" t="s">
        <v>358</v>
      </c>
      <c r="I2793" t="s">
        <v>360</v>
      </c>
      <c r="J2793" s="2">
        <f>VLOOKUP(B2793,'Totals by Team'!A:K,11,FALSE)</f>
        <v>4.65625</v>
      </c>
      <c r="K2793" s="2">
        <f>VLOOKUP(C2793,'Totals by Team'!A:K,11,FALSE)</f>
        <v>0.66666666666666663</v>
      </c>
    </row>
    <row r="2794" spans="1:11" x14ac:dyDescent="0.25">
      <c r="A2794" s="1">
        <v>41255</v>
      </c>
      <c r="B2794" t="s">
        <v>99</v>
      </c>
      <c r="C2794" t="s">
        <v>41</v>
      </c>
      <c r="D2794">
        <v>72</v>
      </c>
      <c r="E2794">
        <v>62</v>
      </c>
      <c r="F2794" t="s">
        <v>99</v>
      </c>
      <c r="G2794">
        <v>10</v>
      </c>
      <c r="H2794" t="s">
        <v>358</v>
      </c>
      <c r="I2794" t="s">
        <v>360</v>
      </c>
      <c r="J2794" s="2">
        <f>VLOOKUP(B2794,'Totals by Team'!A:K,11,FALSE)</f>
        <v>2.4827586206896552</v>
      </c>
      <c r="K2794" s="2">
        <f>VLOOKUP(C2794,'Totals by Team'!A:K,11,FALSE)</f>
        <v>-3.09375</v>
      </c>
    </row>
    <row r="2795" spans="1:11" x14ac:dyDescent="0.25">
      <c r="A2795" s="1">
        <v>41255</v>
      </c>
      <c r="B2795" t="s">
        <v>263</v>
      </c>
      <c r="C2795" t="s">
        <v>45</v>
      </c>
      <c r="D2795">
        <v>64</v>
      </c>
      <c r="E2795">
        <v>54</v>
      </c>
      <c r="F2795" t="s">
        <v>263</v>
      </c>
      <c r="G2795">
        <v>10</v>
      </c>
      <c r="H2795" t="s">
        <v>358</v>
      </c>
      <c r="I2795" t="s">
        <v>360</v>
      </c>
      <c r="J2795" s="2">
        <f>VLOOKUP(B2795,'Totals by Team'!A:K,11,FALSE)</f>
        <v>3.2121212121212119</v>
      </c>
      <c r="K2795" s="2">
        <f>VLOOKUP(C2795,'Totals by Team'!A:K,11,FALSE)</f>
        <v>1.15625</v>
      </c>
    </row>
    <row r="2796" spans="1:11" x14ac:dyDescent="0.25">
      <c r="A2796" s="1">
        <v>41255</v>
      </c>
      <c r="B2796" t="s">
        <v>135</v>
      </c>
      <c r="C2796" t="s">
        <v>327</v>
      </c>
      <c r="D2796">
        <v>70</v>
      </c>
      <c r="E2796">
        <v>61</v>
      </c>
      <c r="F2796" t="s">
        <v>135</v>
      </c>
      <c r="G2796">
        <v>9</v>
      </c>
      <c r="H2796" t="s">
        <v>358</v>
      </c>
      <c r="I2796" t="s">
        <v>360</v>
      </c>
      <c r="J2796" s="2">
        <f>VLOOKUP(B2796,'Totals by Team'!A:K,11,FALSE)</f>
        <v>4.117647058823529</v>
      </c>
      <c r="K2796" s="2">
        <f>VLOOKUP(C2796,'Totals by Team'!A:K,11,FALSE)</f>
        <v>-13.071428571428571</v>
      </c>
    </row>
    <row r="2797" spans="1:11" x14ac:dyDescent="0.25">
      <c r="A2797" s="1">
        <v>41255</v>
      </c>
      <c r="B2797" t="s">
        <v>190</v>
      </c>
      <c r="C2797" t="s">
        <v>61</v>
      </c>
      <c r="D2797">
        <v>80</v>
      </c>
      <c r="E2797">
        <v>72</v>
      </c>
      <c r="F2797" t="s">
        <v>190</v>
      </c>
      <c r="G2797">
        <v>8</v>
      </c>
      <c r="H2797" t="s">
        <v>358</v>
      </c>
      <c r="I2797" t="s">
        <v>360</v>
      </c>
      <c r="J2797" s="2">
        <f>VLOOKUP(B2797,'Totals by Team'!A:K,11,FALSE)</f>
        <v>-6.8571428571428568</v>
      </c>
      <c r="K2797" s="2">
        <f>VLOOKUP(C2797,'Totals by Team'!A:K,11,FALSE)</f>
        <v>8.2258064516129039</v>
      </c>
    </row>
    <row r="2798" spans="1:11" x14ac:dyDescent="0.25">
      <c r="A2798" s="1">
        <v>41255</v>
      </c>
      <c r="B2798" t="s">
        <v>208</v>
      </c>
      <c r="C2798" t="s">
        <v>11</v>
      </c>
      <c r="D2798">
        <v>50</v>
      </c>
      <c r="E2798">
        <v>43</v>
      </c>
      <c r="F2798" t="s">
        <v>11</v>
      </c>
      <c r="G2798">
        <v>7</v>
      </c>
      <c r="H2798" t="s">
        <v>358</v>
      </c>
      <c r="I2798" t="s">
        <v>356</v>
      </c>
      <c r="J2798" s="2">
        <f>VLOOKUP(B2798,'Totals by Team'!A:K,11,FALSE)</f>
        <v>4.375</v>
      </c>
      <c r="K2798" s="2">
        <f>VLOOKUP(C2798,'Totals by Team'!A:K,11,FALSE)</f>
        <v>-3.25</v>
      </c>
    </row>
    <row r="2799" spans="1:11" x14ac:dyDescent="0.25">
      <c r="A2799" s="1">
        <v>41255</v>
      </c>
      <c r="B2799" t="s">
        <v>221</v>
      </c>
      <c r="C2799" t="s">
        <v>168</v>
      </c>
      <c r="D2799">
        <v>79</v>
      </c>
      <c r="E2799">
        <v>74</v>
      </c>
      <c r="F2799" t="s">
        <v>168</v>
      </c>
      <c r="G2799">
        <v>5</v>
      </c>
      <c r="H2799" t="s">
        <v>358</v>
      </c>
      <c r="I2799" t="s">
        <v>356</v>
      </c>
      <c r="J2799" s="2">
        <f>VLOOKUP(B2799,'Totals by Team'!A:K,11,FALSE)</f>
        <v>1.75</v>
      </c>
      <c r="K2799" s="2">
        <f>VLOOKUP(C2799,'Totals by Team'!A:K,11,FALSE)</f>
        <v>-5.3076923076923075</v>
      </c>
    </row>
    <row r="2800" spans="1:11" x14ac:dyDescent="0.25">
      <c r="A2800" s="1">
        <v>41255</v>
      </c>
      <c r="B2800" t="s">
        <v>333</v>
      </c>
      <c r="C2800" t="s">
        <v>101</v>
      </c>
      <c r="D2800">
        <v>79</v>
      </c>
      <c r="E2800">
        <v>76</v>
      </c>
      <c r="F2800" t="s">
        <v>333</v>
      </c>
      <c r="G2800">
        <v>3</v>
      </c>
      <c r="H2800" t="s">
        <v>358</v>
      </c>
      <c r="I2800" t="s">
        <v>360</v>
      </c>
      <c r="J2800" s="2">
        <f>VLOOKUP(B2800,'Totals by Team'!A:K,11,FALSE)</f>
        <v>-15.136363636363637</v>
      </c>
      <c r="K2800" s="2">
        <f>VLOOKUP(C2800,'Totals by Team'!A:K,11,FALSE)</f>
        <v>-5.5666666666666664</v>
      </c>
    </row>
    <row r="2801" spans="1:11" x14ac:dyDescent="0.25">
      <c r="A2801" s="1">
        <v>41255</v>
      </c>
      <c r="B2801" t="s">
        <v>42</v>
      </c>
      <c r="C2801" t="s">
        <v>334</v>
      </c>
      <c r="D2801">
        <v>52</v>
      </c>
      <c r="E2801">
        <v>50</v>
      </c>
      <c r="F2801" t="s">
        <v>42</v>
      </c>
      <c r="G2801">
        <v>2</v>
      </c>
      <c r="H2801" t="s">
        <v>358</v>
      </c>
      <c r="I2801" t="s">
        <v>360</v>
      </c>
      <c r="J2801" s="2">
        <f>VLOOKUP(B2801,'Totals by Team'!A:K,11,FALSE)</f>
        <v>4.78125</v>
      </c>
      <c r="K2801" s="2">
        <f>VLOOKUP(C2801,'Totals by Team'!A:K,11,FALSE)</f>
        <v>-6.0370370370370372</v>
      </c>
    </row>
    <row r="2802" spans="1:11" x14ac:dyDescent="0.25">
      <c r="A2802" s="1">
        <v>41255</v>
      </c>
      <c r="B2802" t="s">
        <v>334</v>
      </c>
      <c r="C2802" t="s">
        <v>42</v>
      </c>
      <c r="D2802">
        <v>50</v>
      </c>
      <c r="E2802">
        <v>52</v>
      </c>
      <c r="F2802" t="s">
        <v>42</v>
      </c>
      <c r="G2802">
        <v>-2</v>
      </c>
      <c r="H2802" t="s">
        <v>357</v>
      </c>
      <c r="I2802" t="s">
        <v>356</v>
      </c>
      <c r="J2802" s="2">
        <f>VLOOKUP(B2802,'Totals by Team'!A:K,11,FALSE)</f>
        <v>-6.0370370370370372</v>
      </c>
      <c r="K2802" s="2">
        <f>VLOOKUP(C2802,'Totals by Team'!A:K,11,FALSE)</f>
        <v>4.78125</v>
      </c>
    </row>
    <row r="2803" spans="1:11" x14ac:dyDescent="0.25">
      <c r="A2803" s="1">
        <v>41255</v>
      </c>
      <c r="B2803" t="s">
        <v>101</v>
      </c>
      <c r="C2803" t="s">
        <v>333</v>
      </c>
      <c r="D2803">
        <v>76</v>
      </c>
      <c r="E2803">
        <v>79</v>
      </c>
      <c r="F2803" t="s">
        <v>333</v>
      </c>
      <c r="G2803">
        <v>-3</v>
      </c>
      <c r="H2803" t="s">
        <v>357</v>
      </c>
      <c r="I2803" t="s">
        <v>356</v>
      </c>
      <c r="J2803" s="2">
        <f>VLOOKUP(B2803,'Totals by Team'!A:K,11,FALSE)</f>
        <v>-5.5666666666666664</v>
      </c>
      <c r="K2803" s="2">
        <f>VLOOKUP(C2803,'Totals by Team'!A:K,11,FALSE)</f>
        <v>-15.136363636363637</v>
      </c>
    </row>
    <row r="2804" spans="1:11" x14ac:dyDescent="0.25">
      <c r="A2804" s="1">
        <v>41255</v>
      </c>
      <c r="B2804" t="s">
        <v>168</v>
      </c>
      <c r="C2804" t="s">
        <v>221</v>
      </c>
      <c r="D2804">
        <v>74</v>
      </c>
      <c r="E2804">
        <v>79</v>
      </c>
      <c r="F2804" t="s">
        <v>168</v>
      </c>
      <c r="G2804">
        <v>-5</v>
      </c>
      <c r="H2804" t="s">
        <v>357</v>
      </c>
      <c r="I2804" t="s">
        <v>360</v>
      </c>
      <c r="J2804" s="2">
        <f>VLOOKUP(B2804,'Totals by Team'!A:K,11,FALSE)</f>
        <v>-5.3076923076923075</v>
      </c>
      <c r="K2804" s="2">
        <f>VLOOKUP(C2804,'Totals by Team'!A:K,11,FALSE)</f>
        <v>1.75</v>
      </c>
    </row>
    <row r="2805" spans="1:11" x14ac:dyDescent="0.25">
      <c r="A2805" s="1">
        <v>41255</v>
      </c>
      <c r="B2805" t="s">
        <v>11</v>
      </c>
      <c r="C2805" t="s">
        <v>208</v>
      </c>
      <c r="D2805">
        <v>43</v>
      </c>
      <c r="E2805">
        <v>50</v>
      </c>
      <c r="F2805" t="s">
        <v>11</v>
      </c>
      <c r="G2805">
        <v>-7</v>
      </c>
      <c r="H2805" t="s">
        <v>357</v>
      </c>
      <c r="I2805" t="s">
        <v>360</v>
      </c>
      <c r="J2805" s="2">
        <f>VLOOKUP(B2805,'Totals by Team'!A:K,11,FALSE)</f>
        <v>-3.25</v>
      </c>
      <c r="K2805" s="2">
        <f>VLOOKUP(C2805,'Totals by Team'!A:K,11,FALSE)</f>
        <v>4.375</v>
      </c>
    </row>
    <row r="2806" spans="1:11" x14ac:dyDescent="0.25">
      <c r="A2806" s="1">
        <v>41255</v>
      </c>
      <c r="B2806" t="s">
        <v>61</v>
      </c>
      <c r="C2806" t="s">
        <v>190</v>
      </c>
      <c r="D2806">
        <v>72</v>
      </c>
      <c r="E2806">
        <v>80</v>
      </c>
      <c r="F2806" t="s">
        <v>190</v>
      </c>
      <c r="G2806">
        <v>-8</v>
      </c>
      <c r="H2806" t="s">
        <v>357</v>
      </c>
      <c r="I2806" t="s">
        <v>356</v>
      </c>
      <c r="J2806" s="2">
        <f>VLOOKUP(B2806,'Totals by Team'!A:K,11,FALSE)</f>
        <v>8.2258064516129039</v>
      </c>
      <c r="K2806" s="2">
        <f>VLOOKUP(C2806,'Totals by Team'!A:K,11,FALSE)</f>
        <v>-6.8571428571428568</v>
      </c>
    </row>
    <row r="2807" spans="1:11" x14ac:dyDescent="0.25">
      <c r="A2807" s="1">
        <v>41255</v>
      </c>
      <c r="B2807" t="s">
        <v>327</v>
      </c>
      <c r="C2807" t="s">
        <v>135</v>
      </c>
      <c r="D2807">
        <v>61</v>
      </c>
      <c r="E2807">
        <v>70</v>
      </c>
      <c r="F2807" t="s">
        <v>135</v>
      </c>
      <c r="G2807">
        <v>-9</v>
      </c>
      <c r="H2807" t="s">
        <v>357</v>
      </c>
      <c r="I2807" t="s">
        <v>356</v>
      </c>
      <c r="J2807" s="2">
        <f>VLOOKUP(B2807,'Totals by Team'!A:K,11,FALSE)</f>
        <v>-13.071428571428571</v>
      </c>
      <c r="K2807" s="2">
        <f>VLOOKUP(C2807,'Totals by Team'!A:K,11,FALSE)</f>
        <v>4.117647058823529</v>
      </c>
    </row>
    <row r="2808" spans="1:11" x14ac:dyDescent="0.25">
      <c r="A2808" s="1">
        <v>41255</v>
      </c>
      <c r="B2808" t="s">
        <v>41</v>
      </c>
      <c r="C2808" t="s">
        <v>99</v>
      </c>
      <c r="D2808">
        <v>62</v>
      </c>
      <c r="E2808">
        <v>72</v>
      </c>
      <c r="F2808" t="s">
        <v>99</v>
      </c>
      <c r="G2808">
        <v>-10</v>
      </c>
      <c r="H2808" t="s">
        <v>357</v>
      </c>
      <c r="I2808" t="s">
        <v>356</v>
      </c>
      <c r="J2808" s="2">
        <f>VLOOKUP(B2808,'Totals by Team'!A:K,11,FALSE)</f>
        <v>-3.09375</v>
      </c>
      <c r="K2808" s="2">
        <f>VLOOKUP(C2808,'Totals by Team'!A:K,11,FALSE)</f>
        <v>2.4827586206896552</v>
      </c>
    </row>
    <row r="2809" spans="1:11" x14ac:dyDescent="0.25">
      <c r="A2809" s="1">
        <v>41255</v>
      </c>
      <c r="B2809" t="s">
        <v>45</v>
      </c>
      <c r="C2809" t="s">
        <v>263</v>
      </c>
      <c r="D2809">
        <v>54</v>
      </c>
      <c r="E2809">
        <v>64</v>
      </c>
      <c r="F2809" t="s">
        <v>263</v>
      </c>
      <c r="G2809">
        <v>-10</v>
      </c>
      <c r="H2809" t="s">
        <v>357</v>
      </c>
      <c r="I2809" t="s">
        <v>356</v>
      </c>
      <c r="J2809" s="2">
        <f>VLOOKUP(B2809,'Totals by Team'!A:K,11,FALSE)</f>
        <v>1.15625</v>
      </c>
      <c r="K2809" s="2">
        <f>VLOOKUP(C2809,'Totals by Team'!A:K,11,FALSE)</f>
        <v>3.2121212121212119</v>
      </c>
    </row>
    <row r="2810" spans="1:11" x14ac:dyDescent="0.25">
      <c r="A2810" s="1">
        <v>41255</v>
      </c>
      <c r="B2810" t="s">
        <v>262</v>
      </c>
      <c r="C2810" t="s">
        <v>197</v>
      </c>
      <c r="D2810">
        <v>54</v>
      </c>
      <c r="E2810">
        <v>65</v>
      </c>
      <c r="F2810" t="s">
        <v>197</v>
      </c>
      <c r="G2810">
        <v>-11</v>
      </c>
      <c r="H2810" t="s">
        <v>357</v>
      </c>
      <c r="I2810" t="s">
        <v>356</v>
      </c>
      <c r="J2810" s="2">
        <f>VLOOKUP(B2810,'Totals by Team'!A:K,11,FALSE)</f>
        <v>2.1875</v>
      </c>
      <c r="K2810" s="2">
        <f>VLOOKUP(C2810,'Totals by Team'!A:K,11,FALSE)</f>
        <v>9.617647058823529</v>
      </c>
    </row>
    <row r="2811" spans="1:11" x14ac:dyDescent="0.25">
      <c r="A2811" s="1">
        <v>41255</v>
      </c>
      <c r="B2811" t="s">
        <v>51</v>
      </c>
      <c r="C2811" t="s">
        <v>173</v>
      </c>
      <c r="D2811">
        <v>61</v>
      </c>
      <c r="E2811">
        <v>72</v>
      </c>
      <c r="F2811" t="s">
        <v>173</v>
      </c>
      <c r="G2811">
        <v>-11</v>
      </c>
      <c r="H2811" t="s">
        <v>357</v>
      </c>
      <c r="I2811" t="s">
        <v>356</v>
      </c>
      <c r="J2811" s="2">
        <f>VLOOKUP(B2811,'Totals by Team'!A:K,11,FALSE)</f>
        <v>0.66666666666666663</v>
      </c>
      <c r="K2811" s="2">
        <f>VLOOKUP(C2811,'Totals by Team'!A:K,11,FALSE)</f>
        <v>4.65625</v>
      </c>
    </row>
    <row r="2812" spans="1:11" x14ac:dyDescent="0.25">
      <c r="A2812" s="1">
        <v>41255</v>
      </c>
      <c r="B2812" t="s">
        <v>181</v>
      </c>
      <c r="C2812" t="s">
        <v>77</v>
      </c>
      <c r="D2812">
        <v>59</v>
      </c>
      <c r="E2812">
        <v>75</v>
      </c>
      <c r="F2812" t="s">
        <v>77</v>
      </c>
      <c r="G2812">
        <v>-16</v>
      </c>
      <c r="H2812" t="s">
        <v>357</v>
      </c>
      <c r="I2812" t="s">
        <v>356</v>
      </c>
      <c r="J2812" s="2">
        <f>VLOOKUP(B2812,'Totals by Team'!A:K,11,FALSE)</f>
        <v>-0.8666666666666667</v>
      </c>
      <c r="K2812" s="2">
        <f>VLOOKUP(C2812,'Totals by Team'!A:K,11,FALSE)</f>
        <v>2.28125</v>
      </c>
    </row>
    <row r="2813" spans="1:11" x14ac:dyDescent="0.25">
      <c r="A2813" s="1">
        <v>41255</v>
      </c>
      <c r="B2813" t="s">
        <v>138</v>
      </c>
      <c r="C2813" t="s">
        <v>122</v>
      </c>
      <c r="D2813">
        <v>46</v>
      </c>
      <c r="E2813">
        <v>62</v>
      </c>
      <c r="F2813" t="s">
        <v>122</v>
      </c>
      <c r="G2813">
        <v>-16</v>
      </c>
      <c r="H2813" t="s">
        <v>357</v>
      </c>
      <c r="I2813" t="s">
        <v>356</v>
      </c>
      <c r="J2813" s="2">
        <f>VLOOKUP(B2813,'Totals by Team'!A:K,11,FALSE)</f>
        <v>-10.066666666666666</v>
      </c>
      <c r="K2813" s="2">
        <f>VLOOKUP(C2813,'Totals by Team'!A:K,11,FALSE)</f>
        <v>1.5588235294117647</v>
      </c>
    </row>
    <row r="2814" spans="1:11" x14ac:dyDescent="0.25">
      <c r="A2814" s="1">
        <v>41255</v>
      </c>
      <c r="B2814" t="s">
        <v>318</v>
      </c>
      <c r="C2814" t="s">
        <v>296</v>
      </c>
      <c r="D2814">
        <v>61</v>
      </c>
      <c r="E2814">
        <v>78</v>
      </c>
      <c r="F2814" t="s">
        <v>318</v>
      </c>
      <c r="G2814">
        <v>-17</v>
      </c>
      <c r="H2814" t="s">
        <v>357</v>
      </c>
      <c r="I2814" t="s">
        <v>360</v>
      </c>
      <c r="J2814" s="2">
        <f>VLOOKUP(B2814,'Totals by Team'!A:K,11,FALSE)</f>
        <v>4.1515151515151514</v>
      </c>
      <c r="K2814" s="2">
        <f>VLOOKUP(C2814,'Totals by Team'!A:K,11,FALSE)</f>
        <v>-3.90625</v>
      </c>
    </row>
    <row r="2815" spans="1:11" x14ac:dyDescent="0.25">
      <c r="A2815" s="1">
        <v>41255</v>
      </c>
      <c r="B2815" t="s">
        <v>161</v>
      </c>
      <c r="C2815" t="s">
        <v>215</v>
      </c>
      <c r="D2815">
        <v>68</v>
      </c>
      <c r="E2815">
        <v>85</v>
      </c>
      <c r="F2815" t="s">
        <v>215</v>
      </c>
      <c r="G2815">
        <v>-17</v>
      </c>
      <c r="H2815" t="s">
        <v>357</v>
      </c>
      <c r="I2815" t="s">
        <v>356</v>
      </c>
      <c r="J2815" s="2">
        <f>VLOOKUP(B2815,'Totals by Team'!A:K,11,FALSE)</f>
        <v>-17.29032258064516</v>
      </c>
      <c r="K2815" s="2">
        <f>VLOOKUP(C2815,'Totals by Team'!A:K,11,FALSE)</f>
        <v>6.4516129032258061</v>
      </c>
    </row>
    <row r="2816" spans="1:11" x14ac:dyDescent="0.25">
      <c r="A2816" s="1">
        <v>41255</v>
      </c>
      <c r="B2816" t="s">
        <v>39</v>
      </c>
      <c r="C2816" t="s">
        <v>93</v>
      </c>
      <c r="D2816">
        <v>61</v>
      </c>
      <c r="E2816">
        <v>80</v>
      </c>
      <c r="F2816" t="s">
        <v>39</v>
      </c>
      <c r="G2816">
        <v>-19</v>
      </c>
      <c r="H2816" t="s">
        <v>357</v>
      </c>
      <c r="I2816" t="s">
        <v>360</v>
      </c>
      <c r="J2816" s="2">
        <f>VLOOKUP(B2816,'Totals by Team'!A:K,11,FALSE)</f>
        <v>-8.8000000000000007</v>
      </c>
      <c r="K2816" s="2">
        <f>VLOOKUP(C2816,'Totals by Team'!A:K,11,FALSE)</f>
        <v>-8.4516129032258061</v>
      </c>
    </row>
    <row r="2817" spans="1:11" x14ac:dyDescent="0.25">
      <c r="A2817" s="1">
        <v>41255</v>
      </c>
      <c r="B2817" t="s">
        <v>264</v>
      </c>
      <c r="C2817" t="s">
        <v>155</v>
      </c>
      <c r="D2817">
        <v>70</v>
      </c>
      <c r="E2817">
        <v>97</v>
      </c>
      <c r="F2817" t="s">
        <v>264</v>
      </c>
      <c r="G2817">
        <v>-27</v>
      </c>
      <c r="H2817" t="s">
        <v>357</v>
      </c>
      <c r="I2817" t="s">
        <v>360</v>
      </c>
      <c r="J2817" s="2">
        <f>VLOOKUP(B2817,'Totals by Team'!A:K,11,FALSE)</f>
        <v>-11.137931034482758</v>
      </c>
      <c r="K2817" s="2">
        <f>VLOOKUP(C2817,'Totals by Team'!A:K,11,FALSE)</f>
        <v>3.0606060606060606</v>
      </c>
    </row>
    <row r="2818" spans="1:11" x14ac:dyDescent="0.25">
      <c r="A2818" s="1">
        <v>41255</v>
      </c>
      <c r="B2818" t="s">
        <v>160</v>
      </c>
      <c r="C2818" t="s">
        <v>71</v>
      </c>
      <c r="D2818">
        <v>38</v>
      </c>
      <c r="E2818">
        <v>71</v>
      </c>
      <c r="F2818" t="s">
        <v>71</v>
      </c>
      <c r="G2818">
        <v>-33</v>
      </c>
      <c r="H2818" t="s">
        <v>357</v>
      </c>
      <c r="I2818" t="s">
        <v>356</v>
      </c>
      <c r="J2818" s="2">
        <f>VLOOKUP(B2818,'Totals by Team'!A:K,11,FALSE)</f>
        <v>-7.838709677419355</v>
      </c>
      <c r="K2818" s="2">
        <f>VLOOKUP(C2818,'Totals by Team'!A:K,11,FALSE)</f>
        <v>7.0294117647058822</v>
      </c>
    </row>
    <row r="2819" spans="1:11" x14ac:dyDescent="0.25">
      <c r="A2819" s="1">
        <v>41255</v>
      </c>
      <c r="B2819" t="s">
        <v>247</v>
      </c>
      <c r="C2819" t="s">
        <v>270</v>
      </c>
      <c r="D2819">
        <v>45</v>
      </c>
      <c r="E2819">
        <v>85</v>
      </c>
      <c r="F2819" t="s">
        <v>270</v>
      </c>
      <c r="G2819">
        <v>-40</v>
      </c>
      <c r="H2819" t="s">
        <v>357</v>
      </c>
      <c r="I2819" t="s">
        <v>356</v>
      </c>
      <c r="J2819" s="2">
        <f>VLOOKUP(B2819,'Totals by Team'!A:K,11,FALSE)</f>
        <v>-0.67741935483870963</v>
      </c>
      <c r="K2819" s="2">
        <f>VLOOKUP(C2819,'Totals by Team'!A:K,11,FALSE)</f>
        <v>11.363636363636363</v>
      </c>
    </row>
    <row r="2820" spans="1:11" x14ac:dyDescent="0.25">
      <c r="A2820" s="1">
        <v>41256</v>
      </c>
      <c r="B2820" t="s">
        <v>82</v>
      </c>
      <c r="C2820" t="s">
        <v>87</v>
      </c>
      <c r="D2820">
        <v>81</v>
      </c>
      <c r="E2820">
        <v>47</v>
      </c>
      <c r="F2820" t="s">
        <v>82</v>
      </c>
      <c r="G2820">
        <v>34</v>
      </c>
      <c r="H2820" t="s">
        <v>358</v>
      </c>
      <c r="I2820" t="s">
        <v>360</v>
      </c>
      <c r="J2820" s="2">
        <f>VLOOKUP(B2820,'Totals by Team'!A:K,11,FALSE)</f>
        <v>1.78125</v>
      </c>
      <c r="K2820" s="2">
        <f>VLOOKUP(C2820,'Totals by Team'!A:K,11,FALSE)</f>
        <v>-7.1428571428571432</v>
      </c>
    </row>
    <row r="2821" spans="1:11" x14ac:dyDescent="0.25">
      <c r="A2821" s="1">
        <v>41256</v>
      </c>
      <c r="B2821" t="s">
        <v>10</v>
      </c>
      <c r="C2821" t="s">
        <v>137</v>
      </c>
      <c r="D2821">
        <v>68</v>
      </c>
      <c r="E2821">
        <v>39</v>
      </c>
      <c r="F2821" t="s">
        <v>137</v>
      </c>
      <c r="G2821">
        <v>29</v>
      </c>
      <c r="H2821" t="s">
        <v>358</v>
      </c>
      <c r="I2821" t="s">
        <v>356</v>
      </c>
      <c r="J2821" s="2">
        <f>VLOOKUP(B2821,'Totals by Team'!A:K,11,FALSE)</f>
        <v>8.1724137931034484</v>
      </c>
      <c r="K2821" s="2">
        <f>VLOOKUP(C2821,'Totals by Team'!A:K,11,FALSE)</f>
        <v>-12.518518518518519</v>
      </c>
    </row>
    <row r="2822" spans="1:11" x14ac:dyDescent="0.25">
      <c r="A2822" s="1">
        <v>41256</v>
      </c>
      <c r="B2822" t="s">
        <v>9</v>
      </c>
      <c r="C2822" t="s">
        <v>177</v>
      </c>
      <c r="D2822">
        <v>64</v>
      </c>
      <c r="E2822">
        <v>49</v>
      </c>
      <c r="F2822" t="s">
        <v>9</v>
      </c>
      <c r="G2822">
        <v>15</v>
      </c>
      <c r="H2822" t="s">
        <v>358</v>
      </c>
      <c r="I2822" t="s">
        <v>360</v>
      </c>
      <c r="J2822" s="2">
        <f>VLOOKUP(B2822,'Totals by Team'!A:K,11,FALSE)</f>
        <v>12.266666666666667</v>
      </c>
      <c r="K2822" s="2">
        <f>VLOOKUP(C2822,'Totals by Team'!A:K,11,FALSE)</f>
        <v>13.454545454545455</v>
      </c>
    </row>
    <row r="2823" spans="1:11" x14ac:dyDescent="0.25">
      <c r="A2823" s="1">
        <v>41256</v>
      </c>
      <c r="B2823" t="s">
        <v>274</v>
      </c>
      <c r="C2823" t="s">
        <v>268</v>
      </c>
      <c r="D2823">
        <v>87</v>
      </c>
      <c r="E2823">
        <v>74</v>
      </c>
      <c r="F2823" t="s">
        <v>268</v>
      </c>
      <c r="G2823">
        <v>13</v>
      </c>
      <c r="H2823" t="s">
        <v>358</v>
      </c>
      <c r="I2823" t="s">
        <v>356</v>
      </c>
      <c r="J2823" s="2">
        <f>VLOOKUP(B2823,'Totals by Team'!A:K,11,FALSE)</f>
        <v>1.0606060606060606</v>
      </c>
      <c r="K2823" s="2">
        <f>VLOOKUP(C2823,'Totals by Team'!A:K,11,FALSE)</f>
        <v>-3.4827586206896552</v>
      </c>
    </row>
    <row r="2824" spans="1:11" x14ac:dyDescent="0.25">
      <c r="A2824" s="1">
        <v>41256</v>
      </c>
      <c r="B2824" t="s">
        <v>169</v>
      </c>
      <c r="C2824" t="s">
        <v>126</v>
      </c>
      <c r="D2824">
        <v>66</v>
      </c>
      <c r="E2824">
        <v>53</v>
      </c>
      <c r="F2824" t="s">
        <v>169</v>
      </c>
      <c r="G2824">
        <v>13</v>
      </c>
      <c r="H2824" t="s">
        <v>358</v>
      </c>
      <c r="I2824" t="s">
        <v>360</v>
      </c>
      <c r="J2824" s="2">
        <f>VLOOKUP(B2824,'Totals by Team'!A:K,11,FALSE)</f>
        <v>6.6666666666666666E-2</v>
      </c>
      <c r="K2824" s="2">
        <f>VLOOKUP(C2824,'Totals by Team'!A:K,11,FALSE)</f>
        <v>-8.137931034482758</v>
      </c>
    </row>
    <row r="2825" spans="1:11" x14ac:dyDescent="0.25">
      <c r="A2825" s="1">
        <v>41256</v>
      </c>
      <c r="B2825" t="s">
        <v>239</v>
      </c>
      <c r="C2825" t="s">
        <v>129</v>
      </c>
      <c r="D2825">
        <v>52</v>
      </c>
      <c r="E2825">
        <v>41</v>
      </c>
      <c r="F2825" t="s">
        <v>239</v>
      </c>
      <c r="G2825">
        <v>11</v>
      </c>
      <c r="H2825" t="s">
        <v>358</v>
      </c>
      <c r="I2825" t="s">
        <v>360</v>
      </c>
      <c r="J2825" s="2">
        <f>VLOOKUP(B2825,'Totals by Team'!A:K,11,FALSE)</f>
        <v>1.4375</v>
      </c>
      <c r="K2825" s="2">
        <f>VLOOKUP(C2825,'Totals by Team'!A:K,11,FALSE)</f>
        <v>-5.2758620689655169</v>
      </c>
    </row>
    <row r="2826" spans="1:11" x14ac:dyDescent="0.25">
      <c r="A2826" s="1">
        <v>41256</v>
      </c>
      <c r="B2826" t="s">
        <v>212</v>
      </c>
      <c r="C2826" t="s">
        <v>180</v>
      </c>
      <c r="D2826">
        <v>69</v>
      </c>
      <c r="E2826">
        <v>60</v>
      </c>
      <c r="F2826" t="s">
        <v>212</v>
      </c>
      <c r="G2826">
        <v>9</v>
      </c>
      <c r="H2826" t="s">
        <v>358</v>
      </c>
      <c r="I2826" t="s">
        <v>360</v>
      </c>
      <c r="J2826" s="2">
        <f>VLOOKUP(B2826,'Totals by Team'!A:K,11,FALSE)</f>
        <v>3.3125</v>
      </c>
      <c r="K2826" s="2">
        <f>VLOOKUP(C2826,'Totals by Team'!A:K,11,FALSE)</f>
        <v>8.735294117647058</v>
      </c>
    </row>
    <row r="2827" spans="1:11" x14ac:dyDescent="0.25">
      <c r="A2827" s="1">
        <v>41256</v>
      </c>
      <c r="B2827" t="s">
        <v>74</v>
      </c>
      <c r="C2827" t="s">
        <v>164</v>
      </c>
      <c r="D2827">
        <v>74</v>
      </c>
      <c r="E2827">
        <v>68</v>
      </c>
      <c r="F2827" t="s">
        <v>74</v>
      </c>
      <c r="G2827">
        <v>6</v>
      </c>
      <c r="H2827" t="s">
        <v>358</v>
      </c>
      <c r="I2827" t="s">
        <v>360</v>
      </c>
      <c r="J2827" s="2">
        <f>VLOOKUP(B2827,'Totals by Team'!A:K,11,FALSE)</f>
        <v>-8.870967741935484</v>
      </c>
      <c r="K2827" s="2">
        <f>VLOOKUP(C2827,'Totals by Team'!A:K,11,FALSE)</f>
        <v>-4.7575757575757578</v>
      </c>
    </row>
    <row r="2828" spans="1:11" x14ac:dyDescent="0.25">
      <c r="A2828" s="1">
        <v>41256</v>
      </c>
      <c r="B2828" t="s">
        <v>248</v>
      </c>
      <c r="C2828" t="s">
        <v>108</v>
      </c>
      <c r="D2828">
        <v>76</v>
      </c>
      <c r="E2828">
        <v>71</v>
      </c>
      <c r="F2828" t="s">
        <v>108</v>
      </c>
      <c r="G2828">
        <v>5</v>
      </c>
      <c r="H2828" t="s">
        <v>358</v>
      </c>
      <c r="I2828" t="s">
        <v>356</v>
      </c>
      <c r="J2828" s="2">
        <f>VLOOKUP(B2828,'Totals by Team'!A:K,11,FALSE)</f>
        <v>0.20588235294117646</v>
      </c>
      <c r="K2828" s="2">
        <f>VLOOKUP(C2828,'Totals by Team'!A:K,11,FALSE)</f>
        <v>0.68</v>
      </c>
    </row>
    <row r="2829" spans="1:11" x14ac:dyDescent="0.25">
      <c r="A2829" s="1">
        <v>41256</v>
      </c>
      <c r="B2829" t="s">
        <v>52</v>
      </c>
      <c r="C2829" t="s">
        <v>132</v>
      </c>
      <c r="D2829">
        <v>76</v>
      </c>
      <c r="E2829">
        <v>73</v>
      </c>
      <c r="F2829" t="s">
        <v>52</v>
      </c>
      <c r="G2829">
        <v>3</v>
      </c>
      <c r="H2829" t="s">
        <v>358</v>
      </c>
      <c r="I2829" t="s">
        <v>360</v>
      </c>
      <c r="J2829" s="2">
        <f>VLOOKUP(B2829,'Totals by Team'!A:K,11,FALSE)</f>
        <v>5.03125</v>
      </c>
      <c r="K2829" s="2">
        <f>VLOOKUP(C2829,'Totals by Team'!A:K,11,FALSE)</f>
        <v>3.125E-2</v>
      </c>
    </row>
    <row r="2830" spans="1:11" x14ac:dyDescent="0.25">
      <c r="A2830" s="1">
        <v>41256</v>
      </c>
      <c r="B2830" t="s">
        <v>132</v>
      </c>
      <c r="C2830" t="s">
        <v>52</v>
      </c>
      <c r="D2830">
        <v>73</v>
      </c>
      <c r="E2830">
        <v>76</v>
      </c>
      <c r="F2830" t="s">
        <v>52</v>
      </c>
      <c r="G2830">
        <v>-3</v>
      </c>
      <c r="H2830" t="s">
        <v>357</v>
      </c>
      <c r="I2830" t="s">
        <v>356</v>
      </c>
      <c r="J2830" s="2">
        <f>VLOOKUP(B2830,'Totals by Team'!A:K,11,FALSE)</f>
        <v>3.125E-2</v>
      </c>
      <c r="K2830" s="2">
        <f>VLOOKUP(C2830,'Totals by Team'!A:K,11,FALSE)</f>
        <v>5.03125</v>
      </c>
    </row>
    <row r="2831" spans="1:11" x14ac:dyDescent="0.25">
      <c r="A2831" s="1">
        <v>41256</v>
      </c>
      <c r="B2831" t="s">
        <v>108</v>
      </c>
      <c r="C2831" t="s">
        <v>248</v>
      </c>
      <c r="D2831">
        <v>71</v>
      </c>
      <c r="E2831">
        <v>76</v>
      </c>
      <c r="F2831" t="s">
        <v>108</v>
      </c>
      <c r="G2831">
        <v>-5</v>
      </c>
      <c r="H2831" t="s">
        <v>357</v>
      </c>
      <c r="I2831" t="s">
        <v>360</v>
      </c>
      <c r="J2831" s="2">
        <f>VLOOKUP(B2831,'Totals by Team'!A:K,11,FALSE)</f>
        <v>0.68</v>
      </c>
      <c r="K2831" s="2">
        <f>VLOOKUP(C2831,'Totals by Team'!A:K,11,FALSE)</f>
        <v>0.20588235294117646</v>
      </c>
    </row>
    <row r="2832" spans="1:11" x14ac:dyDescent="0.25">
      <c r="A2832" s="1">
        <v>41256</v>
      </c>
      <c r="B2832" t="s">
        <v>164</v>
      </c>
      <c r="C2832" t="s">
        <v>74</v>
      </c>
      <c r="D2832">
        <v>68</v>
      </c>
      <c r="E2832">
        <v>74</v>
      </c>
      <c r="F2832" t="s">
        <v>74</v>
      </c>
      <c r="G2832">
        <v>-6</v>
      </c>
      <c r="H2832" t="s">
        <v>357</v>
      </c>
      <c r="I2832" t="s">
        <v>356</v>
      </c>
      <c r="J2832" s="2">
        <f>VLOOKUP(B2832,'Totals by Team'!A:K,11,FALSE)</f>
        <v>-4.7575757575757578</v>
      </c>
      <c r="K2832" s="2">
        <f>VLOOKUP(C2832,'Totals by Team'!A:K,11,FALSE)</f>
        <v>-8.870967741935484</v>
      </c>
    </row>
    <row r="2833" spans="1:11" x14ac:dyDescent="0.25">
      <c r="A2833" s="1">
        <v>41256</v>
      </c>
      <c r="B2833" t="s">
        <v>180</v>
      </c>
      <c r="C2833" t="s">
        <v>212</v>
      </c>
      <c r="D2833">
        <v>60</v>
      </c>
      <c r="E2833">
        <v>69</v>
      </c>
      <c r="F2833" t="s">
        <v>212</v>
      </c>
      <c r="G2833">
        <v>-9</v>
      </c>
      <c r="H2833" t="s">
        <v>357</v>
      </c>
      <c r="I2833" t="s">
        <v>356</v>
      </c>
      <c r="J2833" s="2">
        <f>VLOOKUP(B2833,'Totals by Team'!A:K,11,FALSE)</f>
        <v>8.735294117647058</v>
      </c>
      <c r="K2833" s="2">
        <f>VLOOKUP(C2833,'Totals by Team'!A:K,11,FALSE)</f>
        <v>3.3125</v>
      </c>
    </row>
    <row r="2834" spans="1:11" x14ac:dyDescent="0.25">
      <c r="A2834" s="1">
        <v>41256</v>
      </c>
      <c r="B2834" t="s">
        <v>129</v>
      </c>
      <c r="C2834" t="s">
        <v>239</v>
      </c>
      <c r="D2834">
        <v>41</v>
      </c>
      <c r="E2834">
        <v>52</v>
      </c>
      <c r="F2834" t="s">
        <v>239</v>
      </c>
      <c r="G2834">
        <v>-11</v>
      </c>
      <c r="H2834" t="s">
        <v>357</v>
      </c>
      <c r="I2834" t="s">
        <v>356</v>
      </c>
      <c r="J2834" s="2">
        <f>VLOOKUP(B2834,'Totals by Team'!A:K,11,FALSE)</f>
        <v>-5.2758620689655169</v>
      </c>
      <c r="K2834" s="2">
        <f>VLOOKUP(C2834,'Totals by Team'!A:K,11,FALSE)</f>
        <v>1.4375</v>
      </c>
    </row>
    <row r="2835" spans="1:11" x14ac:dyDescent="0.25">
      <c r="A2835" s="1">
        <v>41256</v>
      </c>
      <c r="B2835" t="s">
        <v>268</v>
      </c>
      <c r="C2835" t="s">
        <v>274</v>
      </c>
      <c r="D2835">
        <v>74</v>
      </c>
      <c r="E2835">
        <v>87</v>
      </c>
      <c r="F2835" t="s">
        <v>268</v>
      </c>
      <c r="G2835">
        <v>-13</v>
      </c>
      <c r="H2835" t="s">
        <v>357</v>
      </c>
      <c r="I2835" t="s">
        <v>360</v>
      </c>
      <c r="J2835" s="2">
        <f>VLOOKUP(B2835,'Totals by Team'!A:K,11,FALSE)</f>
        <v>-3.4827586206896552</v>
      </c>
      <c r="K2835" s="2">
        <f>VLOOKUP(C2835,'Totals by Team'!A:K,11,FALSE)</f>
        <v>1.0606060606060606</v>
      </c>
    </row>
    <row r="2836" spans="1:11" x14ac:dyDescent="0.25">
      <c r="A2836" s="1">
        <v>41256</v>
      </c>
      <c r="B2836" t="s">
        <v>126</v>
      </c>
      <c r="C2836" t="s">
        <v>169</v>
      </c>
      <c r="D2836">
        <v>53</v>
      </c>
      <c r="E2836">
        <v>66</v>
      </c>
      <c r="F2836" t="s">
        <v>169</v>
      </c>
      <c r="G2836">
        <v>-13</v>
      </c>
      <c r="H2836" t="s">
        <v>357</v>
      </c>
      <c r="I2836" t="s">
        <v>356</v>
      </c>
      <c r="J2836" s="2">
        <f>VLOOKUP(B2836,'Totals by Team'!A:K,11,FALSE)</f>
        <v>-8.137931034482758</v>
      </c>
      <c r="K2836" s="2">
        <f>VLOOKUP(C2836,'Totals by Team'!A:K,11,FALSE)</f>
        <v>6.6666666666666666E-2</v>
      </c>
    </row>
    <row r="2837" spans="1:11" x14ac:dyDescent="0.25">
      <c r="A2837" s="1">
        <v>41256</v>
      </c>
      <c r="B2837" t="s">
        <v>177</v>
      </c>
      <c r="C2837" t="s">
        <v>9</v>
      </c>
      <c r="D2837">
        <v>49</v>
      </c>
      <c r="E2837">
        <v>64</v>
      </c>
      <c r="F2837" t="s">
        <v>9</v>
      </c>
      <c r="G2837">
        <v>-15</v>
      </c>
      <c r="H2837" t="s">
        <v>357</v>
      </c>
      <c r="I2837" t="s">
        <v>356</v>
      </c>
      <c r="J2837" s="2">
        <f>VLOOKUP(B2837,'Totals by Team'!A:K,11,FALSE)</f>
        <v>13.454545454545455</v>
      </c>
      <c r="K2837" s="2">
        <f>VLOOKUP(C2837,'Totals by Team'!A:K,11,FALSE)</f>
        <v>12.266666666666667</v>
      </c>
    </row>
    <row r="2838" spans="1:11" x14ac:dyDescent="0.25">
      <c r="A2838" s="1">
        <v>41256</v>
      </c>
      <c r="B2838" t="s">
        <v>137</v>
      </c>
      <c r="C2838" t="s">
        <v>10</v>
      </c>
      <c r="D2838">
        <v>39</v>
      </c>
      <c r="E2838">
        <v>68</v>
      </c>
      <c r="F2838" t="s">
        <v>137</v>
      </c>
      <c r="G2838">
        <v>-29</v>
      </c>
      <c r="H2838" t="s">
        <v>357</v>
      </c>
      <c r="I2838" t="s">
        <v>360</v>
      </c>
      <c r="J2838" s="2">
        <f>VLOOKUP(B2838,'Totals by Team'!A:K,11,FALSE)</f>
        <v>-12.518518518518519</v>
      </c>
      <c r="K2838" s="2">
        <f>VLOOKUP(C2838,'Totals by Team'!A:K,11,FALSE)</f>
        <v>8.1724137931034484</v>
      </c>
    </row>
    <row r="2839" spans="1:11" x14ac:dyDescent="0.25">
      <c r="A2839" s="1">
        <v>41256</v>
      </c>
      <c r="B2839" t="s">
        <v>87</v>
      </c>
      <c r="C2839" t="s">
        <v>82</v>
      </c>
      <c r="D2839">
        <v>47</v>
      </c>
      <c r="E2839">
        <v>81</v>
      </c>
      <c r="F2839" t="s">
        <v>82</v>
      </c>
      <c r="G2839">
        <v>-34</v>
      </c>
      <c r="H2839" t="s">
        <v>357</v>
      </c>
      <c r="I2839" t="s">
        <v>356</v>
      </c>
      <c r="J2839" s="2">
        <f>VLOOKUP(B2839,'Totals by Team'!A:K,11,FALSE)</f>
        <v>-7.1428571428571432</v>
      </c>
      <c r="K2839" s="2">
        <f>VLOOKUP(C2839,'Totals by Team'!A:K,11,FALSE)</f>
        <v>1.78125</v>
      </c>
    </row>
    <row r="2840" spans="1:11" x14ac:dyDescent="0.25">
      <c r="A2840" s="1">
        <v>41257</v>
      </c>
      <c r="B2840" t="s">
        <v>186</v>
      </c>
      <c r="C2840" t="s">
        <v>307</v>
      </c>
      <c r="D2840">
        <v>77</v>
      </c>
      <c r="E2840">
        <v>46</v>
      </c>
      <c r="F2840" t="s">
        <v>186</v>
      </c>
      <c r="G2840">
        <v>31</v>
      </c>
      <c r="H2840" t="s">
        <v>358</v>
      </c>
      <c r="I2840" t="s">
        <v>360</v>
      </c>
      <c r="J2840" s="2">
        <f>VLOOKUP(B2840,'Totals by Team'!A:K,11,FALSE)</f>
        <v>9.2424242424242422</v>
      </c>
      <c r="K2840" s="2">
        <f>VLOOKUP(C2840,'Totals by Team'!A:K,11,FALSE)</f>
        <v>0.21875</v>
      </c>
    </row>
    <row r="2841" spans="1:11" x14ac:dyDescent="0.25">
      <c r="A2841" s="1">
        <v>41257</v>
      </c>
      <c r="B2841" t="s">
        <v>104</v>
      </c>
      <c r="C2841" t="s">
        <v>117</v>
      </c>
      <c r="D2841">
        <v>96</v>
      </c>
      <c r="E2841">
        <v>67</v>
      </c>
      <c r="F2841" t="s">
        <v>104</v>
      </c>
      <c r="G2841">
        <v>29</v>
      </c>
      <c r="H2841" t="s">
        <v>358</v>
      </c>
      <c r="I2841" t="s">
        <v>360</v>
      </c>
      <c r="J2841" s="2">
        <f>VLOOKUP(B2841,'Totals by Team'!A:K,11,FALSE)</f>
        <v>3.0333333333333332</v>
      </c>
      <c r="K2841" s="2">
        <f>VLOOKUP(C2841,'Totals by Team'!A:K,11,FALSE)</f>
        <v>-5.4482758620689653</v>
      </c>
    </row>
    <row r="2842" spans="1:11" x14ac:dyDescent="0.25">
      <c r="A2842" s="1">
        <v>41257</v>
      </c>
      <c r="B2842" t="s">
        <v>344</v>
      </c>
      <c r="C2842" t="s">
        <v>105</v>
      </c>
      <c r="D2842">
        <v>77</v>
      </c>
      <c r="E2842">
        <v>55</v>
      </c>
      <c r="F2842" t="s">
        <v>344</v>
      </c>
      <c r="G2842">
        <v>22</v>
      </c>
      <c r="H2842" t="s">
        <v>358</v>
      </c>
      <c r="I2842" t="s">
        <v>360</v>
      </c>
      <c r="J2842" s="2">
        <f>VLOOKUP(B2842,'Totals by Team'!A:K,11,FALSE)</f>
        <v>10.617647058823529</v>
      </c>
      <c r="K2842" s="2">
        <f>VLOOKUP(C2842,'Totals by Team'!A:K,11,FALSE)</f>
        <v>-10.903225806451612</v>
      </c>
    </row>
    <row r="2843" spans="1:11" x14ac:dyDescent="0.25">
      <c r="A2843" s="1">
        <v>41257</v>
      </c>
      <c r="B2843" t="s">
        <v>294</v>
      </c>
      <c r="C2843" t="s">
        <v>345</v>
      </c>
      <c r="D2843">
        <v>89</v>
      </c>
      <c r="E2843">
        <v>70</v>
      </c>
      <c r="F2843" t="s">
        <v>294</v>
      </c>
      <c r="G2843">
        <v>19</v>
      </c>
      <c r="H2843" t="s">
        <v>358</v>
      </c>
      <c r="I2843" t="s">
        <v>360</v>
      </c>
      <c r="J2843" s="2">
        <f>VLOOKUP(B2843,'Totals by Team'!A:K,11,FALSE)</f>
        <v>4.6206896551724137</v>
      </c>
      <c r="K2843" s="2">
        <f>VLOOKUP(C2843,'Totals by Team'!A:K,11,FALSE)</f>
        <v>1.8064516129032258</v>
      </c>
    </row>
    <row r="2844" spans="1:11" x14ac:dyDescent="0.25">
      <c r="A2844" s="1">
        <v>41257</v>
      </c>
      <c r="B2844" t="s">
        <v>99</v>
      </c>
      <c r="C2844" t="s">
        <v>267</v>
      </c>
      <c r="D2844">
        <v>75</v>
      </c>
      <c r="E2844">
        <v>71</v>
      </c>
      <c r="F2844" t="s">
        <v>267</v>
      </c>
      <c r="G2844">
        <v>4</v>
      </c>
      <c r="H2844" t="s">
        <v>358</v>
      </c>
      <c r="I2844" t="s">
        <v>356</v>
      </c>
      <c r="J2844" s="2">
        <f>VLOOKUP(B2844,'Totals by Team'!A:K,11,FALSE)</f>
        <v>2.4827586206896552</v>
      </c>
      <c r="K2844" s="2">
        <f>VLOOKUP(C2844,'Totals by Team'!A:K,11,FALSE)</f>
        <v>-6.0333333333333332</v>
      </c>
    </row>
    <row r="2845" spans="1:11" x14ac:dyDescent="0.25">
      <c r="A2845" s="1">
        <v>41257</v>
      </c>
      <c r="B2845" t="s">
        <v>267</v>
      </c>
      <c r="C2845" t="s">
        <v>99</v>
      </c>
      <c r="D2845">
        <v>71</v>
      </c>
      <c r="E2845">
        <v>75</v>
      </c>
      <c r="F2845" t="s">
        <v>267</v>
      </c>
      <c r="G2845">
        <v>-4</v>
      </c>
      <c r="H2845" t="s">
        <v>357</v>
      </c>
      <c r="I2845" t="s">
        <v>360</v>
      </c>
      <c r="J2845" s="2">
        <f>VLOOKUP(B2845,'Totals by Team'!A:K,11,FALSE)</f>
        <v>-6.0333333333333332</v>
      </c>
      <c r="K2845" s="2">
        <f>VLOOKUP(C2845,'Totals by Team'!A:K,11,FALSE)</f>
        <v>2.4827586206896552</v>
      </c>
    </row>
    <row r="2846" spans="1:11" x14ac:dyDescent="0.25">
      <c r="A2846" s="1">
        <v>41257</v>
      </c>
      <c r="B2846" t="s">
        <v>345</v>
      </c>
      <c r="C2846" t="s">
        <v>294</v>
      </c>
      <c r="D2846">
        <v>70</v>
      </c>
      <c r="E2846">
        <v>89</v>
      </c>
      <c r="F2846" t="s">
        <v>294</v>
      </c>
      <c r="G2846">
        <v>-19</v>
      </c>
      <c r="H2846" t="s">
        <v>357</v>
      </c>
      <c r="I2846" t="s">
        <v>356</v>
      </c>
      <c r="J2846" s="2">
        <f>VLOOKUP(B2846,'Totals by Team'!A:K,11,FALSE)</f>
        <v>1.8064516129032258</v>
      </c>
      <c r="K2846" s="2">
        <f>VLOOKUP(C2846,'Totals by Team'!A:K,11,FALSE)</f>
        <v>4.6206896551724137</v>
      </c>
    </row>
    <row r="2847" spans="1:11" x14ac:dyDescent="0.25">
      <c r="A2847" s="1">
        <v>41257</v>
      </c>
      <c r="B2847" t="s">
        <v>105</v>
      </c>
      <c r="C2847" t="s">
        <v>344</v>
      </c>
      <c r="D2847">
        <v>55</v>
      </c>
      <c r="E2847">
        <v>77</v>
      </c>
      <c r="F2847" t="s">
        <v>344</v>
      </c>
      <c r="G2847">
        <v>-22</v>
      </c>
      <c r="H2847" t="s">
        <v>357</v>
      </c>
      <c r="I2847" t="s">
        <v>356</v>
      </c>
      <c r="J2847" s="2">
        <f>VLOOKUP(B2847,'Totals by Team'!A:K,11,FALSE)</f>
        <v>-10.903225806451612</v>
      </c>
      <c r="K2847" s="2">
        <f>VLOOKUP(C2847,'Totals by Team'!A:K,11,FALSE)</f>
        <v>10.617647058823529</v>
      </c>
    </row>
    <row r="2848" spans="1:11" x14ac:dyDescent="0.25">
      <c r="A2848" s="1">
        <v>41257</v>
      </c>
      <c r="B2848" t="s">
        <v>117</v>
      </c>
      <c r="C2848" t="s">
        <v>104</v>
      </c>
      <c r="D2848">
        <v>67</v>
      </c>
      <c r="E2848">
        <v>96</v>
      </c>
      <c r="F2848" t="s">
        <v>104</v>
      </c>
      <c r="G2848">
        <v>-29</v>
      </c>
      <c r="H2848" t="s">
        <v>357</v>
      </c>
      <c r="I2848" t="s">
        <v>356</v>
      </c>
      <c r="J2848" s="2">
        <f>VLOOKUP(B2848,'Totals by Team'!A:K,11,FALSE)</f>
        <v>-5.4482758620689653</v>
      </c>
      <c r="K2848" s="2">
        <f>VLOOKUP(C2848,'Totals by Team'!A:K,11,FALSE)</f>
        <v>3.0333333333333332</v>
      </c>
    </row>
    <row r="2849" spans="1:11" x14ac:dyDescent="0.25">
      <c r="A2849" s="1">
        <v>41257</v>
      </c>
      <c r="B2849" t="s">
        <v>307</v>
      </c>
      <c r="C2849" t="s">
        <v>186</v>
      </c>
      <c r="D2849">
        <v>46</v>
      </c>
      <c r="E2849">
        <v>77</v>
      </c>
      <c r="F2849" t="s">
        <v>186</v>
      </c>
      <c r="G2849">
        <v>-31</v>
      </c>
      <c r="H2849" t="s">
        <v>357</v>
      </c>
      <c r="I2849" t="s">
        <v>356</v>
      </c>
      <c r="J2849" s="2">
        <f>VLOOKUP(B2849,'Totals by Team'!A:K,11,FALSE)</f>
        <v>0.21875</v>
      </c>
      <c r="K2849" s="2">
        <f>VLOOKUP(C2849,'Totals by Team'!A:K,11,FALSE)</f>
        <v>9.2424242424242422</v>
      </c>
    </row>
    <row r="2850" spans="1:11" x14ac:dyDescent="0.25">
      <c r="A2850" s="1">
        <v>41258</v>
      </c>
      <c r="B2850" t="s">
        <v>303</v>
      </c>
      <c r="C2850" t="s">
        <v>41</v>
      </c>
      <c r="D2850">
        <v>89</v>
      </c>
      <c r="E2850">
        <v>40</v>
      </c>
      <c r="F2850" t="s">
        <v>303</v>
      </c>
      <c r="G2850">
        <v>49</v>
      </c>
      <c r="H2850" t="s">
        <v>358</v>
      </c>
      <c r="I2850" t="s">
        <v>360</v>
      </c>
      <c r="J2850" s="2">
        <f>VLOOKUP(B2850,'Totals by Team'!A:K,11,FALSE)</f>
        <v>14.15625</v>
      </c>
      <c r="K2850" s="2">
        <f>VLOOKUP(C2850,'Totals by Team'!A:K,11,FALSE)</f>
        <v>-3.09375</v>
      </c>
    </row>
    <row r="2851" spans="1:11" x14ac:dyDescent="0.25">
      <c r="A2851" s="1">
        <v>41258</v>
      </c>
      <c r="B2851" t="s">
        <v>211</v>
      </c>
      <c r="C2851" t="s">
        <v>48</v>
      </c>
      <c r="D2851">
        <v>93</v>
      </c>
      <c r="E2851">
        <v>45</v>
      </c>
      <c r="F2851" t="s">
        <v>211</v>
      </c>
      <c r="G2851">
        <v>48</v>
      </c>
      <c r="H2851" t="s">
        <v>358</v>
      </c>
      <c r="I2851" t="s">
        <v>360</v>
      </c>
      <c r="J2851" s="2">
        <f>VLOOKUP(B2851,'Totals by Team'!A:K,11,FALSE)</f>
        <v>8.125</v>
      </c>
      <c r="K2851" s="2">
        <f>VLOOKUP(C2851,'Totals by Team'!A:K,11,FALSE)</f>
        <v>-26.678571428571427</v>
      </c>
    </row>
    <row r="2852" spans="1:11" x14ac:dyDescent="0.25">
      <c r="A2852" s="1">
        <v>41258</v>
      </c>
      <c r="B2852" t="s">
        <v>292</v>
      </c>
      <c r="C2852" t="s">
        <v>79</v>
      </c>
      <c r="D2852">
        <v>70</v>
      </c>
      <c r="E2852">
        <v>26</v>
      </c>
      <c r="F2852" t="s">
        <v>292</v>
      </c>
      <c r="G2852">
        <v>44</v>
      </c>
      <c r="H2852" t="s">
        <v>358</v>
      </c>
      <c r="I2852" t="s">
        <v>360</v>
      </c>
      <c r="J2852" s="2">
        <f>VLOOKUP(B2852,'Totals by Team'!A:K,11,FALSE)</f>
        <v>-1.9375</v>
      </c>
      <c r="K2852" s="2">
        <f>VLOOKUP(C2852,'Totals by Team'!A:K,11,FALSE)</f>
        <v>-9.7857142857142865</v>
      </c>
    </row>
    <row r="2853" spans="1:11" x14ac:dyDescent="0.25">
      <c r="A2853" s="1">
        <v>41258</v>
      </c>
      <c r="B2853" t="s">
        <v>291</v>
      </c>
      <c r="C2853" t="s">
        <v>85</v>
      </c>
      <c r="D2853">
        <v>95</v>
      </c>
      <c r="E2853">
        <v>53</v>
      </c>
      <c r="F2853" t="s">
        <v>291</v>
      </c>
      <c r="G2853">
        <v>42</v>
      </c>
      <c r="H2853" t="s">
        <v>358</v>
      </c>
      <c r="I2853" t="s">
        <v>360</v>
      </c>
      <c r="J2853" s="2">
        <f>VLOOKUP(B2853,'Totals by Team'!A:K,11,FALSE)</f>
        <v>5.7941176470588234</v>
      </c>
      <c r="K2853" s="2">
        <f>VLOOKUP(C2853,'Totals by Team'!A:K,11,FALSE)</f>
        <v>-5.5161290322580649</v>
      </c>
    </row>
    <row r="2854" spans="1:11" x14ac:dyDescent="0.25">
      <c r="A2854" s="1">
        <v>41258</v>
      </c>
      <c r="B2854" t="s">
        <v>70</v>
      </c>
      <c r="C2854" t="s">
        <v>196</v>
      </c>
      <c r="D2854">
        <v>88</v>
      </c>
      <c r="E2854">
        <v>50</v>
      </c>
      <c r="F2854" t="s">
        <v>70</v>
      </c>
      <c r="G2854">
        <v>38</v>
      </c>
      <c r="H2854" t="s">
        <v>358</v>
      </c>
      <c r="I2854" t="s">
        <v>360</v>
      </c>
      <c r="J2854" s="2">
        <f>VLOOKUP(B2854,'Totals by Team'!A:K,11,FALSE)</f>
        <v>8.46875</v>
      </c>
      <c r="K2854" s="2">
        <f>VLOOKUP(C2854,'Totals by Team'!A:K,11,FALSE)</f>
        <v>-8.2413793103448274</v>
      </c>
    </row>
    <row r="2855" spans="1:11" x14ac:dyDescent="0.25">
      <c r="A2855" s="1">
        <v>41258</v>
      </c>
      <c r="B2855" t="s">
        <v>319</v>
      </c>
      <c r="C2855" t="s">
        <v>174</v>
      </c>
      <c r="D2855">
        <v>97</v>
      </c>
      <c r="E2855">
        <v>59</v>
      </c>
      <c r="F2855" t="s">
        <v>319</v>
      </c>
      <c r="G2855">
        <v>38</v>
      </c>
      <c r="H2855" t="s">
        <v>358</v>
      </c>
      <c r="I2855" t="s">
        <v>360</v>
      </c>
      <c r="J2855" s="2">
        <f>VLOOKUP(B2855,'Totals by Team'!A:K,11,FALSE)</f>
        <v>4.84375</v>
      </c>
      <c r="K2855" s="2">
        <f>VLOOKUP(C2855,'Totals by Team'!A:K,11,FALSE)</f>
        <v>-7.15625</v>
      </c>
    </row>
    <row r="2856" spans="1:11" x14ac:dyDescent="0.25">
      <c r="A2856" s="1">
        <v>41258</v>
      </c>
      <c r="B2856" t="s">
        <v>76</v>
      </c>
      <c r="C2856" t="s">
        <v>204</v>
      </c>
      <c r="D2856">
        <v>82</v>
      </c>
      <c r="E2856">
        <v>47</v>
      </c>
      <c r="F2856" t="s">
        <v>76</v>
      </c>
      <c r="G2856">
        <v>35</v>
      </c>
      <c r="H2856" t="s">
        <v>358</v>
      </c>
      <c r="I2856" t="s">
        <v>360</v>
      </c>
      <c r="J2856" s="2">
        <f>VLOOKUP(B2856,'Totals by Team'!A:K,11,FALSE)</f>
        <v>9.7333333333333325</v>
      </c>
      <c r="K2856" s="2">
        <f>VLOOKUP(C2856,'Totals by Team'!A:K,11,FALSE)</f>
        <v>-11.275862068965518</v>
      </c>
    </row>
    <row r="2857" spans="1:11" x14ac:dyDescent="0.25">
      <c r="A2857" s="1">
        <v>41258</v>
      </c>
      <c r="B2857" t="s">
        <v>198</v>
      </c>
      <c r="C2857" t="s">
        <v>152</v>
      </c>
      <c r="D2857">
        <v>87</v>
      </c>
      <c r="E2857">
        <v>53</v>
      </c>
      <c r="F2857" t="s">
        <v>198</v>
      </c>
      <c r="G2857">
        <v>34</v>
      </c>
      <c r="H2857" t="s">
        <v>358</v>
      </c>
      <c r="I2857" t="s">
        <v>360</v>
      </c>
      <c r="J2857" s="2">
        <f>VLOOKUP(B2857,'Totals by Team'!A:K,11,FALSE)</f>
        <v>0.72413793103448276</v>
      </c>
      <c r="K2857" s="2">
        <f>VLOOKUP(C2857,'Totals by Team'!A:K,11,FALSE)</f>
        <v>-7.1724137931034484</v>
      </c>
    </row>
    <row r="2858" spans="1:11" x14ac:dyDescent="0.25">
      <c r="A2858" s="1">
        <v>41258</v>
      </c>
      <c r="B2858" t="s">
        <v>179</v>
      </c>
      <c r="C2858" t="s">
        <v>9</v>
      </c>
      <c r="D2858">
        <v>89</v>
      </c>
      <c r="E2858">
        <v>60</v>
      </c>
      <c r="F2858" t="s">
        <v>179</v>
      </c>
      <c r="G2858">
        <v>29</v>
      </c>
      <c r="H2858" t="s">
        <v>358</v>
      </c>
      <c r="I2858" t="s">
        <v>360</v>
      </c>
      <c r="J2858" s="2">
        <f>VLOOKUP(B2858,'Totals by Team'!A:K,11,FALSE)</f>
        <v>13.911764705882353</v>
      </c>
      <c r="K2858" s="2">
        <f>VLOOKUP(C2858,'Totals by Team'!A:K,11,FALSE)</f>
        <v>12.266666666666667</v>
      </c>
    </row>
    <row r="2859" spans="1:11" x14ac:dyDescent="0.25">
      <c r="A2859" s="1">
        <v>41258</v>
      </c>
      <c r="B2859" t="s">
        <v>241</v>
      </c>
      <c r="C2859" t="s">
        <v>139</v>
      </c>
      <c r="D2859">
        <v>74</v>
      </c>
      <c r="E2859">
        <v>48</v>
      </c>
      <c r="F2859" t="s">
        <v>241</v>
      </c>
      <c r="G2859">
        <v>26</v>
      </c>
      <c r="H2859" t="s">
        <v>358</v>
      </c>
      <c r="I2859" t="s">
        <v>360</v>
      </c>
      <c r="J2859" s="2">
        <f>VLOOKUP(B2859,'Totals by Team'!A:K,11,FALSE)</f>
        <v>-1.1290322580645162</v>
      </c>
      <c r="K2859" s="2">
        <f>VLOOKUP(C2859,'Totals by Team'!A:K,11,FALSE)</f>
        <v>-5</v>
      </c>
    </row>
    <row r="2860" spans="1:11" x14ac:dyDescent="0.25">
      <c r="A2860" s="1">
        <v>41258</v>
      </c>
      <c r="B2860" t="s">
        <v>209</v>
      </c>
      <c r="C2860" t="s">
        <v>136</v>
      </c>
      <c r="D2860">
        <v>81</v>
      </c>
      <c r="E2860">
        <v>56</v>
      </c>
      <c r="F2860" t="s">
        <v>209</v>
      </c>
      <c r="G2860">
        <v>25</v>
      </c>
      <c r="H2860" t="s">
        <v>358</v>
      </c>
      <c r="I2860" t="s">
        <v>360</v>
      </c>
      <c r="J2860" s="2">
        <f>VLOOKUP(B2860,'Totals by Team'!A:K,11,FALSE)</f>
        <v>5.096774193548387</v>
      </c>
      <c r="K2860" s="2">
        <f>VLOOKUP(C2860,'Totals by Team'!A:K,11,FALSE)</f>
        <v>-3.3870967741935485</v>
      </c>
    </row>
    <row r="2861" spans="1:11" x14ac:dyDescent="0.25">
      <c r="A2861" s="1">
        <v>41258</v>
      </c>
      <c r="B2861" t="s">
        <v>260</v>
      </c>
      <c r="C2861" t="s">
        <v>162</v>
      </c>
      <c r="D2861">
        <v>71</v>
      </c>
      <c r="E2861">
        <v>46</v>
      </c>
      <c r="F2861" t="s">
        <v>260</v>
      </c>
      <c r="G2861">
        <v>25</v>
      </c>
      <c r="H2861" t="s">
        <v>358</v>
      </c>
      <c r="I2861" t="s">
        <v>360</v>
      </c>
      <c r="J2861" s="2">
        <f>VLOOKUP(B2861,'Totals by Team'!A:K,11,FALSE)</f>
        <v>0.21212121212121213</v>
      </c>
      <c r="K2861" s="2">
        <f>VLOOKUP(C2861,'Totals by Team'!A:K,11,FALSE)</f>
        <v>-8.5862068965517242</v>
      </c>
    </row>
    <row r="2862" spans="1:11" x14ac:dyDescent="0.25">
      <c r="A2862" s="1">
        <v>41258</v>
      </c>
      <c r="B2862" t="s">
        <v>148</v>
      </c>
      <c r="C2862" t="s">
        <v>328</v>
      </c>
      <c r="D2862">
        <v>85</v>
      </c>
      <c r="E2862">
        <v>61</v>
      </c>
      <c r="F2862" t="s">
        <v>148</v>
      </c>
      <c r="G2862">
        <v>24</v>
      </c>
      <c r="H2862" t="s">
        <v>358</v>
      </c>
      <c r="I2862" t="s">
        <v>360</v>
      </c>
      <c r="J2862" s="2">
        <f>VLOOKUP(B2862,'Totals by Team'!A:K,11,FALSE)</f>
        <v>11.257142857142858</v>
      </c>
      <c r="K2862" s="2">
        <f>VLOOKUP(C2862,'Totals by Team'!A:K,11,FALSE)</f>
        <v>3.129032258064516</v>
      </c>
    </row>
    <row r="2863" spans="1:11" x14ac:dyDescent="0.25">
      <c r="A2863" s="1">
        <v>41258</v>
      </c>
      <c r="B2863" t="s">
        <v>91</v>
      </c>
      <c r="C2863" t="s">
        <v>84</v>
      </c>
      <c r="D2863">
        <v>75</v>
      </c>
      <c r="E2863">
        <v>52</v>
      </c>
      <c r="F2863" t="s">
        <v>91</v>
      </c>
      <c r="G2863">
        <v>23</v>
      </c>
      <c r="H2863" t="s">
        <v>358</v>
      </c>
      <c r="I2863" t="s">
        <v>360</v>
      </c>
      <c r="J2863" s="2">
        <f>VLOOKUP(B2863,'Totals by Team'!A:K,11,FALSE)</f>
        <v>4.625</v>
      </c>
      <c r="K2863" s="2">
        <f>VLOOKUP(C2863,'Totals by Team'!A:K,11,FALSE)</f>
        <v>-0.93548387096774188</v>
      </c>
    </row>
    <row r="2864" spans="1:11" x14ac:dyDescent="0.25">
      <c r="A2864" s="1">
        <v>41258</v>
      </c>
      <c r="B2864" t="s">
        <v>250</v>
      </c>
      <c r="C2864" t="s">
        <v>3</v>
      </c>
      <c r="D2864">
        <v>80</v>
      </c>
      <c r="E2864">
        <v>57</v>
      </c>
      <c r="F2864" t="s">
        <v>250</v>
      </c>
      <c r="G2864">
        <v>23</v>
      </c>
      <c r="H2864" t="s">
        <v>358</v>
      </c>
      <c r="I2864" t="s">
        <v>360</v>
      </c>
      <c r="J2864" s="2">
        <f>VLOOKUP(B2864,'Totals by Team'!A:K,11,FALSE)</f>
        <v>1.3870967741935485</v>
      </c>
      <c r="K2864" s="2">
        <f>VLOOKUP(C2864,'Totals by Team'!A:K,11,FALSE)</f>
        <v>-9.931034482758621</v>
      </c>
    </row>
    <row r="2865" spans="1:11" x14ac:dyDescent="0.25">
      <c r="A2865" s="1">
        <v>41258</v>
      </c>
      <c r="B2865" t="s">
        <v>218</v>
      </c>
      <c r="C2865" t="s">
        <v>45</v>
      </c>
      <c r="D2865">
        <v>84</v>
      </c>
      <c r="E2865">
        <v>62</v>
      </c>
      <c r="F2865" t="s">
        <v>218</v>
      </c>
      <c r="G2865">
        <v>22</v>
      </c>
      <c r="H2865" t="s">
        <v>358</v>
      </c>
      <c r="I2865" t="s">
        <v>360</v>
      </c>
      <c r="J2865" s="2">
        <f>VLOOKUP(B2865,'Totals by Team'!A:K,11,FALSE)</f>
        <v>7.4705882352941178</v>
      </c>
      <c r="K2865" s="2">
        <f>VLOOKUP(C2865,'Totals by Team'!A:K,11,FALSE)</f>
        <v>1.15625</v>
      </c>
    </row>
    <row r="2866" spans="1:11" x14ac:dyDescent="0.25">
      <c r="A2866" s="1">
        <v>41258</v>
      </c>
      <c r="B2866" t="s">
        <v>144</v>
      </c>
      <c r="C2866" t="s">
        <v>21</v>
      </c>
      <c r="D2866">
        <v>79</v>
      </c>
      <c r="E2866">
        <v>57</v>
      </c>
      <c r="F2866" t="s">
        <v>144</v>
      </c>
      <c r="G2866">
        <v>22</v>
      </c>
      <c r="H2866" t="s">
        <v>358</v>
      </c>
      <c r="I2866" t="s">
        <v>360</v>
      </c>
      <c r="J2866" s="2">
        <f>VLOOKUP(B2866,'Totals by Team'!A:K,11,FALSE)</f>
        <v>3.46875</v>
      </c>
      <c r="K2866" s="2">
        <f>VLOOKUP(C2866,'Totals by Team'!A:K,11,FALSE)</f>
        <v>-1.75</v>
      </c>
    </row>
    <row r="2867" spans="1:11" x14ac:dyDescent="0.25">
      <c r="A2867" s="1">
        <v>41258</v>
      </c>
      <c r="B2867" t="s">
        <v>288</v>
      </c>
      <c r="C2867" t="s">
        <v>67</v>
      </c>
      <c r="D2867">
        <v>73</v>
      </c>
      <c r="E2867">
        <v>51</v>
      </c>
      <c r="F2867" t="s">
        <v>288</v>
      </c>
      <c r="G2867">
        <v>22</v>
      </c>
      <c r="H2867" t="s">
        <v>358</v>
      </c>
      <c r="I2867" t="s">
        <v>360</v>
      </c>
      <c r="J2867" s="2">
        <f>VLOOKUP(B2867,'Totals by Team'!A:K,11,FALSE)</f>
        <v>10.575757575757576</v>
      </c>
      <c r="K2867" s="2">
        <f>VLOOKUP(C2867,'Totals by Team'!A:K,11,FALSE)</f>
        <v>-12.392857142857142</v>
      </c>
    </row>
    <row r="2868" spans="1:11" x14ac:dyDescent="0.25">
      <c r="A2868" s="1">
        <v>41258</v>
      </c>
      <c r="B2868" t="s">
        <v>193</v>
      </c>
      <c r="C2868" t="s">
        <v>252</v>
      </c>
      <c r="D2868">
        <v>85</v>
      </c>
      <c r="E2868">
        <v>63</v>
      </c>
      <c r="F2868" t="s">
        <v>193</v>
      </c>
      <c r="G2868">
        <v>22</v>
      </c>
      <c r="H2868" t="s">
        <v>358</v>
      </c>
      <c r="I2868" t="s">
        <v>360</v>
      </c>
      <c r="J2868" s="2">
        <f>VLOOKUP(B2868,'Totals by Team'!A:K,11,FALSE)</f>
        <v>3.8333333333333335</v>
      </c>
      <c r="K2868" s="2">
        <f>VLOOKUP(C2868,'Totals by Team'!A:K,11,FALSE)</f>
        <v>-2.6875</v>
      </c>
    </row>
    <row r="2869" spans="1:11" x14ac:dyDescent="0.25">
      <c r="A2869" s="1">
        <v>41258</v>
      </c>
      <c r="B2869" t="s">
        <v>150</v>
      </c>
      <c r="C2869" t="s">
        <v>214</v>
      </c>
      <c r="D2869">
        <v>72</v>
      </c>
      <c r="E2869">
        <v>50</v>
      </c>
      <c r="F2869" t="s">
        <v>150</v>
      </c>
      <c r="G2869">
        <v>22</v>
      </c>
      <c r="H2869" t="s">
        <v>358</v>
      </c>
      <c r="I2869" t="s">
        <v>360</v>
      </c>
      <c r="J2869" s="2">
        <f>VLOOKUP(B2869,'Totals by Team'!A:K,11,FALSE)</f>
        <v>-5.5517241379310347</v>
      </c>
      <c r="K2869" s="2">
        <f>VLOOKUP(C2869,'Totals by Team'!A:K,11,FALSE)</f>
        <v>0.74193548387096775</v>
      </c>
    </row>
    <row r="2870" spans="1:11" x14ac:dyDescent="0.25">
      <c r="A2870" s="1">
        <v>41258</v>
      </c>
      <c r="B2870" t="s">
        <v>320</v>
      </c>
      <c r="C2870" t="s">
        <v>335</v>
      </c>
      <c r="D2870">
        <v>60</v>
      </c>
      <c r="E2870">
        <v>38</v>
      </c>
      <c r="F2870" t="s">
        <v>320</v>
      </c>
      <c r="G2870">
        <v>22</v>
      </c>
      <c r="H2870" t="s">
        <v>358</v>
      </c>
      <c r="I2870" t="s">
        <v>360</v>
      </c>
      <c r="J2870" s="2">
        <f>VLOOKUP(B2870,'Totals by Team'!A:K,11,FALSE)</f>
        <v>8.117647058823529</v>
      </c>
      <c r="K2870" s="2">
        <f>VLOOKUP(C2870,'Totals by Team'!A:K,11,FALSE)</f>
        <v>-5.1818181818181817</v>
      </c>
    </row>
    <row r="2871" spans="1:11" x14ac:dyDescent="0.25">
      <c r="A2871" s="1">
        <v>41258</v>
      </c>
      <c r="B2871" t="s">
        <v>36</v>
      </c>
      <c r="C2871" t="s">
        <v>22</v>
      </c>
      <c r="D2871">
        <v>91</v>
      </c>
      <c r="E2871">
        <v>69</v>
      </c>
      <c r="F2871" t="s">
        <v>36</v>
      </c>
      <c r="G2871">
        <v>22</v>
      </c>
      <c r="H2871" t="s">
        <v>358</v>
      </c>
      <c r="I2871" t="s">
        <v>360</v>
      </c>
      <c r="J2871" s="2">
        <f>VLOOKUP(B2871,'Totals by Team'!A:K,11,FALSE)</f>
        <v>5.666666666666667</v>
      </c>
      <c r="K2871" s="2">
        <f>VLOOKUP(C2871,'Totals by Team'!A:K,11,FALSE)</f>
        <v>-8.0333333333333332</v>
      </c>
    </row>
    <row r="2872" spans="1:11" x14ac:dyDescent="0.25">
      <c r="A2872" s="1">
        <v>41258</v>
      </c>
      <c r="B2872" t="s">
        <v>284</v>
      </c>
      <c r="C2872" t="s">
        <v>247</v>
      </c>
      <c r="D2872">
        <v>71</v>
      </c>
      <c r="E2872">
        <v>51</v>
      </c>
      <c r="F2872" t="s">
        <v>284</v>
      </c>
      <c r="G2872">
        <v>20</v>
      </c>
      <c r="H2872" t="s">
        <v>358</v>
      </c>
      <c r="I2872" t="s">
        <v>360</v>
      </c>
      <c r="J2872" s="2">
        <f>VLOOKUP(B2872,'Totals by Team'!A:K,11,FALSE)</f>
        <v>6.258064516129032</v>
      </c>
      <c r="K2872" s="2">
        <f>VLOOKUP(C2872,'Totals by Team'!A:K,11,FALSE)</f>
        <v>-0.67741935483870963</v>
      </c>
    </row>
    <row r="2873" spans="1:11" x14ac:dyDescent="0.25">
      <c r="A2873" s="1">
        <v>41258</v>
      </c>
      <c r="B2873" t="s">
        <v>278</v>
      </c>
      <c r="C2873" t="s">
        <v>6</v>
      </c>
      <c r="D2873">
        <v>76</v>
      </c>
      <c r="E2873">
        <v>57</v>
      </c>
      <c r="F2873" t="s">
        <v>278</v>
      </c>
      <c r="G2873">
        <v>19</v>
      </c>
      <c r="H2873" t="s">
        <v>358</v>
      </c>
      <c r="I2873" t="s">
        <v>360</v>
      </c>
      <c r="J2873" s="2">
        <f>VLOOKUP(B2873,'Totals by Team'!A:K,11,FALSE)</f>
        <v>3.71875</v>
      </c>
      <c r="K2873" s="2">
        <f>VLOOKUP(C2873,'Totals by Team'!A:K,11,FALSE)</f>
        <v>-2</v>
      </c>
    </row>
    <row r="2874" spans="1:11" x14ac:dyDescent="0.25">
      <c r="A2874" s="1">
        <v>41258</v>
      </c>
      <c r="B2874" t="s">
        <v>271</v>
      </c>
      <c r="C2874" t="s">
        <v>220</v>
      </c>
      <c r="D2874">
        <v>73</v>
      </c>
      <c r="E2874">
        <v>54</v>
      </c>
      <c r="F2874" t="s">
        <v>271</v>
      </c>
      <c r="G2874">
        <v>19</v>
      </c>
      <c r="H2874" t="s">
        <v>358</v>
      </c>
      <c r="I2874" t="s">
        <v>360</v>
      </c>
      <c r="J2874" s="2">
        <f>VLOOKUP(B2874,'Totals by Team'!A:K,11,FALSE)</f>
        <v>12.529411764705882</v>
      </c>
      <c r="K2874" s="2">
        <f>VLOOKUP(C2874,'Totals by Team'!A:K,11,FALSE)</f>
        <v>3.28125</v>
      </c>
    </row>
    <row r="2875" spans="1:11" x14ac:dyDescent="0.25">
      <c r="A2875" s="1">
        <v>41258</v>
      </c>
      <c r="B2875" t="s">
        <v>318</v>
      </c>
      <c r="C2875" t="s">
        <v>334</v>
      </c>
      <c r="D2875">
        <v>61</v>
      </c>
      <c r="E2875">
        <v>42</v>
      </c>
      <c r="F2875" t="s">
        <v>318</v>
      </c>
      <c r="G2875">
        <v>19</v>
      </c>
      <c r="H2875" t="s">
        <v>358</v>
      </c>
      <c r="I2875" t="s">
        <v>360</v>
      </c>
      <c r="J2875" s="2">
        <f>VLOOKUP(B2875,'Totals by Team'!A:K,11,FALSE)</f>
        <v>4.1515151515151514</v>
      </c>
      <c r="K2875" s="2">
        <f>VLOOKUP(C2875,'Totals by Team'!A:K,11,FALSE)</f>
        <v>-6.0370370370370372</v>
      </c>
    </row>
    <row r="2876" spans="1:11" x14ac:dyDescent="0.25">
      <c r="A2876" s="1">
        <v>41258</v>
      </c>
      <c r="B2876" t="s">
        <v>270</v>
      </c>
      <c r="C2876" t="s">
        <v>131</v>
      </c>
      <c r="D2876">
        <v>90</v>
      </c>
      <c r="E2876">
        <v>72</v>
      </c>
      <c r="F2876" t="s">
        <v>270</v>
      </c>
      <c r="G2876">
        <v>18</v>
      </c>
      <c r="H2876" t="s">
        <v>358</v>
      </c>
      <c r="I2876" t="s">
        <v>360</v>
      </c>
      <c r="J2876" s="2">
        <f>VLOOKUP(B2876,'Totals by Team'!A:K,11,FALSE)</f>
        <v>11.363636363636363</v>
      </c>
      <c r="K2876" s="2">
        <f>VLOOKUP(C2876,'Totals by Team'!A:K,11,FALSE)</f>
        <v>0.31034482758620691</v>
      </c>
    </row>
    <row r="2877" spans="1:11" x14ac:dyDescent="0.25">
      <c r="A2877" s="1">
        <v>41258</v>
      </c>
      <c r="B2877" t="s">
        <v>217</v>
      </c>
      <c r="C2877" t="s">
        <v>69</v>
      </c>
      <c r="D2877">
        <v>77</v>
      </c>
      <c r="E2877">
        <v>60</v>
      </c>
      <c r="F2877" t="s">
        <v>348</v>
      </c>
      <c r="G2877">
        <v>17</v>
      </c>
      <c r="H2877" t="s">
        <v>358</v>
      </c>
      <c r="I2877" t="s">
        <v>348</v>
      </c>
      <c r="J2877" s="2">
        <f>VLOOKUP(B2877,'Totals by Team'!A:K,11,FALSE)</f>
        <v>-0.93548387096774188</v>
      </c>
      <c r="K2877" s="2">
        <f>VLOOKUP(C2877,'Totals by Team'!A:K,11,FALSE)</f>
        <v>-1.1666666666666667</v>
      </c>
    </row>
    <row r="2878" spans="1:11" x14ac:dyDescent="0.25">
      <c r="A2878" s="1">
        <v>41258</v>
      </c>
      <c r="B2878" t="s">
        <v>154</v>
      </c>
      <c r="C2878" t="s">
        <v>51</v>
      </c>
      <c r="D2878">
        <v>65</v>
      </c>
      <c r="E2878">
        <v>48</v>
      </c>
      <c r="F2878" t="s">
        <v>51</v>
      </c>
      <c r="G2878">
        <v>17</v>
      </c>
      <c r="H2878" t="s">
        <v>358</v>
      </c>
      <c r="I2878" t="s">
        <v>356</v>
      </c>
      <c r="J2878" s="2">
        <f>VLOOKUP(B2878,'Totals by Team'!A:K,11,FALSE)</f>
        <v>9.5483870967741939</v>
      </c>
      <c r="K2878" s="2">
        <f>VLOOKUP(C2878,'Totals by Team'!A:K,11,FALSE)</f>
        <v>0.66666666666666663</v>
      </c>
    </row>
    <row r="2879" spans="1:11" x14ac:dyDescent="0.25">
      <c r="A2879" s="1">
        <v>41258</v>
      </c>
      <c r="B2879" t="s">
        <v>316</v>
      </c>
      <c r="C2879" t="s">
        <v>128</v>
      </c>
      <c r="D2879">
        <v>72</v>
      </c>
      <c r="E2879">
        <v>56</v>
      </c>
      <c r="F2879" t="s">
        <v>348</v>
      </c>
      <c r="G2879">
        <v>16</v>
      </c>
      <c r="H2879" t="s">
        <v>358</v>
      </c>
      <c r="I2879" t="s">
        <v>348</v>
      </c>
      <c r="J2879" s="2">
        <f>VLOOKUP(B2879,'Totals by Team'!A:K,11,FALSE)</f>
        <v>7.8787878787878789</v>
      </c>
      <c r="K2879" s="2">
        <f>VLOOKUP(C2879,'Totals by Team'!A:K,11,FALSE)</f>
        <v>-4.5483870967741939</v>
      </c>
    </row>
    <row r="2880" spans="1:11" x14ac:dyDescent="0.25">
      <c r="A2880" s="1">
        <v>41258</v>
      </c>
      <c r="B2880" t="s">
        <v>149</v>
      </c>
      <c r="C2880" t="s">
        <v>300</v>
      </c>
      <c r="D2880">
        <v>72</v>
      </c>
      <c r="E2880">
        <v>56</v>
      </c>
      <c r="F2880" t="s">
        <v>149</v>
      </c>
      <c r="G2880">
        <v>16</v>
      </c>
      <c r="H2880" t="s">
        <v>358</v>
      </c>
      <c r="I2880" t="s">
        <v>360</v>
      </c>
      <c r="J2880" s="2">
        <f>VLOOKUP(B2880,'Totals by Team'!A:K,11,FALSE)</f>
        <v>7.1</v>
      </c>
      <c r="K2880" s="2">
        <f>VLOOKUP(C2880,'Totals by Team'!A:K,11,FALSE)</f>
        <v>-3.15625</v>
      </c>
    </row>
    <row r="2881" spans="1:11" x14ac:dyDescent="0.25">
      <c r="A2881" s="1">
        <v>41258</v>
      </c>
      <c r="B2881" t="s">
        <v>171</v>
      </c>
      <c r="C2881" t="s">
        <v>184</v>
      </c>
      <c r="D2881">
        <v>77</v>
      </c>
      <c r="E2881">
        <v>61</v>
      </c>
      <c r="F2881" t="s">
        <v>171</v>
      </c>
      <c r="G2881">
        <v>16</v>
      </c>
      <c r="H2881" t="s">
        <v>358</v>
      </c>
      <c r="I2881" t="s">
        <v>360</v>
      </c>
      <c r="J2881" s="2">
        <f>VLOOKUP(B2881,'Totals by Team'!A:K,11,FALSE)</f>
        <v>11.09375</v>
      </c>
      <c r="K2881" s="2">
        <f>VLOOKUP(C2881,'Totals by Team'!A:K,11,FALSE)</f>
        <v>-7.8275862068965516</v>
      </c>
    </row>
    <row r="2882" spans="1:11" x14ac:dyDescent="0.25">
      <c r="A2882" s="1">
        <v>41258</v>
      </c>
      <c r="B2882" t="s">
        <v>56</v>
      </c>
      <c r="C2882" t="s">
        <v>62</v>
      </c>
      <c r="D2882">
        <v>73</v>
      </c>
      <c r="E2882">
        <v>57</v>
      </c>
      <c r="F2882" t="s">
        <v>62</v>
      </c>
      <c r="G2882">
        <v>16</v>
      </c>
      <c r="H2882" t="s">
        <v>358</v>
      </c>
      <c r="I2882" t="s">
        <v>356</v>
      </c>
      <c r="J2882" s="2">
        <f>VLOOKUP(B2882,'Totals by Team'!A:K,11,FALSE)</f>
        <v>-1.2903225806451613</v>
      </c>
      <c r="K2882" s="2">
        <f>VLOOKUP(C2882,'Totals by Team'!A:K,11,FALSE)</f>
        <v>-5.67741935483871</v>
      </c>
    </row>
    <row r="2883" spans="1:11" x14ac:dyDescent="0.25">
      <c r="A2883" s="1">
        <v>41258</v>
      </c>
      <c r="B2883" t="s">
        <v>311</v>
      </c>
      <c r="C2883" t="s">
        <v>301</v>
      </c>
      <c r="D2883">
        <v>68</v>
      </c>
      <c r="E2883">
        <v>52</v>
      </c>
      <c r="F2883" t="s">
        <v>348</v>
      </c>
      <c r="G2883">
        <v>16</v>
      </c>
      <c r="H2883" t="s">
        <v>358</v>
      </c>
      <c r="I2883" t="s">
        <v>348</v>
      </c>
      <c r="J2883" s="2">
        <f>VLOOKUP(B2883,'Totals by Team'!A:K,11,FALSE)</f>
        <v>17.3125</v>
      </c>
      <c r="K2883" s="2">
        <f>VLOOKUP(C2883,'Totals by Team'!A:K,11,FALSE)</f>
        <v>7.2727272727272725</v>
      </c>
    </row>
    <row r="2884" spans="1:11" x14ac:dyDescent="0.25">
      <c r="A2884" s="1">
        <v>41258</v>
      </c>
      <c r="B2884" t="s">
        <v>240</v>
      </c>
      <c r="C2884" t="s">
        <v>146</v>
      </c>
      <c r="D2884">
        <v>73</v>
      </c>
      <c r="E2884">
        <v>58</v>
      </c>
      <c r="F2884" t="s">
        <v>240</v>
      </c>
      <c r="G2884">
        <v>15</v>
      </c>
      <c r="H2884" t="s">
        <v>358</v>
      </c>
      <c r="I2884" t="s">
        <v>360</v>
      </c>
      <c r="J2884" s="2">
        <f>VLOOKUP(B2884,'Totals by Team'!A:K,11,FALSE)</f>
        <v>7.0294117647058822</v>
      </c>
      <c r="K2884" s="2">
        <f>VLOOKUP(C2884,'Totals by Team'!A:K,11,FALSE)</f>
        <v>5.1515151515151514</v>
      </c>
    </row>
    <row r="2885" spans="1:11" x14ac:dyDescent="0.25">
      <c r="A2885" s="1">
        <v>41258</v>
      </c>
      <c r="B2885" t="s">
        <v>302</v>
      </c>
      <c r="C2885" t="s">
        <v>170</v>
      </c>
      <c r="D2885">
        <v>81</v>
      </c>
      <c r="E2885">
        <v>66</v>
      </c>
      <c r="F2885" t="s">
        <v>348</v>
      </c>
      <c r="G2885">
        <v>15</v>
      </c>
      <c r="H2885" t="s">
        <v>358</v>
      </c>
      <c r="I2885" t="s">
        <v>348</v>
      </c>
      <c r="J2885" s="2">
        <f>VLOOKUP(B2885,'Totals by Team'!A:K,11,FALSE)</f>
        <v>11.4375</v>
      </c>
      <c r="K2885" s="2">
        <f>VLOOKUP(C2885,'Totals by Team'!A:K,11,FALSE)</f>
        <v>-1.9375</v>
      </c>
    </row>
    <row r="2886" spans="1:11" x14ac:dyDescent="0.25">
      <c r="A2886" s="1">
        <v>41258</v>
      </c>
      <c r="B2886" t="s">
        <v>228</v>
      </c>
      <c r="C2886" t="s">
        <v>330</v>
      </c>
      <c r="D2886">
        <v>64</v>
      </c>
      <c r="E2886">
        <v>50</v>
      </c>
      <c r="F2886" t="s">
        <v>228</v>
      </c>
      <c r="G2886">
        <v>14</v>
      </c>
      <c r="H2886" t="s">
        <v>358</v>
      </c>
      <c r="I2886" t="s">
        <v>360</v>
      </c>
      <c r="J2886" s="2">
        <f>VLOOKUP(B2886,'Totals by Team'!A:K,11,FALSE)</f>
        <v>-3.96875</v>
      </c>
      <c r="K2886" s="2">
        <f>VLOOKUP(C2886,'Totals by Team'!A:K,11,FALSE)</f>
        <v>-12.172413793103448</v>
      </c>
    </row>
    <row r="2887" spans="1:11" x14ac:dyDescent="0.25">
      <c r="A2887" s="1">
        <v>41258</v>
      </c>
      <c r="B2887" t="s">
        <v>94</v>
      </c>
      <c r="C2887" t="s">
        <v>166</v>
      </c>
      <c r="D2887">
        <v>75</v>
      </c>
      <c r="E2887">
        <v>61</v>
      </c>
      <c r="F2887" t="s">
        <v>166</v>
      </c>
      <c r="G2887">
        <v>14</v>
      </c>
      <c r="H2887" t="s">
        <v>358</v>
      </c>
      <c r="I2887" t="s">
        <v>356</v>
      </c>
      <c r="J2887" s="2">
        <f>VLOOKUP(B2887,'Totals by Team'!A:K,11,FALSE)</f>
        <v>-6.4516129032258063E-2</v>
      </c>
      <c r="K2887" s="2">
        <f>VLOOKUP(C2887,'Totals by Team'!A:K,11,FALSE)</f>
        <v>-13.133333333333333</v>
      </c>
    </row>
    <row r="2888" spans="1:11" x14ac:dyDescent="0.25">
      <c r="A2888" s="1">
        <v>41258</v>
      </c>
      <c r="B2888" t="s">
        <v>290</v>
      </c>
      <c r="C2888" t="s">
        <v>30</v>
      </c>
      <c r="D2888">
        <v>81</v>
      </c>
      <c r="E2888">
        <v>68</v>
      </c>
      <c r="F2888" t="s">
        <v>290</v>
      </c>
      <c r="G2888">
        <v>13</v>
      </c>
      <c r="H2888" t="s">
        <v>358</v>
      </c>
      <c r="I2888" t="s">
        <v>360</v>
      </c>
      <c r="J2888" s="2">
        <f>VLOOKUP(B2888,'Totals by Team'!A:K,11,FALSE)</f>
        <v>8.8387096774193541</v>
      </c>
      <c r="K2888" s="2">
        <f>VLOOKUP(C2888,'Totals by Team'!A:K,11,FALSE)</f>
        <v>-2.032258064516129</v>
      </c>
    </row>
    <row r="2889" spans="1:11" x14ac:dyDescent="0.25">
      <c r="A2889" s="1">
        <v>41258</v>
      </c>
      <c r="B2889" t="s">
        <v>258</v>
      </c>
      <c r="C2889" t="s">
        <v>232</v>
      </c>
      <c r="D2889">
        <v>81</v>
      </c>
      <c r="E2889">
        <v>68</v>
      </c>
      <c r="F2889" t="s">
        <v>348</v>
      </c>
      <c r="G2889">
        <v>13</v>
      </c>
      <c r="H2889" t="s">
        <v>358</v>
      </c>
      <c r="I2889" t="s">
        <v>348</v>
      </c>
      <c r="J2889" s="2">
        <f>VLOOKUP(B2889,'Totals by Team'!A:K,11,FALSE)</f>
        <v>7.2352941176470589</v>
      </c>
      <c r="K2889" s="2">
        <f>VLOOKUP(C2889,'Totals by Team'!A:K,11,FALSE)</f>
        <v>0.90625</v>
      </c>
    </row>
    <row r="2890" spans="1:11" x14ac:dyDescent="0.25">
      <c r="A2890" s="1">
        <v>41258</v>
      </c>
      <c r="B2890" t="s">
        <v>98</v>
      </c>
      <c r="C2890" t="s">
        <v>74</v>
      </c>
      <c r="D2890">
        <v>80</v>
      </c>
      <c r="E2890">
        <v>67</v>
      </c>
      <c r="F2890" t="s">
        <v>98</v>
      </c>
      <c r="G2890">
        <v>13</v>
      </c>
      <c r="H2890" t="s">
        <v>358</v>
      </c>
      <c r="I2890" t="s">
        <v>360</v>
      </c>
      <c r="J2890" s="2">
        <f>VLOOKUP(B2890,'Totals by Team'!A:K,11,FALSE)</f>
        <v>2.5161290322580645</v>
      </c>
      <c r="K2890" s="2">
        <f>VLOOKUP(C2890,'Totals by Team'!A:K,11,FALSE)</f>
        <v>-8.870967741935484</v>
      </c>
    </row>
    <row r="2891" spans="1:11" x14ac:dyDescent="0.25">
      <c r="A2891" s="1">
        <v>41258</v>
      </c>
      <c r="B2891" t="s">
        <v>24</v>
      </c>
      <c r="C2891" t="s">
        <v>338</v>
      </c>
      <c r="D2891">
        <v>71</v>
      </c>
      <c r="E2891">
        <v>58</v>
      </c>
      <c r="F2891" t="s">
        <v>24</v>
      </c>
      <c r="G2891">
        <v>13</v>
      </c>
      <c r="H2891" t="s">
        <v>358</v>
      </c>
      <c r="I2891" t="s">
        <v>360</v>
      </c>
      <c r="J2891" s="2">
        <f>VLOOKUP(B2891,'Totals by Team'!A:K,11,FALSE)</f>
        <v>3.0333333333333332</v>
      </c>
      <c r="K2891" s="2">
        <f>VLOOKUP(C2891,'Totals by Team'!A:K,11,FALSE)</f>
        <v>-11.535714285714286</v>
      </c>
    </row>
    <row r="2892" spans="1:11" x14ac:dyDescent="0.25">
      <c r="A2892" s="1">
        <v>41258</v>
      </c>
      <c r="B2892" t="s">
        <v>200</v>
      </c>
      <c r="C2892" t="s">
        <v>93</v>
      </c>
      <c r="D2892">
        <v>77</v>
      </c>
      <c r="E2892">
        <v>65</v>
      </c>
      <c r="F2892" t="s">
        <v>200</v>
      </c>
      <c r="G2892">
        <v>12</v>
      </c>
      <c r="H2892" t="s">
        <v>358</v>
      </c>
      <c r="I2892" t="s">
        <v>360</v>
      </c>
      <c r="J2892" s="2">
        <f>VLOOKUP(B2892,'Totals by Team'!A:K,11,FALSE)</f>
        <v>1.8387096774193548</v>
      </c>
      <c r="K2892" s="2">
        <f>VLOOKUP(C2892,'Totals by Team'!A:K,11,FALSE)</f>
        <v>-8.4516129032258061</v>
      </c>
    </row>
    <row r="2893" spans="1:11" x14ac:dyDescent="0.25">
      <c r="A2893" s="1">
        <v>41258</v>
      </c>
      <c r="B2893" t="s">
        <v>297</v>
      </c>
      <c r="C2893" t="s">
        <v>308</v>
      </c>
      <c r="D2893">
        <v>75</v>
      </c>
      <c r="E2893">
        <v>63</v>
      </c>
      <c r="F2893" t="s">
        <v>297</v>
      </c>
      <c r="G2893">
        <v>12</v>
      </c>
      <c r="H2893" t="s">
        <v>358</v>
      </c>
      <c r="I2893" t="s">
        <v>360</v>
      </c>
      <c r="J2893" s="2">
        <f>VLOOKUP(B2893,'Totals by Team'!A:K,11,FALSE)</f>
        <v>0.34375</v>
      </c>
      <c r="K2893" s="2">
        <f>VLOOKUP(C2893,'Totals by Team'!A:K,11,FALSE)</f>
        <v>-5.4545454545454541</v>
      </c>
    </row>
    <row r="2894" spans="1:11" x14ac:dyDescent="0.25">
      <c r="A2894" s="1">
        <v>41258</v>
      </c>
      <c r="B2894" t="s">
        <v>275</v>
      </c>
      <c r="C2894" t="s">
        <v>248</v>
      </c>
      <c r="D2894">
        <v>77</v>
      </c>
      <c r="E2894">
        <v>66</v>
      </c>
      <c r="F2894" t="s">
        <v>275</v>
      </c>
      <c r="G2894">
        <v>11</v>
      </c>
      <c r="H2894" t="s">
        <v>358</v>
      </c>
      <c r="I2894" t="s">
        <v>360</v>
      </c>
      <c r="J2894" s="2">
        <f>VLOOKUP(B2894,'Totals by Team'!A:K,11,FALSE)</f>
        <v>-0.42424242424242425</v>
      </c>
      <c r="K2894" s="2">
        <f>VLOOKUP(C2894,'Totals by Team'!A:K,11,FALSE)</f>
        <v>0.20588235294117646</v>
      </c>
    </row>
    <row r="2895" spans="1:11" x14ac:dyDescent="0.25">
      <c r="A2895" s="1">
        <v>41258</v>
      </c>
      <c r="B2895" t="s">
        <v>269</v>
      </c>
      <c r="C2895" t="s">
        <v>138</v>
      </c>
      <c r="D2895">
        <v>69</v>
      </c>
      <c r="E2895">
        <v>58</v>
      </c>
      <c r="F2895" t="s">
        <v>138</v>
      </c>
      <c r="G2895">
        <v>11</v>
      </c>
      <c r="H2895" t="s">
        <v>358</v>
      </c>
      <c r="I2895" t="s">
        <v>356</v>
      </c>
      <c r="J2895" s="2">
        <f>VLOOKUP(B2895,'Totals by Team'!A:K,11,FALSE)</f>
        <v>-6.3703703703703702</v>
      </c>
      <c r="K2895" s="2">
        <f>VLOOKUP(C2895,'Totals by Team'!A:K,11,FALSE)</f>
        <v>-10.066666666666666</v>
      </c>
    </row>
    <row r="2896" spans="1:11" x14ac:dyDescent="0.25">
      <c r="A2896" s="1">
        <v>41258</v>
      </c>
      <c r="B2896" t="s">
        <v>253</v>
      </c>
      <c r="C2896" t="s">
        <v>289</v>
      </c>
      <c r="D2896">
        <v>64</v>
      </c>
      <c r="E2896">
        <v>54</v>
      </c>
      <c r="F2896" t="s">
        <v>348</v>
      </c>
      <c r="G2896">
        <v>10</v>
      </c>
      <c r="H2896" t="s">
        <v>358</v>
      </c>
      <c r="I2896" t="s">
        <v>348</v>
      </c>
      <c r="J2896" s="2">
        <f>VLOOKUP(B2896,'Totals by Team'!A:K,11,FALSE)</f>
        <v>4.935483870967742</v>
      </c>
      <c r="K2896" s="2">
        <f>VLOOKUP(C2896,'Totals by Team'!A:K,11,FALSE)</f>
        <v>1.606060606060606</v>
      </c>
    </row>
    <row r="2897" spans="1:11" x14ac:dyDescent="0.25">
      <c r="A2897" s="1">
        <v>41258</v>
      </c>
      <c r="B2897" t="s">
        <v>245</v>
      </c>
      <c r="C2897" t="s">
        <v>236</v>
      </c>
      <c r="D2897">
        <v>78</v>
      </c>
      <c r="E2897">
        <v>68</v>
      </c>
      <c r="F2897" t="s">
        <v>236</v>
      </c>
      <c r="G2897">
        <v>10</v>
      </c>
      <c r="H2897" t="s">
        <v>358</v>
      </c>
      <c r="I2897" t="s">
        <v>356</v>
      </c>
      <c r="J2897" s="2">
        <f>VLOOKUP(B2897,'Totals by Team'!A:K,11,FALSE)</f>
        <v>6.4838709677419351</v>
      </c>
      <c r="K2897" s="2">
        <f>VLOOKUP(C2897,'Totals by Team'!A:K,11,FALSE)</f>
        <v>11</v>
      </c>
    </row>
    <row r="2898" spans="1:11" x14ac:dyDescent="0.25">
      <c r="A2898" s="1">
        <v>41258</v>
      </c>
      <c r="B2898" t="s">
        <v>321</v>
      </c>
      <c r="C2898" t="s">
        <v>254</v>
      </c>
      <c r="D2898">
        <v>74</v>
      </c>
      <c r="E2898">
        <v>64</v>
      </c>
      <c r="F2898" t="s">
        <v>254</v>
      </c>
      <c r="G2898">
        <v>10</v>
      </c>
      <c r="H2898" t="s">
        <v>358</v>
      </c>
      <c r="I2898" t="s">
        <v>356</v>
      </c>
      <c r="J2898" s="2">
        <f>VLOOKUP(B2898,'Totals by Team'!A:K,11,FALSE)</f>
        <v>12.294117647058824</v>
      </c>
      <c r="K2898" s="2">
        <f>VLOOKUP(C2898,'Totals by Team'!A:K,11,FALSE)</f>
        <v>3.161290322580645</v>
      </c>
    </row>
    <row r="2899" spans="1:11" x14ac:dyDescent="0.25">
      <c r="A2899" s="1">
        <v>41258</v>
      </c>
      <c r="B2899" t="s">
        <v>312</v>
      </c>
      <c r="C2899" t="s">
        <v>309</v>
      </c>
      <c r="D2899">
        <v>87</v>
      </c>
      <c r="E2899">
        <v>78</v>
      </c>
      <c r="F2899" t="s">
        <v>309</v>
      </c>
      <c r="G2899">
        <v>9</v>
      </c>
      <c r="H2899" t="s">
        <v>358</v>
      </c>
      <c r="I2899" t="s">
        <v>356</v>
      </c>
      <c r="J2899" s="2">
        <f>VLOOKUP(B2899,'Totals by Team'!A:K,11,FALSE)</f>
        <v>15.588235294117647</v>
      </c>
      <c r="K2899" s="2">
        <f>VLOOKUP(C2899,'Totals by Team'!A:K,11,FALSE)</f>
        <v>10.705882352941176</v>
      </c>
    </row>
    <row r="2900" spans="1:11" x14ac:dyDescent="0.25">
      <c r="A2900" s="1">
        <v>41258</v>
      </c>
      <c r="B2900" t="s">
        <v>317</v>
      </c>
      <c r="C2900" t="s">
        <v>273</v>
      </c>
      <c r="D2900">
        <v>86</v>
      </c>
      <c r="E2900">
        <v>77</v>
      </c>
      <c r="F2900" t="s">
        <v>348</v>
      </c>
      <c r="G2900">
        <v>9</v>
      </c>
      <c r="H2900" t="s">
        <v>358</v>
      </c>
      <c r="I2900" t="s">
        <v>348</v>
      </c>
      <c r="J2900" s="2">
        <f>VLOOKUP(B2900,'Totals by Team'!A:K,11,FALSE)</f>
        <v>8.4242424242424239</v>
      </c>
      <c r="K2900" s="2">
        <f>VLOOKUP(C2900,'Totals by Team'!A:K,11,FALSE)</f>
        <v>-1.7096774193548387</v>
      </c>
    </row>
    <row r="2901" spans="1:11" x14ac:dyDescent="0.25">
      <c r="A2901" s="1">
        <v>41258</v>
      </c>
      <c r="B2901" t="s">
        <v>242</v>
      </c>
      <c r="C2901" t="s">
        <v>66</v>
      </c>
      <c r="D2901">
        <v>59</v>
      </c>
      <c r="E2901">
        <v>51</v>
      </c>
      <c r="F2901" t="s">
        <v>242</v>
      </c>
      <c r="G2901">
        <v>8</v>
      </c>
      <c r="H2901" t="s">
        <v>358</v>
      </c>
      <c r="I2901" t="s">
        <v>360</v>
      </c>
      <c r="J2901" s="2">
        <f>VLOOKUP(B2901,'Totals by Team'!A:K,11,FALSE)</f>
        <v>1.2666666666666666</v>
      </c>
      <c r="K2901" s="2">
        <f>VLOOKUP(C2901,'Totals by Team'!A:K,11,FALSE)</f>
        <v>-8.875</v>
      </c>
    </row>
    <row r="2902" spans="1:11" x14ac:dyDescent="0.25">
      <c r="A2902" s="1">
        <v>41258</v>
      </c>
      <c r="B2902" t="s">
        <v>274</v>
      </c>
      <c r="C2902" t="s">
        <v>129</v>
      </c>
      <c r="D2902">
        <v>75</v>
      </c>
      <c r="E2902">
        <v>67</v>
      </c>
      <c r="F2902" t="s">
        <v>274</v>
      </c>
      <c r="G2902">
        <v>8</v>
      </c>
      <c r="H2902" t="s">
        <v>358</v>
      </c>
      <c r="I2902" t="s">
        <v>360</v>
      </c>
      <c r="J2902" s="2">
        <f>VLOOKUP(B2902,'Totals by Team'!A:K,11,FALSE)</f>
        <v>1.0606060606060606</v>
      </c>
      <c r="K2902" s="2">
        <f>VLOOKUP(C2902,'Totals by Team'!A:K,11,FALSE)</f>
        <v>-5.2758620689655169</v>
      </c>
    </row>
    <row r="2903" spans="1:11" x14ac:dyDescent="0.25">
      <c r="A2903" s="1">
        <v>41258</v>
      </c>
      <c r="B2903" t="s">
        <v>127</v>
      </c>
      <c r="C2903" t="s">
        <v>92</v>
      </c>
      <c r="D2903">
        <v>59</v>
      </c>
      <c r="E2903">
        <v>51</v>
      </c>
      <c r="F2903" t="s">
        <v>127</v>
      </c>
      <c r="G2903">
        <v>8</v>
      </c>
      <c r="H2903" t="s">
        <v>358</v>
      </c>
      <c r="I2903" t="s">
        <v>360</v>
      </c>
      <c r="J2903" s="2">
        <f>VLOOKUP(B2903,'Totals by Team'!A:K,11,FALSE)</f>
        <v>-4.9000000000000004</v>
      </c>
      <c r="K2903" s="2">
        <f>VLOOKUP(C2903,'Totals by Team'!A:K,11,FALSE)</f>
        <v>-0.41379310344827586</v>
      </c>
    </row>
    <row r="2904" spans="1:11" x14ac:dyDescent="0.25">
      <c r="A2904" s="1">
        <v>41258</v>
      </c>
      <c r="B2904" t="s">
        <v>31</v>
      </c>
      <c r="C2904" t="s">
        <v>293</v>
      </c>
      <c r="D2904">
        <v>74</v>
      </c>
      <c r="E2904">
        <v>66</v>
      </c>
      <c r="F2904" t="s">
        <v>31</v>
      </c>
      <c r="G2904">
        <v>8</v>
      </c>
      <c r="H2904" t="s">
        <v>358</v>
      </c>
      <c r="I2904" t="s">
        <v>360</v>
      </c>
      <c r="J2904" s="2">
        <f>VLOOKUP(B2904,'Totals by Team'!A:K,11,FALSE)</f>
        <v>9.5625</v>
      </c>
      <c r="K2904" s="2">
        <f>VLOOKUP(C2904,'Totals by Team'!A:K,11,FALSE)</f>
        <v>6.4666666666666668</v>
      </c>
    </row>
    <row r="2905" spans="1:11" x14ac:dyDescent="0.25">
      <c r="A2905" s="1">
        <v>41258</v>
      </c>
      <c r="B2905" t="s">
        <v>229</v>
      </c>
      <c r="C2905" t="s">
        <v>326</v>
      </c>
      <c r="D2905">
        <v>62</v>
      </c>
      <c r="E2905">
        <v>54</v>
      </c>
      <c r="F2905" t="s">
        <v>326</v>
      </c>
      <c r="G2905">
        <v>8</v>
      </c>
      <c r="H2905" t="s">
        <v>358</v>
      </c>
      <c r="I2905" t="s">
        <v>356</v>
      </c>
      <c r="J2905" s="2">
        <f>VLOOKUP(B2905,'Totals by Team'!A:K,11,FALSE)</f>
        <v>8.875</v>
      </c>
      <c r="K2905" s="2">
        <f>VLOOKUP(C2905,'Totals by Team'!A:K,11,FALSE)</f>
        <v>-7.4516129032258061</v>
      </c>
    </row>
    <row r="2906" spans="1:11" x14ac:dyDescent="0.25">
      <c r="A2906" s="1">
        <v>41258</v>
      </c>
      <c r="B2906" t="s">
        <v>175</v>
      </c>
      <c r="C2906" t="s">
        <v>43</v>
      </c>
      <c r="D2906">
        <v>80</v>
      </c>
      <c r="E2906">
        <v>73</v>
      </c>
      <c r="F2906" t="s">
        <v>175</v>
      </c>
      <c r="G2906">
        <v>7</v>
      </c>
      <c r="H2906" t="s">
        <v>358</v>
      </c>
      <c r="I2906" t="s">
        <v>360</v>
      </c>
      <c r="J2906" s="2">
        <f>VLOOKUP(B2906,'Totals by Team'!A:K,11,FALSE)</f>
        <v>5.7666666666666666</v>
      </c>
      <c r="K2906" s="2">
        <f>VLOOKUP(C2906,'Totals by Team'!A:K,11,FALSE)</f>
        <v>9.67741935483871</v>
      </c>
    </row>
    <row r="2907" spans="1:11" x14ac:dyDescent="0.25">
      <c r="A2907" s="1">
        <v>41258</v>
      </c>
      <c r="B2907" t="s">
        <v>181</v>
      </c>
      <c r="C2907" t="s">
        <v>264</v>
      </c>
      <c r="D2907">
        <v>58</v>
      </c>
      <c r="E2907">
        <v>51</v>
      </c>
      <c r="F2907" t="s">
        <v>264</v>
      </c>
      <c r="G2907">
        <v>7</v>
      </c>
      <c r="H2907" t="s">
        <v>358</v>
      </c>
      <c r="I2907" t="s">
        <v>356</v>
      </c>
      <c r="J2907" s="2">
        <f>VLOOKUP(B2907,'Totals by Team'!A:K,11,FALSE)</f>
        <v>-0.8666666666666667</v>
      </c>
      <c r="K2907" s="2">
        <f>VLOOKUP(C2907,'Totals by Team'!A:K,11,FALSE)</f>
        <v>-11.137931034482758</v>
      </c>
    </row>
    <row r="2908" spans="1:11" x14ac:dyDescent="0.25">
      <c r="A2908" s="1">
        <v>41258</v>
      </c>
      <c r="B2908" t="s">
        <v>295</v>
      </c>
      <c r="C2908" t="s">
        <v>313</v>
      </c>
      <c r="D2908">
        <v>80</v>
      </c>
      <c r="E2908">
        <v>73</v>
      </c>
      <c r="F2908" t="s">
        <v>348</v>
      </c>
      <c r="G2908">
        <v>7</v>
      </c>
      <c r="H2908" t="s">
        <v>358</v>
      </c>
      <c r="I2908" t="s">
        <v>348</v>
      </c>
      <c r="J2908" s="2">
        <f>VLOOKUP(B2908,'Totals by Team'!A:K,11,FALSE)</f>
        <v>7.4848484848484844</v>
      </c>
      <c r="K2908" s="2">
        <f>VLOOKUP(C2908,'Totals by Team'!A:K,11,FALSE)</f>
        <v>2.7419354838709675</v>
      </c>
    </row>
    <row r="2909" spans="1:11" x14ac:dyDescent="0.25">
      <c r="A2909" s="1">
        <v>41258</v>
      </c>
      <c r="B2909" t="s">
        <v>203</v>
      </c>
      <c r="C2909" t="s">
        <v>225</v>
      </c>
      <c r="D2909">
        <v>72</v>
      </c>
      <c r="E2909">
        <v>65</v>
      </c>
      <c r="F2909" t="s">
        <v>203</v>
      </c>
      <c r="G2909">
        <v>7</v>
      </c>
      <c r="H2909" t="s">
        <v>358</v>
      </c>
      <c r="I2909" t="s">
        <v>360</v>
      </c>
      <c r="J2909" s="2">
        <f>VLOOKUP(B2909,'Totals by Team'!A:K,11,FALSE)</f>
        <v>-2.129032258064516</v>
      </c>
      <c r="K2909" s="2">
        <f>VLOOKUP(C2909,'Totals by Team'!A:K,11,FALSE)</f>
        <v>-1.4193548387096775</v>
      </c>
    </row>
    <row r="2910" spans="1:11" x14ac:dyDescent="0.25">
      <c r="A2910" s="1">
        <v>41258</v>
      </c>
      <c r="B2910" t="s">
        <v>194</v>
      </c>
      <c r="C2910" t="s">
        <v>11</v>
      </c>
      <c r="D2910">
        <v>58</v>
      </c>
      <c r="E2910">
        <v>51</v>
      </c>
      <c r="F2910" t="s">
        <v>11</v>
      </c>
      <c r="G2910">
        <v>7</v>
      </c>
      <c r="H2910" t="s">
        <v>358</v>
      </c>
      <c r="I2910" t="s">
        <v>356</v>
      </c>
      <c r="J2910" s="2">
        <f>VLOOKUP(B2910,'Totals by Team'!A:K,11,FALSE)</f>
        <v>1.0303030303030303</v>
      </c>
      <c r="K2910" s="2">
        <f>VLOOKUP(C2910,'Totals by Team'!A:K,11,FALSE)</f>
        <v>-3.25</v>
      </c>
    </row>
    <row r="2911" spans="1:11" x14ac:dyDescent="0.25">
      <c r="A2911" s="1">
        <v>41258</v>
      </c>
      <c r="B2911" t="s">
        <v>213</v>
      </c>
      <c r="C2911" t="s">
        <v>40</v>
      </c>
      <c r="D2911">
        <v>60</v>
      </c>
      <c r="E2911">
        <v>53</v>
      </c>
      <c r="F2911" t="s">
        <v>213</v>
      </c>
      <c r="G2911">
        <v>7</v>
      </c>
      <c r="H2911" t="s">
        <v>358</v>
      </c>
      <c r="I2911" t="s">
        <v>360</v>
      </c>
      <c r="J2911" s="2">
        <f>VLOOKUP(B2911,'Totals by Team'!A:K,11,FALSE)</f>
        <v>-9.068965517241379</v>
      </c>
      <c r="K2911" s="2">
        <f>VLOOKUP(C2911,'Totals by Team'!A:K,11,FALSE)</f>
        <v>-3.40625</v>
      </c>
    </row>
    <row r="2912" spans="1:11" x14ac:dyDescent="0.25">
      <c r="A2912" s="1">
        <v>41258</v>
      </c>
      <c r="B2912" t="s">
        <v>276</v>
      </c>
      <c r="C2912" t="s">
        <v>159</v>
      </c>
      <c r="D2912">
        <v>66</v>
      </c>
      <c r="E2912">
        <v>59</v>
      </c>
      <c r="F2912" t="s">
        <v>159</v>
      </c>
      <c r="G2912">
        <v>7</v>
      </c>
      <c r="H2912" t="s">
        <v>358</v>
      </c>
      <c r="I2912" t="s">
        <v>356</v>
      </c>
      <c r="J2912" s="2">
        <f>VLOOKUP(B2912,'Totals by Team'!A:K,11,FALSE)</f>
        <v>-0.19230769230769232</v>
      </c>
      <c r="K2912" s="2">
        <f>VLOOKUP(C2912,'Totals by Team'!A:K,11,FALSE)</f>
        <v>-12.758620689655173</v>
      </c>
    </row>
    <row r="2913" spans="1:11" x14ac:dyDescent="0.25">
      <c r="A2913" s="1">
        <v>41258</v>
      </c>
      <c r="B2913" t="s">
        <v>329</v>
      </c>
      <c r="C2913" t="s">
        <v>195</v>
      </c>
      <c r="D2913">
        <v>80</v>
      </c>
      <c r="E2913">
        <v>73</v>
      </c>
      <c r="F2913" t="s">
        <v>195</v>
      </c>
      <c r="G2913">
        <v>7</v>
      </c>
      <c r="H2913" t="s">
        <v>358</v>
      </c>
      <c r="I2913" t="s">
        <v>356</v>
      </c>
      <c r="J2913" s="2">
        <f>VLOOKUP(B2913,'Totals by Team'!A:K,11,FALSE)</f>
        <v>-3.5517241379310347</v>
      </c>
      <c r="K2913" s="2">
        <f>VLOOKUP(C2913,'Totals by Team'!A:K,11,FALSE)</f>
        <v>-4.5714285714285712</v>
      </c>
    </row>
    <row r="2914" spans="1:11" x14ac:dyDescent="0.25">
      <c r="A2914" s="1">
        <v>41258</v>
      </c>
      <c r="B2914" t="s">
        <v>261</v>
      </c>
      <c r="C2914" t="s">
        <v>332</v>
      </c>
      <c r="D2914">
        <v>93</v>
      </c>
      <c r="E2914">
        <v>87</v>
      </c>
      <c r="F2914" t="s">
        <v>261</v>
      </c>
      <c r="G2914">
        <v>6</v>
      </c>
      <c r="H2914" t="s">
        <v>358</v>
      </c>
      <c r="I2914" t="s">
        <v>360</v>
      </c>
      <c r="J2914" s="2">
        <f>VLOOKUP(B2914,'Totals by Team'!A:K,11,FALSE)</f>
        <v>7.0606060606060606</v>
      </c>
      <c r="K2914" s="2">
        <f>VLOOKUP(C2914,'Totals by Team'!A:K,11,FALSE)</f>
        <v>-0.23076923076923078</v>
      </c>
    </row>
    <row r="2915" spans="1:11" x14ac:dyDescent="0.25">
      <c r="A2915" s="1">
        <v>41258</v>
      </c>
      <c r="B2915" t="s">
        <v>89</v>
      </c>
      <c r="C2915" t="s">
        <v>29</v>
      </c>
      <c r="D2915">
        <v>63</v>
      </c>
      <c r="E2915">
        <v>57</v>
      </c>
      <c r="F2915" t="s">
        <v>29</v>
      </c>
      <c r="G2915">
        <v>6</v>
      </c>
      <c r="H2915" t="s">
        <v>358</v>
      </c>
      <c r="I2915" t="s">
        <v>356</v>
      </c>
      <c r="J2915" s="2">
        <f>VLOOKUP(B2915,'Totals by Team'!A:K,11,FALSE)</f>
        <v>3.28125</v>
      </c>
      <c r="K2915" s="2">
        <f>VLOOKUP(C2915,'Totals by Team'!A:K,11,FALSE)</f>
        <v>-8.8387096774193541</v>
      </c>
    </row>
    <row r="2916" spans="1:11" x14ac:dyDescent="0.25">
      <c r="A2916" s="1">
        <v>41258</v>
      </c>
      <c r="B2916" t="s">
        <v>337</v>
      </c>
      <c r="C2916" t="s">
        <v>14</v>
      </c>
      <c r="D2916">
        <v>69</v>
      </c>
      <c r="E2916">
        <v>63</v>
      </c>
      <c r="F2916" t="s">
        <v>14</v>
      </c>
      <c r="G2916">
        <v>6</v>
      </c>
      <c r="H2916" t="s">
        <v>358</v>
      </c>
      <c r="I2916" t="s">
        <v>356</v>
      </c>
      <c r="J2916" s="2">
        <f>VLOOKUP(B2916,'Totals by Team'!A:K,11,FALSE)</f>
        <v>4.4666666666666668</v>
      </c>
      <c r="K2916" s="2">
        <f>VLOOKUP(C2916,'Totals by Team'!A:K,11,FALSE)</f>
        <v>-4.3571428571428568</v>
      </c>
    </row>
    <row r="2917" spans="1:11" x14ac:dyDescent="0.25">
      <c r="A2917" s="1">
        <v>41258</v>
      </c>
      <c r="B2917" t="s">
        <v>223</v>
      </c>
      <c r="C2917" t="s">
        <v>107</v>
      </c>
      <c r="D2917">
        <v>78</v>
      </c>
      <c r="E2917">
        <v>73</v>
      </c>
      <c r="F2917" t="s">
        <v>348</v>
      </c>
      <c r="G2917">
        <v>5</v>
      </c>
      <c r="H2917" t="s">
        <v>358</v>
      </c>
      <c r="I2917" t="s">
        <v>348</v>
      </c>
      <c r="J2917" s="2">
        <f>VLOOKUP(B2917,'Totals by Team'!A:K,11,FALSE)</f>
        <v>1.71875</v>
      </c>
      <c r="K2917" s="2">
        <f>VLOOKUP(C2917,'Totals by Team'!A:K,11,FALSE)</f>
        <v>2.2000000000000002</v>
      </c>
    </row>
    <row r="2918" spans="1:11" x14ac:dyDescent="0.25">
      <c r="A2918" s="1">
        <v>41258</v>
      </c>
      <c r="B2918" t="s">
        <v>72</v>
      </c>
      <c r="C2918" t="s">
        <v>287</v>
      </c>
      <c r="D2918">
        <v>78</v>
      </c>
      <c r="E2918">
        <v>73</v>
      </c>
      <c r="F2918" t="s">
        <v>287</v>
      </c>
      <c r="G2918">
        <v>5</v>
      </c>
      <c r="H2918" t="s">
        <v>358</v>
      </c>
      <c r="I2918" t="s">
        <v>356</v>
      </c>
      <c r="J2918" s="2">
        <f>VLOOKUP(B2918,'Totals by Team'!A:K,11,FALSE)</f>
        <v>-4.645161290322581</v>
      </c>
      <c r="K2918" s="2">
        <f>VLOOKUP(C2918,'Totals by Team'!A:K,11,FALSE)</f>
        <v>-4.53125</v>
      </c>
    </row>
    <row r="2919" spans="1:11" x14ac:dyDescent="0.25">
      <c r="A2919" s="1">
        <v>41258</v>
      </c>
      <c r="B2919" t="s">
        <v>81</v>
      </c>
      <c r="C2919" t="s">
        <v>161</v>
      </c>
      <c r="D2919">
        <v>75</v>
      </c>
      <c r="E2919">
        <v>70</v>
      </c>
      <c r="F2919" t="s">
        <v>81</v>
      </c>
      <c r="G2919">
        <v>5</v>
      </c>
      <c r="H2919" t="s">
        <v>358</v>
      </c>
      <c r="I2919" t="s">
        <v>360</v>
      </c>
      <c r="J2919" s="2">
        <f>VLOOKUP(B2919,'Totals by Team'!A:K,11,FALSE)</f>
        <v>-5.1785714285714288</v>
      </c>
      <c r="K2919" s="2">
        <f>VLOOKUP(C2919,'Totals by Team'!A:K,11,FALSE)</f>
        <v>-17.29032258064516</v>
      </c>
    </row>
    <row r="2920" spans="1:11" x14ac:dyDescent="0.25">
      <c r="A2920" s="1">
        <v>41258</v>
      </c>
      <c r="B2920" t="s">
        <v>219</v>
      </c>
      <c r="C2920" t="s">
        <v>279</v>
      </c>
      <c r="D2920">
        <v>80</v>
      </c>
      <c r="E2920">
        <v>76</v>
      </c>
      <c r="F2920" t="s">
        <v>219</v>
      </c>
      <c r="G2920">
        <v>4</v>
      </c>
      <c r="H2920" t="s">
        <v>358</v>
      </c>
      <c r="I2920" t="s">
        <v>360</v>
      </c>
      <c r="J2920" s="2">
        <f>VLOOKUP(B2920,'Totals by Team'!A:K,11,FALSE)</f>
        <v>-6.612903225806452</v>
      </c>
      <c r="K2920" s="2">
        <f>VLOOKUP(C2920,'Totals by Team'!A:K,11,FALSE)</f>
        <v>-5.290322580645161</v>
      </c>
    </row>
    <row r="2921" spans="1:11" x14ac:dyDescent="0.25">
      <c r="A2921" s="1">
        <v>41258</v>
      </c>
      <c r="B2921" t="s">
        <v>201</v>
      </c>
      <c r="C2921" t="s">
        <v>259</v>
      </c>
      <c r="D2921">
        <v>75</v>
      </c>
      <c r="E2921">
        <v>71</v>
      </c>
      <c r="F2921" t="s">
        <v>259</v>
      </c>
      <c r="G2921">
        <v>4</v>
      </c>
      <c r="H2921" t="s">
        <v>358</v>
      </c>
      <c r="I2921" t="s">
        <v>356</v>
      </c>
      <c r="J2921" s="2">
        <f>VLOOKUP(B2921,'Totals by Team'!A:K,11,FALSE)</f>
        <v>4.8666666666666663</v>
      </c>
      <c r="K2921" s="2">
        <f>VLOOKUP(C2921,'Totals by Team'!A:K,11,FALSE)</f>
        <v>1.84375</v>
      </c>
    </row>
    <row r="2922" spans="1:11" x14ac:dyDescent="0.25">
      <c r="A2922" s="1">
        <v>41258</v>
      </c>
      <c r="B2922" t="s">
        <v>255</v>
      </c>
      <c r="C2922" t="s">
        <v>286</v>
      </c>
      <c r="D2922">
        <v>81</v>
      </c>
      <c r="E2922">
        <v>78</v>
      </c>
      <c r="F2922" t="s">
        <v>286</v>
      </c>
      <c r="G2922">
        <v>3</v>
      </c>
      <c r="H2922" t="s">
        <v>358</v>
      </c>
      <c r="I2922" t="s">
        <v>356</v>
      </c>
      <c r="J2922" s="2">
        <f>VLOOKUP(B2922,'Totals by Team'!A:K,11,FALSE)</f>
        <v>4.9393939393939394</v>
      </c>
      <c r="K2922" s="2">
        <f>VLOOKUP(C2922,'Totals by Team'!A:K,11,FALSE)</f>
        <v>-0.78125</v>
      </c>
    </row>
    <row r="2923" spans="1:11" x14ac:dyDescent="0.25">
      <c r="A2923" s="1">
        <v>41258</v>
      </c>
      <c r="B2923" t="s">
        <v>60</v>
      </c>
      <c r="C2923" t="s">
        <v>97</v>
      </c>
      <c r="D2923">
        <v>63</v>
      </c>
      <c r="E2923">
        <v>60</v>
      </c>
      <c r="F2923" t="s">
        <v>348</v>
      </c>
      <c r="G2923">
        <v>3</v>
      </c>
      <c r="H2923" t="s">
        <v>358</v>
      </c>
      <c r="I2923" t="s">
        <v>348</v>
      </c>
      <c r="J2923" s="2">
        <f>VLOOKUP(B2923,'Totals by Team'!A:K,11,FALSE)</f>
        <v>-11.483870967741936</v>
      </c>
      <c r="K2923" s="2">
        <f>VLOOKUP(C2923,'Totals by Team'!A:K,11,FALSE)</f>
        <v>4.8148148148148149</v>
      </c>
    </row>
    <row r="2924" spans="1:11" x14ac:dyDescent="0.25">
      <c r="A2924" s="1">
        <v>41258</v>
      </c>
      <c r="B2924" t="s">
        <v>165</v>
      </c>
      <c r="C2924" t="s">
        <v>262</v>
      </c>
      <c r="D2924">
        <v>72</v>
      </c>
      <c r="E2924">
        <v>70</v>
      </c>
      <c r="F2924" t="s">
        <v>262</v>
      </c>
      <c r="G2924">
        <v>2</v>
      </c>
      <c r="H2924" t="s">
        <v>358</v>
      </c>
      <c r="I2924" t="s">
        <v>356</v>
      </c>
      <c r="J2924" s="2">
        <f>VLOOKUP(B2924,'Totals by Team'!A:K,11,FALSE)</f>
        <v>-3.1</v>
      </c>
      <c r="K2924" s="2">
        <f>VLOOKUP(C2924,'Totals by Team'!A:K,11,FALSE)</f>
        <v>2.1875</v>
      </c>
    </row>
    <row r="2925" spans="1:11" x14ac:dyDescent="0.25">
      <c r="A2925" s="1">
        <v>41258</v>
      </c>
      <c r="B2925" t="s">
        <v>176</v>
      </c>
      <c r="C2925" t="s">
        <v>285</v>
      </c>
      <c r="D2925">
        <v>88</v>
      </c>
      <c r="E2925">
        <v>86</v>
      </c>
      <c r="F2925" t="s">
        <v>348</v>
      </c>
      <c r="G2925">
        <v>2</v>
      </c>
      <c r="H2925" t="s">
        <v>358</v>
      </c>
      <c r="I2925" t="s">
        <v>348</v>
      </c>
      <c r="J2925" s="2">
        <f>VLOOKUP(B2925,'Totals by Team'!A:K,11,FALSE)</f>
        <v>4.9090909090909092</v>
      </c>
      <c r="K2925" s="2">
        <f>VLOOKUP(C2925,'Totals by Team'!A:K,11,FALSE)</f>
        <v>17.545454545454547</v>
      </c>
    </row>
    <row r="2926" spans="1:11" x14ac:dyDescent="0.25">
      <c r="A2926" s="1">
        <v>41258</v>
      </c>
      <c r="B2926" t="s">
        <v>187</v>
      </c>
      <c r="C2926" t="s">
        <v>339</v>
      </c>
      <c r="D2926">
        <v>50</v>
      </c>
      <c r="E2926">
        <v>49</v>
      </c>
      <c r="F2926" t="s">
        <v>339</v>
      </c>
      <c r="G2926">
        <v>1</v>
      </c>
      <c r="H2926" t="s">
        <v>358</v>
      </c>
      <c r="I2926" t="s">
        <v>356</v>
      </c>
      <c r="J2926" s="2">
        <f>VLOOKUP(B2926,'Totals by Team'!A:K,11,FALSE)</f>
        <v>-4.1785714285714288</v>
      </c>
      <c r="K2926" s="2">
        <f>VLOOKUP(C2926,'Totals by Team'!A:K,11,FALSE)</f>
        <v>8.3636363636363633</v>
      </c>
    </row>
    <row r="2927" spans="1:11" x14ac:dyDescent="0.25">
      <c r="A2927" s="1">
        <v>41258</v>
      </c>
      <c r="B2927" t="s">
        <v>164</v>
      </c>
      <c r="C2927" t="s">
        <v>25</v>
      </c>
      <c r="D2927">
        <v>57</v>
      </c>
      <c r="E2927">
        <v>56</v>
      </c>
      <c r="F2927" t="s">
        <v>164</v>
      </c>
      <c r="G2927">
        <v>1</v>
      </c>
      <c r="H2927" t="s">
        <v>358</v>
      </c>
      <c r="I2927" t="s">
        <v>360</v>
      </c>
      <c r="J2927" s="2">
        <f>VLOOKUP(B2927,'Totals by Team'!A:K,11,FALSE)</f>
        <v>-4.7575757575757578</v>
      </c>
      <c r="K2927" s="2">
        <f>VLOOKUP(C2927,'Totals by Team'!A:K,11,FALSE)</f>
        <v>0.36666666666666664</v>
      </c>
    </row>
    <row r="2928" spans="1:11" x14ac:dyDescent="0.25">
      <c r="A2928" s="1">
        <v>41258</v>
      </c>
      <c r="B2928" t="s">
        <v>80</v>
      </c>
      <c r="C2928" t="s">
        <v>78</v>
      </c>
      <c r="D2928">
        <v>68</v>
      </c>
      <c r="E2928">
        <v>67</v>
      </c>
      <c r="F2928" t="s">
        <v>78</v>
      </c>
      <c r="G2928">
        <v>1</v>
      </c>
      <c r="H2928" t="s">
        <v>358</v>
      </c>
      <c r="I2928" t="s">
        <v>356</v>
      </c>
      <c r="J2928" s="2">
        <f>VLOOKUP(B2928,'Totals by Team'!A:K,11,FALSE)</f>
        <v>6.290322580645161</v>
      </c>
      <c r="K2928" s="2">
        <f>VLOOKUP(C2928,'Totals by Team'!A:K,11,FALSE)</f>
        <v>4.8275862068965516</v>
      </c>
    </row>
    <row r="2929" spans="1:11" x14ac:dyDescent="0.25">
      <c r="A2929" s="1">
        <v>41258</v>
      </c>
      <c r="B2929" t="s">
        <v>341</v>
      </c>
      <c r="C2929" t="s">
        <v>280</v>
      </c>
      <c r="D2929">
        <v>65</v>
      </c>
      <c r="E2929">
        <v>64</v>
      </c>
      <c r="F2929" t="s">
        <v>341</v>
      </c>
      <c r="G2929">
        <v>1</v>
      </c>
      <c r="H2929" t="s">
        <v>358</v>
      </c>
      <c r="I2929" t="s">
        <v>360</v>
      </c>
      <c r="J2929" s="2">
        <f>VLOOKUP(B2929,'Totals by Team'!A:K,11,FALSE)</f>
        <v>9.59375</v>
      </c>
      <c r="K2929" s="2">
        <f>VLOOKUP(C2929,'Totals by Team'!A:K,11,FALSE)</f>
        <v>17.939393939393938</v>
      </c>
    </row>
    <row r="2930" spans="1:11" x14ac:dyDescent="0.25">
      <c r="A2930" s="1">
        <v>41258</v>
      </c>
      <c r="B2930" t="s">
        <v>339</v>
      </c>
      <c r="C2930" t="s">
        <v>187</v>
      </c>
      <c r="D2930">
        <v>49</v>
      </c>
      <c r="E2930">
        <v>50</v>
      </c>
      <c r="F2930" t="s">
        <v>339</v>
      </c>
      <c r="G2930">
        <v>-1</v>
      </c>
      <c r="H2930" t="s">
        <v>357</v>
      </c>
      <c r="I2930" t="s">
        <v>360</v>
      </c>
      <c r="J2930" s="2">
        <f>VLOOKUP(B2930,'Totals by Team'!A:K,11,FALSE)</f>
        <v>8.3636363636363633</v>
      </c>
      <c r="K2930" s="2">
        <f>VLOOKUP(C2930,'Totals by Team'!A:K,11,FALSE)</f>
        <v>-4.1785714285714288</v>
      </c>
    </row>
    <row r="2931" spans="1:11" x14ac:dyDescent="0.25">
      <c r="A2931" s="1">
        <v>41258</v>
      </c>
      <c r="B2931" t="s">
        <v>25</v>
      </c>
      <c r="C2931" t="s">
        <v>164</v>
      </c>
      <c r="D2931">
        <v>56</v>
      </c>
      <c r="E2931">
        <v>57</v>
      </c>
      <c r="F2931" t="s">
        <v>164</v>
      </c>
      <c r="G2931">
        <v>-1</v>
      </c>
      <c r="H2931" t="s">
        <v>357</v>
      </c>
      <c r="I2931" t="s">
        <v>356</v>
      </c>
      <c r="J2931" s="2">
        <f>VLOOKUP(B2931,'Totals by Team'!A:K,11,FALSE)</f>
        <v>0.36666666666666664</v>
      </c>
      <c r="K2931" s="2">
        <f>VLOOKUP(C2931,'Totals by Team'!A:K,11,FALSE)</f>
        <v>-4.7575757575757578</v>
      </c>
    </row>
    <row r="2932" spans="1:11" x14ac:dyDescent="0.25">
      <c r="A2932" s="1">
        <v>41258</v>
      </c>
      <c r="B2932" t="s">
        <v>78</v>
      </c>
      <c r="C2932" t="s">
        <v>80</v>
      </c>
      <c r="D2932">
        <v>67</v>
      </c>
      <c r="E2932">
        <v>68</v>
      </c>
      <c r="F2932" t="s">
        <v>78</v>
      </c>
      <c r="G2932">
        <v>-1</v>
      </c>
      <c r="H2932" t="s">
        <v>357</v>
      </c>
      <c r="I2932" t="s">
        <v>360</v>
      </c>
      <c r="J2932" s="2">
        <f>VLOOKUP(B2932,'Totals by Team'!A:K,11,FALSE)</f>
        <v>4.8275862068965516</v>
      </c>
      <c r="K2932" s="2">
        <f>VLOOKUP(C2932,'Totals by Team'!A:K,11,FALSE)</f>
        <v>6.290322580645161</v>
      </c>
    </row>
    <row r="2933" spans="1:11" x14ac:dyDescent="0.25">
      <c r="A2933" s="1">
        <v>41258</v>
      </c>
      <c r="B2933" t="s">
        <v>280</v>
      </c>
      <c r="C2933" t="s">
        <v>341</v>
      </c>
      <c r="D2933">
        <v>64</v>
      </c>
      <c r="E2933">
        <v>65</v>
      </c>
      <c r="F2933" t="s">
        <v>341</v>
      </c>
      <c r="G2933">
        <v>-1</v>
      </c>
      <c r="H2933" t="s">
        <v>357</v>
      </c>
      <c r="I2933" t="s">
        <v>356</v>
      </c>
      <c r="J2933" s="2">
        <f>VLOOKUP(B2933,'Totals by Team'!A:K,11,FALSE)</f>
        <v>17.939393939393938</v>
      </c>
      <c r="K2933" s="2">
        <f>VLOOKUP(C2933,'Totals by Team'!A:K,11,FALSE)</f>
        <v>9.59375</v>
      </c>
    </row>
    <row r="2934" spans="1:11" x14ac:dyDescent="0.25">
      <c r="A2934" s="1">
        <v>41258</v>
      </c>
      <c r="B2934" t="s">
        <v>262</v>
      </c>
      <c r="C2934" t="s">
        <v>165</v>
      </c>
      <c r="D2934">
        <v>70</v>
      </c>
      <c r="E2934">
        <v>72</v>
      </c>
      <c r="F2934" t="s">
        <v>262</v>
      </c>
      <c r="G2934">
        <v>-2</v>
      </c>
      <c r="H2934" t="s">
        <v>357</v>
      </c>
      <c r="I2934" t="s">
        <v>360</v>
      </c>
      <c r="J2934" s="2">
        <f>VLOOKUP(B2934,'Totals by Team'!A:K,11,FALSE)</f>
        <v>2.1875</v>
      </c>
      <c r="K2934" s="2">
        <f>VLOOKUP(C2934,'Totals by Team'!A:K,11,FALSE)</f>
        <v>-3.1</v>
      </c>
    </row>
    <row r="2935" spans="1:11" x14ac:dyDescent="0.25">
      <c r="A2935" s="1">
        <v>41258</v>
      </c>
      <c r="B2935" t="s">
        <v>285</v>
      </c>
      <c r="C2935" t="s">
        <v>176</v>
      </c>
      <c r="D2935">
        <v>86</v>
      </c>
      <c r="E2935">
        <v>88</v>
      </c>
      <c r="F2935" t="s">
        <v>348</v>
      </c>
      <c r="G2935">
        <v>-2</v>
      </c>
      <c r="H2935" t="s">
        <v>357</v>
      </c>
      <c r="I2935" t="s">
        <v>348</v>
      </c>
      <c r="J2935" s="2">
        <f>VLOOKUP(B2935,'Totals by Team'!A:K,11,FALSE)</f>
        <v>17.545454545454547</v>
      </c>
      <c r="K2935" s="2">
        <f>VLOOKUP(C2935,'Totals by Team'!A:K,11,FALSE)</f>
        <v>4.9090909090909092</v>
      </c>
    </row>
    <row r="2936" spans="1:11" x14ac:dyDescent="0.25">
      <c r="A2936" s="1">
        <v>41258</v>
      </c>
      <c r="B2936" t="s">
        <v>286</v>
      </c>
      <c r="C2936" t="s">
        <v>255</v>
      </c>
      <c r="D2936">
        <v>78</v>
      </c>
      <c r="E2936">
        <v>81</v>
      </c>
      <c r="F2936" t="s">
        <v>286</v>
      </c>
      <c r="G2936">
        <v>-3</v>
      </c>
      <c r="H2936" t="s">
        <v>357</v>
      </c>
      <c r="I2936" t="s">
        <v>360</v>
      </c>
      <c r="J2936" s="2">
        <f>VLOOKUP(B2936,'Totals by Team'!A:K,11,FALSE)</f>
        <v>-0.78125</v>
      </c>
      <c r="K2936" s="2">
        <f>VLOOKUP(C2936,'Totals by Team'!A:K,11,FALSE)</f>
        <v>4.9393939393939394</v>
      </c>
    </row>
    <row r="2937" spans="1:11" x14ac:dyDescent="0.25">
      <c r="A2937" s="1">
        <v>41258</v>
      </c>
      <c r="B2937" t="s">
        <v>97</v>
      </c>
      <c r="C2937" t="s">
        <v>60</v>
      </c>
      <c r="D2937">
        <v>60</v>
      </c>
      <c r="E2937">
        <v>63</v>
      </c>
      <c r="F2937" t="s">
        <v>348</v>
      </c>
      <c r="G2937">
        <v>-3</v>
      </c>
      <c r="H2937" t="s">
        <v>357</v>
      </c>
      <c r="I2937" t="s">
        <v>348</v>
      </c>
      <c r="J2937" s="2">
        <f>VLOOKUP(B2937,'Totals by Team'!A:K,11,FALSE)</f>
        <v>4.8148148148148149</v>
      </c>
      <c r="K2937" s="2">
        <f>VLOOKUP(C2937,'Totals by Team'!A:K,11,FALSE)</f>
        <v>-11.483870967741936</v>
      </c>
    </row>
    <row r="2938" spans="1:11" x14ac:dyDescent="0.25">
      <c r="A2938" s="1">
        <v>41258</v>
      </c>
      <c r="B2938" t="s">
        <v>279</v>
      </c>
      <c r="C2938" t="s">
        <v>219</v>
      </c>
      <c r="D2938">
        <v>76</v>
      </c>
      <c r="E2938">
        <v>80</v>
      </c>
      <c r="F2938" t="s">
        <v>219</v>
      </c>
      <c r="G2938">
        <v>-4</v>
      </c>
      <c r="H2938" t="s">
        <v>357</v>
      </c>
      <c r="I2938" t="s">
        <v>356</v>
      </c>
      <c r="J2938" s="2">
        <f>VLOOKUP(B2938,'Totals by Team'!A:K,11,FALSE)</f>
        <v>-5.290322580645161</v>
      </c>
      <c r="K2938" s="2">
        <f>VLOOKUP(C2938,'Totals by Team'!A:K,11,FALSE)</f>
        <v>-6.612903225806452</v>
      </c>
    </row>
    <row r="2939" spans="1:11" x14ac:dyDescent="0.25">
      <c r="A2939" s="1">
        <v>41258</v>
      </c>
      <c r="B2939" t="s">
        <v>259</v>
      </c>
      <c r="C2939" t="s">
        <v>201</v>
      </c>
      <c r="D2939">
        <v>71</v>
      </c>
      <c r="E2939">
        <v>75</v>
      </c>
      <c r="F2939" t="s">
        <v>259</v>
      </c>
      <c r="G2939">
        <v>-4</v>
      </c>
      <c r="H2939" t="s">
        <v>357</v>
      </c>
      <c r="I2939" t="s">
        <v>360</v>
      </c>
      <c r="J2939" s="2">
        <f>VLOOKUP(B2939,'Totals by Team'!A:K,11,FALSE)</f>
        <v>1.84375</v>
      </c>
      <c r="K2939" s="2">
        <f>VLOOKUP(C2939,'Totals by Team'!A:K,11,FALSE)</f>
        <v>4.8666666666666663</v>
      </c>
    </row>
    <row r="2940" spans="1:11" x14ac:dyDescent="0.25">
      <c r="A2940" s="1">
        <v>41258</v>
      </c>
      <c r="B2940" t="s">
        <v>107</v>
      </c>
      <c r="C2940" t="s">
        <v>223</v>
      </c>
      <c r="D2940">
        <v>73</v>
      </c>
      <c r="E2940">
        <v>78</v>
      </c>
      <c r="F2940" t="s">
        <v>348</v>
      </c>
      <c r="G2940">
        <v>-5</v>
      </c>
      <c r="H2940" t="s">
        <v>357</v>
      </c>
      <c r="I2940" t="s">
        <v>348</v>
      </c>
      <c r="J2940" s="2">
        <f>VLOOKUP(B2940,'Totals by Team'!A:K,11,FALSE)</f>
        <v>2.2000000000000002</v>
      </c>
      <c r="K2940" s="2">
        <f>VLOOKUP(C2940,'Totals by Team'!A:K,11,FALSE)</f>
        <v>1.71875</v>
      </c>
    </row>
    <row r="2941" spans="1:11" x14ac:dyDescent="0.25">
      <c r="A2941" s="1">
        <v>41258</v>
      </c>
      <c r="B2941" t="s">
        <v>287</v>
      </c>
      <c r="C2941" t="s">
        <v>72</v>
      </c>
      <c r="D2941">
        <v>73</v>
      </c>
      <c r="E2941">
        <v>78</v>
      </c>
      <c r="F2941" t="s">
        <v>287</v>
      </c>
      <c r="G2941">
        <v>-5</v>
      </c>
      <c r="H2941" t="s">
        <v>357</v>
      </c>
      <c r="I2941" t="s">
        <v>360</v>
      </c>
      <c r="J2941" s="2">
        <f>VLOOKUP(B2941,'Totals by Team'!A:K,11,FALSE)</f>
        <v>-4.53125</v>
      </c>
      <c r="K2941" s="2">
        <f>VLOOKUP(C2941,'Totals by Team'!A:K,11,FALSE)</f>
        <v>-4.645161290322581</v>
      </c>
    </row>
    <row r="2942" spans="1:11" x14ac:dyDescent="0.25">
      <c r="A2942" s="1">
        <v>41258</v>
      </c>
      <c r="B2942" t="s">
        <v>161</v>
      </c>
      <c r="C2942" t="s">
        <v>81</v>
      </c>
      <c r="D2942">
        <v>70</v>
      </c>
      <c r="E2942">
        <v>75</v>
      </c>
      <c r="F2942" t="s">
        <v>81</v>
      </c>
      <c r="G2942">
        <v>-5</v>
      </c>
      <c r="H2942" t="s">
        <v>357</v>
      </c>
      <c r="I2942" t="s">
        <v>356</v>
      </c>
      <c r="J2942" s="2">
        <f>VLOOKUP(B2942,'Totals by Team'!A:K,11,FALSE)</f>
        <v>-17.29032258064516</v>
      </c>
      <c r="K2942" s="2">
        <f>VLOOKUP(C2942,'Totals by Team'!A:K,11,FALSE)</f>
        <v>-5.1785714285714288</v>
      </c>
    </row>
    <row r="2943" spans="1:11" x14ac:dyDescent="0.25">
      <c r="A2943" s="1">
        <v>41258</v>
      </c>
      <c r="B2943" t="s">
        <v>332</v>
      </c>
      <c r="C2943" t="s">
        <v>261</v>
      </c>
      <c r="D2943">
        <v>87</v>
      </c>
      <c r="E2943">
        <v>93</v>
      </c>
      <c r="F2943" t="s">
        <v>261</v>
      </c>
      <c r="G2943">
        <v>-6</v>
      </c>
      <c r="H2943" t="s">
        <v>357</v>
      </c>
      <c r="I2943" t="s">
        <v>356</v>
      </c>
      <c r="J2943" s="2">
        <f>VLOOKUP(B2943,'Totals by Team'!A:K,11,FALSE)</f>
        <v>-0.23076923076923078</v>
      </c>
      <c r="K2943" s="2">
        <f>VLOOKUP(C2943,'Totals by Team'!A:K,11,FALSE)</f>
        <v>7.0606060606060606</v>
      </c>
    </row>
    <row r="2944" spans="1:11" x14ac:dyDescent="0.25">
      <c r="A2944" s="1">
        <v>41258</v>
      </c>
      <c r="B2944" t="s">
        <v>29</v>
      </c>
      <c r="C2944" t="s">
        <v>89</v>
      </c>
      <c r="D2944">
        <v>57</v>
      </c>
      <c r="E2944">
        <v>63</v>
      </c>
      <c r="F2944" t="s">
        <v>29</v>
      </c>
      <c r="G2944">
        <v>-6</v>
      </c>
      <c r="H2944" t="s">
        <v>357</v>
      </c>
      <c r="I2944" t="s">
        <v>360</v>
      </c>
      <c r="J2944" s="2">
        <f>VLOOKUP(B2944,'Totals by Team'!A:K,11,FALSE)</f>
        <v>-8.8387096774193541</v>
      </c>
      <c r="K2944" s="2">
        <f>VLOOKUP(C2944,'Totals by Team'!A:K,11,FALSE)</f>
        <v>3.28125</v>
      </c>
    </row>
    <row r="2945" spans="1:11" x14ac:dyDescent="0.25">
      <c r="A2945" s="1">
        <v>41258</v>
      </c>
      <c r="B2945" t="s">
        <v>14</v>
      </c>
      <c r="C2945" t="s">
        <v>337</v>
      </c>
      <c r="D2945">
        <v>63</v>
      </c>
      <c r="E2945">
        <v>69</v>
      </c>
      <c r="F2945" t="s">
        <v>14</v>
      </c>
      <c r="G2945">
        <v>-6</v>
      </c>
      <c r="H2945" t="s">
        <v>357</v>
      </c>
      <c r="I2945" t="s">
        <v>360</v>
      </c>
      <c r="J2945" s="2">
        <f>VLOOKUP(B2945,'Totals by Team'!A:K,11,FALSE)</f>
        <v>-4.3571428571428568</v>
      </c>
      <c r="K2945" s="2">
        <f>VLOOKUP(C2945,'Totals by Team'!A:K,11,FALSE)</f>
        <v>4.4666666666666668</v>
      </c>
    </row>
    <row r="2946" spans="1:11" x14ac:dyDescent="0.25">
      <c r="A2946" s="1">
        <v>41258</v>
      </c>
      <c r="B2946" t="s">
        <v>43</v>
      </c>
      <c r="C2946" t="s">
        <v>175</v>
      </c>
      <c r="D2946">
        <v>73</v>
      </c>
      <c r="E2946">
        <v>80</v>
      </c>
      <c r="F2946" t="s">
        <v>175</v>
      </c>
      <c r="G2946">
        <v>-7</v>
      </c>
      <c r="H2946" t="s">
        <v>357</v>
      </c>
      <c r="I2946" t="s">
        <v>356</v>
      </c>
      <c r="J2946" s="2">
        <f>VLOOKUP(B2946,'Totals by Team'!A:K,11,FALSE)</f>
        <v>9.67741935483871</v>
      </c>
      <c r="K2946" s="2">
        <f>VLOOKUP(C2946,'Totals by Team'!A:K,11,FALSE)</f>
        <v>5.7666666666666666</v>
      </c>
    </row>
    <row r="2947" spans="1:11" x14ac:dyDescent="0.25">
      <c r="A2947" s="1">
        <v>41258</v>
      </c>
      <c r="B2947" t="s">
        <v>264</v>
      </c>
      <c r="C2947" t="s">
        <v>181</v>
      </c>
      <c r="D2947">
        <v>51</v>
      </c>
      <c r="E2947">
        <v>58</v>
      </c>
      <c r="F2947" t="s">
        <v>264</v>
      </c>
      <c r="G2947">
        <v>-7</v>
      </c>
      <c r="H2947" t="s">
        <v>357</v>
      </c>
      <c r="I2947" t="s">
        <v>360</v>
      </c>
      <c r="J2947" s="2">
        <f>VLOOKUP(B2947,'Totals by Team'!A:K,11,FALSE)</f>
        <v>-11.137931034482758</v>
      </c>
      <c r="K2947" s="2">
        <f>VLOOKUP(C2947,'Totals by Team'!A:K,11,FALSE)</f>
        <v>-0.8666666666666667</v>
      </c>
    </row>
    <row r="2948" spans="1:11" x14ac:dyDescent="0.25">
      <c r="A2948" s="1">
        <v>41258</v>
      </c>
      <c r="B2948" t="s">
        <v>313</v>
      </c>
      <c r="C2948" t="s">
        <v>295</v>
      </c>
      <c r="D2948">
        <v>73</v>
      </c>
      <c r="E2948">
        <v>80</v>
      </c>
      <c r="F2948" t="s">
        <v>348</v>
      </c>
      <c r="G2948">
        <v>-7</v>
      </c>
      <c r="H2948" t="s">
        <v>357</v>
      </c>
      <c r="I2948" t="s">
        <v>348</v>
      </c>
      <c r="J2948" s="2">
        <f>VLOOKUP(B2948,'Totals by Team'!A:K,11,FALSE)</f>
        <v>2.7419354838709675</v>
      </c>
      <c r="K2948" s="2">
        <f>VLOOKUP(C2948,'Totals by Team'!A:K,11,FALSE)</f>
        <v>7.4848484848484844</v>
      </c>
    </row>
    <row r="2949" spans="1:11" x14ac:dyDescent="0.25">
      <c r="A2949" s="1">
        <v>41258</v>
      </c>
      <c r="B2949" t="s">
        <v>225</v>
      </c>
      <c r="C2949" t="s">
        <v>203</v>
      </c>
      <c r="D2949">
        <v>65</v>
      </c>
      <c r="E2949">
        <v>72</v>
      </c>
      <c r="F2949" t="s">
        <v>203</v>
      </c>
      <c r="G2949">
        <v>-7</v>
      </c>
      <c r="H2949" t="s">
        <v>357</v>
      </c>
      <c r="I2949" t="s">
        <v>356</v>
      </c>
      <c r="J2949" s="2">
        <f>VLOOKUP(B2949,'Totals by Team'!A:K,11,FALSE)</f>
        <v>-1.4193548387096775</v>
      </c>
      <c r="K2949" s="2">
        <f>VLOOKUP(C2949,'Totals by Team'!A:K,11,FALSE)</f>
        <v>-2.129032258064516</v>
      </c>
    </row>
    <row r="2950" spans="1:11" x14ac:dyDescent="0.25">
      <c r="A2950" s="1">
        <v>41258</v>
      </c>
      <c r="B2950" t="s">
        <v>11</v>
      </c>
      <c r="C2950" t="s">
        <v>194</v>
      </c>
      <c r="D2950">
        <v>51</v>
      </c>
      <c r="E2950">
        <v>58</v>
      </c>
      <c r="F2950" t="s">
        <v>11</v>
      </c>
      <c r="G2950">
        <v>-7</v>
      </c>
      <c r="H2950" t="s">
        <v>357</v>
      </c>
      <c r="I2950" t="s">
        <v>360</v>
      </c>
      <c r="J2950" s="2">
        <f>VLOOKUP(B2950,'Totals by Team'!A:K,11,FALSE)</f>
        <v>-3.25</v>
      </c>
      <c r="K2950" s="2">
        <f>VLOOKUP(C2950,'Totals by Team'!A:K,11,FALSE)</f>
        <v>1.0303030303030303</v>
      </c>
    </row>
    <row r="2951" spans="1:11" x14ac:dyDescent="0.25">
      <c r="A2951" s="1">
        <v>41258</v>
      </c>
      <c r="B2951" t="s">
        <v>40</v>
      </c>
      <c r="C2951" t="s">
        <v>213</v>
      </c>
      <c r="D2951">
        <v>53</v>
      </c>
      <c r="E2951">
        <v>60</v>
      </c>
      <c r="F2951" t="s">
        <v>213</v>
      </c>
      <c r="G2951">
        <v>-7</v>
      </c>
      <c r="H2951" t="s">
        <v>357</v>
      </c>
      <c r="I2951" t="s">
        <v>356</v>
      </c>
      <c r="J2951" s="2">
        <f>VLOOKUP(B2951,'Totals by Team'!A:K,11,FALSE)</f>
        <v>-3.40625</v>
      </c>
      <c r="K2951" s="2">
        <f>VLOOKUP(C2951,'Totals by Team'!A:K,11,FALSE)</f>
        <v>-9.068965517241379</v>
      </c>
    </row>
    <row r="2952" spans="1:11" x14ac:dyDescent="0.25">
      <c r="A2952" s="1">
        <v>41258</v>
      </c>
      <c r="B2952" t="s">
        <v>159</v>
      </c>
      <c r="C2952" t="s">
        <v>276</v>
      </c>
      <c r="D2952">
        <v>59</v>
      </c>
      <c r="E2952">
        <v>66</v>
      </c>
      <c r="F2952" t="s">
        <v>159</v>
      </c>
      <c r="G2952">
        <v>-7</v>
      </c>
      <c r="H2952" t="s">
        <v>357</v>
      </c>
      <c r="I2952" t="s">
        <v>360</v>
      </c>
      <c r="J2952" s="2">
        <f>VLOOKUP(B2952,'Totals by Team'!A:K,11,FALSE)</f>
        <v>-12.758620689655173</v>
      </c>
      <c r="K2952" s="2">
        <f>VLOOKUP(C2952,'Totals by Team'!A:K,11,FALSE)</f>
        <v>-0.19230769230769232</v>
      </c>
    </row>
    <row r="2953" spans="1:11" x14ac:dyDescent="0.25">
      <c r="A2953" s="1">
        <v>41258</v>
      </c>
      <c r="B2953" t="s">
        <v>195</v>
      </c>
      <c r="C2953" t="s">
        <v>329</v>
      </c>
      <c r="D2953">
        <v>73</v>
      </c>
      <c r="E2953">
        <v>80</v>
      </c>
      <c r="F2953" t="s">
        <v>195</v>
      </c>
      <c r="G2953">
        <v>-7</v>
      </c>
      <c r="H2953" t="s">
        <v>357</v>
      </c>
      <c r="I2953" t="s">
        <v>360</v>
      </c>
      <c r="J2953" s="2">
        <f>VLOOKUP(B2953,'Totals by Team'!A:K,11,FALSE)</f>
        <v>-4.5714285714285712</v>
      </c>
      <c r="K2953" s="2">
        <f>VLOOKUP(C2953,'Totals by Team'!A:K,11,FALSE)</f>
        <v>-3.5517241379310347</v>
      </c>
    </row>
    <row r="2954" spans="1:11" x14ac:dyDescent="0.25">
      <c r="A2954" s="1">
        <v>41258</v>
      </c>
      <c r="B2954" t="s">
        <v>66</v>
      </c>
      <c r="C2954" t="s">
        <v>242</v>
      </c>
      <c r="D2954">
        <v>51</v>
      </c>
      <c r="E2954">
        <v>59</v>
      </c>
      <c r="F2954" t="s">
        <v>242</v>
      </c>
      <c r="G2954">
        <v>-8</v>
      </c>
      <c r="H2954" t="s">
        <v>357</v>
      </c>
      <c r="I2954" t="s">
        <v>356</v>
      </c>
      <c r="J2954" s="2">
        <f>VLOOKUP(B2954,'Totals by Team'!A:K,11,FALSE)</f>
        <v>-8.875</v>
      </c>
      <c r="K2954" s="2">
        <f>VLOOKUP(C2954,'Totals by Team'!A:K,11,FALSE)</f>
        <v>1.2666666666666666</v>
      </c>
    </row>
    <row r="2955" spans="1:11" x14ac:dyDescent="0.25">
      <c r="A2955" s="1">
        <v>41258</v>
      </c>
      <c r="B2955" t="s">
        <v>129</v>
      </c>
      <c r="C2955" t="s">
        <v>274</v>
      </c>
      <c r="D2955">
        <v>67</v>
      </c>
      <c r="E2955">
        <v>75</v>
      </c>
      <c r="F2955" t="s">
        <v>274</v>
      </c>
      <c r="G2955">
        <v>-8</v>
      </c>
      <c r="H2955" t="s">
        <v>357</v>
      </c>
      <c r="I2955" t="s">
        <v>356</v>
      </c>
      <c r="J2955" s="2">
        <f>VLOOKUP(B2955,'Totals by Team'!A:K,11,FALSE)</f>
        <v>-5.2758620689655169</v>
      </c>
      <c r="K2955" s="2">
        <f>VLOOKUP(C2955,'Totals by Team'!A:K,11,FALSE)</f>
        <v>1.0606060606060606</v>
      </c>
    </row>
    <row r="2956" spans="1:11" x14ac:dyDescent="0.25">
      <c r="A2956" s="1">
        <v>41258</v>
      </c>
      <c r="B2956" t="s">
        <v>92</v>
      </c>
      <c r="C2956" t="s">
        <v>127</v>
      </c>
      <c r="D2956">
        <v>51</v>
      </c>
      <c r="E2956">
        <v>59</v>
      </c>
      <c r="F2956" t="s">
        <v>127</v>
      </c>
      <c r="G2956">
        <v>-8</v>
      </c>
      <c r="H2956" t="s">
        <v>357</v>
      </c>
      <c r="I2956" t="s">
        <v>356</v>
      </c>
      <c r="J2956" s="2">
        <f>VLOOKUP(B2956,'Totals by Team'!A:K,11,FALSE)</f>
        <v>-0.41379310344827586</v>
      </c>
      <c r="K2956" s="2">
        <f>VLOOKUP(C2956,'Totals by Team'!A:K,11,FALSE)</f>
        <v>-4.9000000000000004</v>
      </c>
    </row>
    <row r="2957" spans="1:11" x14ac:dyDescent="0.25">
      <c r="A2957" s="1">
        <v>41258</v>
      </c>
      <c r="B2957" t="s">
        <v>293</v>
      </c>
      <c r="C2957" t="s">
        <v>31</v>
      </c>
      <c r="D2957">
        <v>66</v>
      </c>
      <c r="E2957">
        <v>74</v>
      </c>
      <c r="F2957" t="s">
        <v>31</v>
      </c>
      <c r="G2957">
        <v>-8</v>
      </c>
      <c r="H2957" t="s">
        <v>357</v>
      </c>
      <c r="I2957" t="s">
        <v>356</v>
      </c>
      <c r="J2957" s="2">
        <f>VLOOKUP(B2957,'Totals by Team'!A:K,11,FALSE)</f>
        <v>6.4666666666666668</v>
      </c>
      <c r="K2957" s="2">
        <f>VLOOKUP(C2957,'Totals by Team'!A:K,11,FALSE)</f>
        <v>9.5625</v>
      </c>
    </row>
    <row r="2958" spans="1:11" x14ac:dyDescent="0.25">
      <c r="A2958" s="1">
        <v>41258</v>
      </c>
      <c r="B2958" t="s">
        <v>326</v>
      </c>
      <c r="C2958" t="s">
        <v>229</v>
      </c>
      <c r="D2958">
        <v>54</v>
      </c>
      <c r="E2958">
        <v>62</v>
      </c>
      <c r="F2958" t="s">
        <v>326</v>
      </c>
      <c r="G2958">
        <v>-8</v>
      </c>
      <c r="H2958" t="s">
        <v>357</v>
      </c>
      <c r="I2958" t="s">
        <v>360</v>
      </c>
      <c r="J2958" s="2">
        <f>VLOOKUP(B2958,'Totals by Team'!A:K,11,FALSE)</f>
        <v>-7.4516129032258061</v>
      </c>
      <c r="K2958" s="2">
        <f>VLOOKUP(C2958,'Totals by Team'!A:K,11,FALSE)</f>
        <v>8.875</v>
      </c>
    </row>
    <row r="2959" spans="1:11" x14ac:dyDescent="0.25">
      <c r="A2959" s="1">
        <v>41258</v>
      </c>
      <c r="B2959" t="s">
        <v>309</v>
      </c>
      <c r="C2959" t="s">
        <v>312</v>
      </c>
      <c r="D2959">
        <v>78</v>
      </c>
      <c r="E2959">
        <v>87</v>
      </c>
      <c r="F2959" t="s">
        <v>309</v>
      </c>
      <c r="G2959">
        <v>-9</v>
      </c>
      <c r="H2959" t="s">
        <v>357</v>
      </c>
      <c r="I2959" t="s">
        <v>360</v>
      </c>
      <c r="J2959" s="2">
        <f>VLOOKUP(B2959,'Totals by Team'!A:K,11,FALSE)</f>
        <v>10.705882352941176</v>
      </c>
      <c r="K2959" s="2">
        <f>VLOOKUP(C2959,'Totals by Team'!A:K,11,FALSE)</f>
        <v>15.588235294117647</v>
      </c>
    </row>
    <row r="2960" spans="1:11" x14ac:dyDescent="0.25">
      <c r="A2960" s="1">
        <v>41258</v>
      </c>
      <c r="B2960" t="s">
        <v>273</v>
      </c>
      <c r="C2960" t="s">
        <v>317</v>
      </c>
      <c r="D2960">
        <v>77</v>
      </c>
      <c r="E2960">
        <v>86</v>
      </c>
      <c r="F2960" t="s">
        <v>348</v>
      </c>
      <c r="G2960">
        <v>-9</v>
      </c>
      <c r="H2960" t="s">
        <v>357</v>
      </c>
      <c r="I2960" t="s">
        <v>348</v>
      </c>
      <c r="J2960" s="2">
        <f>VLOOKUP(B2960,'Totals by Team'!A:K,11,FALSE)</f>
        <v>-1.7096774193548387</v>
      </c>
      <c r="K2960" s="2">
        <f>VLOOKUP(C2960,'Totals by Team'!A:K,11,FALSE)</f>
        <v>8.4242424242424239</v>
      </c>
    </row>
    <row r="2961" spans="1:11" x14ac:dyDescent="0.25">
      <c r="A2961" s="1">
        <v>41258</v>
      </c>
      <c r="B2961" t="s">
        <v>289</v>
      </c>
      <c r="C2961" t="s">
        <v>253</v>
      </c>
      <c r="D2961">
        <v>54</v>
      </c>
      <c r="E2961">
        <v>64</v>
      </c>
      <c r="F2961" t="s">
        <v>348</v>
      </c>
      <c r="G2961">
        <v>-10</v>
      </c>
      <c r="H2961" t="s">
        <v>357</v>
      </c>
      <c r="I2961" t="s">
        <v>348</v>
      </c>
      <c r="J2961" s="2">
        <f>VLOOKUP(B2961,'Totals by Team'!A:K,11,FALSE)</f>
        <v>1.606060606060606</v>
      </c>
      <c r="K2961" s="2">
        <f>VLOOKUP(C2961,'Totals by Team'!A:K,11,FALSE)</f>
        <v>4.935483870967742</v>
      </c>
    </row>
    <row r="2962" spans="1:11" x14ac:dyDescent="0.25">
      <c r="A2962" s="1">
        <v>41258</v>
      </c>
      <c r="B2962" t="s">
        <v>236</v>
      </c>
      <c r="C2962" t="s">
        <v>245</v>
      </c>
      <c r="D2962">
        <v>68</v>
      </c>
      <c r="E2962">
        <v>78</v>
      </c>
      <c r="F2962" t="s">
        <v>236</v>
      </c>
      <c r="G2962">
        <v>-10</v>
      </c>
      <c r="H2962" t="s">
        <v>357</v>
      </c>
      <c r="I2962" t="s">
        <v>360</v>
      </c>
      <c r="J2962" s="2">
        <f>VLOOKUP(B2962,'Totals by Team'!A:K,11,FALSE)</f>
        <v>11</v>
      </c>
      <c r="K2962" s="2">
        <f>VLOOKUP(C2962,'Totals by Team'!A:K,11,FALSE)</f>
        <v>6.4838709677419351</v>
      </c>
    </row>
    <row r="2963" spans="1:11" x14ac:dyDescent="0.25">
      <c r="A2963" s="1">
        <v>41258</v>
      </c>
      <c r="B2963" t="s">
        <v>254</v>
      </c>
      <c r="C2963" t="s">
        <v>321</v>
      </c>
      <c r="D2963">
        <v>64</v>
      </c>
      <c r="E2963">
        <v>74</v>
      </c>
      <c r="F2963" t="s">
        <v>254</v>
      </c>
      <c r="G2963">
        <v>-10</v>
      </c>
      <c r="H2963" t="s">
        <v>357</v>
      </c>
      <c r="I2963" t="s">
        <v>360</v>
      </c>
      <c r="J2963" s="2">
        <f>VLOOKUP(B2963,'Totals by Team'!A:K,11,FALSE)</f>
        <v>3.161290322580645</v>
      </c>
      <c r="K2963" s="2">
        <f>VLOOKUP(C2963,'Totals by Team'!A:K,11,FALSE)</f>
        <v>12.294117647058824</v>
      </c>
    </row>
    <row r="2964" spans="1:11" x14ac:dyDescent="0.25">
      <c r="A2964" s="1">
        <v>41258</v>
      </c>
      <c r="B2964" t="s">
        <v>248</v>
      </c>
      <c r="C2964" t="s">
        <v>275</v>
      </c>
      <c r="D2964">
        <v>66</v>
      </c>
      <c r="E2964">
        <v>77</v>
      </c>
      <c r="F2964" t="s">
        <v>275</v>
      </c>
      <c r="G2964">
        <v>-11</v>
      </c>
      <c r="H2964" t="s">
        <v>357</v>
      </c>
      <c r="I2964" t="s">
        <v>356</v>
      </c>
      <c r="J2964" s="2">
        <f>VLOOKUP(B2964,'Totals by Team'!A:K,11,FALSE)</f>
        <v>0.20588235294117646</v>
      </c>
      <c r="K2964" s="2">
        <f>VLOOKUP(C2964,'Totals by Team'!A:K,11,FALSE)</f>
        <v>-0.42424242424242425</v>
      </c>
    </row>
    <row r="2965" spans="1:11" x14ac:dyDescent="0.25">
      <c r="A2965" s="1">
        <v>41258</v>
      </c>
      <c r="B2965" t="s">
        <v>138</v>
      </c>
      <c r="C2965" t="s">
        <v>269</v>
      </c>
      <c r="D2965">
        <v>58</v>
      </c>
      <c r="E2965">
        <v>69</v>
      </c>
      <c r="F2965" t="s">
        <v>138</v>
      </c>
      <c r="G2965">
        <v>-11</v>
      </c>
      <c r="H2965" t="s">
        <v>357</v>
      </c>
      <c r="I2965" t="s">
        <v>360</v>
      </c>
      <c r="J2965" s="2">
        <f>VLOOKUP(B2965,'Totals by Team'!A:K,11,FALSE)</f>
        <v>-10.066666666666666</v>
      </c>
      <c r="K2965" s="2">
        <f>VLOOKUP(C2965,'Totals by Team'!A:K,11,FALSE)</f>
        <v>-6.3703703703703702</v>
      </c>
    </row>
    <row r="2966" spans="1:11" x14ac:dyDescent="0.25">
      <c r="A2966" s="1">
        <v>41258</v>
      </c>
      <c r="B2966" t="s">
        <v>93</v>
      </c>
      <c r="C2966" t="s">
        <v>200</v>
      </c>
      <c r="D2966">
        <v>65</v>
      </c>
      <c r="E2966">
        <v>77</v>
      </c>
      <c r="F2966" t="s">
        <v>200</v>
      </c>
      <c r="G2966">
        <v>-12</v>
      </c>
      <c r="H2966" t="s">
        <v>357</v>
      </c>
      <c r="I2966" t="s">
        <v>356</v>
      </c>
      <c r="J2966" s="2">
        <f>VLOOKUP(B2966,'Totals by Team'!A:K,11,FALSE)</f>
        <v>-8.4516129032258061</v>
      </c>
      <c r="K2966" s="2">
        <f>VLOOKUP(C2966,'Totals by Team'!A:K,11,FALSE)</f>
        <v>1.8387096774193548</v>
      </c>
    </row>
    <row r="2967" spans="1:11" x14ac:dyDescent="0.25">
      <c r="A2967" s="1">
        <v>41258</v>
      </c>
      <c r="B2967" t="s">
        <v>308</v>
      </c>
      <c r="C2967" t="s">
        <v>297</v>
      </c>
      <c r="D2967">
        <v>63</v>
      </c>
      <c r="E2967">
        <v>75</v>
      </c>
      <c r="F2967" t="s">
        <v>297</v>
      </c>
      <c r="G2967">
        <v>-12</v>
      </c>
      <c r="H2967" t="s">
        <v>357</v>
      </c>
      <c r="I2967" t="s">
        <v>356</v>
      </c>
      <c r="J2967" s="2">
        <f>VLOOKUP(B2967,'Totals by Team'!A:K,11,FALSE)</f>
        <v>-5.4545454545454541</v>
      </c>
      <c r="K2967" s="2">
        <f>VLOOKUP(C2967,'Totals by Team'!A:K,11,FALSE)</f>
        <v>0.34375</v>
      </c>
    </row>
    <row r="2968" spans="1:11" x14ac:dyDescent="0.25">
      <c r="A2968" s="1">
        <v>41258</v>
      </c>
      <c r="B2968" t="s">
        <v>30</v>
      </c>
      <c r="C2968" t="s">
        <v>290</v>
      </c>
      <c r="D2968">
        <v>68</v>
      </c>
      <c r="E2968">
        <v>81</v>
      </c>
      <c r="F2968" t="s">
        <v>290</v>
      </c>
      <c r="G2968">
        <v>-13</v>
      </c>
      <c r="H2968" t="s">
        <v>357</v>
      </c>
      <c r="I2968" t="s">
        <v>356</v>
      </c>
      <c r="J2968" s="2">
        <f>VLOOKUP(B2968,'Totals by Team'!A:K,11,FALSE)</f>
        <v>-2.032258064516129</v>
      </c>
      <c r="K2968" s="2">
        <f>VLOOKUP(C2968,'Totals by Team'!A:K,11,FALSE)</f>
        <v>8.8387096774193541</v>
      </c>
    </row>
    <row r="2969" spans="1:11" x14ac:dyDescent="0.25">
      <c r="A2969" s="1">
        <v>41258</v>
      </c>
      <c r="B2969" t="s">
        <v>232</v>
      </c>
      <c r="C2969" t="s">
        <v>258</v>
      </c>
      <c r="D2969">
        <v>68</v>
      </c>
      <c r="E2969">
        <v>81</v>
      </c>
      <c r="F2969" t="s">
        <v>348</v>
      </c>
      <c r="G2969">
        <v>-13</v>
      </c>
      <c r="H2969" t="s">
        <v>357</v>
      </c>
      <c r="I2969" t="s">
        <v>348</v>
      </c>
      <c r="J2969" s="2">
        <f>VLOOKUP(B2969,'Totals by Team'!A:K,11,FALSE)</f>
        <v>0.90625</v>
      </c>
      <c r="K2969" s="2">
        <f>VLOOKUP(C2969,'Totals by Team'!A:K,11,FALSE)</f>
        <v>7.2352941176470589</v>
      </c>
    </row>
    <row r="2970" spans="1:11" x14ac:dyDescent="0.25">
      <c r="A2970" s="1">
        <v>41258</v>
      </c>
      <c r="B2970" t="s">
        <v>74</v>
      </c>
      <c r="C2970" t="s">
        <v>98</v>
      </c>
      <c r="D2970">
        <v>67</v>
      </c>
      <c r="E2970">
        <v>80</v>
      </c>
      <c r="F2970" t="s">
        <v>98</v>
      </c>
      <c r="G2970">
        <v>-13</v>
      </c>
      <c r="H2970" t="s">
        <v>357</v>
      </c>
      <c r="I2970" t="s">
        <v>356</v>
      </c>
      <c r="J2970" s="2">
        <f>VLOOKUP(B2970,'Totals by Team'!A:K,11,FALSE)</f>
        <v>-8.870967741935484</v>
      </c>
      <c r="K2970" s="2">
        <f>VLOOKUP(C2970,'Totals by Team'!A:K,11,FALSE)</f>
        <v>2.5161290322580645</v>
      </c>
    </row>
    <row r="2971" spans="1:11" x14ac:dyDescent="0.25">
      <c r="A2971" s="1">
        <v>41258</v>
      </c>
      <c r="B2971" t="s">
        <v>338</v>
      </c>
      <c r="C2971" t="s">
        <v>24</v>
      </c>
      <c r="D2971">
        <v>58</v>
      </c>
      <c r="E2971">
        <v>71</v>
      </c>
      <c r="F2971" t="s">
        <v>24</v>
      </c>
      <c r="G2971">
        <v>-13</v>
      </c>
      <c r="H2971" t="s">
        <v>357</v>
      </c>
      <c r="I2971" t="s">
        <v>356</v>
      </c>
      <c r="J2971" s="2">
        <f>VLOOKUP(B2971,'Totals by Team'!A:K,11,FALSE)</f>
        <v>-11.535714285714286</v>
      </c>
      <c r="K2971" s="2">
        <f>VLOOKUP(C2971,'Totals by Team'!A:K,11,FALSE)</f>
        <v>3.0333333333333332</v>
      </c>
    </row>
    <row r="2972" spans="1:11" x14ac:dyDescent="0.25">
      <c r="A2972" s="1">
        <v>41258</v>
      </c>
      <c r="B2972" t="s">
        <v>330</v>
      </c>
      <c r="C2972" t="s">
        <v>228</v>
      </c>
      <c r="D2972">
        <v>50</v>
      </c>
      <c r="E2972">
        <v>64</v>
      </c>
      <c r="F2972" t="s">
        <v>228</v>
      </c>
      <c r="G2972">
        <v>-14</v>
      </c>
      <c r="H2972" t="s">
        <v>357</v>
      </c>
      <c r="I2972" t="s">
        <v>356</v>
      </c>
      <c r="J2972" s="2">
        <f>VLOOKUP(B2972,'Totals by Team'!A:K,11,FALSE)</f>
        <v>-12.172413793103448</v>
      </c>
      <c r="K2972" s="2">
        <f>VLOOKUP(C2972,'Totals by Team'!A:K,11,FALSE)</f>
        <v>-3.96875</v>
      </c>
    </row>
    <row r="2973" spans="1:11" x14ac:dyDescent="0.25">
      <c r="A2973" s="1">
        <v>41258</v>
      </c>
      <c r="B2973" t="s">
        <v>166</v>
      </c>
      <c r="C2973" t="s">
        <v>94</v>
      </c>
      <c r="D2973">
        <v>61</v>
      </c>
      <c r="E2973">
        <v>75</v>
      </c>
      <c r="F2973" t="s">
        <v>166</v>
      </c>
      <c r="G2973">
        <v>-14</v>
      </c>
      <c r="H2973" t="s">
        <v>357</v>
      </c>
      <c r="I2973" t="s">
        <v>360</v>
      </c>
      <c r="J2973" s="2">
        <f>VLOOKUP(B2973,'Totals by Team'!A:K,11,FALSE)</f>
        <v>-13.133333333333333</v>
      </c>
      <c r="K2973" s="2">
        <f>VLOOKUP(C2973,'Totals by Team'!A:K,11,FALSE)</f>
        <v>-6.4516129032258063E-2</v>
      </c>
    </row>
    <row r="2974" spans="1:11" x14ac:dyDescent="0.25">
      <c r="A2974" s="1">
        <v>41258</v>
      </c>
      <c r="B2974" t="s">
        <v>146</v>
      </c>
      <c r="C2974" t="s">
        <v>240</v>
      </c>
      <c r="D2974">
        <v>58</v>
      </c>
      <c r="E2974">
        <v>73</v>
      </c>
      <c r="F2974" t="s">
        <v>240</v>
      </c>
      <c r="G2974">
        <v>-15</v>
      </c>
      <c r="H2974" t="s">
        <v>357</v>
      </c>
      <c r="I2974" t="s">
        <v>356</v>
      </c>
      <c r="J2974" s="2">
        <f>VLOOKUP(B2974,'Totals by Team'!A:K,11,FALSE)</f>
        <v>5.1515151515151514</v>
      </c>
      <c r="K2974" s="2">
        <f>VLOOKUP(C2974,'Totals by Team'!A:K,11,FALSE)</f>
        <v>7.0294117647058822</v>
      </c>
    </row>
    <row r="2975" spans="1:11" x14ac:dyDescent="0.25">
      <c r="A2975" s="1">
        <v>41258</v>
      </c>
      <c r="B2975" t="s">
        <v>170</v>
      </c>
      <c r="C2975" t="s">
        <v>302</v>
      </c>
      <c r="D2975">
        <v>66</v>
      </c>
      <c r="E2975">
        <v>81</v>
      </c>
      <c r="F2975" t="s">
        <v>348</v>
      </c>
      <c r="G2975">
        <v>-15</v>
      </c>
      <c r="H2975" t="s">
        <v>357</v>
      </c>
      <c r="I2975" t="s">
        <v>348</v>
      </c>
      <c r="J2975" s="2">
        <f>VLOOKUP(B2975,'Totals by Team'!A:K,11,FALSE)</f>
        <v>-1.9375</v>
      </c>
      <c r="K2975" s="2">
        <f>VLOOKUP(C2975,'Totals by Team'!A:K,11,FALSE)</f>
        <v>11.4375</v>
      </c>
    </row>
    <row r="2976" spans="1:11" x14ac:dyDescent="0.25">
      <c r="A2976" s="1">
        <v>41258</v>
      </c>
      <c r="B2976" t="s">
        <v>128</v>
      </c>
      <c r="C2976" t="s">
        <v>316</v>
      </c>
      <c r="D2976">
        <v>56</v>
      </c>
      <c r="E2976">
        <v>72</v>
      </c>
      <c r="F2976" t="s">
        <v>348</v>
      </c>
      <c r="G2976">
        <v>-16</v>
      </c>
      <c r="H2976" t="s">
        <v>357</v>
      </c>
      <c r="I2976" t="s">
        <v>348</v>
      </c>
      <c r="J2976" s="2">
        <f>VLOOKUP(B2976,'Totals by Team'!A:K,11,FALSE)</f>
        <v>-4.5483870967741939</v>
      </c>
      <c r="K2976" s="2">
        <f>VLOOKUP(C2976,'Totals by Team'!A:K,11,FALSE)</f>
        <v>7.8787878787878789</v>
      </c>
    </row>
    <row r="2977" spans="1:11" x14ac:dyDescent="0.25">
      <c r="A2977" s="1">
        <v>41258</v>
      </c>
      <c r="B2977" t="s">
        <v>300</v>
      </c>
      <c r="C2977" t="s">
        <v>149</v>
      </c>
      <c r="D2977">
        <v>56</v>
      </c>
      <c r="E2977">
        <v>72</v>
      </c>
      <c r="F2977" t="s">
        <v>149</v>
      </c>
      <c r="G2977">
        <v>-16</v>
      </c>
      <c r="H2977" t="s">
        <v>357</v>
      </c>
      <c r="I2977" t="s">
        <v>356</v>
      </c>
      <c r="J2977" s="2">
        <f>VLOOKUP(B2977,'Totals by Team'!A:K,11,FALSE)</f>
        <v>-3.15625</v>
      </c>
      <c r="K2977" s="2">
        <f>VLOOKUP(C2977,'Totals by Team'!A:K,11,FALSE)</f>
        <v>7.1</v>
      </c>
    </row>
    <row r="2978" spans="1:11" x14ac:dyDescent="0.25">
      <c r="A2978" s="1">
        <v>41258</v>
      </c>
      <c r="B2978" t="s">
        <v>184</v>
      </c>
      <c r="C2978" t="s">
        <v>171</v>
      </c>
      <c r="D2978">
        <v>61</v>
      </c>
      <c r="E2978">
        <v>77</v>
      </c>
      <c r="F2978" t="s">
        <v>171</v>
      </c>
      <c r="G2978">
        <v>-16</v>
      </c>
      <c r="H2978" t="s">
        <v>357</v>
      </c>
      <c r="I2978" t="s">
        <v>356</v>
      </c>
      <c r="J2978" s="2">
        <f>VLOOKUP(B2978,'Totals by Team'!A:K,11,FALSE)</f>
        <v>-7.8275862068965516</v>
      </c>
      <c r="K2978" s="2">
        <f>VLOOKUP(C2978,'Totals by Team'!A:K,11,FALSE)</f>
        <v>11.09375</v>
      </c>
    </row>
    <row r="2979" spans="1:11" x14ac:dyDescent="0.25">
      <c r="A2979" s="1">
        <v>41258</v>
      </c>
      <c r="B2979" t="s">
        <v>62</v>
      </c>
      <c r="C2979" t="s">
        <v>56</v>
      </c>
      <c r="D2979">
        <v>57</v>
      </c>
      <c r="E2979">
        <v>73</v>
      </c>
      <c r="F2979" t="s">
        <v>62</v>
      </c>
      <c r="G2979">
        <v>-16</v>
      </c>
      <c r="H2979" t="s">
        <v>357</v>
      </c>
      <c r="I2979" t="s">
        <v>360</v>
      </c>
      <c r="J2979" s="2">
        <f>VLOOKUP(B2979,'Totals by Team'!A:K,11,FALSE)</f>
        <v>-5.67741935483871</v>
      </c>
      <c r="K2979" s="2">
        <f>VLOOKUP(C2979,'Totals by Team'!A:K,11,FALSE)</f>
        <v>-1.2903225806451613</v>
      </c>
    </row>
    <row r="2980" spans="1:11" x14ac:dyDescent="0.25">
      <c r="A2980" s="1">
        <v>41258</v>
      </c>
      <c r="B2980" t="s">
        <v>301</v>
      </c>
      <c r="C2980" t="s">
        <v>311</v>
      </c>
      <c r="D2980">
        <v>52</v>
      </c>
      <c r="E2980">
        <v>68</v>
      </c>
      <c r="F2980" t="s">
        <v>348</v>
      </c>
      <c r="G2980">
        <v>-16</v>
      </c>
      <c r="H2980" t="s">
        <v>357</v>
      </c>
      <c r="I2980" t="s">
        <v>348</v>
      </c>
      <c r="J2980" s="2">
        <f>VLOOKUP(B2980,'Totals by Team'!A:K,11,FALSE)</f>
        <v>7.2727272727272725</v>
      </c>
      <c r="K2980" s="2">
        <f>VLOOKUP(C2980,'Totals by Team'!A:K,11,FALSE)</f>
        <v>17.3125</v>
      </c>
    </row>
    <row r="2981" spans="1:11" x14ac:dyDescent="0.25">
      <c r="A2981" s="1">
        <v>41258</v>
      </c>
      <c r="B2981" t="s">
        <v>69</v>
      </c>
      <c r="C2981" t="s">
        <v>217</v>
      </c>
      <c r="D2981">
        <v>60</v>
      </c>
      <c r="E2981">
        <v>77</v>
      </c>
      <c r="F2981" t="s">
        <v>348</v>
      </c>
      <c r="G2981">
        <v>-17</v>
      </c>
      <c r="H2981" t="s">
        <v>357</v>
      </c>
      <c r="I2981" t="s">
        <v>348</v>
      </c>
      <c r="J2981" s="2">
        <f>VLOOKUP(B2981,'Totals by Team'!A:K,11,FALSE)</f>
        <v>-1.1666666666666667</v>
      </c>
      <c r="K2981" s="2">
        <f>VLOOKUP(C2981,'Totals by Team'!A:K,11,FALSE)</f>
        <v>-0.93548387096774188</v>
      </c>
    </row>
    <row r="2982" spans="1:11" x14ac:dyDescent="0.25">
      <c r="A2982" s="1">
        <v>41258</v>
      </c>
      <c r="B2982" t="s">
        <v>51</v>
      </c>
      <c r="C2982" t="s">
        <v>154</v>
      </c>
      <c r="D2982">
        <v>48</v>
      </c>
      <c r="E2982">
        <v>65</v>
      </c>
      <c r="F2982" t="s">
        <v>51</v>
      </c>
      <c r="G2982">
        <v>-17</v>
      </c>
      <c r="H2982" t="s">
        <v>357</v>
      </c>
      <c r="I2982" t="s">
        <v>360</v>
      </c>
      <c r="J2982" s="2">
        <f>VLOOKUP(B2982,'Totals by Team'!A:K,11,FALSE)</f>
        <v>0.66666666666666663</v>
      </c>
      <c r="K2982" s="2">
        <f>VLOOKUP(C2982,'Totals by Team'!A:K,11,FALSE)</f>
        <v>9.5483870967741939</v>
      </c>
    </row>
    <row r="2983" spans="1:11" x14ac:dyDescent="0.25">
      <c r="A2983" s="1">
        <v>41258</v>
      </c>
      <c r="B2983" t="s">
        <v>131</v>
      </c>
      <c r="C2983" t="s">
        <v>270</v>
      </c>
      <c r="D2983">
        <v>72</v>
      </c>
      <c r="E2983">
        <v>90</v>
      </c>
      <c r="F2983" t="s">
        <v>270</v>
      </c>
      <c r="G2983">
        <v>-18</v>
      </c>
      <c r="H2983" t="s">
        <v>357</v>
      </c>
      <c r="I2983" t="s">
        <v>356</v>
      </c>
      <c r="J2983" s="2">
        <f>VLOOKUP(B2983,'Totals by Team'!A:K,11,FALSE)</f>
        <v>0.31034482758620691</v>
      </c>
      <c r="K2983" s="2">
        <f>VLOOKUP(C2983,'Totals by Team'!A:K,11,FALSE)</f>
        <v>11.363636363636363</v>
      </c>
    </row>
    <row r="2984" spans="1:11" x14ac:dyDescent="0.25">
      <c r="A2984" s="1">
        <v>41258</v>
      </c>
      <c r="B2984" t="s">
        <v>6</v>
      </c>
      <c r="C2984" t="s">
        <v>278</v>
      </c>
      <c r="D2984">
        <v>57</v>
      </c>
      <c r="E2984">
        <v>76</v>
      </c>
      <c r="F2984" t="s">
        <v>278</v>
      </c>
      <c r="G2984">
        <v>-19</v>
      </c>
      <c r="H2984" t="s">
        <v>357</v>
      </c>
      <c r="I2984" t="s">
        <v>356</v>
      </c>
      <c r="J2984" s="2">
        <f>VLOOKUP(B2984,'Totals by Team'!A:K,11,FALSE)</f>
        <v>-2</v>
      </c>
      <c r="K2984" s="2">
        <f>VLOOKUP(C2984,'Totals by Team'!A:K,11,FALSE)</f>
        <v>3.71875</v>
      </c>
    </row>
    <row r="2985" spans="1:11" x14ac:dyDescent="0.25">
      <c r="A2985" s="1">
        <v>41258</v>
      </c>
      <c r="B2985" t="s">
        <v>220</v>
      </c>
      <c r="C2985" t="s">
        <v>271</v>
      </c>
      <c r="D2985">
        <v>54</v>
      </c>
      <c r="E2985">
        <v>73</v>
      </c>
      <c r="F2985" t="s">
        <v>271</v>
      </c>
      <c r="G2985">
        <v>-19</v>
      </c>
      <c r="H2985" t="s">
        <v>357</v>
      </c>
      <c r="I2985" t="s">
        <v>356</v>
      </c>
      <c r="J2985" s="2">
        <f>VLOOKUP(B2985,'Totals by Team'!A:K,11,FALSE)</f>
        <v>3.28125</v>
      </c>
      <c r="K2985" s="2">
        <f>VLOOKUP(C2985,'Totals by Team'!A:K,11,FALSE)</f>
        <v>12.529411764705882</v>
      </c>
    </row>
    <row r="2986" spans="1:11" x14ac:dyDescent="0.25">
      <c r="A2986" s="1">
        <v>41258</v>
      </c>
      <c r="B2986" t="s">
        <v>334</v>
      </c>
      <c r="C2986" t="s">
        <v>318</v>
      </c>
      <c r="D2986">
        <v>42</v>
      </c>
      <c r="E2986">
        <v>61</v>
      </c>
      <c r="F2986" t="s">
        <v>318</v>
      </c>
      <c r="G2986">
        <v>-19</v>
      </c>
      <c r="H2986" t="s">
        <v>357</v>
      </c>
      <c r="I2986" t="s">
        <v>356</v>
      </c>
      <c r="J2986" s="2">
        <f>VLOOKUP(B2986,'Totals by Team'!A:K,11,FALSE)</f>
        <v>-6.0370370370370372</v>
      </c>
      <c r="K2986" s="2">
        <f>VLOOKUP(C2986,'Totals by Team'!A:K,11,FALSE)</f>
        <v>4.1515151515151514</v>
      </c>
    </row>
    <row r="2987" spans="1:11" x14ac:dyDescent="0.25">
      <c r="A2987" s="1">
        <v>41258</v>
      </c>
      <c r="B2987" t="s">
        <v>247</v>
      </c>
      <c r="C2987" t="s">
        <v>284</v>
      </c>
      <c r="D2987">
        <v>51</v>
      </c>
      <c r="E2987">
        <v>71</v>
      </c>
      <c r="F2987" t="s">
        <v>284</v>
      </c>
      <c r="G2987">
        <v>-20</v>
      </c>
      <c r="H2987" t="s">
        <v>357</v>
      </c>
      <c r="I2987" t="s">
        <v>356</v>
      </c>
      <c r="J2987" s="2">
        <f>VLOOKUP(B2987,'Totals by Team'!A:K,11,FALSE)</f>
        <v>-0.67741935483870963</v>
      </c>
      <c r="K2987" s="2">
        <f>VLOOKUP(C2987,'Totals by Team'!A:K,11,FALSE)</f>
        <v>6.258064516129032</v>
      </c>
    </row>
    <row r="2988" spans="1:11" x14ac:dyDescent="0.25">
      <c r="A2988" s="1">
        <v>41258</v>
      </c>
      <c r="B2988" t="s">
        <v>45</v>
      </c>
      <c r="C2988" t="s">
        <v>218</v>
      </c>
      <c r="D2988">
        <v>62</v>
      </c>
      <c r="E2988">
        <v>84</v>
      </c>
      <c r="F2988" t="s">
        <v>218</v>
      </c>
      <c r="G2988">
        <v>-22</v>
      </c>
      <c r="H2988" t="s">
        <v>357</v>
      </c>
      <c r="I2988" t="s">
        <v>356</v>
      </c>
      <c r="J2988" s="2">
        <f>VLOOKUP(B2988,'Totals by Team'!A:K,11,FALSE)</f>
        <v>1.15625</v>
      </c>
      <c r="K2988" s="2">
        <f>VLOOKUP(C2988,'Totals by Team'!A:K,11,FALSE)</f>
        <v>7.4705882352941178</v>
      </c>
    </row>
    <row r="2989" spans="1:11" x14ac:dyDescent="0.25">
      <c r="A2989" s="1">
        <v>41258</v>
      </c>
      <c r="B2989" t="s">
        <v>21</v>
      </c>
      <c r="C2989" t="s">
        <v>144</v>
      </c>
      <c r="D2989">
        <v>57</v>
      </c>
      <c r="E2989">
        <v>79</v>
      </c>
      <c r="F2989" t="s">
        <v>144</v>
      </c>
      <c r="G2989">
        <v>-22</v>
      </c>
      <c r="H2989" t="s">
        <v>357</v>
      </c>
      <c r="I2989" t="s">
        <v>356</v>
      </c>
      <c r="J2989" s="2">
        <f>VLOOKUP(B2989,'Totals by Team'!A:K,11,FALSE)</f>
        <v>-1.75</v>
      </c>
      <c r="K2989" s="2">
        <f>VLOOKUP(C2989,'Totals by Team'!A:K,11,FALSE)</f>
        <v>3.46875</v>
      </c>
    </row>
    <row r="2990" spans="1:11" x14ac:dyDescent="0.25">
      <c r="A2990" s="1">
        <v>41258</v>
      </c>
      <c r="B2990" t="s">
        <v>67</v>
      </c>
      <c r="C2990" t="s">
        <v>288</v>
      </c>
      <c r="D2990">
        <v>51</v>
      </c>
      <c r="E2990">
        <v>73</v>
      </c>
      <c r="F2990" t="s">
        <v>288</v>
      </c>
      <c r="G2990">
        <v>-22</v>
      </c>
      <c r="H2990" t="s">
        <v>357</v>
      </c>
      <c r="I2990" t="s">
        <v>356</v>
      </c>
      <c r="J2990" s="2">
        <f>VLOOKUP(B2990,'Totals by Team'!A:K,11,FALSE)</f>
        <v>-12.392857142857142</v>
      </c>
      <c r="K2990" s="2">
        <f>VLOOKUP(C2990,'Totals by Team'!A:K,11,FALSE)</f>
        <v>10.575757575757576</v>
      </c>
    </row>
    <row r="2991" spans="1:11" x14ac:dyDescent="0.25">
      <c r="A2991" s="1">
        <v>41258</v>
      </c>
      <c r="B2991" t="s">
        <v>252</v>
      </c>
      <c r="C2991" t="s">
        <v>193</v>
      </c>
      <c r="D2991">
        <v>63</v>
      </c>
      <c r="E2991">
        <v>85</v>
      </c>
      <c r="F2991" t="s">
        <v>193</v>
      </c>
      <c r="G2991">
        <v>-22</v>
      </c>
      <c r="H2991" t="s">
        <v>357</v>
      </c>
      <c r="I2991" t="s">
        <v>356</v>
      </c>
      <c r="J2991" s="2">
        <f>VLOOKUP(B2991,'Totals by Team'!A:K,11,FALSE)</f>
        <v>-2.6875</v>
      </c>
      <c r="K2991" s="2">
        <f>VLOOKUP(C2991,'Totals by Team'!A:K,11,FALSE)</f>
        <v>3.8333333333333335</v>
      </c>
    </row>
    <row r="2992" spans="1:11" x14ac:dyDescent="0.25">
      <c r="A2992" s="1">
        <v>41258</v>
      </c>
      <c r="B2992" t="s">
        <v>214</v>
      </c>
      <c r="C2992" t="s">
        <v>150</v>
      </c>
      <c r="D2992">
        <v>50</v>
      </c>
      <c r="E2992">
        <v>72</v>
      </c>
      <c r="F2992" t="s">
        <v>150</v>
      </c>
      <c r="G2992">
        <v>-22</v>
      </c>
      <c r="H2992" t="s">
        <v>357</v>
      </c>
      <c r="I2992" t="s">
        <v>356</v>
      </c>
      <c r="J2992" s="2">
        <f>VLOOKUP(B2992,'Totals by Team'!A:K,11,FALSE)</f>
        <v>0.74193548387096775</v>
      </c>
      <c r="K2992" s="2">
        <f>VLOOKUP(C2992,'Totals by Team'!A:K,11,FALSE)</f>
        <v>-5.5517241379310347</v>
      </c>
    </row>
    <row r="2993" spans="1:11" x14ac:dyDescent="0.25">
      <c r="A2993" s="1">
        <v>41258</v>
      </c>
      <c r="B2993" t="s">
        <v>335</v>
      </c>
      <c r="C2993" t="s">
        <v>320</v>
      </c>
      <c r="D2993">
        <v>38</v>
      </c>
      <c r="E2993">
        <v>60</v>
      </c>
      <c r="F2993" t="s">
        <v>320</v>
      </c>
      <c r="G2993">
        <v>-22</v>
      </c>
      <c r="H2993" t="s">
        <v>357</v>
      </c>
      <c r="I2993" t="s">
        <v>356</v>
      </c>
      <c r="J2993" s="2">
        <f>VLOOKUP(B2993,'Totals by Team'!A:K,11,FALSE)</f>
        <v>-5.1818181818181817</v>
      </c>
      <c r="K2993" s="2">
        <f>VLOOKUP(C2993,'Totals by Team'!A:K,11,FALSE)</f>
        <v>8.117647058823529</v>
      </c>
    </row>
    <row r="2994" spans="1:11" x14ac:dyDescent="0.25">
      <c r="A2994" s="1">
        <v>41258</v>
      </c>
      <c r="B2994" t="s">
        <v>22</v>
      </c>
      <c r="C2994" t="s">
        <v>36</v>
      </c>
      <c r="D2994">
        <v>69</v>
      </c>
      <c r="E2994">
        <v>91</v>
      </c>
      <c r="F2994" t="s">
        <v>36</v>
      </c>
      <c r="G2994">
        <v>-22</v>
      </c>
      <c r="H2994" t="s">
        <v>357</v>
      </c>
      <c r="I2994" t="s">
        <v>356</v>
      </c>
      <c r="J2994" s="2">
        <f>VLOOKUP(B2994,'Totals by Team'!A:K,11,FALSE)</f>
        <v>-8.0333333333333332</v>
      </c>
      <c r="K2994" s="2">
        <f>VLOOKUP(C2994,'Totals by Team'!A:K,11,FALSE)</f>
        <v>5.666666666666667</v>
      </c>
    </row>
    <row r="2995" spans="1:11" x14ac:dyDescent="0.25">
      <c r="A2995" s="1">
        <v>41258</v>
      </c>
      <c r="B2995" t="s">
        <v>84</v>
      </c>
      <c r="C2995" t="s">
        <v>91</v>
      </c>
      <c r="D2995">
        <v>52</v>
      </c>
      <c r="E2995">
        <v>75</v>
      </c>
      <c r="F2995" t="s">
        <v>91</v>
      </c>
      <c r="G2995">
        <v>-23</v>
      </c>
      <c r="H2995" t="s">
        <v>357</v>
      </c>
      <c r="I2995" t="s">
        <v>356</v>
      </c>
      <c r="J2995" s="2">
        <f>VLOOKUP(B2995,'Totals by Team'!A:K,11,FALSE)</f>
        <v>-0.93548387096774188</v>
      </c>
      <c r="K2995" s="2">
        <f>VLOOKUP(C2995,'Totals by Team'!A:K,11,FALSE)</f>
        <v>4.625</v>
      </c>
    </row>
    <row r="2996" spans="1:11" x14ac:dyDescent="0.25">
      <c r="A2996" s="1">
        <v>41258</v>
      </c>
      <c r="B2996" t="s">
        <v>3</v>
      </c>
      <c r="C2996" t="s">
        <v>250</v>
      </c>
      <c r="D2996">
        <v>57</v>
      </c>
      <c r="E2996">
        <v>80</v>
      </c>
      <c r="F2996" t="s">
        <v>250</v>
      </c>
      <c r="G2996">
        <v>-23</v>
      </c>
      <c r="H2996" t="s">
        <v>357</v>
      </c>
      <c r="I2996" t="s">
        <v>356</v>
      </c>
      <c r="J2996" s="2">
        <f>VLOOKUP(B2996,'Totals by Team'!A:K,11,FALSE)</f>
        <v>-9.931034482758621</v>
      </c>
      <c r="K2996" s="2">
        <f>VLOOKUP(C2996,'Totals by Team'!A:K,11,FALSE)</f>
        <v>1.3870967741935485</v>
      </c>
    </row>
    <row r="2997" spans="1:11" x14ac:dyDescent="0.25">
      <c r="A2997" s="1">
        <v>41258</v>
      </c>
      <c r="B2997" t="s">
        <v>328</v>
      </c>
      <c r="C2997" t="s">
        <v>148</v>
      </c>
      <c r="D2997">
        <v>61</v>
      </c>
      <c r="E2997">
        <v>85</v>
      </c>
      <c r="F2997" t="s">
        <v>148</v>
      </c>
      <c r="G2997">
        <v>-24</v>
      </c>
      <c r="H2997" t="s">
        <v>357</v>
      </c>
      <c r="I2997" t="s">
        <v>356</v>
      </c>
      <c r="J2997" s="2">
        <f>VLOOKUP(B2997,'Totals by Team'!A:K,11,FALSE)</f>
        <v>3.129032258064516</v>
      </c>
      <c r="K2997" s="2">
        <f>VLOOKUP(C2997,'Totals by Team'!A:K,11,FALSE)</f>
        <v>11.257142857142858</v>
      </c>
    </row>
    <row r="2998" spans="1:11" x14ac:dyDescent="0.25">
      <c r="A2998" s="1">
        <v>41258</v>
      </c>
      <c r="B2998" t="s">
        <v>136</v>
      </c>
      <c r="C2998" t="s">
        <v>209</v>
      </c>
      <c r="D2998">
        <v>56</v>
      </c>
      <c r="E2998">
        <v>81</v>
      </c>
      <c r="F2998" t="s">
        <v>209</v>
      </c>
      <c r="G2998">
        <v>-25</v>
      </c>
      <c r="H2998" t="s">
        <v>357</v>
      </c>
      <c r="I2998" t="s">
        <v>356</v>
      </c>
      <c r="J2998" s="2">
        <f>VLOOKUP(B2998,'Totals by Team'!A:K,11,FALSE)</f>
        <v>-3.3870967741935485</v>
      </c>
      <c r="K2998" s="2">
        <f>VLOOKUP(C2998,'Totals by Team'!A:K,11,FALSE)</f>
        <v>5.096774193548387</v>
      </c>
    </row>
    <row r="2999" spans="1:11" x14ac:dyDescent="0.25">
      <c r="A2999" s="1">
        <v>41258</v>
      </c>
      <c r="B2999" t="s">
        <v>162</v>
      </c>
      <c r="C2999" t="s">
        <v>260</v>
      </c>
      <c r="D2999">
        <v>46</v>
      </c>
      <c r="E2999">
        <v>71</v>
      </c>
      <c r="F2999" t="s">
        <v>260</v>
      </c>
      <c r="G2999">
        <v>-25</v>
      </c>
      <c r="H2999" t="s">
        <v>357</v>
      </c>
      <c r="I2999" t="s">
        <v>356</v>
      </c>
      <c r="J2999" s="2">
        <f>VLOOKUP(B2999,'Totals by Team'!A:K,11,FALSE)</f>
        <v>-8.5862068965517242</v>
      </c>
      <c r="K2999" s="2">
        <f>VLOOKUP(C2999,'Totals by Team'!A:K,11,FALSE)</f>
        <v>0.21212121212121213</v>
      </c>
    </row>
    <row r="3000" spans="1:11" x14ac:dyDescent="0.25">
      <c r="A3000" s="1">
        <v>41258</v>
      </c>
      <c r="B3000" t="s">
        <v>139</v>
      </c>
      <c r="C3000" t="s">
        <v>241</v>
      </c>
      <c r="D3000">
        <v>48</v>
      </c>
      <c r="E3000">
        <v>74</v>
      </c>
      <c r="F3000" t="s">
        <v>241</v>
      </c>
      <c r="G3000">
        <v>-26</v>
      </c>
      <c r="H3000" t="s">
        <v>357</v>
      </c>
      <c r="I3000" t="s">
        <v>356</v>
      </c>
      <c r="J3000" s="2">
        <f>VLOOKUP(B3000,'Totals by Team'!A:K,11,FALSE)</f>
        <v>-5</v>
      </c>
      <c r="K3000" s="2">
        <f>VLOOKUP(C3000,'Totals by Team'!A:K,11,FALSE)</f>
        <v>-1.1290322580645162</v>
      </c>
    </row>
    <row r="3001" spans="1:11" x14ac:dyDescent="0.25">
      <c r="A3001" s="1">
        <v>41258</v>
      </c>
      <c r="B3001" t="s">
        <v>9</v>
      </c>
      <c r="C3001" t="s">
        <v>179</v>
      </c>
      <c r="D3001">
        <v>60</v>
      </c>
      <c r="E3001">
        <v>89</v>
      </c>
      <c r="F3001" t="s">
        <v>179</v>
      </c>
      <c r="G3001">
        <v>-29</v>
      </c>
      <c r="H3001" t="s">
        <v>357</v>
      </c>
      <c r="I3001" t="s">
        <v>356</v>
      </c>
      <c r="J3001" s="2">
        <f>VLOOKUP(B3001,'Totals by Team'!A:K,11,FALSE)</f>
        <v>12.266666666666667</v>
      </c>
      <c r="K3001" s="2">
        <f>VLOOKUP(C3001,'Totals by Team'!A:K,11,FALSE)</f>
        <v>13.911764705882353</v>
      </c>
    </row>
    <row r="3002" spans="1:11" x14ac:dyDescent="0.25">
      <c r="A3002" s="1">
        <v>41258</v>
      </c>
      <c r="B3002" t="s">
        <v>152</v>
      </c>
      <c r="C3002" t="s">
        <v>198</v>
      </c>
      <c r="D3002">
        <v>53</v>
      </c>
      <c r="E3002">
        <v>87</v>
      </c>
      <c r="F3002" t="s">
        <v>198</v>
      </c>
      <c r="G3002">
        <v>-34</v>
      </c>
      <c r="H3002" t="s">
        <v>357</v>
      </c>
      <c r="I3002" t="s">
        <v>356</v>
      </c>
      <c r="J3002" s="2">
        <f>VLOOKUP(B3002,'Totals by Team'!A:K,11,FALSE)</f>
        <v>-7.1724137931034484</v>
      </c>
      <c r="K3002" s="2">
        <f>VLOOKUP(C3002,'Totals by Team'!A:K,11,FALSE)</f>
        <v>0.72413793103448276</v>
      </c>
    </row>
    <row r="3003" spans="1:11" x14ac:dyDescent="0.25">
      <c r="A3003" s="1">
        <v>41258</v>
      </c>
      <c r="B3003" t="s">
        <v>204</v>
      </c>
      <c r="C3003" t="s">
        <v>76</v>
      </c>
      <c r="D3003">
        <v>47</v>
      </c>
      <c r="E3003">
        <v>82</v>
      </c>
      <c r="F3003" t="s">
        <v>76</v>
      </c>
      <c r="G3003">
        <v>-35</v>
      </c>
      <c r="H3003" t="s">
        <v>357</v>
      </c>
      <c r="I3003" t="s">
        <v>356</v>
      </c>
      <c r="J3003" s="2">
        <f>VLOOKUP(B3003,'Totals by Team'!A:K,11,FALSE)</f>
        <v>-11.275862068965518</v>
      </c>
      <c r="K3003" s="2">
        <f>VLOOKUP(C3003,'Totals by Team'!A:K,11,FALSE)</f>
        <v>9.7333333333333325</v>
      </c>
    </row>
    <row r="3004" spans="1:11" x14ac:dyDescent="0.25">
      <c r="A3004" s="1">
        <v>41258</v>
      </c>
      <c r="B3004" t="s">
        <v>196</v>
      </c>
      <c r="C3004" t="s">
        <v>70</v>
      </c>
      <c r="D3004">
        <v>50</v>
      </c>
      <c r="E3004">
        <v>88</v>
      </c>
      <c r="F3004" t="s">
        <v>70</v>
      </c>
      <c r="G3004">
        <v>-38</v>
      </c>
      <c r="H3004" t="s">
        <v>357</v>
      </c>
      <c r="I3004" t="s">
        <v>356</v>
      </c>
      <c r="J3004" s="2">
        <f>VLOOKUP(B3004,'Totals by Team'!A:K,11,FALSE)</f>
        <v>-8.2413793103448274</v>
      </c>
      <c r="K3004" s="2">
        <f>VLOOKUP(C3004,'Totals by Team'!A:K,11,FALSE)</f>
        <v>8.46875</v>
      </c>
    </row>
    <row r="3005" spans="1:11" x14ac:dyDescent="0.25">
      <c r="A3005" s="1">
        <v>41258</v>
      </c>
      <c r="B3005" t="s">
        <v>174</v>
      </c>
      <c r="C3005" t="s">
        <v>319</v>
      </c>
      <c r="D3005">
        <v>59</v>
      </c>
      <c r="E3005">
        <v>97</v>
      </c>
      <c r="F3005" t="s">
        <v>319</v>
      </c>
      <c r="G3005">
        <v>-38</v>
      </c>
      <c r="H3005" t="s">
        <v>357</v>
      </c>
      <c r="I3005" t="s">
        <v>356</v>
      </c>
      <c r="J3005" s="2">
        <f>VLOOKUP(B3005,'Totals by Team'!A:K,11,FALSE)</f>
        <v>-7.15625</v>
      </c>
      <c r="K3005" s="2">
        <f>VLOOKUP(C3005,'Totals by Team'!A:K,11,FALSE)</f>
        <v>4.84375</v>
      </c>
    </row>
    <row r="3006" spans="1:11" x14ac:dyDescent="0.25">
      <c r="A3006" s="1">
        <v>41258</v>
      </c>
      <c r="B3006" t="s">
        <v>85</v>
      </c>
      <c r="C3006" t="s">
        <v>291</v>
      </c>
      <c r="D3006">
        <v>53</v>
      </c>
      <c r="E3006">
        <v>95</v>
      </c>
      <c r="F3006" t="s">
        <v>291</v>
      </c>
      <c r="G3006">
        <v>-42</v>
      </c>
      <c r="H3006" t="s">
        <v>357</v>
      </c>
      <c r="I3006" t="s">
        <v>356</v>
      </c>
      <c r="J3006" s="2">
        <f>VLOOKUP(B3006,'Totals by Team'!A:K,11,FALSE)</f>
        <v>-5.5161290322580649</v>
      </c>
      <c r="K3006" s="2">
        <f>VLOOKUP(C3006,'Totals by Team'!A:K,11,FALSE)</f>
        <v>5.7941176470588234</v>
      </c>
    </row>
    <row r="3007" spans="1:11" x14ac:dyDescent="0.25">
      <c r="A3007" s="1">
        <v>41258</v>
      </c>
      <c r="B3007" t="s">
        <v>79</v>
      </c>
      <c r="C3007" t="s">
        <v>292</v>
      </c>
      <c r="D3007">
        <v>26</v>
      </c>
      <c r="E3007">
        <v>70</v>
      </c>
      <c r="F3007" t="s">
        <v>292</v>
      </c>
      <c r="G3007">
        <v>-44</v>
      </c>
      <c r="H3007" t="s">
        <v>357</v>
      </c>
      <c r="I3007" t="s">
        <v>356</v>
      </c>
      <c r="J3007" s="2">
        <f>VLOOKUP(B3007,'Totals by Team'!A:K,11,FALSE)</f>
        <v>-9.7857142857142865</v>
      </c>
      <c r="K3007" s="2">
        <f>VLOOKUP(C3007,'Totals by Team'!A:K,11,FALSE)</f>
        <v>-1.9375</v>
      </c>
    </row>
    <row r="3008" spans="1:11" x14ac:dyDescent="0.25">
      <c r="A3008" s="1">
        <v>41258</v>
      </c>
      <c r="B3008" t="s">
        <v>48</v>
      </c>
      <c r="C3008" t="s">
        <v>211</v>
      </c>
      <c r="D3008">
        <v>45</v>
      </c>
      <c r="E3008">
        <v>93</v>
      </c>
      <c r="F3008" t="s">
        <v>211</v>
      </c>
      <c r="G3008">
        <v>-48</v>
      </c>
      <c r="H3008" t="s">
        <v>357</v>
      </c>
      <c r="I3008" t="s">
        <v>356</v>
      </c>
      <c r="J3008" s="2">
        <f>VLOOKUP(B3008,'Totals by Team'!A:K,11,FALSE)</f>
        <v>-26.678571428571427</v>
      </c>
      <c r="K3008" s="2">
        <f>VLOOKUP(C3008,'Totals by Team'!A:K,11,FALSE)</f>
        <v>8.125</v>
      </c>
    </row>
    <row r="3009" spans="1:11" x14ac:dyDescent="0.25">
      <c r="A3009" s="1">
        <v>41258</v>
      </c>
      <c r="B3009" t="s">
        <v>41</v>
      </c>
      <c r="C3009" t="s">
        <v>303</v>
      </c>
      <c r="D3009">
        <v>40</v>
      </c>
      <c r="E3009">
        <v>89</v>
      </c>
      <c r="F3009" t="s">
        <v>303</v>
      </c>
      <c r="G3009">
        <v>-49</v>
      </c>
      <c r="H3009" t="s">
        <v>357</v>
      </c>
      <c r="I3009" t="s">
        <v>356</v>
      </c>
      <c r="J3009" s="2">
        <f>VLOOKUP(B3009,'Totals by Team'!A:K,11,FALSE)</f>
        <v>-3.09375</v>
      </c>
      <c r="K3009" s="2">
        <f>VLOOKUP(C3009,'Totals by Team'!A:K,11,FALSE)</f>
        <v>14.15625</v>
      </c>
    </row>
    <row r="3010" spans="1:11" x14ac:dyDescent="0.25">
      <c r="A3010" s="1">
        <v>41259</v>
      </c>
      <c r="B3010" t="s">
        <v>210</v>
      </c>
      <c r="C3010" t="s">
        <v>121</v>
      </c>
      <c r="D3010">
        <v>91</v>
      </c>
      <c r="E3010">
        <v>63</v>
      </c>
      <c r="F3010" t="s">
        <v>210</v>
      </c>
      <c r="G3010">
        <v>28</v>
      </c>
      <c r="H3010" t="s">
        <v>358</v>
      </c>
      <c r="I3010" t="s">
        <v>360</v>
      </c>
      <c r="J3010" s="2">
        <f>VLOOKUP(B3010,'Totals by Team'!A:K,11,FALSE)</f>
        <v>9.53125</v>
      </c>
      <c r="K3010" s="2">
        <f>VLOOKUP(C3010,'Totals by Team'!A:K,11,FALSE)</f>
        <v>-4.75</v>
      </c>
    </row>
    <row r="3011" spans="1:11" x14ac:dyDescent="0.25">
      <c r="A3011" s="1">
        <v>41259</v>
      </c>
      <c r="B3011" t="s">
        <v>155</v>
      </c>
      <c r="C3011" t="s">
        <v>140</v>
      </c>
      <c r="D3011">
        <v>75</v>
      </c>
      <c r="E3011">
        <v>48</v>
      </c>
      <c r="F3011" t="s">
        <v>155</v>
      </c>
      <c r="G3011">
        <v>27</v>
      </c>
      <c r="H3011" t="s">
        <v>358</v>
      </c>
      <c r="I3011" t="s">
        <v>360</v>
      </c>
      <c r="J3011" s="2">
        <f>VLOOKUP(B3011,'Totals by Team'!A:K,11,FALSE)</f>
        <v>3.0606060606060606</v>
      </c>
      <c r="K3011" s="2">
        <f>VLOOKUP(C3011,'Totals by Team'!A:K,11,FALSE)</f>
        <v>-1.59375</v>
      </c>
    </row>
    <row r="3012" spans="1:11" x14ac:dyDescent="0.25">
      <c r="A3012" s="1">
        <v>41259</v>
      </c>
      <c r="B3012" t="s">
        <v>199</v>
      </c>
      <c r="C3012" t="s">
        <v>117</v>
      </c>
      <c r="D3012">
        <v>94</v>
      </c>
      <c r="E3012">
        <v>69</v>
      </c>
      <c r="F3012" t="s">
        <v>199</v>
      </c>
      <c r="G3012">
        <v>25</v>
      </c>
      <c r="H3012" t="s">
        <v>358</v>
      </c>
      <c r="I3012" t="s">
        <v>360</v>
      </c>
      <c r="J3012" s="2">
        <f>VLOOKUP(B3012,'Totals by Team'!A:K,11,FALSE)</f>
        <v>-4.709677419354839</v>
      </c>
      <c r="K3012" s="2">
        <f>VLOOKUP(C3012,'Totals by Team'!A:K,11,FALSE)</f>
        <v>-5.4482758620689653</v>
      </c>
    </row>
    <row r="3013" spans="1:11" x14ac:dyDescent="0.25">
      <c r="A3013" s="1">
        <v>41259</v>
      </c>
      <c r="B3013" t="s">
        <v>222</v>
      </c>
      <c r="C3013" t="s">
        <v>16</v>
      </c>
      <c r="D3013">
        <v>87</v>
      </c>
      <c r="E3013">
        <v>68</v>
      </c>
      <c r="F3013" t="s">
        <v>222</v>
      </c>
      <c r="G3013">
        <v>19</v>
      </c>
      <c r="H3013" t="s">
        <v>358</v>
      </c>
      <c r="I3013" t="s">
        <v>360</v>
      </c>
      <c r="J3013" s="2">
        <f>VLOOKUP(B3013,'Totals by Team'!A:K,11,FALSE)</f>
        <v>5.9090909090909092</v>
      </c>
      <c r="K3013" s="2">
        <f>VLOOKUP(C3013,'Totals by Team'!A:K,11,FALSE)</f>
        <v>2.125</v>
      </c>
    </row>
    <row r="3014" spans="1:11" x14ac:dyDescent="0.25">
      <c r="A3014" s="1">
        <v>41259</v>
      </c>
      <c r="B3014" t="s">
        <v>307</v>
      </c>
      <c r="C3014" t="s">
        <v>4</v>
      </c>
      <c r="D3014">
        <v>66</v>
      </c>
      <c r="E3014">
        <v>52</v>
      </c>
      <c r="F3014" t="s">
        <v>4</v>
      </c>
      <c r="G3014">
        <v>14</v>
      </c>
      <c r="H3014" t="s">
        <v>358</v>
      </c>
      <c r="I3014" t="s">
        <v>356</v>
      </c>
      <c r="J3014" s="2">
        <f>VLOOKUP(B3014,'Totals by Team'!A:K,11,FALSE)</f>
        <v>0.21875</v>
      </c>
      <c r="K3014" s="2">
        <f>VLOOKUP(C3014,'Totals by Team'!A:K,11,FALSE)</f>
        <v>-10.633333333333333</v>
      </c>
    </row>
    <row r="3015" spans="1:11" x14ac:dyDescent="0.25">
      <c r="A3015" s="1">
        <v>41259</v>
      </c>
      <c r="B3015" t="s">
        <v>263</v>
      </c>
      <c r="C3015" t="s">
        <v>342</v>
      </c>
      <c r="D3015">
        <v>66</v>
      </c>
      <c r="E3015">
        <v>53</v>
      </c>
      <c r="F3015" t="s">
        <v>263</v>
      </c>
      <c r="G3015">
        <v>13</v>
      </c>
      <c r="H3015" t="s">
        <v>358</v>
      </c>
      <c r="I3015" t="s">
        <v>360</v>
      </c>
      <c r="J3015" s="2">
        <f>VLOOKUP(B3015,'Totals by Team'!A:K,11,FALSE)</f>
        <v>3.2121212121212119</v>
      </c>
      <c r="K3015" s="2">
        <f>VLOOKUP(C3015,'Totals by Team'!A:K,11,FALSE)</f>
        <v>6.161290322580645</v>
      </c>
    </row>
    <row r="3016" spans="1:11" x14ac:dyDescent="0.25">
      <c r="A3016" s="1">
        <v>41259</v>
      </c>
      <c r="B3016" t="s">
        <v>237</v>
      </c>
      <c r="C3016" t="s">
        <v>33</v>
      </c>
      <c r="D3016">
        <v>85</v>
      </c>
      <c r="E3016">
        <v>73</v>
      </c>
      <c r="F3016" t="s">
        <v>237</v>
      </c>
      <c r="G3016">
        <v>12</v>
      </c>
      <c r="H3016" t="s">
        <v>358</v>
      </c>
      <c r="I3016" t="s">
        <v>360</v>
      </c>
      <c r="J3016" s="2">
        <f>VLOOKUP(B3016,'Totals by Team'!A:K,11,FALSE)</f>
        <v>0.82352941176470584</v>
      </c>
      <c r="K3016" s="2">
        <f>VLOOKUP(C3016,'Totals by Team'!A:K,11,FALSE)</f>
        <v>-4.1034482758620694</v>
      </c>
    </row>
    <row r="3017" spans="1:11" x14ac:dyDescent="0.25">
      <c r="A3017" s="1">
        <v>41259</v>
      </c>
      <c r="B3017" t="s">
        <v>116</v>
      </c>
      <c r="C3017" t="s">
        <v>188</v>
      </c>
      <c r="D3017">
        <v>69</v>
      </c>
      <c r="E3017">
        <v>57</v>
      </c>
      <c r="F3017" t="s">
        <v>116</v>
      </c>
      <c r="G3017">
        <v>12</v>
      </c>
      <c r="H3017" t="s">
        <v>358</v>
      </c>
      <c r="I3017" t="s">
        <v>360</v>
      </c>
      <c r="J3017" s="2">
        <f>VLOOKUP(B3017,'Totals by Team'!A:K,11,FALSE)</f>
        <v>5.1333333333333337</v>
      </c>
      <c r="K3017" s="2">
        <f>VLOOKUP(C3017,'Totals by Team'!A:K,11,FALSE)</f>
        <v>-8.0344827586206904</v>
      </c>
    </row>
    <row r="3018" spans="1:11" x14ac:dyDescent="0.25">
      <c r="A3018" s="1">
        <v>41259</v>
      </c>
      <c r="B3018" t="s">
        <v>122</v>
      </c>
      <c r="C3018" t="s">
        <v>34</v>
      </c>
      <c r="D3018">
        <v>69</v>
      </c>
      <c r="E3018">
        <v>58</v>
      </c>
      <c r="F3018" t="s">
        <v>122</v>
      </c>
      <c r="G3018">
        <v>11</v>
      </c>
      <c r="H3018" t="s">
        <v>358</v>
      </c>
      <c r="I3018" t="s">
        <v>360</v>
      </c>
      <c r="J3018" s="2">
        <f>VLOOKUP(B3018,'Totals by Team'!A:K,11,FALSE)</f>
        <v>1.5588235294117647</v>
      </c>
      <c r="K3018" s="2">
        <f>VLOOKUP(C3018,'Totals by Team'!A:K,11,FALSE)</f>
        <v>-9.6774193548387094E-2</v>
      </c>
    </row>
    <row r="3019" spans="1:11" x14ac:dyDescent="0.25">
      <c r="A3019" s="1">
        <v>41259</v>
      </c>
      <c r="B3019" t="s">
        <v>77</v>
      </c>
      <c r="C3019" t="s">
        <v>42</v>
      </c>
      <c r="D3019">
        <v>68</v>
      </c>
      <c r="E3019">
        <v>58</v>
      </c>
      <c r="F3019" t="s">
        <v>77</v>
      </c>
      <c r="G3019">
        <v>10</v>
      </c>
      <c r="H3019" t="s">
        <v>358</v>
      </c>
      <c r="I3019" t="s">
        <v>360</v>
      </c>
      <c r="J3019" s="2">
        <f>VLOOKUP(B3019,'Totals by Team'!A:K,11,FALSE)</f>
        <v>2.28125</v>
      </c>
      <c r="K3019" s="2">
        <f>VLOOKUP(C3019,'Totals by Team'!A:K,11,FALSE)</f>
        <v>4.78125</v>
      </c>
    </row>
    <row r="3020" spans="1:11" x14ac:dyDescent="0.25">
      <c r="A3020" s="1">
        <v>41259</v>
      </c>
      <c r="B3020" t="s">
        <v>251</v>
      </c>
      <c r="C3020" t="s">
        <v>47</v>
      </c>
      <c r="D3020">
        <v>81</v>
      </c>
      <c r="E3020">
        <v>71</v>
      </c>
      <c r="F3020" t="s">
        <v>47</v>
      </c>
      <c r="G3020">
        <v>10</v>
      </c>
      <c r="H3020" t="s">
        <v>358</v>
      </c>
      <c r="I3020" t="s">
        <v>356</v>
      </c>
      <c r="J3020" s="2">
        <f>VLOOKUP(B3020,'Totals by Team'!A:K,11,FALSE)</f>
        <v>-2.1379310344827585</v>
      </c>
      <c r="K3020" s="2">
        <f>VLOOKUP(C3020,'Totals by Team'!A:K,11,FALSE)</f>
        <v>-10.870967741935484</v>
      </c>
    </row>
    <row r="3021" spans="1:11" x14ac:dyDescent="0.25">
      <c r="A3021" s="1">
        <v>41259</v>
      </c>
      <c r="B3021" t="s">
        <v>238</v>
      </c>
      <c r="C3021" t="s">
        <v>226</v>
      </c>
      <c r="D3021">
        <v>63</v>
      </c>
      <c r="E3021">
        <v>53</v>
      </c>
      <c r="F3021" t="s">
        <v>226</v>
      </c>
      <c r="G3021">
        <v>10</v>
      </c>
      <c r="H3021" t="s">
        <v>358</v>
      </c>
      <c r="I3021" t="s">
        <v>356</v>
      </c>
      <c r="J3021" s="2">
        <f>VLOOKUP(B3021,'Totals by Team'!A:K,11,FALSE)</f>
        <v>5.40625</v>
      </c>
      <c r="K3021" s="2">
        <f>VLOOKUP(C3021,'Totals by Team'!A:K,11,FALSE)</f>
        <v>-5.5</v>
      </c>
    </row>
    <row r="3022" spans="1:11" x14ac:dyDescent="0.25">
      <c r="A3022" s="1">
        <v>41259</v>
      </c>
      <c r="B3022" t="s">
        <v>231</v>
      </c>
      <c r="C3022" t="s">
        <v>110</v>
      </c>
      <c r="D3022">
        <v>75</v>
      </c>
      <c r="E3022">
        <v>65</v>
      </c>
      <c r="F3022" t="s">
        <v>231</v>
      </c>
      <c r="G3022">
        <v>10</v>
      </c>
      <c r="H3022" t="s">
        <v>358</v>
      </c>
      <c r="I3022" t="s">
        <v>360</v>
      </c>
      <c r="J3022" s="2">
        <f>VLOOKUP(B3022,'Totals by Team'!A:K,11,FALSE)</f>
        <v>2.5</v>
      </c>
      <c r="K3022" s="2">
        <f>VLOOKUP(C3022,'Totals by Team'!A:K,11,FALSE)</f>
        <v>3.0303030303030304E-2</v>
      </c>
    </row>
    <row r="3023" spans="1:11" x14ac:dyDescent="0.25">
      <c r="A3023" s="1">
        <v>41259</v>
      </c>
      <c r="B3023" t="s">
        <v>221</v>
      </c>
      <c r="C3023" t="s">
        <v>124</v>
      </c>
      <c r="D3023">
        <v>87</v>
      </c>
      <c r="E3023">
        <v>77</v>
      </c>
      <c r="F3023" t="s">
        <v>221</v>
      </c>
      <c r="G3023">
        <v>10</v>
      </c>
      <c r="H3023" t="s">
        <v>358</v>
      </c>
      <c r="I3023" t="s">
        <v>360</v>
      </c>
      <c r="J3023" s="2">
        <f>VLOOKUP(B3023,'Totals by Team'!A:K,11,FALSE)</f>
        <v>1.75</v>
      </c>
      <c r="K3023" s="2">
        <f>VLOOKUP(C3023,'Totals by Team'!A:K,11,FALSE)</f>
        <v>-6.7142857142857144</v>
      </c>
    </row>
    <row r="3024" spans="1:11" x14ac:dyDescent="0.25">
      <c r="A3024" s="1">
        <v>41259</v>
      </c>
      <c r="B3024" t="s">
        <v>249</v>
      </c>
      <c r="C3024" t="s">
        <v>205</v>
      </c>
      <c r="D3024">
        <v>88</v>
      </c>
      <c r="E3024">
        <v>79</v>
      </c>
      <c r="F3024" t="s">
        <v>249</v>
      </c>
      <c r="G3024">
        <v>9</v>
      </c>
      <c r="H3024" t="s">
        <v>358</v>
      </c>
      <c r="I3024" t="s">
        <v>360</v>
      </c>
      <c r="J3024" s="2">
        <f>VLOOKUP(B3024,'Totals by Team'!A:K,11,FALSE)</f>
        <v>-0.80645161290322576</v>
      </c>
      <c r="K3024" s="2">
        <f>VLOOKUP(C3024,'Totals by Team'!A:K,11,FALSE)</f>
        <v>-1.25</v>
      </c>
    </row>
    <row r="3025" spans="1:11" x14ac:dyDescent="0.25">
      <c r="A3025" s="1">
        <v>41259</v>
      </c>
      <c r="B3025" t="s">
        <v>38</v>
      </c>
      <c r="C3025" t="s">
        <v>118</v>
      </c>
      <c r="D3025">
        <v>69</v>
      </c>
      <c r="E3025">
        <v>62</v>
      </c>
      <c r="F3025" t="s">
        <v>38</v>
      </c>
      <c r="G3025">
        <v>7</v>
      </c>
      <c r="H3025" t="s">
        <v>358</v>
      </c>
      <c r="I3025" t="s">
        <v>360</v>
      </c>
      <c r="J3025" s="2">
        <f>VLOOKUP(B3025,'Totals by Team'!A:K,11,FALSE)</f>
        <v>3.6896551724137931</v>
      </c>
      <c r="K3025" s="2">
        <f>VLOOKUP(C3025,'Totals by Team'!A:K,11,FALSE)</f>
        <v>0.16129032258064516</v>
      </c>
    </row>
    <row r="3026" spans="1:11" x14ac:dyDescent="0.25">
      <c r="A3026" s="1">
        <v>41259</v>
      </c>
      <c r="B3026" t="s">
        <v>169</v>
      </c>
      <c r="C3026" t="s">
        <v>141</v>
      </c>
      <c r="D3026">
        <v>93</v>
      </c>
      <c r="E3026">
        <v>86</v>
      </c>
      <c r="F3026" t="s">
        <v>141</v>
      </c>
      <c r="G3026">
        <v>7</v>
      </c>
      <c r="H3026" t="s">
        <v>358</v>
      </c>
      <c r="I3026" t="s">
        <v>356</v>
      </c>
      <c r="J3026" s="2">
        <f>VLOOKUP(B3026,'Totals by Team'!A:K,11,FALSE)</f>
        <v>6.6666666666666666E-2</v>
      </c>
      <c r="K3026" s="2">
        <f>VLOOKUP(C3026,'Totals by Team'!A:K,11,FALSE)</f>
        <v>5.161290322580645</v>
      </c>
    </row>
    <row r="3027" spans="1:11" x14ac:dyDescent="0.25">
      <c r="A3027" s="1">
        <v>41259</v>
      </c>
      <c r="B3027" t="s">
        <v>100</v>
      </c>
      <c r="C3027" t="s">
        <v>182</v>
      </c>
      <c r="D3027">
        <v>70</v>
      </c>
      <c r="E3027">
        <v>64</v>
      </c>
      <c r="F3027" t="s">
        <v>182</v>
      </c>
      <c r="G3027">
        <v>6</v>
      </c>
      <c r="H3027" t="s">
        <v>358</v>
      </c>
      <c r="I3027" t="s">
        <v>356</v>
      </c>
      <c r="J3027" s="2">
        <f>VLOOKUP(B3027,'Totals by Team'!A:K,11,FALSE)</f>
        <v>2.064516129032258</v>
      </c>
      <c r="K3027" s="2">
        <f>VLOOKUP(C3027,'Totals by Team'!A:K,11,FALSE)</f>
        <v>3</v>
      </c>
    </row>
    <row r="3028" spans="1:11" x14ac:dyDescent="0.25">
      <c r="A3028" s="1">
        <v>41259</v>
      </c>
      <c r="B3028" t="s">
        <v>68</v>
      </c>
      <c r="C3028" t="s">
        <v>133</v>
      </c>
      <c r="D3028">
        <v>45</v>
      </c>
      <c r="E3028">
        <v>40</v>
      </c>
      <c r="F3028" t="s">
        <v>68</v>
      </c>
      <c r="G3028">
        <v>5</v>
      </c>
      <c r="H3028" t="s">
        <v>358</v>
      </c>
      <c r="I3028" t="s">
        <v>360</v>
      </c>
      <c r="J3028" s="2">
        <f>VLOOKUP(B3028,'Totals by Team'!A:K,11,FALSE)</f>
        <v>-3.6666666666666665</v>
      </c>
      <c r="K3028" s="2">
        <f>VLOOKUP(C3028,'Totals by Team'!A:K,11,FALSE)</f>
        <v>-6.8965517241379306</v>
      </c>
    </row>
    <row r="3029" spans="1:11" x14ac:dyDescent="0.25">
      <c r="A3029" s="1">
        <v>41259</v>
      </c>
      <c r="B3029" t="s">
        <v>227</v>
      </c>
      <c r="C3029" t="s">
        <v>102</v>
      </c>
      <c r="D3029">
        <v>75</v>
      </c>
      <c r="E3029">
        <v>70</v>
      </c>
      <c r="F3029" t="s">
        <v>227</v>
      </c>
      <c r="G3029">
        <v>5</v>
      </c>
      <c r="H3029" t="s">
        <v>358</v>
      </c>
      <c r="I3029" t="s">
        <v>360</v>
      </c>
      <c r="J3029" s="2">
        <f>VLOOKUP(B3029,'Totals by Team'!A:K,11,FALSE)</f>
        <v>4.1034482758620694</v>
      </c>
      <c r="K3029" s="2">
        <f>VLOOKUP(C3029,'Totals by Team'!A:K,11,FALSE)</f>
        <v>0.70588235294117652</v>
      </c>
    </row>
    <row r="3030" spans="1:11" x14ac:dyDescent="0.25">
      <c r="A3030" s="1">
        <v>41259</v>
      </c>
      <c r="B3030" t="s">
        <v>296</v>
      </c>
      <c r="C3030" t="s">
        <v>55</v>
      </c>
      <c r="D3030">
        <v>69</v>
      </c>
      <c r="E3030">
        <v>64</v>
      </c>
      <c r="F3030" t="s">
        <v>296</v>
      </c>
      <c r="G3030">
        <v>5</v>
      </c>
      <c r="H3030" t="s">
        <v>358</v>
      </c>
      <c r="I3030" t="s">
        <v>360</v>
      </c>
      <c r="J3030" s="2">
        <f>VLOOKUP(B3030,'Totals by Team'!A:K,11,FALSE)</f>
        <v>-3.90625</v>
      </c>
      <c r="K3030" s="2">
        <f>VLOOKUP(C3030,'Totals by Team'!A:K,11,FALSE)</f>
        <v>-9.7931034482758612</v>
      </c>
    </row>
    <row r="3031" spans="1:11" x14ac:dyDescent="0.25">
      <c r="A3031" s="1">
        <v>41259</v>
      </c>
      <c r="B3031" t="s">
        <v>26</v>
      </c>
      <c r="C3031" t="s">
        <v>206</v>
      </c>
      <c r="D3031">
        <v>74</v>
      </c>
      <c r="E3031">
        <v>69</v>
      </c>
      <c r="F3031" t="s">
        <v>26</v>
      </c>
      <c r="G3031">
        <v>5</v>
      </c>
      <c r="H3031" t="s">
        <v>358</v>
      </c>
      <c r="I3031" t="s">
        <v>360</v>
      </c>
      <c r="J3031" s="2">
        <f>VLOOKUP(B3031,'Totals by Team'!A:K,11,FALSE)</f>
        <v>0.4642857142857143</v>
      </c>
      <c r="K3031" s="2">
        <f>VLOOKUP(C3031,'Totals by Team'!A:K,11,FALSE)</f>
        <v>-8.1071428571428577</v>
      </c>
    </row>
    <row r="3032" spans="1:11" x14ac:dyDescent="0.25">
      <c r="A3032" s="1">
        <v>41259</v>
      </c>
      <c r="B3032" t="s">
        <v>190</v>
      </c>
      <c r="C3032" t="s">
        <v>346</v>
      </c>
      <c r="D3032">
        <v>80</v>
      </c>
      <c r="E3032">
        <v>75</v>
      </c>
      <c r="F3032" t="s">
        <v>346</v>
      </c>
      <c r="G3032">
        <v>5</v>
      </c>
      <c r="H3032" t="s">
        <v>358</v>
      </c>
      <c r="I3032" t="s">
        <v>356</v>
      </c>
      <c r="J3032" s="2">
        <f>VLOOKUP(B3032,'Totals by Team'!A:K,11,FALSE)</f>
        <v>-6.8571428571428568</v>
      </c>
      <c r="K3032" s="2">
        <f>VLOOKUP(C3032,'Totals by Team'!A:K,11,FALSE)</f>
        <v>-7.419354838709677</v>
      </c>
    </row>
    <row r="3033" spans="1:11" x14ac:dyDescent="0.25">
      <c r="A3033" s="1">
        <v>41259</v>
      </c>
      <c r="B3033" t="s">
        <v>151</v>
      </c>
      <c r="C3033" t="s">
        <v>90</v>
      </c>
      <c r="D3033">
        <v>80</v>
      </c>
      <c r="E3033">
        <v>77</v>
      </c>
      <c r="F3033" t="s">
        <v>90</v>
      </c>
      <c r="G3033">
        <v>3</v>
      </c>
      <c r="H3033" t="s">
        <v>358</v>
      </c>
      <c r="I3033" t="s">
        <v>356</v>
      </c>
      <c r="J3033" s="2">
        <f>VLOOKUP(B3033,'Totals by Team'!A:K,11,FALSE)</f>
        <v>-4.9333333333333336</v>
      </c>
      <c r="K3033" s="2">
        <f>VLOOKUP(C3033,'Totals by Team'!A:K,11,FALSE)</f>
        <v>-4.7931034482758621</v>
      </c>
    </row>
    <row r="3034" spans="1:11" x14ac:dyDescent="0.25">
      <c r="A3034" s="1">
        <v>41259</v>
      </c>
      <c r="B3034" t="s">
        <v>216</v>
      </c>
      <c r="C3034" t="s">
        <v>185</v>
      </c>
      <c r="D3034">
        <v>61</v>
      </c>
      <c r="E3034">
        <v>59</v>
      </c>
      <c r="F3034" t="s">
        <v>216</v>
      </c>
      <c r="G3034">
        <v>2</v>
      </c>
      <c r="H3034" t="s">
        <v>358</v>
      </c>
      <c r="I3034" t="s">
        <v>360</v>
      </c>
      <c r="J3034" s="2">
        <f>VLOOKUP(B3034,'Totals by Team'!A:K,11,FALSE)</f>
        <v>-0.93939393939393945</v>
      </c>
      <c r="K3034" s="2">
        <f>VLOOKUP(C3034,'Totals by Team'!A:K,11,FALSE)</f>
        <v>-4.0714285714285712</v>
      </c>
    </row>
    <row r="3035" spans="1:11" x14ac:dyDescent="0.25">
      <c r="A3035" s="1">
        <v>41259</v>
      </c>
      <c r="B3035" t="s">
        <v>185</v>
      </c>
      <c r="C3035" t="s">
        <v>216</v>
      </c>
      <c r="D3035">
        <v>59</v>
      </c>
      <c r="E3035">
        <v>61</v>
      </c>
      <c r="F3035" t="s">
        <v>216</v>
      </c>
      <c r="G3035">
        <v>-2</v>
      </c>
      <c r="H3035" t="s">
        <v>357</v>
      </c>
      <c r="I3035" t="s">
        <v>356</v>
      </c>
      <c r="J3035" s="2">
        <f>VLOOKUP(B3035,'Totals by Team'!A:K,11,FALSE)</f>
        <v>-4.0714285714285712</v>
      </c>
      <c r="K3035" s="2">
        <f>VLOOKUP(C3035,'Totals by Team'!A:K,11,FALSE)</f>
        <v>-0.93939393939393945</v>
      </c>
    </row>
    <row r="3036" spans="1:11" x14ac:dyDescent="0.25">
      <c r="A3036" s="1">
        <v>41259</v>
      </c>
      <c r="B3036" t="s">
        <v>90</v>
      </c>
      <c r="C3036" t="s">
        <v>151</v>
      </c>
      <c r="D3036">
        <v>77</v>
      </c>
      <c r="E3036">
        <v>80</v>
      </c>
      <c r="F3036" t="s">
        <v>90</v>
      </c>
      <c r="G3036">
        <v>-3</v>
      </c>
      <c r="H3036" t="s">
        <v>357</v>
      </c>
      <c r="I3036" t="s">
        <v>360</v>
      </c>
      <c r="J3036" s="2">
        <f>VLOOKUP(B3036,'Totals by Team'!A:K,11,FALSE)</f>
        <v>-4.7931034482758621</v>
      </c>
      <c r="K3036" s="2">
        <f>VLOOKUP(C3036,'Totals by Team'!A:K,11,FALSE)</f>
        <v>-4.9333333333333336</v>
      </c>
    </row>
    <row r="3037" spans="1:11" x14ac:dyDescent="0.25">
      <c r="A3037" s="1">
        <v>41259</v>
      </c>
      <c r="B3037" t="s">
        <v>133</v>
      </c>
      <c r="C3037" t="s">
        <v>68</v>
      </c>
      <c r="D3037">
        <v>40</v>
      </c>
      <c r="E3037">
        <v>45</v>
      </c>
      <c r="F3037" t="s">
        <v>68</v>
      </c>
      <c r="G3037">
        <v>-5</v>
      </c>
      <c r="H3037" t="s">
        <v>357</v>
      </c>
      <c r="I3037" t="s">
        <v>356</v>
      </c>
      <c r="J3037" s="2">
        <f>VLOOKUP(B3037,'Totals by Team'!A:K,11,FALSE)</f>
        <v>-6.8965517241379306</v>
      </c>
      <c r="K3037" s="2">
        <f>VLOOKUP(C3037,'Totals by Team'!A:K,11,FALSE)</f>
        <v>-3.6666666666666665</v>
      </c>
    </row>
    <row r="3038" spans="1:11" x14ac:dyDescent="0.25">
      <c r="A3038" s="1">
        <v>41259</v>
      </c>
      <c r="B3038" t="s">
        <v>102</v>
      </c>
      <c r="C3038" t="s">
        <v>227</v>
      </c>
      <c r="D3038">
        <v>70</v>
      </c>
      <c r="E3038">
        <v>75</v>
      </c>
      <c r="F3038" t="s">
        <v>227</v>
      </c>
      <c r="G3038">
        <v>-5</v>
      </c>
      <c r="H3038" t="s">
        <v>357</v>
      </c>
      <c r="I3038" t="s">
        <v>356</v>
      </c>
      <c r="J3038" s="2">
        <f>VLOOKUP(B3038,'Totals by Team'!A:K,11,FALSE)</f>
        <v>0.70588235294117652</v>
      </c>
      <c r="K3038" s="2">
        <f>VLOOKUP(C3038,'Totals by Team'!A:K,11,FALSE)</f>
        <v>4.1034482758620694</v>
      </c>
    </row>
    <row r="3039" spans="1:11" x14ac:dyDescent="0.25">
      <c r="A3039" s="1">
        <v>41259</v>
      </c>
      <c r="B3039" t="s">
        <v>55</v>
      </c>
      <c r="C3039" t="s">
        <v>296</v>
      </c>
      <c r="D3039">
        <v>64</v>
      </c>
      <c r="E3039">
        <v>69</v>
      </c>
      <c r="F3039" t="s">
        <v>296</v>
      </c>
      <c r="G3039">
        <v>-5</v>
      </c>
      <c r="H3039" t="s">
        <v>357</v>
      </c>
      <c r="I3039" t="s">
        <v>356</v>
      </c>
      <c r="J3039" s="2">
        <f>VLOOKUP(B3039,'Totals by Team'!A:K,11,FALSE)</f>
        <v>-9.7931034482758612</v>
      </c>
      <c r="K3039" s="2">
        <f>VLOOKUP(C3039,'Totals by Team'!A:K,11,FALSE)</f>
        <v>-3.90625</v>
      </c>
    </row>
    <row r="3040" spans="1:11" x14ac:dyDescent="0.25">
      <c r="A3040" s="1">
        <v>41259</v>
      </c>
      <c r="B3040" t="s">
        <v>206</v>
      </c>
      <c r="C3040" t="s">
        <v>26</v>
      </c>
      <c r="D3040">
        <v>69</v>
      </c>
      <c r="E3040">
        <v>74</v>
      </c>
      <c r="F3040" t="s">
        <v>26</v>
      </c>
      <c r="G3040">
        <v>-5</v>
      </c>
      <c r="H3040" t="s">
        <v>357</v>
      </c>
      <c r="I3040" t="s">
        <v>356</v>
      </c>
      <c r="J3040" s="2">
        <f>VLOOKUP(B3040,'Totals by Team'!A:K,11,FALSE)</f>
        <v>-8.1071428571428577</v>
      </c>
      <c r="K3040" s="2">
        <f>VLOOKUP(C3040,'Totals by Team'!A:K,11,FALSE)</f>
        <v>0.4642857142857143</v>
      </c>
    </row>
    <row r="3041" spans="1:11" x14ac:dyDescent="0.25">
      <c r="A3041" s="1">
        <v>41259</v>
      </c>
      <c r="B3041" t="s">
        <v>346</v>
      </c>
      <c r="C3041" t="s">
        <v>190</v>
      </c>
      <c r="D3041">
        <v>75</v>
      </c>
      <c r="E3041">
        <v>80</v>
      </c>
      <c r="F3041" t="s">
        <v>346</v>
      </c>
      <c r="G3041">
        <v>-5</v>
      </c>
      <c r="H3041" t="s">
        <v>357</v>
      </c>
      <c r="I3041" t="s">
        <v>360</v>
      </c>
      <c r="J3041" s="2">
        <f>VLOOKUP(B3041,'Totals by Team'!A:K,11,FALSE)</f>
        <v>-7.419354838709677</v>
      </c>
      <c r="K3041" s="2">
        <f>VLOOKUP(C3041,'Totals by Team'!A:K,11,FALSE)</f>
        <v>-6.8571428571428568</v>
      </c>
    </row>
    <row r="3042" spans="1:11" x14ac:dyDescent="0.25">
      <c r="A3042" s="1">
        <v>41259</v>
      </c>
      <c r="B3042" t="s">
        <v>182</v>
      </c>
      <c r="C3042" t="s">
        <v>100</v>
      </c>
      <c r="D3042">
        <v>64</v>
      </c>
      <c r="E3042">
        <v>70</v>
      </c>
      <c r="F3042" t="s">
        <v>182</v>
      </c>
      <c r="G3042">
        <v>-6</v>
      </c>
      <c r="H3042" t="s">
        <v>357</v>
      </c>
      <c r="I3042" t="s">
        <v>360</v>
      </c>
      <c r="J3042" s="2">
        <f>VLOOKUP(B3042,'Totals by Team'!A:K,11,FALSE)</f>
        <v>3</v>
      </c>
      <c r="K3042" s="2">
        <f>VLOOKUP(C3042,'Totals by Team'!A:K,11,FALSE)</f>
        <v>2.064516129032258</v>
      </c>
    </row>
    <row r="3043" spans="1:11" x14ac:dyDescent="0.25">
      <c r="A3043" s="1">
        <v>41259</v>
      </c>
      <c r="B3043" t="s">
        <v>118</v>
      </c>
      <c r="C3043" t="s">
        <v>38</v>
      </c>
      <c r="D3043">
        <v>62</v>
      </c>
      <c r="E3043">
        <v>69</v>
      </c>
      <c r="F3043" t="s">
        <v>38</v>
      </c>
      <c r="G3043">
        <v>-7</v>
      </c>
      <c r="H3043" t="s">
        <v>357</v>
      </c>
      <c r="I3043" t="s">
        <v>356</v>
      </c>
      <c r="J3043" s="2">
        <f>VLOOKUP(B3043,'Totals by Team'!A:K,11,FALSE)</f>
        <v>0.16129032258064516</v>
      </c>
      <c r="K3043" s="2">
        <f>VLOOKUP(C3043,'Totals by Team'!A:K,11,FALSE)</f>
        <v>3.6896551724137931</v>
      </c>
    </row>
    <row r="3044" spans="1:11" x14ac:dyDescent="0.25">
      <c r="A3044" s="1">
        <v>41259</v>
      </c>
      <c r="B3044" t="s">
        <v>141</v>
      </c>
      <c r="C3044" t="s">
        <v>169</v>
      </c>
      <c r="D3044">
        <v>86</v>
      </c>
      <c r="E3044">
        <v>93</v>
      </c>
      <c r="F3044" t="s">
        <v>141</v>
      </c>
      <c r="G3044">
        <v>-7</v>
      </c>
      <c r="H3044" t="s">
        <v>357</v>
      </c>
      <c r="I3044" t="s">
        <v>360</v>
      </c>
      <c r="J3044" s="2">
        <f>VLOOKUP(B3044,'Totals by Team'!A:K,11,FALSE)</f>
        <v>5.161290322580645</v>
      </c>
      <c r="K3044" s="2">
        <f>VLOOKUP(C3044,'Totals by Team'!A:K,11,FALSE)</f>
        <v>6.6666666666666666E-2</v>
      </c>
    </row>
    <row r="3045" spans="1:11" x14ac:dyDescent="0.25">
      <c r="A3045" s="1">
        <v>41259</v>
      </c>
      <c r="B3045" t="s">
        <v>205</v>
      </c>
      <c r="C3045" t="s">
        <v>249</v>
      </c>
      <c r="D3045">
        <v>79</v>
      </c>
      <c r="E3045">
        <v>88</v>
      </c>
      <c r="F3045" t="s">
        <v>249</v>
      </c>
      <c r="G3045">
        <v>-9</v>
      </c>
      <c r="H3045" t="s">
        <v>357</v>
      </c>
      <c r="I3045" t="s">
        <v>356</v>
      </c>
      <c r="J3045" s="2">
        <f>VLOOKUP(B3045,'Totals by Team'!A:K,11,FALSE)</f>
        <v>-1.25</v>
      </c>
      <c r="K3045" s="2">
        <f>VLOOKUP(C3045,'Totals by Team'!A:K,11,FALSE)</f>
        <v>-0.80645161290322576</v>
      </c>
    </row>
    <row r="3046" spans="1:11" x14ac:dyDescent="0.25">
      <c r="A3046" s="1">
        <v>41259</v>
      </c>
      <c r="B3046" t="s">
        <v>42</v>
      </c>
      <c r="C3046" t="s">
        <v>77</v>
      </c>
      <c r="D3046">
        <v>58</v>
      </c>
      <c r="E3046">
        <v>68</v>
      </c>
      <c r="F3046" t="s">
        <v>77</v>
      </c>
      <c r="G3046">
        <v>-10</v>
      </c>
      <c r="H3046" t="s">
        <v>357</v>
      </c>
      <c r="I3046" t="s">
        <v>356</v>
      </c>
      <c r="J3046" s="2">
        <f>VLOOKUP(B3046,'Totals by Team'!A:K,11,FALSE)</f>
        <v>4.78125</v>
      </c>
      <c r="K3046" s="2">
        <f>VLOOKUP(C3046,'Totals by Team'!A:K,11,FALSE)</f>
        <v>2.28125</v>
      </c>
    </row>
    <row r="3047" spans="1:11" x14ac:dyDescent="0.25">
      <c r="A3047" s="1">
        <v>41259</v>
      </c>
      <c r="B3047" t="s">
        <v>47</v>
      </c>
      <c r="C3047" t="s">
        <v>251</v>
      </c>
      <c r="D3047">
        <v>71</v>
      </c>
      <c r="E3047">
        <v>81</v>
      </c>
      <c r="F3047" t="s">
        <v>47</v>
      </c>
      <c r="G3047">
        <v>-10</v>
      </c>
      <c r="H3047" t="s">
        <v>357</v>
      </c>
      <c r="I3047" t="s">
        <v>360</v>
      </c>
      <c r="J3047" s="2">
        <f>VLOOKUP(B3047,'Totals by Team'!A:K,11,FALSE)</f>
        <v>-10.870967741935484</v>
      </c>
      <c r="K3047" s="2">
        <f>VLOOKUP(C3047,'Totals by Team'!A:K,11,FALSE)</f>
        <v>-2.1379310344827585</v>
      </c>
    </row>
    <row r="3048" spans="1:11" x14ac:dyDescent="0.25">
      <c r="A3048" s="1">
        <v>41259</v>
      </c>
      <c r="B3048" t="s">
        <v>226</v>
      </c>
      <c r="C3048" t="s">
        <v>238</v>
      </c>
      <c r="D3048">
        <v>53</v>
      </c>
      <c r="E3048">
        <v>63</v>
      </c>
      <c r="F3048" t="s">
        <v>226</v>
      </c>
      <c r="G3048">
        <v>-10</v>
      </c>
      <c r="H3048" t="s">
        <v>357</v>
      </c>
      <c r="I3048" t="s">
        <v>360</v>
      </c>
      <c r="J3048" s="2">
        <f>VLOOKUP(B3048,'Totals by Team'!A:K,11,FALSE)</f>
        <v>-5.5</v>
      </c>
      <c r="K3048" s="2">
        <f>VLOOKUP(C3048,'Totals by Team'!A:K,11,FALSE)</f>
        <v>5.40625</v>
      </c>
    </row>
    <row r="3049" spans="1:11" x14ac:dyDescent="0.25">
      <c r="A3049" s="1">
        <v>41259</v>
      </c>
      <c r="B3049" t="s">
        <v>110</v>
      </c>
      <c r="C3049" t="s">
        <v>231</v>
      </c>
      <c r="D3049">
        <v>65</v>
      </c>
      <c r="E3049">
        <v>75</v>
      </c>
      <c r="F3049" t="s">
        <v>231</v>
      </c>
      <c r="G3049">
        <v>-10</v>
      </c>
      <c r="H3049" t="s">
        <v>357</v>
      </c>
      <c r="I3049" t="s">
        <v>356</v>
      </c>
      <c r="J3049" s="2">
        <f>VLOOKUP(B3049,'Totals by Team'!A:K,11,FALSE)</f>
        <v>3.0303030303030304E-2</v>
      </c>
      <c r="K3049" s="2">
        <f>VLOOKUP(C3049,'Totals by Team'!A:K,11,FALSE)</f>
        <v>2.5</v>
      </c>
    </row>
    <row r="3050" spans="1:11" x14ac:dyDescent="0.25">
      <c r="A3050" s="1">
        <v>41259</v>
      </c>
      <c r="B3050" t="s">
        <v>124</v>
      </c>
      <c r="C3050" t="s">
        <v>221</v>
      </c>
      <c r="D3050">
        <v>77</v>
      </c>
      <c r="E3050">
        <v>87</v>
      </c>
      <c r="F3050" t="s">
        <v>221</v>
      </c>
      <c r="G3050">
        <v>-10</v>
      </c>
      <c r="H3050" t="s">
        <v>357</v>
      </c>
      <c r="I3050" t="s">
        <v>356</v>
      </c>
      <c r="J3050" s="2">
        <f>VLOOKUP(B3050,'Totals by Team'!A:K,11,FALSE)</f>
        <v>-6.7142857142857144</v>
      </c>
      <c r="K3050" s="2">
        <f>VLOOKUP(C3050,'Totals by Team'!A:K,11,FALSE)</f>
        <v>1.75</v>
      </c>
    </row>
    <row r="3051" spans="1:11" x14ac:dyDescent="0.25">
      <c r="A3051" s="1">
        <v>41259</v>
      </c>
      <c r="B3051" t="s">
        <v>34</v>
      </c>
      <c r="C3051" t="s">
        <v>122</v>
      </c>
      <c r="D3051">
        <v>58</v>
      </c>
      <c r="E3051">
        <v>69</v>
      </c>
      <c r="F3051" t="s">
        <v>122</v>
      </c>
      <c r="G3051">
        <v>-11</v>
      </c>
      <c r="H3051" t="s">
        <v>357</v>
      </c>
      <c r="I3051" t="s">
        <v>356</v>
      </c>
      <c r="J3051" s="2">
        <f>VLOOKUP(B3051,'Totals by Team'!A:K,11,FALSE)</f>
        <v>-9.6774193548387094E-2</v>
      </c>
      <c r="K3051" s="2">
        <f>VLOOKUP(C3051,'Totals by Team'!A:K,11,FALSE)</f>
        <v>1.5588235294117647</v>
      </c>
    </row>
    <row r="3052" spans="1:11" x14ac:dyDescent="0.25">
      <c r="A3052" s="1">
        <v>41259</v>
      </c>
      <c r="B3052" t="s">
        <v>33</v>
      </c>
      <c r="C3052" t="s">
        <v>237</v>
      </c>
      <c r="D3052">
        <v>73</v>
      </c>
      <c r="E3052">
        <v>85</v>
      </c>
      <c r="F3052" t="s">
        <v>237</v>
      </c>
      <c r="G3052">
        <v>-12</v>
      </c>
      <c r="H3052" t="s">
        <v>357</v>
      </c>
      <c r="I3052" t="s">
        <v>356</v>
      </c>
      <c r="J3052" s="2">
        <f>VLOOKUP(B3052,'Totals by Team'!A:K,11,FALSE)</f>
        <v>-4.1034482758620694</v>
      </c>
      <c r="K3052" s="2">
        <f>VLOOKUP(C3052,'Totals by Team'!A:K,11,FALSE)</f>
        <v>0.82352941176470584</v>
      </c>
    </row>
    <row r="3053" spans="1:11" x14ac:dyDescent="0.25">
      <c r="A3053" s="1">
        <v>41259</v>
      </c>
      <c r="B3053" t="s">
        <v>188</v>
      </c>
      <c r="C3053" t="s">
        <v>116</v>
      </c>
      <c r="D3053">
        <v>57</v>
      </c>
      <c r="E3053">
        <v>69</v>
      </c>
      <c r="F3053" t="s">
        <v>116</v>
      </c>
      <c r="G3053">
        <v>-12</v>
      </c>
      <c r="H3053" t="s">
        <v>357</v>
      </c>
      <c r="I3053" t="s">
        <v>356</v>
      </c>
      <c r="J3053" s="2">
        <f>VLOOKUP(B3053,'Totals by Team'!A:K,11,FALSE)</f>
        <v>-8.0344827586206904</v>
      </c>
      <c r="K3053" s="2">
        <f>VLOOKUP(C3053,'Totals by Team'!A:K,11,FALSE)</f>
        <v>5.1333333333333337</v>
      </c>
    </row>
    <row r="3054" spans="1:11" x14ac:dyDescent="0.25">
      <c r="A3054" s="1">
        <v>41259</v>
      </c>
      <c r="B3054" t="s">
        <v>342</v>
      </c>
      <c r="C3054" t="s">
        <v>263</v>
      </c>
      <c r="D3054">
        <v>53</v>
      </c>
      <c r="E3054">
        <v>66</v>
      </c>
      <c r="F3054" t="s">
        <v>263</v>
      </c>
      <c r="G3054">
        <v>-13</v>
      </c>
      <c r="H3054" t="s">
        <v>357</v>
      </c>
      <c r="I3054" t="s">
        <v>356</v>
      </c>
      <c r="J3054" s="2">
        <f>VLOOKUP(B3054,'Totals by Team'!A:K,11,FALSE)</f>
        <v>6.161290322580645</v>
      </c>
      <c r="K3054" s="2">
        <f>VLOOKUP(C3054,'Totals by Team'!A:K,11,FALSE)</f>
        <v>3.2121212121212119</v>
      </c>
    </row>
    <row r="3055" spans="1:11" x14ac:dyDescent="0.25">
      <c r="A3055" s="1">
        <v>41259</v>
      </c>
      <c r="B3055" t="s">
        <v>4</v>
      </c>
      <c r="C3055" t="s">
        <v>307</v>
      </c>
      <c r="D3055">
        <v>52</v>
      </c>
      <c r="E3055">
        <v>66</v>
      </c>
      <c r="F3055" t="s">
        <v>4</v>
      </c>
      <c r="G3055">
        <v>-14</v>
      </c>
      <c r="H3055" t="s">
        <v>357</v>
      </c>
      <c r="I3055" t="s">
        <v>360</v>
      </c>
      <c r="J3055" s="2">
        <f>VLOOKUP(B3055,'Totals by Team'!A:K,11,FALSE)</f>
        <v>-10.633333333333333</v>
      </c>
      <c r="K3055" s="2">
        <f>VLOOKUP(C3055,'Totals by Team'!A:K,11,FALSE)</f>
        <v>0.21875</v>
      </c>
    </row>
    <row r="3056" spans="1:11" x14ac:dyDescent="0.25">
      <c r="A3056" s="1">
        <v>41259</v>
      </c>
      <c r="B3056" t="s">
        <v>16</v>
      </c>
      <c r="C3056" t="s">
        <v>222</v>
      </c>
      <c r="D3056">
        <v>68</v>
      </c>
      <c r="E3056">
        <v>87</v>
      </c>
      <c r="F3056" t="s">
        <v>222</v>
      </c>
      <c r="G3056">
        <v>-19</v>
      </c>
      <c r="H3056" t="s">
        <v>357</v>
      </c>
      <c r="I3056" t="s">
        <v>356</v>
      </c>
      <c r="J3056" s="2">
        <f>VLOOKUP(B3056,'Totals by Team'!A:K,11,FALSE)</f>
        <v>2.125</v>
      </c>
      <c r="K3056" s="2">
        <f>VLOOKUP(C3056,'Totals by Team'!A:K,11,FALSE)</f>
        <v>5.9090909090909092</v>
      </c>
    </row>
    <row r="3057" spans="1:11" x14ac:dyDescent="0.25">
      <c r="A3057" s="1">
        <v>41259</v>
      </c>
      <c r="B3057" t="s">
        <v>117</v>
      </c>
      <c r="C3057" t="s">
        <v>199</v>
      </c>
      <c r="D3057">
        <v>69</v>
      </c>
      <c r="E3057">
        <v>94</v>
      </c>
      <c r="F3057" t="s">
        <v>199</v>
      </c>
      <c r="G3057">
        <v>-25</v>
      </c>
      <c r="H3057" t="s">
        <v>357</v>
      </c>
      <c r="I3057" t="s">
        <v>356</v>
      </c>
      <c r="J3057" s="2">
        <f>VLOOKUP(B3057,'Totals by Team'!A:K,11,FALSE)</f>
        <v>-5.4482758620689653</v>
      </c>
      <c r="K3057" s="2">
        <f>VLOOKUP(C3057,'Totals by Team'!A:K,11,FALSE)</f>
        <v>-4.709677419354839</v>
      </c>
    </row>
    <row r="3058" spans="1:11" x14ac:dyDescent="0.25">
      <c r="A3058" s="1">
        <v>41259</v>
      </c>
      <c r="B3058" t="s">
        <v>140</v>
      </c>
      <c r="C3058" t="s">
        <v>155</v>
      </c>
      <c r="D3058">
        <v>48</v>
      </c>
      <c r="E3058">
        <v>75</v>
      </c>
      <c r="F3058" t="s">
        <v>155</v>
      </c>
      <c r="G3058">
        <v>-27</v>
      </c>
      <c r="H3058" t="s">
        <v>357</v>
      </c>
      <c r="I3058" t="s">
        <v>356</v>
      </c>
      <c r="J3058" s="2">
        <f>VLOOKUP(B3058,'Totals by Team'!A:K,11,FALSE)</f>
        <v>-1.59375</v>
      </c>
      <c r="K3058" s="2">
        <f>VLOOKUP(C3058,'Totals by Team'!A:K,11,FALSE)</f>
        <v>3.0606060606060606</v>
      </c>
    </row>
    <row r="3059" spans="1:11" x14ac:dyDescent="0.25">
      <c r="A3059" s="1">
        <v>41259</v>
      </c>
      <c r="B3059" t="s">
        <v>121</v>
      </c>
      <c r="C3059" t="s">
        <v>210</v>
      </c>
      <c r="D3059">
        <v>63</v>
      </c>
      <c r="E3059">
        <v>91</v>
      </c>
      <c r="F3059" t="s">
        <v>210</v>
      </c>
      <c r="G3059">
        <v>-28</v>
      </c>
      <c r="H3059" t="s">
        <v>357</v>
      </c>
      <c r="I3059" t="s">
        <v>356</v>
      </c>
      <c r="J3059" s="2">
        <f>VLOOKUP(B3059,'Totals by Team'!A:K,11,FALSE)</f>
        <v>-4.75</v>
      </c>
      <c r="K3059" s="2">
        <f>VLOOKUP(C3059,'Totals by Team'!A:K,11,FALSE)</f>
        <v>9.53125</v>
      </c>
    </row>
    <row r="3060" spans="1:11" x14ac:dyDescent="0.25">
      <c r="A3060" s="1">
        <v>41260</v>
      </c>
      <c r="B3060" t="s">
        <v>304</v>
      </c>
      <c r="C3060" t="s">
        <v>327</v>
      </c>
      <c r="D3060">
        <v>102</v>
      </c>
      <c r="E3060">
        <v>51</v>
      </c>
      <c r="F3060" t="s">
        <v>304</v>
      </c>
      <c r="G3060">
        <v>51</v>
      </c>
      <c r="H3060" t="s">
        <v>358</v>
      </c>
      <c r="I3060" t="s">
        <v>360</v>
      </c>
      <c r="J3060" s="2">
        <f>VLOOKUP(B3060,'Totals by Team'!A:K,11,FALSE)</f>
        <v>10.060606060606061</v>
      </c>
      <c r="K3060" s="2">
        <f>VLOOKUP(C3060,'Totals by Team'!A:K,11,FALSE)</f>
        <v>-13.071428571428571</v>
      </c>
    </row>
    <row r="3061" spans="1:11" x14ac:dyDescent="0.25">
      <c r="A3061" s="1">
        <v>41260</v>
      </c>
      <c r="B3061" t="s">
        <v>310</v>
      </c>
      <c r="C3061" t="s">
        <v>74</v>
      </c>
      <c r="D3061">
        <v>75</v>
      </c>
      <c r="E3061">
        <v>41</v>
      </c>
      <c r="F3061" t="s">
        <v>310</v>
      </c>
      <c r="G3061">
        <v>34</v>
      </c>
      <c r="H3061" t="s">
        <v>358</v>
      </c>
      <c r="I3061" t="s">
        <v>360</v>
      </c>
      <c r="J3061" s="2">
        <f>VLOOKUP(B3061,'Totals by Team'!A:K,11,FALSE)</f>
        <v>1.935483870967742</v>
      </c>
      <c r="K3061" s="2">
        <f>VLOOKUP(C3061,'Totals by Team'!A:K,11,FALSE)</f>
        <v>-8.870967741935484</v>
      </c>
    </row>
    <row r="3062" spans="1:11" x14ac:dyDescent="0.25">
      <c r="A3062" s="1">
        <v>41260</v>
      </c>
      <c r="B3062" t="s">
        <v>18</v>
      </c>
      <c r="C3062" t="s">
        <v>95</v>
      </c>
      <c r="D3062">
        <v>84</v>
      </c>
      <c r="E3062">
        <v>50</v>
      </c>
      <c r="F3062" t="s">
        <v>18</v>
      </c>
      <c r="G3062">
        <v>34</v>
      </c>
      <c r="H3062" t="s">
        <v>358</v>
      </c>
      <c r="I3062" t="s">
        <v>360</v>
      </c>
      <c r="J3062" s="2">
        <f>VLOOKUP(B3062,'Totals by Team'!A:K,11,FALSE)</f>
        <v>4.4666666666666668</v>
      </c>
      <c r="K3062" s="2">
        <f>VLOOKUP(C3062,'Totals by Team'!A:K,11,FALSE)</f>
        <v>-14.5</v>
      </c>
    </row>
    <row r="3063" spans="1:11" x14ac:dyDescent="0.25">
      <c r="A3063" s="1">
        <v>41260</v>
      </c>
      <c r="B3063" t="s">
        <v>328</v>
      </c>
      <c r="C3063" t="s">
        <v>49</v>
      </c>
      <c r="D3063">
        <v>82</v>
      </c>
      <c r="E3063">
        <v>54</v>
      </c>
      <c r="F3063" t="s">
        <v>328</v>
      </c>
      <c r="G3063">
        <v>28</v>
      </c>
      <c r="H3063" t="s">
        <v>358</v>
      </c>
      <c r="I3063" t="s">
        <v>360</v>
      </c>
      <c r="J3063" s="2">
        <f>VLOOKUP(B3063,'Totals by Team'!A:K,11,FALSE)</f>
        <v>3.129032258064516</v>
      </c>
      <c r="K3063" s="2">
        <f>VLOOKUP(C3063,'Totals by Team'!A:K,11,FALSE)</f>
        <v>-14.258064516129032</v>
      </c>
    </row>
    <row r="3064" spans="1:11" x14ac:dyDescent="0.25">
      <c r="A3064" s="1">
        <v>41260</v>
      </c>
      <c r="B3064" t="s">
        <v>298</v>
      </c>
      <c r="C3064" t="s">
        <v>163</v>
      </c>
      <c r="D3064">
        <v>83</v>
      </c>
      <c r="E3064">
        <v>55</v>
      </c>
      <c r="F3064" t="s">
        <v>298</v>
      </c>
      <c r="G3064">
        <v>28</v>
      </c>
      <c r="H3064" t="s">
        <v>358</v>
      </c>
      <c r="I3064" t="s">
        <v>360</v>
      </c>
      <c r="J3064" s="2">
        <f>VLOOKUP(B3064,'Totals by Team'!A:K,11,FALSE)</f>
        <v>8.7096774193548381</v>
      </c>
      <c r="K3064" s="2">
        <f>VLOOKUP(C3064,'Totals by Team'!A:K,11,FALSE)</f>
        <v>-4.129032258064516</v>
      </c>
    </row>
    <row r="3065" spans="1:11" x14ac:dyDescent="0.25">
      <c r="A3065" s="1">
        <v>41260</v>
      </c>
      <c r="B3065" t="s">
        <v>31</v>
      </c>
      <c r="C3065" t="s">
        <v>1</v>
      </c>
      <c r="D3065">
        <v>76</v>
      </c>
      <c r="E3065">
        <v>49</v>
      </c>
      <c r="F3065" t="s">
        <v>1</v>
      </c>
      <c r="G3065">
        <v>27</v>
      </c>
      <c r="H3065" t="s">
        <v>358</v>
      </c>
      <c r="I3065" t="s">
        <v>356</v>
      </c>
      <c r="J3065" s="2">
        <f>VLOOKUP(B3065,'Totals by Team'!A:K,11,FALSE)</f>
        <v>9.5625</v>
      </c>
      <c r="K3065" s="2">
        <f>VLOOKUP(C3065,'Totals by Team'!A:K,11,FALSE)</f>
        <v>-10.793103448275861</v>
      </c>
    </row>
    <row r="3066" spans="1:11" x14ac:dyDescent="0.25">
      <c r="A3066" s="1">
        <v>41260</v>
      </c>
      <c r="B3066" t="s">
        <v>84</v>
      </c>
      <c r="C3066" t="s">
        <v>109</v>
      </c>
      <c r="D3066">
        <v>87</v>
      </c>
      <c r="E3066">
        <v>65</v>
      </c>
      <c r="F3066" t="s">
        <v>84</v>
      </c>
      <c r="G3066">
        <v>22</v>
      </c>
      <c r="H3066" t="s">
        <v>358</v>
      </c>
      <c r="I3066" t="s">
        <v>360</v>
      </c>
      <c r="J3066" s="2">
        <f>VLOOKUP(B3066,'Totals by Team'!A:K,11,FALSE)</f>
        <v>-0.93548387096774188</v>
      </c>
      <c r="K3066" s="2">
        <f>VLOOKUP(C3066,'Totals by Team'!A:K,11,FALSE)</f>
        <v>-5.290322580645161</v>
      </c>
    </row>
    <row r="3067" spans="1:11" x14ac:dyDescent="0.25">
      <c r="A3067" s="1">
        <v>41260</v>
      </c>
      <c r="B3067" t="s">
        <v>272</v>
      </c>
      <c r="C3067" t="s">
        <v>72</v>
      </c>
      <c r="D3067">
        <v>62</v>
      </c>
      <c r="E3067">
        <v>43</v>
      </c>
      <c r="F3067" t="s">
        <v>272</v>
      </c>
      <c r="G3067">
        <v>19</v>
      </c>
      <c r="H3067" t="s">
        <v>358</v>
      </c>
      <c r="I3067" t="s">
        <v>360</v>
      </c>
      <c r="J3067" s="2">
        <f>VLOOKUP(B3067,'Totals by Team'!A:K,11,FALSE)</f>
        <v>-0.71875</v>
      </c>
      <c r="K3067" s="2">
        <f>VLOOKUP(C3067,'Totals by Team'!A:K,11,FALSE)</f>
        <v>-4.645161290322581</v>
      </c>
    </row>
    <row r="3068" spans="1:11" x14ac:dyDescent="0.25">
      <c r="A3068" s="1">
        <v>41260</v>
      </c>
      <c r="B3068" t="s">
        <v>106</v>
      </c>
      <c r="C3068" t="s">
        <v>147</v>
      </c>
      <c r="D3068">
        <v>69</v>
      </c>
      <c r="E3068">
        <v>51</v>
      </c>
      <c r="F3068" t="s">
        <v>106</v>
      </c>
      <c r="G3068">
        <v>18</v>
      </c>
      <c r="H3068" t="s">
        <v>358</v>
      </c>
      <c r="I3068" t="s">
        <v>360</v>
      </c>
      <c r="J3068" s="2">
        <f>VLOOKUP(B3068,'Totals by Team'!A:K,11,FALSE)</f>
        <v>-9.0666666666666664</v>
      </c>
      <c r="K3068" s="2">
        <f>VLOOKUP(C3068,'Totals by Team'!A:K,11,FALSE)</f>
        <v>-4.2692307692307692</v>
      </c>
    </row>
    <row r="3069" spans="1:11" x14ac:dyDescent="0.25">
      <c r="A3069" s="1">
        <v>41260</v>
      </c>
      <c r="B3069" t="s">
        <v>173</v>
      </c>
      <c r="C3069" t="s">
        <v>174</v>
      </c>
      <c r="D3069">
        <v>63</v>
      </c>
      <c r="E3069">
        <v>46</v>
      </c>
      <c r="F3069" t="s">
        <v>173</v>
      </c>
      <c r="G3069">
        <v>17</v>
      </c>
      <c r="H3069" t="s">
        <v>358</v>
      </c>
      <c r="I3069" t="s">
        <v>360</v>
      </c>
      <c r="J3069" s="2">
        <f>VLOOKUP(B3069,'Totals by Team'!A:K,11,FALSE)</f>
        <v>4.65625</v>
      </c>
      <c r="K3069" s="2">
        <f>VLOOKUP(C3069,'Totals by Team'!A:K,11,FALSE)</f>
        <v>-7.15625</v>
      </c>
    </row>
    <row r="3070" spans="1:11" x14ac:dyDescent="0.25">
      <c r="A3070" s="1">
        <v>41260</v>
      </c>
      <c r="B3070" t="s">
        <v>215</v>
      </c>
      <c r="C3070" t="s">
        <v>59</v>
      </c>
      <c r="D3070">
        <v>73</v>
      </c>
      <c r="E3070">
        <v>57</v>
      </c>
      <c r="F3070" t="s">
        <v>215</v>
      </c>
      <c r="G3070">
        <v>16</v>
      </c>
      <c r="H3070" t="s">
        <v>358</v>
      </c>
      <c r="I3070" t="s">
        <v>360</v>
      </c>
      <c r="J3070" s="2">
        <f>VLOOKUP(B3070,'Totals by Team'!A:K,11,FALSE)</f>
        <v>6.4516129032258061</v>
      </c>
      <c r="K3070" s="2">
        <f>VLOOKUP(C3070,'Totals by Team'!A:K,11,FALSE)</f>
        <v>1.1935483870967742</v>
      </c>
    </row>
    <row r="3071" spans="1:11" x14ac:dyDescent="0.25">
      <c r="A3071" s="1">
        <v>41260</v>
      </c>
      <c r="B3071" t="s">
        <v>244</v>
      </c>
      <c r="C3071" t="s">
        <v>137</v>
      </c>
      <c r="D3071">
        <v>63</v>
      </c>
      <c r="E3071">
        <v>48</v>
      </c>
      <c r="F3071" t="s">
        <v>244</v>
      </c>
      <c r="G3071">
        <v>15</v>
      </c>
      <c r="H3071" t="s">
        <v>358</v>
      </c>
      <c r="I3071" t="s">
        <v>360</v>
      </c>
      <c r="J3071" s="2">
        <f>VLOOKUP(B3071,'Totals by Team'!A:K,11,FALSE)</f>
        <v>-1.4545454545454546</v>
      </c>
      <c r="K3071" s="2">
        <f>VLOOKUP(C3071,'Totals by Team'!A:K,11,FALSE)</f>
        <v>-12.518518518518519</v>
      </c>
    </row>
    <row r="3072" spans="1:11" x14ac:dyDescent="0.25">
      <c r="A3072" s="1">
        <v>41260</v>
      </c>
      <c r="B3072" t="s">
        <v>165</v>
      </c>
      <c r="C3072" t="s">
        <v>333</v>
      </c>
      <c r="D3072">
        <v>74</v>
      </c>
      <c r="E3072">
        <v>61</v>
      </c>
      <c r="F3072" t="s">
        <v>165</v>
      </c>
      <c r="G3072">
        <v>13</v>
      </c>
      <c r="H3072" t="s">
        <v>358</v>
      </c>
      <c r="I3072" t="s">
        <v>360</v>
      </c>
      <c r="J3072" s="2">
        <f>VLOOKUP(B3072,'Totals by Team'!A:K,11,FALSE)</f>
        <v>-3.1</v>
      </c>
      <c r="K3072" s="2">
        <f>VLOOKUP(C3072,'Totals by Team'!A:K,11,FALSE)</f>
        <v>-15.136363636363637</v>
      </c>
    </row>
    <row r="3073" spans="1:11" x14ac:dyDescent="0.25">
      <c r="A3073" s="1">
        <v>41260</v>
      </c>
      <c r="B3073" t="s">
        <v>258</v>
      </c>
      <c r="C3073" t="s">
        <v>65</v>
      </c>
      <c r="D3073">
        <v>74</v>
      </c>
      <c r="E3073">
        <v>62</v>
      </c>
      <c r="F3073" t="s">
        <v>258</v>
      </c>
      <c r="G3073">
        <v>12</v>
      </c>
      <c r="H3073" t="s">
        <v>358</v>
      </c>
      <c r="I3073" t="s">
        <v>360</v>
      </c>
      <c r="J3073" s="2">
        <f>VLOOKUP(B3073,'Totals by Team'!A:K,11,FALSE)</f>
        <v>7.2352941176470589</v>
      </c>
      <c r="K3073" s="2">
        <f>VLOOKUP(C3073,'Totals by Team'!A:K,11,FALSE)</f>
        <v>-1.6774193548387097</v>
      </c>
    </row>
    <row r="3074" spans="1:11" x14ac:dyDescent="0.25">
      <c r="A3074" s="1">
        <v>41260</v>
      </c>
      <c r="B3074" t="s">
        <v>27</v>
      </c>
      <c r="C3074" t="s">
        <v>12</v>
      </c>
      <c r="D3074">
        <v>79</v>
      </c>
      <c r="E3074">
        <v>67</v>
      </c>
      <c r="F3074" t="s">
        <v>27</v>
      </c>
      <c r="G3074">
        <v>12</v>
      </c>
      <c r="H3074" t="s">
        <v>358</v>
      </c>
      <c r="I3074" t="s">
        <v>360</v>
      </c>
      <c r="J3074" s="2">
        <f>VLOOKUP(B3074,'Totals by Team'!A:K,11,FALSE)</f>
        <v>-7.0344827586206895</v>
      </c>
      <c r="K3074" s="2">
        <f>VLOOKUP(C3074,'Totals by Team'!A:K,11,FALSE)</f>
        <v>-2.9333333333333331</v>
      </c>
    </row>
    <row r="3075" spans="1:11" x14ac:dyDescent="0.25">
      <c r="A3075" s="1">
        <v>41260</v>
      </c>
      <c r="B3075" t="s">
        <v>260</v>
      </c>
      <c r="C3075" t="s">
        <v>281</v>
      </c>
      <c r="D3075">
        <v>66</v>
      </c>
      <c r="E3075">
        <v>55</v>
      </c>
      <c r="F3075" t="s">
        <v>260</v>
      </c>
      <c r="G3075">
        <v>11</v>
      </c>
      <c r="H3075" t="s">
        <v>358</v>
      </c>
      <c r="I3075" t="s">
        <v>360</v>
      </c>
      <c r="J3075" s="2">
        <f>VLOOKUP(B3075,'Totals by Team'!A:K,11,FALSE)</f>
        <v>0.21212121212121213</v>
      </c>
      <c r="K3075" s="2">
        <f>VLOOKUP(C3075,'Totals by Team'!A:K,11,FALSE)</f>
        <v>-4.9000000000000004</v>
      </c>
    </row>
    <row r="3076" spans="1:11" x14ac:dyDescent="0.25">
      <c r="A3076" s="1">
        <v>41260</v>
      </c>
      <c r="B3076" t="s">
        <v>129</v>
      </c>
      <c r="C3076" t="s">
        <v>268</v>
      </c>
      <c r="D3076">
        <v>91</v>
      </c>
      <c r="E3076">
        <v>82</v>
      </c>
      <c r="F3076" t="s">
        <v>268</v>
      </c>
      <c r="G3076">
        <v>9</v>
      </c>
      <c r="H3076" t="s">
        <v>358</v>
      </c>
      <c r="I3076" t="s">
        <v>356</v>
      </c>
      <c r="J3076" s="2">
        <f>VLOOKUP(B3076,'Totals by Team'!A:K,11,FALSE)</f>
        <v>-5.2758620689655169</v>
      </c>
      <c r="K3076" s="2">
        <f>VLOOKUP(C3076,'Totals by Team'!A:K,11,FALSE)</f>
        <v>-3.4827586206896552</v>
      </c>
    </row>
    <row r="3077" spans="1:11" x14ac:dyDescent="0.25">
      <c r="A3077" s="1">
        <v>41260</v>
      </c>
      <c r="B3077" t="s">
        <v>201</v>
      </c>
      <c r="C3077" t="s">
        <v>7</v>
      </c>
      <c r="D3077">
        <v>72</v>
      </c>
      <c r="E3077">
        <v>64</v>
      </c>
      <c r="F3077" t="s">
        <v>201</v>
      </c>
      <c r="G3077">
        <v>8</v>
      </c>
      <c r="H3077" t="s">
        <v>358</v>
      </c>
      <c r="I3077" t="s">
        <v>360</v>
      </c>
      <c r="J3077" s="2">
        <f>VLOOKUP(B3077,'Totals by Team'!A:K,11,FALSE)</f>
        <v>4.8666666666666663</v>
      </c>
      <c r="K3077" s="2">
        <f>VLOOKUP(C3077,'Totals by Team'!A:K,11,FALSE)</f>
        <v>1.6206896551724137</v>
      </c>
    </row>
    <row r="3078" spans="1:11" x14ac:dyDescent="0.25">
      <c r="A3078" s="1">
        <v>41260</v>
      </c>
      <c r="B3078" t="s">
        <v>120</v>
      </c>
      <c r="C3078" t="s">
        <v>145</v>
      </c>
      <c r="D3078">
        <v>87</v>
      </c>
      <c r="E3078">
        <v>80</v>
      </c>
      <c r="F3078" t="s">
        <v>120</v>
      </c>
      <c r="G3078">
        <v>7</v>
      </c>
      <c r="H3078" t="s">
        <v>358</v>
      </c>
      <c r="I3078" t="s">
        <v>360</v>
      </c>
      <c r="J3078" s="2">
        <f>VLOOKUP(B3078,'Totals by Team'!A:K,11,FALSE)</f>
        <v>-8.46875</v>
      </c>
      <c r="K3078" s="2">
        <f>VLOOKUP(C3078,'Totals by Team'!A:K,11,FALSE)</f>
        <v>-4.2142857142857144</v>
      </c>
    </row>
    <row r="3079" spans="1:11" x14ac:dyDescent="0.25">
      <c r="A3079" s="1">
        <v>41260</v>
      </c>
      <c r="B3079" t="s">
        <v>314</v>
      </c>
      <c r="C3079" t="s">
        <v>308</v>
      </c>
      <c r="D3079">
        <v>74</v>
      </c>
      <c r="E3079">
        <v>68</v>
      </c>
      <c r="F3079" t="s">
        <v>314</v>
      </c>
      <c r="G3079">
        <v>6</v>
      </c>
      <c r="H3079" t="s">
        <v>358</v>
      </c>
      <c r="I3079" t="s">
        <v>360</v>
      </c>
      <c r="J3079" s="2">
        <f>VLOOKUP(B3079,'Totals by Team'!A:K,11,FALSE)</f>
        <v>-2.9375</v>
      </c>
      <c r="K3079" s="2">
        <f>VLOOKUP(C3079,'Totals by Team'!A:K,11,FALSE)</f>
        <v>-5.4545454545454541</v>
      </c>
    </row>
    <row r="3080" spans="1:11" x14ac:dyDescent="0.25">
      <c r="A3080" s="1">
        <v>41260</v>
      </c>
      <c r="B3080" t="s">
        <v>148</v>
      </c>
      <c r="C3080" t="s">
        <v>175</v>
      </c>
      <c r="D3080">
        <v>72</v>
      </c>
      <c r="E3080">
        <v>68</v>
      </c>
      <c r="F3080" t="s">
        <v>148</v>
      </c>
      <c r="G3080">
        <v>4</v>
      </c>
      <c r="H3080" t="s">
        <v>358</v>
      </c>
      <c r="I3080" t="s">
        <v>360</v>
      </c>
      <c r="J3080" s="2">
        <f>VLOOKUP(B3080,'Totals by Team'!A:K,11,FALSE)</f>
        <v>11.257142857142858</v>
      </c>
      <c r="K3080" s="2">
        <f>VLOOKUP(C3080,'Totals by Team'!A:K,11,FALSE)</f>
        <v>5.7666666666666666</v>
      </c>
    </row>
    <row r="3081" spans="1:11" x14ac:dyDescent="0.25">
      <c r="A3081" s="1">
        <v>41260</v>
      </c>
      <c r="B3081" t="s">
        <v>343</v>
      </c>
      <c r="C3081" t="s">
        <v>233</v>
      </c>
      <c r="D3081">
        <v>62</v>
      </c>
      <c r="E3081">
        <v>60</v>
      </c>
      <c r="F3081" t="s">
        <v>233</v>
      </c>
      <c r="G3081">
        <v>2</v>
      </c>
      <c r="H3081" t="s">
        <v>358</v>
      </c>
      <c r="I3081" t="s">
        <v>356</v>
      </c>
      <c r="J3081" s="2">
        <f>VLOOKUP(B3081,'Totals by Team'!A:K,11,FALSE)</f>
        <v>7.5151515151515156</v>
      </c>
      <c r="K3081" s="2">
        <f>VLOOKUP(C3081,'Totals by Team'!A:K,11,FALSE)</f>
        <v>2.25</v>
      </c>
    </row>
    <row r="3082" spans="1:11" x14ac:dyDescent="0.25">
      <c r="A3082" s="1">
        <v>41260</v>
      </c>
      <c r="B3082" t="s">
        <v>142</v>
      </c>
      <c r="C3082" t="s">
        <v>229</v>
      </c>
      <c r="D3082">
        <v>70</v>
      </c>
      <c r="E3082">
        <v>68</v>
      </c>
      <c r="F3082" t="s">
        <v>142</v>
      </c>
      <c r="G3082">
        <v>2</v>
      </c>
      <c r="H3082" t="s">
        <v>358</v>
      </c>
      <c r="I3082" t="s">
        <v>360</v>
      </c>
      <c r="J3082" s="2">
        <f>VLOOKUP(B3082,'Totals by Team'!A:K,11,FALSE)</f>
        <v>-2.4666666666666668</v>
      </c>
      <c r="K3082" s="2">
        <f>VLOOKUP(C3082,'Totals by Team'!A:K,11,FALSE)</f>
        <v>8.875</v>
      </c>
    </row>
    <row r="3083" spans="1:11" x14ac:dyDescent="0.25">
      <c r="A3083" s="1">
        <v>41260</v>
      </c>
      <c r="B3083" t="s">
        <v>61</v>
      </c>
      <c r="C3083" t="s">
        <v>203</v>
      </c>
      <c r="D3083">
        <v>75</v>
      </c>
      <c r="E3083">
        <v>73</v>
      </c>
      <c r="F3083" t="s">
        <v>203</v>
      </c>
      <c r="G3083">
        <v>2</v>
      </c>
      <c r="H3083" t="s">
        <v>358</v>
      </c>
      <c r="I3083" t="s">
        <v>356</v>
      </c>
      <c r="J3083" s="2">
        <f>VLOOKUP(B3083,'Totals by Team'!A:K,11,FALSE)</f>
        <v>8.2258064516129039</v>
      </c>
      <c r="K3083" s="2">
        <f>VLOOKUP(C3083,'Totals by Team'!A:K,11,FALSE)</f>
        <v>-2.129032258064516</v>
      </c>
    </row>
    <row r="3084" spans="1:11" x14ac:dyDescent="0.25">
      <c r="A3084" s="1">
        <v>41260</v>
      </c>
      <c r="B3084" t="s">
        <v>233</v>
      </c>
      <c r="C3084" t="s">
        <v>343</v>
      </c>
      <c r="D3084">
        <v>60</v>
      </c>
      <c r="E3084">
        <v>62</v>
      </c>
      <c r="F3084" t="s">
        <v>233</v>
      </c>
      <c r="G3084">
        <v>-2</v>
      </c>
      <c r="H3084" t="s">
        <v>357</v>
      </c>
      <c r="I3084" t="s">
        <v>360</v>
      </c>
      <c r="J3084" s="2">
        <f>VLOOKUP(B3084,'Totals by Team'!A:K,11,FALSE)</f>
        <v>2.25</v>
      </c>
      <c r="K3084" s="2">
        <f>VLOOKUP(C3084,'Totals by Team'!A:K,11,FALSE)</f>
        <v>7.5151515151515156</v>
      </c>
    </row>
    <row r="3085" spans="1:11" x14ac:dyDescent="0.25">
      <c r="A3085" s="1">
        <v>41260</v>
      </c>
      <c r="B3085" t="s">
        <v>229</v>
      </c>
      <c r="C3085" t="s">
        <v>142</v>
      </c>
      <c r="D3085">
        <v>68</v>
      </c>
      <c r="E3085">
        <v>70</v>
      </c>
      <c r="F3085" t="s">
        <v>142</v>
      </c>
      <c r="G3085">
        <v>-2</v>
      </c>
      <c r="H3085" t="s">
        <v>357</v>
      </c>
      <c r="I3085" t="s">
        <v>356</v>
      </c>
      <c r="J3085" s="2">
        <f>VLOOKUP(B3085,'Totals by Team'!A:K,11,FALSE)</f>
        <v>8.875</v>
      </c>
      <c r="K3085" s="2">
        <f>VLOOKUP(C3085,'Totals by Team'!A:K,11,FALSE)</f>
        <v>-2.4666666666666668</v>
      </c>
    </row>
    <row r="3086" spans="1:11" x14ac:dyDescent="0.25">
      <c r="A3086" s="1">
        <v>41260</v>
      </c>
      <c r="B3086" t="s">
        <v>203</v>
      </c>
      <c r="C3086" t="s">
        <v>61</v>
      </c>
      <c r="D3086">
        <v>73</v>
      </c>
      <c r="E3086">
        <v>75</v>
      </c>
      <c r="F3086" t="s">
        <v>203</v>
      </c>
      <c r="G3086">
        <v>-2</v>
      </c>
      <c r="H3086" t="s">
        <v>357</v>
      </c>
      <c r="I3086" t="s">
        <v>360</v>
      </c>
      <c r="J3086" s="2">
        <f>VLOOKUP(B3086,'Totals by Team'!A:K,11,FALSE)</f>
        <v>-2.129032258064516</v>
      </c>
      <c r="K3086" s="2">
        <f>VLOOKUP(C3086,'Totals by Team'!A:K,11,FALSE)</f>
        <v>8.2258064516129039</v>
      </c>
    </row>
    <row r="3087" spans="1:11" x14ac:dyDescent="0.25">
      <c r="A3087" s="1">
        <v>41260</v>
      </c>
      <c r="B3087" t="s">
        <v>175</v>
      </c>
      <c r="C3087" t="s">
        <v>148</v>
      </c>
      <c r="D3087">
        <v>68</v>
      </c>
      <c r="E3087">
        <v>72</v>
      </c>
      <c r="F3087" t="s">
        <v>148</v>
      </c>
      <c r="G3087">
        <v>-4</v>
      </c>
      <c r="H3087" t="s">
        <v>357</v>
      </c>
      <c r="I3087" t="s">
        <v>356</v>
      </c>
      <c r="J3087" s="2">
        <f>VLOOKUP(B3087,'Totals by Team'!A:K,11,FALSE)</f>
        <v>5.7666666666666666</v>
      </c>
      <c r="K3087" s="2">
        <f>VLOOKUP(C3087,'Totals by Team'!A:K,11,FALSE)</f>
        <v>11.257142857142858</v>
      </c>
    </row>
    <row r="3088" spans="1:11" x14ac:dyDescent="0.25">
      <c r="A3088" s="1">
        <v>41260</v>
      </c>
      <c r="B3088" t="s">
        <v>308</v>
      </c>
      <c r="C3088" t="s">
        <v>314</v>
      </c>
      <c r="D3088">
        <v>68</v>
      </c>
      <c r="E3088">
        <v>74</v>
      </c>
      <c r="F3088" t="s">
        <v>314</v>
      </c>
      <c r="G3088">
        <v>-6</v>
      </c>
      <c r="H3088" t="s">
        <v>357</v>
      </c>
      <c r="I3088" t="s">
        <v>356</v>
      </c>
      <c r="J3088" s="2">
        <f>VLOOKUP(B3088,'Totals by Team'!A:K,11,FALSE)</f>
        <v>-5.4545454545454541</v>
      </c>
      <c r="K3088" s="2">
        <f>VLOOKUP(C3088,'Totals by Team'!A:K,11,FALSE)</f>
        <v>-2.9375</v>
      </c>
    </row>
    <row r="3089" spans="1:11" x14ac:dyDescent="0.25">
      <c r="A3089" s="1">
        <v>41260</v>
      </c>
      <c r="B3089" t="s">
        <v>145</v>
      </c>
      <c r="C3089" t="s">
        <v>120</v>
      </c>
      <c r="D3089">
        <v>80</v>
      </c>
      <c r="E3089">
        <v>87</v>
      </c>
      <c r="F3089" t="s">
        <v>120</v>
      </c>
      <c r="G3089">
        <v>-7</v>
      </c>
      <c r="H3089" t="s">
        <v>357</v>
      </c>
      <c r="I3089" t="s">
        <v>356</v>
      </c>
      <c r="J3089" s="2">
        <f>VLOOKUP(B3089,'Totals by Team'!A:K,11,FALSE)</f>
        <v>-4.2142857142857144</v>
      </c>
      <c r="K3089" s="2">
        <f>VLOOKUP(C3089,'Totals by Team'!A:K,11,FALSE)</f>
        <v>-8.46875</v>
      </c>
    </row>
    <row r="3090" spans="1:11" x14ac:dyDescent="0.25">
      <c r="A3090" s="1">
        <v>41260</v>
      </c>
      <c r="B3090" t="s">
        <v>7</v>
      </c>
      <c r="C3090" t="s">
        <v>201</v>
      </c>
      <c r="D3090">
        <v>64</v>
      </c>
      <c r="E3090">
        <v>72</v>
      </c>
      <c r="F3090" t="s">
        <v>201</v>
      </c>
      <c r="G3090">
        <v>-8</v>
      </c>
      <c r="H3090" t="s">
        <v>357</v>
      </c>
      <c r="I3090" t="s">
        <v>356</v>
      </c>
      <c r="J3090" s="2">
        <f>VLOOKUP(B3090,'Totals by Team'!A:K,11,FALSE)</f>
        <v>1.6206896551724137</v>
      </c>
      <c r="K3090" s="2">
        <f>VLOOKUP(C3090,'Totals by Team'!A:K,11,FALSE)</f>
        <v>4.8666666666666663</v>
      </c>
    </row>
    <row r="3091" spans="1:11" x14ac:dyDescent="0.25">
      <c r="A3091" s="1">
        <v>41260</v>
      </c>
      <c r="B3091" t="s">
        <v>268</v>
      </c>
      <c r="C3091" t="s">
        <v>129</v>
      </c>
      <c r="D3091">
        <v>82</v>
      </c>
      <c r="E3091">
        <v>91</v>
      </c>
      <c r="F3091" t="s">
        <v>268</v>
      </c>
      <c r="G3091">
        <v>-9</v>
      </c>
      <c r="H3091" t="s">
        <v>357</v>
      </c>
      <c r="I3091" t="s">
        <v>360</v>
      </c>
      <c r="J3091" s="2">
        <f>VLOOKUP(B3091,'Totals by Team'!A:K,11,FALSE)</f>
        <v>-3.4827586206896552</v>
      </c>
      <c r="K3091" s="2">
        <f>VLOOKUP(C3091,'Totals by Team'!A:K,11,FALSE)</f>
        <v>-5.2758620689655169</v>
      </c>
    </row>
    <row r="3092" spans="1:11" x14ac:dyDescent="0.25">
      <c r="A3092" s="1">
        <v>41260</v>
      </c>
      <c r="B3092" t="s">
        <v>281</v>
      </c>
      <c r="C3092" t="s">
        <v>260</v>
      </c>
      <c r="D3092">
        <v>55</v>
      </c>
      <c r="E3092">
        <v>66</v>
      </c>
      <c r="F3092" t="s">
        <v>260</v>
      </c>
      <c r="G3092">
        <v>-11</v>
      </c>
      <c r="H3092" t="s">
        <v>357</v>
      </c>
      <c r="I3092" t="s">
        <v>356</v>
      </c>
      <c r="J3092" s="2">
        <f>VLOOKUP(B3092,'Totals by Team'!A:K,11,FALSE)</f>
        <v>-4.9000000000000004</v>
      </c>
      <c r="K3092" s="2">
        <f>VLOOKUP(C3092,'Totals by Team'!A:K,11,FALSE)</f>
        <v>0.21212121212121213</v>
      </c>
    </row>
    <row r="3093" spans="1:11" x14ac:dyDescent="0.25">
      <c r="A3093" s="1">
        <v>41260</v>
      </c>
      <c r="B3093" t="s">
        <v>65</v>
      </c>
      <c r="C3093" t="s">
        <v>258</v>
      </c>
      <c r="D3093">
        <v>62</v>
      </c>
      <c r="E3093">
        <v>74</v>
      </c>
      <c r="F3093" t="s">
        <v>258</v>
      </c>
      <c r="G3093">
        <v>-12</v>
      </c>
      <c r="H3093" t="s">
        <v>357</v>
      </c>
      <c r="I3093" t="s">
        <v>356</v>
      </c>
      <c r="J3093" s="2">
        <f>VLOOKUP(B3093,'Totals by Team'!A:K,11,FALSE)</f>
        <v>-1.6774193548387097</v>
      </c>
      <c r="K3093" s="2">
        <f>VLOOKUP(C3093,'Totals by Team'!A:K,11,FALSE)</f>
        <v>7.2352941176470589</v>
      </c>
    </row>
    <row r="3094" spans="1:11" x14ac:dyDescent="0.25">
      <c r="A3094" s="1">
        <v>41260</v>
      </c>
      <c r="B3094" t="s">
        <v>12</v>
      </c>
      <c r="C3094" t="s">
        <v>27</v>
      </c>
      <c r="D3094">
        <v>67</v>
      </c>
      <c r="E3094">
        <v>79</v>
      </c>
      <c r="F3094" t="s">
        <v>27</v>
      </c>
      <c r="G3094">
        <v>-12</v>
      </c>
      <c r="H3094" t="s">
        <v>357</v>
      </c>
      <c r="I3094" t="s">
        <v>356</v>
      </c>
      <c r="J3094" s="2">
        <f>VLOOKUP(B3094,'Totals by Team'!A:K,11,FALSE)</f>
        <v>-2.9333333333333331</v>
      </c>
      <c r="K3094" s="2">
        <f>VLOOKUP(C3094,'Totals by Team'!A:K,11,FALSE)</f>
        <v>-7.0344827586206895</v>
      </c>
    </row>
    <row r="3095" spans="1:11" x14ac:dyDescent="0.25">
      <c r="A3095" s="1">
        <v>41260</v>
      </c>
      <c r="B3095" t="s">
        <v>333</v>
      </c>
      <c r="C3095" t="s">
        <v>165</v>
      </c>
      <c r="D3095">
        <v>61</v>
      </c>
      <c r="E3095">
        <v>74</v>
      </c>
      <c r="F3095" t="s">
        <v>165</v>
      </c>
      <c r="G3095">
        <v>-13</v>
      </c>
      <c r="H3095" t="s">
        <v>357</v>
      </c>
      <c r="I3095" t="s">
        <v>356</v>
      </c>
      <c r="J3095" s="2">
        <f>VLOOKUP(B3095,'Totals by Team'!A:K,11,FALSE)</f>
        <v>-15.136363636363637</v>
      </c>
      <c r="K3095" s="2">
        <f>VLOOKUP(C3095,'Totals by Team'!A:K,11,FALSE)</f>
        <v>-3.1</v>
      </c>
    </row>
    <row r="3096" spans="1:11" x14ac:dyDescent="0.25">
      <c r="A3096" s="1">
        <v>41260</v>
      </c>
      <c r="B3096" t="s">
        <v>137</v>
      </c>
      <c r="C3096" t="s">
        <v>244</v>
      </c>
      <c r="D3096">
        <v>48</v>
      </c>
      <c r="E3096">
        <v>63</v>
      </c>
      <c r="F3096" t="s">
        <v>244</v>
      </c>
      <c r="G3096">
        <v>-15</v>
      </c>
      <c r="H3096" t="s">
        <v>357</v>
      </c>
      <c r="I3096" t="s">
        <v>356</v>
      </c>
      <c r="J3096" s="2">
        <f>VLOOKUP(B3096,'Totals by Team'!A:K,11,FALSE)</f>
        <v>-12.518518518518519</v>
      </c>
      <c r="K3096" s="2">
        <f>VLOOKUP(C3096,'Totals by Team'!A:K,11,FALSE)</f>
        <v>-1.4545454545454546</v>
      </c>
    </row>
    <row r="3097" spans="1:11" x14ac:dyDescent="0.25">
      <c r="A3097" s="1">
        <v>41260</v>
      </c>
      <c r="B3097" t="s">
        <v>59</v>
      </c>
      <c r="C3097" t="s">
        <v>215</v>
      </c>
      <c r="D3097">
        <v>57</v>
      </c>
      <c r="E3097">
        <v>73</v>
      </c>
      <c r="F3097" t="s">
        <v>215</v>
      </c>
      <c r="G3097">
        <v>-16</v>
      </c>
      <c r="H3097" t="s">
        <v>357</v>
      </c>
      <c r="I3097" t="s">
        <v>356</v>
      </c>
      <c r="J3097" s="2">
        <f>VLOOKUP(B3097,'Totals by Team'!A:K,11,FALSE)</f>
        <v>1.1935483870967742</v>
      </c>
      <c r="K3097" s="2">
        <f>VLOOKUP(C3097,'Totals by Team'!A:K,11,FALSE)</f>
        <v>6.4516129032258061</v>
      </c>
    </row>
    <row r="3098" spans="1:11" x14ac:dyDescent="0.25">
      <c r="A3098" s="1">
        <v>41260</v>
      </c>
      <c r="B3098" t="s">
        <v>174</v>
      </c>
      <c r="C3098" t="s">
        <v>173</v>
      </c>
      <c r="D3098">
        <v>46</v>
      </c>
      <c r="E3098">
        <v>63</v>
      </c>
      <c r="F3098" t="s">
        <v>173</v>
      </c>
      <c r="G3098">
        <v>-17</v>
      </c>
      <c r="H3098" t="s">
        <v>357</v>
      </c>
      <c r="I3098" t="s">
        <v>356</v>
      </c>
      <c r="J3098" s="2">
        <f>VLOOKUP(B3098,'Totals by Team'!A:K,11,FALSE)</f>
        <v>-7.15625</v>
      </c>
      <c r="K3098" s="2">
        <f>VLOOKUP(C3098,'Totals by Team'!A:K,11,FALSE)</f>
        <v>4.65625</v>
      </c>
    </row>
    <row r="3099" spans="1:11" x14ac:dyDescent="0.25">
      <c r="A3099" s="1">
        <v>41260</v>
      </c>
      <c r="B3099" t="s">
        <v>147</v>
      </c>
      <c r="C3099" t="s">
        <v>106</v>
      </c>
      <c r="D3099">
        <v>51</v>
      </c>
      <c r="E3099">
        <v>69</v>
      </c>
      <c r="F3099" t="s">
        <v>106</v>
      </c>
      <c r="G3099">
        <v>-18</v>
      </c>
      <c r="H3099" t="s">
        <v>357</v>
      </c>
      <c r="I3099" t="s">
        <v>356</v>
      </c>
      <c r="J3099" s="2">
        <f>VLOOKUP(B3099,'Totals by Team'!A:K,11,FALSE)</f>
        <v>-4.2692307692307692</v>
      </c>
      <c r="K3099" s="2">
        <f>VLOOKUP(C3099,'Totals by Team'!A:K,11,FALSE)</f>
        <v>-9.0666666666666664</v>
      </c>
    </row>
    <row r="3100" spans="1:11" x14ac:dyDescent="0.25">
      <c r="A3100" s="1">
        <v>41260</v>
      </c>
      <c r="B3100" t="s">
        <v>72</v>
      </c>
      <c r="C3100" t="s">
        <v>272</v>
      </c>
      <c r="D3100">
        <v>43</v>
      </c>
      <c r="E3100">
        <v>62</v>
      </c>
      <c r="F3100" t="s">
        <v>272</v>
      </c>
      <c r="G3100">
        <v>-19</v>
      </c>
      <c r="H3100" t="s">
        <v>357</v>
      </c>
      <c r="I3100" t="s">
        <v>356</v>
      </c>
      <c r="J3100" s="2">
        <f>VLOOKUP(B3100,'Totals by Team'!A:K,11,FALSE)</f>
        <v>-4.645161290322581</v>
      </c>
      <c r="K3100" s="2">
        <f>VLOOKUP(C3100,'Totals by Team'!A:K,11,FALSE)</f>
        <v>-0.71875</v>
      </c>
    </row>
    <row r="3101" spans="1:11" x14ac:dyDescent="0.25">
      <c r="A3101" s="1">
        <v>41260</v>
      </c>
      <c r="B3101" t="s">
        <v>109</v>
      </c>
      <c r="C3101" t="s">
        <v>84</v>
      </c>
      <c r="D3101">
        <v>65</v>
      </c>
      <c r="E3101">
        <v>87</v>
      </c>
      <c r="F3101" t="s">
        <v>84</v>
      </c>
      <c r="G3101">
        <v>-22</v>
      </c>
      <c r="H3101" t="s">
        <v>357</v>
      </c>
      <c r="I3101" t="s">
        <v>356</v>
      </c>
      <c r="J3101" s="2">
        <f>VLOOKUP(B3101,'Totals by Team'!A:K,11,FALSE)</f>
        <v>-5.290322580645161</v>
      </c>
      <c r="K3101" s="2">
        <f>VLOOKUP(C3101,'Totals by Team'!A:K,11,FALSE)</f>
        <v>-0.93548387096774188</v>
      </c>
    </row>
    <row r="3102" spans="1:11" x14ac:dyDescent="0.25">
      <c r="A3102" s="1">
        <v>41260</v>
      </c>
      <c r="B3102" t="s">
        <v>1</v>
      </c>
      <c r="C3102" t="s">
        <v>31</v>
      </c>
      <c r="D3102">
        <v>49</v>
      </c>
      <c r="E3102">
        <v>76</v>
      </c>
      <c r="F3102" t="s">
        <v>1</v>
      </c>
      <c r="G3102">
        <v>-27</v>
      </c>
      <c r="H3102" t="s">
        <v>357</v>
      </c>
      <c r="I3102" t="s">
        <v>360</v>
      </c>
      <c r="J3102" s="2">
        <f>VLOOKUP(B3102,'Totals by Team'!A:K,11,FALSE)</f>
        <v>-10.793103448275861</v>
      </c>
      <c r="K3102" s="2">
        <f>VLOOKUP(C3102,'Totals by Team'!A:K,11,FALSE)</f>
        <v>9.5625</v>
      </c>
    </row>
    <row r="3103" spans="1:11" x14ac:dyDescent="0.25">
      <c r="A3103" s="1">
        <v>41260</v>
      </c>
      <c r="B3103" t="s">
        <v>49</v>
      </c>
      <c r="C3103" t="s">
        <v>328</v>
      </c>
      <c r="D3103">
        <v>54</v>
      </c>
      <c r="E3103">
        <v>82</v>
      </c>
      <c r="F3103" t="s">
        <v>328</v>
      </c>
      <c r="G3103">
        <v>-28</v>
      </c>
      <c r="H3103" t="s">
        <v>357</v>
      </c>
      <c r="I3103" t="s">
        <v>356</v>
      </c>
      <c r="J3103" s="2">
        <f>VLOOKUP(B3103,'Totals by Team'!A:K,11,FALSE)</f>
        <v>-14.258064516129032</v>
      </c>
      <c r="K3103" s="2">
        <f>VLOOKUP(C3103,'Totals by Team'!A:K,11,FALSE)</f>
        <v>3.129032258064516</v>
      </c>
    </row>
    <row r="3104" spans="1:11" x14ac:dyDescent="0.25">
      <c r="A3104" s="1">
        <v>41260</v>
      </c>
      <c r="B3104" t="s">
        <v>163</v>
      </c>
      <c r="C3104" t="s">
        <v>298</v>
      </c>
      <c r="D3104">
        <v>55</v>
      </c>
      <c r="E3104">
        <v>83</v>
      </c>
      <c r="F3104" t="s">
        <v>298</v>
      </c>
      <c r="G3104">
        <v>-28</v>
      </c>
      <c r="H3104" t="s">
        <v>357</v>
      </c>
      <c r="I3104" t="s">
        <v>356</v>
      </c>
      <c r="J3104" s="2">
        <f>VLOOKUP(B3104,'Totals by Team'!A:K,11,FALSE)</f>
        <v>-4.129032258064516</v>
      </c>
      <c r="K3104" s="2">
        <f>VLOOKUP(C3104,'Totals by Team'!A:K,11,FALSE)</f>
        <v>8.7096774193548381</v>
      </c>
    </row>
    <row r="3105" spans="1:11" x14ac:dyDescent="0.25">
      <c r="A3105" s="1">
        <v>41260</v>
      </c>
      <c r="B3105" t="s">
        <v>74</v>
      </c>
      <c r="C3105" t="s">
        <v>310</v>
      </c>
      <c r="D3105">
        <v>41</v>
      </c>
      <c r="E3105">
        <v>75</v>
      </c>
      <c r="F3105" t="s">
        <v>310</v>
      </c>
      <c r="G3105">
        <v>-34</v>
      </c>
      <c r="H3105" t="s">
        <v>357</v>
      </c>
      <c r="I3105" t="s">
        <v>356</v>
      </c>
      <c r="J3105" s="2">
        <f>VLOOKUP(B3105,'Totals by Team'!A:K,11,FALSE)</f>
        <v>-8.870967741935484</v>
      </c>
      <c r="K3105" s="2">
        <f>VLOOKUP(C3105,'Totals by Team'!A:K,11,FALSE)</f>
        <v>1.935483870967742</v>
      </c>
    </row>
    <row r="3106" spans="1:11" x14ac:dyDescent="0.25">
      <c r="A3106" s="1">
        <v>41260</v>
      </c>
      <c r="B3106" t="s">
        <v>95</v>
      </c>
      <c r="C3106" t="s">
        <v>18</v>
      </c>
      <c r="D3106">
        <v>50</v>
      </c>
      <c r="E3106">
        <v>84</v>
      </c>
      <c r="F3106" t="s">
        <v>18</v>
      </c>
      <c r="G3106">
        <v>-34</v>
      </c>
      <c r="H3106" t="s">
        <v>357</v>
      </c>
      <c r="I3106" t="s">
        <v>356</v>
      </c>
      <c r="J3106" s="2">
        <f>VLOOKUP(B3106,'Totals by Team'!A:K,11,FALSE)</f>
        <v>-14.5</v>
      </c>
      <c r="K3106" s="2">
        <f>VLOOKUP(C3106,'Totals by Team'!A:K,11,FALSE)</f>
        <v>4.4666666666666668</v>
      </c>
    </row>
    <row r="3107" spans="1:11" x14ac:dyDescent="0.25">
      <c r="A3107" s="1">
        <v>41260</v>
      </c>
      <c r="B3107" t="s">
        <v>327</v>
      </c>
      <c r="C3107" t="s">
        <v>304</v>
      </c>
      <c r="D3107">
        <v>51</v>
      </c>
      <c r="E3107">
        <v>102</v>
      </c>
      <c r="F3107" t="s">
        <v>304</v>
      </c>
      <c r="G3107">
        <v>-51</v>
      </c>
      <c r="H3107" t="s">
        <v>357</v>
      </c>
      <c r="I3107" t="s">
        <v>356</v>
      </c>
      <c r="J3107" s="2">
        <f>VLOOKUP(B3107,'Totals by Team'!A:K,11,FALSE)</f>
        <v>-13.071428571428571</v>
      </c>
      <c r="K3107" s="2">
        <f>VLOOKUP(C3107,'Totals by Team'!A:K,11,FALSE)</f>
        <v>10.060606060606061</v>
      </c>
    </row>
    <row r="3108" spans="1:11" x14ac:dyDescent="0.25">
      <c r="A3108" s="1">
        <v>41261</v>
      </c>
      <c r="B3108" t="s">
        <v>37</v>
      </c>
      <c r="C3108" t="s">
        <v>35</v>
      </c>
      <c r="D3108">
        <v>94</v>
      </c>
      <c r="E3108">
        <v>52</v>
      </c>
      <c r="F3108" t="s">
        <v>35</v>
      </c>
      <c r="G3108">
        <v>42</v>
      </c>
      <c r="H3108" t="s">
        <v>358</v>
      </c>
      <c r="I3108" t="s">
        <v>356</v>
      </c>
      <c r="J3108" s="2">
        <f>VLOOKUP(B3108,'Totals by Team'!A:K,11,FALSE)</f>
        <v>-2.096774193548387</v>
      </c>
      <c r="K3108" s="2">
        <f>VLOOKUP(C3108,'Totals by Team'!A:K,11,FALSE)</f>
        <v>-5.7333333333333334</v>
      </c>
    </row>
    <row r="3109" spans="1:11" x14ac:dyDescent="0.25">
      <c r="A3109" s="1">
        <v>41261</v>
      </c>
      <c r="B3109" t="s">
        <v>224</v>
      </c>
      <c r="C3109" t="s">
        <v>63</v>
      </c>
      <c r="D3109">
        <v>79</v>
      </c>
      <c r="E3109">
        <v>45</v>
      </c>
      <c r="F3109" t="s">
        <v>224</v>
      </c>
      <c r="G3109">
        <v>34</v>
      </c>
      <c r="H3109" t="s">
        <v>358</v>
      </c>
      <c r="I3109" t="s">
        <v>360</v>
      </c>
      <c r="J3109" s="2">
        <f>VLOOKUP(B3109,'Totals by Team'!A:K,11,FALSE)</f>
        <v>2.774193548387097</v>
      </c>
      <c r="K3109" s="2">
        <f>VLOOKUP(C3109,'Totals by Team'!A:K,11,FALSE)</f>
        <v>-6.15625</v>
      </c>
    </row>
    <row r="3110" spans="1:11" x14ac:dyDescent="0.25">
      <c r="A3110" s="1">
        <v>41261</v>
      </c>
      <c r="B3110" t="s">
        <v>271</v>
      </c>
      <c r="C3110" t="s">
        <v>102</v>
      </c>
      <c r="D3110">
        <v>76</v>
      </c>
      <c r="E3110">
        <v>44</v>
      </c>
      <c r="F3110" t="s">
        <v>271</v>
      </c>
      <c r="G3110">
        <v>32</v>
      </c>
      <c r="H3110" t="s">
        <v>358</v>
      </c>
      <c r="I3110" t="s">
        <v>360</v>
      </c>
      <c r="J3110" s="2">
        <f>VLOOKUP(B3110,'Totals by Team'!A:K,11,FALSE)</f>
        <v>12.529411764705882</v>
      </c>
      <c r="K3110" s="2">
        <f>VLOOKUP(C3110,'Totals by Team'!A:K,11,FALSE)</f>
        <v>0.70588235294117652</v>
      </c>
    </row>
    <row r="3111" spans="1:11" x14ac:dyDescent="0.25">
      <c r="A3111" s="1">
        <v>41261</v>
      </c>
      <c r="B3111" t="s">
        <v>43</v>
      </c>
      <c r="C3111" t="s">
        <v>88</v>
      </c>
      <c r="D3111">
        <v>76</v>
      </c>
      <c r="E3111">
        <v>46</v>
      </c>
      <c r="F3111" t="s">
        <v>43</v>
      </c>
      <c r="G3111">
        <v>30</v>
      </c>
      <c r="H3111" t="s">
        <v>358</v>
      </c>
      <c r="I3111" t="s">
        <v>360</v>
      </c>
      <c r="J3111" s="2">
        <f>VLOOKUP(B3111,'Totals by Team'!A:K,11,FALSE)</f>
        <v>9.67741935483871</v>
      </c>
      <c r="K3111" s="2">
        <f>VLOOKUP(C3111,'Totals by Team'!A:K,11,FALSE)</f>
        <v>-3.9333333333333331</v>
      </c>
    </row>
    <row r="3112" spans="1:11" x14ac:dyDescent="0.25">
      <c r="A3112" s="1">
        <v>41261</v>
      </c>
      <c r="B3112" t="s">
        <v>177</v>
      </c>
      <c r="C3112" t="s">
        <v>75</v>
      </c>
      <c r="D3112">
        <v>77</v>
      </c>
      <c r="E3112">
        <v>48</v>
      </c>
      <c r="F3112" t="s">
        <v>177</v>
      </c>
      <c r="G3112">
        <v>29</v>
      </c>
      <c r="H3112" t="s">
        <v>358</v>
      </c>
      <c r="I3112" t="s">
        <v>360</v>
      </c>
      <c r="J3112" s="2">
        <f>VLOOKUP(B3112,'Totals by Team'!A:K,11,FALSE)</f>
        <v>13.454545454545455</v>
      </c>
      <c r="K3112" s="2">
        <f>VLOOKUP(C3112,'Totals by Team'!A:K,11,FALSE)</f>
        <v>-0.5</v>
      </c>
    </row>
    <row r="3113" spans="1:11" x14ac:dyDescent="0.25">
      <c r="A3113" s="1">
        <v>41261</v>
      </c>
      <c r="B3113" t="s">
        <v>179</v>
      </c>
      <c r="C3113" t="s">
        <v>278</v>
      </c>
      <c r="D3113">
        <v>87</v>
      </c>
      <c r="E3113">
        <v>59</v>
      </c>
      <c r="F3113" t="s">
        <v>179</v>
      </c>
      <c r="G3113">
        <v>28</v>
      </c>
      <c r="H3113" t="s">
        <v>358</v>
      </c>
      <c r="I3113" t="s">
        <v>360</v>
      </c>
      <c r="J3113" s="2">
        <f>VLOOKUP(B3113,'Totals by Team'!A:K,11,FALSE)</f>
        <v>13.911764705882353</v>
      </c>
      <c r="K3113" s="2">
        <f>VLOOKUP(C3113,'Totals by Team'!A:K,11,FALSE)</f>
        <v>3.71875</v>
      </c>
    </row>
    <row r="3114" spans="1:11" x14ac:dyDescent="0.25">
      <c r="A3114" s="1">
        <v>41261</v>
      </c>
      <c r="B3114" t="s">
        <v>341</v>
      </c>
      <c r="C3114" t="s">
        <v>15</v>
      </c>
      <c r="D3114">
        <v>89</v>
      </c>
      <c r="E3114">
        <v>64</v>
      </c>
      <c r="F3114" t="s">
        <v>341</v>
      </c>
      <c r="G3114">
        <v>25</v>
      </c>
      <c r="H3114" t="s">
        <v>358</v>
      </c>
      <c r="I3114" t="s">
        <v>360</v>
      </c>
      <c r="J3114" s="2">
        <f>VLOOKUP(B3114,'Totals by Team'!A:K,11,FALSE)</f>
        <v>9.59375</v>
      </c>
      <c r="K3114" s="2">
        <f>VLOOKUP(C3114,'Totals by Team'!A:K,11,FALSE)</f>
        <v>2.6129032258064515</v>
      </c>
    </row>
    <row r="3115" spans="1:11" x14ac:dyDescent="0.25">
      <c r="A3115" s="1">
        <v>41261</v>
      </c>
      <c r="B3115" t="s">
        <v>243</v>
      </c>
      <c r="C3115" t="s">
        <v>330</v>
      </c>
      <c r="D3115">
        <v>79</v>
      </c>
      <c r="E3115">
        <v>55</v>
      </c>
      <c r="F3115" t="s">
        <v>243</v>
      </c>
      <c r="G3115">
        <v>24</v>
      </c>
      <c r="H3115" t="s">
        <v>358</v>
      </c>
      <c r="I3115" t="s">
        <v>360</v>
      </c>
      <c r="J3115" s="2">
        <f>VLOOKUP(B3115,'Totals by Team'!A:K,11,FALSE)</f>
        <v>-2.7419354838709675</v>
      </c>
      <c r="K3115" s="2">
        <f>VLOOKUP(C3115,'Totals by Team'!A:K,11,FALSE)</f>
        <v>-12.172413793103448</v>
      </c>
    </row>
    <row r="3116" spans="1:11" x14ac:dyDescent="0.25">
      <c r="A3116" s="1">
        <v>41261</v>
      </c>
      <c r="B3116" t="s">
        <v>186</v>
      </c>
      <c r="C3116" t="s">
        <v>99</v>
      </c>
      <c r="D3116">
        <v>72</v>
      </c>
      <c r="E3116">
        <v>50</v>
      </c>
      <c r="F3116" t="s">
        <v>99</v>
      </c>
      <c r="G3116">
        <v>22</v>
      </c>
      <c r="H3116" t="s">
        <v>358</v>
      </c>
      <c r="I3116" t="s">
        <v>356</v>
      </c>
      <c r="J3116" s="2">
        <f>VLOOKUP(B3116,'Totals by Team'!A:K,11,FALSE)</f>
        <v>9.2424242424242422</v>
      </c>
      <c r="K3116" s="2">
        <f>VLOOKUP(C3116,'Totals by Team'!A:K,11,FALSE)</f>
        <v>2.4827586206896552</v>
      </c>
    </row>
    <row r="3117" spans="1:11" x14ac:dyDescent="0.25">
      <c r="A3117" s="1">
        <v>41261</v>
      </c>
      <c r="B3117" t="s">
        <v>23</v>
      </c>
      <c r="C3117" t="s">
        <v>105</v>
      </c>
      <c r="D3117">
        <v>72</v>
      </c>
      <c r="E3117">
        <v>51</v>
      </c>
      <c r="F3117" t="s">
        <v>105</v>
      </c>
      <c r="G3117">
        <v>21</v>
      </c>
      <c r="H3117" t="s">
        <v>358</v>
      </c>
      <c r="I3117" t="s">
        <v>356</v>
      </c>
      <c r="J3117" s="2">
        <f>VLOOKUP(B3117,'Totals by Team'!A:K,11,FALSE)</f>
        <v>3.9285714285714284</v>
      </c>
      <c r="K3117" s="2">
        <f>VLOOKUP(C3117,'Totals by Team'!A:K,11,FALSE)</f>
        <v>-10.903225806451612</v>
      </c>
    </row>
    <row r="3118" spans="1:11" x14ac:dyDescent="0.25">
      <c r="A3118" s="1">
        <v>41261</v>
      </c>
      <c r="B3118" t="s">
        <v>228</v>
      </c>
      <c r="C3118" t="s">
        <v>269</v>
      </c>
      <c r="D3118">
        <v>81</v>
      </c>
      <c r="E3118">
        <v>62</v>
      </c>
      <c r="F3118" t="s">
        <v>228</v>
      </c>
      <c r="G3118">
        <v>19</v>
      </c>
      <c r="H3118" t="s">
        <v>358</v>
      </c>
      <c r="I3118" t="s">
        <v>360</v>
      </c>
      <c r="J3118" s="2">
        <f>VLOOKUP(B3118,'Totals by Team'!A:K,11,FALSE)</f>
        <v>-3.96875</v>
      </c>
      <c r="K3118" s="2">
        <f>VLOOKUP(C3118,'Totals by Team'!A:K,11,FALSE)</f>
        <v>-6.3703703703703702</v>
      </c>
    </row>
    <row r="3119" spans="1:11" x14ac:dyDescent="0.25">
      <c r="A3119" s="1">
        <v>41261</v>
      </c>
      <c r="B3119" t="s">
        <v>291</v>
      </c>
      <c r="C3119" t="s">
        <v>191</v>
      </c>
      <c r="D3119">
        <v>89</v>
      </c>
      <c r="E3119">
        <v>70</v>
      </c>
      <c r="F3119" t="s">
        <v>291</v>
      </c>
      <c r="G3119">
        <v>19</v>
      </c>
      <c r="H3119" t="s">
        <v>358</v>
      </c>
      <c r="I3119" t="s">
        <v>360</v>
      </c>
      <c r="J3119" s="2">
        <f>VLOOKUP(B3119,'Totals by Team'!A:K,11,FALSE)</f>
        <v>5.7941176470588234</v>
      </c>
      <c r="K3119" s="2">
        <f>VLOOKUP(C3119,'Totals by Team'!A:K,11,FALSE)</f>
        <v>-1.6666666666666667</v>
      </c>
    </row>
    <row r="3120" spans="1:11" x14ac:dyDescent="0.25">
      <c r="A3120" s="1">
        <v>41261</v>
      </c>
      <c r="B3120" t="s">
        <v>331</v>
      </c>
      <c r="C3120" t="s">
        <v>113</v>
      </c>
      <c r="D3120">
        <v>72</v>
      </c>
      <c r="E3120">
        <v>54</v>
      </c>
      <c r="F3120" t="s">
        <v>331</v>
      </c>
      <c r="G3120">
        <v>18</v>
      </c>
      <c r="H3120" t="s">
        <v>358</v>
      </c>
      <c r="I3120" t="s">
        <v>360</v>
      </c>
      <c r="J3120" s="2">
        <f>VLOOKUP(B3120,'Totals by Team'!A:K,11,FALSE)</f>
        <v>-3.4193548387096775</v>
      </c>
      <c r="K3120" s="2">
        <f>VLOOKUP(C3120,'Totals by Team'!A:K,11,FALSE)</f>
        <v>-1.7586206896551724</v>
      </c>
    </row>
    <row r="3121" spans="1:11" x14ac:dyDescent="0.25">
      <c r="A3121" s="1">
        <v>41261</v>
      </c>
      <c r="B3121" t="s">
        <v>255</v>
      </c>
      <c r="C3121" t="s">
        <v>40</v>
      </c>
      <c r="D3121">
        <v>87</v>
      </c>
      <c r="E3121">
        <v>69</v>
      </c>
      <c r="F3121" t="s">
        <v>255</v>
      </c>
      <c r="G3121">
        <v>18</v>
      </c>
      <c r="H3121" t="s">
        <v>358</v>
      </c>
      <c r="I3121" t="s">
        <v>360</v>
      </c>
      <c r="J3121" s="2">
        <f>VLOOKUP(B3121,'Totals by Team'!A:K,11,FALSE)</f>
        <v>4.9393939393939394</v>
      </c>
      <c r="K3121" s="2">
        <f>VLOOKUP(C3121,'Totals by Team'!A:K,11,FALSE)</f>
        <v>-3.40625</v>
      </c>
    </row>
    <row r="3122" spans="1:11" x14ac:dyDescent="0.25">
      <c r="A3122" s="1">
        <v>41261</v>
      </c>
      <c r="B3122" t="s">
        <v>212</v>
      </c>
      <c r="C3122" t="s">
        <v>159</v>
      </c>
      <c r="D3122">
        <v>78</v>
      </c>
      <c r="E3122">
        <v>62</v>
      </c>
      <c r="F3122" t="s">
        <v>212</v>
      </c>
      <c r="G3122">
        <v>16</v>
      </c>
      <c r="H3122" t="s">
        <v>358</v>
      </c>
      <c r="I3122" t="s">
        <v>360</v>
      </c>
      <c r="J3122" s="2">
        <f>VLOOKUP(B3122,'Totals by Team'!A:K,11,FALSE)</f>
        <v>3.3125</v>
      </c>
      <c r="K3122" s="2">
        <f>VLOOKUP(C3122,'Totals by Team'!A:K,11,FALSE)</f>
        <v>-12.758620689655173</v>
      </c>
    </row>
    <row r="3123" spans="1:11" x14ac:dyDescent="0.25">
      <c r="A3123" s="1">
        <v>41261</v>
      </c>
      <c r="B3123" t="s">
        <v>202</v>
      </c>
      <c r="C3123" t="s">
        <v>241</v>
      </c>
      <c r="D3123">
        <v>70</v>
      </c>
      <c r="E3123">
        <v>54</v>
      </c>
      <c r="F3123" t="s">
        <v>202</v>
      </c>
      <c r="G3123">
        <v>16</v>
      </c>
      <c r="H3123" t="s">
        <v>358</v>
      </c>
      <c r="I3123" t="s">
        <v>360</v>
      </c>
      <c r="J3123" s="2">
        <f>VLOOKUP(B3123,'Totals by Team'!A:K,11,FALSE)</f>
        <v>4.1785714285714288</v>
      </c>
      <c r="K3123" s="2">
        <f>VLOOKUP(C3123,'Totals by Team'!A:K,11,FALSE)</f>
        <v>-1.1290322580645162</v>
      </c>
    </row>
    <row r="3124" spans="1:11" x14ac:dyDescent="0.25">
      <c r="A3124" s="1">
        <v>41261</v>
      </c>
      <c r="B3124" t="s">
        <v>162</v>
      </c>
      <c r="C3124" t="s">
        <v>326</v>
      </c>
      <c r="D3124">
        <v>59</v>
      </c>
      <c r="E3124">
        <v>47</v>
      </c>
      <c r="F3124" t="s">
        <v>162</v>
      </c>
      <c r="G3124">
        <v>12</v>
      </c>
      <c r="H3124" t="s">
        <v>358</v>
      </c>
      <c r="I3124" t="s">
        <v>360</v>
      </c>
      <c r="J3124" s="2">
        <f>VLOOKUP(B3124,'Totals by Team'!A:K,11,FALSE)</f>
        <v>-8.5862068965517242</v>
      </c>
      <c r="K3124" s="2">
        <f>VLOOKUP(C3124,'Totals by Team'!A:K,11,FALSE)</f>
        <v>-7.4516129032258061</v>
      </c>
    </row>
    <row r="3125" spans="1:11" x14ac:dyDescent="0.25">
      <c r="A3125" s="1">
        <v>41261</v>
      </c>
      <c r="B3125" t="s">
        <v>289</v>
      </c>
      <c r="C3125" t="s">
        <v>206</v>
      </c>
      <c r="D3125">
        <v>66</v>
      </c>
      <c r="E3125">
        <v>54</v>
      </c>
      <c r="F3125" t="s">
        <v>289</v>
      </c>
      <c r="G3125">
        <v>12</v>
      </c>
      <c r="H3125" t="s">
        <v>358</v>
      </c>
      <c r="I3125" t="s">
        <v>360</v>
      </c>
      <c r="J3125" s="2">
        <f>VLOOKUP(B3125,'Totals by Team'!A:K,11,FALSE)</f>
        <v>1.606060606060606</v>
      </c>
      <c r="K3125" s="2">
        <f>VLOOKUP(C3125,'Totals by Team'!A:K,11,FALSE)</f>
        <v>-8.1071428571428577</v>
      </c>
    </row>
    <row r="3126" spans="1:11" x14ac:dyDescent="0.25">
      <c r="A3126" s="1">
        <v>41261</v>
      </c>
      <c r="B3126" t="s">
        <v>315</v>
      </c>
      <c r="C3126" t="s">
        <v>10</v>
      </c>
      <c r="D3126">
        <v>68</v>
      </c>
      <c r="E3126">
        <v>57</v>
      </c>
      <c r="F3126" t="s">
        <v>315</v>
      </c>
      <c r="G3126">
        <v>11</v>
      </c>
      <c r="H3126" t="s">
        <v>358</v>
      </c>
      <c r="I3126" t="s">
        <v>360</v>
      </c>
      <c r="J3126" s="2">
        <f>VLOOKUP(B3126,'Totals by Team'!A:K,11,FALSE)</f>
        <v>-8.67741935483871</v>
      </c>
      <c r="K3126" s="2">
        <f>VLOOKUP(C3126,'Totals by Team'!A:K,11,FALSE)</f>
        <v>8.1724137931034484</v>
      </c>
    </row>
    <row r="3127" spans="1:11" x14ac:dyDescent="0.25">
      <c r="A3127" s="1">
        <v>41261</v>
      </c>
      <c r="B3127" t="s">
        <v>19</v>
      </c>
      <c r="C3127" t="s">
        <v>153</v>
      </c>
      <c r="D3127">
        <v>64</v>
      </c>
      <c r="E3127">
        <v>53</v>
      </c>
      <c r="F3127" t="s">
        <v>153</v>
      </c>
      <c r="G3127">
        <v>11</v>
      </c>
      <c r="H3127" t="s">
        <v>358</v>
      </c>
      <c r="I3127" t="s">
        <v>356</v>
      </c>
      <c r="J3127" s="2">
        <f>VLOOKUP(B3127,'Totals by Team'!A:K,11,FALSE)</f>
        <v>8.125</v>
      </c>
      <c r="K3127" s="2">
        <f>VLOOKUP(C3127,'Totals by Team'!A:K,11,FALSE)</f>
        <v>-1.5666666666666667</v>
      </c>
    </row>
    <row r="3128" spans="1:11" x14ac:dyDescent="0.25">
      <c r="A3128" s="1">
        <v>41261</v>
      </c>
      <c r="B3128" t="s">
        <v>323</v>
      </c>
      <c r="C3128" t="s">
        <v>267</v>
      </c>
      <c r="D3128">
        <v>76</v>
      </c>
      <c r="E3128">
        <v>65</v>
      </c>
      <c r="F3128" t="s">
        <v>323</v>
      </c>
      <c r="G3128">
        <v>11</v>
      </c>
      <c r="H3128" t="s">
        <v>358</v>
      </c>
      <c r="I3128" t="s">
        <v>360</v>
      </c>
      <c r="J3128" s="2">
        <f>VLOOKUP(B3128,'Totals by Team'!A:K,11,FALSE)</f>
        <v>4.1818181818181817</v>
      </c>
      <c r="K3128" s="2">
        <f>VLOOKUP(C3128,'Totals by Team'!A:K,11,FALSE)</f>
        <v>-6.0333333333333332</v>
      </c>
    </row>
    <row r="3129" spans="1:11" x14ac:dyDescent="0.25">
      <c r="A3129" s="1">
        <v>41261</v>
      </c>
      <c r="B3129" t="s">
        <v>232</v>
      </c>
      <c r="C3129" t="s">
        <v>329</v>
      </c>
      <c r="D3129">
        <v>66</v>
      </c>
      <c r="E3129">
        <v>56</v>
      </c>
      <c r="F3129" t="s">
        <v>232</v>
      </c>
      <c r="G3129">
        <v>10</v>
      </c>
      <c r="H3129" t="s">
        <v>358</v>
      </c>
      <c r="I3129" t="s">
        <v>360</v>
      </c>
      <c r="J3129" s="2">
        <f>VLOOKUP(B3129,'Totals by Team'!A:K,11,FALSE)</f>
        <v>0.90625</v>
      </c>
      <c r="K3129" s="2">
        <f>VLOOKUP(C3129,'Totals by Team'!A:K,11,FALSE)</f>
        <v>-3.5517241379310347</v>
      </c>
    </row>
    <row r="3130" spans="1:11" x14ac:dyDescent="0.25">
      <c r="A3130" s="1">
        <v>41261</v>
      </c>
      <c r="B3130" t="s">
        <v>299</v>
      </c>
      <c r="C3130" t="s">
        <v>76</v>
      </c>
      <c r="D3130">
        <v>71</v>
      </c>
      <c r="E3130">
        <v>61</v>
      </c>
      <c r="F3130" t="s">
        <v>299</v>
      </c>
      <c r="G3130">
        <v>10</v>
      </c>
      <c r="H3130" t="s">
        <v>358</v>
      </c>
      <c r="I3130" t="s">
        <v>360</v>
      </c>
      <c r="J3130" s="2">
        <f>VLOOKUP(B3130,'Totals by Team'!A:K,11,FALSE)</f>
        <v>1.0666666666666667</v>
      </c>
      <c r="K3130" s="2">
        <f>VLOOKUP(C3130,'Totals by Team'!A:K,11,FALSE)</f>
        <v>9.7333333333333325</v>
      </c>
    </row>
    <row r="3131" spans="1:11" x14ac:dyDescent="0.25">
      <c r="A3131" s="1">
        <v>41261</v>
      </c>
      <c r="B3131" t="s">
        <v>270</v>
      </c>
      <c r="C3131" t="s">
        <v>187</v>
      </c>
      <c r="D3131">
        <v>65</v>
      </c>
      <c r="E3131">
        <v>55</v>
      </c>
      <c r="F3131" t="s">
        <v>270</v>
      </c>
      <c r="G3131">
        <v>10</v>
      </c>
      <c r="H3131" t="s">
        <v>358</v>
      </c>
      <c r="I3131" t="s">
        <v>360</v>
      </c>
      <c r="J3131" s="2">
        <f>VLOOKUP(B3131,'Totals by Team'!A:K,11,FALSE)</f>
        <v>11.363636363636363</v>
      </c>
      <c r="K3131" s="2">
        <f>VLOOKUP(C3131,'Totals by Team'!A:K,11,FALSE)</f>
        <v>-4.1785714285714288</v>
      </c>
    </row>
    <row r="3132" spans="1:11" x14ac:dyDescent="0.25">
      <c r="A3132" s="1">
        <v>41261</v>
      </c>
      <c r="B3132" t="s">
        <v>53</v>
      </c>
      <c r="C3132" t="s">
        <v>92</v>
      </c>
      <c r="D3132">
        <v>73</v>
      </c>
      <c r="E3132">
        <v>63</v>
      </c>
      <c r="F3132" t="s">
        <v>92</v>
      </c>
      <c r="G3132">
        <v>10</v>
      </c>
      <c r="H3132" t="s">
        <v>358</v>
      </c>
      <c r="I3132" t="s">
        <v>356</v>
      </c>
      <c r="J3132" s="2">
        <f>VLOOKUP(B3132,'Totals by Team'!A:K,11,FALSE)</f>
        <v>-3.1666666666666665</v>
      </c>
      <c r="K3132" s="2">
        <f>VLOOKUP(C3132,'Totals by Team'!A:K,11,FALSE)</f>
        <v>-0.41379310344827586</v>
      </c>
    </row>
    <row r="3133" spans="1:11" x14ac:dyDescent="0.25">
      <c r="A3133" s="1">
        <v>41261</v>
      </c>
      <c r="B3133" t="s">
        <v>301</v>
      </c>
      <c r="C3133" t="s">
        <v>141</v>
      </c>
      <c r="D3133">
        <v>78</v>
      </c>
      <c r="E3133">
        <v>69</v>
      </c>
      <c r="F3133" t="s">
        <v>301</v>
      </c>
      <c r="G3133">
        <v>9</v>
      </c>
      <c r="H3133" t="s">
        <v>358</v>
      </c>
      <c r="I3133" t="s">
        <v>360</v>
      </c>
      <c r="J3133" s="2">
        <f>VLOOKUP(B3133,'Totals by Team'!A:K,11,FALSE)</f>
        <v>7.2727272727272725</v>
      </c>
      <c r="K3133" s="2">
        <f>VLOOKUP(C3133,'Totals by Team'!A:K,11,FALSE)</f>
        <v>5.161290322580645</v>
      </c>
    </row>
    <row r="3134" spans="1:11" x14ac:dyDescent="0.25">
      <c r="A3134" s="1">
        <v>41261</v>
      </c>
      <c r="B3134" t="s">
        <v>286</v>
      </c>
      <c r="C3134" t="s">
        <v>238</v>
      </c>
      <c r="D3134">
        <v>58</v>
      </c>
      <c r="E3134">
        <v>49</v>
      </c>
      <c r="F3134" t="s">
        <v>286</v>
      </c>
      <c r="G3134">
        <v>9</v>
      </c>
      <c r="H3134" t="s">
        <v>358</v>
      </c>
      <c r="I3134" t="s">
        <v>360</v>
      </c>
      <c r="J3134" s="2">
        <f>VLOOKUP(B3134,'Totals by Team'!A:K,11,FALSE)</f>
        <v>-0.78125</v>
      </c>
      <c r="K3134" s="2">
        <f>VLOOKUP(C3134,'Totals by Team'!A:K,11,FALSE)</f>
        <v>5.40625</v>
      </c>
    </row>
    <row r="3135" spans="1:11" x14ac:dyDescent="0.25">
      <c r="A3135" s="1">
        <v>41261</v>
      </c>
      <c r="B3135" t="s">
        <v>336</v>
      </c>
      <c r="C3135" t="s">
        <v>214</v>
      </c>
      <c r="D3135">
        <v>62</v>
      </c>
      <c r="E3135">
        <v>53</v>
      </c>
      <c r="F3135" t="s">
        <v>336</v>
      </c>
      <c r="G3135">
        <v>9</v>
      </c>
      <c r="H3135" t="s">
        <v>358</v>
      </c>
      <c r="I3135" t="s">
        <v>360</v>
      </c>
      <c r="J3135" s="2">
        <f>VLOOKUP(B3135,'Totals by Team'!A:K,11,FALSE)</f>
        <v>-1.935483870967742</v>
      </c>
      <c r="K3135" s="2">
        <f>VLOOKUP(C3135,'Totals by Team'!A:K,11,FALSE)</f>
        <v>0.74193548387096775</v>
      </c>
    </row>
    <row r="3136" spans="1:11" x14ac:dyDescent="0.25">
      <c r="A3136" s="1">
        <v>41261</v>
      </c>
      <c r="B3136" t="s">
        <v>218</v>
      </c>
      <c r="C3136" t="s">
        <v>91</v>
      </c>
      <c r="D3136">
        <v>88</v>
      </c>
      <c r="E3136">
        <v>79</v>
      </c>
      <c r="F3136" t="s">
        <v>218</v>
      </c>
      <c r="G3136">
        <v>9</v>
      </c>
      <c r="H3136" t="s">
        <v>358</v>
      </c>
      <c r="I3136" t="s">
        <v>360</v>
      </c>
      <c r="J3136" s="2">
        <f>VLOOKUP(B3136,'Totals by Team'!A:K,11,FALSE)</f>
        <v>7.4705882352941178</v>
      </c>
      <c r="K3136" s="2">
        <f>VLOOKUP(C3136,'Totals by Team'!A:K,11,FALSE)</f>
        <v>4.625</v>
      </c>
    </row>
    <row r="3137" spans="1:11" x14ac:dyDescent="0.25">
      <c r="A3137" s="1">
        <v>41261</v>
      </c>
      <c r="B3137" t="s">
        <v>254</v>
      </c>
      <c r="C3137" t="s">
        <v>13</v>
      </c>
      <c r="D3137">
        <v>68</v>
      </c>
      <c r="E3137">
        <v>59</v>
      </c>
      <c r="F3137" t="s">
        <v>254</v>
      </c>
      <c r="G3137">
        <v>9</v>
      </c>
      <c r="H3137" t="s">
        <v>358</v>
      </c>
      <c r="I3137" t="s">
        <v>360</v>
      </c>
      <c r="J3137" s="2">
        <f>VLOOKUP(B3137,'Totals by Team'!A:K,11,FALSE)</f>
        <v>3.161290322580645</v>
      </c>
      <c r="K3137" s="2">
        <f>VLOOKUP(C3137,'Totals by Team'!A:K,11,FALSE)</f>
        <v>-4.6206896551724137</v>
      </c>
    </row>
    <row r="3138" spans="1:11" x14ac:dyDescent="0.25">
      <c r="A3138" s="1">
        <v>41261</v>
      </c>
      <c r="B3138" t="s">
        <v>46</v>
      </c>
      <c r="C3138" t="s">
        <v>8</v>
      </c>
      <c r="D3138">
        <v>72</v>
      </c>
      <c r="E3138">
        <v>65</v>
      </c>
      <c r="F3138" t="s">
        <v>46</v>
      </c>
      <c r="G3138">
        <v>7</v>
      </c>
      <c r="H3138" t="s">
        <v>358</v>
      </c>
      <c r="I3138" t="s">
        <v>360</v>
      </c>
      <c r="J3138" s="2">
        <f>VLOOKUP(B3138,'Totals by Team'!A:K,11,FALSE)</f>
        <v>-1.5161290322580645</v>
      </c>
      <c r="K3138" s="2">
        <f>VLOOKUP(C3138,'Totals by Team'!A:K,11,FALSE)</f>
        <v>-6.0333333333333332</v>
      </c>
    </row>
    <row r="3139" spans="1:11" x14ac:dyDescent="0.25">
      <c r="A3139" s="1">
        <v>41261</v>
      </c>
      <c r="B3139" t="s">
        <v>131</v>
      </c>
      <c r="C3139" t="s">
        <v>178</v>
      </c>
      <c r="D3139">
        <v>79</v>
      </c>
      <c r="E3139">
        <v>73</v>
      </c>
      <c r="F3139" t="s">
        <v>178</v>
      </c>
      <c r="G3139">
        <v>6</v>
      </c>
      <c r="H3139" t="s">
        <v>358</v>
      </c>
      <c r="I3139" t="s">
        <v>356</v>
      </c>
      <c r="J3139" s="2">
        <f>VLOOKUP(B3139,'Totals by Team'!A:K,11,FALSE)</f>
        <v>0.31034482758620691</v>
      </c>
      <c r="K3139" s="2">
        <f>VLOOKUP(C3139,'Totals by Team'!A:K,11,FALSE)</f>
        <v>1.1875</v>
      </c>
    </row>
    <row r="3140" spans="1:11" x14ac:dyDescent="0.25">
      <c r="A3140" s="1">
        <v>41261</v>
      </c>
      <c r="B3140" t="s">
        <v>345</v>
      </c>
      <c r="C3140" t="s">
        <v>194</v>
      </c>
      <c r="D3140">
        <v>66</v>
      </c>
      <c r="E3140">
        <v>60</v>
      </c>
      <c r="F3140" t="s">
        <v>194</v>
      </c>
      <c r="G3140">
        <v>6</v>
      </c>
      <c r="H3140" t="s">
        <v>358</v>
      </c>
      <c r="I3140" t="s">
        <v>356</v>
      </c>
      <c r="J3140" s="2">
        <f>VLOOKUP(B3140,'Totals by Team'!A:K,11,FALSE)</f>
        <v>1.8064516129032258</v>
      </c>
      <c r="K3140" s="2">
        <f>VLOOKUP(C3140,'Totals by Team'!A:K,11,FALSE)</f>
        <v>1.0303030303030303</v>
      </c>
    </row>
    <row r="3141" spans="1:11" x14ac:dyDescent="0.25">
      <c r="A3141" s="1">
        <v>41261</v>
      </c>
      <c r="B3141" t="s">
        <v>96</v>
      </c>
      <c r="C3141" t="s">
        <v>114</v>
      </c>
      <c r="D3141">
        <v>64</v>
      </c>
      <c r="E3141">
        <v>59</v>
      </c>
      <c r="F3141" t="s">
        <v>114</v>
      </c>
      <c r="G3141">
        <v>5</v>
      </c>
      <c r="H3141" t="s">
        <v>358</v>
      </c>
      <c r="I3141" t="s">
        <v>356</v>
      </c>
      <c r="J3141" s="2">
        <f>VLOOKUP(B3141,'Totals by Team'!A:K,11,FALSE)</f>
        <v>10.333333333333334</v>
      </c>
      <c r="K3141" s="2">
        <f>VLOOKUP(C3141,'Totals by Team'!A:K,11,FALSE)</f>
        <v>-6.068965517241379</v>
      </c>
    </row>
    <row r="3142" spans="1:11" x14ac:dyDescent="0.25">
      <c r="A3142" s="1">
        <v>41261</v>
      </c>
      <c r="B3142" t="s">
        <v>36</v>
      </c>
      <c r="C3142" t="s">
        <v>252</v>
      </c>
      <c r="D3142">
        <v>66</v>
      </c>
      <c r="E3142">
        <v>61</v>
      </c>
      <c r="F3142" t="s">
        <v>252</v>
      </c>
      <c r="G3142">
        <v>5</v>
      </c>
      <c r="H3142" t="s">
        <v>358</v>
      </c>
      <c r="I3142" t="s">
        <v>356</v>
      </c>
      <c r="J3142" s="2">
        <f>VLOOKUP(B3142,'Totals by Team'!A:K,11,FALSE)</f>
        <v>5.666666666666667</v>
      </c>
      <c r="K3142" s="2">
        <f>VLOOKUP(C3142,'Totals by Team'!A:K,11,FALSE)</f>
        <v>-2.6875</v>
      </c>
    </row>
    <row r="3143" spans="1:11" x14ac:dyDescent="0.25">
      <c r="A3143" s="1">
        <v>41261</v>
      </c>
      <c r="B3143" t="s">
        <v>335</v>
      </c>
      <c r="C3143" t="s">
        <v>276</v>
      </c>
      <c r="D3143">
        <v>59</v>
      </c>
      <c r="E3143">
        <v>55</v>
      </c>
      <c r="F3143" t="s">
        <v>335</v>
      </c>
      <c r="G3143">
        <v>4</v>
      </c>
      <c r="H3143" t="s">
        <v>358</v>
      </c>
      <c r="I3143" t="s">
        <v>360</v>
      </c>
      <c r="J3143" s="2">
        <f>VLOOKUP(B3143,'Totals by Team'!A:K,11,FALSE)</f>
        <v>-5.1818181818181817</v>
      </c>
      <c r="K3143" s="2">
        <f>VLOOKUP(C3143,'Totals by Team'!A:K,11,FALSE)</f>
        <v>-0.19230769230769232</v>
      </c>
    </row>
    <row r="3144" spans="1:11" x14ac:dyDescent="0.25">
      <c r="A3144" s="1">
        <v>41261</v>
      </c>
      <c r="B3144" t="s">
        <v>196</v>
      </c>
      <c r="C3144" t="s">
        <v>188</v>
      </c>
      <c r="D3144">
        <v>87</v>
      </c>
      <c r="E3144">
        <v>84</v>
      </c>
      <c r="F3144" t="s">
        <v>188</v>
      </c>
      <c r="G3144">
        <v>3</v>
      </c>
      <c r="H3144" t="s">
        <v>358</v>
      </c>
      <c r="I3144" t="s">
        <v>356</v>
      </c>
      <c r="J3144" s="2">
        <f>VLOOKUP(B3144,'Totals by Team'!A:K,11,FALSE)</f>
        <v>-8.2413793103448274</v>
      </c>
      <c r="K3144" s="2">
        <f>VLOOKUP(C3144,'Totals by Team'!A:K,11,FALSE)</f>
        <v>-8.0344827586206904</v>
      </c>
    </row>
    <row r="3145" spans="1:11" x14ac:dyDescent="0.25">
      <c r="A3145" s="1">
        <v>41261</v>
      </c>
      <c r="B3145" t="s">
        <v>332</v>
      </c>
      <c r="C3145" t="s">
        <v>24</v>
      </c>
      <c r="D3145">
        <v>62</v>
      </c>
      <c r="E3145">
        <v>60</v>
      </c>
      <c r="F3145" t="s">
        <v>332</v>
      </c>
      <c r="G3145">
        <v>2</v>
      </c>
      <c r="H3145" t="s">
        <v>358</v>
      </c>
      <c r="I3145" t="s">
        <v>360</v>
      </c>
      <c r="J3145" s="2">
        <f>VLOOKUP(B3145,'Totals by Team'!A:K,11,FALSE)</f>
        <v>-0.23076923076923078</v>
      </c>
      <c r="K3145" s="2">
        <f>VLOOKUP(C3145,'Totals by Team'!A:K,11,FALSE)</f>
        <v>3.0333333333333332</v>
      </c>
    </row>
    <row r="3146" spans="1:11" x14ac:dyDescent="0.25">
      <c r="A3146" s="1">
        <v>41261</v>
      </c>
      <c r="B3146" t="s">
        <v>211</v>
      </c>
      <c r="C3146" t="s">
        <v>25</v>
      </c>
      <c r="D3146">
        <v>69</v>
      </c>
      <c r="E3146">
        <v>67</v>
      </c>
      <c r="F3146" t="s">
        <v>25</v>
      </c>
      <c r="G3146">
        <v>2</v>
      </c>
      <c r="H3146" t="s">
        <v>358</v>
      </c>
      <c r="I3146" t="s">
        <v>356</v>
      </c>
      <c r="J3146" s="2">
        <f>VLOOKUP(B3146,'Totals by Team'!A:K,11,FALSE)</f>
        <v>8.125</v>
      </c>
      <c r="K3146" s="2">
        <f>VLOOKUP(C3146,'Totals by Team'!A:K,11,FALSE)</f>
        <v>0.36666666666666664</v>
      </c>
    </row>
    <row r="3147" spans="1:11" x14ac:dyDescent="0.25">
      <c r="A3147" s="1">
        <v>41261</v>
      </c>
      <c r="B3147" t="s">
        <v>6</v>
      </c>
      <c r="C3147" t="s">
        <v>136</v>
      </c>
      <c r="D3147">
        <v>69</v>
      </c>
      <c r="E3147">
        <v>68</v>
      </c>
      <c r="F3147" t="s">
        <v>136</v>
      </c>
      <c r="G3147">
        <v>1</v>
      </c>
      <c r="H3147" t="s">
        <v>358</v>
      </c>
      <c r="I3147" t="s">
        <v>356</v>
      </c>
      <c r="J3147" s="2">
        <f>VLOOKUP(B3147,'Totals by Team'!A:K,11,FALSE)</f>
        <v>-2</v>
      </c>
      <c r="K3147" s="2">
        <f>VLOOKUP(C3147,'Totals by Team'!A:K,11,FALSE)</f>
        <v>-3.3870967741935485</v>
      </c>
    </row>
    <row r="3148" spans="1:11" x14ac:dyDescent="0.25">
      <c r="A3148" s="1">
        <v>41261</v>
      </c>
      <c r="B3148" t="s">
        <v>266</v>
      </c>
      <c r="C3148" t="s">
        <v>253</v>
      </c>
      <c r="D3148">
        <v>56</v>
      </c>
      <c r="E3148">
        <v>55</v>
      </c>
      <c r="F3148" t="s">
        <v>253</v>
      </c>
      <c r="G3148">
        <v>1</v>
      </c>
      <c r="H3148" t="s">
        <v>358</v>
      </c>
      <c r="I3148" t="s">
        <v>356</v>
      </c>
      <c r="J3148" s="2">
        <f>VLOOKUP(B3148,'Totals by Team'!A:K,11,FALSE)</f>
        <v>11.333333333333334</v>
      </c>
      <c r="K3148" s="2">
        <f>VLOOKUP(C3148,'Totals by Team'!A:K,11,FALSE)</f>
        <v>4.935483870967742</v>
      </c>
    </row>
    <row r="3149" spans="1:11" x14ac:dyDescent="0.25">
      <c r="A3149" s="1">
        <v>41261</v>
      </c>
      <c r="B3149" t="s">
        <v>136</v>
      </c>
      <c r="C3149" t="s">
        <v>6</v>
      </c>
      <c r="D3149">
        <v>68</v>
      </c>
      <c r="E3149">
        <v>69</v>
      </c>
      <c r="F3149" t="s">
        <v>136</v>
      </c>
      <c r="G3149">
        <v>-1</v>
      </c>
      <c r="H3149" t="s">
        <v>357</v>
      </c>
      <c r="I3149" t="s">
        <v>360</v>
      </c>
      <c r="J3149" s="2">
        <f>VLOOKUP(B3149,'Totals by Team'!A:K,11,FALSE)</f>
        <v>-3.3870967741935485</v>
      </c>
      <c r="K3149" s="2">
        <f>VLOOKUP(C3149,'Totals by Team'!A:K,11,FALSE)</f>
        <v>-2</v>
      </c>
    </row>
    <row r="3150" spans="1:11" x14ac:dyDescent="0.25">
      <c r="A3150" s="1">
        <v>41261</v>
      </c>
      <c r="B3150" t="s">
        <v>253</v>
      </c>
      <c r="C3150" t="s">
        <v>266</v>
      </c>
      <c r="D3150">
        <v>55</v>
      </c>
      <c r="E3150">
        <v>56</v>
      </c>
      <c r="F3150" t="s">
        <v>253</v>
      </c>
      <c r="G3150">
        <v>-1</v>
      </c>
      <c r="H3150" t="s">
        <v>357</v>
      </c>
      <c r="I3150" t="s">
        <v>360</v>
      </c>
      <c r="J3150" s="2">
        <f>VLOOKUP(B3150,'Totals by Team'!A:K,11,FALSE)</f>
        <v>4.935483870967742</v>
      </c>
      <c r="K3150" s="2">
        <f>VLOOKUP(C3150,'Totals by Team'!A:K,11,FALSE)</f>
        <v>11.333333333333334</v>
      </c>
    </row>
    <row r="3151" spans="1:11" x14ac:dyDescent="0.25">
      <c r="A3151" s="1">
        <v>41261</v>
      </c>
      <c r="B3151" t="s">
        <v>24</v>
      </c>
      <c r="C3151" t="s">
        <v>332</v>
      </c>
      <c r="D3151">
        <v>60</v>
      </c>
      <c r="E3151">
        <v>62</v>
      </c>
      <c r="F3151" t="s">
        <v>332</v>
      </c>
      <c r="G3151">
        <v>-2</v>
      </c>
      <c r="H3151" t="s">
        <v>357</v>
      </c>
      <c r="I3151" t="s">
        <v>356</v>
      </c>
      <c r="J3151" s="2">
        <f>VLOOKUP(B3151,'Totals by Team'!A:K,11,FALSE)</f>
        <v>3.0333333333333332</v>
      </c>
      <c r="K3151" s="2">
        <f>VLOOKUP(C3151,'Totals by Team'!A:K,11,FALSE)</f>
        <v>-0.23076923076923078</v>
      </c>
    </row>
    <row r="3152" spans="1:11" x14ac:dyDescent="0.25">
      <c r="A3152" s="1">
        <v>41261</v>
      </c>
      <c r="B3152" t="s">
        <v>25</v>
      </c>
      <c r="C3152" t="s">
        <v>211</v>
      </c>
      <c r="D3152">
        <v>67</v>
      </c>
      <c r="E3152">
        <v>69</v>
      </c>
      <c r="F3152" t="s">
        <v>25</v>
      </c>
      <c r="G3152">
        <v>-2</v>
      </c>
      <c r="H3152" t="s">
        <v>357</v>
      </c>
      <c r="I3152" t="s">
        <v>360</v>
      </c>
      <c r="J3152" s="2">
        <f>VLOOKUP(B3152,'Totals by Team'!A:K,11,FALSE)</f>
        <v>0.36666666666666664</v>
      </c>
      <c r="K3152" s="2">
        <f>VLOOKUP(C3152,'Totals by Team'!A:K,11,FALSE)</f>
        <v>8.125</v>
      </c>
    </row>
    <row r="3153" spans="1:11" x14ac:dyDescent="0.25">
      <c r="A3153" s="1">
        <v>41261</v>
      </c>
      <c r="B3153" t="s">
        <v>188</v>
      </c>
      <c r="C3153" t="s">
        <v>196</v>
      </c>
      <c r="D3153">
        <v>84</v>
      </c>
      <c r="E3153">
        <v>87</v>
      </c>
      <c r="F3153" t="s">
        <v>188</v>
      </c>
      <c r="G3153">
        <v>-3</v>
      </c>
      <c r="H3153" t="s">
        <v>357</v>
      </c>
      <c r="I3153" t="s">
        <v>360</v>
      </c>
      <c r="J3153" s="2">
        <f>VLOOKUP(B3153,'Totals by Team'!A:K,11,FALSE)</f>
        <v>-8.0344827586206904</v>
      </c>
      <c r="K3153" s="2">
        <f>VLOOKUP(C3153,'Totals by Team'!A:K,11,FALSE)</f>
        <v>-8.2413793103448274</v>
      </c>
    </row>
    <row r="3154" spans="1:11" x14ac:dyDescent="0.25">
      <c r="A3154" s="1">
        <v>41261</v>
      </c>
      <c r="B3154" t="s">
        <v>276</v>
      </c>
      <c r="C3154" t="s">
        <v>335</v>
      </c>
      <c r="D3154">
        <v>55</v>
      </c>
      <c r="E3154">
        <v>59</v>
      </c>
      <c r="F3154" t="s">
        <v>335</v>
      </c>
      <c r="G3154">
        <v>-4</v>
      </c>
      <c r="H3154" t="s">
        <v>357</v>
      </c>
      <c r="I3154" t="s">
        <v>356</v>
      </c>
      <c r="J3154" s="2">
        <f>VLOOKUP(B3154,'Totals by Team'!A:K,11,FALSE)</f>
        <v>-0.19230769230769232</v>
      </c>
      <c r="K3154" s="2">
        <f>VLOOKUP(C3154,'Totals by Team'!A:K,11,FALSE)</f>
        <v>-5.1818181818181817</v>
      </c>
    </row>
    <row r="3155" spans="1:11" x14ac:dyDescent="0.25">
      <c r="A3155" s="1">
        <v>41261</v>
      </c>
      <c r="B3155" t="s">
        <v>114</v>
      </c>
      <c r="C3155" t="s">
        <v>96</v>
      </c>
      <c r="D3155">
        <v>59</v>
      </c>
      <c r="E3155">
        <v>64</v>
      </c>
      <c r="F3155" t="s">
        <v>114</v>
      </c>
      <c r="G3155">
        <v>-5</v>
      </c>
      <c r="H3155" t="s">
        <v>357</v>
      </c>
      <c r="I3155" t="s">
        <v>360</v>
      </c>
      <c r="J3155" s="2">
        <f>VLOOKUP(B3155,'Totals by Team'!A:K,11,FALSE)</f>
        <v>-6.068965517241379</v>
      </c>
      <c r="K3155" s="2">
        <f>VLOOKUP(C3155,'Totals by Team'!A:K,11,FALSE)</f>
        <v>10.333333333333334</v>
      </c>
    </row>
    <row r="3156" spans="1:11" x14ac:dyDescent="0.25">
      <c r="A3156" s="1">
        <v>41261</v>
      </c>
      <c r="B3156" t="s">
        <v>252</v>
      </c>
      <c r="C3156" t="s">
        <v>36</v>
      </c>
      <c r="D3156">
        <v>61</v>
      </c>
      <c r="E3156">
        <v>66</v>
      </c>
      <c r="F3156" t="s">
        <v>252</v>
      </c>
      <c r="G3156">
        <v>-5</v>
      </c>
      <c r="H3156" t="s">
        <v>357</v>
      </c>
      <c r="I3156" t="s">
        <v>360</v>
      </c>
      <c r="J3156" s="2">
        <f>VLOOKUP(B3156,'Totals by Team'!A:K,11,FALSE)</f>
        <v>-2.6875</v>
      </c>
      <c r="K3156" s="2">
        <f>VLOOKUP(C3156,'Totals by Team'!A:K,11,FALSE)</f>
        <v>5.666666666666667</v>
      </c>
    </row>
    <row r="3157" spans="1:11" x14ac:dyDescent="0.25">
      <c r="A3157" s="1">
        <v>41261</v>
      </c>
      <c r="B3157" t="s">
        <v>178</v>
      </c>
      <c r="C3157" t="s">
        <v>131</v>
      </c>
      <c r="D3157">
        <v>73</v>
      </c>
      <c r="E3157">
        <v>79</v>
      </c>
      <c r="F3157" t="s">
        <v>178</v>
      </c>
      <c r="G3157">
        <v>-6</v>
      </c>
      <c r="H3157" t="s">
        <v>357</v>
      </c>
      <c r="I3157" t="s">
        <v>360</v>
      </c>
      <c r="J3157" s="2">
        <f>VLOOKUP(B3157,'Totals by Team'!A:K,11,FALSE)</f>
        <v>1.1875</v>
      </c>
      <c r="K3157" s="2">
        <f>VLOOKUP(C3157,'Totals by Team'!A:K,11,FALSE)</f>
        <v>0.31034482758620691</v>
      </c>
    </row>
    <row r="3158" spans="1:11" x14ac:dyDescent="0.25">
      <c r="A3158" s="1">
        <v>41261</v>
      </c>
      <c r="B3158" t="s">
        <v>194</v>
      </c>
      <c r="C3158" t="s">
        <v>345</v>
      </c>
      <c r="D3158">
        <v>60</v>
      </c>
      <c r="E3158">
        <v>66</v>
      </c>
      <c r="F3158" t="s">
        <v>194</v>
      </c>
      <c r="G3158">
        <v>-6</v>
      </c>
      <c r="H3158" t="s">
        <v>357</v>
      </c>
      <c r="I3158" t="s">
        <v>360</v>
      </c>
      <c r="J3158" s="2">
        <f>VLOOKUP(B3158,'Totals by Team'!A:K,11,FALSE)</f>
        <v>1.0303030303030303</v>
      </c>
      <c r="K3158" s="2">
        <f>VLOOKUP(C3158,'Totals by Team'!A:K,11,FALSE)</f>
        <v>1.8064516129032258</v>
      </c>
    </row>
    <row r="3159" spans="1:11" x14ac:dyDescent="0.25">
      <c r="A3159" s="1">
        <v>41261</v>
      </c>
      <c r="B3159" t="s">
        <v>8</v>
      </c>
      <c r="C3159" t="s">
        <v>46</v>
      </c>
      <c r="D3159">
        <v>65</v>
      </c>
      <c r="E3159">
        <v>72</v>
      </c>
      <c r="F3159" t="s">
        <v>46</v>
      </c>
      <c r="G3159">
        <v>-7</v>
      </c>
      <c r="H3159" t="s">
        <v>357</v>
      </c>
      <c r="I3159" t="s">
        <v>356</v>
      </c>
      <c r="J3159" s="2">
        <f>VLOOKUP(B3159,'Totals by Team'!A:K,11,FALSE)</f>
        <v>-6.0333333333333332</v>
      </c>
      <c r="K3159" s="2">
        <f>VLOOKUP(C3159,'Totals by Team'!A:K,11,FALSE)</f>
        <v>-1.5161290322580645</v>
      </c>
    </row>
    <row r="3160" spans="1:11" x14ac:dyDescent="0.25">
      <c r="A3160" s="1">
        <v>41261</v>
      </c>
      <c r="B3160" t="s">
        <v>141</v>
      </c>
      <c r="C3160" t="s">
        <v>301</v>
      </c>
      <c r="D3160">
        <v>69</v>
      </c>
      <c r="E3160">
        <v>78</v>
      </c>
      <c r="F3160" t="s">
        <v>301</v>
      </c>
      <c r="G3160">
        <v>-9</v>
      </c>
      <c r="H3160" t="s">
        <v>357</v>
      </c>
      <c r="I3160" t="s">
        <v>356</v>
      </c>
      <c r="J3160" s="2">
        <f>VLOOKUP(B3160,'Totals by Team'!A:K,11,FALSE)</f>
        <v>5.161290322580645</v>
      </c>
      <c r="K3160" s="2">
        <f>VLOOKUP(C3160,'Totals by Team'!A:K,11,FALSE)</f>
        <v>7.2727272727272725</v>
      </c>
    </row>
    <row r="3161" spans="1:11" x14ac:dyDescent="0.25">
      <c r="A3161" s="1">
        <v>41261</v>
      </c>
      <c r="B3161" t="s">
        <v>238</v>
      </c>
      <c r="C3161" t="s">
        <v>286</v>
      </c>
      <c r="D3161">
        <v>49</v>
      </c>
      <c r="E3161">
        <v>58</v>
      </c>
      <c r="F3161" t="s">
        <v>286</v>
      </c>
      <c r="G3161">
        <v>-9</v>
      </c>
      <c r="H3161" t="s">
        <v>357</v>
      </c>
      <c r="I3161" t="s">
        <v>356</v>
      </c>
      <c r="J3161" s="2">
        <f>VLOOKUP(B3161,'Totals by Team'!A:K,11,FALSE)</f>
        <v>5.40625</v>
      </c>
      <c r="K3161" s="2">
        <f>VLOOKUP(C3161,'Totals by Team'!A:K,11,FALSE)</f>
        <v>-0.78125</v>
      </c>
    </row>
    <row r="3162" spans="1:11" x14ac:dyDescent="0.25">
      <c r="A3162" s="1">
        <v>41261</v>
      </c>
      <c r="B3162" t="s">
        <v>214</v>
      </c>
      <c r="C3162" t="s">
        <v>336</v>
      </c>
      <c r="D3162">
        <v>53</v>
      </c>
      <c r="E3162">
        <v>62</v>
      </c>
      <c r="F3162" t="s">
        <v>336</v>
      </c>
      <c r="G3162">
        <v>-9</v>
      </c>
      <c r="H3162" t="s">
        <v>357</v>
      </c>
      <c r="I3162" t="s">
        <v>356</v>
      </c>
      <c r="J3162" s="2">
        <f>VLOOKUP(B3162,'Totals by Team'!A:K,11,FALSE)</f>
        <v>0.74193548387096775</v>
      </c>
      <c r="K3162" s="2">
        <f>VLOOKUP(C3162,'Totals by Team'!A:K,11,FALSE)</f>
        <v>-1.935483870967742</v>
      </c>
    </row>
    <row r="3163" spans="1:11" x14ac:dyDescent="0.25">
      <c r="A3163" s="1">
        <v>41261</v>
      </c>
      <c r="B3163" t="s">
        <v>91</v>
      </c>
      <c r="C3163" t="s">
        <v>218</v>
      </c>
      <c r="D3163">
        <v>79</v>
      </c>
      <c r="E3163">
        <v>88</v>
      </c>
      <c r="F3163" t="s">
        <v>218</v>
      </c>
      <c r="G3163">
        <v>-9</v>
      </c>
      <c r="H3163" t="s">
        <v>357</v>
      </c>
      <c r="I3163" t="s">
        <v>356</v>
      </c>
      <c r="J3163" s="2">
        <f>VLOOKUP(B3163,'Totals by Team'!A:K,11,FALSE)</f>
        <v>4.625</v>
      </c>
      <c r="K3163" s="2">
        <f>VLOOKUP(C3163,'Totals by Team'!A:K,11,FALSE)</f>
        <v>7.4705882352941178</v>
      </c>
    </row>
    <row r="3164" spans="1:11" x14ac:dyDescent="0.25">
      <c r="A3164" s="1">
        <v>41261</v>
      </c>
      <c r="B3164" t="s">
        <v>13</v>
      </c>
      <c r="C3164" t="s">
        <v>254</v>
      </c>
      <c r="D3164">
        <v>59</v>
      </c>
      <c r="E3164">
        <v>68</v>
      </c>
      <c r="F3164" t="s">
        <v>254</v>
      </c>
      <c r="G3164">
        <v>-9</v>
      </c>
      <c r="H3164" t="s">
        <v>357</v>
      </c>
      <c r="I3164" t="s">
        <v>356</v>
      </c>
      <c r="J3164" s="2">
        <f>VLOOKUP(B3164,'Totals by Team'!A:K,11,FALSE)</f>
        <v>-4.6206896551724137</v>
      </c>
      <c r="K3164" s="2">
        <f>VLOOKUP(C3164,'Totals by Team'!A:K,11,FALSE)</f>
        <v>3.161290322580645</v>
      </c>
    </row>
    <row r="3165" spans="1:11" x14ac:dyDescent="0.25">
      <c r="A3165" s="1">
        <v>41261</v>
      </c>
      <c r="B3165" t="s">
        <v>329</v>
      </c>
      <c r="C3165" t="s">
        <v>232</v>
      </c>
      <c r="D3165">
        <v>56</v>
      </c>
      <c r="E3165">
        <v>66</v>
      </c>
      <c r="F3165" t="s">
        <v>232</v>
      </c>
      <c r="G3165">
        <v>-10</v>
      </c>
      <c r="H3165" t="s">
        <v>357</v>
      </c>
      <c r="I3165" t="s">
        <v>356</v>
      </c>
      <c r="J3165" s="2">
        <f>VLOOKUP(B3165,'Totals by Team'!A:K,11,FALSE)</f>
        <v>-3.5517241379310347</v>
      </c>
      <c r="K3165" s="2">
        <f>VLOOKUP(C3165,'Totals by Team'!A:K,11,FALSE)</f>
        <v>0.90625</v>
      </c>
    </row>
    <row r="3166" spans="1:11" x14ac:dyDescent="0.25">
      <c r="A3166" s="1">
        <v>41261</v>
      </c>
      <c r="B3166" t="s">
        <v>76</v>
      </c>
      <c r="C3166" t="s">
        <v>299</v>
      </c>
      <c r="D3166">
        <v>61</v>
      </c>
      <c r="E3166">
        <v>71</v>
      </c>
      <c r="F3166" t="s">
        <v>299</v>
      </c>
      <c r="G3166">
        <v>-10</v>
      </c>
      <c r="H3166" t="s">
        <v>357</v>
      </c>
      <c r="I3166" t="s">
        <v>356</v>
      </c>
      <c r="J3166" s="2">
        <f>VLOOKUP(B3166,'Totals by Team'!A:K,11,FALSE)</f>
        <v>9.7333333333333325</v>
      </c>
      <c r="K3166" s="2">
        <f>VLOOKUP(C3166,'Totals by Team'!A:K,11,FALSE)</f>
        <v>1.0666666666666667</v>
      </c>
    </row>
    <row r="3167" spans="1:11" x14ac:dyDescent="0.25">
      <c r="A3167" s="1">
        <v>41261</v>
      </c>
      <c r="B3167" t="s">
        <v>187</v>
      </c>
      <c r="C3167" t="s">
        <v>270</v>
      </c>
      <c r="D3167">
        <v>55</v>
      </c>
      <c r="E3167">
        <v>65</v>
      </c>
      <c r="F3167" t="s">
        <v>270</v>
      </c>
      <c r="G3167">
        <v>-10</v>
      </c>
      <c r="H3167" t="s">
        <v>357</v>
      </c>
      <c r="I3167" t="s">
        <v>356</v>
      </c>
      <c r="J3167" s="2">
        <f>VLOOKUP(B3167,'Totals by Team'!A:K,11,FALSE)</f>
        <v>-4.1785714285714288</v>
      </c>
      <c r="K3167" s="2">
        <f>VLOOKUP(C3167,'Totals by Team'!A:K,11,FALSE)</f>
        <v>11.363636363636363</v>
      </c>
    </row>
    <row r="3168" spans="1:11" x14ac:dyDescent="0.25">
      <c r="A3168" s="1">
        <v>41261</v>
      </c>
      <c r="B3168" t="s">
        <v>92</v>
      </c>
      <c r="C3168" t="s">
        <v>53</v>
      </c>
      <c r="D3168">
        <v>63</v>
      </c>
      <c r="E3168">
        <v>73</v>
      </c>
      <c r="F3168" t="s">
        <v>92</v>
      </c>
      <c r="G3168">
        <v>-10</v>
      </c>
      <c r="H3168" t="s">
        <v>357</v>
      </c>
      <c r="I3168" t="s">
        <v>360</v>
      </c>
      <c r="J3168" s="2">
        <f>VLOOKUP(B3168,'Totals by Team'!A:K,11,FALSE)</f>
        <v>-0.41379310344827586</v>
      </c>
      <c r="K3168" s="2">
        <f>VLOOKUP(C3168,'Totals by Team'!A:K,11,FALSE)</f>
        <v>-3.1666666666666665</v>
      </c>
    </row>
    <row r="3169" spans="1:11" x14ac:dyDescent="0.25">
      <c r="A3169" s="1">
        <v>41261</v>
      </c>
      <c r="B3169" t="s">
        <v>10</v>
      </c>
      <c r="C3169" t="s">
        <v>315</v>
      </c>
      <c r="D3169">
        <v>57</v>
      </c>
      <c r="E3169">
        <v>68</v>
      </c>
      <c r="F3169" t="s">
        <v>315</v>
      </c>
      <c r="G3169">
        <v>-11</v>
      </c>
      <c r="H3169" t="s">
        <v>357</v>
      </c>
      <c r="I3169" t="s">
        <v>356</v>
      </c>
      <c r="J3169" s="2">
        <f>VLOOKUP(B3169,'Totals by Team'!A:K,11,FALSE)</f>
        <v>8.1724137931034484</v>
      </c>
      <c r="K3169" s="2">
        <f>VLOOKUP(C3169,'Totals by Team'!A:K,11,FALSE)</f>
        <v>-8.67741935483871</v>
      </c>
    </row>
    <row r="3170" spans="1:11" x14ac:dyDescent="0.25">
      <c r="A3170" s="1">
        <v>41261</v>
      </c>
      <c r="B3170" t="s">
        <v>153</v>
      </c>
      <c r="C3170" t="s">
        <v>19</v>
      </c>
      <c r="D3170">
        <v>53</v>
      </c>
      <c r="E3170">
        <v>64</v>
      </c>
      <c r="F3170" t="s">
        <v>153</v>
      </c>
      <c r="G3170">
        <v>-11</v>
      </c>
      <c r="H3170" t="s">
        <v>357</v>
      </c>
      <c r="I3170" t="s">
        <v>360</v>
      </c>
      <c r="J3170" s="2">
        <f>VLOOKUP(B3170,'Totals by Team'!A:K,11,FALSE)</f>
        <v>-1.5666666666666667</v>
      </c>
      <c r="K3170" s="2">
        <f>VLOOKUP(C3170,'Totals by Team'!A:K,11,FALSE)</f>
        <v>8.125</v>
      </c>
    </row>
    <row r="3171" spans="1:11" x14ac:dyDescent="0.25">
      <c r="A3171" s="1">
        <v>41261</v>
      </c>
      <c r="B3171" t="s">
        <v>267</v>
      </c>
      <c r="C3171" t="s">
        <v>323</v>
      </c>
      <c r="D3171">
        <v>65</v>
      </c>
      <c r="E3171">
        <v>76</v>
      </c>
      <c r="F3171" t="s">
        <v>323</v>
      </c>
      <c r="G3171">
        <v>-11</v>
      </c>
      <c r="H3171" t="s">
        <v>357</v>
      </c>
      <c r="I3171" t="s">
        <v>356</v>
      </c>
      <c r="J3171" s="2">
        <f>VLOOKUP(B3171,'Totals by Team'!A:K,11,FALSE)</f>
        <v>-6.0333333333333332</v>
      </c>
      <c r="K3171" s="2">
        <f>VLOOKUP(C3171,'Totals by Team'!A:K,11,FALSE)</f>
        <v>4.1818181818181817</v>
      </c>
    </row>
    <row r="3172" spans="1:11" x14ac:dyDescent="0.25">
      <c r="A3172" s="1">
        <v>41261</v>
      </c>
      <c r="B3172" t="s">
        <v>326</v>
      </c>
      <c r="C3172" t="s">
        <v>162</v>
      </c>
      <c r="D3172">
        <v>47</v>
      </c>
      <c r="E3172">
        <v>59</v>
      </c>
      <c r="F3172" t="s">
        <v>162</v>
      </c>
      <c r="G3172">
        <v>-12</v>
      </c>
      <c r="H3172" t="s">
        <v>357</v>
      </c>
      <c r="I3172" t="s">
        <v>356</v>
      </c>
      <c r="J3172" s="2">
        <f>VLOOKUP(B3172,'Totals by Team'!A:K,11,FALSE)</f>
        <v>-7.4516129032258061</v>
      </c>
      <c r="K3172" s="2">
        <f>VLOOKUP(C3172,'Totals by Team'!A:K,11,FALSE)</f>
        <v>-8.5862068965517242</v>
      </c>
    </row>
    <row r="3173" spans="1:11" x14ac:dyDescent="0.25">
      <c r="A3173" s="1">
        <v>41261</v>
      </c>
      <c r="B3173" t="s">
        <v>206</v>
      </c>
      <c r="C3173" t="s">
        <v>289</v>
      </c>
      <c r="D3173">
        <v>54</v>
      </c>
      <c r="E3173">
        <v>66</v>
      </c>
      <c r="F3173" t="s">
        <v>289</v>
      </c>
      <c r="G3173">
        <v>-12</v>
      </c>
      <c r="H3173" t="s">
        <v>357</v>
      </c>
      <c r="I3173" t="s">
        <v>356</v>
      </c>
      <c r="J3173" s="2">
        <f>VLOOKUP(B3173,'Totals by Team'!A:K,11,FALSE)</f>
        <v>-8.1071428571428577</v>
      </c>
      <c r="K3173" s="2">
        <f>VLOOKUP(C3173,'Totals by Team'!A:K,11,FALSE)</f>
        <v>1.606060606060606</v>
      </c>
    </row>
    <row r="3174" spans="1:11" x14ac:dyDescent="0.25">
      <c r="A3174" s="1">
        <v>41261</v>
      </c>
      <c r="B3174" t="s">
        <v>159</v>
      </c>
      <c r="C3174" t="s">
        <v>212</v>
      </c>
      <c r="D3174">
        <v>62</v>
      </c>
      <c r="E3174">
        <v>78</v>
      </c>
      <c r="F3174" t="s">
        <v>212</v>
      </c>
      <c r="G3174">
        <v>-16</v>
      </c>
      <c r="H3174" t="s">
        <v>357</v>
      </c>
      <c r="I3174" t="s">
        <v>356</v>
      </c>
      <c r="J3174" s="2">
        <f>VLOOKUP(B3174,'Totals by Team'!A:K,11,FALSE)</f>
        <v>-12.758620689655173</v>
      </c>
      <c r="K3174" s="2">
        <f>VLOOKUP(C3174,'Totals by Team'!A:K,11,FALSE)</f>
        <v>3.3125</v>
      </c>
    </row>
    <row r="3175" spans="1:11" x14ac:dyDescent="0.25">
      <c r="A3175" s="1">
        <v>41261</v>
      </c>
      <c r="B3175" t="s">
        <v>241</v>
      </c>
      <c r="C3175" t="s">
        <v>202</v>
      </c>
      <c r="D3175">
        <v>54</v>
      </c>
      <c r="E3175">
        <v>70</v>
      </c>
      <c r="F3175" t="s">
        <v>202</v>
      </c>
      <c r="G3175">
        <v>-16</v>
      </c>
      <c r="H3175" t="s">
        <v>357</v>
      </c>
      <c r="I3175" t="s">
        <v>356</v>
      </c>
      <c r="J3175" s="2">
        <f>VLOOKUP(B3175,'Totals by Team'!A:K,11,FALSE)</f>
        <v>-1.1290322580645162</v>
      </c>
      <c r="K3175" s="2">
        <f>VLOOKUP(C3175,'Totals by Team'!A:K,11,FALSE)</f>
        <v>4.1785714285714288</v>
      </c>
    </row>
    <row r="3176" spans="1:11" x14ac:dyDescent="0.25">
      <c r="A3176" s="1">
        <v>41261</v>
      </c>
      <c r="B3176" t="s">
        <v>113</v>
      </c>
      <c r="C3176" t="s">
        <v>331</v>
      </c>
      <c r="D3176">
        <v>54</v>
      </c>
      <c r="E3176">
        <v>72</v>
      </c>
      <c r="F3176" t="s">
        <v>331</v>
      </c>
      <c r="G3176">
        <v>-18</v>
      </c>
      <c r="H3176" t="s">
        <v>357</v>
      </c>
      <c r="I3176" t="s">
        <v>356</v>
      </c>
      <c r="J3176" s="2">
        <f>VLOOKUP(B3176,'Totals by Team'!A:K,11,FALSE)</f>
        <v>-1.7586206896551724</v>
      </c>
      <c r="K3176" s="2">
        <f>VLOOKUP(C3176,'Totals by Team'!A:K,11,FALSE)</f>
        <v>-3.4193548387096775</v>
      </c>
    </row>
    <row r="3177" spans="1:11" x14ac:dyDescent="0.25">
      <c r="A3177" s="1">
        <v>41261</v>
      </c>
      <c r="B3177" t="s">
        <v>40</v>
      </c>
      <c r="C3177" t="s">
        <v>255</v>
      </c>
      <c r="D3177">
        <v>69</v>
      </c>
      <c r="E3177">
        <v>87</v>
      </c>
      <c r="F3177" t="s">
        <v>255</v>
      </c>
      <c r="G3177">
        <v>-18</v>
      </c>
      <c r="H3177" t="s">
        <v>357</v>
      </c>
      <c r="I3177" t="s">
        <v>356</v>
      </c>
      <c r="J3177" s="2">
        <f>VLOOKUP(B3177,'Totals by Team'!A:K,11,FALSE)</f>
        <v>-3.40625</v>
      </c>
      <c r="K3177" s="2">
        <f>VLOOKUP(C3177,'Totals by Team'!A:K,11,FALSE)</f>
        <v>4.9393939393939394</v>
      </c>
    </row>
    <row r="3178" spans="1:11" x14ac:dyDescent="0.25">
      <c r="A3178" s="1">
        <v>41261</v>
      </c>
      <c r="B3178" t="s">
        <v>269</v>
      </c>
      <c r="C3178" t="s">
        <v>228</v>
      </c>
      <c r="D3178">
        <v>62</v>
      </c>
      <c r="E3178">
        <v>81</v>
      </c>
      <c r="F3178" t="s">
        <v>228</v>
      </c>
      <c r="G3178">
        <v>-19</v>
      </c>
      <c r="H3178" t="s">
        <v>357</v>
      </c>
      <c r="I3178" t="s">
        <v>356</v>
      </c>
      <c r="J3178" s="2">
        <f>VLOOKUP(B3178,'Totals by Team'!A:K,11,FALSE)</f>
        <v>-6.3703703703703702</v>
      </c>
      <c r="K3178" s="2">
        <f>VLOOKUP(C3178,'Totals by Team'!A:K,11,FALSE)</f>
        <v>-3.96875</v>
      </c>
    </row>
    <row r="3179" spans="1:11" x14ac:dyDescent="0.25">
      <c r="A3179" s="1">
        <v>41261</v>
      </c>
      <c r="B3179" t="s">
        <v>191</v>
      </c>
      <c r="C3179" t="s">
        <v>291</v>
      </c>
      <c r="D3179">
        <v>70</v>
      </c>
      <c r="E3179">
        <v>89</v>
      </c>
      <c r="F3179" t="s">
        <v>291</v>
      </c>
      <c r="G3179">
        <v>-19</v>
      </c>
      <c r="H3179" t="s">
        <v>357</v>
      </c>
      <c r="I3179" t="s">
        <v>356</v>
      </c>
      <c r="J3179" s="2">
        <f>VLOOKUP(B3179,'Totals by Team'!A:K,11,FALSE)</f>
        <v>-1.6666666666666667</v>
      </c>
      <c r="K3179" s="2">
        <f>VLOOKUP(C3179,'Totals by Team'!A:K,11,FALSE)</f>
        <v>5.7941176470588234</v>
      </c>
    </row>
    <row r="3180" spans="1:11" x14ac:dyDescent="0.25">
      <c r="A3180" s="1">
        <v>41261</v>
      </c>
      <c r="B3180" t="s">
        <v>105</v>
      </c>
      <c r="C3180" t="s">
        <v>23</v>
      </c>
      <c r="D3180">
        <v>51</v>
      </c>
      <c r="E3180">
        <v>72</v>
      </c>
      <c r="F3180" t="s">
        <v>105</v>
      </c>
      <c r="G3180">
        <v>-21</v>
      </c>
      <c r="H3180" t="s">
        <v>357</v>
      </c>
      <c r="I3180" t="s">
        <v>360</v>
      </c>
      <c r="J3180" s="2">
        <f>VLOOKUP(B3180,'Totals by Team'!A:K,11,FALSE)</f>
        <v>-10.903225806451612</v>
      </c>
      <c r="K3180" s="2">
        <f>VLOOKUP(C3180,'Totals by Team'!A:K,11,FALSE)</f>
        <v>3.9285714285714284</v>
      </c>
    </row>
    <row r="3181" spans="1:11" x14ac:dyDescent="0.25">
      <c r="A3181" s="1">
        <v>41261</v>
      </c>
      <c r="B3181" t="s">
        <v>99</v>
      </c>
      <c r="C3181" t="s">
        <v>186</v>
      </c>
      <c r="D3181">
        <v>50</v>
      </c>
      <c r="E3181">
        <v>72</v>
      </c>
      <c r="F3181" t="s">
        <v>99</v>
      </c>
      <c r="G3181">
        <v>-22</v>
      </c>
      <c r="H3181" t="s">
        <v>357</v>
      </c>
      <c r="I3181" t="s">
        <v>360</v>
      </c>
      <c r="J3181" s="2">
        <f>VLOOKUP(B3181,'Totals by Team'!A:K,11,FALSE)</f>
        <v>2.4827586206896552</v>
      </c>
      <c r="K3181" s="2">
        <f>VLOOKUP(C3181,'Totals by Team'!A:K,11,FALSE)</f>
        <v>9.2424242424242422</v>
      </c>
    </row>
    <row r="3182" spans="1:11" x14ac:dyDescent="0.25">
      <c r="A3182" s="1">
        <v>41261</v>
      </c>
      <c r="B3182" t="s">
        <v>330</v>
      </c>
      <c r="C3182" t="s">
        <v>243</v>
      </c>
      <c r="D3182">
        <v>55</v>
      </c>
      <c r="E3182">
        <v>79</v>
      </c>
      <c r="F3182" t="s">
        <v>243</v>
      </c>
      <c r="G3182">
        <v>-24</v>
      </c>
      <c r="H3182" t="s">
        <v>357</v>
      </c>
      <c r="I3182" t="s">
        <v>356</v>
      </c>
      <c r="J3182" s="2">
        <f>VLOOKUP(B3182,'Totals by Team'!A:K,11,FALSE)</f>
        <v>-12.172413793103448</v>
      </c>
      <c r="K3182" s="2">
        <f>VLOOKUP(C3182,'Totals by Team'!A:K,11,FALSE)</f>
        <v>-2.7419354838709675</v>
      </c>
    </row>
    <row r="3183" spans="1:11" x14ac:dyDescent="0.25">
      <c r="A3183" s="1">
        <v>41261</v>
      </c>
      <c r="B3183" t="s">
        <v>15</v>
      </c>
      <c r="C3183" t="s">
        <v>341</v>
      </c>
      <c r="D3183">
        <v>64</v>
      </c>
      <c r="E3183">
        <v>89</v>
      </c>
      <c r="F3183" t="s">
        <v>341</v>
      </c>
      <c r="G3183">
        <v>-25</v>
      </c>
      <c r="H3183" t="s">
        <v>357</v>
      </c>
      <c r="I3183" t="s">
        <v>356</v>
      </c>
      <c r="J3183" s="2">
        <f>VLOOKUP(B3183,'Totals by Team'!A:K,11,FALSE)</f>
        <v>2.6129032258064515</v>
      </c>
      <c r="K3183" s="2">
        <f>VLOOKUP(C3183,'Totals by Team'!A:K,11,FALSE)</f>
        <v>9.59375</v>
      </c>
    </row>
    <row r="3184" spans="1:11" x14ac:dyDescent="0.25">
      <c r="A3184" s="1">
        <v>41261</v>
      </c>
      <c r="B3184" t="s">
        <v>278</v>
      </c>
      <c r="C3184" t="s">
        <v>179</v>
      </c>
      <c r="D3184">
        <v>59</v>
      </c>
      <c r="E3184">
        <v>87</v>
      </c>
      <c r="F3184" t="s">
        <v>179</v>
      </c>
      <c r="G3184">
        <v>-28</v>
      </c>
      <c r="H3184" t="s">
        <v>357</v>
      </c>
      <c r="I3184" t="s">
        <v>356</v>
      </c>
      <c r="J3184" s="2">
        <f>VLOOKUP(B3184,'Totals by Team'!A:K,11,FALSE)</f>
        <v>3.71875</v>
      </c>
      <c r="K3184" s="2">
        <f>VLOOKUP(C3184,'Totals by Team'!A:K,11,FALSE)</f>
        <v>13.911764705882353</v>
      </c>
    </row>
    <row r="3185" spans="1:11" x14ac:dyDescent="0.25">
      <c r="A3185" s="1">
        <v>41261</v>
      </c>
      <c r="B3185" t="s">
        <v>75</v>
      </c>
      <c r="C3185" t="s">
        <v>177</v>
      </c>
      <c r="D3185">
        <v>48</v>
      </c>
      <c r="E3185">
        <v>77</v>
      </c>
      <c r="F3185" t="s">
        <v>177</v>
      </c>
      <c r="G3185">
        <v>-29</v>
      </c>
      <c r="H3185" t="s">
        <v>357</v>
      </c>
      <c r="I3185" t="s">
        <v>356</v>
      </c>
      <c r="J3185" s="2">
        <f>VLOOKUP(B3185,'Totals by Team'!A:K,11,FALSE)</f>
        <v>-0.5</v>
      </c>
      <c r="K3185" s="2">
        <f>VLOOKUP(C3185,'Totals by Team'!A:K,11,FALSE)</f>
        <v>13.454545454545455</v>
      </c>
    </row>
    <row r="3186" spans="1:11" x14ac:dyDescent="0.25">
      <c r="A3186" s="1">
        <v>41261</v>
      </c>
      <c r="B3186" t="s">
        <v>88</v>
      </c>
      <c r="C3186" t="s">
        <v>43</v>
      </c>
      <c r="D3186">
        <v>46</v>
      </c>
      <c r="E3186">
        <v>76</v>
      </c>
      <c r="F3186" t="s">
        <v>43</v>
      </c>
      <c r="G3186">
        <v>-30</v>
      </c>
      <c r="H3186" t="s">
        <v>357</v>
      </c>
      <c r="I3186" t="s">
        <v>356</v>
      </c>
      <c r="J3186" s="2">
        <f>VLOOKUP(B3186,'Totals by Team'!A:K,11,FALSE)</f>
        <v>-3.9333333333333331</v>
      </c>
      <c r="K3186" s="2">
        <f>VLOOKUP(C3186,'Totals by Team'!A:K,11,FALSE)</f>
        <v>9.67741935483871</v>
      </c>
    </row>
    <row r="3187" spans="1:11" x14ac:dyDescent="0.25">
      <c r="A3187" s="1">
        <v>41261</v>
      </c>
      <c r="B3187" t="s">
        <v>102</v>
      </c>
      <c r="C3187" t="s">
        <v>271</v>
      </c>
      <c r="D3187">
        <v>44</v>
      </c>
      <c r="E3187">
        <v>76</v>
      </c>
      <c r="F3187" t="s">
        <v>271</v>
      </c>
      <c r="G3187">
        <v>-32</v>
      </c>
      <c r="H3187" t="s">
        <v>357</v>
      </c>
      <c r="I3187" t="s">
        <v>356</v>
      </c>
      <c r="J3187" s="2">
        <f>VLOOKUP(B3187,'Totals by Team'!A:K,11,FALSE)</f>
        <v>0.70588235294117652</v>
      </c>
      <c r="K3187" s="2">
        <f>VLOOKUP(C3187,'Totals by Team'!A:K,11,FALSE)</f>
        <v>12.529411764705882</v>
      </c>
    </row>
    <row r="3188" spans="1:11" x14ac:dyDescent="0.25">
      <c r="A3188" s="1">
        <v>41261</v>
      </c>
      <c r="B3188" t="s">
        <v>63</v>
      </c>
      <c r="C3188" t="s">
        <v>224</v>
      </c>
      <c r="D3188">
        <v>45</v>
      </c>
      <c r="E3188">
        <v>79</v>
      </c>
      <c r="F3188" t="s">
        <v>224</v>
      </c>
      <c r="G3188">
        <v>-34</v>
      </c>
      <c r="H3188" t="s">
        <v>357</v>
      </c>
      <c r="I3188" t="s">
        <v>356</v>
      </c>
      <c r="J3188" s="2">
        <f>VLOOKUP(B3188,'Totals by Team'!A:K,11,FALSE)</f>
        <v>-6.15625</v>
      </c>
      <c r="K3188" s="2">
        <f>VLOOKUP(C3188,'Totals by Team'!A:K,11,FALSE)</f>
        <v>2.774193548387097</v>
      </c>
    </row>
    <row r="3189" spans="1:11" x14ac:dyDescent="0.25">
      <c r="A3189" s="1">
        <v>41261</v>
      </c>
      <c r="B3189" t="s">
        <v>35</v>
      </c>
      <c r="C3189" t="s">
        <v>37</v>
      </c>
      <c r="D3189">
        <v>52</v>
      </c>
      <c r="E3189">
        <v>94</v>
      </c>
      <c r="F3189" t="s">
        <v>35</v>
      </c>
      <c r="G3189">
        <v>-42</v>
      </c>
      <c r="H3189" t="s">
        <v>357</v>
      </c>
      <c r="I3189" t="s">
        <v>360</v>
      </c>
      <c r="J3189" s="2">
        <f>VLOOKUP(B3189,'Totals by Team'!A:K,11,FALSE)</f>
        <v>-5.7333333333333334</v>
      </c>
      <c r="K3189" s="2">
        <f>VLOOKUP(C3189,'Totals by Team'!A:K,11,FALSE)</f>
        <v>-2.096774193548387</v>
      </c>
    </row>
    <row r="3190" spans="1:11" x14ac:dyDescent="0.25">
      <c r="A3190" s="1">
        <v>41262</v>
      </c>
      <c r="B3190" t="s">
        <v>295</v>
      </c>
      <c r="C3190" t="s">
        <v>327</v>
      </c>
      <c r="D3190">
        <v>90</v>
      </c>
      <c r="E3190">
        <v>46</v>
      </c>
      <c r="F3190" t="s">
        <v>295</v>
      </c>
      <c r="G3190">
        <v>44</v>
      </c>
      <c r="H3190" t="s">
        <v>358</v>
      </c>
      <c r="I3190" t="s">
        <v>360</v>
      </c>
      <c r="J3190" s="2">
        <f>VLOOKUP(B3190,'Totals by Team'!A:K,11,FALSE)</f>
        <v>7.4848484848484844</v>
      </c>
      <c r="K3190" s="2">
        <f>VLOOKUP(C3190,'Totals by Team'!A:K,11,FALSE)</f>
        <v>-13.071428571428571</v>
      </c>
    </row>
    <row r="3191" spans="1:11" x14ac:dyDescent="0.25">
      <c r="A3191" s="1">
        <v>41262</v>
      </c>
      <c r="B3191" t="s">
        <v>192</v>
      </c>
      <c r="C3191" t="s">
        <v>281</v>
      </c>
      <c r="D3191">
        <v>88</v>
      </c>
      <c r="E3191">
        <v>47</v>
      </c>
      <c r="F3191" t="s">
        <v>192</v>
      </c>
      <c r="G3191">
        <v>41</v>
      </c>
      <c r="H3191" t="s">
        <v>358</v>
      </c>
      <c r="I3191" t="s">
        <v>360</v>
      </c>
      <c r="J3191" s="2">
        <f>VLOOKUP(B3191,'Totals by Team'!A:K,11,FALSE)</f>
        <v>12.875</v>
      </c>
      <c r="K3191" s="2">
        <f>VLOOKUP(C3191,'Totals by Team'!A:K,11,FALSE)</f>
        <v>-4.9000000000000004</v>
      </c>
    </row>
    <row r="3192" spans="1:11" x14ac:dyDescent="0.25">
      <c r="A3192" s="1">
        <v>41262</v>
      </c>
      <c r="B3192" t="s">
        <v>198</v>
      </c>
      <c r="C3192" t="s">
        <v>338</v>
      </c>
      <c r="D3192">
        <v>97</v>
      </c>
      <c r="E3192">
        <v>57</v>
      </c>
      <c r="F3192" t="s">
        <v>198</v>
      </c>
      <c r="G3192">
        <v>40</v>
      </c>
      <c r="H3192" t="s">
        <v>358</v>
      </c>
      <c r="I3192" t="s">
        <v>360</v>
      </c>
      <c r="J3192" s="2">
        <f>VLOOKUP(B3192,'Totals by Team'!A:K,11,FALSE)</f>
        <v>0.72413793103448276</v>
      </c>
      <c r="K3192" s="2">
        <f>VLOOKUP(C3192,'Totals by Team'!A:K,11,FALSE)</f>
        <v>-11.535714285714286</v>
      </c>
    </row>
    <row r="3193" spans="1:11" x14ac:dyDescent="0.25">
      <c r="A3193" s="1">
        <v>41262</v>
      </c>
      <c r="B3193" t="s">
        <v>285</v>
      </c>
      <c r="C3193" t="s">
        <v>21</v>
      </c>
      <c r="D3193">
        <v>93</v>
      </c>
      <c r="E3193">
        <v>54</v>
      </c>
      <c r="F3193" t="s">
        <v>285</v>
      </c>
      <c r="G3193">
        <v>39</v>
      </c>
      <c r="H3193" t="s">
        <v>358</v>
      </c>
      <c r="I3193" t="s">
        <v>360</v>
      </c>
      <c r="J3193" s="2">
        <f>VLOOKUP(B3193,'Totals by Team'!A:K,11,FALSE)</f>
        <v>17.545454545454547</v>
      </c>
      <c r="K3193" s="2">
        <f>VLOOKUP(C3193,'Totals by Team'!A:K,11,FALSE)</f>
        <v>-1.75</v>
      </c>
    </row>
    <row r="3194" spans="1:11" x14ac:dyDescent="0.25">
      <c r="A3194" s="1">
        <v>41262</v>
      </c>
      <c r="B3194" t="s">
        <v>280</v>
      </c>
      <c r="C3194" t="s">
        <v>133</v>
      </c>
      <c r="D3194">
        <v>82</v>
      </c>
      <c r="E3194">
        <v>43</v>
      </c>
      <c r="F3194" t="s">
        <v>280</v>
      </c>
      <c r="G3194">
        <v>39</v>
      </c>
      <c r="H3194" t="s">
        <v>358</v>
      </c>
      <c r="I3194" t="s">
        <v>360</v>
      </c>
      <c r="J3194" s="2">
        <f>VLOOKUP(B3194,'Totals by Team'!A:K,11,FALSE)</f>
        <v>17.939393939393938</v>
      </c>
      <c r="K3194" s="2">
        <f>VLOOKUP(C3194,'Totals by Team'!A:K,11,FALSE)</f>
        <v>-6.8965517241379306</v>
      </c>
    </row>
    <row r="3195" spans="1:11" x14ac:dyDescent="0.25">
      <c r="A3195" s="1">
        <v>41262</v>
      </c>
      <c r="B3195" t="s">
        <v>272</v>
      </c>
      <c r="C3195" t="s">
        <v>86</v>
      </c>
      <c r="D3195">
        <v>77</v>
      </c>
      <c r="E3195">
        <v>42</v>
      </c>
      <c r="F3195" t="s">
        <v>272</v>
      </c>
      <c r="G3195">
        <v>35</v>
      </c>
      <c r="H3195" t="s">
        <v>358</v>
      </c>
      <c r="I3195" t="s">
        <v>360</v>
      </c>
      <c r="J3195" s="2">
        <f>VLOOKUP(B3195,'Totals by Team'!A:K,11,FALSE)</f>
        <v>-0.71875</v>
      </c>
      <c r="K3195" s="2">
        <f>VLOOKUP(C3195,'Totals by Team'!A:K,11,FALSE)</f>
        <v>-10.857142857142858</v>
      </c>
    </row>
    <row r="3196" spans="1:11" x14ac:dyDescent="0.25">
      <c r="A3196" s="1">
        <v>41262</v>
      </c>
      <c r="B3196" t="s">
        <v>303</v>
      </c>
      <c r="C3196" t="s">
        <v>279</v>
      </c>
      <c r="D3196">
        <v>71</v>
      </c>
      <c r="E3196">
        <v>43</v>
      </c>
      <c r="F3196" t="s">
        <v>303</v>
      </c>
      <c r="G3196">
        <v>28</v>
      </c>
      <c r="H3196" t="s">
        <v>358</v>
      </c>
      <c r="I3196" t="s">
        <v>360</v>
      </c>
      <c r="J3196" s="2">
        <f>VLOOKUP(B3196,'Totals by Team'!A:K,11,FALSE)</f>
        <v>14.15625</v>
      </c>
      <c r="K3196" s="2">
        <f>VLOOKUP(C3196,'Totals by Team'!A:K,11,FALSE)</f>
        <v>-5.290322580645161</v>
      </c>
    </row>
    <row r="3197" spans="1:11" x14ac:dyDescent="0.25">
      <c r="A3197" s="1">
        <v>41262</v>
      </c>
      <c r="B3197" t="s">
        <v>258</v>
      </c>
      <c r="C3197" t="s">
        <v>4</v>
      </c>
      <c r="D3197">
        <v>85</v>
      </c>
      <c r="E3197">
        <v>57</v>
      </c>
      <c r="F3197" t="s">
        <v>258</v>
      </c>
      <c r="G3197">
        <v>28</v>
      </c>
      <c r="H3197" t="s">
        <v>358</v>
      </c>
      <c r="I3197" t="s">
        <v>360</v>
      </c>
      <c r="J3197" s="2">
        <f>VLOOKUP(B3197,'Totals by Team'!A:K,11,FALSE)</f>
        <v>7.2352941176470589</v>
      </c>
      <c r="K3197" s="2">
        <f>VLOOKUP(C3197,'Totals by Team'!A:K,11,FALSE)</f>
        <v>-10.633333333333333</v>
      </c>
    </row>
    <row r="3198" spans="1:11" x14ac:dyDescent="0.25">
      <c r="A3198" s="1">
        <v>41262</v>
      </c>
      <c r="B3198" t="s">
        <v>230</v>
      </c>
      <c r="C3198" t="s">
        <v>259</v>
      </c>
      <c r="D3198">
        <v>74</v>
      </c>
      <c r="E3198">
        <v>46</v>
      </c>
      <c r="F3198" t="s">
        <v>230</v>
      </c>
      <c r="G3198">
        <v>28</v>
      </c>
      <c r="H3198" t="s">
        <v>358</v>
      </c>
      <c r="I3198" t="s">
        <v>360</v>
      </c>
      <c r="J3198" s="2">
        <f>VLOOKUP(B3198,'Totals by Team'!A:K,11,FALSE)</f>
        <v>11.5625</v>
      </c>
      <c r="K3198" s="2">
        <f>VLOOKUP(C3198,'Totals by Team'!A:K,11,FALSE)</f>
        <v>1.84375</v>
      </c>
    </row>
    <row r="3199" spans="1:11" x14ac:dyDescent="0.25">
      <c r="A3199" s="1">
        <v>41262</v>
      </c>
      <c r="B3199" t="s">
        <v>32</v>
      </c>
      <c r="C3199" t="s">
        <v>81</v>
      </c>
      <c r="D3199">
        <v>76</v>
      </c>
      <c r="E3199">
        <v>49</v>
      </c>
      <c r="F3199" t="s">
        <v>32</v>
      </c>
      <c r="G3199">
        <v>27</v>
      </c>
      <c r="H3199" t="s">
        <v>358</v>
      </c>
      <c r="I3199" t="s">
        <v>360</v>
      </c>
      <c r="J3199" s="2">
        <f>VLOOKUP(B3199,'Totals by Team'!A:K,11,FALSE)</f>
        <v>3.71875</v>
      </c>
      <c r="K3199" s="2">
        <f>VLOOKUP(C3199,'Totals by Team'!A:K,11,FALSE)</f>
        <v>-5.1785714285714288</v>
      </c>
    </row>
    <row r="3200" spans="1:11" x14ac:dyDescent="0.25">
      <c r="A3200" s="1">
        <v>41262</v>
      </c>
      <c r="B3200" t="s">
        <v>288</v>
      </c>
      <c r="C3200" t="s">
        <v>57</v>
      </c>
      <c r="D3200">
        <v>72</v>
      </c>
      <c r="E3200">
        <v>45</v>
      </c>
      <c r="F3200" t="s">
        <v>288</v>
      </c>
      <c r="G3200">
        <v>27</v>
      </c>
      <c r="H3200" t="s">
        <v>358</v>
      </c>
      <c r="I3200" t="s">
        <v>360</v>
      </c>
      <c r="J3200" s="2">
        <f>VLOOKUP(B3200,'Totals by Team'!A:K,11,FALSE)</f>
        <v>10.575757575757576</v>
      </c>
      <c r="K3200" s="2">
        <f>VLOOKUP(C3200,'Totals by Team'!A:K,11,FALSE)</f>
        <v>-3.838709677419355</v>
      </c>
    </row>
    <row r="3201" spans="1:11" x14ac:dyDescent="0.25">
      <c r="A3201" s="1">
        <v>41262</v>
      </c>
      <c r="B3201" t="s">
        <v>9</v>
      </c>
      <c r="C3201" t="s">
        <v>80</v>
      </c>
      <c r="D3201">
        <v>76</v>
      </c>
      <c r="E3201">
        <v>49</v>
      </c>
      <c r="F3201" t="s">
        <v>9</v>
      </c>
      <c r="G3201">
        <v>27</v>
      </c>
      <c r="H3201" t="s">
        <v>358</v>
      </c>
      <c r="I3201" t="s">
        <v>360</v>
      </c>
      <c r="J3201" s="2">
        <f>VLOOKUP(B3201,'Totals by Team'!A:K,11,FALSE)</f>
        <v>12.266666666666667</v>
      </c>
      <c r="K3201" s="2">
        <f>VLOOKUP(C3201,'Totals by Team'!A:K,11,FALSE)</f>
        <v>6.290322580645161</v>
      </c>
    </row>
    <row r="3202" spans="1:11" x14ac:dyDescent="0.25">
      <c r="A3202" s="1">
        <v>41262</v>
      </c>
      <c r="B3202" t="s">
        <v>268</v>
      </c>
      <c r="C3202" t="s">
        <v>55</v>
      </c>
      <c r="D3202">
        <v>75</v>
      </c>
      <c r="E3202">
        <v>48</v>
      </c>
      <c r="F3202" t="s">
        <v>268</v>
      </c>
      <c r="G3202">
        <v>27</v>
      </c>
      <c r="H3202" t="s">
        <v>358</v>
      </c>
      <c r="I3202" t="s">
        <v>360</v>
      </c>
      <c r="J3202" s="2">
        <f>VLOOKUP(B3202,'Totals by Team'!A:K,11,FALSE)</f>
        <v>-3.4827586206896552</v>
      </c>
      <c r="K3202" s="2">
        <f>VLOOKUP(C3202,'Totals by Team'!A:K,11,FALSE)</f>
        <v>-9.7931034482758612</v>
      </c>
    </row>
    <row r="3203" spans="1:11" x14ac:dyDescent="0.25">
      <c r="A3203" s="1">
        <v>41262</v>
      </c>
      <c r="B3203" t="s">
        <v>210</v>
      </c>
      <c r="C3203" t="s">
        <v>82</v>
      </c>
      <c r="D3203">
        <v>69</v>
      </c>
      <c r="E3203">
        <v>44</v>
      </c>
      <c r="F3203" t="s">
        <v>210</v>
      </c>
      <c r="G3203">
        <v>25</v>
      </c>
      <c r="H3203" t="s">
        <v>358</v>
      </c>
      <c r="I3203" t="s">
        <v>360</v>
      </c>
      <c r="J3203" s="2">
        <f>VLOOKUP(B3203,'Totals by Team'!A:K,11,FALSE)</f>
        <v>9.53125</v>
      </c>
      <c r="K3203" s="2">
        <f>VLOOKUP(C3203,'Totals by Team'!A:K,11,FALSE)</f>
        <v>1.78125</v>
      </c>
    </row>
    <row r="3204" spans="1:11" x14ac:dyDescent="0.25">
      <c r="A3204" s="1">
        <v>41262</v>
      </c>
      <c r="B3204" t="s">
        <v>312</v>
      </c>
      <c r="C3204" t="s">
        <v>132</v>
      </c>
      <c r="D3204">
        <v>79</v>
      </c>
      <c r="E3204">
        <v>55</v>
      </c>
      <c r="F3204" t="s">
        <v>312</v>
      </c>
      <c r="G3204">
        <v>24</v>
      </c>
      <c r="H3204" t="s">
        <v>358</v>
      </c>
      <c r="I3204" t="s">
        <v>360</v>
      </c>
      <c r="J3204" s="2">
        <f>VLOOKUP(B3204,'Totals by Team'!A:K,11,FALSE)</f>
        <v>15.588235294117647</v>
      </c>
      <c r="K3204" s="2">
        <f>VLOOKUP(C3204,'Totals by Team'!A:K,11,FALSE)</f>
        <v>3.125E-2</v>
      </c>
    </row>
    <row r="3205" spans="1:11" x14ac:dyDescent="0.25">
      <c r="A3205" s="1">
        <v>41262</v>
      </c>
      <c r="B3205" t="s">
        <v>189</v>
      </c>
      <c r="C3205" t="s">
        <v>250</v>
      </c>
      <c r="D3205">
        <v>69</v>
      </c>
      <c r="E3205">
        <v>46</v>
      </c>
      <c r="F3205" t="s">
        <v>189</v>
      </c>
      <c r="G3205">
        <v>23</v>
      </c>
      <c r="H3205" t="s">
        <v>358</v>
      </c>
      <c r="I3205" t="s">
        <v>360</v>
      </c>
      <c r="J3205" s="2">
        <f>VLOOKUP(B3205,'Totals by Team'!A:K,11,FALSE)</f>
        <v>-0.38461538461538464</v>
      </c>
      <c r="K3205" s="2">
        <f>VLOOKUP(C3205,'Totals by Team'!A:K,11,FALSE)</f>
        <v>1.3870967741935485</v>
      </c>
    </row>
    <row r="3206" spans="1:11" x14ac:dyDescent="0.25">
      <c r="A3206" s="1">
        <v>41262</v>
      </c>
      <c r="B3206" t="s">
        <v>54</v>
      </c>
      <c r="C3206" t="s">
        <v>333</v>
      </c>
      <c r="D3206">
        <v>94</v>
      </c>
      <c r="E3206">
        <v>71</v>
      </c>
      <c r="F3206" t="s">
        <v>54</v>
      </c>
      <c r="G3206">
        <v>23</v>
      </c>
      <c r="H3206" t="s">
        <v>358</v>
      </c>
      <c r="I3206" t="s">
        <v>360</v>
      </c>
      <c r="J3206" s="2">
        <f>VLOOKUP(B3206,'Totals by Team'!A:K,11,FALSE)</f>
        <v>0.54838709677419351</v>
      </c>
      <c r="K3206" s="2">
        <f>VLOOKUP(C3206,'Totals by Team'!A:K,11,FALSE)</f>
        <v>-15.136363636363637</v>
      </c>
    </row>
    <row r="3207" spans="1:11" x14ac:dyDescent="0.25">
      <c r="A3207" s="1">
        <v>41262</v>
      </c>
      <c r="B3207" t="s">
        <v>311</v>
      </c>
      <c r="C3207" t="s">
        <v>282</v>
      </c>
      <c r="D3207">
        <v>74</v>
      </c>
      <c r="E3207">
        <v>52</v>
      </c>
      <c r="F3207" t="s">
        <v>311</v>
      </c>
      <c r="G3207">
        <v>22</v>
      </c>
      <c r="H3207" t="s">
        <v>358</v>
      </c>
      <c r="I3207" t="s">
        <v>360</v>
      </c>
      <c r="J3207" s="2">
        <f>VLOOKUP(B3207,'Totals by Team'!A:K,11,FALSE)</f>
        <v>17.3125</v>
      </c>
      <c r="K3207" s="2">
        <f>VLOOKUP(C3207,'Totals by Team'!A:K,11,FALSE)</f>
        <v>-4.7</v>
      </c>
    </row>
    <row r="3208" spans="1:11" x14ac:dyDescent="0.25">
      <c r="A3208" s="1">
        <v>41262</v>
      </c>
      <c r="B3208" t="s">
        <v>298</v>
      </c>
      <c r="C3208" t="s">
        <v>147</v>
      </c>
      <c r="D3208">
        <v>78</v>
      </c>
      <c r="E3208">
        <v>58</v>
      </c>
      <c r="F3208" t="s">
        <v>298</v>
      </c>
      <c r="G3208">
        <v>20</v>
      </c>
      <c r="H3208" t="s">
        <v>358</v>
      </c>
      <c r="I3208" t="s">
        <v>360</v>
      </c>
      <c r="J3208" s="2">
        <f>VLOOKUP(B3208,'Totals by Team'!A:K,11,FALSE)</f>
        <v>8.7096774193548381</v>
      </c>
      <c r="K3208" s="2">
        <f>VLOOKUP(C3208,'Totals by Team'!A:K,11,FALSE)</f>
        <v>-4.2692307692307692</v>
      </c>
    </row>
    <row r="3209" spans="1:11" x14ac:dyDescent="0.25">
      <c r="A3209" s="1">
        <v>41262</v>
      </c>
      <c r="B3209" t="s">
        <v>5</v>
      </c>
      <c r="C3209" t="s">
        <v>16</v>
      </c>
      <c r="D3209">
        <v>75</v>
      </c>
      <c r="E3209">
        <v>57</v>
      </c>
      <c r="F3209" t="s">
        <v>5</v>
      </c>
      <c r="G3209">
        <v>18</v>
      </c>
      <c r="H3209" t="s">
        <v>358</v>
      </c>
      <c r="I3209" t="s">
        <v>360</v>
      </c>
      <c r="J3209" s="2">
        <f>VLOOKUP(B3209,'Totals by Team'!A:K,11,FALSE)</f>
        <v>8.90625</v>
      </c>
      <c r="K3209" s="2">
        <f>VLOOKUP(C3209,'Totals by Team'!A:K,11,FALSE)</f>
        <v>2.125</v>
      </c>
    </row>
    <row r="3210" spans="1:11" x14ac:dyDescent="0.25">
      <c r="A3210" s="1">
        <v>41262</v>
      </c>
      <c r="B3210" t="s">
        <v>275</v>
      </c>
      <c r="C3210" t="s">
        <v>49</v>
      </c>
      <c r="D3210">
        <v>79</v>
      </c>
      <c r="E3210">
        <v>61</v>
      </c>
      <c r="F3210" t="s">
        <v>275</v>
      </c>
      <c r="G3210">
        <v>18</v>
      </c>
      <c r="H3210" t="s">
        <v>358</v>
      </c>
      <c r="I3210" t="s">
        <v>360</v>
      </c>
      <c r="J3210" s="2">
        <f>VLOOKUP(B3210,'Totals by Team'!A:K,11,FALSE)</f>
        <v>-0.42424242424242425</v>
      </c>
      <c r="K3210" s="2">
        <f>VLOOKUP(C3210,'Totals by Team'!A:K,11,FALSE)</f>
        <v>-14.258064516129032</v>
      </c>
    </row>
    <row r="3211" spans="1:11" x14ac:dyDescent="0.25">
      <c r="A3211" s="1">
        <v>41262</v>
      </c>
      <c r="B3211" t="s">
        <v>297</v>
      </c>
      <c r="C3211" t="s">
        <v>261</v>
      </c>
      <c r="D3211">
        <v>85</v>
      </c>
      <c r="E3211">
        <v>67</v>
      </c>
      <c r="F3211" t="s">
        <v>297</v>
      </c>
      <c r="G3211">
        <v>18</v>
      </c>
      <c r="H3211" t="s">
        <v>358</v>
      </c>
      <c r="I3211" t="s">
        <v>360</v>
      </c>
      <c r="J3211" s="2">
        <f>VLOOKUP(B3211,'Totals by Team'!A:K,11,FALSE)</f>
        <v>0.34375</v>
      </c>
      <c r="K3211" s="2">
        <f>VLOOKUP(C3211,'Totals by Team'!A:K,11,FALSE)</f>
        <v>7.0606060606060606</v>
      </c>
    </row>
    <row r="3212" spans="1:11" x14ac:dyDescent="0.25">
      <c r="A3212" s="1">
        <v>41262</v>
      </c>
      <c r="B3212" t="s">
        <v>321</v>
      </c>
      <c r="C3212" t="s">
        <v>225</v>
      </c>
      <c r="D3212">
        <v>71</v>
      </c>
      <c r="E3212">
        <v>54</v>
      </c>
      <c r="F3212" t="s">
        <v>321</v>
      </c>
      <c r="G3212">
        <v>17</v>
      </c>
      <c r="H3212" t="s">
        <v>358</v>
      </c>
      <c r="I3212" t="s">
        <v>360</v>
      </c>
      <c r="J3212" s="2">
        <f>VLOOKUP(B3212,'Totals by Team'!A:K,11,FALSE)</f>
        <v>12.294117647058824</v>
      </c>
      <c r="K3212" s="2">
        <f>VLOOKUP(C3212,'Totals by Team'!A:K,11,FALSE)</f>
        <v>-1.4193548387096775</v>
      </c>
    </row>
    <row r="3213" spans="1:11" x14ac:dyDescent="0.25">
      <c r="A3213" s="1">
        <v>41262</v>
      </c>
      <c r="B3213" t="s">
        <v>128</v>
      </c>
      <c r="C3213" t="s">
        <v>247</v>
      </c>
      <c r="D3213">
        <v>64</v>
      </c>
      <c r="E3213">
        <v>48</v>
      </c>
      <c r="F3213" t="s">
        <v>128</v>
      </c>
      <c r="G3213">
        <v>16</v>
      </c>
      <c r="H3213" t="s">
        <v>358</v>
      </c>
      <c r="I3213" t="s">
        <v>360</v>
      </c>
      <c r="J3213" s="2">
        <f>VLOOKUP(B3213,'Totals by Team'!A:K,11,FALSE)</f>
        <v>-4.5483870967741939</v>
      </c>
      <c r="K3213" s="2">
        <f>VLOOKUP(C3213,'Totals by Team'!A:K,11,FALSE)</f>
        <v>-0.67741935483870963</v>
      </c>
    </row>
    <row r="3214" spans="1:11" x14ac:dyDescent="0.25">
      <c r="A3214" s="1">
        <v>41262</v>
      </c>
      <c r="B3214" t="s">
        <v>175</v>
      </c>
      <c r="C3214" t="s">
        <v>174</v>
      </c>
      <c r="D3214">
        <v>74</v>
      </c>
      <c r="E3214">
        <v>58</v>
      </c>
      <c r="F3214" t="s">
        <v>174</v>
      </c>
      <c r="G3214">
        <v>16</v>
      </c>
      <c r="H3214" t="s">
        <v>358</v>
      </c>
      <c r="I3214" t="s">
        <v>356</v>
      </c>
      <c r="J3214" s="2">
        <f>VLOOKUP(B3214,'Totals by Team'!A:K,11,FALSE)</f>
        <v>5.7666666666666666</v>
      </c>
      <c r="K3214" s="2">
        <f>VLOOKUP(C3214,'Totals by Team'!A:K,11,FALSE)</f>
        <v>-7.15625</v>
      </c>
    </row>
    <row r="3215" spans="1:11" x14ac:dyDescent="0.25">
      <c r="A3215" s="1">
        <v>41262</v>
      </c>
      <c r="B3215" t="s">
        <v>307</v>
      </c>
      <c r="C3215" t="s">
        <v>28</v>
      </c>
      <c r="D3215">
        <v>68</v>
      </c>
      <c r="E3215">
        <v>52</v>
      </c>
      <c r="F3215" t="s">
        <v>307</v>
      </c>
      <c r="G3215">
        <v>16</v>
      </c>
      <c r="H3215" t="s">
        <v>358</v>
      </c>
      <c r="I3215" t="s">
        <v>360</v>
      </c>
      <c r="J3215" s="2">
        <f>VLOOKUP(B3215,'Totals by Team'!A:K,11,FALSE)</f>
        <v>0.21875</v>
      </c>
      <c r="K3215" s="2">
        <f>VLOOKUP(C3215,'Totals by Team'!A:K,11,FALSE)</f>
        <v>-3.5517241379310347</v>
      </c>
    </row>
    <row r="3216" spans="1:11" x14ac:dyDescent="0.25">
      <c r="A3216" s="1">
        <v>41262</v>
      </c>
      <c r="B3216" t="s">
        <v>221</v>
      </c>
      <c r="C3216" t="s">
        <v>213</v>
      </c>
      <c r="D3216">
        <v>69</v>
      </c>
      <c r="E3216">
        <v>53</v>
      </c>
      <c r="F3216" t="s">
        <v>221</v>
      </c>
      <c r="G3216">
        <v>16</v>
      </c>
      <c r="H3216" t="s">
        <v>358</v>
      </c>
      <c r="I3216" t="s">
        <v>360</v>
      </c>
      <c r="J3216" s="2">
        <f>VLOOKUP(B3216,'Totals by Team'!A:K,11,FALSE)</f>
        <v>1.75</v>
      </c>
      <c r="K3216" s="2">
        <f>VLOOKUP(C3216,'Totals by Team'!A:K,11,FALSE)</f>
        <v>-9.068965517241379</v>
      </c>
    </row>
    <row r="3217" spans="1:11" x14ac:dyDescent="0.25">
      <c r="A3217" s="1">
        <v>41262</v>
      </c>
      <c r="B3217" t="s">
        <v>316</v>
      </c>
      <c r="C3217" t="s">
        <v>305</v>
      </c>
      <c r="D3217">
        <v>60</v>
      </c>
      <c r="E3217">
        <v>45</v>
      </c>
      <c r="F3217" t="s">
        <v>348</v>
      </c>
      <c r="G3217">
        <v>15</v>
      </c>
      <c r="H3217" t="s">
        <v>358</v>
      </c>
      <c r="I3217" t="s">
        <v>348</v>
      </c>
      <c r="J3217" s="2">
        <f>VLOOKUP(B3217,'Totals by Team'!A:K,11,FALSE)</f>
        <v>7.8787878787878789</v>
      </c>
      <c r="K3217" s="2">
        <f>VLOOKUP(C3217,'Totals by Team'!A:K,11,FALSE)</f>
        <v>2.7419354838709675</v>
      </c>
    </row>
    <row r="3218" spans="1:11" x14ac:dyDescent="0.25">
      <c r="A3218" s="1">
        <v>41262</v>
      </c>
      <c r="B3218" t="s">
        <v>317</v>
      </c>
      <c r="C3218" t="s">
        <v>47</v>
      </c>
      <c r="D3218">
        <v>76</v>
      </c>
      <c r="E3218">
        <v>61</v>
      </c>
      <c r="F3218" t="s">
        <v>47</v>
      </c>
      <c r="G3218">
        <v>15</v>
      </c>
      <c r="H3218" t="s">
        <v>358</v>
      </c>
      <c r="I3218" t="s">
        <v>356</v>
      </c>
      <c r="J3218" s="2">
        <f>VLOOKUP(B3218,'Totals by Team'!A:K,11,FALSE)</f>
        <v>8.4242424242424239</v>
      </c>
      <c r="K3218" s="2">
        <f>VLOOKUP(C3218,'Totals by Team'!A:K,11,FALSE)</f>
        <v>-10.870967741935484</v>
      </c>
    </row>
    <row r="3219" spans="1:11" x14ac:dyDescent="0.25">
      <c r="A3219" s="1">
        <v>41262</v>
      </c>
      <c r="B3219" t="s">
        <v>343</v>
      </c>
      <c r="C3219" t="s">
        <v>313</v>
      </c>
      <c r="D3219">
        <v>73</v>
      </c>
      <c r="E3219">
        <v>59</v>
      </c>
      <c r="F3219" t="s">
        <v>343</v>
      </c>
      <c r="G3219">
        <v>14</v>
      </c>
      <c r="H3219" t="s">
        <v>358</v>
      </c>
      <c r="I3219" t="s">
        <v>360</v>
      </c>
      <c r="J3219" s="2">
        <f>VLOOKUP(B3219,'Totals by Team'!A:K,11,FALSE)</f>
        <v>7.5151515151515156</v>
      </c>
      <c r="K3219" s="2">
        <f>VLOOKUP(C3219,'Totals by Team'!A:K,11,FALSE)</f>
        <v>2.7419354838709675</v>
      </c>
    </row>
    <row r="3220" spans="1:11" x14ac:dyDescent="0.25">
      <c r="A3220" s="1">
        <v>41262</v>
      </c>
      <c r="B3220" t="s">
        <v>184</v>
      </c>
      <c r="C3220" t="s">
        <v>33</v>
      </c>
      <c r="D3220">
        <v>87</v>
      </c>
      <c r="E3220">
        <v>73</v>
      </c>
      <c r="F3220" t="s">
        <v>184</v>
      </c>
      <c r="G3220">
        <v>14</v>
      </c>
      <c r="H3220" t="s">
        <v>358</v>
      </c>
      <c r="I3220" t="s">
        <v>360</v>
      </c>
      <c r="J3220" s="2">
        <f>VLOOKUP(B3220,'Totals by Team'!A:K,11,FALSE)</f>
        <v>-7.8275862068965516</v>
      </c>
      <c r="K3220" s="2">
        <f>VLOOKUP(C3220,'Totals by Team'!A:K,11,FALSE)</f>
        <v>-4.1034482758620694</v>
      </c>
    </row>
    <row r="3221" spans="1:11" x14ac:dyDescent="0.25">
      <c r="A3221" s="1">
        <v>41262</v>
      </c>
      <c r="B3221" t="s">
        <v>50</v>
      </c>
      <c r="C3221" t="s">
        <v>155</v>
      </c>
      <c r="D3221">
        <v>80</v>
      </c>
      <c r="E3221">
        <v>67</v>
      </c>
      <c r="F3221" t="s">
        <v>50</v>
      </c>
      <c r="G3221">
        <v>13</v>
      </c>
      <c r="H3221" t="s">
        <v>358</v>
      </c>
      <c r="I3221" t="s">
        <v>360</v>
      </c>
      <c r="J3221" s="2">
        <f>VLOOKUP(B3221,'Totals by Team'!A:K,11,FALSE)</f>
        <v>-6.1333333333333337</v>
      </c>
      <c r="K3221" s="2">
        <f>VLOOKUP(C3221,'Totals by Team'!A:K,11,FALSE)</f>
        <v>3.0606060606060606</v>
      </c>
    </row>
    <row r="3222" spans="1:11" x14ac:dyDescent="0.25">
      <c r="A3222" s="1">
        <v>41262</v>
      </c>
      <c r="B3222" t="s">
        <v>62</v>
      </c>
      <c r="C3222" t="s">
        <v>67</v>
      </c>
      <c r="D3222">
        <v>75</v>
      </c>
      <c r="E3222">
        <v>62</v>
      </c>
      <c r="F3222" t="s">
        <v>67</v>
      </c>
      <c r="G3222">
        <v>13</v>
      </c>
      <c r="H3222" t="s">
        <v>358</v>
      </c>
      <c r="I3222" t="s">
        <v>356</v>
      </c>
      <c r="J3222" s="2">
        <f>VLOOKUP(B3222,'Totals by Team'!A:K,11,FALSE)</f>
        <v>-5.67741935483871</v>
      </c>
      <c r="K3222" s="2">
        <f>VLOOKUP(C3222,'Totals by Team'!A:K,11,FALSE)</f>
        <v>-12.392857142857142</v>
      </c>
    </row>
    <row r="3223" spans="1:11" x14ac:dyDescent="0.25">
      <c r="A3223" s="1">
        <v>41262</v>
      </c>
      <c r="B3223" t="s">
        <v>248</v>
      </c>
      <c r="C3223" t="s">
        <v>342</v>
      </c>
      <c r="D3223">
        <v>78</v>
      </c>
      <c r="E3223">
        <v>67</v>
      </c>
      <c r="F3223" t="s">
        <v>248</v>
      </c>
      <c r="G3223">
        <v>11</v>
      </c>
      <c r="H3223" t="s">
        <v>358</v>
      </c>
      <c r="I3223" t="s">
        <v>360</v>
      </c>
      <c r="J3223" s="2">
        <f>VLOOKUP(B3223,'Totals by Team'!A:K,11,FALSE)</f>
        <v>0.20588235294117646</v>
      </c>
      <c r="K3223" s="2">
        <f>VLOOKUP(C3223,'Totals by Team'!A:K,11,FALSE)</f>
        <v>6.161290322580645</v>
      </c>
    </row>
    <row r="3224" spans="1:11" x14ac:dyDescent="0.25">
      <c r="A3224" s="1">
        <v>41262</v>
      </c>
      <c r="B3224" t="s">
        <v>328</v>
      </c>
      <c r="C3224" t="s">
        <v>173</v>
      </c>
      <c r="D3224">
        <v>72</v>
      </c>
      <c r="E3224">
        <v>62</v>
      </c>
      <c r="F3224" t="s">
        <v>173</v>
      </c>
      <c r="G3224">
        <v>10</v>
      </c>
      <c r="H3224" t="s">
        <v>358</v>
      </c>
      <c r="I3224" t="s">
        <v>356</v>
      </c>
      <c r="J3224" s="2">
        <f>VLOOKUP(B3224,'Totals by Team'!A:K,11,FALSE)</f>
        <v>3.129032258064516</v>
      </c>
      <c r="K3224" s="2">
        <f>VLOOKUP(C3224,'Totals by Team'!A:K,11,FALSE)</f>
        <v>4.65625</v>
      </c>
    </row>
    <row r="3225" spans="1:11" x14ac:dyDescent="0.25">
      <c r="A3225" s="1">
        <v>41262</v>
      </c>
      <c r="B3225" t="s">
        <v>195</v>
      </c>
      <c r="C3225" t="s">
        <v>20</v>
      </c>
      <c r="D3225">
        <v>85</v>
      </c>
      <c r="E3225">
        <v>75</v>
      </c>
      <c r="F3225" t="s">
        <v>195</v>
      </c>
      <c r="G3225">
        <v>10</v>
      </c>
      <c r="H3225" t="s">
        <v>358</v>
      </c>
      <c r="I3225" t="s">
        <v>360</v>
      </c>
      <c r="J3225" s="2">
        <f>VLOOKUP(B3225,'Totals by Team'!A:K,11,FALSE)</f>
        <v>-4.5714285714285712</v>
      </c>
      <c r="K3225" s="2">
        <f>VLOOKUP(C3225,'Totals by Team'!A:K,11,FALSE)</f>
        <v>-3.5483870967741935</v>
      </c>
    </row>
    <row r="3226" spans="1:11" x14ac:dyDescent="0.25">
      <c r="A3226" s="1">
        <v>41262</v>
      </c>
      <c r="B3226" t="s">
        <v>106</v>
      </c>
      <c r="C3226" t="s">
        <v>163</v>
      </c>
      <c r="D3226">
        <v>74</v>
      </c>
      <c r="E3226">
        <v>64</v>
      </c>
      <c r="F3226" t="s">
        <v>106</v>
      </c>
      <c r="G3226">
        <v>10</v>
      </c>
      <c r="H3226" t="s">
        <v>358</v>
      </c>
      <c r="I3226" t="s">
        <v>360</v>
      </c>
      <c r="J3226" s="2">
        <f>VLOOKUP(B3226,'Totals by Team'!A:K,11,FALSE)</f>
        <v>-9.0666666666666664</v>
      </c>
      <c r="K3226" s="2">
        <f>VLOOKUP(C3226,'Totals by Team'!A:K,11,FALSE)</f>
        <v>-4.129032258064516</v>
      </c>
    </row>
    <row r="3227" spans="1:11" x14ac:dyDescent="0.25">
      <c r="A3227" s="1">
        <v>41262</v>
      </c>
      <c r="B3227" t="s">
        <v>223</v>
      </c>
      <c r="C3227" t="s">
        <v>339</v>
      </c>
      <c r="D3227">
        <v>85</v>
      </c>
      <c r="E3227">
        <v>76</v>
      </c>
      <c r="F3227" t="s">
        <v>223</v>
      </c>
      <c r="G3227">
        <v>9</v>
      </c>
      <c r="H3227" t="s">
        <v>358</v>
      </c>
      <c r="I3227" t="s">
        <v>360</v>
      </c>
      <c r="J3227" s="2">
        <f>VLOOKUP(B3227,'Totals by Team'!A:K,11,FALSE)</f>
        <v>1.71875</v>
      </c>
      <c r="K3227" s="2">
        <f>VLOOKUP(C3227,'Totals by Team'!A:K,11,FALSE)</f>
        <v>8.3636363636363633</v>
      </c>
    </row>
    <row r="3228" spans="1:11" x14ac:dyDescent="0.25">
      <c r="A3228" s="1">
        <v>41262</v>
      </c>
      <c r="B3228" t="s">
        <v>90</v>
      </c>
      <c r="C3228" t="s">
        <v>74</v>
      </c>
      <c r="D3228">
        <v>66</v>
      </c>
      <c r="E3228">
        <v>58</v>
      </c>
      <c r="F3228" t="s">
        <v>348</v>
      </c>
      <c r="G3228">
        <v>8</v>
      </c>
      <c r="H3228" t="s">
        <v>358</v>
      </c>
      <c r="I3228" t="s">
        <v>348</v>
      </c>
      <c r="J3228" s="2">
        <f>VLOOKUP(B3228,'Totals by Team'!A:K,11,FALSE)</f>
        <v>-4.7931034482758621</v>
      </c>
      <c r="K3228" s="2">
        <f>VLOOKUP(C3228,'Totals by Team'!A:K,11,FALSE)</f>
        <v>-8.870967741935484</v>
      </c>
    </row>
    <row r="3229" spans="1:11" x14ac:dyDescent="0.25">
      <c r="A3229" s="1">
        <v>41262</v>
      </c>
      <c r="B3229" t="s">
        <v>89</v>
      </c>
      <c r="C3229" t="s">
        <v>2</v>
      </c>
      <c r="D3229">
        <v>67</v>
      </c>
      <c r="E3229">
        <v>59</v>
      </c>
      <c r="F3229" t="s">
        <v>89</v>
      </c>
      <c r="G3229">
        <v>8</v>
      </c>
      <c r="H3229" t="s">
        <v>358</v>
      </c>
      <c r="I3229" t="s">
        <v>360</v>
      </c>
      <c r="J3229" s="2">
        <f>VLOOKUP(B3229,'Totals by Team'!A:K,11,FALSE)</f>
        <v>3.28125</v>
      </c>
      <c r="K3229" s="2">
        <f>VLOOKUP(C3229,'Totals by Team'!A:K,11,FALSE)</f>
        <v>-6.3666666666666663</v>
      </c>
    </row>
    <row r="3230" spans="1:11" x14ac:dyDescent="0.25">
      <c r="A3230" s="1">
        <v>41262</v>
      </c>
      <c r="B3230" t="s">
        <v>233</v>
      </c>
      <c r="C3230" t="s">
        <v>320</v>
      </c>
      <c r="D3230">
        <v>91</v>
      </c>
      <c r="E3230">
        <v>84</v>
      </c>
      <c r="F3230" t="s">
        <v>233</v>
      </c>
      <c r="G3230">
        <v>7</v>
      </c>
      <c r="H3230" t="s">
        <v>358</v>
      </c>
      <c r="I3230" t="s">
        <v>360</v>
      </c>
      <c r="J3230" s="2">
        <f>VLOOKUP(B3230,'Totals by Team'!A:K,11,FALSE)</f>
        <v>2.25</v>
      </c>
      <c r="K3230" s="2">
        <f>VLOOKUP(C3230,'Totals by Team'!A:K,11,FALSE)</f>
        <v>8.117647058823529</v>
      </c>
    </row>
    <row r="3231" spans="1:11" x14ac:dyDescent="0.25">
      <c r="A3231" s="1">
        <v>41262</v>
      </c>
      <c r="B3231" t="s">
        <v>227</v>
      </c>
      <c r="C3231" t="s">
        <v>116</v>
      </c>
      <c r="D3231">
        <v>61</v>
      </c>
      <c r="E3231">
        <v>54</v>
      </c>
      <c r="F3231" t="s">
        <v>116</v>
      </c>
      <c r="G3231">
        <v>7</v>
      </c>
      <c r="H3231" t="s">
        <v>358</v>
      </c>
      <c r="I3231" t="s">
        <v>356</v>
      </c>
      <c r="J3231" s="2">
        <f>VLOOKUP(B3231,'Totals by Team'!A:K,11,FALSE)</f>
        <v>4.1034482758620694</v>
      </c>
      <c r="K3231" s="2">
        <f>VLOOKUP(C3231,'Totals by Team'!A:K,11,FALSE)</f>
        <v>5.1333333333333337</v>
      </c>
    </row>
    <row r="3232" spans="1:11" x14ac:dyDescent="0.25">
      <c r="A3232" s="1">
        <v>41262</v>
      </c>
      <c r="B3232" t="s">
        <v>31</v>
      </c>
      <c r="C3232" t="s">
        <v>199</v>
      </c>
      <c r="D3232">
        <v>71</v>
      </c>
      <c r="E3232">
        <v>65</v>
      </c>
      <c r="F3232" t="s">
        <v>31</v>
      </c>
      <c r="G3232">
        <v>6</v>
      </c>
      <c r="H3232" t="s">
        <v>358</v>
      </c>
      <c r="I3232" t="s">
        <v>360</v>
      </c>
      <c r="J3232" s="2">
        <f>VLOOKUP(B3232,'Totals by Team'!A:K,11,FALSE)</f>
        <v>9.5625</v>
      </c>
      <c r="K3232" s="2">
        <f>VLOOKUP(C3232,'Totals by Team'!A:K,11,FALSE)</f>
        <v>-4.709677419354839</v>
      </c>
    </row>
    <row r="3233" spans="1:11" x14ac:dyDescent="0.25">
      <c r="A3233" s="1">
        <v>41262</v>
      </c>
      <c r="B3233" t="s">
        <v>78</v>
      </c>
      <c r="C3233" t="s">
        <v>120</v>
      </c>
      <c r="D3233">
        <v>62</v>
      </c>
      <c r="E3233">
        <v>56</v>
      </c>
      <c r="F3233" t="s">
        <v>120</v>
      </c>
      <c r="G3233">
        <v>6</v>
      </c>
      <c r="H3233" t="s">
        <v>358</v>
      </c>
      <c r="I3233" t="s">
        <v>356</v>
      </c>
      <c r="J3233" s="2">
        <f>VLOOKUP(B3233,'Totals by Team'!A:K,11,FALSE)</f>
        <v>4.8275862068965516</v>
      </c>
      <c r="K3233" s="2">
        <f>VLOOKUP(C3233,'Totals by Team'!A:K,11,FALSE)</f>
        <v>-8.46875</v>
      </c>
    </row>
    <row r="3234" spans="1:11" x14ac:dyDescent="0.25">
      <c r="A3234" s="1">
        <v>41262</v>
      </c>
      <c r="B3234" t="s">
        <v>22</v>
      </c>
      <c r="C3234" t="s">
        <v>100</v>
      </c>
      <c r="D3234">
        <v>71</v>
      </c>
      <c r="E3234">
        <v>66</v>
      </c>
      <c r="F3234" t="s">
        <v>22</v>
      </c>
      <c r="G3234">
        <v>5</v>
      </c>
      <c r="H3234" t="s">
        <v>358</v>
      </c>
      <c r="I3234" t="s">
        <v>360</v>
      </c>
      <c r="J3234" s="2">
        <f>VLOOKUP(B3234,'Totals by Team'!A:K,11,FALSE)</f>
        <v>-8.0333333333333332</v>
      </c>
      <c r="K3234" s="2">
        <f>VLOOKUP(C3234,'Totals by Team'!A:K,11,FALSE)</f>
        <v>2.064516129032258</v>
      </c>
    </row>
    <row r="3235" spans="1:11" x14ac:dyDescent="0.25">
      <c r="A3235" s="1">
        <v>41262</v>
      </c>
      <c r="B3235" t="s">
        <v>325</v>
      </c>
      <c r="C3235" t="s">
        <v>251</v>
      </c>
      <c r="D3235">
        <v>74</v>
      </c>
      <c r="E3235">
        <v>69</v>
      </c>
      <c r="F3235" t="s">
        <v>325</v>
      </c>
      <c r="G3235">
        <v>5</v>
      </c>
      <c r="H3235" t="s">
        <v>358</v>
      </c>
      <c r="I3235" t="s">
        <v>360</v>
      </c>
      <c r="J3235" s="2">
        <f>VLOOKUP(B3235,'Totals by Team'!A:K,11,FALSE)</f>
        <v>-2.8125</v>
      </c>
      <c r="K3235" s="2">
        <f>VLOOKUP(C3235,'Totals by Team'!A:K,11,FALSE)</f>
        <v>-2.1379310344827585</v>
      </c>
    </row>
    <row r="3236" spans="1:11" x14ac:dyDescent="0.25">
      <c r="A3236" s="1">
        <v>41262</v>
      </c>
      <c r="B3236" t="s">
        <v>240</v>
      </c>
      <c r="C3236" t="s">
        <v>146</v>
      </c>
      <c r="D3236">
        <v>68</v>
      </c>
      <c r="E3236">
        <v>63</v>
      </c>
      <c r="F3236" t="s">
        <v>146</v>
      </c>
      <c r="G3236">
        <v>5</v>
      </c>
      <c r="H3236" t="s">
        <v>358</v>
      </c>
      <c r="I3236" t="s">
        <v>356</v>
      </c>
      <c r="J3236" s="2">
        <f>VLOOKUP(B3236,'Totals by Team'!A:K,11,FALSE)</f>
        <v>7.0294117647058822</v>
      </c>
      <c r="K3236" s="2">
        <f>VLOOKUP(C3236,'Totals by Team'!A:K,11,FALSE)</f>
        <v>5.1515151515151514</v>
      </c>
    </row>
    <row r="3237" spans="1:11" x14ac:dyDescent="0.25">
      <c r="A3237" s="1">
        <v>41262</v>
      </c>
      <c r="B3237" t="s">
        <v>170</v>
      </c>
      <c r="C3237" t="s">
        <v>142</v>
      </c>
      <c r="D3237">
        <v>76</v>
      </c>
      <c r="E3237">
        <v>71</v>
      </c>
      <c r="F3237" t="s">
        <v>170</v>
      </c>
      <c r="G3237">
        <v>5</v>
      </c>
      <c r="H3237" t="s">
        <v>358</v>
      </c>
      <c r="I3237" t="s">
        <v>360</v>
      </c>
      <c r="J3237" s="2">
        <f>VLOOKUP(B3237,'Totals by Team'!A:K,11,FALSE)</f>
        <v>-1.9375</v>
      </c>
      <c r="K3237" s="2">
        <f>VLOOKUP(C3237,'Totals by Team'!A:K,11,FALSE)</f>
        <v>-2.4666666666666668</v>
      </c>
    </row>
    <row r="3238" spans="1:11" x14ac:dyDescent="0.25">
      <c r="A3238" s="1">
        <v>41262</v>
      </c>
      <c r="B3238" t="s">
        <v>256</v>
      </c>
      <c r="C3238" t="s">
        <v>145</v>
      </c>
      <c r="D3238">
        <v>62</v>
      </c>
      <c r="E3238">
        <v>57</v>
      </c>
      <c r="F3238" t="s">
        <v>256</v>
      </c>
      <c r="G3238">
        <v>5</v>
      </c>
      <c r="H3238" t="s">
        <v>358</v>
      </c>
      <c r="I3238" t="s">
        <v>360</v>
      </c>
      <c r="J3238" s="2">
        <f>VLOOKUP(B3238,'Totals by Team'!A:K,11,FALSE)</f>
        <v>-2.6296296296296298</v>
      </c>
      <c r="K3238" s="2">
        <f>VLOOKUP(C3238,'Totals by Team'!A:K,11,FALSE)</f>
        <v>-4.2142857142857144</v>
      </c>
    </row>
    <row r="3239" spans="1:11" x14ac:dyDescent="0.25">
      <c r="A3239" s="1">
        <v>41262</v>
      </c>
      <c r="B3239" t="s">
        <v>220</v>
      </c>
      <c r="C3239" t="s">
        <v>346</v>
      </c>
      <c r="D3239">
        <v>66</v>
      </c>
      <c r="E3239">
        <v>62</v>
      </c>
      <c r="F3239" t="s">
        <v>346</v>
      </c>
      <c r="G3239">
        <v>4</v>
      </c>
      <c r="H3239" t="s">
        <v>358</v>
      </c>
      <c r="I3239" t="s">
        <v>356</v>
      </c>
      <c r="J3239" s="2">
        <f>VLOOKUP(B3239,'Totals by Team'!A:K,11,FALSE)</f>
        <v>3.28125</v>
      </c>
      <c r="K3239" s="2">
        <f>VLOOKUP(C3239,'Totals by Team'!A:K,11,FALSE)</f>
        <v>-7.419354838709677</v>
      </c>
    </row>
    <row r="3240" spans="1:11" x14ac:dyDescent="0.25">
      <c r="A3240" s="1">
        <v>41262</v>
      </c>
      <c r="B3240" t="s">
        <v>344</v>
      </c>
      <c r="C3240" t="s">
        <v>143</v>
      </c>
      <c r="D3240">
        <v>73</v>
      </c>
      <c r="E3240">
        <v>70</v>
      </c>
      <c r="F3240" t="s">
        <v>143</v>
      </c>
      <c r="G3240">
        <v>3</v>
      </c>
      <c r="H3240" t="s">
        <v>358</v>
      </c>
      <c r="I3240" t="s">
        <v>356</v>
      </c>
      <c r="J3240" s="2">
        <f>VLOOKUP(B3240,'Totals by Team'!A:K,11,FALSE)</f>
        <v>10.617647058823529</v>
      </c>
      <c r="K3240" s="2">
        <f>VLOOKUP(C3240,'Totals by Team'!A:K,11,FALSE)</f>
        <v>-5.90625</v>
      </c>
    </row>
    <row r="3241" spans="1:11" x14ac:dyDescent="0.25">
      <c r="A3241" s="1">
        <v>41262</v>
      </c>
      <c r="B3241" t="s">
        <v>93</v>
      </c>
      <c r="C3241" t="s">
        <v>51</v>
      </c>
      <c r="D3241">
        <v>64</v>
      </c>
      <c r="E3241">
        <v>61</v>
      </c>
      <c r="F3241" t="s">
        <v>51</v>
      </c>
      <c r="G3241">
        <v>3</v>
      </c>
      <c r="H3241" t="s">
        <v>358</v>
      </c>
      <c r="I3241" t="s">
        <v>356</v>
      </c>
      <c r="J3241" s="2">
        <f>VLOOKUP(B3241,'Totals by Team'!A:K,11,FALSE)</f>
        <v>-8.4516129032258061</v>
      </c>
      <c r="K3241" s="2">
        <f>VLOOKUP(C3241,'Totals by Team'!A:K,11,FALSE)</f>
        <v>0.66666666666666663</v>
      </c>
    </row>
    <row r="3242" spans="1:11" x14ac:dyDescent="0.25">
      <c r="A3242" s="1">
        <v>41262</v>
      </c>
      <c r="B3242" t="s">
        <v>264</v>
      </c>
      <c r="C3242" t="s">
        <v>124</v>
      </c>
      <c r="D3242">
        <v>63</v>
      </c>
      <c r="E3242">
        <v>60</v>
      </c>
      <c r="F3242" t="s">
        <v>264</v>
      </c>
      <c r="G3242">
        <v>3</v>
      </c>
      <c r="H3242" t="s">
        <v>358</v>
      </c>
      <c r="I3242" t="s">
        <v>360</v>
      </c>
      <c r="J3242" s="2">
        <f>VLOOKUP(B3242,'Totals by Team'!A:K,11,FALSE)</f>
        <v>-11.137931034482758</v>
      </c>
      <c r="K3242" s="2">
        <f>VLOOKUP(C3242,'Totals by Team'!A:K,11,FALSE)</f>
        <v>-6.7142857142857144</v>
      </c>
    </row>
    <row r="3243" spans="1:11" x14ac:dyDescent="0.25">
      <c r="A3243" s="1">
        <v>41262</v>
      </c>
      <c r="B3243" t="s">
        <v>273</v>
      </c>
      <c r="C3243" t="s">
        <v>125</v>
      </c>
      <c r="D3243">
        <v>72</v>
      </c>
      <c r="E3243">
        <v>69</v>
      </c>
      <c r="F3243" t="s">
        <v>273</v>
      </c>
      <c r="G3243">
        <v>3</v>
      </c>
      <c r="H3243" t="s">
        <v>358</v>
      </c>
      <c r="I3243" t="s">
        <v>360</v>
      </c>
      <c r="J3243" s="2">
        <f>VLOOKUP(B3243,'Totals by Team'!A:K,11,FALSE)</f>
        <v>-1.7096774193548387</v>
      </c>
      <c r="K3243" s="2">
        <f>VLOOKUP(C3243,'Totals by Team'!A:K,11,FALSE)</f>
        <v>4.8214285714285712</v>
      </c>
    </row>
    <row r="3244" spans="1:11" x14ac:dyDescent="0.25">
      <c r="A3244" s="1">
        <v>41262</v>
      </c>
      <c r="B3244" t="s">
        <v>14</v>
      </c>
      <c r="C3244" t="s">
        <v>164</v>
      </c>
      <c r="D3244">
        <v>67</v>
      </c>
      <c r="E3244">
        <v>64</v>
      </c>
      <c r="F3244" t="s">
        <v>14</v>
      </c>
      <c r="G3244">
        <v>3</v>
      </c>
      <c r="H3244" t="s">
        <v>358</v>
      </c>
      <c r="I3244" t="s">
        <v>360</v>
      </c>
      <c r="J3244" s="2">
        <f>VLOOKUP(B3244,'Totals by Team'!A:K,11,FALSE)</f>
        <v>-4.3571428571428568</v>
      </c>
      <c r="K3244" s="2">
        <f>VLOOKUP(C3244,'Totals by Team'!A:K,11,FALSE)</f>
        <v>-4.7575757575757578</v>
      </c>
    </row>
    <row r="3245" spans="1:11" x14ac:dyDescent="0.25">
      <c r="A3245" s="1">
        <v>41262</v>
      </c>
      <c r="B3245" t="s">
        <v>262</v>
      </c>
      <c r="C3245" t="s">
        <v>284</v>
      </c>
      <c r="D3245">
        <v>49</v>
      </c>
      <c r="E3245">
        <v>47</v>
      </c>
      <c r="F3245" t="s">
        <v>262</v>
      </c>
      <c r="G3245">
        <v>2</v>
      </c>
      <c r="H3245" t="s">
        <v>358</v>
      </c>
      <c r="I3245" t="s">
        <v>360</v>
      </c>
      <c r="J3245" s="2">
        <f>VLOOKUP(B3245,'Totals by Team'!A:K,11,FALSE)</f>
        <v>2.1875</v>
      </c>
      <c r="K3245" s="2">
        <f>VLOOKUP(C3245,'Totals by Team'!A:K,11,FALSE)</f>
        <v>6.258064516129032</v>
      </c>
    </row>
    <row r="3246" spans="1:11" x14ac:dyDescent="0.25">
      <c r="A3246" s="1">
        <v>41262</v>
      </c>
      <c r="B3246" t="s">
        <v>222</v>
      </c>
      <c r="C3246" t="s">
        <v>209</v>
      </c>
      <c r="D3246">
        <v>74</v>
      </c>
      <c r="E3246">
        <v>73</v>
      </c>
      <c r="F3246" t="s">
        <v>209</v>
      </c>
      <c r="G3246">
        <v>1</v>
      </c>
      <c r="H3246" t="s">
        <v>358</v>
      </c>
      <c r="I3246" t="s">
        <v>356</v>
      </c>
      <c r="J3246" s="2">
        <f>VLOOKUP(B3246,'Totals by Team'!A:K,11,FALSE)</f>
        <v>5.9090909090909092</v>
      </c>
      <c r="K3246" s="2">
        <f>VLOOKUP(C3246,'Totals by Team'!A:K,11,FALSE)</f>
        <v>5.096774193548387</v>
      </c>
    </row>
    <row r="3247" spans="1:11" x14ac:dyDescent="0.25">
      <c r="A3247" s="1">
        <v>41262</v>
      </c>
      <c r="B3247" t="s">
        <v>209</v>
      </c>
      <c r="C3247" t="s">
        <v>222</v>
      </c>
      <c r="D3247">
        <v>73</v>
      </c>
      <c r="E3247">
        <v>74</v>
      </c>
      <c r="F3247" t="s">
        <v>209</v>
      </c>
      <c r="G3247">
        <v>-1</v>
      </c>
      <c r="H3247" t="s">
        <v>357</v>
      </c>
      <c r="I3247" t="s">
        <v>360</v>
      </c>
      <c r="J3247" s="2">
        <f>VLOOKUP(B3247,'Totals by Team'!A:K,11,FALSE)</f>
        <v>5.096774193548387</v>
      </c>
      <c r="K3247" s="2">
        <f>VLOOKUP(C3247,'Totals by Team'!A:K,11,FALSE)</f>
        <v>5.9090909090909092</v>
      </c>
    </row>
    <row r="3248" spans="1:11" x14ac:dyDescent="0.25">
      <c r="A3248" s="1">
        <v>41262</v>
      </c>
      <c r="B3248" t="s">
        <v>284</v>
      </c>
      <c r="C3248" t="s">
        <v>262</v>
      </c>
      <c r="D3248">
        <v>47</v>
      </c>
      <c r="E3248">
        <v>49</v>
      </c>
      <c r="F3248" t="s">
        <v>262</v>
      </c>
      <c r="G3248">
        <v>-2</v>
      </c>
      <c r="H3248" t="s">
        <v>357</v>
      </c>
      <c r="I3248" t="s">
        <v>356</v>
      </c>
      <c r="J3248" s="2">
        <f>VLOOKUP(B3248,'Totals by Team'!A:K,11,FALSE)</f>
        <v>6.258064516129032</v>
      </c>
      <c r="K3248" s="2">
        <f>VLOOKUP(C3248,'Totals by Team'!A:K,11,FALSE)</f>
        <v>2.1875</v>
      </c>
    </row>
    <row r="3249" spans="1:11" x14ac:dyDescent="0.25">
      <c r="A3249" s="1">
        <v>41262</v>
      </c>
      <c r="B3249" t="s">
        <v>143</v>
      </c>
      <c r="C3249" t="s">
        <v>344</v>
      </c>
      <c r="D3249">
        <v>70</v>
      </c>
      <c r="E3249">
        <v>73</v>
      </c>
      <c r="F3249" t="s">
        <v>143</v>
      </c>
      <c r="G3249">
        <v>-3</v>
      </c>
      <c r="H3249" t="s">
        <v>357</v>
      </c>
      <c r="I3249" t="s">
        <v>360</v>
      </c>
      <c r="J3249" s="2">
        <f>VLOOKUP(B3249,'Totals by Team'!A:K,11,FALSE)</f>
        <v>-5.90625</v>
      </c>
      <c r="K3249" s="2">
        <f>VLOOKUP(C3249,'Totals by Team'!A:K,11,FALSE)</f>
        <v>10.617647058823529</v>
      </c>
    </row>
    <row r="3250" spans="1:11" x14ac:dyDescent="0.25">
      <c r="A3250" s="1">
        <v>41262</v>
      </c>
      <c r="B3250" t="s">
        <v>51</v>
      </c>
      <c r="C3250" t="s">
        <v>93</v>
      </c>
      <c r="D3250">
        <v>61</v>
      </c>
      <c r="E3250">
        <v>64</v>
      </c>
      <c r="F3250" t="s">
        <v>51</v>
      </c>
      <c r="G3250">
        <v>-3</v>
      </c>
      <c r="H3250" t="s">
        <v>357</v>
      </c>
      <c r="I3250" t="s">
        <v>360</v>
      </c>
      <c r="J3250" s="2">
        <f>VLOOKUP(B3250,'Totals by Team'!A:K,11,FALSE)</f>
        <v>0.66666666666666663</v>
      </c>
      <c r="K3250" s="2">
        <f>VLOOKUP(C3250,'Totals by Team'!A:K,11,FALSE)</f>
        <v>-8.4516129032258061</v>
      </c>
    </row>
    <row r="3251" spans="1:11" x14ac:dyDescent="0.25">
      <c r="A3251" s="1">
        <v>41262</v>
      </c>
      <c r="B3251" t="s">
        <v>124</v>
      </c>
      <c r="C3251" t="s">
        <v>264</v>
      </c>
      <c r="D3251">
        <v>60</v>
      </c>
      <c r="E3251">
        <v>63</v>
      </c>
      <c r="F3251" t="s">
        <v>264</v>
      </c>
      <c r="G3251">
        <v>-3</v>
      </c>
      <c r="H3251" t="s">
        <v>357</v>
      </c>
      <c r="I3251" t="s">
        <v>356</v>
      </c>
      <c r="J3251" s="2">
        <f>VLOOKUP(B3251,'Totals by Team'!A:K,11,FALSE)</f>
        <v>-6.7142857142857144</v>
      </c>
      <c r="K3251" s="2">
        <f>VLOOKUP(C3251,'Totals by Team'!A:K,11,FALSE)</f>
        <v>-11.137931034482758</v>
      </c>
    </row>
    <row r="3252" spans="1:11" x14ac:dyDescent="0.25">
      <c r="A3252" s="1">
        <v>41262</v>
      </c>
      <c r="B3252" t="s">
        <v>125</v>
      </c>
      <c r="C3252" t="s">
        <v>273</v>
      </c>
      <c r="D3252">
        <v>69</v>
      </c>
      <c r="E3252">
        <v>72</v>
      </c>
      <c r="F3252" t="s">
        <v>273</v>
      </c>
      <c r="G3252">
        <v>-3</v>
      </c>
      <c r="H3252" t="s">
        <v>357</v>
      </c>
      <c r="I3252" t="s">
        <v>356</v>
      </c>
      <c r="J3252" s="2">
        <f>VLOOKUP(B3252,'Totals by Team'!A:K,11,FALSE)</f>
        <v>4.8214285714285712</v>
      </c>
      <c r="K3252" s="2">
        <f>VLOOKUP(C3252,'Totals by Team'!A:K,11,FALSE)</f>
        <v>-1.7096774193548387</v>
      </c>
    </row>
    <row r="3253" spans="1:11" x14ac:dyDescent="0.25">
      <c r="A3253" s="1">
        <v>41262</v>
      </c>
      <c r="B3253" t="s">
        <v>164</v>
      </c>
      <c r="C3253" t="s">
        <v>14</v>
      </c>
      <c r="D3253">
        <v>64</v>
      </c>
      <c r="E3253">
        <v>67</v>
      </c>
      <c r="F3253" t="s">
        <v>14</v>
      </c>
      <c r="G3253">
        <v>-3</v>
      </c>
      <c r="H3253" t="s">
        <v>357</v>
      </c>
      <c r="I3253" t="s">
        <v>356</v>
      </c>
      <c r="J3253" s="2">
        <f>VLOOKUP(B3253,'Totals by Team'!A:K,11,FALSE)</f>
        <v>-4.7575757575757578</v>
      </c>
      <c r="K3253" s="2">
        <f>VLOOKUP(C3253,'Totals by Team'!A:K,11,FALSE)</f>
        <v>-4.3571428571428568</v>
      </c>
    </row>
    <row r="3254" spans="1:11" x14ac:dyDescent="0.25">
      <c r="A3254" s="1">
        <v>41262</v>
      </c>
      <c r="B3254" t="s">
        <v>346</v>
      </c>
      <c r="C3254" t="s">
        <v>220</v>
      </c>
      <c r="D3254">
        <v>62</v>
      </c>
      <c r="E3254">
        <v>66</v>
      </c>
      <c r="F3254" t="s">
        <v>346</v>
      </c>
      <c r="G3254">
        <v>-4</v>
      </c>
      <c r="H3254" t="s">
        <v>357</v>
      </c>
      <c r="I3254" t="s">
        <v>360</v>
      </c>
      <c r="J3254" s="2">
        <f>VLOOKUP(B3254,'Totals by Team'!A:K,11,FALSE)</f>
        <v>-7.419354838709677</v>
      </c>
      <c r="K3254" s="2">
        <f>VLOOKUP(C3254,'Totals by Team'!A:K,11,FALSE)</f>
        <v>3.28125</v>
      </c>
    </row>
    <row r="3255" spans="1:11" x14ac:dyDescent="0.25">
      <c r="A3255" s="1">
        <v>41262</v>
      </c>
      <c r="B3255" t="s">
        <v>100</v>
      </c>
      <c r="C3255" t="s">
        <v>22</v>
      </c>
      <c r="D3255">
        <v>66</v>
      </c>
      <c r="E3255">
        <v>71</v>
      </c>
      <c r="F3255" t="s">
        <v>22</v>
      </c>
      <c r="G3255">
        <v>-5</v>
      </c>
      <c r="H3255" t="s">
        <v>357</v>
      </c>
      <c r="I3255" t="s">
        <v>356</v>
      </c>
      <c r="J3255" s="2">
        <f>VLOOKUP(B3255,'Totals by Team'!A:K,11,FALSE)</f>
        <v>2.064516129032258</v>
      </c>
      <c r="K3255" s="2">
        <f>VLOOKUP(C3255,'Totals by Team'!A:K,11,FALSE)</f>
        <v>-8.0333333333333332</v>
      </c>
    </row>
    <row r="3256" spans="1:11" x14ac:dyDescent="0.25">
      <c r="A3256" s="1">
        <v>41262</v>
      </c>
      <c r="B3256" t="s">
        <v>251</v>
      </c>
      <c r="C3256" t="s">
        <v>325</v>
      </c>
      <c r="D3256">
        <v>69</v>
      </c>
      <c r="E3256">
        <v>74</v>
      </c>
      <c r="F3256" t="s">
        <v>325</v>
      </c>
      <c r="G3256">
        <v>-5</v>
      </c>
      <c r="H3256" t="s">
        <v>357</v>
      </c>
      <c r="I3256" t="s">
        <v>356</v>
      </c>
      <c r="J3256" s="2">
        <f>VLOOKUP(B3256,'Totals by Team'!A:K,11,FALSE)</f>
        <v>-2.1379310344827585</v>
      </c>
      <c r="K3256" s="2">
        <f>VLOOKUP(C3256,'Totals by Team'!A:K,11,FALSE)</f>
        <v>-2.8125</v>
      </c>
    </row>
    <row r="3257" spans="1:11" x14ac:dyDescent="0.25">
      <c r="A3257" s="1">
        <v>41262</v>
      </c>
      <c r="B3257" t="s">
        <v>146</v>
      </c>
      <c r="C3257" t="s">
        <v>240</v>
      </c>
      <c r="D3257">
        <v>63</v>
      </c>
      <c r="E3257">
        <v>68</v>
      </c>
      <c r="F3257" t="s">
        <v>146</v>
      </c>
      <c r="G3257">
        <v>-5</v>
      </c>
      <c r="H3257" t="s">
        <v>357</v>
      </c>
      <c r="I3257" t="s">
        <v>360</v>
      </c>
      <c r="J3257" s="2">
        <f>VLOOKUP(B3257,'Totals by Team'!A:K,11,FALSE)</f>
        <v>5.1515151515151514</v>
      </c>
      <c r="K3257" s="2">
        <f>VLOOKUP(C3257,'Totals by Team'!A:K,11,FALSE)</f>
        <v>7.0294117647058822</v>
      </c>
    </row>
    <row r="3258" spans="1:11" x14ac:dyDescent="0.25">
      <c r="A3258" s="1">
        <v>41262</v>
      </c>
      <c r="B3258" t="s">
        <v>142</v>
      </c>
      <c r="C3258" t="s">
        <v>170</v>
      </c>
      <c r="D3258">
        <v>71</v>
      </c>
      <c r="E3258">
        <v>76</v>
      </c>
      <c r="F3258" t="s">
        <v>170</v>
      </c>
      <c r="G3258">
        <v>-5</v>
      </c>
      <c r="H3258" t="s">
        <v>357</v>
      </c>
      <c r="I3258" t="s">
        <v>356</v>
      </c>
      <c r="J3258" s="2">
        <f>VLOOKUP(B3258,'Totals by Team'!A:K,11,FALSE)</f>
        <v>-2.4666666666666668</v>
      </c>
      <c r="K3258" s="2">
        <f>VLOOKUP(C3258,'Totals by Team'!A:K,11,FALSE)</f>
        <v>-1.9375</v>
      </c>
    </row>
    <row r="3259" spans="1:11" x14ac:dyDescent="0.25">
      <c r="A3259" s="1">
        <v>41262</v>
      </c>
      <c r="B3259" t="s">
        <v>145</v>
      </c>
      <c r="C3259" t="s">
        <v>256</v>
      </c>
      <c r="D3259">
        <v>57</v>
      </c>
      <c r="E3259">
        <v>62</v>
      </c>
      <c r="F3259" t="s">
        <v>256</v>
      </c>
      <c r="G3259">
        <v>-5</v>
      </c>
      <c r="H3259" t="s">
        <v>357</v>
      </c>
      <c r="I3259" t="s">
        <v>356</v>
      </c>
      <c r="J3259" s="2">
        <f>VLOOKUP(B3259,'Totals by Team'!A:K,11,FALSE)</f>
        <v>-4.2142857142857144</v>
      </c>
      <c r="K3259" s="2">
        <f>VLOOKUP(C3259,'Totals by Team'!A:K,11,FALSE)</f>
        <v>-2.6296296296296298</v>
      </c>
    </row>
    <row r="3260" spans="1:11" x14ac:dyDescent="0.25">
      <c r="A3260" s="1">
        <v>41262</v>
      </c>
      <c r="B3260" t="s">
        <v>199</v>
      </c>
      <c r="C3260" t="s">
        <v>31</v>
      </c>
      <c r="D3260">
        <v>65</v>
      </c>
      <c r="E3260">
        <v>71</v>
      </c>
      <c r="F3260" t="s">
        <v>31</v>
      </c>
      <c r="G3260">
        <v>-6</v>
      </c>
      <c r="H3260" t="s">
        <v>357</v>
      </c>
      <c r="I3260" t="s">
        <v>356</v>
      </c>
      <c r="J3260" s="2">
        <f>VLOOKUP(B3260,'Totals by Team'!A:K,11,FALSE)</f>
        <v>-4.709677419354839</v>
      </c>
      <c r="K3260" s="2">
        <f>VLOOKUP(C3260,'Totals by Team'!A:K,11,FALSE)</f>
        <v>9.5625</v>
      </c>
    </row>
    <row r="3261" spans="1:11" x14ac:dyDescent="0.25">
      <c r="A3261" s="1">
        <v>41262</v>
      </c>
      <c r="B3261" t="s">
        <v>120</v>
      </c>
      <c r="C3261" t="s">
        <v>78</v>
      </c>
      <c r="D3261">
        <v>56</v>
      </c>
      <c r="E3261">
        <v>62</v>
      </c>
      <c r="F3261" t="s">
        <v>120</v>
      </c>
      <c r="G3261">
        <v>-6</v>
      </c>
      <c r="H3261" t="s">
        <v>357</v>
      </c>
      <c r="I3261" t="s">
        <v>360</v>
      </c>
      <c r="J3261" s="2">
        <f>VLOOKUP(B3261,'Totals by Team'!A:K,11,FALSE)</f>
        <v>-8.46875</v>
      </c>
      <c r="K3261" s="2">
        <f>VLOOKUP(C3261,'Totals by Team'!A:K,11,FALSE)</f>
        <v>4.8275862068965516</v>
      </c>
    </row>
    <row r="3262" spans="1:11" x14ac:dyDescent="0.25">
      <c r="A3262" s="1">
        <v>41262</v>
      </c>
      <c r="B3262" t="s">
        <v>320</v>
      </c>
      <c r="C3262" t="s">
        <v>233</v>
      </c>
      <c r="D3262">
        <v>84</v>
      </c>
      <c r="E3262">
        <v>91</v>
      </c>
      <c r="F3262" t="s">
        <v>233</v>
      </c>
      <c r="G3262">
        <v>-7</v>
      </c>
      <c r="H3262" t="s">
        <v>357</v>
      </c>
      <c r="I3262" t="s">
        <v>356</v>
      </c>
      <c r="J3262" s="2">
        <f>VLOOKUP(B3262,'Totals by Team'!A:K,11,FALSE)</f>
        <v>8.117647058823529</v>
      </c>
      <c r="K3262" s="2">
        <f>VLOOKUP(C3262,'Totals by Team'!A:K,11,FALSE)</f>
        <v>2.25</v>
      </c>
    </row>
    <row r="3263" spans="1:11" x14ac:dyDescent="0.25">
      <c r="A3263" s="1">
        <v>41262</v>
      </c>
      <c r="B3263" t="s">
        <v>116</v>
      </c>
      <c r="C3263" t="s">
        <v>227</v>
      </c>
      <c r="D3263">
        <v>54</v>
      </c>
      <c r="E3263">
        <v>61</v>
      </c>
      <c r="F3263" t="s">
        <v>116</v>
      </c>
      <c r="G3263">
        <v>-7</v>
      </c>
      <c r="H3263" t="s">
        <v>357</v>
      </c>
      <c r="I3263" t="s">
        <v>360</v>
      </c>
      <c r="J3263" s="2">
        <f>VLOOKUP(B3263,'Totals by Team'!A:K,11,FALSE)</f>
        <v>5.1333333333333337</v>
      </c>
      <c r="K3263" s="2">
        <f>VLOOKUP(C3263,'Totals by Team'!A:K,11,FALSE)</f>
        <v>4.1034482758620694</v>
      </c>
    </row>
    <row r="3264" spans="1:11" x14ac:dyDescent="0.25">
      <c r="A3264" s="1">
        <v>41262</v>
      </c>
      <c r="B3264" t="s">
        <v>74</v>
      </c>
      <c r="C3264" t="s">
        <v>90</v>
      </c>
      <c r="D3264">
        <v>58</v>
      </c>
      <c r="E3264">
        <v>66</v>
      </c>
      <c r="F3264" t="s">
        <v>348</v>
      </c>
      <c r="G3264">
        <v>-8</v>
      </c>
      <c r="H3264" t="s">
        <v>357</v>
      </c>
      <c r="I3264" t="s">
        <v>348</v>
      </c>
      <c r="J3264" s="2">
        <f>VLOOKUP(B3264,'Totals by Team'!A:K,11,FALSE)</f>
        <v>-8.870967741935484</v>
      </c>
      <c r="K3264" s="2">
        <f>VLOOKUP(C3264,'Totals by Team'!A:K,11,FALSE)</f>
        <v>-4.7931034482758621</v>
      </c>
    </row>
    <row r="3265" spans="1:11" x14ac:dyDescent="0.25">
      <c r="A3265" s="1">
        <v>41262</v>
      </c>
      <c r="B3265" t="s">
        <v>2</v>
      </c>
      <c r="C3265" t="s">
        <v>89</v>
      </c>
      <c r="D3265">
        <v>59</v>
      </c>
      <c r="E3265">
        <v>67</v>
      </c>
      <c r="F3265" t="s">
        <v>89</v>
      </c>
      <c r="G3265">
        <v>-8</v>
      </c>
      <c r="H3265" t="s">
        <v>357</v>
      </c>
      <c r="I3265" t="s">
        <v>356</v>
      </c>
      <c r="J3265" s="2">
        <f>VLOOKUP(B3265,'Totals by Team'!A:K,11,FALSE)</f>
        <v>-6.3666666666666663</v>
      </c>
      <c r="K3265" s="2">
        <f>VLOOKUP(C3265,'Totals by Team'!A:K,11,FALSE)</f>
        <v>3.28125</v>
      </c>
    </row>
    <row r="3266" spans="1:11" x14ac:dyDescent="0.25">
      <c r="A3266" s="1">
        <v>41262</v>
      </c>
      <c r="B3266" t="s">
        <v>339</v>
      </c>
      <c r="C3266" t="s">
        <v>223</v>
      </c>
      <c r="D3266">
        <v>76</v>
      </c>
      <c r="E3266">
        <v>85</v>
      </c>
      <c r="F3266" t="s">
        <v>223</v>
      </c>
      <c r="G3266">
        <v>-9</v>
      </c>
      <c r="H3266" t="s">
        <v>357</v>
      </c>
      <c r="I3266" t="s">
        <v>356</v>
      </c>
      <c r="J3266" s="2">
        <f>VLOOKUP(B3266,'Totals by Team'!A:K,11,FALSE)</f>
        <v>8.3636363636363633</v>
      </c>
      <c r="K3266" s="2">
        <f>VLOOKUP(C3266,'Totals by Team'!A:K,11,FALSE)</f>
        <v>1.71875</v>
      </c>
    </row>
    <row r="3267" spans="1:11" x14ac:dyDescent="0.25">
      <c r="A3267" s="1">
        <v>41262</v>
      </c>
      <c r="B3267" t="s">
        <v>173</v>
      </c>
      <c r="C3267" t="s">
        <v>328</v>
      </c>
      <c r="D3267">
        <v>62</v>
      </c>
      <c r="E3267">
        <v>72</v>
      </c>
      <c r="F3267" t="s">
        <v>173</v>
      </c>
      <c r="G3267">
        <v>-10</v>
      </c>
      <c r="H3267" t="s">
        <v>357</v>
      </c>
      <c r="I3267" t="s">
        <v>360</v>
      </c>
      <c r="J3267" s="2">
        <f>VLOOKUP(B3267,'Totals by Team'!A:K,11,FALSE)</f>
        <v>4.65625</v>
      </c>
      <c r="K3267" s="2">
        <f>VLOOKUP(C3267,'Totals by Team'!A:K,11,FALSE)</f>
        <v>3.129032258064516</v>
      </c>
    </row>
    <row r="3268" spans="1:11" x14ac:dyDescent="0.25">
      <c r="A3268" s="1">
        <v>41262</v>
      </c>
      <c r="B3268" t="s">
        <v>20</v>
      </c>
      <c r="C3268" t="s">
        <v>195</v>
      </c>
      <c r="D3268">
        <v>75</v>
      </c>
      <c r="E3268">
        <v>85</v>
      </c>
      <c r="F3268" t="s">
        <v>195</v>
      </c>
      <c r="G3268">
        <v>-10</v>
      </c>
      <c r="H3268" t="s">
        <v>357</v>
      </c>
      <c r="I3268" t="s">
        <v>356</v>
      </c>
      <c r="J3268" s="2">
        <f>VLOOKUP(B3268,'Totals by Team'!A:K,11,FALSE)</f>
        <v>-3.5483870967741935</v>
      </c>
      <c r="K3268" s="2">
        <f>VLOOKUP(C3268,'Totals by Team'!A:K,11,FALSE)</f>
        <v>-4.5714285714285712</v>
      </c>
    </row>
    <row r="3269" spans="1:11" x14ac:dyDescent="0.25">
      <c r="A3269" s="1">
        <v>41262</v>
      </c>
      <c r="B3269" t="s">
        <v>163</v>
      </c>
      <c r="C3269" t="s">
        <v>106</v>
      </c>
      <c r="D3269">
        <v>64</v>
      </c>
      <c r="E3269">
        <v>74</v>
      </c>
      <c r="F3269" t="s">
        <v>106</v>
      </c>
      <c r="G3269">
        <v>-10</v>
      </c>
      <c r="H3269" t="s">
        <v>357</v>
      </c>
      <c r="I3269" t="s">
        <v>356</v>
      </c>
      <c r="J3269" s="2">
        <f>VLOOKUP(B3269,'Totals by Team'!A:K,11,FALSE)</f>
        <v>-4.129032258064516</v>
      </c>
      <c r="K3269" s="2">
        <f>VLOOKUP(C3269,'Totals by Team'!A:K,11,FALSE)</f>
        <v>-9.0666666666666664</v>
      </c>
    </row>
    <row r="3270" spans="1:11" x14ac:dyDescent="0.25">
      <c r="A3270" s="1">
        <v>41262</v>
      </c>
      <c r="B3270" t="s">
        <v>342</v>
      </c>
      <c r="C3270" t="s">
        <v>248</v>
      </c>
      <c r="D3270">
        <v>67</v>
      </c>
      <c r="E3270">
        <v>78</v>
      </c>
      <c r="F3270" t="s">
        <v>248</v>
      </c>
      <c r="G3270">
        <v>-11</v>
      </c>
      <c r="H3270" t="s">
        <v>357</v>
      </c>
      <c r="I3270" t="s">
        <v>356</v>
      </c>
      <c r="J3270" s="2">
        <f>VLOOKUP(B3270,'Totals by Team'!A:K,11,FALSE)</f>
        <v>6.161290322580645</v>
      </c>
      <c r="K3270" s="2">
        <f>VLOOKUP(C3270,'Totals by Team'!A:K,11,FALSE)</f>
        <v>0.20588235294117646</v>
      </c>
    </row>
    <row r="3271" spans="1:11" x14ac:dyDescent="0.25">
      <c r="A3271" s="1">
        <v>41262</v>
      </c>
      <c r="B3271" t="s">
        <v>155</v>
      </c>
      <c r="C3271" t="s">
        <v>50</v>
      </c>
      <c r="D3271">
        <v>67</v>
      </c>
      <c r="E3271">
        <v>80</v>
      </c>
      <c r="F3271" t="s">
        <v>50</v>
      </c>
      <c r="G3271">
        <v>-13</v>
      </c>
      <c r="H3271" t="s">
        <v>357</v>
      </c>
      <c r="I3271" t="s">
        <v>356</v>
      </c>
      <c r="J3271" s="2">
        <f>VLOOKUP(B3271,'Totals by Team'!A:K,11,FALSE)</f>
        <v>3.0606060606060606</v>
      </c>
      <c r="K3271" s="2">
        <f>VLOOKUP(C3271,'Totals by Team'!A:K,11,FALSE)</f>
        <v>-6.1333333333333337</v>
      </c>
    </row>
    <row r="3272" spans="1:11" x14ac:dyDescent="0.25">
      <c r="A3272" s="1">
        <v>41262</v>
      </c>
      <c r="B3272" t="s">
        <v>67</v>
      </c>
      <c r="C3272" t="s">
        <v>62</v>
      </c>
      <c r="D3272">
        <v>62</v>
      </c>
      <c r="E3272">
        <v>75</v>
      </c>
      <c r="F3272" t="s">
        <v>67</v>
      </c>
      <c r="G3272">
        <v>-13</v>
      </c>
      <c r="H3272" t="s">
        <v>357</v>
      </c>
      <c r="I3272" t="s">
        <v>360</v>
      </c>
      <c r="J3272" s="2">
        <f>VLOOKUP(B3272,'Totals by Team'!A:K,11,FALSE)</f>
        <v>-12.392857142857142</v>
      </c>
      <c r="K3272" s="2">
        <f>VLOOKUP(C3272,'Totals by Team'!A:K,11,FALSE)</f>
        <v>-5.67741935483871</v>
      </c>
    </row>
    <row r="3273" spans="1:11" x14ac:dyDescent="0.25">
      <c r="A3273" s="1">
        <v>41262</v>
      </c>
      <c r="B3273" t="s">
        <v>313</v>
      </c>
      <c r="C3273" t="s">
        <v>343</v>
      </c>
      <c r="D3273">
        <v>59</v>
      </c>
      <c r="E3273">
        <v>73</v>
      </c>
      <c r="F3273" t="s">
        <v>343</v>
      </c>
      <c r="G3273">
        <v>-14</v>
      </c>
      <c r="H3273" t="s">
        <v>357</v>
      </c>
      <c r="I3273" t="s">
        <v>356</v>
      </c>
      <c r="J3273" s="2">
        <f>VLOOKUP(B3273,'Totals by Team'!A:K,11,FALSE)</f>
        <v>2.7419354838709675</v>
      </c>
      <c r="K3273" s="2">
        <f>VLOOKUP(C3273,'Totals by Team'!A:K,11,FALSE)</f>
        <v>7.5151515151515156</v>
      </c>
    </row>
    <row r="3274" spans="1:11" x14ac:dyDescent="0.25">
      <c r="A3274" s="1">
        <v>41262</v>
      </c>
      <c r="B3274" t="s">
        <v>33</v>
      </c>
      <c r="C3274" t="s">
        <v>184</v>
      </c>
      <c r="D3274">
        <v>73</v>
      </c>
      <c r="E3274">
        <v>87</v>
      </c>
      <c r="F3274" t="s">
        <v>184</v>
      </c>
      <c r="G3274">
        <v>-14</v>
      </c>
      <c r="H3274" t="s">
        <v>357</v>
      </c>
      <c r="I3274" t="s">
        <v>356</v>
      </c>
      <c r="J3274" s="2">
        <f>VLOOKUP(B3274,'Totals by Team'!A:K,11,FALSE)</f>
        <v>-4.1034482758620694</v>
      </c>
      <c r="K3274" s="2">
        <f>VLOOKUP(C3274,'Totals by Team'!A:K,11,FALSE)</f>
        <v>-7.8275862068965516</v>
      </c>
    </row>
    <row r="3275" spans="1:11" x14ac:dyDescent="0.25">
      <c r="A3275" s="1">
        <v>41262</v>
      </c>
      <c r="B3275" t="s">
        <v>305</v>
      </c>
      <c r="C3275" t="s">
        <v>316</v>
      </c>
      <c r="D3275">
        <v>45</v>
      </c>
      <c r="E3275">
        <v>60</v>
      </c>
      <c r="F3275" t="s">
        <v>348</v>
      </c>
      <c r="G3275">
        <v>-15</v>
      </c>
      <c r="H3275" t="s">
        <v>357</v>
      </c>
      <c r="I3275" t="s">
        <v>348</v>
      </c>
      <c r="J3275" s="2">
        <f>VLOOKUP(B3275,'Totals by Team'!A:K,11,FALSE)</f>
        <v>2.7419354838709675</v>
      </c>
      <c r="K3275" s="2">
        <f>VLOOKUP(C3275,'Totals by Team'!A:K,11,FALSE)</f>
        <v>7.8787878787878789</v>
      </c>
    </row>
    <row r="3276" spans="1:11" x14ac:dyDescent="0.25">
      <c r="A3276" s="1">
        <v>41262</v>
      </c>
      <c r="B3276" t="s">
        <v>47</v>
      </c>
      <c r="C3276" t="s">
        <v>317</v>
      </c>
      <c r="D3276">
        <v>61</v>
      </c>
      <c r="E3276">
        <v>76</v>
      </c>
      <c r="F3276" t="s">
        <v>47</v>
      </c>
      <c r="G3276">
        <v>-15</v>
      </c>
      <c r="H3276" t="s">
        <v>357</v>
      </c>
      <c r="I3276" t="s">
        <v>360</v>
      </c>
      <c r="J3276" s="2">
        <f>VLOOKUP(B3276,'Totals by Team'!A:K,11,FALSE)</f>
        <v>-10.870967741935484</v>
      </c>
      <c r="K3276" s="2">
        <f>VLOOKUP(C3276,'Totals by Team'!A:K,11,FALSE)</f>
        <v>8.4242424242424239</v>
      </c>
    </row>
    <row r="3277" spans="1:11" x14ac:dyDescent="0.25">
      <c r="A3277" s="1">
        <v>41262</v>
      </c>
      <c r="B3277" t="s">
        <v>247</v>
      </c>
      <c r="C3277" t="s">
        <v>128</v>
      </c>
      <c r="D3277">
        <v>48</v>
      </c>
      <c r="E3277">
        <v>64</v>
      </c>
      <c r="F3277" t="s">
        <v>128</v>
      </c>
      <c r="G3277">
        <v>-16</v>
      </c>
      <c r="H3277" t="s">
        <v>357</v>
      </c>
      <c r="I3277" t="s">
        <v>356</v>
      </c>
      <c r="J3277" s="2">
        <f>VLOOKUP(B3277,'Totals by Team'!A:K,11,FALSE)</f>
        <v>-0.67741935483870963</v>
      </c>
      <c r="K3277" s="2">
        <f>VLOOKUP(C3277,'Totals by Team'!A:K,11,FALSE)</f>
        <v>-4.5483870967741939</v>
      </c>
    </row>
    <row r="3278" spans="1:11" x14ac:dyDescent="0.25">
      <c r="A3278" s="1">
        <v>41262</v>
      </c>
      <c r="B3278" t="s">
        <v>174</v>
      </c>
      <c r="C3278" t="s">
        <v>175</v>
      </c>
      <c r="D3278">
        <v>58</v>
      </c>
      <c r="E3278">
        <v>74</v>
      </c>
      <c r="F3278" t="s">
        <v>174</v>
      </c>
      <c r="G3278">
        <v>-16</v>
      </c>
      <c r="H3278" t="s">
        <v>357</v>
      </c>
      <c r="I3278" t="s">
        <v>360</v>
      </c>
      <c r="J3278" s="2">
        <f>VLOOKUP(B3278,'Totals by Team'!A:K,11,FALSE)</f>
        <v>-7.15625</v>
      </c>
      <c r="K3278" s="2">
        <f>VLOOKUP(C3278,'Totals by Team'!A:K,11,FALSE)</f>
        <v>5.7666666666666666</v>
      </c>
    </row>
    <row r="3279" spans="1:11" x14ac:dyDescent="0.25">
      <c r="A3279" s="1">
        <v>41262</v>
      </c>
      <c r="B3279" t="s">
        <v>28</v>
      </c>
      <c r="C3279" t="s">
        <v>307</v>
      </c>
      <c r="D3279">
        <v>52</v>
      </c>
      <c r="E3279">
        <v>68</v>
      </c>
      <c r="F3279" t="s">
        <v>307</v>
      </c>
      <c r="G3279">
        <v>-16</v>
      </c>
      <c r="H3279" t="s">
        <v>357</v>
      </c>
      <c r="I3279" t="s">
        <v>356</v>
      </c>
      <c r="J3279" s="2">
        <f>VLOOKUP(B3279,'Totals by Team'!A:K,11,FALSE)</f>
        <v>-3.5517241379310347</v>
      </c>
      <c r="K3279" s="2">
        <f>VLOOKUP(C3279,'Totals by Team'!A:K,11,FALSE)</f>
        <v>0.21875</v>
      </c>
    </row>
    <row r="3280" spans="1:11" x14ac:dyDescent="0.25">
      <c r="A3280" s="1">
        <v>41262</v>
      </c>
      <c r="B3280" t="s">
        <v>213</v>
      </c>
      <c r="C3280" t="s">
        <v>221</v>
      </c>
      <c r="D3280">
        <v>53</v>
      </c>
      <c r="E3280">
        <v>69</v>
      </c>
      <c r="F3280" t="s">
        <v>221</v>
      </c>
      <c r="G3280">
        <v>-16</v>
      </c>
      <c r="H3280" t="s">
        <v>357</v>
      </c>
      <c r="I3280" t="s">
        <v>356</v>
      </c>
      <c r="J3280" s="2">
        <f>VLOOKUP(B3280,'Totals by Team'!A:K,11,FALSE)</f>
        <v>-9.068965517241379</v>
      </c>
      <c r="K3280" s="2">
        <f>VLOOKUP(C3280,'Totals by Team'!A:K,11,FALSE)</f>
        <v>1.75</v>
      </c>
    </row>
    <row r="3281" spans="1:11" x14ac:dyDescent="0.25">
      <c r="A3281" s="1">
        <v>41262</v>
      </c>
      <c r="B3281" t="s">
        <v>225</v>
      </c>
      <c r="C3281" t="s">
        <v>321</v>
      </c>
      <c r="D3281">
        <v>54</v>
      </c>
      <c r="E3281">
        <v>71</v>
      </c>
      <c r="F3281" t="s">
        <v>321</v>
      </c>
      <c r="G3281">
        <v>-17</v>
      </c>
      <c r="H3281" t="s">
        <v>357</v>
      </c>
      <c r="I3281" t="s">
        <v>356</v>
      </c>
      <c r="J3281" s="2">
        <f>VLOOKUP(B3281,'Totals by Team'!A:K,11,FALSE)</f>
        <v>-1.4193548387096775</v>
      </c>
      <c r="K3281" s="2">
        <f>VLOOKUP(C3281,'Totals by Team'!A:K,11,FALSE)</f>
        <v>12.294117647058824</v>
      </c>
    </row>
    <row r="3282" spans="1:11" x14ac:dyDescent="0.25">
      <c r="A3282" s="1">
        <v>41262</v>
      </c>
      <c r="B3282" t="s">
        <v>16</v>
      </c>
      <c r="C3282" t="s">
        <v>5</v>
      </c>
      <c r="D3282">
        <v>57</v>
      </c>
      <c r="E3282">
        <v>75</v>
      </c>
      <c r="F3282" t="s">
        <v>5</v>
      </c>
      <c r="G3282">
        <v>-18</v>
      </c>
      <c r="H3282" t="s">
        <v>357</v>
      </c>
      <c r="I3282" t="s">
        <v>356</v>
      </c>
      <c r="J3282" s="2">
        <f>VLOOKUP(B3282,'Totals by Team'!A:K,11,FALSE)</f>
        <v>2.125</v>
      </c>
      <c r="K3282" s="2">
        <f>VLOOKUP(C3282,'Totals by Team'!A:K,11,FALSE)</f>
        <v>8.90625</v>
      </c>
    </row>
    <row r="3283" spans="1:11" x14ac:dyDescent="0.25">
      <c r="A3283" s="1">
        <v>41262</v>
      </c>
      <c r="B3283" t="s">
        <v>49</v>
      </c>
      <c r="C3283" t="s">
        <v>275</v>
      </c>
      <c r="D3283">
        <v>61</v>
      </c>
      <c r="E3283">
        <v>79</v>
      </c>
      <c r="F3283" t="s">
        <v>275</v>
      </c>
      <c r="G3283">
        <v>-18</v>
      </c>
      <c r="H3283" t="s">
        <v>357</v>
      </c>
      <c r="I3283" t="s">
        <v>356</v>
      </c>
      <c r="J3283" s="2">
        <f>VLOOKUP(B3283,'Totals by Team'!A:K,11,FALSE)</f>
        <v>-14.258064516129032</v>
      </c>
      <c r="K3283" s="2">
        <f>VLOOKUP(C3283,'Totals by Team'!A:K,11,FALSE)</f>
        <v>-0.42424242424242425</v>
      </c>
    </row>
    <row r="3284" spans="1:11" x14ac:dyDescent="0.25">
      <c r="A3284" s="1">
        <v>41262</v>
      </c>
      <c r="B3284" t="s">
        <v>261</v>
      </c>
      <c r="C3284" t="s">
        <v>297</v>
      </c>
      <c r="D3284">
        <v>67</v>
      </c>
      <c r="E3284">
        <v>85</v>
      </c>
      <c r="F3284" t="s">
        <v>297</v>
      </c>
      <c r="G3284">
        <v>-18</v>
      </c>
      <c r="H3284" t="s">
        <v>357</v>
      </c>
      <c r="I3284" t="s">
        <v>356</v>
      </c>
      <c r="J3284" s="2">
        <f>VLOOKUP(B3284,'Totals by Team'!A:K,11,FALSE)</f>
        <v>7.0606060606060606</v>
      </c>
      <c r="K3284" s="2">
        <f>VLOOKUP(C3284,'Totals by Team'!A:K,11,FALSE)</f>
        <v>0.34375</v>
      </c>
    </row>
    <row r="3285" spans="1:11" x14ac:dyDescent="0.25">
      <c r="A3285" s="1">
        <v>41262</v>
      </c>
      <c r="B3285" t="s">
        <v>147</v>
      </c>
      <c r="C3285" t="s">
        <v>298</v>
      </c>
      <c r="D3285">
        <v>58</v>
      </c>
      <c r="E3285">
        <v>78</v>
      </c>
      <c r="F3285" t="s">
        <v>298</v>
      </c>
      <c r="G3285">
        <v>-20</v>
      </c>
      <c r="H3285" t="s">
        <v>357</v>
      </c>
      <c r="I3285" t="s">
        <v>356</v>
      </c>
      <c r="J3285" s="2">
        <f>VLOOKUP(B3285,'Totals by Team'!A:K,11,FALSE)</f>
        <v>-4.2692307692307692</v>
      </c>
      <c r="K3285" s="2">
        <f>VLOOKUP(C3285,'Totals by Team'!A:K,11,FALSE)</f>
        <v>8.7096774193548381</v>
      </c>
    </row>
    <row r="3286" spans="1:11" x14ac:dyDescent="0.25">
      <c r="A3286" s="1">
        <v>41262</v>
      </c>
      <c r="B3286" t="s">
        <v>282</v>
      </c>
      <c r="C3286" t="s">
        <v>311</v>
      </c>
      <c r="D3286">
        <v>52</v>
      </c>
      <c r="E3286">
        <v>74</v>
      </c>
      <c r="F3286" t="s">
        <v>311</v>
      </c>
      <c r="G3286">
        <v>-22</v>
      </c>
      <c r="H3286" t="s">
        <v>357</v>
      </c>
      <c r="I3286" t="s">
        <v>356</v>
      </c>
      <c r="J3286" s="2">
        <f>VLOOKUP(B3286,'Totals by Team'!A:K,11,FALSE)</f>
        <v>-4.7</v>
      </c>
      <c r="K3286" s="2">
        <f>VLOOKUP(C3286,'Totals by Team'!A:K,11,FALSE)</f>
        <v>17.3125</v>
      </c>
    </row>
    <row r="3287" spans="1:11" x14ac:dyDescent="0.25">
      <c r="A3287" s="1">
        <v>41262</v>
      </c>
      <c r="B3287" t="s">
        <v>250</v>
      </c>
      <c r="C3287" t="s">
        <v>189</v>
      </c>
      <c r="D3287">
        <v>46</v>
      </c>
      <c r="E3287">
        <v>69</v>
      </c>
      <c r="F3287" t="s">
        <v>189</v>
      </c>
      <c r="G3287">
        <v>-23</v>
      </c>
      <c r="H3287" t="s">
        <v>357</v>
      </c>
      <c r="I3287" t="s">
        <v>356</v>
      </c>
      <c r="J3287" s="2">
        <f>VLOOKUP(B3287,'Totals by Team'!A:K,11,FALSE)</f>
        <v>1.3870967741935485</v>
      </c>
      <c r="K3287" s="2">
        <f>VLOOKUP(C3287,'Totals by Team'!A:K,11,FALSE)</f>
        <v>-0.38461538461538464</v>
      </c>
    </row>
    <row r="3288" spans="1:11" x14ac:dyDescent="0.25">
      <c r="A3288" s="1">
        <v>41262</v>
      </c>
      <c r="B3288" t="s">
        <v>333</v>
      </c>
      <c r="C3288" t="s">
        <v>54</v>
      </c>
      <c r="D3288">
        <v>71</v>
      </c>
      <c r="E3288">
        <v>94</v>
      </c>
      <c r="F3288" t="s">
        <v>54</v>
      </c>
      <c r="G3288">
        <v>-23</v>
      </c>
      <c r="H3288" t="s">
        <v>357</v>
      </c>
      <c r="I3288" t="s">
        <v>356</v>
      </c>
      <c r="J3288" s="2">
        <f>VLOOKUP(B3288,'Totals by Team'!A:K,11,FALSE)</f>
        <v>-15.136363636363637</v>
      </c>
      <c r="K3288" s="2">
        <f>VLOOKUP(C3288,'Totals by Team'!A:K,11,FALSE)</f>
        <v>0.54838709677419351</v>
      </c>
    </row>
    <row r="3289" spans="1:11" x14ac:dyDescent="0.25">
      <c r="A3289" s="1">
        <v>41262</v>
      </c>
      <c r="B3289" t="s">
        <v>132</v>
      </c>
      <c r="C3289" t="s">
        <v>312</v>
      </c>
      <c r="D3289">
        <v>55</v>
      </c>
      <c r="E3289">
        <v>79</v>
      </c>
      <c r="F3289" t="s">
        <v>312</v>
      </c>
      <c r="G3289">
        <v>-24</v>
      </c>
      <c r="H3289" t="s">
        <v>357</v>
      </c>
      <c r="I3289" t="s">
        <v>356</v>
      </c>
      <c r="J3289" s="2">
        <f>VLOOKUP(B3289,'Totals by Team'!A:K,11,FALSE)</f>
        <v>3.125E-2</v>
      </c>
      <c r="K3289" s="2">
        <f>VLOOKUP(C3289,'Totals by Team'!A:K,11,FALSE)</f>
        <v>15.588235294117647</v>
      </c>
    </row>
    <row r="3290" spans="1:11" x14ac:dyDescent="0.25">
      <c r="A3290" s="1">
        <v>41262</v>
      </c>
      <c r="B3290" t="s">
        <v>82</v>
      </c>
      <c r="C3290" t="s">
        <v>210</v>
      </c>
      <c r="D3290">
        <v>44</v>
      </c>
      <c r="E3290">
        <v>69</v>
      </c>
      <c r="F3290" t="s">
        <v>210</v>
      </c>
      <c r="G3290">
        <v>-25</v>
      </c>
      <c r="H3290" t="s">
        <v>357</v>
      </c>
      <c r="I3290" t="s">
        <v>356</v>
      </c>
      <c r="J3290" s="2">
        <f>VLOOKUP(B3290,'Totals by Team'!A:K,11,FALSE)</f>
        <v>1.78125</v>
      </c>
      <c r="K3290" s="2">
        <f>VLOOKUP(C3290,'Totals by Team'!A:K,11,FALSE)</f>
        <v>9.53125</v>
      </c>
    </row>
    <row r="3291" spans="1:11" x14ac:dyDescent="0.25">
      <c r="A3291" s="1">
        <v>41262</v>
      </c>
      <c r="B3291" t="s">
        <v>81</v>
      </c>
      <c r="C3291" t="s">
        <v>32</v>
      </c>
      <c r="D3291">
        <v>49</v>
      </c>
      <c r="E3291">
        <v>76</v>
      </c>
      <c r="F3291" t="s">
        <v>32</v>
      </c>
      <c r="G3291">
        <v>-27</v>
      </c>
      <c r="H3291" t="s">
        <v>357</v>
      </c>
      <c r="I3291" t="s">
        <v>356</v>
      </c>
      <c r="J3291" s="2">
        <f>VLOOKUP(B3291,'Totals by Team'!A:K,11,FALSE)</f>
        <v>-5.1785714285714288</v>
      </c>
      <c r="K3291" s="2">
        <f>VLOOKUP(C3291,'Totals by Team'!A:K,11,FALSE)</f>
        <v>3.71875</v>
      </c>
    </row>
    <row r="3292" spans="1:11" x14ac:dyDescent="0.25">
      <c r="A3292" s="1">
        <v>41262</v>
      </c>
      <c r="B3292" t="s">
        <v>57</v>
      </c>
      <c r="C3292" t="s">
        <v>288</v>
      </c>
      <c r="D3292">
        <v>45</v>
      </c>
      <c r="E3292">
        <v>72</v>
      </c>
      <c r="F3292" t="s">
        <v>288</v>
      </c>
      <c r="G3292">
        <v>-27</v>
      </c>
      <c r="H3292" t="s">
        <v>357</v>
      </c>
      <c r="I3292" t="s">
        <v>356</v>
      </c>
      <c r="J3292" s="2">
        <f>VLOOKUP(B3292,'Totals by Team'!A:K,11,FALSE)</f>
        <v>-3.838709677419355</v>
      </c>
      <c r="K3292" s="2">
        <f>VLOOKUP(C3292,'Totals by Team'!A:K,11,FALSE)</f>
        <v>10.575757575757576</v>
      </c>
    </row>
    <row r="3293" spans="1:11" x14ac:dyDescent="0.25">
      <c r="A3293" s="1">
        <v>41262</v>
      </c>
      <c r="B3293" t="s">
        <v>80</v>
      </c>
      <c r="C3293" t="s">
        <v>9</v>
      </c>
      <c r="D3293">
        <v>49</v>
      </c>
      <c r="E3293">
        <v>76</v>
      </c>
      <c r="F3293" t="s">
        <v>9</v>
      </c>
      <c r="G3293">
        <v>-27</v>
      </c>
      <c r="H3293" t="s">
        <v>357</v>
      </c>
      <c r="I3293" t="s">
        <v>356</v>
      </c>
      <c r="J3293" s="2">
        <f>VLOOKUP(B3293,'Totals by Team'!A:K,11,FALSE)</f>
        <v>6.290322580645161</v>
      </c>
      <c r="K3293" s="2">
        <f>VLOOKUP(C3293,'Totals by Team'!A:K,11,FALSE)</f>
        <v>12.266666666666667</v>
      </c>
    </row>
    <row r="3294" spans="1:11" x14ac:dyDescent="0.25">
      <c r="A3294" s="1">
        <v>41262</v>
      </c>
      <c r="B3294" t="s">
        <v>55</v>
      </c>
      <c r="C3294" t="s">
        <v>268</v>
      </c>
      <c r="D3294">
        <v>48</v>
      </c>
      <c r="E3294">
        <v>75</v>
      </c>
      <c r="F3294" t="s">
        <v>268</v>
      </c>
      <c r="G3294">
        <v>-27</v>
      </c>
      <c r="H3294" t="s">
        <v>357</v>
      </c>
      <c r="I3294" t="s">
        <v>356</v>
      </c>
      <c r="J3294" s="2">
        <f>VLOOKUP(B3294,'Totals by Team'!A:K,11,FALSE)</f>
        <v>-9.7931034482758612</v>
      </c>
      <c r="K3294" s="2">
        <f>VLOOKUP(C3294,'Totals by Team'!A:K,11,FALSE)</f>
        <v>-3.4827586206896552</v>
      </c>
    </row>
    <row r="3295" spans="1:11" x14ac:dyDescent="0.25">
      <c r="A3295" s="1">
        <v>41262</v>
      </c>
      <c r="B3295" t="s">
        <v>279</v>
      </c>
      <c r="C3295" t="s">
        <v>303</v>
      </c>
      <c r="D3295">
        <v>43</v>
      </c>
      <c r="E3295">
        <v>71</v>
      </c>
      <c r="F3295" t="s">
        <v>303</v>
      </c>
      <c r="G3295">
        <v>-28</v>
      </c>
      <c r="H3295" t="s">
        <v>357</v>
      </c>
      <c r="I3295" t="s">
        <v>356</v>
      </c>
      <c r="J3295" s="2">
        <f>VLOOKUP(B3295,'Totals by Team'!A:K,11,FALSE)</f>
        <v>-5.290322580645161</v>
      </c>
      <c r="K3295" s="2">
        <f>VLOOKUP(C3295,'Totals by Team'!A:K,11,FALSE)</f>
        <v>14.15625</v>
      </c>
    </row>
    <row r="3296" spans="1:11" x14ac:dyDescent="0.25">
      <c r="A3296" s="1">
        <v>41262</v>
      </c>
      <c r="B3296" t="s">
        <v>4</v>
      </c>
      <c r="C3296" t="s">
        <v>258</v>
      </c>
      <c r="D3296">
        <v>57</v>
      </c>
      <c r="E3296">
        <v>85</v>
      </c>
      <c r="F3296" t="s">
        <v>258</v>
      </c>
      <c r="G3296">
        <v>-28</v>
      </c>
      <c r="H3296" t="s">
        <v>357</v>
      </c>
      <c r="I3296" t="s">
        <v>356</v>
      </c>
      <c r="J3296" s="2">
        <f>VLOOKUP(B3296,'Totals by Team'!A:K,11,FALSE)</f>
        <v>-10.633333333333333</v>
      </c>
      <c r="K3296" s="2">
        <f>VLOOKUP(C3296,'Totals by Team'!A:K,11,FALSE)</f>
        <v>7.2352941176470589</v>
      </c>
    </row>
    <row r="3297" spans="1:11" x14ac:dyDescent="0.25">
      <c r="A3297" s="1">
        <v>41262</v>
      </c>
      <c r="B3297" t="s">
        <v>259</v>
      </c>
      <c r="C3297" t="s">
        <v>230</v>
      </c>
      <c r="D3297">
        <v>46</v>
      </c>
      <c r="E3297">
        <v>74</v>
      </c>
      <c r="F3297" t="s">
        <v>230</v>
      </c>
      <c r="G3297">
        <v>-28</v>
      </c>
      <c r="H3297" t="s">
        <v>357</v>
      </c>
      <c r="I3297" t="s">
        <v>356</v>
      </c>
      <c r="J3297" s="2">
        <f>VLOOKUP(B3297,'Totals by Team'!A:K,11,FALSE)</f>
        <v>1.84375</v>
      </c>
      <c r="K3297" s="2">
        <f>VLOOKUP(C3297,'Totals by Team'!A:K,11,FALSE)</f>
        <v>11.5625</v>
      </c>
    </row>
    <row r="3298" spans="1:11" x14ac:dyDescent="0.25">
      <c r="A3298" s="1">
        <v>41262</v>
      </c>
      <c r="B3298" t="s">
        <v>86</v>
      </c>
      <c r="C3298" t="s">
        <v>272</v>
      </c>
      <c r="D3298">
        <v>42</v>
      </c>
      <c r="E3298">
        <v>77</v>
      </c>
      <c r="F3298" t="s">
        <v>272</v>
      </c>
      <c r="G3298">
        <v>-35</v>
      </c>
      <c r="H3298" t="s">
        <v>357</v>
      </c>
      <c r="I3298" t="s">
        <v>356</v>
      </c>
      <c r="J3298" s="2">
        <f>VLOOKUP(B3298,'Totals by Team'!A:K,11,FALSE)</f>
        <v>-10.857142857142858</v>
      </c>
      <c r="K3298" s="2">
        <f>VLOOKUP(C3298,'Totals by Team'!A:K,11,FALSE)</f>
        <v>-0.71875</v>
      </c>
    </row>
    <row r="3299" spans="1:11" x14ac:dyDescent="0.25">
      <c r="A3299" s="1">
        <v>41262</v>
      </c>
      <c r="B3299" t="s">
        <v>21</v>
      </c>
      <c r="C3299" t="s">
        <v>285</v>
      </c>
      <c r="D3299">
        <v>54</v>
      </c>
      <c r="E3299">
        <v>93</v>
      </c>
      <c r="F3299" t="s">
        <v>285</v>
      </c>
      <c r="G3299">
        <v>-39</v>
      </c>
      <c r="H3299" t="s">
        <v>357</v>
      </c>
      <c r="I3299" t="s">
        <v>356</v>
      </c>
      <c r="J3299" s="2">
        <f>VLOOKUP(B3299,'Totals by Team'!A:K,11,FALSE)</f>
        <v>-1.75</v>
      </c>
      <c r="K3299" s="2">
        <f>VLOOKUP(C3299,'Totals by Team'!A:K,11,FALSE)</f>
        <v>17.545454545454547</v>
      </c>
    </row>
    <row r="3300" spans="1:11" x14ac:dyDescent="0.25">
      <c r="A3300" s="1">
        <v>41262</v>
      </c>
      <c r="B3300" t="s">
        <v>133</v>
      </c>
      <c r="C3300" t="s">
        <v>280</v>
      </c>
      <c r="D3300">
        <v>43</v>
      </c>
      <c r="E3300">
        <v>82</v>
      </c>
      <c r="F3300" t="s">
        <v>280</v>
      </c>
      <c r="G3300">
        <v>-39</v>
      </c>
      <c r="H3300" t="s">
        <v>357</v>
      </c>
      <c r="I3300" t="s">
        <v>356</v>
      </c>
      <c r="J3300" s="2">
        <f>VLOOKUP(B3300,'Totals by Team'!A:K,11,FALSE)</f>
        <v>-6.8965517241379306</v>
      </c>
      <c r="K3300" s="2">
        <f>VLOOKUP(C3300,'Totals by Team'!A:K,11,FALSE)</f>
        <v>17.939393939393938</v>
      </c>
    </row>
    <row r="3301" spans="1:11" x14ac:dyDescent="0.25">
      <c r="A3301" s="1">
        <v>41262</v>
      </c>
      <c r="B3301" t="s">
        <v>338</v>
      </c>
      <c r="C3301" t="s">
        <v>198</v>
      </c>
      <c r="D3301">
        <v>57</v>
      </c>
      <c r="E3301">
        <v>97</v>
      </c>
      <c r="F3301" t="s">
        <v>198</v>
      </c>
      <c r="G3301">
        <v>-40</v>
      </c>
      <c r="H3301" t="s">
        <v>357</v>
      </c>
      <c r="I3301" t="s">
        <v>356</v>
      </c>
      <c r="J3301" s="2">
        <f>VLOOKUP(B3301,'Totals by Team'!A:K,11,FALSE)</f>
        <v>-11.535714285714286</v>
      </c>
      <c r="K3301" s="2">
        <f>VLOOKUP(C3301,'Totals by Team'!A:K,11,FALSE)</f>
        <v>0.72413793103448276</v>
      </c>
    </row>
    <row r="3302" spans="1:11" x14ac:dyDescent="0.25">
      <c r="A3302" s="1">
        <v>41262</v>
      </c>
      <c r="B3302" t="s">
        <v>281</v>
      </c>
      <c r="C3302" t="s">
        <v>192</v>
      </c>
      <c r="D3302">
        <v>47</v>
      </c>
      <c r="E3302">
        <v>88</v>
      </c>
      <c r="F3302" t="s">
        <v>192</v>
      </c>
      <c r="G3302">
        <v>-41</v>
      </c>
      <c r="H3302" t="s">
        <v>357</v>
      </c>
      <c r="I3302" t="s">
        <v>356</v>
      </c>
      <c r="J3302" s="2">
        <f>VLOOKUP(B3302,'Totals by Team'!A:K,11,FALSE)</f>
        <v>-4.9000000000000004</v>
      </c>
      <c r="K3302" s="2">
        <f>VLOOKUP(C3302,'Totals by Team'!A:K,11,FALSE)</f>
        <v>12.875</v>
      </c>
    </row>
    <row r="3303" spans="1:11" x14ac:dyDescent="0.25">
      <c r="A3303" s="1">
        <v>41262</v>
      </c>
      <c r="B3303" t="s">
        <v>327</v>
      </c>
      <c r="C3303" t="s">
        <v>295</v>
      </c>
      <c r="D3303">
        <v>46</v>
      </c>
      <c r="E3303">
        <v>90</v>
      </c>
      <c r="F3303" t="s">
        <v>295</v>
      </c>
      <c r="G3303">
        <v>-44</v>
      </c>
      <c r="H3303" t="s">
        <v>357</v>
      </c>
      <c r="I3303" t="s">
        <v>356</v>
      </c>
      <c r="J3303" s="2">
        <f>VLOOKUP(B3303,'Totals by Team'!A:K,11,FALSE)</f>
        <v>-13.071428571428571</v>
      </c>
      <c r="K3303" s="2">
        <f>VLOOKUP(C3303,'Totals by Team'!A:K,11,FALSE)</f>
        <v>7.4848484848484844</v>
      </c>
    </row>
    <row r="3304" spans="1:11" x14ac:dyDescent="0.25">
      <c r="A3304" s="1">
        <v>41263</v>
      </c>
      <c r="B3304" t="s">
        <v>302</v>
      </c>
      <c r="C3304" t="s">
        <v>139</v>
      </c>
      <c r="D3304">
        <v>93</v>
      </c>
      <c r="E3304">
        <v>54</v>
      </c>
      <c r="F3304" t="s">
        <v>302</v>
      </c>
      <c r="G3304">
        <v>39</v>
      </c>
      <c r="H3304" t="s">
        <v>358</v>
      </c>
      <c r="I3304" t="s">
        <v>360</v>
      </c>
      <c r="J3304" s="2">
        <f>VLOOKUP(B3304,'Totals by Team'!A:K,11,FALSE)</f>
        <v>11.4375</v>
      </c>
      <c r="K3304" s="2">
        <f>VLOOKUP(C3304,'Totals by Team'!A:K,11,FALSE)</f>
        <v>-5</v>
      </c>
    </row>
    <row r="3305" spans="1:11" x14ac:dyDescent="0.25">
      <c r="A3305" s="1">
        <v>41263</v>
      </c>
      <c r="B3305" t="s">
        <v>324</v>
      </c>
      <c r="C3305" t="s">
        <v>1</v>
      </c>
      <c r="D3305">
        <v>77</v>
      </c>
      <c r="E3305">
        <v>48</v>
      </c>
      <c r="F3305" t="s">
        <v>324</v>
      </c>
      <c r="G3305">
        <v>29</v>
      </c>
      <c r="H3305" t="s">
        <v>358</v>
      </c>
      <c r="I3305" t="s">
        <v>360</v>
      </c>
      <c r="J3305" s="2">
        <f>VLOOKUP(B3305,'Totals by Team'!A:K,11,FALSE)</f>
        <v>3.78125</v>
      </c>
      <c r="K3305" s="2">
        <f>VLOOKUP(C3305,'Totals by Team'!A:K,11,FALSE)</f>
        <v>-10.793103448275861</v>
      </c>
    </row>
    <row r="3306" spans="1:11" x14ac:dyDescent="0.25">
      <c r="A3306" s="1">
        <v>41263</v>
      </c>
      <c r="B3306" t="s">
        <v>192</v>
      </c>
      <c r="C3306" t="s">
        <v>107</v>
      </c>
      <c r="D3306">
        <v>76</v>
      </c>
      <c r="E3306">
        <v>54</v>
      </c>
      <c r="F3306" t="s">
        <v>192</v>
      </c>
      <c r="G3306">
        <v>22</v>
      </c>
      <c r="H3306" t="s">
        <v>358</v>
      </c>
      <c r="I3306" t="s">
        <v>360</v>
      </c>
      <c r="J3306" s="2">
        <f>VLOOKUP(B3306,'Totals by Team'!A:K,11,FALSE)</f>
        <v>12.875</v>
      </c>
      <c r="K3306" s="2">
        <f>VLOOKUP(C3306,'Totals by Team'!A:K,11,FALSE)</f>
        <v>2.2000000000000002</v>
      </c>
    </row>
    <row r="3307" spans="1:11" x14ac:dyDescent="0.25">
      <c r="A3307" s="1">
        <v>41263</v>
      </c>
      <c r="B3307" t="s">
        <v>266</v>
      </c>
      <c r="C3307" t="s">
        <v>48</v>
      </c>
      <c r="D3307">
        <v>60</v>
      </c>
      <c r="E3307">
        <v>38</v>
      </c>
      <c r="F3307" t="s">
        <v>266</v>
      </c>
      <c r="G3307">
        <v>22</v>
      </c>
      <c r="H3307" t="s">
        <v>358</v>
      </c>
      <c r="I3307" t="s">
        <v>360</v>
      </c>
      <c r="J3307" s="2">
        <f>VLOOKUP(B3307,'Totals by Team'!A:K,11,FALSE)</f>
        <v>11.333333333333334</v>
      </c>
      <c r="K3307" s="2">
        <f>VLOOKUP(C3307,'Totals by Team'!A:K,11,FALSE)</f>
        <v>-26.678571428571427</v>
      </c>
    </row>
    <row r="3308" spans="1:11" x14ac:dyDescent="0.25">
      <c r="A3308" s="1">
        <v>41263</v>
      </c>
      <c r="B3308" t="s">
        <v>236</v>
      </c>
      <c r="C3308" t="s">
        <v>109</v>
      </c>
      <c r="D3308">
        <v>74</v>
      </c>
      <c r="E3308">
        <v>53</v>
      </c>
      <c r="F3308" t="s">
        <v>109</v>
      </c>
      <c r="G3308">
        <v>21</v>
      </c>
      <c r="H3308" t="s">
        <v>358</v>
      </c>
      <c r="I3308" t="s">
        <v>356</v>
      </c>
      <c r="J3308" s="2">
        <f>VLOOKUP(B3308,'Totals by Team'!A:K,11,FALSE)</f>
        <v>11</v>
      </c>
      <c r="K3308" s="2">
        <f>VLOOKUP(C3308,'Totals by Team'!A:K,11,FALSE)</f>
        <v>-5.290322580645161</v>
      </c>
    </row>
    <row r="3309" spans="1:11" x14ac:dyDescent="0.25">
      <c r="A3309" s="1">
        <v>41263</v>
      </c>
      <c r="B3309" t="s">
        <v>229</v>
      </c>
      <c r="C3309" t="s">
        <v>166</v>
      </c>
      <c r="D3309">
        <v>89</v>
      </c>
      <c r="E3309">
        <v>69</v>
      </c>
      <c r="F3309" t="s">
        <v>229</v>
      </c>
      <c r="G3309">
        <v>20</v>
      </c>
      <c r="H3309" t="s">
        <v>358</v>
      </c>
      <c r="I3309" t="s">
        <v>360</v>
      </c>
      <c r="J3309" s="2">
        <f>VLOOKUP(B3309,'Totals by Team'!A:K,11,FALSE)</f>
        <v>8.875</v>
      </c>
      <c r="K3309" s="2">
        <f>VLOOKUP(C3309,'Totals by Team'!A:K,11,FALSE)</f>
        <v>-13.133333333333333</v>
      </c>
    </row>
    <row r="3310" spans="1:11" x14ac:dyDescent="0.25">
      <c r="A3310" s="1">
        <v>41263</v>
      </c>
      <c r="B3310" t="s">
        <v>97</v>
      </c>
      <c r="C3310" t="s">
        <v>283</v>
      </c>
      <c r="D3310">
        <v>62</v>
      </c>
      <c r="E3310">
        <v>45</v>
      </c>
      <c r="F3310" t="s">
        <v>97</v>
      </c>
      <c r="G3310">
        <v>17</v>
      </c>
      <c r="H3310" t="s">
        <v>358</v>
      </c>
      <c r="I3310" t="s">
        <v>360</v>
      </c>
      <c r="J3310" s="2">
        <f>VLOOKUP(B3310,'Totals by Team'!A:K,11,FALSE)</f>
        <v>4.8148148148148149</v>
      </c>
      <c r="K3310" s="2">
        <f>VLOOKUP(C3310,'Totals by Team'!A:K,11,FALSE)</f>
        <v>0.84375</v>
      </c>
    </row>
    <row r="3311" spans="1:11" x14ac:dyDescent="0.25">
      <c r="A3311" s="1">
        <v>41263</v>
      </c>
      <c r="B3311" t="s">
        <v>32</v>
      </c>
      <c r="C3311" t="s">
        <v>90</v>
      </c>
      <c r="D3311">
        <v>69</v>
      </c>
      <c r="E3311">
        <v>54</v>
      </c>
      <c r="F3311" t="s">
        <v>32</v>
      </c>
      <c r="G3311">
        <v>15</v>
      </c>
      <c r="H3311" t="s">
        <v>358</v>
      </c>
      <c r="I3311" t="s">
        <v>360</v>
      </c>
      <c r="J3311" s="2">
        <f>VLOOKUP(B3311,'Totals by Team'!A:K,11,FALSE)</f>
        <v>3.71875</v>
      </c>
      <c r="K3311" s="2">
        <f>VLOOKUP(C3311,'Totals by Team'!A:K,11,FALSE)</f>
        <v>-4.7931034482758621</v>
      </c>
    </row>
    <row r="3312" spans="1:11" x14ac:dyDescent="0.25">
      <c r="A3312" s="1">
        <v>41263</v>
      </c>
      <c r="B3312" t="s">
        <v>73</v>
      </c>
      <c r="C3312" t="s">
        <v>68</v>
      </c>
      <c r="D3312">
        <v>90</v>
      </c>
      <c r="E3312">
        <v>75</v>
      </c>
      <c r="F3312" t="s">
        <v>68</v>
      </c>
      <c r="G3312">
        <v>15</v>
      </c>
      <c r="H3312" t="s">
        <v>358</v>
      </c>
      <c r="I3312" t="s">
        <v>356</v>
      </c>
      <c r="J3312" s="2">
        <f>VLOOKUP(B3312,'Totals by Team'!A:K,11,FALSE)</f>
        <v>7.2413793103448274</v>
      </c>
      <c r="K3312" s="2">
        <f>VLOOKUP(C3312,'Totals by Team'!A:K,11,FALSE)</f>
        <v>-3.6666666666666665</v>
      </c>
    </row>
    <row r="3313" spans="1:11" x14ac:dyDescent="0.25">
      <c r="A3313" s="1">
        <v>41263</v>
      </c>
      <c r="B3313" t="s">
        <v>293</v>
      </c>
      <c r="C3313" t="s">
        <v>255</v>
      </c>
      <c r="D3313">
        <v>88</v>
      </c>
      <c r="E3313">
        <v>74</v>
      </c>
      <c r="F3313" t="s">
        <v>293</v>
      </c>
      <c r="G3313">
        <v>14</v>
      </c>
      <c r="H3313" t="s">
        <v>358</v>
      </c>
      <c r="I3313" t="s">
        <v>360</v>
      </c>
      <c r="J3313" s="2">
        <f>VLOOKUP(B3313,'Totals by Team'!A:K,11,FALSE)</f>
        <v>6.4666666666666668</v>
      </c>
      <c r="K3313" s="2">
        <f>VLOOKUP(C3313,'Totals by Team'!A:K,11,FALSE)</f>
        <v>4.9393939393939394</v>
      </c>
    </row>
    <row r="3314" spans="1:11" x14ac:dyDescent="0.25">
      <c r="A3314" s="1">
        <v>41263</v>
      </c>
      <c r="B3314" t="s">
        <v>168</v>
      </c>
      <c r="C3314" t="s">
        <v>126</v>
      </c>
      <c r="D3314">
        <v>63</v>
      </c>
      <c r="E3314">
        <v>49</v>
      </c>
      <c r="F3314" t="s">
        <v>168</v>
      </c>
      <c r="G3314">
        <v>14</v>
      </c>
      <c r="H3314" t="s">
        <v>358</v>
      </c>
      <c r="I3314" t="s">
        <v>360</v>
      </c>
      <c r="J3314" s="2">
        <f>VLOOKUP(B3314,'Totals by Team'!A:K,11,FALSE)</f>
        <v>-5.3076923076923075</v>
      </c>
      <c r="K3314" s="2">
        <f>VLOOKUP(C3314,'Totals by Team'!A:K,11,FALSE)</f>
        <v>-8.137931034482758</v>
      </c>
    </row>
    <row r="3315" spans="1:11" x14ac:dyDescent="0.25">
      <c r="A3315" s="1">
        <v>41263</v>
      </c>
      <c r="B3315" t="s">
        <v>274</v>
      </c>
      <c r="C3315" t="s">
        <v>7</v>
      </c>
      <c r="D3315">
        <v>75</v>
      </c>
      <c r="E3315">
        <v>62</v>
      </c>
      <c r="F3315" t="s">
        <v>274</v>
      </c>
      <c r="G3315">
        <v>13</v>
      </c>
      <c r="H3315" t="s">
        <v>358</v>
      </c>
      <c r="I3315" t="s">
        <v>360</v>
      </c>
      <c r="J3315" s="2">
        <f>VLOOKUP(B3315,'Totals by Team'!A:K,11,FALSE)</f>
        <v>1.0606060606060606</v>
      </c>
      <c r="K3315" s="2">
        <f>VLOOKUP(C3315,'Totals by Team'!A:K,11,FALSE)</f>
        <v>1.6206896551724137</v>
      </c>
    </row>
    <row r="3316" spans="1:11" x14ac:dyDescent="0.25">
      <c r="A3316" s="1">
        <v>41263</v>
      </c>
      <c r="B3316" t="s">
        <v>151</v>
      </c>
      <c r="C3316" t="s">
        <v>308</v>
      </c>
      <c r="D3316">
        <v>92</v>
      </c>
      <c r="E3316">
        <v>80</v>
      </c>
      <c r="F3316" t="s">
        <v>151</v>
      </c>
      <c r="G3316">
        <v>12</v>
      </c>
      <c r="H3316" t="s">
        <v>358</v>
      </c>
      <c r="I3316" t="s">
        <v>360</v>
      </c>
      <c r="J3316" s="2">
        <f>VLOOKUP(B3316,'Totals by Team'!A:K,11,FALSE)</f>
        <v>-4.9333333333333336</v>
      </c>
      <c r="K3316" s="2">
        <f>VLOOKUP(C3316,'Totals by Team'!A:K,11,FALSE)</f>
        <v>-5.4545454545454541</v>
      </c>
    </row>
    <row r="3317" spans="1:11" x14ac:dyDescent="0.25">
      <c r="A3317" s="1">
        <v>41263</v>
      </c>
      <c r="B3317" t="s">
        <v>180</v>
      </c>
      <c r="C3317" t="s">
        <v>23</v>
      </c>
      <c r="D3317">
        <v>65</v>
      </c>
      <c r="E3317">
        <v>53</v>
      </c>
      <c r="F3317" t="s">
        <v>180</v>
      </c>
      <c r="G3317">
        <v>12</v>
      </c>
      <c r="H3317" t="s">
        <v>358</v>
      </c>
      <c r="I3317" t="s">
        <v>360</v>
      </c>
      <c r="J3317" s="2">
        <f>VLOOKUP(B3317,'Totals by Team'!A:K,11,FALSE)</f>
        <v>8.735294117647058</v>
      </c>
      <c r="K3317" s="2">
        <f>VLOOKUP(C3317,'Totals by Team'!A:K,11,FALSE)</f>
        <v>3.9285714285714284</v>
      </c>
    </row>
    <row r="3318" spans="1:11" x14ac:dyDescent="0.25">
      <c r="A3318" s="1">
        <v>41263</v>
      </c>
      <c r="B3318" t="s">
        <v>294</v>
      </c>
      <c r="C3318" t="s">
        <v>322</v>
      </c>
      <c r="D3318">
        <v>78</v>
      </c>
      <c r="E3318">
        <v>68</v>
      </c>
      <c r="F3318" t="s">
        <v>294</v>
      </c>
      <c r="G3318">
        <v>10</v>
      </c>
      <c r="H3318" t="s">
        <v>358</v>
      </c>
      <c r="I3318" t="s">
        <v>360</v>
      </c>
      <c r="J3318" s="2">
        <f>VLOOKUP(B3318,'Totals by Team'!A:K,11,FALSE)</f>
        <v>4.6206896551724137</v>
      </c>
      <c r="K3318" s="2">
        <f>VLOOKUP(C3318,'Totals by Team'!A:K,11,FALSE)</f>
        <v>-2.5172413793103448</v>
      </c>
    </row>
    <row r="3319" spans="1:11" x14ac:dyDescent="0.25">
      <c r="A3319" s="1">
        <v>41263</v>
      </c>
      <c r="B3319" t="s">
        <v>84</v>
      </c>
      <c r="C3319" t="s">
        <v>165</v>
      </c>
      <c r="D3319">
        <v>78</v>
      </c>
      <c r="E3319">
        <v>70</v>
      </c>
      <c r="F3319" t="s">
        <v>348</v>
      </c>
      <c r="G3319">
        <v>8</v>
      </c>
      <c r="H3319" t="s">
        <v>358</v>
      </c>
      <c r="I3319" t="s">
        <v>348</v>
      </c>
      <c r="J3319" s="2">
        <f>VLOOKUP(B3319,'Totals by Team'!A:K,11,FALSE)</f>
        <v>-0.93548387096774188</v>
      </c>
      <c r="K3319" s="2">
        <f>VLOOKUP(C3319,'Totals by Team'!A:K,11,FALSE)</f>
        <v>-3.1</v>
      </c>
    </row>
    <row r="3320" spans="1:11" x14ac:dyDescent="0.25">
      <c r="A3320" s="1">
        <v>41263</v>
      </c>
      <c r="B3320" t="s">
        <v>205</v>
      </c>
      <c r="C3320" t="s">
        <v>137</v>
      </c>
      <c r="D3320">
        <v>76</v>
      </c>
      <c r="E3320">
        <v>69</v>
      </c>
      <c r="F3320" t="s">
        <v>205</v>
      </c>
      <c r="G3320">
        <v>7</v>
      </c>
      <c r="H3320" t="s">
        <v>358</v>
      </c>
      <c r="I3320" t="s">
        <v>360</v>
      </c>
      <c r="J3320" s="2">
        <f>VLOOKUP(B3320,'Totals by Team'!A:K,11,FALSE)</f>
        <v>-1.25</v>
      </c>
      <c r="K3320" s="2">
        <f>VLOOKUP(C3320,'Totals by Team'!A:K,11,FALSE)</f>
        <v>-12.518518518518519</v>
      </c>
    </row>
    <row r="3321" spans="1:11" x14ac:dyDescent="0.25">
      <c r="A3321" s="1">
        <v>41263</v>
      </c>
      <c r="B3321" t="s">
        <v>337</v>
      </c>
      <c r="C3321" t="s">
        <v>101</v>
      </c>
      <c r="D3321">
        <v>79</v>
      </c>
      <c r="E3321">
        <v>72</v>
      </c>
      <c r="F3321" t="s">
        <v>337</v>
      </c>
      <c r="G3321">
        <v>7</v>
      </c>
      <c r="H3321" t="s">
        <v>358</v>
      </c>
      <c r="I3321" t="s">
        <v>360</v>
      </c>
      <c r="J3321" s="2">
        <f>VLOOKUP(B3321,'Totals by Team'!A:K,11,FALSE)</f>
        <v>4.4666666666666668</v>
      </c>
      <c r="K3321" s="2">
        <f>VLOOKUP(C3321,'Totals by Team'!A:K,11,FALSE)</f>
        <v>-5.5666666666666664</v>
      </c>
    </row>
    <row r="3322" spans="1:11" x14ac:dyDescent="0.25">
      <c r="A3322" s="1">
        <v>41263</v>
      </c>
      <c r="B3322" t="s">
        <v>194</v>
      </c>
      <c r="C3322" t="s">
        <v>292</v>
      </c>
      <c r="D3322">
        <v>61</v>
      </c>
      <c r="E3322">
        <v>54</v>
      </c>
      <c r="F3322" t="s">
        <v>292</v>
      </c>
      <c r="G3322">
        <v>7</v>
      </c>
      <c r="H3322" t="s">
        <v>358</v>
      </c>
      <c r="I3322" t="s">
        <v>356</v>
      </c>
      <c r="J3322" s="2">
        <f>VLOOKUP(B3322,'Totals by Team'!A:K,11,FALSE)</f>
        <v>1.0303030303030303</v>
      </c>
      <c r="K3322" s="2">
        <f>VLOOKUP(C3322,'Totals by Team'!A:K,11,FALSE)</f>
        <v>-1.9375</v>
      </c>
    </row>
    <row r="3323" spans="1:11" x14ac:dyDescent="0.25">
      <c r="A3323" s="1">
        <v>41263</v>
      </c>
      <c r="B3323" t="s">
        <v>309</v>
      </c>
      <c r="C3323" t="s">
        <v>196</v>
      </c>
      <c r="D3323">
        <v>62</v>
      </c>
      <c r="E3323">
        <v>56</v>
      </c>
      <c r="F3323" t="s">
        <v>309</v>
      </c>
      <c r="G3323">
        <v>6</v>
      </c>
      <c r="H3323" t="s">
        <v>358</v>
      </c>
      <c r="I3323" t="s">
        <v>360</v>
      </c>
      <c r="J3323" s="2">
        <f>VLOOKUP(B3323,'Totals by Team'!A:K,11,FALSE)</f>
        <v>10.705882352941176</v>
      </c>
      <c r="K3323" s="2">
        <f>VLOOKUP(C3323,'Totals by Team'!A:K,11,FALSE)</f>
        <v>-8.2413793103448274</v>
      </c>
    </row>
    <row r="3324" spans="1:11" x14ac:dyDescent="0.25">
      <c r="A3324" s="1">
        <v>41263</v>
      </c>
      <c r="B3324" t="s">
        <v>81</v>
      </c>
      <c r="C3324" t="s">
        <v>74</v>
      </c>
      <c r="D3324">
        <v>76</v>
      </c>
      <c r="E3324">
        <v>70</v>
      </c>
      <c r="F3324" t="s">
        <v>348</v>
      </c>
      <c r="G3324">
        <v>6</v>
      </c>
      <c r="H3324" t="s">
        <v>358</v>
      </c>
      <c r="I3324" t="s">
        <v>348</v>
      </c>
      <c r="J3324" s="2">
        <f>VLOOKUP(B3324,'Totals by Team'!A:K,11,FALSE)</f>
        <v>-5.1785714285714288</v>
      </c>
      <c r="K3324" s="2">
        <f>VLOOKUP(C3324,'Totals by Team'!A:K,11,FALSE)</f>
        <v>-8.870967741935484</v>
      </c>
    </row>
    <row r="3325" spans="1:11" x14ac:dyDescent="0.25">
      <c r="A3325" s="1">
        <v>41263</v>
      </c>
      <c r="B3325" t="s">
        <v>319</v>
      </c>
      <c r="C3325" t="s">
        <v>36</v>
      </c>
      <c r="D3325">
        <v>79</v>
      </c>
      <c r="E3325">
        <v>74</v>
      </c>
      <c r="F3325" t="s">
        <v>319</v>
      </c>
      <c r="G3325">
        <v>5</v>
      </c>
      <c r="H3325" t="s">
        <v>358</v>
      </c>
      <c r="I3325" t="s">
        <v>360</v>
      </c>
      <c r="J3325" s="2">
        <f>VLOOKUP(B3325,'Totals by Team'!A:K,11,FALSE)</f>
        <v>4.84375</v>
      </c>
      <c r="K3325" s="2">
        <f>VLOOKUP(C3325,'Totals by Team'!A:K,11,FALSE)</f>
        <v>5.666666666666667</v>
      </c>
    </row>
    <row r="3326" spans="1:11" x14ac:dyDescent="0.25">
      <c r="A3326" s="1">
        <v>41263</v>
      </c>
      <c r="B3326" t="s">
        <v>207</v>
      </c>
      <c r="C3326" t="s">
        <v>46</v>
      </c>
      <c r="D3326">
        <v>54</v>
      </c>
      <c r="E3326">
        <v>52</v>
      </c>
      <c r="F3326" t="s">
        <v>46</v>
      </c>
      <c r="G3326">
        <v>2</v>
      </c>
      <c r="H3326" t="s">
        <v>358</v>
      </c>
      <c r="I3326" t="s">
        <v>356</v>
      </c>
      <c r="J3326" s="2">
        <f>VLOOKUP(B3326,'Totals by Team'!A:K,11,FALSE)</f>
        <v>-2.4074074074074074</v>
      </c>
      <c r="K3326" s="2">
        <f>VLOOKUP(C3326,'Totals by Team'!A:K,11,FALSE)</f>
        <v>-1.5161290322580645</v>
      </c>
    </row>
    <row r="3327" spans="1:11" x14ac:dyDescent="0.25">
      <c r="A3327" s="1">
        <v>41263</v>
      </c>
      <c r="B3327" t="s">
        <v>46</v>
      </c>
      <c r="C3327" t="s">
        <v>207</v>
      </c>
      <c r="D3327">
        <v>52</v>
      </c>
      <c r="E3327">
        <v>54</v>
      </c>
      <c r="F3327" t="s">
        <v>46</v>
      </c>
      <c r="G3327">
        <v>-2</v>
      </c>
      <c r="H3327" t="s">
        <v>357</v>
      </c>
      <c r="I3327" t="s">
        <v>360</v>
      </c>
      <c r="J3327" s="2">
        <f>VLOOKUP(B3327,'Totals by Team'!A:K,11,FALSE)</f>
        <v>-1.5161290322580645</v>
      </c>
      <c r="K3327" s="2">
        <f>VLOOKUP(C3327,'Totals by Team'!A:K,11,FALSE)</f>
        <v>-2.4074074074074074</v>
      </c>
    </row>
    <row r="3328" spans="1:11" x14ac:dyDescent="0.25">
      <c r="A3328" s="1">
        <v>41263</v>
      </c>
      <c r="B3328" t="s">
        <v>36</v>
      </c>
      <c r="C3328" t="s">
        <v>319</v>
      </c>
      <c r="D3328">
        <v>74</v>
      </c>
      <c r="E3328">
        <v>79</v>
      </c>
      <c r="F3328" t="s">
        <v>319</v>
      </c>
      <c r="G3328">
        <v>-5</v>
      </c>
      <c r="H3328" t="s">
        <v>357</v>
      </c>
      <c r="I3328" t="s">
        <v>356</v>
      </c>
      <c r="J3328" s="2">
        <f>VLOOKUP(B3328,'Totals by Team'!A:K,11,FALSE)</f>
        <v>5.666666666666667</v>
      </c>
      <c r="K3328" s="2">
        <f>VLOOKUP(C3328,'Totals by Team'!A:K,11,FALSE)</f>
        <v>4.84375</v>
      </c>
    </row>
    <row r="3329" spans="1:11" x14ac:dyDescent="0.25">
      <c r="A3329" s="1">
        <v>41263</v>
      </c>
      <c r="B3329" t="s">
        <v>196</v>
      </c>
      <c r="C3329" t="s">
        <v>309</v>
      </c>
      <c r="D3329">
        <v>56</v>
      </c>
      <c r="E3329">
        <v>62</v>
      </c>
      <c r="F3329" t="s">
        <v>309</v>
      </c>
      <c r="G3329">
        <v>-6</v>
      </c>
      <c r="H3329" t="s">
        <v>357</v>
      </c>
      <c r="I3329" t="s">
        <v>356</v>
      </c>
      <c r="J3329" s="2">
        <f>VLOOKUP(B3329,'Totals by Team'!A:K,11,FALSE)</f>
        <v>-8.2413793103448274</v>
      </c>
      <c r="K3329" s="2">
        <f>VLOOKUP(C3329,'Totals by Team'!A:K,11,FALSE)</f>
        <v>10.705882352941176</v>
      </c>
    </row>
    <row r="3330" spans="1:11" x14ac:dyDescent="0.25">
      <c r="A3330" s="1">
        <v>41263</v>
      </c>
      <c r="B3330" t="s">
        <v>74</v>
      </c>
      <c r="C3330" t="s">
        <v>81</v>
      </c>
      <c r="D3330">
        <v>70</v>
      </c>
      <c r="E3330">
        <v>76</v>
      </c>
      <c r="F3330" t="s">
        <v>348</v>
      </c>
      <c r="G3330">
        <v>-6</v>
      </c>
      <c r="H3330" t="s">
        <v>357</v>
      </c>
      <c r="I3330" t="s">
        <v>348</v>
      </c>
      <c r="J3330" s="2">
        <f>VLOOKUP(B3330,'Totals by Team'!A:K,11,FALSE)</f>
        <v>-8.870967741935484</v>
      </c>
      <c r="K3330" s="2">
        <f>VLOOKUP(C3330,'Totals by Team'!A:K,11,FALSE)</f>
        <v>-5.1785714285714288</v>
      </c>
    </row>
    <row r="3331" spans="1:11" x14ac:dyDescent="0.25">
      <c r="A3331" s="1">
        <v>41263</v>
      </c>
      <c r="B3331" t="s">
        <v>137</v>
      </c>
      <c r="C3331" t="s">
        <v>205</v>
      </c>
      <c r="D3331">
        <v>69</v>
      </c>
      <c r="E3331">
        <v>76</v>
      </c>
      <c r="F3331" t="s">
        <v>205</v>
      </c>
      <c r="G3331">
        <v>-7</v>
      </c>
      <c r="H3331" t="s">
        <v>357</v>
      </c>
      <c r="I3331" t="s">
        <v>356</v>
      </c>
      <c r="J3331" s="2">
        <f>VLOOKUP(B3331,'Totals by Team'!A:K,11,FALSE)</f>
        <v>-12.518518518518519</v>
      </c>
      <c r="K3331" s="2">
        <f>VLOOKUP(C3331,'Totals by Team'!A:K,11,FALSE)</f>
        <v>-1.25</v>
      </c>
    </row>
    <row r="3332" spans="1:11" x14ac:dyDescent="0.25">
      <c r="A3332" s="1">
        <v>41263</v>
      </c>
      <c r="B3332" t="s">
        <v>101</v>
      </c>
      <c r="C3332" t="s">
        <v>337</v>
      </c>
      <c r="D3332">
        <v>72</v>
      </c>
      <c r="E3332">
        <v>79</v>
      </c>
      <c r="F3332" t="s">
        <v>337</v>
      </c>
      <c r="G3332">
        <v>-7</v>
      </c>
      <c r="H3332" t="s">
        <v>357</v>
      </c>
      <c r="I3332" t="s">
        <v>356</v>
      </c>
      <c r="J3332" s="2">
        <f>VLOOKUP(B3332,'Totals by Team'!A:K,11,FALSE)</f>
        <v>-5.5666666666666664</v>
      </c>
      <c r="K3332" s="2">
        <f>VLOOKUP(C3332,'Totals by Team'!A:K,11,FALSE)</f>
        <v>4.4666666666666668</v>
      </c>
    </row>
    <row r="3333" spans="1:11" x14ac:dyDescent="0.25">
      <c r="A3333" s="1">
        <v>41263</v>
      </c>
      <c r="B3333" t="s">
        <v>292</v>
      </c>
      <c r="C3333" t="s">
        <v>194</v>
      </c>
      <c r="D3333">
        <v>54</v>
      </c>
      <c r="E3333">
        <v>61</v>
      </c>
      <c r="F3333" t="s">
        <v>292</v>
      </c>
      <c r="G3333">
        <v>-7</v>
      </c>
      <c r="H3333" t="s">
        <v>357</v>
      </c>
      <c r="I3333" t="s">
        <v>360</v>
      </c>
      <c r="J3333" s="2">
        <f>VLOOKUP(B3333,'Totals by Team'!A:K,11,FALSE)</f>
        <v>-1.9375</v>
      </c>
      <c r="K3333" s="2">
        <f>VLOOKUP(C3333,'Totals by Team'!A:K,11,FALSE)</f>
        <v>1.0303030303030303</v>
      </c>
    </row>
    <row r="3334" spans="1:11" x14ac:dyDescent="0.25">
      <c r="A3334" s="1">
        <v>41263</v>
      </c>
      <c r="B3334" t="s">
        <v>165</v>
      </c>
      <c r="C3334" t="s">
        <v>84</v>
      </c>
      <c r="D3334">
        <v>70</v>
      </c>
      <c r="E3334">
        <v>78</v>
      </c>
      <c r="F3334" t="s">
        <v>348</v>
      </c>
      <c r="G3334">
        <v>-8</v>
      </c>
      <c r="H3334" t="s">
        <v>357</v>
      </c>
      <c r="I3334" t="s">
        <v>348</v>
      </c>
      <c r="J3334" s="2">
        <f>VLOOKUP(B3334,'Totals by Team'!A:K,11,FALSE)</f>
        <v>-3.1</v>
      </c>
      <c r="K3334" s="2">
        <f>VLOOKUP(C3334,'Totals by Team'!A:K,11,FALSE)</f>
        <v>-0.93548387096774188</v>
      </c>
    </row>
    <row r="3335" spans="1:11" x14ac:dyDescent="0.25">
      <c r="A3335" s="1">
        <v>41263</v>
      </c>
      <c r="B3335" t="s">
        <v>322</v>
      </c>
      <c r="C3335" t="s">
        <v>294</v>
      </c>
      <c r="D3335">
        <v>68</v>
      </c>
      <c r="E3335">
        <v>78</v>
      </c>
      <c r="F3335" t="s">
        <v>294</v>
      </c>
      <c r="G3335">
        <v>-10</v>
      </c>
      <c r="H3335" t="s">
        <v>357</v>
      </c>
      <c r="I3335" t="s">
        <v>356</v>
      </c>
      <c r="J3335" s="2">
        <f>VLOOKUP(B3335,'Totals by Team'!A:K,11,FALSE)</f>
        <v>-2.5172413793103448</v>
      </c>
      <c r="K3335" s="2">
        <f>VLOOKUP(C3335,'Totals by Team'!A:K,11,FALSE)</f>
        <v>4.6206896551724137</v>
      </c>
    </row>
    <row r="3336" spans="1:11" x14ac:dyDescent="0.25">
      <c r="A3336" s="1">
        <v>41263</v>
      </c>
      <c r="B3336" t="s">
        <v>308</v>
      </c>
      <c r="C3336" t="s">
        <v>151</v>
      </c>
      <c r="D3336">
        <v>80</v>
      </c>
      <c r="E3336">
        <v>92</v>
      </c>
      <c r="F3336" t="s">
        <v>151</v>
      </c>
      <c r="G3336">
        <v>-12</v>
      </c>
      <c r="H3336" t="s">
        <v>357</v>
      </c>
      <c r="I3336" t="s">
        <v>356</v>
      </c>
      <c r="J3336" s="2">
        <f>VLOOKUP(B3336,'Totals by Team'!A:K,11,FALSE)</f>
        <v>-5.4545454545454541</v>
      </c>
      <c r="K3336" s="2">
        <f>VLOOKUP(C3336,'Totals by Team'!A:K,11,FALSE)</f>
        <v>-4.9333333333333336</v>
      </c>
    </row>
    <row r="3337" spans="1:11" x14ac:dyDescent="0.25">
      <c r="A3337" s="1">
        <v>41263</v>
      </c>
      <c r="B3337" t="s">
        <v>23</v>
      </c>
      <c r="C3337" t="s">
        <v>180</v>
      </c>
      <c r="D3337">
        <v>53</v>
      </c>
      <c r="E3337">
        <v>65</v>
      </c>
      <c r="F3337" t="s">
        <v>180</v>
      </c>
      <c r="G3337">
        <v>-12</v>
      </c>
      <c r="H3337" t="s">
        <v>357</v>
      </c>
      <c r="I3337" t="s">
        <v>356</v>
      </c>
      <c r="J3337" s="2">
        <f>VLOOKUP(B3337,'Totals by Team'!A:K,11,FALSE)</f>
        <v>3.9285714285714284</v>
      </c>
      <c r="K3337" s="2">
        <f>VLOOKUP(C3337,'Totals by Team'!A:K,11,FALSE)</f>
        <v>8.735294117647058</v>
      </c>
    </row>
    <row r="3338" spans="1:11" x14ac:dyDescent="0.25">
      <c r="A3338" s="1">
        <v>41263</v>
      </c>
      <c r="B3338" t="s">
        <v>7</v>
      </c>
      <c r="C3338" t="s">
        <v>274</v>
      </c>
      <c r="D3338">
        <v>62</v>
      </c>
      <c r="E3338">
        <v>75</v>
      </c>
      <c r="F3338" t="s">
        <v>274</v>
      </c>
      <c r="G3338">
        <v>-13</v>
      </c>
      <c r="H3338" t="s">
        <v>357</v>
      </c>
      <c r="I3338" t="s">
        <v>356</v>
      </c>
      <c r="J3338" s="2">
        <f>VLOOKUP(B3338,'Totals by Team'!A:K,11,FALSE)</f>
        <v>1.6206896551724137</v>
      </c>
      <c r="K3338" s="2">
        <f>VLOOKUP(C3338,'Totals by Team'!A:K,11,FALSE)</f>
        <v>1.0606060606060606</v>
      </c>
    </row>
    <row r="3339" spans="1:11" x14ac:dyDescent="0.25">
      <c r="A3339" s="1">
        <v>41263</v>
      </c>
      <c r="B3339" t="s">
        <v>255</v>
      </c>
      <c r="C3339" t="s">
        <v>293</v>
      </c>
      <c r="D3339">
        <v>74</v>
      </c>
      <c r="E3339">
        <v>88</v>
      </c>
      <c r="F3339" t="s">
        <v>293</v>
      </c>
      <c r="G3339">
        <v>-14</v>
      </c>
      <c r="H3339" t="s">
        <v>357</v>
      </c>
      <c r="I3339" t="s">
        <v>356</v>
      </c>
      <c r="J3339" s="2">
        <f>VLOOKUP(B3339,'Totals by Team'!A:K,11,FALSE)</f>
        <v>4.9393939393939394</v>
      </c>
      <c r="K3339" s="2">
        <f>VLOOKUP(C3339,'Totals by Team'!A:K,11,FALSE)</f>
        <v>6.4666666666666668</v>
      </c>
    </row>
    <row r="3340" spans="1:11" x14ac:dyDescent="0.25">
      <c r="A3340" s="1">
        <v>41263</v>
      </c>
      <c r="B3340" t="s">
        <v>126</v>
      </c>
      <c r="C3340" t="s">
        <v>168</v>
      </c>
      <c r="D3340">
        <v>49</v>
      </c>
      <c r="E3340">
        <v>63</v>
      </c>
      <c r="F3340" t="s">
        <v>168</v>
      </c>
      <c r="G3340">
        <v>-14</v>
      </c>
      <c r="H3340" t="s">
        <v>357</v>
      </c>
      <c r="I3340" t="s">
        <v>356</v>
      </c>
      <c r="J3340" s="2">
        <f>VLOOKUP(B3340,'Totals by Team'!A:K,11,FALSE)</f>
        <v>-8.137931034482758</v>
      </c>
      <c r="K3340" s="2">
        <f>VLOOKUP(C3340,'Totals by Team'!A:K,11,FALSE)</f>
        <v>-5.3076923076923075</v>
      </c>
    </row>
    <row r="3341" spans="1:11" x14ac:dyDescent="0.25">
      <c r="A3341" s="1">
        <v>41263</v>
      </c>
      <c r="B3341" t="s">
        <v>90</v>
      </c>
      <c r="C3341" t="s">
        <v>32</v>
      </c>
      <c r="D3341">
        <v>54</v>
      </c>
      <c r="E3341">
        <v>69</v>
      </c>
      <c r="F3341" t="s">
        <v>32</v>
      </c>
      <c r="G3341">
        <v>-15</v>
      </c>
      <c r="H3341" t="s">
        <v>357</v>
      </c>
      <c r="I3341" t="s">
        <v>356</v>
      </c>
      <c r="J3341" s="2">
        <f>VLOOKUP(B3341,'Totals by Team'!A:K,11,FALSE)</f>
        <v>-4.7931034482758621</v>
      </c>
      <c r="K3341" s="2">
        <f>VLOOKUP(C3341,'Totals by Team'!A:K,11,FALSE)</f>
        <v>3.71875</v>
      </c>
    </row>
    <row r="3342" spans="1:11" x14ac:dyDescent="0.25">
      <c r="A3342" s="1">
        <v>41263</v>
      </c>
      <c r="B3342" t="s">
        <v>68</v>
      </c>
      <c r="C3342" t="s">
        <v>73</v>
      </c>
      <c r="D3342">
        <v>75</v>
      </c>
      <c r="E3342">
        <v>90</v>
      </c>
      <c r="F3342" t="s">
        <v>68</v>
      </c>
      <c r="G3342">
        <v>-15</v>
      </c>
      <c r="H3342" t="s">
        <v>357</v>
      </c>
      <c r="I3342" t="s">
        <v>360</v>
      </c>
      <c r="J3342" s="2">
        <f>VLOOKUP(B3342,'Totals by Team'!A:K,11,FALSE)</f>
        <v>-3.6666666666666665</v>
      </c>
      <c r="K3342" s="2">
        <f>VLOOKUP(C3342,'Totals by Team'!A:K,11,FALSE)</f>
        <v>7.2413793103448274</v>
      </c>
    </row>
    <row r="3343" spans="1:11" x14ac:dyDescent="0.25">
      <c r="A3343" s="1">
        <v>41263</v>
      </c>
      <c r="B3343" t="s">
        <v>283</v>
      </c>
      <c r="C3343" t="s">
        <v>97</v>
      </c>
      <c r="D3343">
        <v>45</v>
      </c>
      <c r="E3343">
        <v>62</v>
      </c>
      <c r="F3343" t="s">
        <v>97</v>
      </c>
      <c r="G3343">
        <v>-17</v>
      </c>
      <c r="H3343" t="s">
        <v>357</v>
      </c>
      <c r="I3343" t="s">
        <v>356</v>
      </c>
      <c r="J3343" s="2">
        <f>VLOOKUP(B3343,'Totals by Team'!A:K,11,FALSE)</f>
        <v>0.84375</v>
      </c>
      <c r="K3343" s="2">
        <f>VLOOKUP(C3343,'Totals by Team'!A:K,11,FALSE)</f>
        <v>4.8148148148148149</v>
      </c>
    </row>
    <row r="3344" spans="1:11" x14ac:dyDescent="0.25">
      <c r="A3344" s="1">
        <v>41263</v>
      </c>
      <c r="B3344" t="s">
        <v>166</v>
      </c>
      <c r="C3344" t="s">
        <v>229</v>
      </c>
      <c r="D3344">
        <v>69</v>
      </c>
      <c r="E3344">
        <v>89</v>
      </c>
      <c r="F3344" t="s">
        <v>229</v>
      </c>
      <c r="G3344">
        <v>-20</v>
      </c>
      <c r="H3344" t="s">
        <v>357</v>
      </c>
      <c r="I3344" t="s">
        <v>356</v>
      </c>
      <c r="J3344" s="2">
        <f>VLOOKUP(B3344,'Totals by Team'!A:K,11,FALSE)</f>
        <v>-13.133333333333333</v>
      </c>
      <c r="K3344" s="2">
        <f>VLOOKUP(C3344,'Totals by Team'!A:K,11,FALSE)</f>
        <v>8.875</v>
      </c>
    </row>
    <row r="3345" spans="1:11" x14ac:dyDescent="0.25">
      <c r="A3345" s="1">
        <v>41263</v>
      </c>
      <c r="B3345" t="s">
        <v>109</v>
      </c>
      <c r="C3345" t="s">
        <v>236</v>
      </c>
      <c r="D3345">
        <v>53</v>
      </c>
      <c r="E3345">
        <v>74</v>
      </c>
      <c r="F3345" t="s">
        <v>109</v>
      </c>
      <c r="G3345">
        <v>-21</v>
      </c>
      <c r="H3345" t="s">
        <v>357</v>
      </c>
      <c r="I3345" t="s">
        <v>360</v>
      </c>
      <c r="J3345" s="2">
        <f>VLOOKUP(B3345,'Totals by Team'!A:K,11,FALSE)</f>
        <v>-5.290322580645161</v>
      </c>
      <c r="K3345" s="2">
        <f>VLOOKUP(C3345,'Totals by Team'!A:K,11,FALSE)</f>
        <v>11</v>
      </c>
    </row>
    <row r="3346" spans="1:11" x14ac:dyDescent="0.25">
      <c r="A3346" s="1">
        <v>41263</v>
      </c>
      <c r="B3346" t="s">
        <v>107</v>
      </c>
      <c r="C3346" t="s">
        <v>192</v>
      </c>
      <c r="D3346">
        <v>54</v>
      </c>
      <c r="E3346">
        <v>76</v>
      </c>
      <c r="F3346" t="s">
        <v>192</v>
      </c>
      <c r="G3346">
        <v>-22</v>
      </c>
      <c r="H3346" t="s">
        <v>357</v>
      </c>
      <c r="I3346" t="s">
        <v>356</v>
      </c>
      <c r="J3346" s="2">
        <f>VLOOKUP(B3346,'Totals by Team'!A:K,11,FALSE)</f>
        <v>2.2000000000000002</v>
      </c>
      <c r="K3346" s="2">
        <f>VLOOKUP(C3346,'Totals by Team'!A:K,11,FALSE)</f>
        <v>12.875</v>
      </c>
    </row>
    <row r="3347" spans="1:11" x14ac:dyDescent="0.25">
      <c r="A3347" s="1">
        <v>41263</v>
      </c>
      <c r="B3347" t="s">
        <v>48</v>
      </c>
      <c r="C3347" t="s">
        <v>266</v>
      </c>
      <c r="D3347">
        <v>38</v>
      </c>
      <c r="E3347">
        <v>60</v>
      </c>
      <c r="F3347" t="s">
        <v>266</v>
      </c>
      <c r="G3347">
        <v>-22</v>
      </c>
      <c r="H3347" t="s">
        <v>357</v>
      </c>
      <c r="I3347" t="s">
        <v>356</v>
      </c>
      <c r="J3347" s="2">
        <f>VLOOKUP(B3347,'Totals by Team'!A:K,11,FALSE)</f>
        <v>-26.678571428571427</v>
      </c>
      <c r="K3347" s="2">
        <f>VLOOKUP(C3347,'Totals by Team'!A:K,11,FALSE)</f>
        <v>11.333333333333334</v>
      </c>
    </row>
    <row r="3348" spans="1:11" x14ac:dyDescent="0.25">
      <c r="A3348" s="1">
        <v>41263</v>
      </c>
      <c r="B3348" t="s">
        <v>1</v>
      </c>
      <c r="C3348" t="s">
        <v>324</v>
      </c>
      <c r="D3348">
        <v>48</v>
      </c>
      <c r="E3348">
        <v>77</v>
      </c>
      <c r="F3348" t="s">
        <v>324</v>
      </c>
      <c r="G3348">
        <v>-29</v>
      </c>
      <c r="H3348" t="s">
        <v>357</v>
      </c>
      <c r="I3348" t="s">
        <v>356</v>
      </c>
      <c r="J3348" s="2">
        <f>VLOOKUP(B3348,'Totals by Team'!A:K,11,FALSE)</f>
        <v>-10.793103448275861</v>
      </c>
      <c r="K3348" s="2">
        <f>VLOOKUP(C3348,'Totals by Team'!A:K,11,FALSE)</f>
        <v>3.78125</v>
      </c>
    </row>
    <row r="3349" spans="1:11" x14ac:dyDescent="0.25">
      <c r="A3349" s="1">
        <v>41263</v>
      </c>
      <c r="B3349" t="s">
        <v>139</v>
      </c>
      <c r="C3349" t="s">
        <v>302</v>
      </c>
      <c r="D3349">
        <v>54</v>
      </c>
      <c r="E3349">
        <v>93</v>
      </c>
      <c r="F3349" t="s">
        <v>302</v>
      </c>
      <c r="G3349">
        <v>-39</v>
      </c>
      <c r="H3349" t="s">
        <v>357</v>
      </c>
      <c r="I3349" t="s">
        <v>356</v>
      </c>
      <c r="J3349" s="2">
        <f>VLOOKUP(B3349,'Totals by Team'!A:K,11,FALSE)</f>
        <v>-5</v>
      </c>
      <c r="K3349" s="2">
        <f>VLOOKUP(C3349,'Totals by Team'!A:K,11,FALSE)</f>
        <v>11.4375</v>
      </c>
    </row>
    <row r="3350" spans="1:11" x14ac:dyDescent="0.25">
      <c r="A3350" s="1">
        <v>41264</v>
      </c>
      <c r="B3350" t="s">
        <v>208</v>
      </c>
      <c r="C3350" t="s">
        <v>120</v>
      </c>
      <c r="D3350">
        <v>98</v>
      </c>
      <c r="E3350">
        <v>51</v>
      </c>
      <c r="F3350" t="s">
        <v>208</v>
      </c>
      <c r="G3350">
        <v>47</v>
      </c>
      <c r="H3350" t="s">
        <v>358</v>
      </c>
      <c r="I3350" t="s">
        <v>360</v>
      </c>
      <c r="J3350" s="2">
        <f>VLOOKUP(B3350,'Totals by Team'!A:K,11,FALSE)</f>
        <v>4.375</v>
      </c>
      <c r="K3350" s="2">
        <f>VLOOKUP(C3350,'Totals by Team'!A:K,11,FALSE)</f>
        <v>-8.46875</v>
      </c>
    </row>
    <row r="3351" spans="1:11" x14ac:dyDescent="0.25">
      <c r="A3351" s="1">
        <v>41264</v>
      </c>
      <c r="B3351" t="s">
        <v>271</v>
      </c>
      <c r="C3351" t="s">
        <v>49</v>
      </c>
      <c r="D3351">
        <v>93</v>
      </c>
      <c r="E3351">
        <v>56</v>
      </c>
      <c r="F3351" t="s">
        <v>271</v>
      </c>
      <c r="G3351">
        <v>37</v>
      </c>
      <c r="H3351" t="s">
        <v>358</v>
      </c>
      <c r="I3351" t="s">
        <v>360</v>
      </c>
      <c r="J3351" s="2">
        <f>VLOOKUP(B3351,'Totals by Team'!A:K,11,FALSE)</f>
        <v>12.529411764705882</v>
      </c>
      <c r="K3351" s="2">
        <f>VLOOKUP(C3351,'Totals by Team'!A:K,11,FALSE)</f>
        <v>-14.258064516129032</v>
      </c>
    </row>
    <row r="3352" spans="1:11" x14ac:dyDescent="0.25">
      <c r="A3352" s="1">
        <v>41264</v>
      </c>
      <c r="B3352" t="s">
        <v>285</v>
      </c>
      <c r="C3352" t="s">
        <v>136</v>
      </c>
      <c r="D3352">
        <v>88</v>
      </c>
      <c r="E3352">
        <v>52</v>
      </c>
      <c r="F3352" t="s">
        <v>285</v>
      </c>
      <c r="G3352">
        <v>36</v>
      </c>
      <c r="H3352" t="s">
        <v>358</v>
      </c>
      <c r="I3352" t="s">
        <v>360</v>
      </c>
      <c r="J3352" s="2">
        <f>VLOOKUP(B3352,'Totals by Team'!A:K,11,FALSE)</f>
        <v>17.545454545454547</v>
      </c>
      <c r="K3352" s="2">
        <f>VLOOKUP(C3352,'Totals by Team'!A:K,11,FALSE)</f>
        <v>-3.3870967741935485</v>
      </c>
    </row>
    <row r="3353" spans="1:11" x14ac:dyDescent="0.25">
      <c r="A3353" s="1">
        <v>41264</v>
      </c>
      <c r="B3353" t="s">
        <v>17</v>
      </c>
      <c r="C3353" t="s">
        <v>206</v>
      </c>
      <c r="D3353">
        <v>75</v>
      </c>
      <c r="E3353">
        <v>45</v>
      </c>
      <c r="F3353" t="s">
        <v>206</v>
      </c>
      <c r="G3353">
        <v>30</v>
      </c>
      <c r="H3353" t="s">
        <v>358</v>
      </c>
      <c r="I3353" t="s">
        <v>356</v>
      </c>
      <c r="J3353" s="2">
        <f>VLOOKUP(B3353,'Totals by Team'!A:K,11,FALSE)</f>
        <v>-5.46875</v>
      </c>
      <c r="K3353" s="2">
        <f>VLOOKUP(C3353,'Totals by Team'!A:K,11,FALSE)</f>
        <v>-8.1071428571428577</v>
      </c>
    </row>
    <row r="3354" spans="1:11" x14ac:dyDescent="0.25">
      <c r="A3354" s="1">
        <v>41264</v>
      </c>
      <c r="B3354" t="s">
        <v>76</v>
      </c>
      <c r="C3354" t="s">
        <v>27</v>
      </c>
      <c r="D3354">
        <v>72</v>
      </c>
      <c r="E3354">
        <v>47</v>
      </c>
      <c r="F3354" t="s">
        <v>76</v>
      </c>
      <c r="G3354">
        <v>25</v>
      </c>
      <c r="H3354" t="s">
        <v>358</v>
      </c>
      <c r="I3354" t="s">
        <v>360</v>
      </c>
      <c r="J3354" s="2">
        <f>VLOOKUP(B3354,'Totals by Team'!A:K,11,FALSE)</f>
        <v>9.7333333333333325</v>
      </c>
      <c r="K3354" s="2">
        <f>VLOOKUP(C3354,'Totals by Team'!A:K,11,FALSE)</f>
        <v>-7.0344827586206895</v>
      </c>
    </row>
    <row r="3355" spans="1:11" x14ac:dyDescent="0.25">
      <c r="A3355" s="1">
        <v>41264</v>
      </c>
      <c r="B3355" t="s">
        <v>249</v>
      </c>
      <c r="C3355" t="s">
        <v>213</v>
      </c>
      <c r="D3355">
        <v>79</v>
      </c>
      <c r="E3355">
        <v>55</v>
      </c>
      <c r="F3355" t="s">
        <v>249</v>
      </c>
      <c r="G3355">
        <v>24</v>
      </c>
      <c r="H3355" t="s">
        <v>358</v>
      </c>
      <c r="I3355" t="s">
        <v>360</v>
      </c>
      <c r="J3355" s="2">
        <f>VLOOKUP(B3355,'Totals by Team'!A:K,11,FALSE)</f>
        <v>-0.80645161290322576</v>
      </c>
      <c r="K3355" s="2">
        <f>VLOOKUP(C3355,'Totals by Team'!A:K,11,FALSE)</f>
        <v>-9.068965517241379</v>
      </c>
    </row>
    <row r="3356" spans="1:11" x14ac:dyDescent="0.25">
      <c r="A3356" s="1">
        <v>41264</v>
      </c>
      <c r="B3356" t="s">
        <v>65</v>
      </c>
      <c r="C3356" t="s">
        <v>4</v>
      </c>
      <c r="D3356">
        <v>70</v>
      </c>
      <c r="E3356">
        <v>47</v>
      </c>
      <c r="F3356" t="s">
        <v>65</v>
      </c>
      <c r="G3356">
        <v>23</v>
      </c>
      <c r="H3356" t="s">
        <v>358</v>
      </c>
      <c r="I3356" t="s">
        <v>360</v>
      </c>
      <c r="J3356" s="2">
        <f>VLOOKUP(B3356,'Totals by Team'!A:K,11,FALSE)</f>
        <v>-1.6774193548387097</v>
      </c>
      <c r="K3356" s="2">
        <f>VLOOKUP(C3356,'Totals by Team'!A:K,11,FALSE)</f>
        <v>-10.633333333333333</v>
      </c>
    </row>
    <row r="3357" spans="1:11" x14ac:dyDescent="0.25">
      <c r="A3357" s="1">
        <v>41264</v>
      </c>
      <c r="B3357" t="s">
        <v>110</v>
      </c>
      <c r="C3357" t="s">
        <v>167</v>
      </c>
      <c r="D3357">
        <v>83</v>
      </c>
      <c r="E3357">
        <v>60</v>
      </c>
      <c r="F3357" t="s">
        <v>110</v>
      </c>
      <c r="G3357">
        <v>23</v>
      </c>
      <c r="H3357" t="s">
        <v>358</v>
      </c>
      <c r="I3357" t="s">
        <v>360</v>
      </c>
      <c r="J3357" s="2">
        <f>VLOOKUP(B3357,'Totals by Team'!A:K,11,FALSE)</f>
        <v>3.0303030303030304E-2</v>
      </c>
      <c r="K3357" s="2">
        <f>VLOOKUP(C3357,'Totals by Team'!A:K,11,FALSE)</f>
        <v>-5.4838709677419351</v>
      </c>
    </row>
    <row r="3358" spans="1:11" x14ac:dyDescent="0.25">
      <c r="A3358" s="1">
        <v>41264</v>
      </c>
      <c r="B3358" t="s">
        <v>258</v>
      </c>
      <c r="C3358" t="s">
        <v>77</v>
      </c>
      <c r="D3358">
        <v>89</v>
      </c>
      <c r="E3358">
        <v>67</v>
      </c>
      <c r="F3358" t="s">
        <v>258</v>
      </c>
      <c r="G3358">
        <v>22</v>
      </c>
      <c r="H3358" t="s">
        <v>358</v>
      </c>
      <c r="I3358" t="s">
        <v>360</v>
      </c>
      <c r="J3358" s="2">
        <f>VLOOKUP(B3358,'Totals by Team'!A:K,11,FALSE)</f>
        <v>7.2352941176470589</v>
      </c>
      <c r="K3358" s="2">
        <f>VLOOKUP(C3358,'Totals by Team'!A:K,11,FALSE)</f>
        <v>2.28125</v>
      </c>
    </row>
    <row r="3359" spans="1:11" x14ac:dyDescent="0.25">
      <c r="A3359" s="1">
        <v>41264</v>
      </c>
      <c r="B3359" t="s">
        <v>154</v>
      </c>
      <c r="C3359" t="s">
        <v>20</v>
      </c>
      <c r="D3359">
        <v>69</v>
      </c>
      <c r="E3359">
        <v>49</v>
      </c>
      <c r="F3359" t="s">
        <v>154</v>
      </c>
      <c r="G3359">
        <v>20</v>
      </c>
      <c r="H3359" t="s">
        <v>358</v>
      </c>
      <c r="I3359" t="s">
        <v>360</v>
      </c>
      <c r="J3359" s="2">
        <f>VLOOKUP(B3359,'Totals by Team'!A:K,11,FALSE)</f>
        <v>9.5483870967741939</v>
      </c>
      <c r="K3359" s="2">
        <f>VLOOKUP(C3359,'Totals by Team'!A:K,11,FALSE)</f>
        <v>-3.5483870967741935</v>
      </c>
    </row>
    <row r="3360" spans="1:11" x14ac:dyDescent="0.25">
      <c r="A3360" s="1">
        <v>41264</v>
      </c>
      <c r="B3360" t="s">
        <v>178</v>
      </c>
      <c r="C3360" t="s">
        <v>123</v>
      </c>
      <c r="D3360">
        <v>82</v>
      </c>
      <c r="E3360">
        <v>63</v>
      </c>
      <c r="F3360" t="s">
        <v>123</v>
      </c>
      <c r="G3360">
        <v>19</v>
      </c>
      <c r="H3360" t="s">
        <v>358</v>
      </c>
      <c r="I3360" t="s">
        <v>356</v>
      </c>
      <c r="J3360" s="2">
        <f>VLOOKUP(B3360,'Totals by Team'!A:K,11,FALSE)</f>
        <v>1.1875</v>
      </c>
      <c r="K3360" s="2">
        <f>VLOOKUP(C3360,'Totals by Team'!A:K,11,FALSE)</f>
        <v>-4.2</v>
      </c>
    </row>
    <row r="3361" spans="1:11" x14ac:dyDescent="0.25">
      <c r="A3361" s="1">
        <v>41264</v>
      </c>
      <c r="B3361" t="s">
        <v>99</v>
      </c>
      <c r="C3361" t="s">
        <v>6</v>
      </c>
      <c r="D3361">
        <v>83</v>
      </c>
      <c r="E3361">
        <v>66</v>
      </c>
      <c r="F3361" t="s">
        <v>99</v>
      </c>
      <c r="G3361">
        <v>17</v>
      </c>
      <c r="H3361" t="s">
        <v>358</v>
      </c>
      <c r="I3361" t="s">
        <v>360</v>
      </c>
      <c r="J3361" s="2">
        <f>VLOOKUP(B3361,'Totals by Team'!A:K,11,FALSE)</f>
        <v>2.4827586206896552</v>
      </c>
      <c r="K3361" s="2">
        <f>VLOOKUP(C3361,'Totals by Team'!A:K,11,FALSE)</f>
        <v>-2</v>
      </c>
    </row>
    <row r="3362" spans="1:11" x14ac:dyDescent="0.25">
      <c r="A3362" s="1">
        <v>41264</v>
      </c>
      <c r="B3362" t="s">
        <v>299</v>
      </c>
      <c r="C3362" t="s">
        <v>13</v>
      </c>
      <c r="D3362">
        <v>56</v>
      </c>
      <c r="E3362">
        <v>40</v>
      </c>
      <c r="F3362" t="s">
        <v>299</v>
      </c>
      <c r="G3362">
        <v>16</v>
      </c>
      <c r="H3362" t="s">
        <v>358</v>
      </c>
      <c r="I3362" t="s">
        <v>360</v>
      </c>
      <c r="J3362" s="2">
        <f>VLOOKUP(B3362,'Totals by Team'!A:K,11,FALSE)</f>
        <v>1.0666666666666667</v>
      </c>
      <c r="K3362" s="2">
        <f>VLOOKUP(C3362,'Totals by Team'!A:K,11,FALSE)</f>
        <v>-4.6206896551724137</v>
      </c>
    </row>
    <row r="3363" spans="1:11" x14ac:dyDescent="0.25">
      <c r="A3363" s="1">
        <v>41264</v>
      </c>
      <c r="B3363" t="s">
        <v>113</v>
      </c>
      <c r="C3363" t="s">
        <v>41</v>
      </c>
      <c r="D3363">
        <v>67</v>
      </c>
      <c r="E3363">
        <v>51</v>
      </c>
      <c r="F3363" t="s">
        <v>41</v>
      </c>
      <c r="G3363">
        <v>16</v>
      </c>
      <c r="H3363" t="s">
        <v>358</v>
      </c>
      <c r="I3363" t="s">
        <v>356</v>
      </c>
      <c r="J3363" s="2">
        <f>VLOOKUP(B3363,'Totals by Team'!A:K,11,FALSE)</f>
        <v>-1.7586206896551724</v>
      </c>
      <c r="K3363" s="2">
        <f>VLOOKUP(C3363,'Totals by Team'!A:K,11,FALSE)</f>
        <v>-3.09375</v>
      </c>
    </row>
    <row r="3364" spans="1:11" x14ac:dyDescent="0.25">
      <c r="A3364" s="1">
        <v>41264</v>
      </c>
      <c r="B3364" t="s">
        <v>18</v>
      </c>
      <c r="C3364" t="s">
        <v>60</v>
      </c>
      <c r="D3364">
        <v>88</v>
      </c>
      <c r="E3364">
        <v>73</v>
      </c>
      <c r="F3364" t="s">
        <v>18</v>
      </c>
      <c r="G3364">
        <v>15</v>
      </c>
      <c r="H3364" t="s">
        <v>358</v>
      </c>
      <c r="I3364" t="s">
        <v>360</v>
      </c>
      <c r="J3364" s="2">
        <f>VLOOKUP(B3364,'Totals by Team'!A:K,11,FALSE)</f>
        <v>4.4666666666666668</v>
      </c>
      <c r="K3364" s="2">
        <f>VLOOKUP(C3364,'Totals by Team'!A:K,11,FALSE)</f>
        <v>-11.483870967741936</v>
      </c>
    </row>
    <row r="3365" spans="1:11" x14ac:dyDescent="0.25">
      <c r="A3365" s="1">
        <v>41264</v>
      </c>
      <c r="B3365" t="s">
        <v>215</v>
      </c>
      <c r="C3365" t="s">
        <v>245</v>
      </c>
      <c r="D3365">
        <v>79</v>
      </c>
      <c r="E3365">
        <v>64</v>
      </c>
      <c r="F3365" t="s">
        <v>215</v>
      </c>
      <c r="G3365">
        <v>15</v>
      </c>
      <c r="H3365" t="s">
        <v>358</v>
      </c>
      <c r="I3365" t="s">
        <v>360</v>
      </c>
      <c r="J3365" s="2">
        <f>VLOOKUP(B3365,'Totals by Team'!A:K,11,FALSE)</f>
        <v>6.4516129032258061</v>
      </c>
      <c r="K3365" s="2">
        <f>VLOOKUP(C3365,'Totals by Team'!A:K,11,FALSE)</f>
        <v>6.4838709677419351</v>
      </c>
    </row>
    <row r="3366" spans="1:11" x14ac:dyDescent="0.25">
      <c r="A3366" s="1">
        <v>41264</v>
      </c>
      <c r="B3366" t="s">
        <v>212</v>
      </c>
      <c r="C3366" t="s">
        <v>30</v>
      </c>
      <c r="D3366">
        <v>66</v>
      </c>
      <c r="E3366">
        <v>52</v>
      </c>
      <c r="F3366" t="s">
        <v>212</v>
      </c>
      <c r="G3366">
        <v>14</v>
      </c>
      <c r="H3366" t="s">
        <v>358</v>
      </c>
      <c r="I3366" t="s">
        <v>360</v>
      </c>
      <c r="J3366" s="2">
        <f>VLOOKUP(B3366,'Totals by Team'!A:K,11,FALSE)</f>
        <v>3.3125</v>
      </c>
      <c r="K3366" s="2">
        <f>VLOOKUP(C3366,'Totals by Team'!A:K,11,FALSE)</f>
        <v>-2.032258064516129</v>
      </c>
    </row>
    <row r="3367" spans="1:11" x14ac:dyDescent="0.25">
      <c r="A3367" s="1">
        <v>41264</v>
      </c>
      <c r="B3367" t="s">
        <v>165</v>
      </c>
      <c r="C3367" t="s">
        <v>101</v>
      </c>
      <c r="D3367">
        <v>65</v>
      </c>
      <c r="E3367">
        <v>53</v>
      </c>
      <c r="F3367" t="s">
        <v>348</v>
      </c>
      <c r="G3367">
        <v>12</v>
      </c>
      <c r="H3367" t="s">
        <v>358</v>
      </c>
      <c r="I3367" t="s">
        <v>348</v>
      </c>
      <c r="J3367" s="2">
        <f>VLOOKUP(B3367,'Totals by Team'!A:K,11,FALSE)</f>
        <v>-3.1</v>
      </c>
      <c r="K3367" s="2">
        <f>VLOOKUP(C3367,'Totals by Team'!A:K,11,FALSE)</f>
        <v>-5.5666666666666664</v>
      </c>
    </row>
    <row r="3368" spans="1:11" x14ac:dyDescent="0.25">
      <c r="A3368" s="1">
        <v>41264</v>
      </c>
      <c r="B3368" t="s">
        <v>337</v>
      </c>
      <c r="C3368" t="s">
        <v>84</v>
      </c>
      <c r="D3368">
        <v>73</v>
      </c>
      <c r="E3368">
        <v>61</v>
      </c>
      <c r="F3368" t="s">
        <v>337</v>
      </c>
      <c r="G3368">
        <v>12</v>
      </c>
      <c r="H3368" t="s">
        <v>358</v>
      </c>
      <c r="I3368" t="s">
        <v>360</v>
      </c>
      <c r="J3368" s="2">
        <f>VLOOKUP(B3368,'Totals by Team'!A:K,11,FALSE)</f>
        <v>4.4666666666666668</v>
      </c>
      <c r="K3368" s="2">
        <f>VLOOKUP(C3368,'Totals by Team'!A:K,11,FALSE)</f>
        <v>-0.93548387096774188</v>
      </c>
    </row>
    <row r="3369" spans="1:11" x14ac:dyDescent="0.25">
      <c r="A3369" s="1">
        <v>41264</v>
      </c>
      <c r="B3369" t="s">
        <v>201</v>
      </c>
      <c r="C3369" t="s">
        <v>174</v>
      </c>
      <c r="D3369">
        <v>70</v>
      </c>
      <c r="E3369">
        <v>58</v>
      </c>
      <c r="F3369" t="s">
        <v>201</v>
      </c>
      <c r="G3369">
        <v>12</v>
      </c>
      <c r="H3369" t="s">
        <v>358</v>
      </c>
      <c r="I3369" t="s">
        <v>360</v>
      </c>
      <c r="J3369" s="2">
        <f>VLOOKUP(B3369,'Totals by Team'!A:K,11,FALSE)</f>
        <v>4.8666666666666663</v>
      </c>
      <c r="K3369" s="2">
        <f>VLOOKUP(C3369,'Totals by Team'!A:K,11,FALSE)</f>
        <v>-7.15625</v>
      </c>
    </row>
    <row r="3370" spans="1:11" x14ac:dyDescent="0.25">
      <c r="A3370" s="1">
        <v>41264</v>
      </c>
      <c r="B3370" t="s">
        <v>239</v>
      </c>
      <c r="C3370" t="s">
        <v>157</v>
      </c>
      <c r="D3370">
        <v>65</v>
      </c>
      <c r="E3370">
        <v>54</v>
      </c>
      <c r="F3370" t="s">
        <v>348</v>
      </c>
      <c r="G3370">
        <v>11</v>
      </c>
      <c r="H3370" t="s">
        <v>358</v>
      </c>
      <c r="I3370" t="s">
        <v>348</v>
      </c>
      <c r="J3370" s="2">
        <f>VLOOKUP(B3370,'Totals by Team'!A:K,11,FALSE)</f>
        <v>1.4375</v>
      </c>
      <c r="K3370" s="2">
        <f>VLOOKUP(C3370,'Totals by Team'!A:K,11,FALSE)</f>
        <v>-1.59375</v>
      </c>
    </row>
    <row r="3371" spans="1:11" x14ac:dyDescent="0.25">
      <c r="A3371" s="1">
        <v>41264</v>
      </c>
      <c r="B3371" t="s">
        <v>200</v>
      </c>
      <c r="C3371" t="s">
        <v>214</v>
      </c>
      <c r="D3371">
        <v>63</v>
      </c>
      <c r="E3371">
        <v>53</v>
      </c>
      <c r="F3371" t="s">
        <v>348</v>
      </c>
      <c r="G3371">
        <v>10</v>
      </c>
      <c r="H3371" t="s">
        <v>358</v>
      </c>
      <c r="I3371" t="s">
        <v>348</v>
      </c>
      <c r="J3371" s="2">
        <f>VLOOKUP(B3371,'Totals by Team'!A:K,11,FALSE)</f>
        <v>1.8387096774193548</v>
      </c>
      <c r="K3371" s="2">
        <f>VLOOKUP(C3371,'Totals by Team'!A:K,11,FALSE)</f>
        <v>0.74193548387096775</v>
      </c>
    </row>
    <row r="3372" spans="1:11" x14ac:dyDescent="0.25">
      <c r="A3372" s="1">
        <v>41264</v>
      </c>
      <c r="B3372" t="s">
        <v>234</v>
      </c>
      <c r="C3372" t="s">
        <v>12</v>
      </c>
      <c r="D3372">
        <v>75</v>
      </c>
      <c r="E3372">
        <v>66</v>
      </c>
      <c r="F3372" t="s">
        <v>12</v>
      </c>
      <c r="G3372">
        <v>9</v>
      </c>
      <c r="H3372" t="s">
        <v>358</v>
      </c>
      <c r="I3372" t="s">
        <v>356</v>
      </c>
      <c r="J3372" s="2">
        <f>VLOOKUP(B3372,'Totals by Team'!A:K,11,FALSE)</f>
        <v>-2.4482758620689653</v>
      </c>
      <c r="K3372" s="2">
        <f>VLOOKUP(C3372,'Totals by Team'!A:K,11,FALSE)</f>
        <v>-2.9333333333333331</v>
      </c>
    </row>
    <row r="3373" spans="1:11" x14ac:dyDescent="0.25">
      <c r="A3373" s="1">
        <v>41264</v>
      </c>
      <c r="B3373" t="s">
        <v>131</v>
      </c>
      <c r="C3373" t="s">
        <v>217</v>
      </c>
      <c r="D3373">
        <v>72</v>
      </c>
      <c r="E3373">
        <v>65</v>
      </c>
      <c r="F3373" t="s">
        <v>217</v>
      </c>
      <c r="G3373">
        <v>7</v>
      </c>
      <c r="H3373" t="s">
        <v>358</v>
      </c>
      <c r="I3373" t="s">
        <v>356</v>
      </c>
      <c r="J3373" s="2">
        <f>VLOOKUP(B3373,'Totals by Team'!A:K,11,FALSE)</f>
        <v>0.31034482758620691</v>
      </c>
      <c r="K3373" s="2">
        <f>VLOOKUP(C3373,'Totals by Team'!A:K,11,FALSE)</f>
        <v>-0.93548387096774188</v>
      </c>
    </row>
    <row r="3374" spans="1:11" x14ac:dyDescent="0.25">
      <c r="A3374" s="1">
        <v>41264</v>
      </c>
      <c r="B3374" t="s">
        <v>71</v>
      </c>
      <c r="C3374" t="s">
        <v>96</v>
      </c>
      <c r="D3374">
        <v>76</v>
      </c>
      <c r="E3374">
        <v>69</v>
      </c>
      <c r="F3374" t="s">
        <v>71</v>
      </c>
      <c r="G3374">
        <v>7</v>
      </c>
      <c r="H3374" t="s">
        <v>358</v>
      </c>
      <c r="I3374" t="s">
        <v>360</v>
      </c>
      <c r="J3374" s="2">
        <f>VLOOKUP(B3374,'Totals by Team'!A:K,11,FALSE)</f>
        <v>7.0294117647058822</v>
      </c>
      <c r="K3374" s="2">
        <f>VLOOKUP(C3374,'Totals by Team'!A:K,11,FALSE)</f>
        <v>10.333333333333334</v>
      </c>
    </row>
    <row r="3375" spans="1:11" x14ac:dyDescent="0.25">
      <c r="A3375" s="1">
        <v>41264</v>
      </c>
      <c r="B3375" t="s">
        <v>235</v>
      </c>
      <c r="C3375" t="s">
        <v>336</v>
      </c>
      <c r="D3375">
        <v>76</v>
      </c>
      <c r="E3375">
        <v>71</v>
      </c>
      <c r="F3375" t="s">
        <v>336</v>
      </c>
      <c r="G3375">
        <v>5</v>
      </c>
      <c r="H3375" t="s">
        <v>358</v>
      </c>
      <c r="I3375" t="s">
        <v>356</v>
      </c>
      <c r="J3375" s="2">
        <f>VLOOKUP(B3375,'Totals by Team'!A:K,11,FALSE)</f>
        <v>-1.9655172413793103</v>
      </c>
      <c r="K3375" s="2">
        <f>VLOOKUP(C3375,'Totals by Team'!A:K,11,FALSE)</f>
        <v>-1.935483870967742</v>
      </c>
    </row>
    <row r="3376" spans="1:11" x14ac:dyDescent="0.25">
      <c r="A3376" s="1">
        <v>41264</v>
      </c>
      <c r="B3376" t="s">
        <v>177</v>
      </c>
      <c r="C3376" t="s">
        <v>260</v>
      </c>
      <c r="D3376">
        <v>56</v>
      </c>
      <c r="E3376">
        <v>52</v>
      </c>
      <c r="F3376" t="s">
        <v>348</v>
      </c>
      <c r="G3376">
        <v>4</v>
      </c>
      <c r="H3376" t="s">
        <v>358</v>
      </c>
      <c r="I3376" t="s">
        <v>348</v>
      </c>
      <c r="J3376" s="2">
        <f>VLOOKUP(B3376,'Totals by Team'!A:K,11,FALSE)</f>
        <v>13.454545454545455</v>
      </c>
      <c r="K3376" s="2">
        <f>VLOOKUP(C3376,'Totals by Team'!A:K,11,FALSE)</f>
        <v>0.21212121212121213</v>
      </c>
    </row>
    <row r="3377" spans="1:11" x14ac:dyDescent="0.25">
      <c r="A3377" s="1">
        <v>41264</v>
      </c>
      <c r="B3377" t="s">
        <v>331</v>
      </c>
      <c r="C3377" t="s">
        <v>153</v>
      </c>
      <c r="D3377">
        <v>87</v>
      </c>
      <c r="E3377">
        <v>84</v>
      </c>
      <c r="F3377" t="s">
        <v>331</v>
      </c>
      <c r="G3377">
        <v>3</v>
      </c>
      <c r="H3377" t="s">
        <v>358</v>
      </c>
      <c r="I3377" t="s">
        <v>360</v>
      </c>
      <c r="J3377" s="2">
        <f>VLOOKUP(B3377,'Totals by Team'!A:K,11,FALSE)</f>
        <v>-3.4193548387096775</v>
      </c>
      <c r="K3377" s="2">
        <f>VLOOKUP(C3377,'Totals by Team'!A:K,11,FALSE)</f>
        <v>-1.5666666666666667</v>
      </c>
    </row>
    <row r="3378" spans="1:11" x14ac:dyDescent="0.25">
      <c r="A3378" s="1">
        <v>41264</v>
      </c>
      <c r="B3378" t="s">
        <v>342</v>
      </c>
      <c r="C3378" t="s">
        <v>182</v>
      </c>
      <c r="D3378">
        <v>73</v>
      </c>
      <c r="E3378">
        <v>70</v>
      </c>
      <c r="F3378" t="s">
        <v>182</v>
      </c>
      <c r="G3378">
        <v>3</v>
      </c>
      <c r="H3378" t="s">
        <v>358</v>
      </c>
      <c r="I3378" t="s">
        <v>356</v>
      </c>
      <c r="J3378" s="2">
        <f>VLOOKUP(B3378,'Totals by Team'!A:K,11,FALSE)</f>
        <v>6.161290322580645</v>
      </c>
      <c r="K3378" s="2">
        <f>VLOOKUP(C3378,'Totals by Team'!A:K,11,FALSE)</f>
        <v>3</v>
      </c>
    </row>
    <row r="3379" spans="1:11" x14ac:dyDescent="0.25">
      <c r="A3379" s="1">
        <v>41264</v>
      </c>
      <c r="B3379" t="s">
        <v>75</v>
      </c>
      <c r="C3379" t="s">
        <v>59</v>
      </c>
      <c r="D3379">
        <v>67</v>
      </c>
      <c r="E3379">
        <v>64</v>
      </c>
      <c r="F3379" t="s">
        <v>75</v>
      </c>
      <c r="G3379">
        <v>3</v>
      </c>
      <c r="H3379" t="s">
        <v>358</v>
      </c>
      <c r="I3379" t="s">
        <v>360</v>
      </c>
      <c r="J3379" s="2">
        <f>VLOOKUP(B3379,'Totals by Team'!A:K,11,FALSE)</f>
        <v>-0.5</v>
      </c>
      <c r="K3379" s="2">
        <f>VLOOKUP(C3379,'Totals by Team'!A:K,11,FALSE)</f>
        <v>1.1935483870967742</v>
      </c>
    </row>
    <row r="3380" spans="1:11" x14ac:dyDescent="0.25">
      <c r="A3380" s="1">
        <v>41264</v>
      </c>
      <c r="B3380" t="s">
        <v>91</v>
      </c>
      <c r="C3380" t="s">
        <v>314</v>
      </c>
      <c r="D3380">
        <v>70</v>
      </c>
      <c r="E3380">
        <v>68</v>
      </c>
      <c r="F3380" t="s">
        <v>314</v>
      </c>
      <c r="G3380">
        <v>2</v>
      </c>
      <c r="H3380" t="s">
        <v>358</v>
      </c>
      <c r="I3380" t="s">
        <v>356</v>
      </c>
      <c r="J3380" s="2">
        <f>VLOOKUP(B3380,'Totals by Team'!A:K,11,FALSE)</f>
        <v>4.625</v>
      </c>
      <c r="K3380" s="2">
        <f>VLOOKUP(C3380,'Totals by Team'!A:K,11,FALSE)</f>
        <v>-2.9375</v>
      </c>
    </row>
    <row r="3381" spans="1:11" x14ac:dyDescent="0.25">
      <c r="A3381" s="1">
        <v>41264</v>
      </c>
      <c r="B3381" t="s">
        <v>118</v>
      </c>
      <c r="C3381" t="s">
        <v>135</v>
      </c>
      <c r="D3381">
        <v>59</v>
      </c>
      <c r="E3381">
        <v>57</v>
      </c>
      <c r="F3381" t="s">
        <v>135</v>
      </c>
      <c r="G3381">
        <v>2</v>
      </c>
      <c r="H3381" t="s">
        <v>358</v>
      </c>
      <c r="I3381" t="s">
        <v>356</v>
      </c>
      <c r="J3381" s="2">
        <f>VLOOKUP(B3381,'Totals by Team'!A:K,11,FALSE)</f>
        <v>0.16129032258064516</v>
      </c>
      <c r="K3381" s="2">
        <f>VLOOKUP(C3381,'Totals by Team'!A:K,11,FALSE)</f>
        <v>4.117647058823529</v>
      </c>
    </row>
    <row r="3382" spans="1:11" x14ac:dyDescent="0.25">
      <c r="A3382" s="1">
        <v>41264</v>
      </c>
      <c r="B3382" t="s">
        <v>78</v>
      </c>
      <c r="C3382" t="s">
        <v>256</v>
      </c>
      <c r="D3382">
        <v>61</v>
      </c>
      <c r="E3382">
        <v>60</v>
      </c>
      <c r="F3382" t="s">
        <v>256</v>
      </c>
      <c r="G3382">
        <v>1</v>
      </c>
      <c r="H3382" t="s">
        <v>358</v>
      </c>
      <c r="I3382" t="s">
        <v>356</v>
      </c>
      <c r="J3382" s="2">
        <f>VLOOKUP(B3382,'Totals by Team'!A:K,11,FALSE)</f>
        <v>4.8275862068965516</v>
      </c>
      <c r="K3382" s="2">
        <f>VLOOKUP(C3382,'Totals by Team'!A:K,11,FALSE)</f>
        <v>-2.6296296296296298</v>
      </c>
    </row>
    <row r="3383" spans="1:11" x14ac:dyDescent="0.25">
      <c r="A3383" s="1">
        <v>41264</v>
      </c>
      <c r="B3383" t="s">
        <v>256</v>
      </c>
      <c r="C3383" t="s">
        <v>78</v>
      </c>
      <c r="D3383">
        <v>60</v>
      </c>
      <c r="E3383">
        <v>61</v>
      </c>
      <c r="F3383" t="s">
        <v>256</v>
      </c>
      <c r="G3383">
        <v>-1</v>
      </c>
      <c r="H3383" t="s">
        <v>357</v>
      </c>
      <c r="I3383" t="s">
        <v>360</v>
      </c>
      <c r="J3383" s="2">
        <f>VLOOKUP(B3383,'Totals by Team'!A:K,11,FALSE)</f>
        <v>-2.6296296296296298</v>
      </c>
      <c r="K3383" s="2">
        <f>VLOOKUP(C3383,'Totals by Team'!A:K,11,FALSE)</f>
        <v>4.8275862068965516</v>
      </c>
    </row>
    <row r="3384" spans="1:11" x14ac:dyDescent="0.25">
      <c r="A3384" s="1">
        <v>41264</v>
      </c>
      <c r="B3384" t="s">
        <v>314</v>
      </c>
      <c r="C3384" t="s">
        <v>91</v>
      </c>
      <c r="D3384">
        <v>68</v>
      </c>
      <c r="E3384">
        <v>70</v>
      </c>
      <c r="F3384" t="s">
        <v>314</v>
      </c>
      <c r="G3384">
        <v>-2</v>
      </c>
      <c r="H3384" t="s">
        <v>357</v>
      </c>
      <c r="I3384" t="s">
        <v>360</v>
      </c>
      <c r="J3384" s="2">
        <f>VLOOKUP(B3384,'Totals by Team'!A:K,11,FALSE)</f>
        <v>-2.9375</v>
      </c>
      <c r="K3384" s="2">
        <f>VLOOKUP(C3384,'Totals by Team'!A:K,11,FALSE)</f>
        <v>4.625</v>
      </c>
    </row>
    <row r="3385" spans="1:11" x14ac:dyDescent="0.25">
      <c r="A3385" s="1">
        <v>41264</v>
      </c>
      <c r="B3385" t="s">
        <v>135</v>
      </c>
      <c r="C3385" t="s">
        <v>118</v>
      </c>
      <c r="D3385">
        <v>57</v>
      </c>
      <c r="E3385">
        <v>59</v>
      </c>
      <c r="F3385" t="s">
        <v>135</v>
      </c>
      <c r="G3385">
        <v>-2</v>
      </c>
      <c r="H3385" t="s">
        <v>357</v>
      </c>
      <c r="I3385" t="s">
        <v>360</v>
      </c>
      <c r="J3385" s="2">
        <f>VLOOKUP(B3385,'Totals by Team'!A:K,11,FALSE)</f>
        <v>4.117647058823529</v>
      </c>
      <c r="K3385" s="2">
        <f>VLOOKUP(C3385,'Totals by Team'!A:K,11,FALSE)</f>
        <v>0.16129032258064516</v>
      </c>
    </row>
    <row r="3386" spans="1:11" x14ac:dyDescent="0.25">
      <c r="A3386" s="1">
        <v>41264</v>
      </c>
      <c r="B3386" t="s">
        <v>153</v>
      </c>
      <c r="C3386" t="s">
        <v>331</v>
      </c>
      <c r="D3386">
        <v>84</v>
      </c>
      <c r="E3386">
        <v>87</v>
      </c>
      <c r="F3386" t="s">
        <v>331</v>
      </c>
      <c r="G3386">
        <v>-3</v>
      </c>
      <c r="H3386" t="s">
        <v>357</v>
      </c>
      <c r="I3386" t="s">
        <v>356</v>
      </c>
      <c r="J3386" s="2">
        <f>VLOOKUP(B3386,'Totals by Team'!A:K,11,FALSE)</f>
        <v>-1.5666666666666667</v>
      </c>
      <c r="K3386" s="2">
        <f>VLOOKUP(C3386,'Totals by Team'!A:K,11,FALSE)</f>
        <v>-3.4193548387096775</v>
      </c>
    </row>
    <row r="3387" spans="1:11" x14ac:dyDescent="0.25">
      <c r="A3387" s="1">
        <v>41264</v>
      </c>
      <c r="B3387" t="s">
        <v>182</v>
      </c>
      <c r="C3387" t="s">
        <v>342</v>
      </c>
      <c r="D3387">
        <v>70</v>
      </c>
      <c r="E3387">
        <v>73</v>
      </c>
      <c r="F3387" t="s">
        <v>182</v>
      </c>
      <c r="G3387">
        <v>-3</v>
      </c>
      <c r="H3387" t="s">
        <v>357</v>
      </c>
      <c r="I3387" t="s">
        <v>360</v>
      </c>
      <c r="J3387" s="2">
        <f>VLOOKUP(B3387,'Totals by Team'!A:K,11,FALSE)</f>
        <v>3</v>
      </c>
      <c r="K3387" s="2">
        <f>VLOOKUP(C3387,'Totals by Team'!A:K,11,FALSE)</f>
        <v>6.161290322580645</v>
      </c>
    </row>
    <row r="3388" spans="1:11" x14ac:dyDescent="0.25">
      <c r="A3388" s="1">
        <v>41264</v>
      </c>
      <c r="B3388" t="s">
        <v>59</v>
      </c>
      <c r="C3388" t="s">
        <v>75</v>
      </c>
      <c r="D3388">
        <v>64</v>
      </c>
      <c r="E3388">
        <v>67</v>
      </c>
      <c r="F3388" t="s">
        <v>75</v>
      </c>
      <c r="G3388">
        <v>-3</v>
      </c>
      <c r="H3388" t="s">
        <v>357</v>
      </c>
      <c r="I3388" t="s">
        <v>356</v>
      </c>
      <c r="J3388" s="2">
        <f>VLOOKUP(B3388,'Totals by Team'!A:K,11,FALSE)</f>
        <v>1.1935483870967742</v>
      </c>
      <c r="K3388" s="2">
        <f>VLOOKUP(C3388,'Totals by Team'!A:K,11,FALSE)</f>
        <v>-0.5</v>
      </c>
    </row>
    <row r="3389" spans="1:11" x14ac:dyDescent="0.25">
      <c r="A3389" s="1">
        <v>41264</v>
      </c>
      <c r="B3389" t="s">
        <v>260</v>
      </c>
      <c r="C3389" t="s">
        <v>177</v>
      </c>
      <c r="D3389">
        <v>52</v>
      </c>
      <c r="E3389">
        <v>56</v>
      </c>
      <c r="F3389" t="s">
        <v>348</v>
      </c>
      <c r="G3389">
        <v>-4</v>
      </c>
      <c r="H3389" t="s">
        <v>357</v>
      </c>
      <c r="I3389" t="s">
        <v>348</v>
      </c>
      <c r="J3389" s="2">
        <f>VLOOKUP(B3389,'Totals by Team'!A:K,11,FALSE)</f>
        <v>0.21212121212121213</v>
      </c>
      <c r="K3389" s="2">
        <f>VLOOKUP(C3389,'Totals by Team'!A:K,11,FALSE)</f>
        <v>13.454545454545455</v>
      </c>
    </row>
    <row r="3390" spans="1:11" x14ac:dyDescent="0.25">
      <c r="A3390" s="1">
        <v>41264</v>
      </c>
      <c r="B3390" t="s">
        <v>336</v>
      </c>
      <c r="C3390" t="s">
        <v>235</v>
      </c>
      <c r="D3390">
        <v>71</v>
      </c>
      <c r="E3390">
        <v>76</v>
      </c>
      <c r="F3390" t="s">
        <v>336</v>
      </c>
      <c r="G3390">
        <v>-5</v>
      </c>
      <c r="H3390" t="s">
        <v>357</v>
      </c>
      <c r="I3390" t="s">
        <v>360</v>
      </c>
      <c r="J3390" s="2">
        <f>VLOOKUP(B3390,'Totals by Team'!A:K,11,FALSE)</f>
        <v>-1.935483870967742</v>
      </c>
      <c r="K3390" s="2">
        <f>VLOOKUP(C3390,'Totals by Team'!A:K,11,FALSE)</f>
        <v>-1.9655172413793103</v>
      </c>
    </row>
    <row r="3391" spans="1:11" x14ac:dyDescent="0.25">
      <c r="A3391" s="1">
        <v>41264</v>
      </c>
      <c r="B3391" t="s">
        <v>217</v>
      </c>
      <c r="C3391" t="s">
        <v>131</v>
      </c>
      <c r="D3391">
        <v>65</v>
      </c>
      <c r="E3391">
        <v>72</v>
      </c>
      <c r="F3391" t="s">
        <v>217</v>
      </c>
      <c r="G3391">
        <v>-7</v>
      </c>
      <c r="H3391" t="s">
        <v>357</v>
      </c>
      <c r="I3391" t="s">
        <v>360</v>
      </c>
      <c r="J3391" s="2">
        <f>VLOOKUP(B3391,'Totals by Team'!A:K,11,FALSE)</f>
        <v>-0.93548387096774188</v>
      </c>
      <c r="K3391" s="2">
        <f>VLOOKUP(C3391,'Totals by Team'!A:K,11,FALSE)</f>
        <v>0.31034482758620691</v>
      </c>
    </row>
    <row r="3392" spans="1:11" x14ac:dyDescent="0.25">
      <c r="A3392" s="1">
        <v>41264</v>
      </c>
      <c r="B3392" t="s">
        <v>96</v>
      </c>
      <c r="C3392" t="s">
        <v>71</v>
      </c>
      <c r="D3392">
        <v>69</v>
      </c>
      <c r="E3392">
        <v>76</v>
      </c>
      <c r="F3392" t="s">
        <v>71</v>
      </c>
      <c r="G3392">
        <v>-7</v>
      </c>
      <c r="H3392" t="s">
        <v>357</v>
      </c>
      <c r="I3392" t="s">
        <v>356</v>
      </c>
      <c r="J3392" s="2">
        <f>VLOOKUP(B3392,'Totals by Team'!A:K,11,FALSE)</f>
        <v>10.333333333333334</v>
      </c>
      <c r="K3392" s="2">
        <f>VLOOKUP(C3392,'Totals by Team'!A:K,11,FALSE)</f>
        <v>7.0294117647058822</v>
      </c>
    </row>
    <row r="3393" spans="1:11" x14ac:dyDescent="0.25">
      <c r="A3393" s="1">
        <v>41264</v>
      </c>
      <c r="B3393" t="s">
        <v>12</v>
      </c>
      <c r="C3393" t="s">
        <v>234</v>
      </c>
      <c r="D3393">
        <v>66</v>
      </c>
      <c r="E3393">
        <v>75</v>
      </c>
      <c r="F3393" t="s">
        <v>12</v>
      </c>
      <c r="G3393">
        <v>-9</v>
      </c>
      <c r="H3393" t="s">
        <v>357</v>
      </c>
      <c r="I3393" t="s">
        <v>360</v>
      </c>
      <c r="J3393" s="2">
        <f>VLOOKUP(B3393,'Totals by Team'!A:K,11,FALSE)</f>
        <v>-2.9333333333333331</v>
      </c>
      <c r="K3393" s="2">
        <f>VLOOKUP(C3393,'Totals by Team'!A:K,11,FALSE)</f>
        <v>-2.4482758620689653</v>
      </c>
    </row>
    <row r="3394" spans="1:11" x14ac:dyDescent="0.25">
      <c r="A3394" s="1">
        <v>41264</v>
      </c>
      <c r="B3394" t="s">
        <v>214</v>
      </c>
      <c r="C3394" t="s">
        <v>200</v>
      </c>
      <c r="D3394">
        <v>53</v>
      </c>
      <c r="E3394">
        <v>63</v>
      </c>
      <c r="F3394" t="s">
        <v>348</v>
      </c>
      <c r="G3394">
        <v>-10</v>
      </c>
      <c r="H3394" t="s">
        <v>357</v>
      </c>
      <c r="I3394" t="s">
        <v>348</v>
      </c>
      <c r="J3394" s="2">
        <f>VLOOKUP(B3394,'Totals by Team'!A:K,11,FALSE)</f>
        <v>0.74193548387096775</v>
      </c>
      <c r="K3394" s="2">
        <f>VLOOKUP(C3394,'Totals by Team'!A:K,11,FALSE)</f>
        <v>1.8387096774193548</v>
      </c>
    </row>
    <row r="3395" spans="1:11" x14ac:dyDescent="0.25">
      <c r="A3395" s="1">
        <v>41264</v>
      </c>
      <c r="B3395" t="s">
        <v>157</v>
      </c>
      <c r="C3395" t="s">
        <v>239</v>
      </c>
      <c r="D3395">
        <v>54</v>
      </c>
      <c r="E3395">
        <v>65</v>
      </c>
      <c r="F3395" t="s">
        <v>348</v>
      </c>
      <c r="G3395">
        <v>-11</v>
      </c>
      <c r="H3395" t="s">
        <v>357</v>
      </c>
      <c r="I3395" t="s">
        <v>348</v>
      </c>
      <c r="J3395" s="2">
        <f>VLOOKUP(B3395,'Totals by Team'!A:K,11,FALSE)</f>
        <v>-1.59375</v>
      </c>
      <c r="K3395" s="2">
        <f>VLOOKUP(C3395,'Totals by Team'!A:K,11,FALSE)</f>
        <v>1.4375</v>
      </c>
    </row>
    <row r="3396" spans="1:11" x14ac:dyDescent="0.25">
      <c r="A3396" s="1">
        <v>41264</v>
      </c>
      <c r="B3396" t="s">
        <v>101</v>
      </c>
      <c r="C3396" t="s">
        <v>165</v>
      </c>
      <c r="D3396">
        <v>53</v>
      </c>
      <c r="E3396">
        <v>65</v>
      </c>
      <c r="F3396" t="s">
        <v>348</v>
      </c>
      <c r="G3396">
        <v>-12</v>
      </c>
      <c r="H3396" t="s">
        <v>357</v>
      </c>
      <c r="I3396" t="s">
        <v>348</v>
      </c>
      <c r="J3396" s="2">
        <f>VLOOKUP(B3396,'Totals by Team'!A:K,11,FALSE)</f>
        <v>-5.5666666666666664</v>
      </c>
      <c r="K3396" s="2">
        <f>VLOOKUP(C3396,'Totals by Team'!A:K,11,FALSE)</f>
        <v>-3.1</v>
      </c>
    </row>
    <row r="3397" spans="1:11" x14ac:dyDescent="0.25">
      <c r="A3397" s="1">
        <v>41264</v>
      </c>
      <c r="B3397" t="s">
        <v>84</v>
      </c>
      <c r="C3397" t="s">
        <v>337</v>
      </c>
      <c r="D3397">
        <v>61</v>
      </c>
      <c r="E3397">
        <v>73</v>
      </c>
      <c r="F3397" t="s">
        <v>337</v>
      </c>
      <c r="G3397">
        <v>-12</v>
      </c>
      <c r="H3397" t="s">
        <v>357</v>
      </c>
      <c r="I3397" t="s">
        <v>356</v>
      </c>
      <c r="J3397" s="2">
        <f>VLOOKUP(B3397,'Totals by Team'!A:K,11,FALSE)</f>
        <v>-0.93548387096774188</v>
      </c>
      <c r="K3397" s="2">
        <f>VLOOKUP(C3397,'Totals by Team'!A:K,11,FALSE)</f>
        <v>4.4666666666666668</v>
      </c>
    </row>
    <row r="3398" spans="1:11" x14ac:dyDescent="0.25">
      <c r="A3398" s="1">
        <v>41264</v>
      </c>
      <c r="B3398" t="s">
        <v>174</v>
      </c>
      <c r="C3398" t="s">
        <v>201</v>
      </c>
      <c r="D3398">
        <v>58</v>
      </c>
      <c r="E3398">
        <v>70</v>
      </c>
      <c r="F3398" t="s">
        <v>201</v>
      </c>
      <c r="G3398">
        <v>-12</v>
      </c>
      <c r="H3398" t="s">
        <v>357</v>
      </c>
      <c r="I3398" t="s">
        <v>356</v>
      </c>
      <c r="J3398" s="2">
        <f>VLOOKUP(B3398,'Totals by Team'!A:K,11,FALSE)</f>
        <v>-7.15625</v>
      </c>
      <c r="K3398" s="2">
        <f>VLOOKUP(C3398,'Totals by Team'!A:K,11,FALSE)</f>
        <v>4.8666666666666663</v>
      </c>
    </row>
    <row r="3399" spans="1:11" x14ac:dyDescent="0.25">
      <c r="A3399" s="1">
        <v>41264</v>
      </c>
      <c r="B3399" t="s">
        <v>30</v>
      </c>
      <c r="C3399" t="s">
        <v>212</v>
      </c>
      <c r="D3399">
        <v>52</v>
      </c>
      <c r="E3399">
        <v>66</v>
      </c>
      <c r="F3399" t="s">
        <v>212</v>
      </c>
      <c r="G3399">
        <v>-14</v>
      </c>
      <c r="H3399" t="s">
        <v>357</v>
      </c>
      <c r="I3399" t="s">
        <v>356</v>
      </c>
      <c r="J3399" s="2">
        <f>VLOOKUP(B3399,'Totals by Team'!A:K,11,FALSE)</f>
        <v>-2.032258064516129</v>
      </c>
      <c r="K3399" s="2">
        <f>VLOOKUP(C3399,'Totals by Team'!A:K,11,FALSE)</f>
        <v>3.3125</v>
      </c>
    </row>
    <row r="3400" spans="1:11" x14ac:dyDescent="0.25">
      <c r="A3400" s="1">
        <v>41264</v>
      </c>
      <c r="B3400" t="s">
        <v>60</v>
      </c>
      <c r="C3400" t="s">
        <v>18</v>
      </c>
      <c r="D3400">
        <v>73</v>
      </c>
      <c r="E3400">
        <v>88</v>
      </c>
      <c r="F3400" t="s">
        <v>18</v>
      </c>
      <c r="G3400">
        <v>-15</v>
      </c>
      <c r="H3400" t="s">
        <v>357</v>
      </c>
      <c r="I3400" t="s">
        <v>356</v>
      </c>
      <c r="J3400" s="2">
        <f>VLOOKUP(B3400,'Totals by Team'!A:K,11,FALSE)</f>
        <v>-11.483870967741936</v>
      </c>
      <c r="K3400" s="2">
        <f>VLOOKUP(C3400,'Totals by Team'!A:K,11,FALSE)</f>
        <v>4.4666666666666668</v>
      </c>
    </row>
    <row r="3401" spans="1:11" x14ac:dyDescent="0.25">
      <c r="A3401" s="1">
        <v>41264</v>
      </c>
      <c r="B3401" t="s">
        <v>245</v>
      </c>
      <c r="C3401" t="s">
        <v>215</v>
      </c>
      <c r="D3401">
        <v>64</v>
      </c>
      <c r="E3401">
        <v>79</v>
      </c>
      <c r="F3401" t="s">
        <v>215</v>
      </c>
      <c r="G3401">
        <v>-15</v>
      </c>
      <c r="H3401" t="s">
        <v>357</v>
      </c>
      <c r="I3401" t="s">
        <v>356</v>
      </c>
      <c r="J3401" s="2">
        <f>VLOOKUP(B3401,'Totals by Team'!A:K,11,FALSE)</f>
        <v>6.4838709677419351</v>
      </c>
      <c r="K3401" s="2">
        <f>VLOOKUP(C3401,'Totals by Team'!A:K,11,FALSE)</f>
        <v>6.4516129032258061</v>
      </c>
    </row>
    <row r="3402" spans="1:11" x14ac:dyDescent="0.25">
      <c r="A3402" s="1">
        <v>41264</v>
      </c>
      <c r="B3402" t="s">
        <v>13</v>
      </c>
      <c r="C3402" t="s">
        <v>299</v>
      </c>
      <c r="D3402">
        <v>40</v>
      </c>
      <c r="E3402">
        <v>56</v>
      </c>
      <c r="F3402" t="s">
        <v>299</v>
      </c>
      <c r="G3402">
        <v>-16</v>
      </c>
      <c r="H3402" t="s">
        <v>357</v>
      </c>
      <c r="I3402" t="s">
        <v>356</v>
      </c>
      <c r="J3402" s="2">
        <f>VLOOKUP(B3402,'Totals by Team'!A:K,11,FALSE)</f>
        <v>-4.6206896551724137</v>
      </c>
      <c r="K3402" s="2">
        <f>VLOOKUP(C3402,'Totals by Team'!A:K,11,FALSE)</f>
        <v>1.0666666666666667</v>
      </c>
    </row>
    <row r="3403" spans="1:11" x14ac:dyDescent="0.25">
      <c r="A3403" s="1">
        <v>41264</v>
      </c>
      <c r="B3403" t="s">
        <v>41</v>
      </c>
      <c r="C3403" t="s">
        <v>113</v>
      </c>
      <c r="D3403">
        <v>51</v>
      </c>
      <c r="E3403">
        <v>67</v>
      </c>
      <c r="F3403" t="s">
        <v>41</v>
      </c>
      <c r="G3403">
        <v>-16</v>
      </c>
      <c r="H3403" t="s">
        <v>357</v>
      </c>
      <c r="I3403" t="s">
        <v>360</v>
      </c>
      <c r="J3403" s="2">
        <f>VLOOKUP(B3403,'Totals by Team'!A:K,11,FALSE)</f>
        <v>-3.09375</v>
      </c>
      <c r="K3403" s="2">
        <f>VLOOKUP(C3403,'Totals by Team'!A:K,11,FALSE)</f>
        <v>-1.7586206896551724</v>
      </c>
    </row>
    <row r="3404" spans="1:11" x14ac:dyDescent="0.25">
      <c r="A3404" s="1">
        <v>41264</v>
      </c>
      <c r="B3404" t="s">
        <v>6</v>
      </c>
      <c r="C3404" t="s">
        <v>99</v>
      </c>
      <c r="D3404">
        <v>66</v>
      </c>
      <c r="E3404">
        <v>83</v>
      </c>
      <c r="F3404" t="s">
        <v>99</v>
      </c>
      <c r="G3404">
        <v>-17</v>
      </c>
      <c r="H3404" t="s">
        <v>357</v>
      </c>
      <c r="I3404" t="s">
        <v>356</v>
      </c>
      <c r="J3404" s="2">
        <f>VLOOKUP(B3404,'Totals by Team'!A:K,11,FALSE)</f>
        <v>-2</v>
      </c>
      <c r="K3404" s="2">
        <f>VLOOKUP(C3404,'Totals by Team'!A:K,11,FALSE)</f>
        <v>2.4827586206896552</v>
      </c>
    </row>
    <row r="3405" spans="1:11" x14ac:dyDescent="0.25">
      <c r="A3405" s="1">
        <v>41264</v>
      </c>
      <c r="B3405" t="s">
        <v>123</v>
      </c>
      <c r="C3405" t="s">
        <v>178</v>
      </c>
      <c r="D3405">
        <v>63</v>
      </c>
      <c r="E3405">
        <v>82</v>
      </c>
      <c r="F3405" t="s">
        <v>123</v>
      </c>
      <c r="G3405">
        <v>-19</v>
      </c>
      <c r="H3405" t="s">
        <v>357</v>
      </c>
      <c r="I3405" t="s">
        <v>360</v>
      </c>
      <c r="J3405" s="2">
        <f>VLOOKUP(B3405,'Totals by Team'!A:K,11,FALSE)</f>
        <v>-4.2</v>
      </c>
      <c r="K3405" s="2">
        <f>VLOOKUP(C3405,'Totals by Team'!A:K,11,FALSE)</f>
        <v>1.1875</v>
      </c>
    </row>
    <row r="3406" spans="1:11" x14ac:dyDescent="0.25">
      <c r="A3406" s="1">
        <v>41264</v>
      </c>
      <c r="B3406" t="s">
        <v>20</v>
      </c>
      <c r="C3406" t="s">
        <v>154</v>
      </c>
      <c r="D3406">
        <v>49</v>
      </c>
      <c r="E3406">
        <v>69</v>
      </c>
      <c r="F3406" t="s">
        <v>154</v>
      </c>
      <c r="G3406">
        <v>-20</v>
      </c>
      <c r="H3406" t="s">
        <v>357</v>
      </c>
      <c r="I3406" t="s">
        <v>356</v>
      </c>
      <c r="J3406" s="2">
        <f>VLOOKUP(B3406,'Totals by Team'!A:K,11,FALSE)</f>
        <v>-3.5483870967741935</v>
      </c>
      <c r="K3406" s="2">
        <f>VLOOKUP(C3406,'Totals by Team'!A:K,11,FALSE)</f>
        <v>9.5483870967741939</v>
      </c>
    </row>
    <row r="3407" spans="1:11" x14ac:dyDescent="0.25">
      <c r="A3407" s="1">
        <v>41264</v>
      </c>
      <c r="B3407" t="s">
        <v>77</v>
      </c>
      <c r="C3407" t="s">
        <v>258</v>
      </c>
      <c r="D3407">
        <v>67</v>
      </c>
      <c r="E3407">
        <v>89</v>
      </c>
      <c r="F3407" t="s">
        <v>258</v>
      </c>
      <c r="G3407">
        <v>-22</v>
      </c>
      <c r="H3407" t="s">
        <v>357</v>
      </c>
      <c r="I3407" t="s">
        <v>356</v>
      </c>
      <c r="J3407" s="2">
        <f>VLOOKUP(B3407,'Totals by Team'!A:K,11,FALSE)</f>
        <v>2.28125</v>
      </c>
      <c r="K3407" s="2">
        <f>VLOOKUP(C3407,'Totals by Team'!A:K,11,FALSE)</f>
        <v>7.2352941176470589</v>
      </c>
    </row>
    <row r="3408" spans="1:11" x14ac:dyDescent="0.25">
      <c r="A3408" s="1">
        <v>41264</v>
      </c>
      <c r="B3408" t="s">
        <v>4</v>
      </c>
      <c r="C3408" t="s">
        <v>65</v>
      </c>
      <c r="D3408">
        <v>47</v>
      </c>
      <c r="E3408">
        <v>70</v>
      </c>
      <c r="F3408" t="s">
        <v>65</v>
      </c>
      <c r="G3408">
        <v>-23</v>
      </c>
      <c r="H3408" t="s">
        <v>357</v>
      </c>
      <c r="I3408" t="s">
        <v>356</v>
      </c>
      <c r="J3408" s="2">
        <f>VLOOKUP(B3408,'Totals by Team'!A:K,11,FALSE)</f>
        <v>-10.633333333333333</v>
      </c>
      <c r="K3408" s="2">
        <f>VLOOKUP(C3408,'Totals by Team'!A:K,11,FALSE)</f>
        <v>-1.6774193548387097</v>
      </c>
    </row>
    <row r="3409" spans="1:11" x14ac:dyDescent="0.25">
      <c r="A3409" s="1">
        <v>41264</v>
      </c>
      <c r="B3409" t="s">
        <v>167</v>
      </c>
      <c r="C3409" t="s">
        <v>110</v>
      </c>
      <c r="D3409">
        <v>60</v>
      </c>
      <c r="E3409">
        <v>83</v>
      </c>
      <c r="F3409" t="s">
        <v>110</v>
      </c>
      <c r="G3409">
        <v>-23</v>
      </c>
      <c r="H3409" t="s">
        <v>357</v>
      </c>
      <c r="I3409" t="s">
        <v>356</v>
      </c>
      <c r="J3409" s="2">
        <f>VLOOKUP(B3409,'Totals by Team'!A:K,11,FALSE)</f>
        <v>-5.4838709677419351</v>
      </c>
      <c r="K3409" s="2">
        <f>VLOOKUP(C3409,'Totals by Team'!A:K,11,FALSE)</f>
        <v>3.0303030303030304E-2</v>
      </c>
    </row>
    <row r="3410" spans="1:11" x14ac:dyDescent="0.25">
      <c r="A3410" s="1">
        <v>41264</v>
      </c>
      <c r="B3410" t="s">
        <v>213</v>
      </c>
      <c r="C3410" t="s">
        <v>249</v>
      </c>
      <c r="D3410">
        <v>55</v>
      </c>
      <c r="E3410">
        <v>79</v>
      </c>
      <c r="F3410" t="s">
        <v>249</v>
      </c>
      <c r="G3410">
        <v>-24</v>
      </c>
      <c r="H3410" t="s">
        <v>357</v>
      </c>
      <c r="I3410" t="s">
        <v>356</v>
      </c>
      <c r="J3410" s="2">
        <f>VLOOKUP(B3410,'Totals by Team'!A:K,11,FALSE)</f>
        <v>-9.068965517241379</v>
      </c>
      <c r="K3410" s="2">
        <f>VLOOKUP(C3410,'Totals by Team'!A:K,11,FALSE)</f>
        <v>-0.80645161290322576</v>
      </c>
    </row>
    <row r="3411" spans="1:11" x14ac:dyDescent="0.25">
      <c r="A3411" s="1">
        <v>41264</v>
      </c>
      <c r="B3411" t="s">
        <v>27</v>
      </c>
      <c r="C3411" t="s">
        <v>76</v>
      </c>
      <c r="D3411">
        <v>47</v>
      </c>
      <c r="E3411">
        <v>72</v>
      </c>
      <c r="F3411" t="s">
        <v>76</v>
      </c>
      <c r="G3411">
        <v>-25</v>
      </c>
      <c r="H3411" t="s">
        <v>357</v>
      </c>
      <c r="I3411" t="s">
        <v>356</v>
      </c>
      <c r="J3411" s="2">
        <f>VLOOKUP(B3411,'Totals by Team'!A:K,11,FALSE)</f>
        <v>-7.0344827586206895</v>
      </c>
      <c r="K3411" s="2">
        <f>VLOOKUP(C3411,'Totals by Team'!A:K,11,FALSE)</f>
        <v>9.7333333333333325</v>
      </c>
    </row>
    <row r="3412" spans="1:11" x14ac:dyDescent="0.25">
      <c r="A3412" s="1">
        <v>41264</v>
      </c>
      <c r="B3412" t="s">
        <v>206</v>
      </c>
      <c r="C3412" t="s">
        <v>17</v>
      </c>
      <c r="D3412">
        <v>45</v>
      </c>
      <c r="E3412">
        <v>75</v>
      </c>
      <c r="F3412" t="s">
        <v>206</v>
      </c>
      <c r="G3412">
        <v>-30</v>
      </c>
      <c r="H3412" t="s">
        <v>357</v>
      </c>
      <c r="I3412" t="s">
        <v>360</v>
      </c>
      <c r="J3412" s="2">
        <f>VLOOKUP(B3412,'Totals by Team'!A:K,11,FALSE)</f>
        <v>-8.1071428571428577</v>
      </c>
      <c r="K3412" s="2">
        <f>VLOOKUP(C3412,'Totals by Team'!A:K,11,FALSE)</f>
        <v>-5.46875</v>
      </c>
    </row>
    <row r="3413" spans="1:11" x14ac:dyDescent="0.25">
      <c r="A3413" s="1">
        <v>41264</v>
      </c>
      <c r="B3413" t="s">
        <v>136</v>
      </c>
      <c r="C3413" t="s">
        <v>285</v>
      </c>
      <c r="D3413">
        <v>52</v>
      </c>
      <c r="E3413">
        <v>88</v>
      </c>
      <c r="F3413" t="s">
        <v>285</v>
      </c>
      <c r="G3413">
        <v>-36</v>
      </c>
      <c r="H3413" t="s">
        <v>357</v>
      </c>
      <c r="I3413" t="s">
        <v>356</v>
      </c>
      <c r="J3413" s="2">
        <f>VLOOKUP(B3413,'Totals by Team'!A:K,11,FALSE)</f>
        <v>-3.3870967741935485</v>
      </c>
      <c r="K3413" s="2">
        <f>VLOOKUP(C3413,'Totals by Team'!A:K,11,FALSE)</f>
        <v>17.545454545454547</v>
      </c>
    </row>
    <row r="3414" spans="1:11" x14ac:dyDescent="0.25">
      <c r="A3414" s="1">
        <v>41264</v>
      </c>
      <c r="B3414" t="s">
        <v>49</v>
      </c>
      <c r="C3414" t="s">
        <v>271</v>
      </c>
      <c r="D3414">
        <v>56</v>
      </c>
      <c r="E3414">
        <v>93</v>
      </c>
      <c r="F3414" t="s">
        <v>271</v>
      </c>
      <c r="G3414">
        <v>-37</v>
      </c>
      <c r="H3414" t="s">
        <v>357</v>
      </c>
      <c r="I3414" t="s">
        <v>356</v>
      </c>
      <c r="J3414" s="2">
        <f>VLOOKUP(B3414,'Totals by Team'!A:K,11,FALSE)</f>
        <v>-14.258064516129032</v>
      </c>
      <c r="K3414" s="2">
        <f>VLOOKUP(C3414,'Totals by Team'!A:K,11,FALSE)</f>
        <v>12.529411764705882</v>
      </c>
    </row>
    <row r="3415" spans="1:11" x14ac:dyDescent="0.25">
      <c r="A3415" s="1">
        <v>41264</v>
      </c>
      <c r="B3415" t="s">
        <v>120</v>
      </c>
      <c r="C3415" t="s">
        <v>208</v>
      </c>
      <c r="D3415">
        <v>51</v>
      </c>
      <c r="E3415">
        <v>98</v>
      </c>
      <c r="F3415" t="s">
        <v>208</v>
      </c>
      <c r="G3415">
        <v>-47</v>
      </c>
      <c r="H3415" t="s">
        <v>357</v>
      </c>
      <c r="I3415" t="s">
        <v>356</v>
      </c>
      <c r="J3415" s="2">
        <f>VLOOKUP(B3415,'Totals by Team'!A:K,11,FALSE)</f>
        <v>-8.46875</v>
      </c>
      <c r="K3415" s="2">
        <f>VLOOKUP(C3415,'Totals by Team'!A:K,11,FALSE)</f>
        <v>4.375</v>
      </c>
    </row>
    <row r="3416" spans="1:11" x14ac:dyDescent="0.25">
      <c r="A3416" s="1">
        <v>41265</v>
      </c>
      <c r="B3416" t="s">
        <v>320</v>
      </c>
      <c r="C3416" t="s">
        <v>87</v>
      </c>
      <c r="D3416">
        <v>91</v>
      </c>
      <c r="E3416">
        <v>50</v>
      </c>
      <c r="F3416" t="s">
        <v>320</v>
      </c>
      <c r="G3416">
        <v>41</v>
      </c>
      <c r="H3416" t="s">
        <v>358</v>
      </c>
      <c r="I3416" t="s">
        <v>360</v>
      </c>
      <c r="J3416" s="2">
        <f>VLOOKUP(B3416,'Totals by Team'!A:K,11,FALSE)</f>
        <v>8.117647058823529</v>
      </c>
      <c r="K3416" s="2">
        <f>VLOOKUP(C3416,'Totals by Team'!A:K,11,FALSE)</f>
        <v>-7.1428571428571432</v>
      </c>
    </row>
    <row r="3417" spans="1:11" x14ac:dyDescent="0.25">
      <c r="A3417" s="1">
        <v>41265</v>
      </c>
      <c r="B3417" t="s">
        <v>339</v>
      </c>
      <c r="C3417" t="s">
        <v>95</v>
      </c>
      <c r="D3417">
        <v>93</v>
      </c>
      <c r="E3417">
        <v>57</v>
      </c>
      <c r="F3417" t="s">
        <v>339</v>
      </c>
      <c r="G3417">
        <v>36</v>
      </c>
      <c r="H3417" t="s">
        <v>358</v>
      </c>
      <c r="I3417" t="s">
        <v>360</v>
      </c>
      <c r="J3417" s="2">
        <f>VLOOKUP(B3417,'Totals by Team'!A:K,11,FALSE)</f>
        <v>8.3636363636363633</v>
      </c>
      <c r="K3417" s="2">
        <f>VLOOKUP(C3417,'Totals by Team'!A:K,11,FALSE)</f>
        <v>-14.5</v>
      </c>
    </row>
    <row r="3418" spans="1:11" x14ac:dyDescent="0.25">
      <c r="A3418" s="1">
        <v>41265</v>
      </c>
      <c r="B3418" t="s">
        <v>210</v>
      </c>
      <c r="C3418" t="s">
        <v>269</v>
      </c>
      <c r="D3418">
        <v>78</v>
      </c>
      <c r="E3418">
        <v>42</v>
      </c>
      <c r="F3418" t="s">
        <v>210</v>
      </c>
      <c r="G3418">
        <v>36</v>
      </c>
      <c r="H3418" t="s">
        <v>358</v>
      </c>
      <c r="I3418" t="s">
        <v>360</v>
      </c>
      <c r="J3418" s="2">
        <f>VLOOKUP(B3418,'Totals by Team'!A:K,11,FALSE)</f>
        <v>9.53125</v>
      </c>
      <c r="K3418" s="2">
        <f>VLOOKUP(C3418,'Totals by Team'!A:K,11,FALSE)</f>
        <v>-6.3703703703703702</v>
      </c>
    </row>
    <row r="3419" spans="1:11" x14ac:dyDescent="0.25">
      <c r="A3419" s="1">
        <v>41265</v>
      </c>
      <c r="B3419" t="s">
        <v>261</v>
      </c>
      <c r="C3419" t="s">
        <v>190</v>
      </c>
      <c r="D3419">
        <v>97</v>
      </c>
      <c r="E3419">
        <v>63</v>
      </c>
      <c r="F3419" t="s">
        <v>261</v>
      </c>
      <c r="G3419">
        <v>34</v>
      </c>
      <c r="H3419" t="s">
        <v>358</v>
      </c>
      <c r="I3419" t="s">
        <v>360</v>
      </c>
      <c r="J3419" s="2">
        <f>VLOOKUP(B3419,'Totals by Team'!A:K,11,FALSE)</f>
        <v>7.0606060606060606</v>
      </c>
      <c r="K3419" s="2">
        <f>VLOOKUP(C3419,'Totals by Team'!A:K,11,FALSE)</f>
        <v>-6.8571428571428568</v>
      </c>
    </row>
    <row r="3420" spans="1:11" x14ac:dyDescent="0.25">
      <c r="A3420" s="1">
        <v>41265</v>
      </c>
      <c r="B3420" t="s">
        <v>254</v>
      </c>
      <c r="C3420" t="s">
        <v>85</v>
      </c>
      <c r="D3420">
        <v>85</v>
      </c>
      <c r="E3420">
        <v>53</v>
      </c>
      <c r="F3420" t="s">
        <v>254</v>
      </c>
      <c r="G3420">
        <v>32</v>
      </c>
      <c r="H3420" t="s">
        <v>358</v>
      </c>
      <c r="I3420" t="s">
        <v>360</v>
      </c>
      <c r="J3420" s="2">
        <f>VLOOKUP(B3420,'Totals by Team'!A:K,11,FALSE)</f>
        <v>3.161290322580645</v>
      </c>
      <c r="K3420" s="2">
        <f>VLOOKUP(C3420,'Totals by Team'!A:K,11,FALSE)</f>
        <v>-5.5161290322580649</v>
      </c>
    </row>
    <row r="3421" spans="1:11" x14ac:dyDescent="0.25">
      <c r="A3421" s="1">
        <v>41265</v>
      </c>
      <c r="B3421" t="s">
        <v>310</v>
      </c>
      <c r="C3421" t="s">
        <v>338</v>
      </c>
      <c r="D3421">
        <v>73</v>
      </c>
      <c r="E3421">
        <v>41</v>
      </c>
      <c r="F3421" t="s">
        <v>310</v>
      </c>
      <c r="G3421">
        <v>32</v>
      </c>
      <c r="H3421" t="s">
        <v>358</v>
      </c>
      <c r="I3421" t="s">
        <v>360</v>
      </c>
      <c r="J3421" s="2">
        <f>VLOOKUP(B3421,'Totals by Team'!A:K,11,FALSE)</f>
        <v>1.935483870967742</v>
      </c>
      <c r="K3421" s="2">
        <f>VLOOKUP(C3421,'Totals by Team'!A:K,11,FALSE)</f>
        <v>-11.535714285714286</v>
      </c>
    </row>
    <row r="3422" spans="1:11" x14ac:dyDescent="0.25">
      <c r="A3422" s="1">
        <v>41265</v>
      </c>
      <c r="B3422" t="s">
        <v>275</v>
      </c>
      <c r="C3422" t="s">
        <v>155</v>
      </c>
      <c r="D3422">
        <v>89</v>
      </c>
      <c r="E3422">
        <v>58</v>
      </c>
      <c r="F3422" t="s">
        <v>155</v>
      </c>
      <c r="G3422">
        <v>31</v>
      </c>
      <c r="H3422" t="s">
        <v>358</v>
      </c>
      <c r="I3422" t="s">
        <v>356</v>
      </c>
      <c r="J3422" s="2">
        <f>VLOOKUP(B3422,'Totals by Team'!A:K,11,FALSE)</f>
        <v>-0.42424242424242425</v>
      </c>
      <c r="K3422" s="2">
        <f>VLOOKUP(C3422,'Totals by Team'!A:K,11,FALSE)</f>
        <v>3.0606060606060606</v>
      </c>
    </row>
    <row r="3423" spans="1:11" x14ac:dyDescent="0.25">
      <c r="A3423" s="1">
        <v>41265</v>
      </c>
      <c r="B3423" t="s">
        <v>295</v>
      </c>
      <c r="C3423" t="s">
        <v>93</v>
      </c>
      <c r="D3423">
        <v>80</v>
      </c>
      <c r="E3423">
        <v>50</v>
      </c>
      <c r="F3423" t="s">
        <v>295</v>
      </c>
      <c r="G3423">
        <v>30</v>
      </c>
      <c r="H3423" t="s">
        <v>358</v>
      </c>
      <c r="I3423" t="s">
        <v>360</v>
      </c>
      <c r="J3423" s="2">
        <f>VLOOKUP(B3423,'Totals by Team'!A:K,11,FALSE)</f>
        <v>7.4848484848484844</v>
      </c>
      <c r="K3423" s="2">
        <f>VLOOKUP(C3423,'Totals by Team'!A:K,11,FALSE)</f>
        <v>-8.4516129032258061</v>
      </c>
    </row>
    <row r="3424" spans="1:11" x14ac:dyDescent="0.25">
      <c r="A3424" s="1">
        <v>41265</v>
      </c>
      <c r="B3424" t="s">
        <v>293</v>
      </c>
      <c r="C3424" t="s">
        <v>114</v>
      </c>
      <c r="D3424">
        <v>100</v>
      </c>
      <c r="E3424">
        <v>71</v>
      </c>
      <c r="F3424" t="s">
        <v>293</v>
      </c>
      <c r="G3424">
        <v>29</v>
      </c>
      <c r="H3424" t="s">
        <v>358</v>
      </c>
      <c r="I3424" t="s">
        <v>360</v>
      </c>
      <c r="J3424" s="2">
        <f>VLOOKUP(B3424,'Totals by Team'!A:K,11,FALSE)</f>
        <v>6.4666666666666668</v>
      </c>
      <c r="K3424" s="2">
        <f>VLOOKUP(C3424,'Totals by Team'!A:K,11,FALSE)</f>
        <v>-6.068965517241379</v>
      </c>
    </row>
    <row r="3425" spans="1:11" x14ac:dyDescent="0.25">
      <c r="A3425" s="1">
        <v>41265</v>
      </c>
      <c r="B3425" t="s">
        <v>70</v>
      </c>
      <c r="C3425" t="s">
        <v>128</v>
      </c>
      <c r="D3425">
        <v>82</v>
      </c>
      <c r="E3425">
        <v>54</v>
      </c>
      <c r="F3425" t="s">
        <v>70</v>
      </c>
      <c r="G3425">
        <v>28</v>
      </c>
      <c r="H3425" t="s">
        <v>358</v>
      </c>
      <c r="I3425" t="s">
        <v>360</v>
      </c>
      <c r="J3425" s="2">
        <f>VLOOKUP(B3425,'Totals by Team'!A:K,11,FALSE)</f>
        <v>8.46875</v>
      </c>
      <c r="K3425" s="2">
        <f>VLOOKUP(C3425,'Totals by Team'!A:K,11,FALSE)</f>
        <v>-4.5483870967741939</v>
      </c>
    </row>
    <row r="3426" spans="1:11" x14ac:dyDescent="0.25">
      <c r="A3426" s="1">
        <v>41265</v>
      </c>
      <c r="B3426" t="s">
        <v>231</v>
      </c>
      <c r="C3426" t="s">
        <v>160</v>
      </c>
      <c r="D3426">
        <v>83</v>
      </c>
      <c r="E3426">
        <v>56</v>
      </c>
      <c r="F3426" t="s">
        <v>160</v>
      </c>
      <c r="G3426">
        <v>27</v>
      </c>
      <c r="H3426" t="s">
        <v>358</v>
      </c>
      <c r="I3426" t="s">
        <v>356</v>
      </c>
      <c r="J3426" s="2">
        <f>VLOOKUP(B3426,'Totals by Team'!A:K,11,FALSE)</f>
        <v>2.5</v>
      </c>
      <c r="K3426" s="2">
        <f>VLOOKUP(C3426,'Totals by Team'!A:K,11,FALSE)</f>
        <v>-7.838709677419355</v>
      </c>
    </row>
    <row r="3427" spans="1:11" x14ac:dyDescent="0.25">
      <c r="A3427" s="1">
        <v>41265</v>
      </c>
      <c r="B3427" t="s">
        <v>319</v>
      </c>
      <c r="C3427" t="s">
        <v>162</v>
      </c>
      <c r="D3427">
        <v>95</v>
      </c>
      <c r="E3427">
        <v>68</v>
      </c>
      <c r="F3427" t="s">
        <v>348</v>
      </c>
      <c r="G3427">
        <v>27</v>
      </c>
      <c r="H3427" t="s">
        <v>358</v>
      </c>
      <c r="I3427" t="s">
        <v>348</v>
      </c>
      <c r="J3427" s="2">
        <f>VLOOKUP(B3427,'Totals by Team'!A:K,11,FALSE)</f>
        <v>4.84375</v>
      </c>
      <c r="K3427" s="2">
        <f>VLOOKUP(C3427,'Totals by Team'!A:K,11,FALSE)</f>
        <v>-8.5862068965517242</v>
      </c>
    </row>
    <row r="3428" spans="1:11" x14ac:dyDescent="0.25">
      <c r="A3428" s="1">
        <v>41265</v>
      </c>
      <c r="B3428" t="s">
        <v>222</v>
      </c>
      <c r="C3428" t="s">
        <v>188</v>
      </c>
      <c r="D3428">
        <v>83</v>
      </c>
      <c r="E3428">
        <v>57</v>
      </c>
      <c r="F3428" t="s">
        <v>222</v>
      </c>
      <c r="G3428">
        <v>26</v>
      </c>
      <c r="H3428" t="s">
        <v>358</v>
      </c>
      <c r="I3428" t="s">
        <v>360</v>
      </c>
      <c r="J3428" s="2">
        <f>VLOOKUP(B3428,'Totals by Team'!A:K,11,FALSE)</f>
        <v>5.9090909090909092</v>
      </c>
      <c r="K3428" s="2">
        <f>VLOOKUP(C3428,'Totals by Team'!A:K,11,FALSE)</f>
        <v>-8.0344827586206904</v>
      </c>
    </row>
    <row r="3429" spans="1:11" x14ac:dyDescent="0.25">
      <c r="A3429" s="1">
        <v>41265</v>
      </c>
      <c r="B3429" t="s">
        <v>306</v>
      </c>
      <c r="C3429" t="s">
        <v>246</v>
      </c>
      <c r="D3429">
        <v>75</v>
      </c>
      <c r="E3429">
        <v>50</v>
      </c>
      <c r="F3429" t="s">
        <v>306</v>
      </c>
      <c r="G3429">
        <v>25</v>
      </c>
      <c r="H3429" t="s">
        <v>358</v>
      </c>
      <c r="I3429" t="s">
        <v>360</v>
      </c>
      <c r="J3429" s="2">
        <f>VLOOKUP(B3429,'Totals by Team'!A:K,11,FALSE)</f>
        <v>6.75</v>
      </c>
      <c r="K3429" s="2">
        <f>VLOOKUP(C3429,'Totals by Team'!A:K,11,FALSE)</f>
        <v>-0.63636363636363635</v>
      </c>
    </row>
    <row r="3430" spans="1:11" x14ac:dyDescent="0.25">
      <c r="A3430" s="1">
        <v>41265</v>
      </c>
      <c r="B3430" t="s">
        <v>201</v>
      </c>
      <c r="C3430" t="s">
        <v>200</v>
      </c>
      <c r="D3430">
        <v>69</v>
      </c>
      <c r="E3430">
        <v>45</v>
      </c>
      <c r="F3430" t="s">
        <v>201</v>
      </c>
      <c r="G3430">
        <v>24</v>
      </c>
      <c r="H3430" t="s">
        <v>358</v>
      </c>
      <c r="I3430" t="s">
        <v>360</v>
      </c>
      <c r="J3430" s="2">
        <f>VLOOKUP(B3430,'Totals by Team'!A:K,11,FALSE)</f>
        <v>4.8666666666666663</v>
      </c>
      <c r="K3430" s="2">
        <f>VLOOKUP(C3430,'Totals by Team'!A:K,11,FALSE)</f>
        <v>1.8387096774193548</v>
      </c>
    </row>
    <row r="3431" spans="1:11" x14ac:dyDescent="0.25">
      <c r="A3431" s="1">
        <v>41265</v>
      </c>
      <c r="B3431" t="s">
        <v>312</v>
      </c>
      <c r="C3431" t="s">
        <v>102</v>
      </c>
      <c r="D3431">
        <v>78</v>
      </c>
      <c r="E3431">
        <v>55</v>
      </c>
      <c r="F3431" t="s">
        <v>348</v>
      </c>
      <c r="G3431">
        <v>23</v>
      </c>
      <c r="H3431" t="s">
        <v>358</v>
      </c>
      <c r="I3431" t="s">
        <v>348</v>
      </c>
      <c r="J3431" s="2">
        <f>VLOOKUP(B3431,'Totals by Team'!A:K,11,FALSE)</f>
        <v>15.588235294117647</v>
      </c>
      <c r="K3431" s="2">
        <f>VLOOKUP(C3431,'Totals by Team'!A:K,11,FALSE)</f>
        <v>0.70588235294117652</v>
      </c>
    </row>
    <row r="3432" spans="1:11" x14ac:dyDescent="0.25">
      <c r="A3432" s="1">
        <v>41265</v>
      </c>
      <c r="B3432" t="s">
        <v>268</v>
      </c>
      <c r="C3432" t="s">
        <v>282</v>
      </c>
      <c r="D3432">
        <v>72</v>
      </c>
      <c r="E3432">
        <v>49</v>
      </c>
      <c r="F3432" t="s">
        <v>268</v>
      </c>
      <c r="G3432">
        <v>23</v>
      </c>
      <c r="H3432" t="s">
        <v>358</v>
      </c>
      <c r="I3432" t="s">
        <v>360</v>
      </c>
      <c r="J3432" s="2">
        <f>VLOOKUP(B3432,'Totals by Team'!A:K,11,FALSE)</f>
        <v>-3.4827586206896552</v>
      </c>
      <c r="K3432" s="2">
        <f>VLOOKUP(C3432,'Totals by Team'!A:K,11,FALSE)</f>
        <v>-4.7</v>
      </c>
    </row>
    <row r="3433" spans="1:11" x14ac:dyDescent="0.25">
      <c r="A3433" s="1">
        <v>41265</v>
      </c>
      <c r="B3433" t="s">
        <v>233</v>
      </c>
      <c r="C3433" t="s">
        <v>88</v>
      </c>
      <c r="D3433">
        <v>83</v>
      </c>
      <c r="E3433">
        <v>61</v>
      </c>
      <c r="F3433" t="s">
        <v>233</v>
      </c>
      <c r="G3433">
        <v>22</v>
      </c>
      <c r="H3433" t="s">
        <v>358</v>
      </c>
      <c r="I3433" t="s">
        <v>360</v>
      </c>
      <c r="J3433" s="2">
        <f>VLOOKUP(B3433,'Totals by Team'!A:K,11,FALSE)</f>
        <v>2.25</v>
      </c>
      <c r="K3433" s="2">
        <f>VLOOKUP(C3433,'Totals by Team'!A:K,11,FALSE)</f>
        <v>-3.9333333333333331</v>
      </c>
    </row>
    <row r="3434" spans="1:11" x14ac:dyDescent="0.25">
      <c r="A3434" s="1">
        <v>41265</v>
      </c>
      <c r="B3434" t="s">
        <v>193</v>
      </c>
      <c r="C3434" t="s">
        <v>124</v>
      </c>
      <c r="D3434">
        <v>79</v>
      </c>
      <c r="E3434">
        <v>57</v>
      </c>
      <c r="F3434" t="s">
        <v>193</v>
      </c>
      <c r="G3434">
        <v>22</v>
      </c>
      <c r="H3434" t="s">
        <v>358</v>
      </c>
      <c r="I3434" t="s">
        <v>360</v>
      </c>
      <c r="J3434" s="2">
        <f>VLOOKUP(B3434,'Totals by Team'!A:K,11,FALSE)</f>
        <v>3.8333333333333335</v>
      </c>
      <c r="K3434" s="2">
        <f>VLOOKUP(C3434,'Totals by Team'!A:K,11,FALSE)</f>
        <v>-6.7142857142857144</v>
      </c>
    </row>
    <row r="3435" spans="1:11" x14ac:dyDescent="0.25">
      <c r="A3435" s="1">
        <v>41265</v>
      </c>
      <c r="B3435" t="s">
        <v>149</v>
      </c>
      <c r="C3435" t="s">
        <v>92</v>
      </c>
      <c r="D3435">
        <v>80</v>
      </c>
      <c r="E3435">
        <v>58</v>
      </c>
      <c r="F3435" t="s">
        <v>348</v>
      </c>
      <c r="G3435">
        <v>22</v>
      </c>
      <c r="H3435" t="s">
        <v>358</v>
      </c>
      <c r="I3435" t="s">
        <v>348</v>
      </c>
      <c r="J3435" s="2">
        <f>VLOOKUP(B3435,'Totals by Team'!A:K,11,FALSE)</f>
        <v>7.1</v>
      </c>
      <c r="K3435" s="2">
        <f>VLOOKUP(C3435,'Totals by Team'!A:K,11,FALSE)</f>
        <v>-0.41379310344827586</v>
      </c>
    </row>
    <row r="3436" spans="1:11" x14ac:dyDescent="0.25">
      <c r="A3436" s="1">
        <v>41265</v>
      </c>
      <c r="B3436" t="s">
        <v>32</v>
      </c>
      <c r="C3436" t="s">
        <v>29</v>
      </c>
      <c r="D3436">
        <v>83</v>
      </c>
      <c r="E3436">
        <v>62</v>
      </c>
      <c r="F3436" t="s">
        <v>348</v>
      </c>
      <c r="G3436">
        <v>21</v>
      </c>
      <c r="H3436" t="s">
        <v>358</v>
      </c>
      <c r="I3436" t="s">
        <v>348</v>
      </c>
      <c r="J3436" s="2">
        <f>VLOOKUP(B3436,'Totals by Team'!A:K,11,FALSE)</f>
        <v>3.71875</v>
      </c>
      <c r="K3436" s="2">
        <f>VLOOKUP(C3436,'Totals by Team'!A:K,11,FALSE)</f>
        <v>-8.8387096774193541</v>
      </c>
    </row>
    <row r="3437" spans="1:11" x14ac:dyDescent="0.25">
      <c r="A3437" s="1">
        <v>41265</v>
      </c>
      <c r="B3437" t="s">
        <v>100</v>
      </c>
      <c r="C3437" t="s">
        <v>21</v>
      </c>
      <c r="D3437">
        <v>87</v>
      </c>
      <c r="E3437">
        <v>66</v>
      </c>
      <c r="F3437" t="s">
        <v>100</v>
      </c>
      <c r="G3437">
        <v>21</v>
      </c>
      <c r="H3437" t="s">
        <v>358</v>
      </c>
      <c r="I3437" t="s">
        <v>360</v>
      </c>
      <c r="J3437" s="2">
        <f>VLOOKUP(B3437,'Totals by Team'!A:K,11,FALSE)</f>
        <v>2.064516129032258</v>
      </c>
      <c r="K3437" s="2">
        <f>VLOOKUP(C3437,'Totals by Team'!A:K,11,FALSE)</f>
        <v>-1.75</v>
      </c>
    </row>
    <row r="3438" spans="1:11" x14ac:dyDescent="0.25">
      <c r="A3438" s="1">
        <v>41265</v>
      </c>
      <c r="B3438" t="s">
        <v>288</v>
      </c>
      <c r="C3438" t="s">
        <v>143</v>
      </c>
      <c r="D3438">
        <v>65</v>
      </c>
      <c r="E3438">
        <v>44</v>
      </c>
      <c r="F3438" t="s">
        <v>288</v>
      </c>
      <c r="G3438">
        <v>21</v>
      </c>
      <c r="H3438" t="s">
        <v>358</v>
      </c>
      <c r="I3438" t="s">
        <v>360</v>
      </c>
      <c r="J3438" s="2">
        <f>VLOOKUP(B3438,'Totals by Team'!A:K,11,FALSE)</f>
        <v>10.575757575757576</v>
      </c>
      <c r="K3438" s="2">
        <f>VLOOKUP(C3438,'Totals by Team'!A:K,11,FALSE)</f>
        <v>-5.90625</v>
      </c>
    </row>
    <row r="3439" spans="1:11" x14ac:dyDescent="0.25">
      <c r="A3439" s="1">
        <v>41265</v>
      </c>
      <c r="B3439" t="s">
        <v>197</v>
      </c>
      <c r="C3439" t="s">
        <v>138</v>
      </c>
      <c r="D3439">
        <v>74</v>
      </c>
      <c r="E3439">
        <v>53</v>
      </c>
      <c r="F3439" t="s">
        <v>197</v>
      </c>
      <c r="G3439">
        <v>21</v>
      </c>
      <c r="H3439" t="s">
        <v>358</v>
      </c>
      <c r="I3439" t="s">
        <v>360</v>
      </c>
      <c r="J3439" s="2">
        <f>VLOOKUP(B3439,'Totals by Team'!A:K,11,FALSE)</f>
        <v>9.617647058823529</v>
      </c>
      <c r="K3439" s="2">
        <f>VLOOKUP(C3439,'Totals by Team'!A:K,11,FALSE)</f>
        <v>-10.066666666666666</v>
      </c>
    </row>
    <row r="3440" spans="1:11" x14ac:dyDescent="0.25">
      <c r="A3440" s="1">
        <v>41265</v>
      </c>
      <c r="B3440" t="s">
        <v>146</v>
      </c>
      <c r="C3440" t="s">
        <v>326</v>
      </c>
      <c r="D3440">
        <v>71</v>
      </c>
      <c r="E3440">
        <v>51</v>
      </c>
      <c r="F3440" t="s">
        <v>146</v>
      </c>
      <c r="G3440">
        <v>20</v>
      </c>
      <c r="H3440" t="s">
        <v>358</v>
      </c>
      <c r="I3440" t="s">
        <v>360</v>
      </c>
      <c r="J3440" s="2">
        <f>VLOOKUP(B3440,'Totals by Team'!A:K,11,FALSE)</f>
        <v>5.1515151515151514</v>
      </c>
      <c r="K3440" s="2">
        <f>VLOOKUP(C3440,'Totals by Team'!A:K,11,FALSE)</f>
        <v>-7.4516129032258061</v>
      </c>
    </row>
    <row r="3441" spans="1:11" x14ac:dyDescent="0.25">
      <c r="A3441" s="1">
        <v>41265</v>
      </c>
      <c r="B3441" t="s">
        <v>341</v>
      </c>
      <c r="C3441" t="s">
        <v>105</v>
      </c>
      <c r="D3441">
        <v>73</v>
      </c>
      <c r="E3441">
        <v>53</v>
      </c>
      <c r="F3441" t="s">
        <v>348</v>
      </c>
      <c r="G3441">
        <v>20</v>
      </c>
      <c r="H3441" t="s">
        <v>358</v>
      </c>
      <c r="I3441" t="s">
        <v>348</v>
      </c>
      <c r="J3441" s="2">
        <f>VLOOKUP(B3441,'Totals by Team'!A:K,11,FALSE)</f>
        <v>9.59375</v>
      </c>
      <c r="K3441" s="2">
        <f>VLOOKUP(C3441,'Totals by Team'!A:K,11,FALSE)</f>
        <v>-10.903225806451612</v>
      </c>
    </row>
    <row r="3442" spans="1:11" x14ac:dyDescent="0.25">
      <c r="A3442" s="1">
        <v>41265</v>
      </c>
      <c r="B3442" t="s">
        <v>218</v>
      </c>
      <c r="C3442" t="s">
        <v>198</v>
      </c>
      <c r="D3442">
        <v>92</v>
      </c>
      <c r="E3442">
        <v>73</v>
      </c>
      <c r="F3442" t="s">
        <v>218</v>
      </c>
      <c r="G3442">
        <v>19</v>
      </c>
      <c r="H3442" t="s">
        <v>358</v>
      </c>
      <c r="I3442" t="s">
        <v>360</v>
      </c>
      <c r="J3442" s="2">
        <f>VLOOKUP(B3442,'Totals by Team'!A:K,11,FALSE)</f>
        <v>7.4705882352941178</v>
      </c>
      <c r="K3442" s="2">
        <f>VLOOKUP(C3442,'Totals by Team'!A:K,11,FALSE)</f>
        <v>0.72413793103448276</v>
      </c>
    </row>
    <row r="3443" spans="1:11" x14ac:dyDescent="0.25">
      <c r="A3443" s="1">
        <v>41265</v>
      </c>
      <c r="B3443" t="s">
        <v>273</v>
      </c>
      <c r="C3443" t="s">
        <v>57</v>
      </c>
      <c r="D3443">
        <v>74</v>
      </c>
      <c r="E3443">
        <v>56</v>
      </c>
      <c r="F3443" t="s">
        <v>273</v>
      </c>
      <c r="G3443">
        <v>18</v>
      </c>
      <c r="H3443" t="s">
        <v>358</v>
      </c>
      <c r="I3443" t="s">
        <v>360</v>
      </c>
      <c r="J3443" s="2">
        <f>VLOOKUP(B3443,'Totals by Team'!A:K,11,FALSE)</f>
        <v>-1.7096774193548387</v>
      </c>
      <c r="K3443" s="2">
        <f>VLOOKUP(C3443,'Totals by Team'!A:K,11,FALSE)</f>
        <v>-3.838709677419355</v>
      </c>
    </row>
    <row r="3444" spans="1:11" x14ac:dyDescent="0.25">
      <c r="A3444" s="1">
        <v>41265</v>
      </c>
      <c r="B3444" t="s">
        <v>290</v>
      </c>
      <c r="C3444" t="s">
        <v>8</v>
      </c>
      <c r="D3444">
        <v>65</v>
      </c>
      <c r="E3444">
        <v>48</v>
      </c>
      <c r="F3444" t="s">
        <v>290</v>
      </c>
      <c r="G3444">
        <v>17</v>
      </c>
      <c r="H3444" t="s">
        <v>358</v>
      </c>
      <c r="I3444" t="s">
        <v>360</v>
      </c>
      <c r="J3444" s="2">
        <f>VLOOKUP(B3444,'Totals by Team'!A:K,11,FALSE)</f>
        <v>8.8387096774193541</v>
      </c>
      <c r="K3444" s="2">
        <f>VLOOKUP(C3444,'Totals by Team'!A:K,11,FALSE)</f>
        <v>-6.0333333333333332</v>
      </c>
    </row>
    <row r="3445" spans="1:11" x14ac:dyDescent="0.25">
      <c r="A3445" s="1">
        <v>41265</v>
      </c>
      <c r="B3445" t="s">
        <v>262</v>
      </c>
      <c r="C3445" t="s">
        <v>195</v>
      </c>
      <c r="D3445">
        <v>72</v>
      </c>
      <c r="E3445">
        <v>55</v>
      </c>
      <c r="F3445" t="s">
        <v>262</v>
      </c>
      <c r="G3445">
        <v>17</v>
      </c>
      <c r="H3445" t="s">
        <v>358</v>
      </c>
      <c r="I3445" t="s">
        <v>360</v>
      </c>
      <c r="J3445" s="2">
        <f>VLOOKUP(B3445,'Totals by Team'!A:K,11,FALSE)</f>
        <v>2.1875</v>
      </c>
      <c r="K3445" s="2">
        <f>VLOOKUP(C3445,'Totals by Team'!A:K,11,FALSE)</f>
        <v>-4.5714285714285712</v>
      </c>
    </row>
    <row r="3446" spans="1:11" x14ac:dyDescent="0.25">
      <c r="A3446" s="1">
        <v>41265</v>
      </c>
      <c r="B3446" t="s">
        <v>298</v>
      </c>
      <c r="C3446" t="s">
        <v>106</v>
      </c>
      <c r="D3446">
        <v>70</v>
      </c>
      <c r="E3446">
        <v>53</v>
      </c>
      <c r="F3446" t="s">
        <v>348</v>
      </c>
      <c r="G3446">
        <v>17</v>
      </c>
      <c r="H3446" t="s">
        <v>358</v>
      </c>
      <c r="I3446" t="s">
        <v>348</v>
      </c>
      <c r="J3446" s="2">
        <f>VLOOKUP(B3446,'Totals by Team'!A:K,11,FALSE)</f>
        <v>8.7096774193548381</v>
      </c>
      <c r="K3446" s="2">
        <f>VLOOKUP(C3446,'Totals by Team'!A:K,11,FALSE)</f>
        <v>-9.0666666666666664</v>
      </c>
    </row>
    <row r="3447" spans="1:11" x14ac:dyDescent="0.25">
      <c r="A3447" s="1">
        <v>41265</v>
      </c>
      <c r="B3447" t="s">
        <v>26</v>
      </c>
      <c r="C3447" t="s">
        <v>203</v>
      </c>
      <c r="D3447">
        <v>77</v>
      </c>
      <c r="E3447">
        <v>62</v>
      </c>
      <c r="F3447" t="s">
        <v>26</v>
      </c>
      <c r="G3447">
        <v>15</v>
      </c>
      <c r="H3447" t="s">
        <v>358</v>
      </c>
      <c r="I3447" t="s">
        <v>360</v>
      </c>
      <c r="J3447" s="2">
        <f>VLOOKUP(B3447,'Totals by Team'!A:K,11,FALSE)</f>
        <v>0.4642857142857143</v>
      </c>
      <c r="K3447" s="2">
        <f>VLOOKUP(C3447,'Totals by Team'!A:K,11,FALSE)</f>
        <v>-2.129032258064516</v>
      </c>
    </row>
    <row r="3448" spans="1:11" x14ac:dyDescent="0.25">
      <c r="A3448" s="1">
        <v>41265</v>
      </c>
      <c r="B3448" t="s">
        <v>318</v>
      </c>
      <c r="C3448" t="s">
        <v>346</v>
      </c>
      <c r="D3448">
        <v>77</v>
      </c>
      <c r="E3448">
        <v>62</v>
      </c>
      <c r="F3448" t="s">
        <v>346</v>
      </c>
      <c r="G3448">
        <v>15</v>
      </c>
      <c r="H3448" t="s">
        <v>358</v>
      </c>
      <c r="I3448" t="s">
        <v>356</v>
      </c>
      <c r="J3448" s="2">
        <f>VLOOKUP(B3448,'Totals by Team'!A:K,11,FALSE)</f>
        <v>4.1515151515151514</v>
      </c>
      <c r="K3448" s="2">
        <f>VLOOKUP(C3448,'Totals by Team'!A:K,11,FALSE)</f>
        <v>-7.419354838709677</v>
      </c>
    </row>
    <row r="3449" spans="1:11" x14ac:dyDescent="0.25">
      <c r="A3449" s="1">
        <v>41265</v>
      </c>
      <c r="B3449" t="s">
        <v>343</v>
      </c>
      <c r="C3449" t="s">
        <v>328</v>
      </c>
      <c r="D3449">
        <v>89</v>
      </c>
      <c r="E3449">
        <v>74</v>
      </c>
      <c r="F3449" t="s">
        <v>343</v>
      </c>
      <c r="G3449">
        <v>15</v>
      </c>
      <c r="H3449" t="s">
        <v>358</v>
      </c>
      <c r="I3449" t="s">
        <v>360</v>
      </c>
      <c r="J3449" s="2">
        <f>VLOOKUP(B3449,'Totals by Team'!A:K,11,FALSE)</f>
        <v>7.5151515151515156</v>
      </c>
      <c r="K3449" s="2">
        <f>VLOOKUP(C3449,'Totals by Team'!A:K,11,FALSE)</f>
        <v>3.129032258064516</v>
      </c>
    </row>
    <row r="3450" spans="1:11" x14ac:dyDescent="0.25">
      <c r="A3450" s="1">
        <v>41265</v>
      </c>
      <c r="B3450" t="s">
        <v>186</v>
      </c>
      <c r="C3450" t="s">
        <v>340</v>
      </c>
      <c r="D3450">
        <v>73</v>
      </c>
      <c r="E3450">
        <v>58</v>
      </c>
      <c r="F3450" t="s">
        <v>340</v>
      </c>
      <c r="G3450">
        <v>15</v>
      </c>
      <c r="H3450" t="s">
        <v>358</v>
      </c>
      <c r="I3450" t="s">
        <v>356</v>
      </c>
      <c r="J3450" s="2">
        <f>VLOOKUP(B3450,'Totals by Team'!A:K,11,FALSE)</f>
        <v>9.2424242424242422</v>
      </c>
      <c r="K3450" s="2">
        <f>VLOOKUP(C3450,'Totals by Team'!A:K,11,FALSE)</f>
        <v>0.8</v>
      </c>
    </row>
    <row r="3451" spans="1:11" x14ac:dyDescent="0.25">
      <c r="A3451" s="1">
        <v>41265</v>
      </c>
      <c r="B3451" t="s">
        <v>214</v>
      </c>
      <c r="C3451" t="s">
        <v>174</v>
      </c>
      <c r="D3451">
        <v>67</v>
      </c>
      <c r="E3451">
        <v>52</v>
      </c>
      <c r="F3451" t="s">
        <v>348</v>
      </c>
      <c r="G3451">
        <v>15</v>
      </c>
      <c r="H3451" t="s">
        <v>358</v>
      </c>
      <c r="I3451" t="s">
        <v>348</v>
      </c>
      <c r="J3451" s="2">
        <f>VLOOKUP(B3451,'Totals by Team'!A:K,11,FALSE)</f>
        <v>0.74193548387096775</v>
      </c>
      <c r="K3451" s="2">
        <f>VLOOKUP(C3451,'Totals by Team'!A:K,11,FALSE)</f>
        <v>-7.15625</v>
      </c>
    </row>
    <row r="3452" spans="1:11" x14ac:dyDescent="0.25">
      <c r="A3452" s="1">
        <v>41265</v>
      </c>
      <c r="B3452" t="s">
        <v>42</v>
      </c>
      <c r="C3452" t="s">
        <v>0</v>
      </c>
      <c r="D3452">
        <v>76</v>
      </c>
      <c r="E3452">
        <v>62</v>
      </c>
      <c r="F3452" t="s">
        <v>42</v>
      </c>
      <c r="G3452">
        <v>14</v>
      </c>
      <c r="H3452" t="s">
        <v>358</v>
      </c>
      <c r="I3452" t="s">
        <v>360</v>
      </c>
      <c r="J3452" s="2">
        <f>VLOOKUP(B3452,'Totals by Team'!A:K,11,FALSE)</f>
        <v>4.78125</v>
      </c>
      <c r="K3452" s="2">
        <f>VLOOKUP(C3452,'Totals by Team'!A:K,11,FALSE)</f>
        <v>-13.35483870967742</v>
      </c>
    </row>
    <row r="3453" spans="1:11" x14ac:dyDescent="0.25">
      <c r="A3453" s="1">
        <v>41265</v>
      </c>
      <c r="B3453" t="s">
        <v>335</v>
      </c>
      <c r="C3453" t="s">
        <v>151</v>
      </c>
      <c r="D3453">
        <v>89</v>
      </c>
      <c r="E3453">
        <v>75</v>
      </c>
      <c r="F3453" t="s">
        <v>348</v>
      </c>
      <c r="G3453">
        <v>14</v>
      </c>
      <c r="H3453" t="s">
        <v>358</v>
      </c>
      <c r="I3453" t="s">
        <v>348</v>
      </c>
      <c r="J3453" s="2">
        <f>VLOOKUP(B3453,'Totals by Team'!A:K,11,FALSE)</f>
        <v>-5.1818181818181817</v>
      </c>
      <c r="K3453" s="2">
        <f>VLOOKUP(C3453,'Totals by Team'!A:K,11,FALSE)</f>
        <v>-4.9333333333333336</v>
      </c>
    </row>
    <row r="3454" spans="1:11" x14ac:dyDescent="0.25">
      <c r="A3454" s="1">
        <v>41265</v>
      </c>
      <c r="B3454" t="s">
        <v>243</v>
      </c>
      <c r="C3454" t="s">
        <v>33</v>
      </c>
      <c r="D3454">
        <v>84</v>
      </c>
      <c r="E3454">
        <v>70</v>
      </c>
      <c r="F3454" t="s">
        <v>33</v>
      </c>
      <c r="G3454">
        <v>14</v>
      </c>
      <c r="H3454" t="s">
        <v>358</v>
      </c>
      <c r="I3454" t="s">
        <v>356</v>
      </c>
      <c r="J3454" s="2">
        <f>VLOOKUP(B3454,'Totals by Team'!A:K,11,FALSE)</f>
        <v>-2.7419354838709675</v>
      </c>
      <c r="K3454" s="2">
        <f>VLOOKUP(C3454,'Totals by Team'!A:K,11,FALSE)</f>
        <v>-4.1034482758620694</v>
      </c>
    </row>
    <row r="3455" spans="1:11" x14ac:dyDescent="0.25">
      <c r="A3455" s="1">
        <v>41265</v>
      </c>
      <c r="B3455" t="s">
        <v>58</v>
      </c>
      <c r="C3455" t="s">
        <v>334</v>
      </c>
      <c r="D3455">
        <v>79</v>
      </c>
      <c r="E3455">
        <v>66</v>
      </c>
      <c r="F3455" t="s">
        <v>58</v>
      </c>
      <c r="G3455">
        <v>13</v>
      </c>
      <c r="H3455" t="s">
        <v>358</v>
      </c>
      <c r="I3455" t="s">
        <v>360</v>
      </c>
      <c r="J3455" s="2">
        <f>VLOOKUP(B3455,'Totals by Team'!A:K,11,FALSE)</f>
        <v>2.9</v>
      </c>
      <c r="K3455" s="2">
        <f>VLOOKUP(C3455,'Totals by Team'!A:K,11,FALSE)</f>
        <v>-6.0370370370370372</v>
      </c>
    </row>
    <row r="3456" spans="1:11" x14ac:dyDescent="0.25">
      <c r="A3456" s="1">
        <v>41265</v>
      </c>
      <c r="B3456" t="s">
        <v>38</v>
      </c>
      <c r="C3456" t="s">
        <v>281</v>
      </c>
      <c r="D3456">
        <v>70</v>
      </c>
      <c r="E3456">
        <v>57</v>
      </c>
      <c r="F3456" t="s">
        <v>38</v>
      </c>
      <c r="G3456">
        <v>13</v>
      </c>
      <c r="H3456" t="s">
        <v>358</v>
      </c>
      <c r="I3456" t="s">
        <v>360</v>
      </c>
      <c r="J3456" s="2">
        <f>VLOOKUP(B3456,'Totals by Team'!A:K,11,FALSE)</f>
        <v>3.6896551724137931</v>
      </c>
      <c r="K3456" s="2">
        <f>VLOOKUP(C3456,'Totals by Team'!A:K,11,FALSE)</f>
        <v>-4.9000000000000004</v>
      </c>
    </row>
    <row r="3457" spans="1:11" x14ac:dyDescent="0.25">
      <c r="A3457" s="1">
        <v>41265</v>
      </c>
      <c r="B3457" t="s">
        <v>291</v>
      </c>
      <c r="C3457" t="s">
        <v>11</v>
      </c>
      <c r="D3457">
        <v>91</v>
      </c>
      <c r="E3457">
        <v>78</v>
      </c>
      <c r="F3457" t="s">
        <v>291</v>
      </c>
      <c r="G3457">
        <v>13</v>
      </c>
      <c r="H3457" t="s">
        <v>358</v>
      </c>
      <c r="I3457" t="s">
        <v>360</v>
      </c>
      <c r="J3457" s="2">
        <f>VLOOKUP(B3457,'Totals by Team'!A:K,11,FALSE)</f>
        <v>5.7941176470588234</v>
      </c>
      <c r="K3457" s="2">
        <f>VLOOKUP(C3457,'Totals by Team'!A:K,11,FALSE)</f>
        <v>-3.25</v>
      </c>
    </row>
    <row r="3458" spans="1:11" x14ac:dyDescent="0.25">
      <c r="A3458" s="1">
        <v>41265</v>
      </c>
      <c r="B3458" t="s">
        <v>2</v>
      </c>
      <c r="C3458" t="s">
        <v>241</v>
      </c>
      <c r="D3458">
        <v>82</v>
      </c>
      <c r="E3458">
        <v>70</v>
      </c>
      <c r="F3458" t="s">
        <v>2</v>
      </c>
      <c r="G3458">
        <v>12</v>
      </c>
      <c r="H3458" t="s">
        <v>358</v>
      </c>
      <c r="I3458" t="s">
        <v>360</v>
      </c>
      <c r="J3458" s="2">
        <f>VLOOKUP(B3458,'Totals by Team'!A:K,11,FALSE)</f>
        <v>-6.3666666666666663</v>
      </c>
      <c r="K3458" s="2">
        <f>VLOOKUP(C3458,'Totals by Team'!A:K,11,FALSE)</f>
        <v>-1.1290322580645162</v>
      </c>
    </row>
    <row r="3459" spans="1:11" x14ac:dyDescent="0.25">
      <c r="A3459" s="1">
        <v>41265</v>
      </c>
      <c r="B3459" t="s">
        <v>69</v>
      </c>
      <c r="C3459" t="s">
        <v>63</v>
      </c>
      <c r="D3459">
        <v>73</v>
      </c>
      <c r="E3459">
        <v>61</v>
      </c>
      <c r="F3459" t="s">
        <v>69</v>
      </c>
      <c r="G3459">
        <v>12</v>
      </c>
      <c r="H3459" t="s">
        <v>358</v>
      </c>
      <c r="I3459" t="s">
        <v>360</v>
      </c>
      <c r="J3459" s="2">
        <f>VLOOKUP(B3459,'Totals by Team'!A:K,11,FALSE)</f>
        <v>-1.1666666666666667</v>
      </c>
      <c r="K3459" s="2">
        <f>VLOOKUP(C3459,'Totals by Team'!A:K,11,FALSE)</f>
        <v>-6.15625</v>
      </c>
    </row>
    <row r="3460" spans="1:11" x14ac:dyDescent="0.25">
      <c r="A3460" s="1">
        <v>41265</v>
      </c>
      <c r="B3460" t="s">
        <v>35</v>
      </c>
      <c r="C3460" t="s">
        <v>330</v>
      </c>
      <c r="D3460">
        <v>65</v>
      </c>
      <c r="E3460">
        <v>53</v>
      </c>
      <c r="F3460" t="s">
        <v>35</v>
      </c>
      <c r="G3460">
        <v>12</v>
      </c>
      <c r="H3460" t="s">
        <v>358</v>
      </c>
      <c r="I3460" t="s">
        <v>360</v>
      </c>
      <c r="J3460" s="2">
        <f>VLOOKUP(B3460,'Totals by Team'!A:K,11,FALSE)</f>
        <v>-5.7333333333333334</v>
      </c>
      <c r="K3460" s="2">
        <f>VLOOKUP(C3460,'Totals by Team'!A:K,11,FALSE)</f>
        <v>-12.172413793103448</v>
      </c>
    </row>
    <row r="3461" spans="1:11" x14ac:dyDescent="0.25">
      <c r="A3461" s="1">
        <v>41265</v>
      </c>
      <c r="B3461" t="s">
        <v>97</v>
      </c>
      <c r="C3461" t="s">
        <v>31</v>
      </c>
      <c r="D3461">
        <v>79</v>
      </c>
      <c r="E3461">
        <v>67</v>
      </c>
      <c r="F3461" t="s">
        <v>97</v>
      </c>
      <c r="G3461">
        <v>12</v>
      </c>
      <c r="H3461" t="s">
        <v>358</v>
      </c>
      <c r="I3461" t="s">
        <v>360</v>
      </c>
      <c r="J3461" s="2">
        <f>VLOOKUP(B3461,'Totals by Team'!A:K,11,FALSE)</f>
        <v>4.8148148148148149</v>
      </c>
      <c r="K3461" s="2">
        <f>VLOOKUP(C3461,'Totals by Team'!A:K,11,FALSE)</f>
        <v>9.5625</v>
      </c>
    </row>
    <row r="3462" spans="1:11" x14ac:dyDescent="0.25">
      <c r="A3462" s="1">
        <v>41265</v>
      </c>
      <c r="B3462" t="s">
        <v>252</v>
      </c>
      <c r="C3462" t="s">
        <v>22</v>
      </c>
      <c r="D3462">
        <v>91</v>
      </c>
      <c r="E3462">
        <v>79</v>
      </c>
      <c r="F3462" t="s">
        <v>252</v>
      </c>
      <c r="G3462">
        <v>12</v>
      </c>
      <c r="H3462" t="s">
        <v>358</v>
      </c>
      <c r="I3462" t="s">
        <v>360</v>
      </c>
      <c r="J3462" s="2">
        <f>VLOOKUP(B3462,'Totals by Team'!A:K,11,FALSE)</f>
        <v>-2.6875</v>
      </c>
      <c r="K3462" s="2">
        <f>VLOOKUP(C3462,'Totals by Team'!A:K,11,FALSE)</f>
        <v>-8.0333333333333332</v>
      </c>
    </row>
    <row r="3463" spans="1:11" x14ac:dyDescent="0.25">
      <c r="A3463" s="1">
        <v>41265</v>
      </c>
      <c r="B3463" t="s">
        <v>337</v>
      </c>
      <c r="C3463" t="s">
        <v>165</v>
      </c>
      <c r="D3463">
        <v>70</v>
      </c>
      <c r="E3463">
        <v>58</v>
      </c>
      <c r="F3463" t="s">
        <v>337</v>
      </c>
      <c r="G3463">
        <v>12</v>
      </c>
      <c r="H3463" t="s">
        <v>358</v>
      </c>
      <c r="I3463" t="s">
        <v>360</v>
      </c>
      <c r="J3463" s="2">
        <f>VLOOKUP(B3463,'Totals by Team'!A:K,11,FALSE)</f>
        <v>4.4666666666666668</v>
      </c>
      <c r="K3463" s="2">
        <f>VLOOKUP(C3463,'Totals by Team'!A:K,11,FALSE)</f>
        <v>-3.1</v>
      </c>
    </row>
    <row r="3464" spans="1:11" x14ac:dyDescent="0.25">
      <c r="A3464" s="1">
        <v>41265</v>
      </c>
      <c r="B3464" t="s">
        <v>19</v>
      </c>
      <c r="C3464" t="s">
        <v>297</v>
      </c>
      <c r="D3464">
        <v>67</v>
      </c>
      <c r="E3464">
        <v>56</v>
      </c>
      <c r="F3464" t="s">
        <v>19</v>
      </c>
      <c r="G3464">
        <v>11</v>
      </c>
      <c r="H3464" t="s">
        <v>358</v>
      </c>
      <c r="I3464" t="s">
        <v>360</v>
      </c>
      <c r="J3464" s="2">
        <f>VLOOKUP(B3464,'Totals by Team'!A:K,11,FALSE)</f>
        <v>8.125</v>
      </c>
      <c r="K3464" s="2">
        <f>VLOOKUP(C3464,'Totals by Team'!A:K,11,FALSE)</f>
        <v>0.34375</v>
      </c>
    </row>
    <row r="3465" spans="1:11" x14ac:dyDescent="0.25">
      <c r="A3465" s="1">
        <v>41265</v>
      </c>
      <c r="B3465" t="s">
        <v>72</v>
      </c>
      <c r="C3465" t="s">
        <v>86</v>
      </c>
      <c r="D3465">
        <v>63</v>
      </c>
      <c r="E3465">
        <v>52</v>
      </c>
      <c r="F3465" t="s">
        <v>348</v>
      </c>
      <c r="G3465">
        <v>11</v>
      </c>
      <c r="H3465" t="s">
        <v>358</v>
      </c>
      <c r="I3465" t="s">
        <v>348</v>
      </c>
      <c r="J3465" s="2">
        <f>VLOOKUP(B3465,'Totals by Team'!A:K,11,FALSE)</f>
        <v>-4.645161290322581</v>
      </c>
      <c r="K3465" s="2">
        <f>VLOOKUP(C3465,'Totals by Team'!A:K,11,FALSE)</f>
        <v>-10.857142857142858</v>
      </c>
    </row>
    <row r="3466" spans="1:11" x14ac:dyDescent="0.25">
      <c r="A3466" s="1">
        <v>41265</v>
      </c>
      <c r="B3466" t="s">
        <v>84</v>
      </c>
      <c r="C3466" t="s">
        <v>101</v>
      </c>
      <c r="D3466">
        <v>82</v>
      </c>
      <c r="E3466">
        <v>71</v>
      </c>
      <c r="F3466" t="s">
        <v>348</v>
      </c>
      <c r="G3466">
        <v>11</v>
      </c>
      <c r="H3466" t="s">
        <v>358</v>
      </c>
      <c r="I3466" t="s">
        <v>348</v>
      </c>
      <c r="J3466" s="2">
        <f>VLOOKUP(B3466,'Totals by Team'!A:K,11,FALSE)</f>
        <v>-0.93548387096774188</v>
      </c>
      <c r="K3466" s="2">
        <f>VLOOKUP(C3466,'Totals by Team'!A:K,11,FALSE)</f>
        <v>-5.5666666666666664</v>
      </c>
    </row>
    <row r="3467" spans="1:11" x14ac:dyDescent="0.25">
      <c r="A3467" s="1">
        <v>41265</v>
      </c>
      <c r="B3467" t="s">
        <v>34</v>
      </c>
      <c r="C3467" t="s">
        <v>171</v>
      </c>
      <c r="D3467">
        <v>69</v>
      </c>
      <c r="E3467">
        <v>58</v>
      </c>
      <c r="F3467" t="s">
        <v>34</v>
      </c>
      <c r="G3467">
        <v>11</v>
      </c>
      <c r="H3467" t="s">
        <v>358</v>
      </c>
      <c r="I3467" t="s">
        <v>360</v>
      </c>
      <c r="J3467" s="2">
        <f>VLOOKUP(B3467,'Totals by Team'!A:K,11,FALSE)</f>
        <v>-9.6774193548387094E-2</v>
      </c>
      <c r="K3467" s="2">
        <f>VLOOKUP(C3467,'Totals by Team'!A:K,11,FALSE)</f>
        <v>11.09375</v>
      </c>
    </row>
    <row r="3468" spans="1:11" x14ac:dyDescent="0.25">
      <c r="A3468" s="1">
        <v>41265</v>
      </c>
      <c r="B3468" t="s">
        <v>274</v>
      </c>
      <c r="C3468" t="s">
        <v>55</v>
      </c>
      <c r="D3468">
        <v>67</v>
      </c>
      <c r="E3468">
        <v>57</v>
      </c>
      <c r="F3468" t="s">
        <v>274</v>
      </c>
      <c r="G3468">
        <v>10</v>
      </c>
      <c r="H3468" t="s">
        <v>358</v>
      </c>
      <c r="I3468" t="s">
        <v>360</v>
      </c>
      <c r="J3468" s="2">
        <f>VLOOKUP(B3468,'Totals by Team'!A:K,11,FALSE)</f>
        <v>1.0606060606060606</v>
      </c>
      <c r="K3468" s="2">
        <f>VLOOKUP(C3468,'Totals by Team'!A:K,11,FALSE)</f>
        <v>-9.7931034482758612</v>
      </c>
    </row>
    <row r="3469" spans="1:11" x14ac:dyDescent="0.25">
      <c r="A3469" s="1">
        <v>41265</v>
      </c>
      <c r="B3469" t="s">
        <v>181</v>
      </c>
      <c r="C3469" t="s">
        <v>199</v>
      </c>
      <c r="D3469">
        <v>56</v>
      </c>
      <c r="E3469">
        <v>46</v>
      </c>
      <c r="F3469" t="s">
        <v>181</v>
      </c>
      <c r="G3469">
        <v>10</v>
      </c>
      <c r="H3469" t="s">
        <v>358</v>
      </c>
      <c r="I3469" t="s">
        <v>360</v>
      </c>
      <c r="J3469" s="2">
        <f>VLOOKUP(B3469,'Totals by Team'!A:K,11,FALSE)</f>
        <v>-0.8666666666666667</v>
      </c>
      <c r="K3469" s="2">
        <f>VLOOKUP(C3469,'Totals by Team'!A:K,11,FALSE)</f>
        <v>-4.709677419354839</v>
      </c>
    </row>
    <row r="3470" spans="1:11" x14ac:dyDescent="0.25">
      <c r="A3470" s="1">
        <v>41265</v>
      </c>
      <c r="B3470" t="s">
        <v>170</v>
      </c>
      <c r="C3470" t="s">
        <v>28</v>
      </c>
      <c r="D3470">
        <v>72</v>
      </c>
      <c r="E3470">
        <v>62</v>
      </c>
      <c r="F3470" t="s">
        <v>170</v>
      </c>
      <c r="G3470">
        <v>10</v>
      </c>
      <c r="H3470" t="s">
        <v>358</v>
      </c>
      <c r="I3470" t="s">
        <v>360</v>
      </c>
      <c r="J3470" s="2">
        <f>VLOOKUP(B3470,'Totals by Team'!A:K,11,FALSE)</f>
        <v>-1.9375</v>
      </c>
      <c r="K3470" s="2">
        <f>VLOOKUP(C3470,'Totals by Team'!A:K,11,FALSE)</f>
        <v>-3.5517241379310347</v>
      </c>
    </row>
    <row r="3471" spans="1:11" x14ac:dyDescent="0.25">
      <c r="A3471" s="1">
        <v>41265</v>
      </c>
      <c r="B3471" t="s">
        <v>316</v>
      </c>
      <c r="C3471" t="s">
        <v>89</v>
      </c>
      <c r="D3471">
        <v>68</v>
      </c>
      <c r="E3471">
        <v>58</v>
      </c>
      <c r="F3471" t="s">
        <v>316</v>
      </c>
      <c r="G3471">
        <v>10</v>
      </c>
      <c r="H3471" t="s">
        <v>358</v>
      </c>
      <c r="I3471" t="s">
        <v>360</v>
      </c>
      <c r="J3471" s="2">
        <f>VLOOKUP(B3471,'Totals by Team'!A:K,11,FALSE)</f>
        <v>7.8787878787878789</v>
      </c>
      <c r="K3471" s="2">
        <f>VLOOKUP(C3471,'Totals by Team'!A:K,11,FALSE)</f>
        <v>3.28125</v>
      </c>
    </row>
    <row r="3472" spans="1:11" x14ac:dyDescent="0.25">
      <c r="A3472" s="1">
        <v>41265</v>
      </c>
      <c r="B3472" t="s">
        <v>163</v>
      </c>
      <c r="C3472" t="s">
        <v>147</v>
      </c>
      <c r="D3472">
        <v>80</v>
      </c>
      <c r="E3472">
        <v>70</v>
      </c>
      <c r="F3472" t="s">
        <v>348</v>
      </c>
      <c r="G3472">
        <v>10</v>
      </c>
      <c r="H3472" t="s">
        <v>358</v>
      </c>
      <c r="I3472" t="s">
        <v>348</v>
      </c>
      <c r="J3472" s="2">
        <f>VLOOKUP(B3472,'Totals by Team'!A:K,11,FALSE)</f>
        <v>-4.129032258064516</v>
      </c>
      <c r="K3472" s="2">
        <f>VLOOKUP(C3472,'Totals by Team'!A:K,11,FALSE)</f>
        <v>-4.2692307692307692</v>
      </c>
    </row>
    <row r="3473" spans="1:11" x14ac:dyDescent="0.25">
      <c r="A3473" s="1">
        <v>41265</v>
      </c>
      <c r="B3473" t="s">
        <v>323</v>
      </c>
      <c r="C3473" t="s">
        <v>189</v>
      </c>
      <c r="D3473">
        <v>60</v>
      </c>
      <c r="E3473">
        <v>51</v>
      </c>
      <c r="F3473" t="s">
        <v>323</v>
      </c>
      <c r="G3473">
        <v>9</v>
      </c>
      <c r="H3473" t="s">
        <v>358</v>
      </c>
      <c r="I3473" t="s">
        <v>360</v>
      </c>
      <c r="J3473" s="2">
        <f>VLOOKUP(B3473,'Totals by Team'!A:K,11,FALSE)</f>
        <v>4.1818181818181817</v>
      </c>
      <c r="K3473" s="2">
        <f>VLOOKUP(C3473,'Totals by Team'!A:K,11,FALSE)</f>
        <v>-0.38461538461538464</v>
      </c>
    </row>
    <row r="3474" spans="1:11" x14ac:dyDescent="0.25">
      <c r="A3474" s="1">
        <v>41265</v>
      </c>
      <c r="B3474" t="s">
        <v>265</v>
      </c>
      <c r="C3474" t="s">
        <v>112</v>
      </c>
      <c r="D3474">
        <v>76</v>
      </c>
      <c r="E3474">
        <v>67</v>
      </c>
      <c r="F3474" t="s">
        <v>265</v>
      </c>
      <c r="G3474">
        <v>9</v>
      </c>
      <c r="H3474" t="s">
        <v>358</v>
      </c>
      <c r="I3474" t="s">
        <v>360</v>
      </c>
      <c r="J3474" s="2">
        <f>VLOOKUP(B3474,'Totals by Team'!A:K,11,FALSE)</f>
        <v>0.73333333333333328</v>
      </c>
      <c r="K3474" s="2">
        <f>VLOOKUP(C3474,'Totals by Team'!A:K,11,FALSE)</f>
        <v>-4.2857142857142856</v>
      </c>
    </row>
    <row r="3475" spans="1:11" x14ac:dyDescent="0.25">
      <c r="A3475" s="1">
        <v>41265</v>
      </c>
      <c r="B3475" t="s">
        <v>209</v>
      </c>
      <c r="C3475" t="s">
        <v>227</v>
      </c>
      <c r="D3475">
        <v>77</v>
      </c>
      <c r="E3475">
        <v>68</v>
      </c>
      <c r="F3475" t="s">
        <v>209</v>
      </c>
      <c r="G3475">
        <v>9</v>
      </c>
      <c r="H3475" t="s">
        <v>358</v>
      </c>
      <c r="I3475" t="s">
        <v>360</v>
      </c>
      <c r="J3475" s="2">
        <f>VLOOKUP(B3475,'Totals by Team'!A:K,11,FALSE)</f>
        <v>5.096774193548387</v>
      </c>
      <c r="K3475" s="2">
        <f>VLOOKUP(C3475,'Totals by Team'!A:K,11,FALSE)</f>
        <v>4.1034482758620694</v>
      </c>
    </row>
    <row r="3476" spans="1:11" x14ac:dyDescent="0.25">
      <c r="A3476" s="1">
        <v>41265</v>
      </c>
      <c r="B3476" t="s">
        <v>304</v>
      </c>
      <c r="C3476" t="s">
        <v>263</v>
      </c>
      <c r="D3476">
        <v>82</v>
      </c>
      <c r="E3476">
        <v>73</v>
      </c>
      <c r="F3476" t="s">
        <v>348</v>
      </c>
      <c r="G3476">
        <v>9</v>
      </c>
      <c r="H3476" t="s">
        <v>358</v>
      </c>
      <c r="I3476" t="s">
        <v>348</v>
      </c>
      <c r="J3476" s="2">
        <f>VLOOKUP(B3476,'Totals by Team'!A:K,11,FALSE)</f>
        <v>10.060606060606061</v>
      </c>
      <c r="K3476" s="2">
        <f>VLOOKUP(C3476,'Totals by Team'!A:K,11,FALSE)</f>
        <v>3.2121212121212119</v>
      </c>
    </row>
    <row r="3477" spans="1:11" x14ac:dyDescent="0.25">
      <c r="A3477" s="1">
        <v>41265</v>
      </c>
      <c r="B3477" t="s">
        <v>207</v>
      </c>
      <c r="C3477" t="s">
        <v>277</v>
      </c>
      <c r="D3477">
        <v>55</v>
      </c>
      <c r="E3477">
        <v>46</v>
      </c>
      <c r="F3477" t="s">
        <v>277</v>
      </c>
      <c r="G3477">
        <v>9</v>
      </c>
      <c r="H3477" t="s">
        <v>358</v>
      </c>
      <c r="I3477" t="s">
        <v>356</v>
      </c>
      <c r="J3477" s="2">
        <f>VLOOKUP(B3477,'Totals by Team'!A:K,11,FALSE)</f>
        <v>-2.4074074074074074</v>
      </c>
      <c r="K3477" s="2">
        <f>VLOOKUP(C3477,'Totals by Team'!A:K,11,FALSE)</f>
        <v>-6.8666666666666663</v>
      </c>
    </row>
    <row r="3478" spans="1:11" x14ac:dyDescent="0.25">
      <c r="A3478" s="1">
        <v>41265</v>
      </c>
      <c r="B3478" t="s">
        <v>237</v>
      </c>
      <c r="C3478" t="s">
        <v>83</v>
      </c>
      <c r="D3478">
        <v>77</v>
      </c>
      <c r="E3478">
        <v>68</v>
      </c>
      <c r="F3478" t="s">
        <v>348</v>
      </c>
      <c r="G3478">
        <v>9</v>
      </c>
      <c r="H3478" t="s">
        <v>358</v>
      </c>
      <c r="I3478" t="s">
        <v>348</v>
      </c>
      <c r="J3478" s="2">
        <f>VLOOKUP(B3478,'Totals by Team'!A:K,11,FALSE)</f>
        <v>0.82352941176470584</v>
      </c>
      <c r="K3478" s="2">
        <f>VLOOKUP(C3478,'Totals by Team'!A:K,11,FALSE)</f>
        <v>-8.4642857142857135</v>
      </c>
    </row>
    <row r="3479" spans="1:11" x14ac:dyDescent="0.25">
      <c r="A3479" s="1">
        <v>41265</v>
      </c>
      <c r="B3479" t="s">
        <v>286</v>
      </c>
      <c r="C3479" t="s">
        <v>292</v>
      </c>
      <c r="D3479">
        <v>64</v>
      </c>
      <c r="E3479">
        <v>56</v>
      </c>
      <c r="F3479" t="s">
        <v>286</v>
      </c>
      <c r="G3479">
        <v>8</v>
      </c>
      <c r="H3479" t="s">
        <v>358</v>
      </c>
      <c r="I3479" t="s">
        <v>360</v>
      </c>
      <c r="J3479" s="2">
        <f>VLOOKUP(B3479,'Totals by Team'!A:K,11,FALSE)</f>
        <v>-0.78125</v>
      </c>
      <c r="K3479" s="2">
        <f>VLOOKUP(C3479,'Totals by Team'!A:K,11,FALSE)</f>
        <v>-1.9375</v>
      </c>
    </row>
    <row r="3480" spans="1:11" x14ac:dyDescent="0.25">
      <c r="A3480" s="1">
        <v>41265</v>
      </c>
      <c r="B3480" t="s">
        <v>296</v>
      </c>
      <c r="C3480" t="s">
        <v>39</v>
      </c>
      <c r="D3480">
        <v>69</v>
      </c>
      <c r="E3480">
        <v>61</v>
      </c>
      <c r="F3480" t="s">
        <v>296</v>
      </c>
      <c r="G3480">
        <v>8</v>
      </c>
      <c r="H3480" t="s">
        <v>358</v>
      </c>
      <c r="I3480" t="s">
        <v>360</v>
      </c>
      <c r="J3480" s="2">
        <f>VLOOKUP(B3480,'Totals by Team'!A:K,11,FALSE)</f>
        <v>-3.90625</v>
      </c>
      <c r="K3480" s="2">
        <f>VLOOKUP(C3480,'Totals by Team'!A:K,11,FALSE)</f>
        <v>-8.8000000000000007</v>
      </c>
    </row>
    <row r="3481" spans="1:11" x14ac:dyDescent="0.25">
      <c r="A3481" s="1">
        <v>41265</v>
      </c>
      <c r="B3481" t="s">
        <v>251</v>
      </c>
      <c r="C3481" t="s">
        <v>159</v>
      </c>
      <c r="D3481">
        <v>78</v>
      </c>
      <c r="E3481">
        <v>70</v>
      </c>
      <c r="F3481" t="s">
        <v>251</v>
      </c>
      <c r="G3481">
        <v>8</v>
      </c>
      <c r="H3481" t="s">
        <v>358</v>
      </c>
      <c r="I3481" t="s">
        <v>360</v>
      </c>
      <c r="J3481" s="2">
        <f>VLOOKUP(B3481,'Totals by Team'!A:K,11,FALSE)</f>
        <v>-2.1379310344827585</v>
      </c>
      <c r="K3481" s="2">
        <f>VLOOKUP(C3481,'Totals by Team'!A:K,11,FALSE)</f>
        <v>-12.758620689655173</v>
      </c>
    </row>
    <row r="3482" spans="1:11" x14ac:dyDescent="0.25">
      <c r="A3482" s="1">
        <v>41265</v>
      </c>
      <c r="B3482" t="s">
        <v>176</v>
      </c>
      <c r="C3482" t="s">
        <v>98</v>
      </c>
      <c r="D3482">
        <v>75</v>
      </c>
      <c r="E3482">
        <v>67</v>
      </c>
      <c r="F3482" t="s">
        <v>176</v>
      </c>
      <c r="G3482">
        <v>8</v>
      </c>
      <c r="H3482" t="s">
        <v>358</v>
      </c>
      <c r="I3482" t="s">
        <v>360</v>
      </c>
      <c r="J3482" s="2">
        <f>VLOOKUP(B3482,'Totals by Team'!A:K,11,FALSE)</f>
        <v>4.9090909090909092</v>
      </c>
      <c r="K3482" s="2">
        <f>VLOOKUP(C3482,'Totals by Team'!A:K,11,FALSE)</f>
        <v>2.5161290322580645</v>
      </c>
    </row>
    <row r="3483" spans="1:11" x14ac:dyDescent="0.25">
      <c r="A3483" s="1">
        <v>41265</v>
      </c>
      <c r="B3483" t="s">
        <v>103</v>
      </c>
      <c r="C3483" t="s">
        <v>79</v>
      </c>
      <c r="D3483">
        <v>61</v>
      </c>
      <c r="E3483">
        <v>53</v>
      </c>
      <c r="F3483" t="s">
        <v>79</v>
      </c>
      <c r="G3483">
        <v>8</v>
      </c>
      <c r="H3483" t="s">
        <v>358</v>
      </c>
      <c r="I3483" t="s">
        <v>356</v>
      </c>
      <c r="J3483" s="2">
        <f>VLOOKUP(B3483,'Totals by Team'!A:K,11,FALSE)</f>
        <v>0.5</v>
      </c>
      <c r="K3483" s="2">
        <f>VLOOKUP(C3483,'Totals by Team'!A:K,11,FALSE)</f>
        <v>-9.7857142857142865</v>
      </c>
    </row>
    <row r="3484" spans="1:11" x14ac:dyDescent="0.25">
      <c r="A3484" s="1">
        <v>41265</v>
      </c>
      <c r="B3484" t="s">
        <v>179</v>
      </c>
      <c r="C3484" t="s">
        <v>270</v>
      </c>
      <c r="D3484">
        <v>74</v>
      </c>
      <c r="E3484">
        <v>66</v>
      </c>
      <c r="F3484" t="s">
        <v>270</v>
      </c>
      <c r="G3484">
        <v>8</v>
      </c>
      <c r="H3484" t="s">
        <v>358</v>
      </c>
      <c r="I3484" t="s">
        <v>356</v>
      </c>
      <c r="J3484" s="2">
        <f>VLOOKUP(B3484,'Totals by Team'!A:K,11,FALSE)</f>
        <v>13.911764705882353</v>
      </c>
      <c r="K3484" s="2">
        <f>VLOOKUP(C3484,'Totals by Team'!A:K,11,FALSE)</f>
        <v>11.363636363636363</v>
      </c>
    </row>
    <row r="3485" spans="1:11" x14ac:dyDescent="0.25">
      <c r="A3485" s="1">
        <v>41265</v>
      </c>
      <c r="B3485" t="s">
        <v>81</v>
      </c>
      <c r="C3485" t="s">
        <v>204</v>
      </c>
      <c r="D3485">
        <v>80</v>
      </c>
      <c r="E3485">
        <v>72</v>
      </c>
      <c r="F3485" t="s">
        <v>81</v>
      </c>
      <c r="G3485">
        <v>8</v>
      </c>
      <c r="H3485" t="s">
        <v>358</v>
      </c>
      <c r="I3485" t="s">
        <v>360</v>
      </c>
      <c r="J3485" s="2">
        <f>VLOOKUP(B3485,'Totals by Team'!A:K,11,FALSE)</f>
        <v>-5.1785714285714288</v>
      </c>
      <c r="K3485" s="2">
        <f>VLOOKUP(C3485,'Totals by Team'!A:K,11,FALSE)</f>
        <v>-11.275862068965518</v>
      </c>
    </row>
    <row r="3486" spans="1:11" x14ac:dyDescent="0.25">
      <c r="A3486" s="1">
        <v>41265</v>
      </c>
      <c r="B3486" t="s">
        <v>180</v>
      </c>
      <c r="C3486" t="s">
        <v>211</v>
      </c>
      <c r="D3486">
        <v>59</v>
      </c>
      <c r="E3486">
        <v>51</v>
      </c>
      <c r="F3486" t="s">
        <v>180</v>
      </c>
      <c r="G3486">
        <v>8</v>
      </c>
      <c r="H3486" t="s">
        <v>358</v>
      </c>
      <c r="I3486" t="s">
        <v>360</v>
      </c>
      <c r="J3486" s="2">
        <f>VLOOKUP(B3486,'Totals by Team'!A:K,11,FALSE)</f>
        <v>8.735294117647058</v>
      </c>
      <c r="K3486" s="2">
        <f>VLOOKUP(C3486,'Totals by Team'!A:K,11,FALSE)</f>
        <v>8.125</v>
      </c>
    </row>
    <row r="3487" spans="1:11" x14ac:dyDescent="0.25">
      <c r="A3487" s="1">
        <v>41265</v>
      </c>
      <c r="B3487" t="s">
        <v>313</v>
      </c>
      <c r="C3487" t="s">
        <v>230</v>
      </c>
      <c r="D3487">
        <v>82</v>
      </c>
      <c r="E3487">
        <v>75</v>
      </c>
      <c r="F3487" t="s">
        <v>313</v>
      </c>
      <c r="G3487">
        <v>7</v>
      </c>
      <c r="H3487" t="s">
        <v>358</v>
      </c>
      <c r="I3487" t="s">
        <v>360</v>
      </c>
      <c r="J3487" s="2">
        <f>VLOOKUP(B3487,'Totals by Team'!A:K,11,FALSE)</f>
        <v>2.7419354838709675</v>
      </c>
      <c r="K3487" s="2">
        <f>VLOOKUP(C3487,'Totals by Team'!A:K,11,FALSE)</f>
        <v>11.5625</v>
      </c>
    </row>
    <row r="3488" spans="1:11" x14ac:dyDescent="0.25">
      <c r="A3488" s="1">
        <v>41265</v>
      </c>
      <c r="B3488" t="s">
        <v>238</v>
      </c>
      <c r="C3488" t="s">
        <v>220</v>
      </c>
      <c r="D3488">
        <v>66</v>
      </c>
      <c r="E3488">
        <v>59</v>
      </c>
      <c r="F3488" t="s">
        <v>220</v>
      </c>
      <c r="G3488">
        <v>7</v>
      </c>
      <c r="H3488" t="s">
        <v>358</v>
      </c>
      <c r="I3488" t="s">
        <v>356</v>
      </c>
      <c r="J3488" s="2">
        <f>VLOOKUP(B3488,'Totals by Team'!A:K,11,FALSE)</f>
        <v>5.40625</v>
      </c>
      <c r="K3488" s="2">
        <f>VLOOKUP(C3488,'Totals by Team'!A:K,11,FALSE)</f>
        <v>3.28125</v>
      </c>
    </row>
    <row r="3489" spans="1:11" x14ac:dyDescent="0.25">
      <c r="A3489" s="1">
        <v>41265</v>
      </c>
      <c r="B3489" t="s">
        <v>223</v>
      </c>
      <c r="C3489" t="s">
        <v>332</v>
      </c>
      <c r="D3489">
        <v>88</v>
      </c>
      <c r="E3489">
        <v>81</v>
      </c>
      <c r="F3489" t="s">
        <v>223</v>
      </c>
      <c r="G3489">
        <v>7</v>
      </c>
      <c r="H3489" t="s">
        <v>358</v>
      </c>
      <c r="I3489" t="s">
        <v>360</v>
      </c>
      <c r="J3489" s="2">
        <f>VLOOKUP(B3489,'Totals by Team'!A:K,11,FALSE)</f>
        <v>1.71875</v>
      </c>
      <c r="K3489" s="2">
        <f>VLOOKUP(C3489,'Totals by Team'!A:K,11,FALSE)</f>
        <v>-0.23076923076923078</v>
      </c>
    </row>
    <row r="3490" spans="1:11" x14ac:dyDescent="0.25">
      <c r="A3490" s="1">
        <v>41265</v>
      </c>
      <c r="B3490" t="s">
        <v>172</v>
      </c>
      <c r="C3490" t="s">
        <v>53</v>
      </c>
      <c r="D3490">
        <v>72</v>
      </c>
      <c r="E3490">
        <v>65</v>
      </c>
      <c r="F3490" t="s">
        <v>172</v>
      </c>
      <c r="G3490">
        <v>7</v>
      </c>
      <c r="H3490" t="s">
        <v>358</v>
      </c>
      <c r="I3490" t="s">
        <v>360</v>
      </c>
      <c r="J3490" s="2">
        <f>VLOOKUP(B3490,'Totals by Team'!A:K,11,FALSE)</f>
        <v>4.7037037037037033</v>
      </c>
      <c r="K3490" s="2">
        <f>VLOOKUP(C3490,'Totals by Team'!A:K,11,FALSE)</f>
        <v>-3.1666666666666665</v>
      </c>
    </row>
    <row r="3491" spans="1:11" x14ac:dyDescent="0.25">
      <c r="A3491" s="1">
        <v>41265</v>
      </c>
      <c r="B3491" t="s">
        <v>66</v>
      </c>
      <c r="C3491" t="s">
        <v>121</v>
      </c>
      <c r="D3491">
        <v>79</v>
      </c>
      <c r="E3491">
        <v>72</v>
      </c>
      <c r="F3491" t="s">
        <v>348</v>
      </c>
      <c r="G3491">
        <v>7</v>
      </c>
      <c r="H3491" t="s">
        <v>358</v>
      </c>
      <c r="I3491" t="s">
        <v>348</v>
      </c>
      <c r="J3491" s="2">
        <f>VLOOKUP(B3491,'Totals by Team'!A:K,11,FALSE)</f>
        <v>-8.875</v>
      </c>
      <c r="K3491" s="2">
        <f>VLOOKUP(C3491,'Totals by Team'!A:K,11,FALSE)</f>
        <v>-4.75</v>
      </c>
    </row>
    <row r="3492" spans="1:11" x14ac:dyDescent="0.25">
      <c r="A3492" s="1">
        <v>41265</v>
      </c>
      <c r="B3492" t="s">
        <v>187</v>
      </c>
      <c r="C3492" t="s">
        <v>228</v>
      </c>
      <c r="D3492">
        <v>74</v>
      </c>
      <c r="E3492">
        <v>67</v>
      </c>
      <c r="F3492" t="s">
        <v>228</v>
      </c>
      <c r="G3492">
        <v>7</v>
      </c>
      <c r="H3492" t="s">
        <v>358</v>
      </c>
      <c r="I3492" t="s">
        <v>356</v>
      </c>
      <c r="J3492" s="2">
        <f>VLOOKUP(B3492,'Totals by Team'!A:K,11,FALSE)</f>
        <v>-4.1785714285714288</v>
      </c>
      <c r="K3492" s="2">
        <f>VLOOKUP(C3492,'Totals by Team'!A:K,11,FALSE)</f>
        <v>-3.96875</v>
      </c>
    </row>
    <row r="3493" spans="1:11" x14ac:dyDescent="0.25">
      <c r="A3493" s="1">
        <v>41265</v>
      </c>
      <c r="B3493" t="s">
        <v>221</v>
      </c>
      <c r="C3493" t="s">
        <v>300</v>
      </c>
      <c r="D3493">
        <v>86</v>
      </c>
      <c r="E3493">
        <v>79</v>
      </c>
      <c r="F3493" t="s">
        <v>348</v>
      </c>
      <c r="G3493">
        <v>7</v>
      </c>
      <c r="H3493" t="s">
        <v>358</v>
      </c>
      <c r="I3493" t="s">
        <v>348</v>
      </c>
      <c r="J3493" s="2">
        <f>VLOOKUP(B3493,'Totals by Team'!A:K,11,FALSE)</f>
        <v>1.75</v>
      </c>
      <c r="K3493" s="2">
        <f>VLOOKUP(C3493,'Totals by Team'!A:K,11,FALSE)</f>
        <v>-3.15625</v>
      </c>
    </row>
    <row r="3494" spans="1:11" x14ac:dyDescent="0.25">
      <c r="A3494" s="1">
        <v>41265</v>
      </c>
      <c r="B3494" t="s">
        <v>117</v>
      </c>
      <c r="C3494" t="s">
        <v>52</v>
      </c>
      <c r="D3494">
        <v>84</v>
      </c>
      <c r="E3494">
        <v>78</v>
      </c>
      <c r="F3494" t="s">
        <v>117</v>
      </c>
      <c r="G3494">
        <v>6</v>
      </c>
      <c r="H3494" t="s">
        <v>358</v>
      </c>
      <c r="I3494" t="s">
        <v>360</v>
      </c>
      <c r="J3494" s="2">
        <f>VLOOKUP(B3494,'Totals by Team'!A:K,11,FALSE)</f>
        <v>-5.4482758620689653</v>
      </c>
      <c r="K3494" s="2">
        <f>VLOOKUP(C3494,'Totals by Team'!A:K,11,FALSE)</f>
        <v>5.03125</v>
      </c>
    </row>
    <row r="3495" spans="1:11" x14ac:dyDescent="0.25">
      <c r="A3495" s="1">
        <v>41265</v>
      </c>
      <c r="B3495" t="s">
        <v>325</v>
      </c>
      <c r="C3495" t="s">
        <v>140</v>
      </c>
      <c r="D3495">
        <v>63</v>
      </c>
      <c r="E3495">
        <v>57</v>
      </c>
      <c r="F3495" t="s">
        <v>348</v>
      </c>
      <c r="G3495">
        <v>6</v>
      </c>
      <c r="H3495" t="s">
        <v>358</v>
      </c>
      <c r="I3495" t="s">
        <v>348</v>
      </c>
      <c r="J3495" s="2">
        <f>VLOOKUP(B3495,'Totals by Team'!A:K,11,FALSE)</f>
        <v>-2.8125</v>
      </c>
      <c r="K3495" s="2">
        <f>VLOOKUP(C3495,'Totals by Team'!A:K,11,FALSE)</f>
        <v>-1.59375</v>
      </c>
    </row>
    <row r="3496" spans="1:11" x14ac:dyDescent="0.25">
      <c r="A3496" s="1">
        <v>41265</v>
      </c>
      <c r="B3496" t="s">
        <v>125</v>
      </c>
      <c r="C3496" t="s">
        <v>14</v>
      </c>
      <c r="D3496">
        <v>73</v>
      </c>
      <c r="E3496">
        <v>67</v>
      </c>
      <c r="F3496" t="s">
        <v>14</v>
      </c>
      <c r="G3496">
        <v>6</v>
      </c>
      <c r="H3496" t="s">
        <v>358</v>
      </c>
      <c r="I3496" t="s">
        <v>356</v>
      </c>
      <c r="J3496" s="2">
        <f>VLOOKUP(B3496,'Totals by Team'!A:K,11,FALSE)</f>
        <v>4.8214285714285712</v>
      </c>
      <c r="K3496" s="2">
        <f>VLOOKUP(C3496,'Totals by Team'!A:K,11,FALSE)</f>
        <v>-4.3571428571428568</v>
      </c>
    </row>
    <row r="3497" spans="1:11" x14ac:dyDescent="0.25">
      <c r="A3497" s="1">
        <v>41265</v>
      </c>
      <c r="B3497" t="s">
        <v>301</v>
      </c>
      <c r="C3497" t="s">
        <v>280</v>
      </c>
      <c r="D3497">
        <v>67</v>
      </c>
      <c r="E3497">
        <v>61</v>
      </c>
      <c r="F3497" t="s">
        <v>348</v>
      </c>
      <c r="G3497">
        <v>6</v>
      </c>
      <c r="H3497" t="s">
        <v>358</v>
      </c>
      <c r="I3497" t="s">
        <v>348</v>
      </c>
      <c r="J3497" s="2">
        <f>VLOOKUP(B3497,'Totals by Team'!A:K,11,FALSE)</f>
        <v>7.2727272727272725</v>
      </c>
      <c r="K3497" s="2">
        <f>VLOOKUP(C3497,'Totals by Team'!A:K,11,FALSE)</f>
        <v>17.939393939393938</v>
      </c>
    </row>
    <row r="3498" spans="1:11" x14ac:dyDescent="0.25">
      <c r="A3498" s="1">
        <v>41265</v>
      </c>
      <c r="B3498" t="s">
        <v>80</v>
      </c>
      <c r="C3498" t="s">
        <v>240</v>
      </c>
      <c r="D3498">
        <v>70</v>
      </c>
      <c r="E3498">
        <v>65</v>
      </c>
      <c r="F3498" t="s">
        <v>240</v>
      </c>
      <c r="G3498">
        <v>5</v>
      </c>
      <c r="H3498" t="s">
        <v>358</v>
      </c>
      <c r="I3498" t="s">
        <v>356</v>
      </c>
      <c r="J3498" s="2">
        <f>VLOOKUP(B3498,'Totals by Team'!A:K,11,FALSE)</f>
        <v>6.290322580645161</v>
      </c>
      <c r="K3498" s="2">
        <f>VLOOKUP(C3498,'Totals by Team'!A:K,11,FALSE)</f>
        <v>7.0294117647058822</v>
      </c>
    </row>
    <row r="3499" spans="1:11" x14ac:dyDescent="0.25">
      <c r="A3499" s="1">
        <v>41265</v>
      </c>
      <c r="B3499" t="s">
        <v>242</v>
      </c>
      <c r="C3499" t="s">
        <v>50</v>
      </c>
      <c r="D3499">
        <v>54</v>
      </c>
      <c r="E3499">
        <v>49</v>
      </c>
      <c r="F3499" t="s">
        <v>50</v>
      </c>
      <c r="G3499">
        <v>5</v>
      </c>
      <c r="H3499" t="s">
        <v>358</v>
      </c>
      <c r="I3499" t="s">
        <v>356</v>
      </c>
      <c r="J3499" s="2">
        <f>VLOOKUP(B3499,'Totals by Team'!A:K,11,FALSE)</f>
        <v>1.2666666666666666</v>
      </c>
      <c r="K3499" s="2">
        <f>VLOOKUP(C3499,'Totals by Team'!A:K,11,FALSE)</f>
        <v>-6.1333333333333337</v>
      </c>
    </row>
    <row r="3500" spans="1:11" x14ac:dyDescent="0.25">
      <c r="A3500" s="1">
        <v>41265</v>
      </c>
      <c r="B3500" t="s">
        <v>150</v>
      </c>
      <c r="C3500" t="s">
        <v>25</v>
      </c>
      <c r="D3500">
        <v>65</v>
      </c>
      <c r="E3500">
        <v>60</v>
      </c>
      <c r="F3500" t="s">
        <v>150</v>
      </c>
      <c r="G3500">
        <v>5</v>
      </c>
      <c r="H3500" t="s">
        <v>358</v>
      </c>
      <c r="I3500" t="s">
        <v>360</v>
      </c>
      <c r="J3500" s="2">
        <f>VLOOKUP(B3500,'Totals by Team'!A:K,11,FALSE)</f>
        <v>-5.5517241379310347</v>
      </c>
      <c r="K3500" s="2">
        <f>VLOOKUP(C3500,'Totals by Team'!A:K,11,FALSE)</f>
        <v>0.36666666666666664</v>
      </c>
    </row>
    <row r="3501" spans="1:11" x14ac:dyDescent="0.25">
      <c r="A3501" s="1">
        <v>41265</v>
      </c>
      <c r="B3501" t="s">
        <v>173</v>
      </c>
      <c r="C3501" t="s">
        <v>148</v>
      </c>
      <c r="D3501">
        <v>83</v>
      </c>
      <c r="E3501">
        <v>79</v>
      </c>
      <c r="F3501" t="s">
        <v>348</v>
      </c>
      <c r="G3501">
        <v>4</v>
      </c>
      <c r="H3501" t="s">
        <v>358</v>
      </c>
      <c r="I3501" t="s">
        <v>348</v>
      </c>
      <c r="J3501" s="2">
        <f>VLOOKUP(B3501,'Totals by Team'!A:K,11,FALSE)</f>
        <v>4.65625</v>
      </c>
      <c r="K3501" s="2">
        <f>VLOOKUP(C3501,'Totals by Team'!A:K,11,FALSE)</f>
        <v>11.257142857142858</v>
      </c>
    </row>
    <row r="3502" spans="1:11" x14ac:dyDescent="0.25">
      <c r="A3502" s="1">
        <v>41265</v>
      </c>
      <c r="B3502" t="s">
        <v>284</v>
      </c>
      <c r="C3502" t="s">
        <v>345</v>
      </c>
      <c r="D3502">
        <v>84</v>
      </c>
      <c r="E3502">
        <v>80</v>
      </c>
      <c r="F3502" t="s">
        <v>284</v>
      </c>
      <c r="G3502">
        <v>4</v>
      </c>
      <c r="H3502" t="s">
        <v>358</v>
      </c>
      <c r="I3502" t="s">
        <v>360</v>
      </c>
      <c r="J3502" s="2">
        <f>VLOOKUP(B3502,'Totals by Team'!A:K,11,FALSE)</f>
        <v>6.258064516129032</v>
      </c>
      <c r="K3502" s="2">
        <f>VLOOKUP(C3502,'Totals by Team'!A:K,11,FALSE)</f>
        <v>1.8064516129032258</v>
      </c>
    </row>
    <row r="3503" spans="1:11" x14ac:dyDescent="0.25">
      <c r="A3503" s="1">
        <v>41265</v>
      </c>
      <c r="B3503" t="s">
        <v>324</v>
      </c>
      <c r="C3503" t="s">
        <v>116</v>
      </c>
      <c r="D3503">
        <v>73</v>
      </c>
      <c r="E3503">
        <v>69</v>
      </c>
      <c r="F3503" t="s">
        <v>324</v>
      </c>
      <c r="G3503">
        <v>4</v>
      </c>
      <c r="H3503" t="s">
        <v>358</v>
      </c>
      <c r="I3503" t="s">
        <v>360</v>
      </c>
      <c r="J3503" s="2">
        <f>VLOOKUP(B3503,'Totals by Team'!A:K,11,FALSE)</f>
        <v>3.78125</v>
      </c>
      <c r="K3503" s="2">
        <f>VLOOKUP(C3503,'Totals by Team'!A:K,11,FALSE)</f>
        <v>5.1333333333333337</v>
      </c>
    </row>
    <row r="3504" spans="1:11" x14ac:dyDescent="0.25">
      <c r="A3504" s="1">
        <v>41265</v>
      </c>
      <c r="B3504" t="s">
        <v>225</v>
      </c>
      <c r="C3504" t="s">
        <v>15</v>
      </c>
      <c r="D3504">
        <v>72</v>
      </c>
      <c r="E3504">
        <v>68</v>
      </c>
      <c r="F3504" t="s">
        <v>15</v>
      </c>
      <c r="G3504">
        <v>4</v>
      </c>
      <c r="H3504" t="s">
        <v>358</v>
      </c>
      <c r="I3504" t="s">
        <v>356</v>
      </c>
      <c r="J3504" s="2">
        <f>VLOOKUP(B3504,'Totals by Team'!A:K,11,FALSE)</f>
        <v>-1.4193548387096775</v>
      </c>
      <c r="K3504" s="2">
        <f>VLOOKUP(C3504,'Totals by Team'!A:K,11,FALSE)</f>
        <v>2.6129032258064515</v>
      </c>
    </row>
    <row r="3505" spans="1:11" x14ac:dyDescent="0.25">
      <c r="A3505" s="1">
        <v>41265</v>
      </c>
      <c r="B3505" t="s">
        <v>236</v>
      </c>
      <c r="C3505" t="s">
        <v>168</v>
      </c>
      <c r="D3505">
        <v>73</v>
      </c>
      <c r="E3505">
        <v>69</v>
      </c>
      <c r="F3505" t="s">
        <v>168</v>
      </c>
      <c r="G3505">
        <v>4</v>
      </c>
      <c r="H3505" t="s">
        <v>358</v>
      </c>
      <c r="I3505" t="s">
        <v>356</v>
      </c>
      <c r="J3505" s="2">
        <f>VLOOKUP(B3505,'Totals by Team'!A:K,11,FALSE)</f>
        <v>11</v>
      </c>
      <c r="K3505" s="2">
        <f>VLOOKUP(C3505,'Totals by Team'!A:K,11,FALSE)</f>
        <v>-5.3076923076923075</v>
      </c>
    </row>
    <row r="3506" spans="1:11" x14ac:dyDescent="0.25">
      <c r="A3506" s="1">
        <v>41265</v>
      </c>
      <c r="B3506" t="s">
        <v>122</v>
      </c>
      <c r="C3506" t="s">
        <v>257</v>
      </c>
      <c r="D3506">
        <v>60</v>
      </c>
      <c r="E3506">
        <v>57</v>
      </c>
      <c r="F3506" t="s">
        <v>257</v>
      </c>
      <c r="G3506">
        <v>3</v>
      </c>
      <c r="H3506" t="s">
        <v>358</v>
      </c>
      <c r="I3506" t="s">
        <v>356</v>
      </c>
      <c r="J3506" s="2">
        <f>VLOOKUP(B3506,'Totals by Team'!A:K,11,FALSE)</f>
        <v>1.5588235294117647</v>
      </c>
      <c r="K3506" s="2">
        <f>VLOOKUP(C3506,'Totals by Team'!A:K,11,FALSE)</f>
        <v>3.4516129032258065</v>
      </c>
    </row>
    <row r="3507" spans="1:11" x14ac:dyDescent="0.25">
      <c r="A3507" s="1">
        <v>41265</v>
      </c>
      <c r="B3507" t="s">
        <v>183</v>
      </c>
      <c r="C3507" t="s">
        <v>278</v>
      </c>
      <c r="D3507">
        <v>67</v>
      </c>
      <c r="E3507">
        <v>64</v>
      </c>
      <c r="F3507" t="s">
        <v>348</v>
      </c>
      <c r="G3507">
        <v>3</v>
      </c>
      <c r="H3507" t="s">
        <v>358</v>
      </c>
      <c r="I3507" t="s">
        <v>348</v>
      </c>
      <c r="J3507" s="2">
        <f>VLOOKUP(B3507,'Totals by Team'!A:K,11,FALSE)</f>
        <v>2.25</v>
      </c>
      <c r="K3507" s="2">
        <f>VLOOKUP(C3507,'Totals by Team'!A:K,11,FALSE)</f>
        <v>3.71875</v>
      </c>
    </row>
    <row r="3508" spans="1:11" x14ac:dyDescent="0.25">
      <c r="A3508" s="1">
        <v>41265</v>
      </c>
      <c r="B3508" t="s">
        <v>216</v>
      </c>
      <c r="C3508" t="s">
        <v>224</v>
      </c>
      <c r="D3508">
        <v>71</v>
      </c>
      <c r="E3508">
        <v>68</v>
      </c>
      <c r="F3508" t="s">
        <v>216</v>
      </c>
      <c r="G3508">
        <v>3</v>
      </c>
      <c r="H3508" t="s">
        <v>358</v>
      </c>
      <c r="I3508" t="s">
        <v>360</v>
      </c>
      <c r="J3508" s="2">
        <f>VLOOKUP(B3508,'Totals by Team'!A:K,11,FALSE)</f>
        <v>-0.93939393939393945</v>
      </c>
      <c r="K3508" s="2">
        <f>VLOOKUP(C3508,'Totals by Team'!A:K,11,FALSE)</f>
        <v>2.774193548387097</v>
      </c>
    </row>
    <row r="3509" spans="1:11" x14ac:dyDescent="0.25">
      <c r="A3509" s="1">
        <v>41265</v>
      </c>
      <c r="B3509" t="s">
        <v>244</v>
      </c>
      <c r="C3509" t="s">
        <v>307</v>
      </c>
      <c r="D3509">
        <v>79</v>
      </c>
      <c r="E3509">
        <v>76</v>
      </c>
      <c r="F3509" t="s">
        <v>348</v>
      </c>
      <c r="G3509">
        <v>3</v>
      </c>
      <c r="H3509" t="s">
        <v>358</v>
      </c>
      <c r="I3509" t="s">
        <v>348</v>
      </c>
      <c r="J3509" s="2">
        <f>VLOOKUP(B3509,'Totals by Team'!A:K,11,FALSE)</f>
        <v>-1.4545454545454546</v>
      </c>
      <c r="K3509" s="2">
        <f>VLOOKUP(C3509,'Totals by Team'!A:K,11,FALSE)</f>
        <v>0.21875</v>
      </c>
    </row>
    <row r="3510" spans="1:11" x14ac:dyDescent="0.25">
      <c r="A3510" s="1">
        <v>41265</v>
      </c>
      <c r="B3510" t="s">
        <v>109</v>
      </c>
      <c r="C3510" t="s">
        <v>126</v>
      </c>
      <c r="D3510">
        <v>57</v>
      </c>
      <c r="E3510">
        <v>54</v>
      </c>
      <c r="F3510" t="s">
        <v>109</v>
      </c>
      <c r="G3510">
        <v>3</v>
      </c>
      <c r="H3510" t="s">
        <v>358</v>
      </c>
      <c r="I3510" t="s">
        <v>360</v>
      </c>
      <c r="J3510" s="2">
        <f>VLOOKUP(B3510,'Totals by Team'!A:K,11,FALSE)</f>
        <v>-5.290322580645161</v>
      </c>
      <c r="K3510" s="2">
        <f>VLOOKUP(C3510,'Totals by Team'!A:K,11,FALSE)</f>
        <v>-8.137931034482758</v>
      </c>
    </row>
    <row r="3511" spans="1:11" x14ac:dyDescent="0.25">
      <c r="A3511" s="1">
        <v>41265</v>
      </c>
      <c r="B3511" t="s">
        <v>132</v>
      </c>
      <c r="C3511" t="s">
        <v>141</v>
      </c>
      <c r="D3511">
        <v>48</v>
      </c>
      <c r="E3511">
        <v>45</v>
      </c>
      <c r="F3511" t="s">
        <v>141</v>
      </c>
      <c r="G3511">
        <v>3</v>
      </c>
      <c r="H3511" t="s">
        <v>358</v>
      </c>
      <c r="I3511" t="s">
        <v>356</v>
      </c>
      <c r="J3511" s="2">
        <f>VLOOKUP(B3511,'Totals by Team'!A:K,11,FALSE)</f>
        <v>3.125E-2</v>
      </c>
      <c r="K3511" s="2">
        <f>VLOOKUP(C3511,'Totals by Team'!A:K,11,FALSE)</f>
        <v>5.161290322580645</v>
      </c>
    </row>
    <row r="3512" spans="1:11" x14ac:dyDescent="0.25">
      <c r="A3512" s="1">
        <v>41265</v>
      </c>
      <c r="B3512" t="s">
        <v>267</v>
      </c>
      <c r="C3512" t="s">
        <v>5</v>
      </c>
      <c r="D3512">
        <v>63</v>
      </c>
      <c r="E3512">
        <v>61</v>
      </c>
      <c r="F3512" t="s">
        <v>348</v>
      </c>
      <c r="G3512">
        <v>2</v>
      </c>
      <c r="H3512" t="s">
        <v>358</v>
      </c>
      <c r="I3512" t="s">
        <v>348</v>
      </c>
      <c r="J3512" s="2">
        <f>VLOOKUP(B3512,'Totals by Team'!A:K,11,FALSE)</f>
        <v>-6.0333333333333332</v>
      </c>
      <c r="K3512" s="2">
        <f>VLOOKUP(C3512,'Totals by Team'!A:K,11,FALSE)</f>
        <v>8.90625</v>
      </c>
    </row>
    <row r="3513" spans="1:11" x14ac:dyDescent="0.25">
      <c r="A3513" s="1">
        <v>41265</v>
      </c>
      <c r="B3513" t="s">
        <v>315</v>
      </c>
      <c r="C3513" t="s">
        <v>264</v>
      </c>
      <c r="D3513">
        <v>65</v>
      </c>
      <c r="E3513">
        <v>63</v>
      </c>
      <c r="F3513" t="s">
        <v>264</v>
      </c>
      <c r="G3513">
        <v>2</v>
      </c>
      <c r="H3513" t="s">
        <v>358</v>
      </c>
      <c r="I3513" t="s">
        <v>356</v>
      </c>
      <c r="J3513" s="2">
        <f>VLOOKUP(B3513,'Totals by Team'!A:K,11,FALSE)</f>
        <v>-8.67741935483871</v>
      </c>
      <c r="K3513" s="2">
        <f>VLOOKUP(C3513,'Totals by Team'!A:K,11,FALSE)</f>
        <v>-11.137931034482758</v>
      </c>
    </row>
    <row r="3514" spans="1:11" x14ac:dyDescent="0.25">
      <c r="A3514" s="1">
        <v>41265</v>
      </c>
      <c r="B3514" t="s">
        <v>142</v>
      </c>
      <c r="C3514" t="s">
        <v>139</v>
      </c>
      <c r="D3514">
        <v>59</v>
      </c>
      <c r="E3514">
        <v>57</v>
      </c>
      <c r="F3514" t="s">
        <v>139</v>
      </c>
      <c r="G3514">
        <v>2</v>
      </c>
      <c r="H3514" t="s">
        <v>358</v>
      </c>
      <c r="I3514" t="s">
        <v>356</v>
      </c>
      <c r="J3514" s="2">
        <f>VLOOKUP(B3514,'Totals by Team'!A:K,11,FALSE)</f>
        <v>-2.4666666666666668</v>
      </c>
      <c r="K3514" s="2">
        <f>VLOOKUP(C3514,'Totals by Team'!A:K,11,FALSE)</f>
        <v>-5</v>
      </c>
    </row>
    <row r="3515" spans="1:11" x14ac:dyDescent="0.25">
      <c r="A3515" s="1">
        <v>41265</v>
      </c>
      <c r="B3515" t="s">
        <v>94</v>
      </c>
      <c r="C3515" t="s">
        <v>344</v>
      </c>
      <c r="D3515">
        <v>87</v>
      </c>
      <c r="E3515">
        <v>85</v>
      </c>
      <c r="F3515" t="s">
        <v>348</v>
      </c>
      <c r="G3515">
        <v>2</v>
      </c>
      <c r="H3515" t="s">
        <v>358</v>
      </c>
      <c r="I3515" t="s">
        <v>348</v>
      </c>
      <c r="J3515" s="2">
        <f>VLOOKUP(B3515,'Totals by Team'!A:K,11,FALSE)</f>
        <v>-6.4516129032258063E-2</v>
      </c>
      <c r="K3515" s="2">
        <f>VLOOKUP(C3515,'Totals by Team'!A:K,11,FALSE)</f>
        <v>10.617647058823529</v>
      </c>
    </row>
    <row r="3516" spans="1:11" x14ac:dyDescent="0.25">
      <c r="A3516" s="1">
        <v>41265</v>
      </c>
      <c r="B3516" t="s">
        <v>10</v>
      </c>
      <c r="C3516" t="s">
        <v>289</v>
      </c>
      <c r="D3516">
        <v>53</v>
      </c>
      <c r="E3516">
        <v>51</v>
      </c>
      <c r="F3516" t="s">
        <v>289</v>
      </c>
      <c r="G3516">
        <v>2</v>
      </c>
      <c r="H3516" t="s">
        <v>358</v>
      </c>
      <c r="I3516" t="s">
        <v>356</v>
      </c>
      <c r="J3516" s="2">
        <f>VLOOKUP(B3516,'Totals by Team'!A:K,11,FALSE)</f>
        <v>8.1724137931034484</v>
      </c>
      <c r="K3516" s="2">
        <f>VLOOKUP(C3516,'Totals by Team'!A:K,11,FALSE)</f>
        <v>1.606060606060606</v>
      </c>
    </row>
    <row r="3517" spans="1:11" x14ac:dyDescent="0.25">
      <c r="A3517" s="1">
        <v>41265</v>
      </c>
      <c r="B3517" t="s">
        <v>54</v>
      </c>
      <c r="C3517" t="s">
        <v>47</v>
      </c>
      <c r="D3517">
        <v>66</v>
      </c>
      <c r="E3517">
        <v>65</v>
      </c>
      <c r="F3517" t="s">
        <v>47</v>
      </c>
      <c r="G3517">
        <v>1</v>
      </c>
      <c r="H3517" t="s">
        <v>358</v>
      </c>
      <c r="I3517" t="s">
        <v>356</v>
      </c>
      <c r="J3517" s="2">
        <f>VLOOKUP(B3517,'Totals by Team'!A:K,11,FALSE)</f>
        <v>0.54838709677419351</v>
      </c>
      <c r="K3517" s="2">
        <f>VLOOKUP(C3517,'Totals by Team'!A:K,11,FALSE)</f>
        <v>-10.870967741935484</v>
      </c>
    </row>
    <row r="3518" spans="1:11" x14ac:dyDescent="0.25">
      <c r="A3518" s="1">
        <v>41265</v>
      </c>
      <c r="B3518" t="s">
        <v>37</v>
      </c>
      <c r="C3518" t="s">
        <v>305</v>
      </c>
      <c r="D3518">
        <v>56</v>
      </c>
      <c r="E3518">
        <v>55</v>
      </c>
      <c r="F3518" t="s">
        <v>305</v>
      </c>
      <c r="G3518">
        <v>1</v>
      </c>
      <c r="H3518" t="s">
        <v>358</v>
      </c>
      <c r="I3518" t="s">
        <v>356</v>
      </c>
      <c r="J3518" s="2">
        <f>VLOOKUP(B3518,'Totals by Team'!A:K,11,FALSE)</f>
        <v>-2.096774193548387</v>
      </c>
      <c r="K3518" s="2">
        <f>VLOOKUP(C3518,'Totals by Team'!A:K,11,FALSE)</f>
        <v>2.7419354838709675</v>
      </c>
    </row>
    <row r="3519" spans="1:11" x14ac:dyDescent="0.25">
      <c r="A3519" s="1">
        <v>41265</v>
      </c>
      <c r="B3519" t="s">
        <v>287</v>
      </c>
      <c r="C3519" t="s">
        <v>272</v>
      </c>
      <c r="D3519">
        <v>66</v>
      </c>
      <c r="E3519">
        <v>65</v>
      </c>
      <c r="F3519" t="s">
        <v>348</v>
      </c>
      <c r="G3519">
        <v>1</v>
      </c>
      <c r="H3519" t="s">
        <v>358</v>
      </c>
      <c r="I3519" t="s">
        <v>348</v>
      </c>
      <c r="J3519" s="2">
        <f>VLOOKUP(B3519,'Totals by Team'!A:K,11,FALSE)</f>
        <v>-4.53125</v>
      </c>
      <c r="K3519" s="2">
        <f>VLOOKUP(C3519,'Totals by Team'!A:K,11,FALSE)</f>
        <v>-0.71875</v>
      </c>
    </row>
    <row r="3520" spans="1:11" x14ac:dyDescent="0.25">
      <c r="A3520" s="1">
        <v>41265</v>
      </c>
      <c r="B3520" t="s">
        <v>107</v>
      </c>
      <c r="C3520" t="s">
        <v>119</v>
      </c>
      <c r="D3520">
        <v>70</v>
      </c>
      <c r="E3520">
        <v>69</v>
      </c>
      <c r="F3520" t="s">
        <v>119</v>
      </c>
      <c r="G3520">
        <v>1</v>
      </c>
      <c r="H3520" t="s">
        <v>358</v>
      </c>
      <c r="I3520" t="s">
        <v>356</v>
      </c>
      <c r="J3520" s="2">
        <f>VLOOKUP(B3520,'Totals by Team'!A:K,11,FALSE)</f>
        <v>2.2000000000000002</v>
      </c>
      <c r="K3520" s="2">
        <f>VLOOKUP(C3520,'Totals by Team'!A:K,11,FALSE)</f>
        <v>0.23076923076923078</v>
      </c>
    </row>
    <row r="3521" spans="1:11" x14ac:dyDescent="0.25">
      <c r="A3521" s="1">
        <v>41265</v>
      </c>
      <c r="B3521" t="s">
        <v>47</v>
      </c>
      <c r="C3521" t="s">
        <v>54</v>
      </c>
      <c r="D3521">
        <v>65</v>
      </c>
      <c r="E3521">
        <v>66</v>
      </c>
      <c r="F3521" t="s">
        <v>47</v>
      </c>
      <c r="G3521">
        <v>-1</v>
      </c>
      <c r="H3521" t="s">
        <v>357</v>
      </c>
      <c r="I3521" t="s">
        <v>360</v>
      </c>
      <c r="J3521" s="2">
        <f>VLOOKUP(B3521,'Totals by Team'!A:K,11,FALSE)</f>
        <v>-10.870967741935484</v>
      </c>
      <c r="K3521" s="2">
        <f>VLOOKUP(C3521,'Totals by Team'!A:K,11,FALSE)</f>
        <v>0.54838709677419351</v>
      </c>
    </row>
    <row r="3522" spans="1:11" x14ac:dyDescent="0.25">
      <c r="A3522" s="1">
        <v>41265</v>
      </c>
      <c r="B3522" t="s">
        <v>305</v>
      </c>
      <c r="C3522" t="s">
        <v>37</v>
      </c>
      <c r="D3522">
        <v>55</v>
      </c>
      <c r="E3522">
        <v>56</v>
      </c>
      <c r="F3522" t="s">
        <v>305</v>
      </c>
      <c r="G3522">
        <v>-1</v>
      </c>
      <c r="H3522" t="s">
        <v>357</v>
      </c>
      <c r="I3522" t="s">
        <v>360</v>
      </c>
      <c r="J3522" s="2">
        <f>VLOOKUP(B3522,'Totals by Team'!A:K,11,FALSE)</f>
        <v>2.7419354838709675</v>
      </c>
      <c r="K3522" s="2">
        <f>VLOOKUP(C3522,'Totals by Team'!A:K,11,FALSE)</f>
        <v>-2.096774193548387</v>
      </c>
    </row>
    <row r="3523" spans="1:11" x14ac:dyDescent="0.25">
      <c r="A3523" s="1">
        <v>41265</v>
      </c>
      <c r="B3523" t="s">
        <v>272</v>
      </c>
      <c r="C3523" t="s">
        <v>287</v>
      </c>
      <c r="D3523">
        <v>65</v>
      </c>
      <c r="E3523">
        <v>66</v>
      </c>
      <c r="F3523" t="s">
        <v>348</v>
      </c>
      <c r="G3523">
        <v>-1</v>
      </c>
      <c r="H3523" t="s">
        <v>357</v>
      </c>
      <c r="I3523" t="s">
        <v>348</v>
      </c>
      <c r="J3523" s="2">
        <f>VLOOKUP(B3523,'Totals by Team'!A:K,11,FALSE)</f>
        <v>-0.71875</v>
      </c>
      <c r="K3523" s="2">
        <f>VLOOKUP(C3523,'Totals by Team'!A:K,11,FALSE)</f>
        <v>-4.53125</v>
      </c>
    </row>
    <row r="3524" spans="1:11" x14ac:dyDescent="0.25">
      <c r="A3524" s="1">
        <v>41265</v>
      </c>
      <c r="B3524" t="s">
        <v>119</v>
      </c>
      <c r="C3524" t="s">
        <v>107</v>
      </c>
      <c r="D3524">
        <v>69</v>
      </c>
      <c r="E3524">
        <v>70</v>
      </c>
      <c r="F3524" t="s">
        <v>119</v>
      </c>
      <c r="G3524">
        <v>-1</v>
      </c>
      <c r="H3524" t="s">
        <v>357</v>
      </c>
      <c r="I3524" t="s">
        <v>360</v>
      </c>
      <c r="J3524" s="2">
        <f>VLOOKUP(B3524,'Totals by Team'!A:K,11,FALSE)</f>
        <v>0.23076923076923078</v>
      </c>
      <c r="K3524" s="2">
        <f>VLOOKUP(C3524,'Totals by Team'!A:K,11,FALSE)</f>
        <v>2.2000000000000002</v>
      </c>
    </row>
    <row r="3525" spans="1:11" x14ac:dyDescent="0.25">
      <c r="A3525" s="1">
        <v>41265</v>
      </c>
      <c r="B3525" t="s">
        <v>5</v>
      </c>
      <c r="C3525" t="s">
        <v>267</v>
      </c>
      <c r="D3525">
        <v>61</v>
      </c>
      <c r="E3525">
        <v>63</v>
      </c>
      <c r="F3525" t="s">
        <v>348</v>
      </c>
      <c r="G3525">
        <v>-2</v>
      </c>
      <c r="H3525" t="s">
        <v>357</v>
      </c>
      <c r="I3525" t="s">
        <v>348</v>
      </c>
      <c r="J3525" s="2">
        <f>VLOOKUP(B3525,'Totals by Team'!A:K,11,FALSE)</f>
        <v>8.90625</v>
      </c>
      <c r="K3525" s="2">
        <f>VLOOKUP(C3525,'Totals by Team'!A:K,11,FALSE)</f>
        <v>-6.0333333333333332</v>
      </c>
    </row>
    <row r="3526" spans="1:11" x14ac:dyDescent="0.25">
      <c r="A3526" s="1">
        <v>41265</v>
      </c>
      <c r="B3526" t="s">
        <v>264</v>
      </c>
      <c r="C3526" t="s">
        <v>315</v>
      </c>
      <c r="D3526">
        <v>63</v>
      </c>
      <c r="E3526">
        <v>65</v>
      </c>
      <c r="F3526" t="s">
        <v>264</v>
      </c>
      <c r="G3526">
        <v>-2</v>
      </c>
      <c r="H3526" t="s">
        <v>357</v>
      </c>
      <c r="I3526" t="s">
        <v>360</v>
      </c>
      <c r="J3526" s="2">
        <f>VLOOKUP(B3526,'Totals by Team'!A:K,11,FALSE)</f>
        <v>-11.137931034482758</v>
      </c>
      <c r="K3526" s="2">
        <f>VLOOKUP(C3526,'Totals by Team'!A:K,11,FALSE)</f>
        <v>-8.67741935483871</v>
      </c>
    </row>
    <row r="3527" spans="1:11" x14ac:dyDescent="0.25">
      <c r="A3527" s="1">
        <v>41265</v>
      </c>
      <c r="B3527" t="s">
        <v>139</v>
      </c>
      <c r="C3527" t="s">
        <v>142</v>
      </c>
      <c r="D3527">
        <v>57</v>
      </c>
      <c r="E3527">
        <v>59</v>
      </c>
      <c r="F3527" t="s">
        <v>139</v>
      </c>
      <c r="G3527">
        <v>-2</v>
      </c>
      <c r="H3527" t="s">
        <v>357</v>
      </c>
      <c r="I3527" t="s">
        <v>360</v>
      </c>
      <c r="J3527" s="2">
        <f>VLOOKUP(B3527,'Totals by Team'!A:K,11,FALSE)</f>
        <v>-5</v>
      </c>
      <c r="K3527" s="2">
        <f>VLOOKUP(C3527,'Totals by Team'!A:K,11,FALSE)</f>
        <v>-2.4666666666666668</v>
      </c>
    </row>
    <row r="3528" spans="1:11" x14ac:dyDescent="0.25">
      <c r="A3528" s="1">
        <v>41265</v>
      </c>
      <c r="B3528" t="s">
        <v>344</v>
      </c>
      <c r="C3528" t="s">
        <v>94</v>
      </c>
      <c r="D3528">
        <v>85</v>
      </c>
      <c r="E3528">
        <v>87</v>
      </c>
      <c r="F3528" t="s">
        <v>348</v>
      </c>
      <c r="G3528">
        <v>-2</v>
      </c>
      <c r="H3528" t="s">
        <v>357</v>
      </c>
      <c r="I3528" t="s">
        <v>348</v>
      </c>
      <c r="J3528" s="2">
        <f>VLOOKUP(B3528,'Totals by Team'!A:K,11,FALSE)</f>
        <v>10.617647058823529</v>
      </c>
      <c r="K3528" s="2">
        <f>VLOOKUP(C3528,'Totals by Team'!A:K,11,FALSE)</f>
        <v>-6.4516129032258063E-2</v>
      </c>
    </row>
    <row r="3529" spans="1:11" x14ac:dyDescent="0.25">
      <c r="A3529" s="1">
        <v>41265</v>
      </c>
      <c r="B3529" t="s">
        <v>289</v>
      </c>
      <c r="C3529" t="s">
        <v>10</v>
      </c>
      <c r="D3529">
        <v>51</v>
      </c>
      <c r="E3529">
        <v>53</v>
      </c>
      <c r="F3529" t="s">
        <v>289</v>
      </c>
      <c r="G3529">
        <v>-2</v>
      </c>
      <c r="H3529" t="s">
        <v>357</v>
      </c>
      <c r="I3529" t="s">
        <v>360</v>
      </c>
      <c r="J3529" s="2">
        <f>VLOOKUP(B3529,'Totals by Team'!A:K,11,FALSE)</f>
        <v>1.606060606060606</v>
      </c>
      <c r="K3529" s="2">
        <f>VLOOKUP(C3529,'Totals by Team'!A:K,11,FALSE)</f>
        <v>8.1724137931034484</v>
      </c>
    </row>
    <row r="3530" spans="1:11" x14ac:dyDescent="0.25">
      <c r="A3530" s="1">
        <v>41265</v>
      </c>
      <c r="B3530" t="s">
        <v>257</v>
      </c>
      <c r="C3530" t="s">
        <v>122</v>
      </c>
      <c r="D3530">
        <v>57</v>
      </c>
      <c r="E3530">
        <v>60</v>
      </c>
      <c r="F3530" t="s">
        <v>257</v>
      </c>
      <c r="G3530">
        <v>-3</v>
      </c>
      <c r="H3530" t="s">
        <v>357</v>
      </c>
      <c r="I3530" t="s">
        <v>360</v>
      </c>
      <c r="J3530" s="2">
        <f>VLOOKUP(B3530,'Totals by Team'!A:K,11,FALSE)</f>
        <v>3.4516129032258065</v>
      </c>
      <c r="K3530" s="2">
        <f>VLOOKUP(C3530,'Totals by Team'!A:K,11,FALSE)</f>
        <v>1.5588235294117647</v>
      </c>
    </row>
    <row r="3531" spans="1:11" x14ac:dyDescent="0.25">
      <c r="A3531" s="1">
        <v>41265</v>
      </c>
      <c r="B3531" t="s">
        <v>278</v>
      </c>
      <c r="C3531" t="s">
        <v>183</v>
      </c>
      <c r="D3531">
        <v>64</v>
      </c>
      <c r="E3531">
        <v>67</v>
      </c>
      <c r="F3531" t="s">
        <v>348</v>
      </c>
      <c r="G3531">
        <v>-3</v>
      </c>
      <c r="H3531" t="s">
        <v>357</v>
      </c>
      <c r="I3531" t="s">
        <v>348</v>
      </c>
      <c r="J3531" s="2">
        <f>VLOOKUP(B3531,'Totals by Team'!A:K,11,FALSE)</f>
        <v>3.71875</v>
      </c>
      <c r="K3531" s="2">
        <f>VLOOKUP(C3531,'Totals by Team'!A:K,11,FALSE)</f>
        <v>2.25</v>
      </c>
    </row>
    <row r="3532" spans="1:11" x14ac:dyDescent="0.25">
      <c r="A3532" s="1">
        <v>41265</v>
      </c>
      <c r="B3532" t="s">
        <v>224</v>
      </c>
      <c r="C3532" t="s">
        <v>216</v>
      </c>
      <c r="D3532">
        <v>68</v>
      </c>
      <c r="E3532">
        <v>71</v>
      </c>
      <c r="F3532" t="s">
        <v>216</v>
      </c>
      <c r="G3532">
        <v>-3</v>
      </c>
      <c r="H3532" t="s">
        <v>357</v>
      </c>
      <c r="I3532" t="s">
        <v>356</v>
      </c>
      <c r="J3532" s="2">
        <f>VLOOKUP(B3532,'Totals by Team'!A:K,11,FALSE)</f>
        <v>2.774193548387097</v>
      </c>
      <c r="K3532" s="2">
        <f>VLOOKUP(C3532,'Totals by Team'!A:K,11,FALSE)</f>
        <v>-0.93939393939393945</v>
      </c>
    </row>
    <row r="3533" spans="1:11" x14ac:dyDescent="0.25">
      <c r="A3533" s="1">
        <v>41265</v>
      </c>
      <c r="B3533" t="s">
        <v>307</v>
      </c>
      <c r="C3533" t="s">
        <v>244</v>
      </c>
      <c r="D3533">
        <v>76</v>
      </c>
      <c r="E3533">
        <v>79</v>
      </c>
      <c r="F3533" t="s">
        <v>348</v>
      </c>
      <c r="G3533">
        <v>-3</v>
      </c>
      <c r="H3533" t="s">
        <v>357</v>
      </c>
      <c r="I3533" t="s">
        <v>348</v>
      </c>
      <c r="J3533" s="2">
        <f>VLOOKUP(B3533,'Totals by Team'!A:K,11,FALSE)</f>
        <v>0.21875</v>
      </c>
      <c r="K3533" s="2">
        <f>VLOOKUP(C3533,'Totals by Team'!A:K,11,FALSE)</f>
        <v>-1.4545454545454546</v>
      </c>
    </row>
    <row r="3534" spans="1:11" x14ac:dyDescent="0.25">
      <c r="A3534" s="1">
        <v>41265</v>
      </c>
      <c r="B3534" t="s">
        <v>126</v>
      </c>
      <c r="C3534" t="s">
        <v>109</v>
      </c>
      <c r="D3534">
        <v>54</v>
      </c>
      <c r="E3534">
        <v>57</v>
      </c>
      <c r="F3534" t="s">
        <v>109</v>
      </c>
      <c r="G3534">
        <v>-3</v>
      </c>
      <c r="H3534" t="s">
        <v>357</v>
      </c>
      <c r="I3534" t="s">
        <v>356</v>
      </c>
      <c r="J3534" s="2">
        <f>VLOOKUP(B3534,'Totals by Team'!A:K,11,FALSE)</f>
        <v>-8.137931034482758</v>
      </c>
      <c r="K3534" s="2">
        <f>VLOOKUP(C3534,'Totals by Team'!A:K,11,FALSE)</f>
        <v>-5.290322580645161</v>
      </c>
    </row>
    <row r="3535" spans="1:11" x14ac:dyDescent="0.25">
      <c r="A3535" s="1">
        <v>41265</v>
      </c>
      <c r="B3535" t="s">
        <v>141</v>
      </c>
      <c r="C3535" t="s">
        <v>132</v>
      </c>
      <c r="D3535">
        <v>45</v>
      </c>
      <c r="E3535">
        <v>48</v>
      </c>
      <c r="F3535" t="s">
        <v>141</v>
      </c>
      <c r="G3535">
        <v>-3</v>
      </c>
      <c r="H3535" t="s">
        <v>357</v>
      </c>
      <c r="I3535" t="s">
        <v>360</v>
      </c>
      <c r="J3535" s="2">
        <f>VLOOKUP(B3535,'Totals by Team'!A:K,11,FALSE)</f>
        <v>5.161290322580645</v>
      </c>
      <c r="K3535" s="2">
        <f>VLOOKUP(C3535,'Totals by Team'!A:K,11,FALSE)</f>
        <v>3.125E-2</v>
      </c>
    </row>
    <row r="3536" spans="1:11" x14ac:dyDescent="0.25">
      <c r="A3536" s="1">
        <v>41265</v>
      </c>
      <c r="B3536" t="s">
        <v>148</v>
      </c>
      <c r="C3536" t="s">
        <v>173</v>
      </c>
      <c r="D3536">
        <v>79</v>
      </c>
      <c r="E3536">
        <v>83</v>
      </c>
      <c r="F3536" t="s">
        <v>348</v>
      </c>
      <c r="G3536">
        <v>-4</v>
      </c>
      <c r="H3536" t="s">
        <v>357</v>
      </c>
      <c r="I3536" t="s">
        <v>348</v>
      </c>
      <c r="J3536" s="2">
        <f>VLOOKUP(B3536,'Totals by Team'!A:K,11,FALSE)</f>
        <v>11.257142857142858</v>
      </c>
      <c r="K3536" s="2">
        <f>VLOOKUP(C3536,'Totals by Team'!A:K,11,FALSE)</f>
        <v>4.65625</v>
      </c>
    </row>
    <row r="3537" spans="1:11" x14ac:dyDescent="0.25">
      <c r="A3537" s="1">
        <v>41265</v>
      </c>
      <c r="B3537" t="s">
        <v>345</v>
      </c>
      <c r="C3537" t="s">
        <v>284</v>
      </c>
      <c r="D3537">
        <v>80</v>
      </c>
      <c r="E3537">
        <v>84</v>
      </c>
      <c r="F3537" t="s">
        <v>284</v>
      </c>
      <c r="G3537">
        <v>-4</v>
      </c>
      <c r="H3537" t="s">
        <v>357</v>
      </c>
      <c r="I3537" t="s">
        <v>356</v>
      </c>
      <c r="J3537" s="2">
        <f>VLOOKUP(B3537,'Totals by Team'!A:K,11,FALSE)</f>
        <v>1.8064516129032258</v>
      </c>
      <c r="K3537" s="2">
        <f>VLOOKUP(C3537,'Totals by Team'!A:K,11,FALSE)</f>
        <v>6.258064516129032</v>
      </c>
    </row>
    <row r="3538" spans="1:11" x14ac:dyDescent="0.25">
      <c r="A3538" s="1">
        <v>41265</v>
      </c>
      <c r="B3538" t="s">
        <v>116</v>
      </c>
      <c r="C3538" t="s">
        <v>324</v>
      </c>
      <c r="D3538">
        <v>69</v>
      </c>
      <c r="E3538">
        <v>73</v>
      </c>
      <c r="F3538" t="s">
        <v>324</v>
      </c>
      <c r="G3538">
        <v>-4</v>
      </c>
      <c r="H3538" t="s">
        <v>357</v>
      </c>
      <c r="I3538" t="s">
        <v>356</v>
      </c>
      <c r="J3538" s="2">
        <f>VLOOKUP(B3538,'Totals by Team'!A:K,11,FALSE)</f>
        <v>5.1333333333333337</v>
      </c>
      <c r="K3538" s="2">
        <f>VLOOKUP(C3538,'Totals by Team'!A:K,11,FALSE)</f>
        <v>3.78125</v>
      </c>
    </row>
    <row r="3539" spans="1:11" x14ac:dyDescent="0.25">
      <c r="A3539" s="1">
        <v>41265</v>
      </c>
      <c r="B3539" t="s">
        <v>15</v>
      </c>
      <c r="C3539" t="s">
        <v>225</v>
      </c>
      <c r="D3539">
        <v>68</v>
      </c>
      <c r="E3539">
        <v>72</v>
      </c>
      <c r="F3539" t="s">
        <v>15</v>
      </c>
      <c r="G3539">
        <v>-4</v>
      </c>
      <c r="H3539" t="s">
        <v>357</v>
      </c>
      <c r="I3539" t="s">
        <v>360</v>
      </c>
      <c r="J3539" s="2">
        <f>VLOOKUP(B3539,'Totals by Team'!A:K,11,FALSE)</f>
        <v>2.6129032258064515</v>
      </c>
      <c r="K3539" s="2">
        <f>VLOOKUP(C3539,'Totals by Team'!A:K,11,FALSE)</f>
        <v>-1.4193548387096775</v>
      </c>
    </row>
    <row r="3540" spans="1:11" x14ac:dyDescent="0.25">
      <c r="A3540" s="1">
        <v>41265</v>
      </c>
      <c r="B3540" t="s">
        <v>168</v>
      </c>
      <c r="C3540" t="s">
        <v>236</v>
      </c>
      <c r="D3540">
        <v>69</v>
      </c>
      <c r="E3540">
        <v>73</v>
      </c>
      <c r="F3540" t="s">
        <v>168</v>
      </c>
      <c r="G3540">
        <v>-4</v>
      </c>
      <c r="H3540" t="s">
        <v>357</v>
      </c>
      <c r="I3540" t="s">
        <v>360</v>
      </c>
      <c r="J3540" s="2">
        <f>VLOOKUP(B3540,'Totals by Team'!A:K,11,FALSE)</f>
        <v>-5.3076923076923075</v>
      </c>
      <c r="K3540" s="2">
        <f>VLOOKUP(C3540,'Totals by Team'!A:K,11,FALSE)</f>
        <v>11</v>
      </c>
    </row>
    <row r="3541" spans="1:11" x14ac:dyDescent="0.25">
      <c r="A3541" s="1">
        <v>41265</v>
      </c>
      <c r="B3541" t="s">
        <v>240</v>
      </c>
      <c r="C3541" t="s">
        <v>80</v>
      </c>
      <c r="D3541">
        <v>65</v>
      </c>
      <c r="E3541">
        <v>70</v>
      </c>
      <c r="F3541" t="s">
        <v>240</v>
      </c>
      <c r="G3541">
        <v>-5</v>
      </c>
      <c r="H3541" t="s">
        <v>357</v>
      </c>
      <c r="I3541" t="s">
        <v>360</v>
      </c>
      <c r="J3541" s="2">
        <f>VLOOKUP(B3541,'Totals by Team'!A:K,11,FALSE)</f>
        <v>7.0294117647058822</v>
      </c>
      <c r="K3541" s="2">
        <f>VLOOKUP(C3541,'Totals by Team'!A:K,11,FALSE)</f>
        <v>6.290322580645161</v>
      </c>
    </row>
    <row r="3542" spans="1:11" x14ac:dyDescent="0.25">
      <c r="A3542" s="1">
        <v>41265</v>
      </c>
      <c r="B3542" t="s">
        <v>50</v>
      </c>
      <c r="C3542" t="s">
        <v>242</v>
      </c>
      <c r="D3542">
        <v>49</v>
      </c>
      <c r="E3542">
        <v>54</v>
      </c>
      <c r="F3542" t="s">
        <v>50</v>
      </c>
      <c r="G3542">
        <v>-5</v>
      </c>
      <c r="H3542" t="s">
        <v>357</v>
      </c>
      <c r="I3542" t="s">
        <v>360</v>
      </c>
      <c r="J3542" s="2">
        <f>VLOOKUP(B3542,'Totals by Team'!A:K,11,FALSE)</f>
        <v>-6.1333333333333337</v>
      </c>
      <c r="K3542" s="2">
        <f>VLOOKUP(C3542,'Totals by Team'!A:K,11,FALSE)</f>
        <v>1.2666666666666666</v>
      </c>
    </row>
    <row r="3543" spans="1:11" x14ac:dyDescent="0.25">
      <c r="A3543" s="1">
        <v>41265</v>
      </c>
      <c r="B3543" t="s">
        <v>25</v>
      </c>
      <c r="C3543" t="s">
        <v>150</v>
      </c>
      <c r="D3543">
        <v>60</v>
      </c>
      <c r="E3543">
        <v>65</v>
      </c>
      <c r="F3543" t="s">
        <v>150</v>
      </c>
      <c r="G3543">
        <v>-5</v>
      </c>
      <c r="H3543" t="s">
        <v>357</v>
      </c>
      <c r="I3543" t="s">
        <v>356</v>
      </c>
      <c r="J3543" s="2">
        <f>VLOOKUP(B3543,'Totals by Team'!A:K,11,FALSE)</f>
        <v>0.36666666666666664</v>
      </c>
      <c r="K3543" s="2">
        <f>VLOOKUP(C3543,'Totals by Team'!A:K,11,FALSE)</f>
        <v>-5.5517241379310347</v>
      </c>
    </row>
    <row r="3544" spans="1:11" x14ac:dyDescent="0.25">
      <c r="A3544" s="1">
        <v>41265</v>
      </c>
      <c r="B3544" t="s">
        <v>52</v>
      </c>
      <c r="C3544" t="s">
        <v>117</v>
      </c>
      <c r="D3544">
        <v>78</v>
      </c>
      <c r="E3544">
        <v>84</v>
      </c>
      <c r="F3544" t="s">
        <v>117</v>
      </c>
      <c r="G3544">
        <v>-6</v>
      </c>
      <c r="H3544" t="s">
        <v>357</v>
      </c>
      <c r="I3544" t="s">
        <v>356</v>
      </c>
      <c r="J3544" s="2">
        <f>VLOOKUP(B3544,'Totals by Team'!A:K,11,FALSE)</f>
        <v>5.03125</v>
      </c>
      <c r="K3544" s="2">
        <f>VLOOKUP(C3544,'Totals by Team'!A:K,11,FALSE)</f>
        <v>-5.4482758620689653</v>
      </c>
    </row>
    <row r="3545" spans="1:11" x14ac:dyDescent="0.25">
      <c r="A3545" s="1">
        <v>41265</v>
      </c>
      <c r="B3545" t="s">
        <v>140</v>
      </c>
      <c r="C3545" t="s">
        <v>325</v>
      </c>
      <c r="D3545">
        <v>57</v>
      </c>
      <c r="E3545">
        <v>63</v>
      </c>
      <c r="F3545" t="s">
        <v>348</v>
      </c>
      <c r="G3545">
        <v>-6</v>
      </c>
      <c r="H3545" t="s">
        <v>357</v>
      </c>
      <c r="I3545" t="s">
        <v>348</v>
      </c>
      <c r="J3545" s="2">
        <f>VLOOKUP(B3545,'Totals by Team'!A:K,11,FALSE)</f>
        <v>-1.59375</v>
      </c>
      <c r="K3545" s="2">
        <f>VLOOKUP(C3545,'Totals by Team'!A:K,11,FALSE)</f>
        <v>-2.8125</v>
      </c>
    </row>
    <row r="3546" spans="1:11" x14ac:dyDescent="0.25">
      <c r="A3546" s="1">
        <v>41265</v>
      </c>
      <c r="B3546" t="s">
        <v>14</v>
      </c>
      <c r="C3546" t="s">
        <v>125</v>
      </c>
      <c r="D3546">
        <v>67</v>
      </c>
      <c r="E3546">
        <v>73</v>
      </c>
      <c r="F3546" t="s">
        <v>14</v>
      </c>
      <c r="G3546">
        <v>-6</v>
      </c>
      <c r="H3546" t="s">
        <v>357</v>
      </c>
      <c r="I3546" t="s">
        <v>360</v>
      </c>
      <c r="J3546" s="2">
        <f>VLOOKUP(B3546,'Totals by Team'!A:K,11,FALSE)</f>
        <v>-4.3571428571428568</v>
      </c>
      <c r="K3546" s="2">
        <f>VLOOKUP(C3546,'Totals by Team'!A:K,11,FALSE)</f>
        <v>4.8214285714285712</v>
      </c>
    </row>
    <row r="3547" spans="1:11" x14ac:dyDescent="0.25">
      <c r="A3547" s="1">
        <v>41265</v>
      </c>
      <c r="B3547" t="s">
        <v>280</v>
      </c>
      <c r="C3547" t="s">
        <v>301</v>
      </c>
      <c r="D3547">
        <v>61</v>
      </c>
      <c r="E3547">
        <v>67</v>
      </c>
      <c r="F3547" t="s">
        <v>348</v>
      </c>
      <c r="G3547">
        <v>-6</v>
      </c>
      <c r="H3547" t="s">
        <v>357</v>
      </c>
      <c r="I3547" t="s">
        <v>348</v>
      </c>
      <c r="J3547" s="2">
        <f>VLOOKUP(B3547,'Totals by Team'!A:K,11,FALSE)</f>
        <v>17.939393939393938</v>
      </c>
      <c r="K3547" s="2">
        <f>VLOOKUP(C3547,'Totals by Team'!A:K,11,FALSE)</f>
        <v>7.2727272727272725</v>
      </c>
    </row>
    <row r="3548" spans="1:11" x14ac:dyDescent="0.25">
      <c r="A3548" s="1">
        <v>41265</v>
      </c>
      <c r="B3548" t="s">
        <v>230</v>
      </c>
      <c r="C3548" t="s">
        <v>313</v>
      </c>
      <c r="D3548">
        <v>75</v>
      </c>
      <c r="E3548">
        <v>82</v>
      </c>
      <c r="F3548" t="s">
        <v>313</v>
      </c>
      <c r="G3548">
        <v>-7</v>
      </c>
      <c r="H3548" t="s">
        <v>357</v>
      </c>
      <c r="I3548" t="s">
        <v>356</v>
      </c>
      <c r="J3548" s="2">
        <f>VLOOKUP(B3548,'Totals by Team'!A:K,11,FALSE)</f>
        <v>11.5625</v>
      </c>
      <c r="K3548" s="2">
        <f>VLOOKUP(C3548,'Totals by Team'!A:K,11,FALSE)</f>
        <v>2.7419354838709675</v>
      </c>
    </row>
    <row r="3549" spans="1:11" x14ac:dyDescent="0.25">
      <c r="A3549" s="1">
        <v>41265</v>
      </c>
      <c r="B3549" t="s">
        <v>220</v>
      </c>
      <c r="C3549" t="s">
        <v>238</v>
      </c>
      <c r="D3549">
        <v>59</v>
      </c>
      <c r="E3549">
        <v>66</v>
      </c>
      <c r="F3549" t="s">
        <v>220</v>
      </c>
      <c r="G3549">
        <v>-7</v>
      </c>
      <c r="H3549" t="s">
        <v>357</v>
      </c>
      <c r="I3549" t="s">
        <v>360</v>
      </c>
      <c r="J3549" s="2">
        <f>VLOOKUP(B3549,'Totals by Team'!A:K,11,FALSE)</f>
        <v>3.28125</v>
      </c>
      <c r="K3549" s="2">
        <f>VLOOKUP(C3549,'Totals by Team'!A:K,11,FALSE)</f>
        <v>5.40625</v>
      </c>
    </row>
    <row r="3550" spans="1:11" x14ac:dyDescent="0.25">
      <c r="A3550" s="1">
        <v>41265</v>
      </c>
      <c r="B3550" t="s">
        <v>332</v>
      </c>
      <c r="C3550" t="s">
        <v>223</v>
      </c>
      <c r="D3550">
        <v>81</v>
      </c>
      <c r="E3550">
        <v>88</v>
      </c>
      <c r="F3550" t="s">
        <v>223</v>
      </c>
      <c r="G3550">
        <v>-7</v>
      </c>
      <c r="H3550" t="s">
        <v>357</v>
      </c>
      <c r="I3550" t="s">
        <v>356</v>
      </c>
      <c r="J3550" s="2">
        <f>VLOOKUP(B3550,'Totals by Team'!A:K,11,FALSE)</f>
        <v>-0.23076923076923078</v>
      </c>
      <c r="K3550" s="2">
        <f>VLOOKUP(C3550,'Totals by Team'!A:K,11,FALSE)</f>
        <v>1.71875</v>
      </c>
    </row>
    <row r="3551" spans="1:11" x14ac:dyDescent="0.25">
      <c r="A3551" s="1">
        <v>41265</v>
      </c>
      <c r="B3551" t="s">
        <v>53</v>
      </c>
      <c r="C3551" t="s">
        <v>172</v>
      </c>
      <c r="D3551">
        <v>65</v>
      </c>
      <c r="E3551">
        <v>72</v>
      </c>
      <c r="F3551" t="s">
        <v>172</v>
      </c>
      <c r="G3551">
        <v>-7</v>
      </c>
      <c r="H3551" t="s">
        <v>357</v>
      </c>
      <c r="I3551" t="s">
        <v>356</v>
      </c>
      <c r="J3551" s="2">
        <f>VLOOKUP(B3551,'Totals by Team'!A:K,11,FALSE)</f>
        <v>-3.1666666666666665</v>
      </c>
      <c r="K3551" s="2">
        <f>VLOOKUP(C3551,'Totals by Team'!A:K,11,FALSE)</f>
        <v>4.7037037037037033</v>
      </c>
    </row>
    <row r="3552" spans="1:11" x14ac:dyDescent="0.25">
      <c r="A3552" s="1">
        <v>41265</v>
      </c>
      <c r="B3552" t="s">
        <v>121</v>
      </c>
      <c r="C3552" t="s">
        <v>66</v>
      </c>
      <c r="D3552">
        <v>72</v>
      </c>
      <c r="E3552">
        <v>79</v>
      </c>
      <c r="F3552" t="s">
        <v>348</v>
      </c>
      <c r="G3552">
        <v>-7</v>
      </c>
      <c r="H3552" t="s">
        <v>357</v>
      </c>
      <c r="I3552" t="s">
        <v>348</v>
      </c>
      <c r="J3552" s="2">
        <f>VLOOKUP(B3552,'Totals by Team'!A:K,11,FALSE)</f>
        <v>-4.75</v>
      </c>
      <c r="K3552" s="2">
        <f>VLOOKUP(C3552,'Totals by Team'!A:K,11,FALSE)</f>
        <v>-8.875</v>
      </c>
    </row>
    <row r="3553" spans="1:11" x14ac:dyDescent="0.25">
      <c r="A3553" s="1">
        <v>41265</v>
      </c>
      <c r="B3553" t="s">
        <v>228</v>
      </c>
      <c r="C3553" t="s">
        <v>187</v>
      </c>
      <c r="D3553">
        <v>67</v>
      </c>
      <c r="E3553">
        <v>74</v>
      </c>
      <c r="F3553" t="s">
        <v>228</v>
      </c>
      <c r="G3553">
        <v>-7</v>
      </c>
      <c r="H3553" t="s">
        <v>357</v>
      </c>
      <c r="I3553" t="s">
        <v>360</v>
      </c>
      <c r="J3553" s="2">
        <f>VLOOKUP(B3553,'Totals by Team'!A:K,11,FALSE)</f>
        <v>-3.96875</v>
      </c>
      <c r="K3553" s="2">
        <f>VLOOKUP(C3553,'Totals by Team'!A:K,11,FALSE)</f>
        <v>-4.1785714285714288</v>
      </c>
    </row>
    <row r="3554" spans="1:11" x14ac:dyDescent="0.25">
      <c r="A3554" s="1">
        <v>41265</v>
      </c>
      <c r="B3554" t="s">
        <v>300</v>
      </c>
      <c r="C3554" t="s">
        <v>221</v>
      </c>
      <c r="D3554">
        <v>79</v>
      </c>
      <c r="E3554">
        <v>86</v>
      </c>
      <c r="F3554" t="s">
        <v>348</v>
      </c>
      <c r="G3554">
        <v>-7</v>
      </c>
      <c r="H3554" t="s">
        <v>357</v>
      </c>
      <c r="I3554" t="s">
        <v>348</v>
      </c>
      <c r="J3554" s="2">
        <f>VLOOKUP(B3554,'Totals by Team'!A:K,11,FALSE)</f>
        <v>-3.15625</v>
      </c>
      <c r="K3554" s="2">
        <f>VLOOKUP(C3554,'Totals by Team'!A:K,11,FALSE)</f>
        <v>1.75</v>
      </c>
    </row>
    <row r="3555" spans="1:11" x14ac:dyDescent="0.25">
      <c r="A3555" s="1">
        <v>41265</v>
      </c>
      <c r="B3555" t="s">
        <v>292</v>
      </c>
      <c r="C3555" t="s">
        <v>286</v>
      </c>
      <c r="D3555">
        <v>56</v>
      </c>
      <c r="E3555">
        <v>64</v>
      </c>
      <c r="F3555" t="s">
        <v>286</v>
      </c>
      <c r="G3555">
        <v>-8</v>
      </c>
      <c r="H3555" t="s">
        <v>357</v>
      </c>
      <c r="I3555" t="s">
        <v>356</v>
      </c>
      <c r="J3555" s="2">
        <f>VLOOKUP(B3555,'Totals by Team'!A:K,11,FALSE)</f>
        <v>-1.9375</v>
      </c>
      <c r="K3555" s="2">
        <f>VLOOKUP(C3555,'Totals by Team'!A:K,11,FALSE)</f>
        <v>-0.78125</v>
      </c>
    </row>
    <row r="3556" spans="1:11" x14ac:dyDescent="0.25">
      <c r="A3556" s="1">
        <v>41265</v>
      </c>
      <c r="B3556" t="s">
        <v>39</v>
      </c>
      <c r="C3556" t="s">
        <v>296</v>
      </c>
      <c r="D3556">
        <v>61</v>
      </c>
      <c r="E3556">
        <v>69</v>
      </c>
      <c r="F3556" t="s">
        <v>296</v>
      </c>
      <c r="G3556">
        <v>-8</v>
      </c>
      <c r="H3556" t="s">
        <v>357</v>
      </c>
      <c r="I3556" t="s">
        <v>356</v>
      </c>
      <c r="J3556" s="2">
        <f>VLOOKUP(B3556,'Totals by Team'!A:K,11,FALSE)</f>
        <v>-8.8000000000000007</v>
      </c>
      <c r="K3556" s="2">
        <f>VLOOKUP(C3556,'Totals by Team'!A:K,11,FALSE)</f>
        <v>-3.90625</v>
      </c>
    </row>
    <row r="3557" spans="1:11" x14ac:dyDescent="0.25">
      <c r="A3557" s="1">
        <v>41265</v>
      </c>
      <c r="B3557" t="s">
        <v>159</v>
      </c>
      <c r="C3557" t="s">
        <v>251</v>
      </c>
      <c r="D3557">
        <v>70</v>
      </c>
      <c r="E3557">
        <v>78</v>
      </c>
      <c r="F3557" t="s">
        <v>251</v>
      </c>
      <c r="G3557">
        <v>-8</v>
      </c>
      <c r="H3557" t="s">
        <v>357</v>
      </c>
      <c r="I3557" t="s">
        <v>356</v>
      </c>
      <c r="J3557" s="2">
        <f>VLOOKUP(B3557,'Totals by Team'!A:K,11,FALSE)</f>
        <v>-12.758620689655173</v>
      </c>
      <c r="K3557" s="2">
        <f>VLOOKUP(C3557,'Totals by Team'!A:K,11,FALSE)</f>
        <v>-2.1379310344827585</v>
      </c>
    </row>
    <row r="3558" spans="1:11" x14ac:dyDescent="0.25">
      <c r="A3558" s="1">
        <v>41265</v>
      </c>
      <c r="B3558" t="s">
        <v>98</v>
      </c>
      <c r="C3558" t="s">
        <v>176</v>
      </c>
      <c r="D3558">
        <v>67</v>
      </c>
      <c r="E3558">
        <v>75</v>
      </c>
      <c r="F3558" t="s">
        <v>176</v>
      </c>
      <c r="G3558">
        <v>-8</v>
      </c>
      <c r="H3558" t="s">
        <v>357</v>
      </c>
      <c r="I3558" t="s">
        <v>356</v>
      </c>
      <c r="J3558" s="2">
        <f>VLOOKUP(B3558,'Totals by Team'!A:K,11,FALSE)</f>
        <v>2.5161290322580645</v>
      </c>
      <c r="K3558" s="2">
        <f>VLOOKUP(C3558,'Totals by Team'!A:K,11,FALSE)</f>
        <v>4.9090909090909092</v>
      </c>
    </row>
    <row r="3559" spans="1:11" x14ac:dyDescent="0.25">
      <c r="A3559" s="1">
        <v>41265</v>
      </c>
      <c r="B3559" t="s">
        <v>79</v>
      </c>
      <c r="C3559" t="s">
        <v>103</v>
      </c>
      <c r="D3559">
        <v>53</v>
      </c>
      <c r="E3559">
        <v>61</v>
      </c>
      <c r="F3559" t="s">
        <v>79</v>
      </c>
      <c r="G3559">
        <v>-8</v>
      </c>
      <c r="H3559" t="s">
        <v>357</v>
      </c>
      <c r="I3559" t="s">
        <v>360</v>
      </c>
      <c r="J3559" s="2">
        <f>VLOOKUP(B3559,'Totals by Team'!A:K,11,FALSE)</f>
        <v>-9.7857142857142865</v>
      </c>
      <c r="K3559" s="2">
        <f>VLOOKUP(C3559,'Totals by Team'!A:K,11,FALSE)</f>
        <v>0.5</v>
      </c>
    </row>
    <row r="3560" spans="1:11" x14ac:dyDescent="0.25">
      <c r="A3560" s="1">
        <v>41265</v>
      </c>
      <c r="B3560" t="s">
        <v>270</v>
      </c>
      <c r="C3560" t="s">
        <v>179</v>
      </c>
      <c r="D3560">
        <v>66</v>
      </c>
      <c r="E3560">
        <v>74</v>
      </c>
      <c r="F3560" t="s">
        <v>270</v>
      </c>
      <c r="G3560">
        <v>-8</v>
      </c>
      <c r="H3560" t="s">
        <v>357</v>
      </c>
      <c r="I3560" t="s">
        <v>360</v>
      </c>
      <c r="J3560" s="2">
        <f>VLOOKUP(B3560,'Totals by Team'!A:K,11,FALSE)</f>
        <v>11.363636363636363</v>
      </c>
      <c r="K3560" s="2">
        <f>VLOOKUP(C3560,'Totals by Team'!A:K,11,FALSE)</f>
        <v>13.911764705882353</v>
      </c>
    </row>
    <row r="3561" spans="1:11" x14ac:dyDescent="0.25">
      <c r="A3561" s="1">
        <v>41265</v>
      </c>
      <c r="B3561" t="s">
        <v>204</v>
      </c>
      <c r="C3561" t="s">
        <v>81</v>
      </c>
      <c r="D3561">
        <v>72</v>
      </c>
      <c r="E3561">
        <v>80</v>
      </c>
      <c r="F3561" t="s">
        <v>81</v>
      </c>
      <c r="G3561">
        <v>-8</v>
      </c>
      <c r="H3561" t="s">
        <v>357</v>
      </c>
      <c r="I3561" t="s">
        <v>356</v>
      </c>
      <c r="J3561" s="2">
        <f>VLOOKUP(B3561,'Totals by Team'!A:K,11,FALSE)</f>
        <v>-11.275862068965518</v>
      </c>
      <c r="K3561" s="2">
        <f>VLOOKUP(C3561,'Totals by Team'!A:K,11,FALSE)</f>
        <v>-5.1785714285714288</v>
      </c>
    </row>
    <row r="3562" spans="1:11" x14ac:dyDescent="0.25">
      <c r="A3562" s="1">
        <v>41265</v>
      </c>
      <c r="B3562" t="s">
        <v>211</v>
      </c>
      <c r="C3562" t="s">
        <v>180</v>
      </c>
      <c r="D3562">
        <v>51</v>
      </c>
      <c r="E3562">
        <v>59</v>
      </c>
      <c r="F3562" t="s">
        <v>180</v>
      </c>
      <c r="G3562">
        <v>-8</v>
      </c>
      <c r="H3562" t="s">
        <v>357</v>
      </c>
      <c r="I3562" t="s">
        <v>356</v>
      </c>
      <c r="J3562" s="2">
        <f>VLOOKUP(B3562,'Totals by Team'!A:K,11,FALSE)</f>
        <v>8.125</v>
      </c>
      <c r="K3562" s="2">
        <f>VLOOKUP(C3562,'Totals by Team'!A:K,11,FALSE)</f>
        <v>8.735294117647058</v>
      </c>
    </row>
    <row r="3563" spans="1:11" x14ac:dyDescent="0.25">
      <c r="A3563" s="1">
        <v>41265</v>
      </c>
      <c r="B3563" t="s">
        <v>189</v>
      </c>
      <c r="C3563" t="s">
        <v>323</v>
      </c>
      <c r="D3563">
        <v>51</v>
      </c>
      <c r="E3563">
        <v>60</v>
      </c>
      <c r="F3563" t="s">
        <v>323</v>
      </c>
      <c r="G3563">
        <v>-9</v>
      </c>
      <c r="H3563" t="s">
        <v>357</v>
      </c>
      <c r="I3563" t="s">
        <v>356</v>
      </c>
      <c r="J3563" s="2">
        <f>VLOOKUP(B3563,'Totals by Team'!A:K,11,FALSE)</f>
        <v>-0.38461538461538464</v>
      </c>
      <c r="K3563" s="2">
        <f>VLOOKUP(C3563,'Totals by Team'!A:K,11,FALSE)</f>
        <v>4.1818181818181817</v>
      </c>
    </row>
    <row r="3564" spans="1:11" x14ac:dyDescent="0.25">
      <c r="A3564" s="1">
        <v>41265</v>
      </c>
      <c r="B3564" t="s">
        <v>112</v>
      </c>
      <c r="C3564" t="s">
        <v>265</v>
      </c>
      <c r="D3564">
        <v>67</v>
      </c>
      <c r="E3564">
        <v>76</v>
      </c>
      <c r="F3564" t="s">
        <v>265</v>
      </c>
      <c r="G3564">
        <v>-9</v>
      </c>
      <c r="H3564" t="s">
        <v>357</v>
      </c>
      <c r="I3564" t="s">
        <v>356</v>
      </c>
      <c r="J3564" s="2">
        <f>VLOOKUP(B3564,'Totals by Team'!A:K,11,FALSE)</f>
        <v>-4.2857142857142856</v>
      </c>
      <c r="K3564" s="2">
        <f>VLOOKUP(C3564,'Totals by Team'!A:K,11,FALSE)</f>
        <v>0.73333333333333328</v>
      </c>
    </row>
    <row r="3565" spans="1:11" x14ac:dyDescent="0.25">
      <c r="A3565" s="1">
        <v>41265</v>
      </c>
      <c r="B3565" t="s">
        <v>227</v>
      </c>
      <c r="C3565" t="s">
        <v>209</v>
      </c>
      <c r="D3565">
        <v>68</v>
      </c>
      <c r="E3565">
        <v>77</v>
      </c>
      <c r="F3565" t="s">
        <v>209</v>
      </c>
      <c r="G3565">
        <v>-9</v>
      </c>
      <c r="H3565" t="s">
        <v>357</v>
      </c>
      <c r="I3565" t="s">
        <v>356</v>
      </c>
      <c r="J3565" s="2">
        <f>VLOOKUP(B3565,'Totals by Team'!A:K,11,FALSE)</f>
        <v>4.1034482758620694</v>
      </c>
      <c r="K3565" s="2">
        <f>VLOOKUP(C3565,'Totals by Team'!A:K,11,FALSE)</f>
        <v>5.096774193548387</v>
      </c>
    </row>
    <row r="3566" spans="1:11" x14ac:dyDescent="0.25">
      <c r="A3566" s="1">
        <v>41265</v>
      </c>
      <c r="B3566" t="s">
        <v>263</v>
      </c>
      <c r="C3566" t="s">
        <v>304</v>
      </c>
      <c r="D3566">
        <v>73</v>
      </c>
      <c r="E3566">
        <v>82</v>
      </c>
      <c r="F3566" t="s">
        <v>348</v>
      </c>
      <c r="G3566">
        <v>-9</v>
      </c>
      <c r="H3566" t="s">
        <v>357</v>
      </c>
      <c r="I3566" t="s">
        <v>348</v>
      </c>
      <c r="J3566" s="2">
        <f>VLOOKUP(B3566,'Totals by Team'!A:K,11,FALSE)</f>
        <v>3.2121212121212119</v>
      </c>
      <c r="K3566" s="2">
        <f>VLOOKUP(C3566,'Totals by Team'!A:K,11,FALSE)</f>
        <v>10.060606060606061</v>
      </c>
    </row>
    <row r="3567" spans="1:11" x14ac:dyDescent="0.25">
      <c r="A3567" s="1">
        <v>41265</v>
      </c>
      <c r="B3567" t="s">
        <v>277</v>
      </c>
      <c r="C3567" t="s">
        <v>207</v>
      </c>
      <c r="D3567">
        <v>46</v>
      </c>
      <c r="E3567">
        <v>55</v>
      </c>
      <c r="F3567" t="s">
        <v>277</v>
      </c>
      <c r="G3567">
        <v>-9</v>
      </c>
      <c r="H3567" t="s">
        <v>357</v>
      </c>
      <c r="I3567" t="s">
        <v>360</v>
      </c>
      <c r="J3567" s="2">
        <f>VLOOKUP(B3567,'Totals by Team'!A:K,11,FALSE)</f>
        <v>-6.8666666666666663</v>
      </c>
      <c r="K3567" s="2">
        <f>VLOOKUP(C3567,'Totals by Team'!A:K,11,FALSE)</f>
        <v>-2.4074074074074074</v>
      </c>
    </row>
    <row r="3568" spans="1:11" x14ac:dyDescent="0.25">
      <c r="A3568" s="1">
        <v>41265</v>
      </c>
      <c r="B3568" t="s">
        <v>83</v>
      </c>
      <c r="C3568" t="s">
        <v>237</v>
      </c>
      <c r="D3568">
        <v>68</v>
      </c>
      <c r="E3568">
        <v>77</v>
      </c>
      <c r="F3568" t="s">
        <v>348</v>
      </c>
      <c r="G3568">
        <v>-9</v>
      </c>
      <c r="H3568" t="s">
        <v>357</v>
      </c>
      <c r="I3568" t="s">
        <v>348</v>
      </c>
      <c r="J3568" s="2">
        <f>VLOOKUP(B3568,'Totals by Team'!A:K,11,FALSE)</f>
        <v>-8.4642857142857135</v>
      </c>
      <c r="K3568" s="2">
        <f>VLOOKUP(C3568,'Totals by Team'!A:K,11,FALSE)</f>
        <v>0.82352941176470584</v>
      </c>
    </row>
    <row r="3569" spans="1:11" x14ac:dyDescent="0.25">
      <c r="A3569" s="1">
        <v>41265</v>
      </c>
      <c r="B3569" t="s">
        <v>55</v>
      </c>
      <c r="C3569" t="s">
        <v>274</v>
      </c>
      <c r="D3569">
        <v>57</v>
      </c>
      <c r="E3569">
        <v>67</v>
      </c>
      <c r="F3569" t="s">
        <v>274</v>
      </c>
      <c r="G3569">
        <v>-10</v>
      </c>
      <c r="H3569" t="s">
        <v>357</v>
      </c>
      <c r="I3569" t="s">
        <v>356</v>
      </c>
      <c r="J3569" s="2">
        <f>VLOOKUP(B3569,'Totals by Team'!A:K,11,FALSE)</f>
        <v>-9.7931034482758612</v>
      </c>
      <c r="K3569" s="2">
        <f>VLOOKUP(C3569,'Totals by Team'!A:K,11,FALSE)</f>
        <v>1.0606060606060606</v>
      </c>
    </row>
    <row r="3570" spans="1:11" x14ac:dyDescent="0.25">
      <c r="A3570" s="1">
        <v>41265</v>
      </c>
      <c r="B3570" t="s">
        <v>199</v>
      </c>
      <c r="C3570" t="s">
        <v>181</v>
      </c>
      <c r="D3570">
        <v>46</v>
      </c>
      <c r="E3570">
        <v>56</v>
      </c>
      <c r="F3570" t="s">
        <v>181</v>
      </c>
      <c r="G3570">
        <v>-10</v>
      </c>
      <c r="H3570" t="s">
        <v>357</v>
      </c>
      <c r="I3570" t="s">
        <v>356</v>
      </c>
      <c r="J3570" s="2">
        <f>VLOOKUP(B3570,'Totals by Team'!A:K,11,FALSE)</f>
        <v>-4.709677419354839</v>
      </c>
      <c r="K3570" s="2">
        <f>VLOOKUP(C3570,'Totals by Team'!A:K,11,FALSE)</f>
        <v>-0.8666666666666667</v>
      </c>
    </row>
    <row r="3571" spans="1:11" x14ac:dyDescent="0.25">
      <c r="A3571" s="1">
        <v>41265</v>
      </c>
      <c r="B3571" t="s">
        <v>28</v>
      </c>
      <c r="C3571" t="s">
        <v>170</v>
      </c>
      <c r="D3571">
        <v>62</v>
      </c>
      <c r="E3571">
        <v>72</v>
      </c>
      <c r="F3571" t="s">
        <v>170</v>
      </c>
      <c r="G3571">
        <v>-10</v>
      </c>
      <c r="H3571" t="s">
        <v>357</v>
      </c>
      <c r="I3571" t="s">
        <v>356</v>
      </c>
      <c r="J3571" s="2">
        <f>VLOOKUP(B3571,'Totals by Team'!A:K,11,FALSE)</f>
        <v>-3.5517241379310347</v>
      </c>
      <c r="K3571" s="2">
        <f>VLOOKUP(C3571,'Totals by Team'!A:K,11,FALSE)</f>
        <v>-1.9375</v>
      </c>
    </row>
    <row r="3572" spans="1:11" x14ac:dyDescent="0.25">
      <c r="A3572" s="1">
        <v>41265</v>
      </c>
      <c r="B3572" t="s">
        <v>89</v>
      </c>
      <c r="C3572" t="s">
        <v>316</v>
      </c>
      <c r="D3572">
        <v>58</v>
      </c>
      <c r="E3572">
        <v>68</v>
      </c>
      <c r="F3572" t="s">
        <v>316</v>
      </c>
      <c r="G3572">
        <v>-10</v>
      </c>
      <c r="H3572" t="s">
        <v>357</v>
      </c>
      <c r="I3572" t="s">
        <v>356</v>
      </c>
      <c r="J3572" s="2">
        <f>VLOOKUP(B3572,'Totals by Team'!A:K,11,FALSE)</f>
        <v>3.28125</v>
      </c>
      <c r="K3572" s="2">
        <f>VLOOKUP(C3572,'Totals by Team'!A:K,11,FALSE)</f>
        <v>7.8787878787878789</v>
      </c>
    </row>
    <row r="3573" spans="1:11" x14ac:dyDescent="0.25">
      <c r="A3573" s="1">
        <v>41265</v>
      </c>
      <c r="B3573" t="s">
        <v>147</v>
      </c>
      <c r="C3573" t="s">
        <v>163</v>
      </c>
      <c r="D3573">
        <v>70</v>
      </c>
      <c r="E3573">
        <v>80</v>
      </c>
      <c r="F3573" t="s">
        <v>348</v>
      </c>
      <c r="G3573">
        <v>-10</v>
      </c>
      <c r="H3573" t="s">
        <v>357</v>
      </c>
      <c r="I3573" t="s">
        <v>348</v>
      </c>
      <c r="J3573" s="2">
        <f>VLOOKUP(B3573,'Totals by Team'!A:K,11,FALSE)</f>
        <v>-4.2692307692307692</v>
      </c>
      <c r="K3573" s="2">
        <f>VLOOKUP(C3573,'Totals by Team'!A:K,11,FALSE)</f>
        <v>-4.129032258064516</v>
      </c>
    </row>
    <row r="3574" spans="1:11" x14ac:dyDescent="0.25">
      <c r="A3574" s="1">
        <v>41265</v>
      </c>
      <c r="B3574" t="s">
        <v>297</v>
      </c>
      <c r="C3574" t="s">
        <v>19</v>
      </c>
      <c r="D3574">
        <v>56</v>
      </c>
      <c r="E3574">
        <v>67</v>
      </c>
      <c r="F3574" t="s">
        <v>19</v>
      </c>
      <c r="G3574">
        <v>-11</v>
      </c>
      <c r="H3574" t="s">
        <v>357</v>
      </c>
      <c r="I3574" t="s">
        <v>356</v>
      </c>
      <c r="J3574" s="2">
        <f>VLOOKUP(B3574,'Totals by Team'!A:K,11,FALSE)</f>
        <v>0.34375</v>
      </c>
      <c r="K3574" s="2">
        <f>VLOOKUP(C3574,'Totals by Team'!A:K,11,FALSE)</f>
        <v>8.125</v>
      </c>
    </row>
    <row r="3575" spans="1:11" x14ac:dyDescent="0.25">
      <c r="A3575" s="1">
        <v>41265</v>
      </c>
      <c r="B3575" t="s">
        <v>86</v>
      </c>
      <c r="C3575" t="s">
        <v>72</v>
      </c>
      <c r="D3575">
        <v>52</v>
      </c>
      <c r="E3575">
        <v>63</v>
      </c>
      <c r="F3575" t="s">
        <v>348</v>
      </c>
      <c r="G3575">
        <v>-11</v>
      </c>
      <c r="H3575" t="s">
        <v>357</v>
      </c>
      <c r="I3575" t="s">
        <v>348</v>
      </c>
      <c r="J3575" s="2">
        <f>VLOOKUP(B3575,'Totals by Team'!A:K,11,FALSE)</f>
        <v>-10.857142857142858</v>
      </c>
      <c r="K3575" s="2">
        <f>VLOOKUP(C3575,'Totals by Team'!A:K,11,FALSE)</f>
        <v>-4.645161290322581</v>
      </c>
    </row>
    <row r="3576" spans="1:11" x14ac:dyDescent="0.25">
      <c r="A3576" s="1">
        <v>41265</v>
      </c>
      <c r="B3576" t="s">
        <v>101</v>
      </c>
      <c r="C3576" t="s">
        <v>84</v>
      </c>
      <c r="D3576">
        <v>71</v>
      </c>
      <c r="E3576">
        <v>82</v>
      </c>
      <c r="F3576" t="s">
        <v>348</v>
      </c>
      <c r="G3576">
        <v>-11</v>
      </c>
      <c r="H3576" t="s">
        <v>357</v>
      </c>
      <c r="I3576" t="s">
        <v>348</v>
      </c>
      <c r="J3576" s="2">
        <f>VLOOKUP(B3576,'Totals by Team'!A:K,11,FALSE)</f>
        <v>-5.5666666666666664</v>
      </c>
      <c r="K3576" s="2">
        <f>VLOOKUP(C3576,'Totals by Team'!A:K,11,FALSE)</f>
        <v>-0.93548387096774188</v>
      </c>
    </row>
    <row r="3577" spans="1:11" x14ac:dyDescent="0.25">
      <c r="A3577" s="1">
        <v>41265</v>
      </c>
      <c r="B3577" t="s">
        <v>171</v>
      </c>
      <c r="C3577" t="s">
        <v>34</v>
      </c>
      <c r="D3577">
        <v>58</v>
      </c>
      <c r="E3577">
        <v>69</v>
      </c>
      <c r="F3577" t="s">
        <v>34</v>
      </c>
      <c r="G3577">
        <v>-11</v>
      </c>
      <c r="H3577" t="s">
        <v>357</v>
      </c>
      <c r="I3577" t="s">
        <v>356</v>
      </c>
      <c r="J3577" s="2">
        <f>VLOOKUP(B3577,'Totals by Team'!A:K,11,FALSE)</f>
        <v>11.09375</v>
      </c>
      <c r="K3577" s="2">
        <f>VLOOKUP(C3577,'Totals by Team'!A:K,11,FALSE)</f>
        <v>-9.6774193548387094E-2</v>
      </c>
    </row>
    <row r="3578" spans="1:11" x14ac:dyDescent="0.25">
      <c r="A3578" s="1">
        <v>41265</v>
      </c>
      <c r="B3578" t="s">
        <v>241</v>
      </c>
      <c r="C3578" t="s">
        <v>2</v>
      </c>
      <c r="D3578">
        <v>70</v>
      </c>
      <c r="E3578">
        <v>82</v>
      </c>
      <c r="F3578" t="s">
        <v>2</v>
      </c>
      <c r="G3578">
        <v>-12</v>
      </c>
      <c r="H3578" t="s">
        <v>357</v>
      </c>
      <c r="I3578" t="s">
        <v>356</v>
      </c>
      <c r="J3578" s="2">
        <f>VLOOKUP(B3578,'Totals by Team'!A:K,11,FALSE)</f>
        <v>-1.1290322580645162</v>
      </c>
      <c r="K3578" s="2">
        <f>VLOOKUP(C3578,'Totals by Team'!A:K,11,FALSE)</f>
        <v>-6.3666666666666663</v>
      </c>
    </row>
    <row r="3579" spans="1:11" x14ac:dyDescent="0.25">
      <c r="A3579" s="1">
        <v>41265</v>
      </c>
      <c r="B3579" t="s">
        <v>63</v>
      </c>
      <c r="C3579" t="s">
        <v>69</v>
      </c>
      <c r="D3579">
        <v>61</v>
      </c>
      <c r="E3579">
        <v>73</v>
      </c>
      <c r="F3579" t="s">
        <v>69</v>
      </c>
      <c r="G3579">
        <v>-12</v>
      </c>
      <c r="H3579" t="s">
        <v>357</v>
      </c>
      <c r="I3579" t="s">
        <v>356</v>
      </c>
      <c r="J3579" s="2">
        <f>VLOOKUP(B3579,'Totals by Team'!A:K,11,FALSE)</f>
        <v>-6.15625</v>
      </c>
      <c r="K3579" s="2">
        <f>VLOOKUP(C3579,'Totals by Team'!A:K,11,FALSE)</f>
        <v>-1.1666666666666667</v>
      </c>
    </row>
    <row r="3580" spans="1:11" x14ac:dyDescent="0.25">
      <c r="A3580" s="1">
        <v>41265</v>
      </c>
      <c r="B3580" t="s">
        <v>330</v>
      </c>
      <c r="C3580" t="s">
        <v>35</v>
      </c>
      <c r="D3580">
        <v>53</v>
      </c>
      <c r="E3580">
        <v>65</v>
      </c>
      <c r="F3580" t="s">
        <v>35</v>
      </c>
      <c r="G3580">
        <v>-12</v>
      </c>
      <c r="H3580" t="s">
        <v>357</v>
      </c>
      <c r="I3580" t="s">
        <v>356</v>
      </c>
      <c r="J3580" s="2">
        <f>VLOOKUP(B3580,'Totals by Team'!A:K,11,FALSE)</f>
        <v>-12.172413793103448</v>
      </c>
      <c r="K3580" s="2">
        <f>VLOOKUP(C3580,'Totals by Team'!A:K,11,FALSE)</f>
        <v>-5.7333333333333334</v>
      </c>
    </row>
    <row r="3581" spans="1:11" x14ac:dyDescent="0.25">
      <c r="A3581" s="1">
        <v>41265</v>
      </c>
      <c r="B3581" t="s">
        <v>31</v>
      </c>
      <c r="C3581" t="s">
        <v>97</v>
      </c>
      <c r="D3581">
        <v>67</v>
      </c>
      <c r="E3581">
        <v>79</v>
      </c>
      <c r="F3581" t="s">
        <v>97</v>
      </c>
      <c r="G3581">
        <v>-12</v>
      </c>
      <c r="H3581" t="s">
        <v>357</v>
      </c>
      <c r="I3581" t="s">
        <v>356</v>
      </c>
      <c r="J3581" s="2">
        <f>VLOOKUP(B3581,'Totals by Team'!A:K,11,FALSE)</f>
        <v>9.5625</v>
      </c>
      <c r="K3581" s="2">
        <f>VLOOKUP(C3581,'Totals by Team'!A:K,11,FALSE)</f>
        <v>4.8148148148148149</v>
      </c>
    </row>
    <row r="3582" spans="1:11" x14ac:dyDescent="0.25">
      <c r="A3582" s="1">
        <v>41265</v>
      </c>
      <c r="B3582" t="s">
        <v>22</v>
      </c>
      <c r="C3582" t="s">
        <v>252</v>
      </c>
      <c r="D3582">
        <v>79</v>
      </c>
      <c r="E3582">
        <v>91</v>
      </c>
      <c r="F3582" t="s">
        <v>252</v>
      </c>
      <c r="G3582">
        <v>-12</v>
      </c>
      <c r="H3582" t="s">
        <v>357</v>
      </c>
      <c r="I3582" t="s">
        <v>356</v>
      </c>
      <c r="J3582" s="2">
        <f>VLOOKUP(B3582,'Totals by Team'!A:K,11,FALSE)</f>
        <v>-8.0333333333333332</v>
      </c>
      <c r="K3582" s="2">
        <f>VLOOKUP(C3582,'Totals by Team'!A:K,11,FALSE)</f>
        <v>-2.6875</v>
      </c>
    </row>
    <row r="3583" spans="1:11" x14ac:dyDescent="0.25">
      <c r="A3583" s="1">
        <v>41265</v>
      </c>
      <c r="B3583" t="s">
        <v>165</v>
      </c>
      <c r="C3583" t="s">
        <v>337</v>
      </c>
      <c r="D3583">
        <v>58</v>
      </c>
      <c r="E3583">
        <v>70</v>
      </c>
      <c r="F3583" t="s">
        <v>337</v>
      </c>
      <c r="G3583">
        <v>-12</v>
      </c>
      <c r="H3583" t="s">
        <v>357</v>
      </c>
      <c r="I3583" t="s">
        <v>356</v>
      </c>
      <c r="J3583" s="2">
        <f>VLOOKUP(B3583,'Totals by Team'!A:K,11,FALSE)</f>
        <v>-3.1</v>
      </c>
      <c r="K3583" s="2">
        <f>VLOOKUP(C3583,'Totals by Team'!A:K,11,FALSE)</f>
        <v>4.4666666666666668</v>
      </c>
    </row>
    <row r="3584" spans="1:11" x14ac:dyDescent="0.25">
      <c r="A3584" s="1">
        <v>41265</v>
      </c>
      <c r="B3584" t="s">
        <v>334</v>
      </c>
      <c r="C3584" t="s">
        <v>58</v>
      </c>
      <c r="D3584">
        <v>66</v>
      </c>
      <c r="E3584">
        <v>79</v>
      </c>
      <c r="F3584" t="s">
        <v>58</v>
      </c>
      <c r="G3584">
        <v>-13</v>
      </c>
      <c r="H3584" t="s">
        <v>357</v>
      </c>
      <c r="I3584" t="s">
        <v>356</v>
      </c>
      <c r="J3584" s="2">
        <f>VLOOKUP(B3584,'Totals by Team'!A:K,11,FALSE)</f>
        <v>-6.0370370370370372</v>
      </c>
      <c r="K3584" s="2">
        <f>VLOOKUP(C3584,'Totals by Team'!A:K,11,FALSE)</f>
        <v>2.9</v>
      </c>
    </row>
    <row r="3585" spans="1:11" x14ac:dyDescent="0.25">
      <c r="A3585" s="1">
        <v>41265</v>
      </c>
      <c r="B3585" t="s">
        <v>281</v>
      </c>
      <c r="C3585" t="s">
        <v>38</v>
      </c>
      <c r="D3585">
        <v>57</v>
      </c>
      <c r="E3585">
        <v>70</v>
      </c>
      <c r="F3585" t="s">
        <v>38</v>
      </c>
      <c r="G3585">
        <v>-13</v>
      </c>
      <c r="H3585" t="s">
        <v>357</v>
      </c>
      <c r="I3585" t="s">
        <v>356</v>
      </c>
      <c r="J3585" s="2">
        <f>VLOOKUP(B3585,'Totals by Team'!A:K,11,FALSE)</f>
        <v>-4.9000000000000004</v>
      </c>
      <c r="K3585" s="2">
        <f>VLOOKUP(C3585,'Totals by Team'!A:K,11,FALSE)</f>
        <v>3.6896551724137931</v>
      </c>
    </row>
    <row r="3586" spans="1:11" x14ac:dyDescent="0.25">
      <c r="A3586" s="1">
        <v>41265</v>
      </c>
      <c r="B3586" t="s">
        <v>11</v>
      </c>
      <c r="C3586" t="s">
        <v>291</v>
      </c>
      <c r="D3586">
        <v>78</v>
      </c>
      <c r="E3586">
        <v>91</v>
      </c>
      <c r="F3586" t="s">
        <v>291</v>
      </c>
      <c r="G3586">
        <v>-13</v>
      </c>
      <c r="H3586" t="s">
        <v>357</v>
      </c>
      <c r="I3586" t="s">
        <v>356</v>
      </c>
      <c r="J3586" s="2">
        <f>VLOOKUP(B3586,'Totals by Team'!A:K,11,FALSE)</f>
        <v>-3.25</v>
      </c>
      <c r="K3586" s="2">
        <f>VLOOKUP(C3586,'Totals by Team'!A:K,11,FALSE)</f>
        <v>5.7941176470588234</v>
      </c>
    </row>
    <row r="3587" spans="1:11" x14ac:dyDescent="0.25">
      <c r="A3587" s="1">
        <v>41265</v>
      </c>
      <c r="B3587" t="s">
        <v>0</v>
      </c>
      <c r="C3587" t="s">
        <v>42</v>
      </c>
      <c r="D3587">
        <v>62</v>
      </c>
      <c r="E3587">
        <v>76</v>
      </c>
      <c r="F3587" t="s">
        <v>42</v>
      </c>
      <c r="G3587">
        <v>-14</v>
      </c>
      <c r="H3587" t="s">
        <v>357</v>
      </c>
      <c r="I3587" t="s">
        <v>356</v>
      </c>
      <c r="J3587" s="2">
        <f>VLOOKUP(B3587,'Totals by Team'!A:K,11,FALSE)</f>
        <v>-13.35483870967742</v>
      </c>
      <c r="K3587" s="2">
        <f>VLOOKUP(C3587,'Totals by Team'!A:K,11,FALSE)</f>
        <v>4.78125</v>
      </c>
    </row>
    <row r="3588" spans="1:11" x14ac:dyDescent="0.25">
      <c r="A3588" s="1">
        <v>41265</v>
      </c>
      <c r="B3588" t="s">
        <v>151</v>
      </c>
      <c r="C3588" t="s">
        <v>335</v>
      </c>
      <c r="D3588">
        <v>75</v>
      </c>
      <c r="E3588">
        <v>89</v>
      </c>
      <c r="F3588" t="s">
        <v>348</v>
      </c>
      <c r="G3588">
        <v>-14</v>
      </c>
      <c r="H3588" t="s">
        <v>357</v>
      </c>
      <c r="I3588" t="s">
        <v>348</v>
      </c>
      <c r="J3588" s="2">
        <f>VLOOKUP(B3588,'Totals by Team'!A:K,11,FALSE)</f>
        <v>-4.9333333333333336</v>
      </c>
      <c r="K3588" s="2">
        <f>VLOOKUP(C3588,'Totals by Team'!A:K,11,FALSE)</f>
        <v>-5.1818181818181817</v>
      </c>
    </row>
    <row r="3589" spans="1:11" x14ac:dyDescent="0.25">
      <c r="A3589" s="1">
        <v>41265</v>
      </c>
      <c r="B3589" t="s">
        <v>33</v>
      </c>
      <c r="C3589" t="s">
        <v>243</v>
      </c>
      <c r="D3589">
        <v>70</v>
      </c>
      <c r="E3589">
        <v>84</v>
      </c>
      <c r="F3589" t="s">
        <v>33</v>
      </c>
      <c r="G3589">
        <v>-14</v>
      </c>
      <c r="H3589" t="s">
        <v>357</v>
      </c>
      <c r="I3589" t="s">
        <v>360</v>
      </c>
      <c r="J3589" s="2">
        <f>VLOOKUP(B3589,'Totals by Team'!A:K,11,FALSE)</f>
        <v>-4.1034482758620694</v>
      </c>
      <c r="K3589" s="2">
        <f>VLOOKUP(C3589,'Totals by Team'!A:K,11,FALSE)</f>
        <v>-2.7419354838709675</v>
      </c>
    </row>
    <row r="3590" spans="1:11" x14ac:dyDescent="0.25">
      <c r="A3590" s="1">
        <v>41265</v>
      </c>
      <c r="B3590" t="s">
        <v>203</v>
      </c>
      <c r="C3590" t="s">
        <v>26</v>
      </c>
      <c r="D3590">
        <v>62</v>
      </c>
      <c r="E3590">
        <v>77</v>
      </c>
      <c r="F3590" t="s">
        <v>26</v>
      </c>
      <c r="G3590">
        <v>-15</v>
      </c>
      <c r="H3590" t="s">
        <v>357</v>
      </c>
      <c r="I3590" t="s">
        <v>356</v>
      </c>
      <c r="J3590" s="2">
        <f>VLOOKUP(B3590,'Totals by Team'!A:K,11,FALSE)</f>
        <v>-2.129032258064516</v>
      </c>
      <c r="K3590" s="2">
        <f>VLOOKUP(C3590,'Totals by Team'!A:K,11,FALSE)</f>
        <v>0.4642857142857143</v>
      </c>
    </row>
    <row r="3591" spans="1:11" x14ac:dyDescent="0.25">
      <c r="A3591" s="1">
        <v>41265</v>
      </c>
      <c r="B3591" t="s">
        <v>346</v>
      </c>
      <c r="C3591" t="s">
        <v>318</v>
      </c>
      <c r="D3591">
        <v>62</v>
      </c>
      <c r="E3591">
        <v>77</v>
      </c>
      <c r="F3591" t="s">
        <v>346</v>
      </c>
      <c r="G3591">
        <v>-15</v>
      </c>
      <c r="H3591" t="s">
        <v>357</v>
      </c>
      <c r="I3591" t="s">
        <v>360</v>
      </c>
      <c r="J3591" s="2">
        <f>VLOOKUP(B3591,'Totals by Team'!A:K,11,FALSE)</f>
        <v>-7.419354838709677</v>
      </c>
      <c r="K3591" s="2">
        <f>VLOOKUP(C3591,'Totals by Team'!A:K,11,FALSE)</f>
        <v>4.1515151515151514</v>
      </c>
    </row>
    <row r="3592" spans="1:11" x14ac:dyDescent="0.25">
      <c r="A3592" s="1">
        <v>41265</v>
      </c>
      <c r="B3592" t="s">
        <v>328</v>
      </c>
      <c r="C3592" t="s">
        <v>343</v>
      </c>
      <c r="D3592">
        <v>74</v>
      </c>
      <c r="E3592">
        <v>89</v>
      </c>
      <c r="F3592" t="s">
        <v>343</v>
      </c>
      <c r="G3592">
        <v>-15</v>
      </c>
      <c r="H3592" t="s">
        <v>357</v>
      </c>
      <c r="I3592" t="s">
        <v>356</v>
      </c>
      <c r="J3592" s="2">
        <f>VLOOKUP(B3592,'Totals by Team'!A:K,11,FALSE)</f>
        <v>3.129032258064516</v>
      </c>
      <c r="K3592" s="2">
        <f>VLOOKUP(C3592,'Totals by Team'!A:K,11,FALSE)</f>
        <v>7.5151515151515156</v>
      </c>
    </row>
    <row r="3593" spans="1:11" x14ac:dyDescent="0.25">
      <c r="A3593" s="1">
        <v>41265</v>
      </c>
      <c r="B3593" t="s">
        <v>340</v>
      </c>
      <c r="C3593" t="s">
        <v>186</v>
      </c>
      <c r="D3593">
        <v>58</v>
      </c>
      <c r="E3593">
        <v>73</v>
      </c>
      <c r="F3593" t="s">
        <v>340</v>
      </c>
      <c r="G3593">
        <v>-15</v>
      </c>
      <c r="H3593" t="s">
        <v>357</v>
      </c>
      <c r="I3593" t="s">
        <v>360</v>
      </c>
      <c r="J3593" s="2">
        <f>VLOOKUP(B3593,'Totals by Team'!A:K,11,FALSE)</f>
        <v>0.8</v>
      </c>
      <c r="K3593" s="2">
        <f>VLOOKUP(C3593,'Totals by Team'!A:K,11,FALSE)</f>
        <v>9.2424242424242422</v>
      </c>
    </row>
    <row r="3594" spans="1:11" x14ac:dyDescent="0.25">
      <c r="A3594" s="1">
        <v>41265</v>
      </c>
      <c r="B3594" t="s">
        <v>174</v>
      </c>
      <c r="C3594" t="s">
        <v>214</v>
      </c>
      <c r="D3594">
        <v>52</v>
      </c>
      <c r="E3594">
        <v>67</v>
      </c>
      <c r="F3594" t="s">
        <v>348</v>
      </c>
      <c r="G3594">
        <v>-15</v>
      </c>
      <c r="H3594" t="s">
        <v>357</v>
      </c>
      <c r="I3594" t="s">
        <v>348</v>
      </c>
      <c r="J3594" s="2">
        <f>VLOOKUP(B3594,'Totals by Team'!A:K,11,FALSE)</f>
        <v>-7.15625</v>
      </c>
      <c r="K3594" s="2">
        <f>VLOOKUP(C3594,'Totals by Team'!A:K,11,FALSE)</f>
        <v>0.74193548387096775</v>
      </c>
    </row>
    <row r="3595" spans="1:11" x14ac:dyDescent="0.25">
      <c r="A3595" s="1">
        <v>41265</v>
      </c>
      <c r="B3595" t="s">
        <v>8</v>
      </c>
      <c r="C3595" t="s">
        <v>290</v>
      </c>
      <c r="D3595">
        <v>48</v>
      </c>
      <c r="E3595">
        <v>65</v>
      </c>
      <c r="F3595" t="s">
        <v>290</v>
      </c>
      <c r="G3595">
        <v>-17</v>
      </c>
      <c r="H3595" t="s">
        <v>357</v>
      </c>
      <c r="I3595" t="s">
        <v>356</v>
      </c>
      <c r="J3595" s="2">
        <f>VLOOKUP(B3595,'Totals by Team'!A:K,11,FALSE)</f>
        <v>-6.0333333333333332</v>
      </c>
      <c r="K3595" s="2">
        <f>VLOOKUP(C3595,'Totals by Team'!A:K,11,FALSE)</f>
        <v>8.8387096774193541</v>
      </c>
    </row>
    <row r="3596" spans="1:11" x14ac:dyDescent="0.25">
      <c r="A3596" s="1">
        <v>41265</v>
      </c>
      <c r="B3596" t="s">
        <v>195</v>
      </c>
      <c r="C3596" t="s">
        <v>262</v>
      </c>
      <c r="D3596">
        <v>55</v>
      </c>
      <c r="E3596">
        <v>72</v>
      </c>
      <c r="F3596" t="s">
        <v>262</v>
      </c>
      <c r="G3596">
        <v>-17</v>
      </c>
      <c r="H3596" t="s">
        <v>357</v>
      </c>
      <c r="I3596" t="s">
        <v>356</v>
      </c>
      <c r="J3596" s="2">
        <f>VLOOKUP(B3596,'Totals by Team'!A:K,11,FALSE)</f>
        <v>-4.5714285714285712</v>
      </c>
      <c r="K3596" s="2">
        <f>VLOOKUP(C3596,'Totals by Team'!A:K,11,FALSE)</f>
        <v>2.1875</v>
      </c>
    </row>
    <row r="3597" spans="1:11" x14ac:dyDescent="0.25">
      <c r="A3597" s="1">
        <v>41265</v>
      </c>
      <c r="B3597" t="s">
        <v>106</v>
      </c>
      <c r="C3597" t="s">
        <v>298</v>
      </c>
      <c r="D3597">
        <v>53</v>
      </c>
      <c r="E3597">
        <v>70</v>
      </c>
      <c r="F3597" t="s">
        <v>348</v>
      </c>
      <c r="G3597">
        <v>-17</v>
      </c>
      <c r="H3597" t="s">
        <v>357</v>
      </c>
      <c r="I3597" t="s">
        <v>348</v>
      </c>
      <c r="J3597" s="2">
        <f>VLOOKUP(B3597,'Totals by Team'!A:K,11,FALSE)</f>
        <v>-9.0666666666666664</v>
      </c>
      <c r="K3597" s="2">
        <f>VLOOKUP(C3597,'Totals by Team'!A:K,11,FALSE)</f>
        <v>8.7096774193548381</v>
      </c>
    </row>
    <row r="3598" spans="1:11" x14ac:dyDescent="0.25">
      <c r="A3598" s="1">
        <v>41265</v>
      </c>
      <c r="B3598" t="s">
        <v>57</v>
      </c>
      <c r="C3598" t="s">
        <v>273</v>
      </c>
      <c r="D3598">
        <v>56</v>
      </c>
      <c r="E3598">
        <v>74</v>
      </c>
      <c r="F3598" t="s">
        <v>273</v>
      </c>
      <c r="G3598">
        <v>-18</v>
      </c>
      <c r="H3598" t="s">
        <v>357</v>
      </c>
      <c r="I3598" t="s">
        <v>356</v>
      </c>
      <c r="J3598" s="2">
        <f>VLOOKUP(B3598,'Totals by Team'!A:K,11,FALSE)</f>
        <v>-3.838709677419355</v>
      </c>
      <c r="K3598" s="2">
        <f>VLOOKUP(C3598,'Totals by Team'!A:K,11,FALSE)</f>
        <v>-1.7096774193548387</v>
      </c>
    </row>
    <row r="3599" spans="1:11" x14ac:dyDescent="0.25">
      <c r="A3599" s="1">
        <v>41265</v>
      </c>
      <c r="B3599" t="s">
        <v>198</v>
      </c>
      <c r="C3599" t="s">
        <v>218</v>
      </c>
      <c r="D3599">
        <v>73</v>
      </c>
      <c r="E3599">
        <v>92</v>
      </c>
      <c r="F3599" t="s">
        <v>218</v>
      </c>
      <c r="G3599">
        <v>-19</v>
      </c>
      <c r="H3599" t="s">
        <v>357</v>
      </c>
      <c r="I3599" t="s">
        <v>356</v>
      </c>
      <c r="J3599" s="2">
        <f>VLOOKUP(B3599,'Totals by Team'!A:K,11,FALSE)</f>
        <v>0.72413793103448276</v>
      </c>
      <c r="K3599" s="2">
        <f>VLOOKUP(C3599,'Totals by Team'!A:K,11,FALSE)</f>
        <v>7.4705882352941178</v>
      </c>
    </row>
    <row r="3600" spans="1:11" x14ac:dyDescent="0.25">
      <c r="A3600" s="1">
        <v>41265</v>
      </c>
      <c r="B3600" t="s">
        <v>326</v>
      </c>
      <c r="C3600" t="s">
        <v>146</v>
      </c>
      <c r="D3600">
        <v>51</v>
      </c>
      <c r="E3600">
        <v>71</v>
      </c>
      <c r="F3600" t="s">
        <v>146</v>
      </c>
      <c r="G3600">
        <v>-20</v>
      </c>
      <c r="H3600" t="s">
        <v>357</v>
      </c>
      <c r="I3600" t="s">
        <v>356</v>
      </c>
      <c r="J3600" s="2">
        <f>VLOOKUP(B3600,'Totals by Team'!A:K,11,FALSE)</f>
        <v>-7.4516129032258061</v>
      </c>
      <c r="K3600" s="2">
        <f>VLOOKUP(C3600,'Totals by Team'!A:K,11,FALSE)</f>
        <v>5.1515151515151514</v>
      </c>
    </row>
    <row r="3601" spans="1:11" x14ac:dyDescent="0.25">
      <c r="A3601" s="1">
        <v>41265</v>
      </c>
      <c r="B3601" t="s">
        <v>105</v>
      </c>
      <c r="C3601" t="s">
        <v>341</v>
      </c>
      <c r="D3601">
        <v>53</v>
      </c>
      <c r="E3601">
        <v>73</v>
      </c>
      <c r="F3601" t="s">
        <v>348</v>
      </c>
      <c r="G3601">
        <v>-20</v>
      </c>
      <c r="H3601" t="s">
        <v>357</v>
      </c>
      <c r="I3601" t="s">
        <v>348</v>
      </c>
      <c r="J3601" s="2">
        <f>VLOOKUP(B3601,'Totals by Team'!A:K,11,FALSE)</f>
        <v>-10.903225806451612</v>
      </c>
      <c r="K3601" s="2">
        <f>VLOOKUP(C3601,'Totals by Team'!A:K,11,FALSE)</f>
        <v>9.59375</v>
      </c>
    </row>
    <row r="3602" spans="1:11" x14ac:dyDescent="0.25">
      <c r="A3602" s="1">
        <v>41265</v>
      </c>
      <c r="B3602" t="s">
        <v>29</v>
      </c>
      <c r="C3602" t="s">
        <v>32</v>
      </c>
      <c r="D3602">
        <v>62</v>
      </c>
      <c r="E3602">
        <v>83</v>
      </c>
      <c r="F3602" t="s">
        <v>348</v>
      </c>
      <c r="G3602">
        <v>-21</v>
      </c>
      <c r="H3602" t="s">
        <v>357</v>
      </c>
      <c r="I3602" t="s">
        <v>348</v>
      </c>
      <c r="J3602" s="2">
        <f>VLOOKUP(B3602,'Totals by Team'!A:K,11,FALSE)</f>
        <v>-8.8387096774193541</v>
      </c>
      <c r="K3602" s="2">
        <f>VLOOKUP(C3602,'Totals by Team'!A:K,11,FALSE)</f>
        <v>3.71875</v>
      </c>
    </row>
    <row r="3603" spans="1:11" x14ac:dyDescent="0.25">
      <c r="A3603" s="1">
        <v>41265</v>
      </c>
      <c r="B3603" t="s">
        <v>21</v>
      </c>
      <c r="C3603" t="s">
        <v>100</v>
      </c>
      <c r="D3603">
        <v>66</v>
      </c>
      <c r="E3603">
        <v>87</v>
      </c>
      <c r="F3603" t="s">
        <v>100</v>
      </c>
      <c r="G3603">
        <v>-21</v>
      </c>
      <c r="H3603" t="s">
        <v>357</v>
      </c>
      <c r="I3603" t="s">
        <v>356</v>
      </c>
      <c r="J3603" s="2">
        <f>VLOOKUP(B3603,'Totals by Team'!A:K,11,FALSE)</f>
        <v>-1.75</v>
      </c>
      <c r="K3603" s="2">
        <f>VLOOKUP(C3603,'Totals by Team'!A:K,11,FALSE)</f>
        <v>2.064516129032258</v>
      </c>
    </row>
    <row r="3604" spans="1:11" x14ac:dyDescent="0.25">
      <c r="A3604" s="1">
        <v>41265</v>
      </c>
      <c r="B3604" t="s">
        <v>143</v>
      </c>
      <c r="C3604" t="s">
        <v>288</v>
      </c>
      <c r="D3604">
        <v>44</v>
      </c>
      <c r="E3604">
        <v>65</v>
      </c>
      <c r="F3604" t="s">
        <v>288</v>
      </c>
      <c r="G3604">
        <v>-21</v>
      </c>
      <c r="H3604" t="s">
        <v>357</v>
      </c>
      <c r="I3604" t="s">
        <v>356</v>
      </c>
      <c r="J3604" s="2">
        <f>VLOOKUP(B3604,'Totals by Team'!A:K,11,FALSE)</f>
        <v>-5.90625</v>
      </c>
      <c r="K3604" s="2">
        <f>VLOOKUP(C3604,'Totals by Team'!A:K,11,FALSE)</f>
        <v>10.575757575757576</v>
      </c>
    </row>
    <row r="3605" spans="1:11" x14ac:dyDescent="0.25">
      <c r="A3605" s="1">
        <v>41265</v>
      </c>
      <c r="B3605" t="s">
        <v>138</v>
      </c>
      <c r="C3605" t="s">
        <v>197</v>
      </c>
      <c r="D3605">
        <v>53</v>
      </c>
      <c r="E3605">
        <v>74</v>
      </c>
      <c r="F3605" t="s">
        <v>197</v>
      </c>
      <c r="G3605">
        <v>-21</v>
      </c>
      <c r="H3605" t="s">
        <v>357</v>
      </c>
      <c r="I3605" t="s">
        <v>356</v>
      </c>
      <c r="J3605" s="2">
        <f>VLOOKUP(B3605,'Totals by Team'!A:K,11,FALSE)</f>
        <v>-10.066666666666666</v>
      </c>
      <c r="K3605" s="2">
        <f>VLOOKUP(C3605,'Totals by Team'!A:K,11,FALSE)</f>
        <v>9.617647058823529</v>
      </c>
    </row>
    <row r="3606" spans="1:11" x14ac:dyDescent="0.25">
      <c r="A3606" s="1">
        <v>41265</v>
      </c>
      <c r="B3606" t="s">
        <v>88</v>
      </c>
      <c r="C3606" t="s">
        <v>233</v>
      </c>
      <c r="D3606">
        <v>61</v>
      </c>
      <c r="E3606">
        <v>83</v>
      </c>
      <c r="F3606" t="s">
        <v>233</v>
      </c>
      <c r="G3606">
        <v>-22</v>
      </c>
      <c r="H3606" t="s">
        <v>357</v>
      </c>
      <c r="I3606" t="s">
        <v>356</v>
      </c>
      <c r="J3606" s="2">
        <f>VLOOKUP(B3606,'Totals by Team'!A:K,11,FALSE)</f>
        <v>-3.9333333333333331</v>
      </c>
      <c r="K3606" s="2">
        <f>VLOOKUP(C3606,'Totals by Team'!A:K,11,FALSE)</f>
        <v>2.25</v>
      </c>
    </row>
    <row r="3607" spans="1:11" x14ac:dyDescent="0.25">
      <c r="A3607" s="1">
        <v>41265</v>
      </c>
      <c r="B3607" t="s">
        <v>124</v>
      </c>
      <c r="C3607" t="s">
        <v>193</v>
      </c>
      <c r="D3607">
        <v>57</v>
      </c>
      <c r="E3607">
        <v>79</v>
      </c>
      <c r="F3607" t="s">
        <v>193</v>
      </c>
      <c r="G3607">
        <v>-22</v>
      </c>
      <c r="H3607" t="s">
        <v>357</v>
      </c>
      <c r="I3607" t="s">
        <v>356</v>
      </c>
      <c r="J3607" s="2">
        <f>VLOOKUP(B3607,'Totals by Team'!A:K,11,FALSE)</f>
        <v>-6.7142857142857144</v>
      </c>
      <c r="K3607" s="2">
        <f>VLOOKUP(C3607,'Totals by Team'!A:K,11,FALSE)</f>
        <v>3.8333333333333335</v>
      </c>
    </row>
    <row r="3608" spans="1:11" x14ac:dyDescent="0.25">
      <c r="A3608" s="1">
        <v>41265</v>
      </c>
      <c r="B3608" t="s">
        <v>92</v>
      </c>
      <c r="C3608" t="s">
        <v>149</v>
      </c>
      <c r="D3608">
        <v>58</v>
      </c>
      <c r="E3608">
        <v>80</v>
      </c>
      <c r="F3608" t="s">
        <v>348</v>
      </c>
      <c r="G3608">
        <v>-22</v>
      </c>
      <c r="H3608" t="s">
        <v>357</v>
      </c>
      <c r="I3608" t="s">
        <v>348</v>
      </c>
      <c r="J3608" s="2">
        <f>VLOOKUP(B3608,'Totals by Team'!A:K,11,FALSE)</f>
        <v>-0.41379310344827586</v>
      </c>
      <c r="K3608" s="2">
        <f>VLOOKUP(C3608,'Totals by Team'!A:K,11,FALSE)</f>
        <v>7.1</v>
      </c>
    </row>
    <row r="3609" spans="1:11" x14ac:dyDescent="0.25">
      <c r="A3609" s="1">
        <v>41265</v>
      </c>
      <c r="B3609" t="s">
        <v>102</v>
      </c>
      <c r="C3609" t="s">
        <v>312</v>
      </c>
      <c r="D3609">
        <v>55</v>
      </c>
      <c r="E3609">
        <v>78</v>
      </c>
      <c r="F3609" t="s">
        <v>348</v>
      </c>
      <c r="G3609">
        <v>-23</v>
      </c>
      <c r="H3609" t="s">
        <v>357</v>
      </c>
      <c r="I3609" t="s">
        <v>348</v>
      </c>
      <c r="J3609" s="2">
        <f>VLOOKUP(B3609,'Totals by Team'!A:K,11,FALSE)</f>
        <v>0.70588235294117652</v>
      </c>
      <c r="K3609" s="2">
        <f>VLOOKUP(C3609,'Totals by Team'!A:K,11,FALSE)</f>
        <v>15.588235294117647</v>
      </c>
    </row>
    <row r="3610" spans="1:11" x14ac:dyDescent="0.25">
      <c r="A3610" s="1">
        <v>41265</v>
      </c>
      <c r="B3610" t="s">
        <v>282</v>
      </c>
      <c r="C3610" t="s">
        <v>268</v>
      </c>
      <c r="D3610">
        <v>49</v>
      </c>
      <c r="E3610">
        <v>72</v>
      </c>
      <c r="F3610" t="s">
        <v>268</v>
      </c>
      <c r="G3610">
        <v>-23</v>
      </c>
      <c r="H3610" t="s">
        <v>357</v>
      </c>
      <c r="I3610" t="s">
        <v>356</v>
      </c>
      <c r="J3610" s="2">
        <f>VLOOKUP(B3610,'Totals by Team'!A:K,11,FALSE)</f>
        <v>-4.7</v>
      </c>
      <c r="K3610" s="2">
        <f>VLOOKUP(C3610,'Totals by Team'!A:K,11,FALSE)</f>
        <v>-3.4827586206896552</v>
      </c>
    </row>
    <row r="3611" spans="1:11" x14ac:dyDescent="0.25">
      <c r="A3611" s="1">
        <v>41265</v>
      </c>
      <c r="B3611" t="s">
        <v>200</v>
      </c>
      <c r="C3611" t="s">
        <v>201</v>
      </c>
      <c r="D3611">
        <v>45</v>
      </c>
      <c r="E3611">
        <v>69</v>
      </c>
      <c r="F3611" t="s">
        <v>201</v>
      </c>
      <c r="G3611">
        <v>-24</v>
      </c>
      <c r="H3611" t="s">
        <v>357</v>
      </c>
      <c r="I3611" t="s">
        <v>356</v>
      </c>
      <c r="J3611" s="2">
        <f>VLOOKUP(B3611,'Totals by Team'!A:K,11,FALSE)</f>
        <v>1.8387096774193548</v>
      </c>
      <c r="K3611" s="2">
        <f>VLOOKUP(C3611,'Totals by Team'!A:K,11,FALSE)</f>
        <v>4.8666666666666663</v>
      </c>
    </row>
    <row r="3612" spans="1:11" x14ac:dyDescent="0.25">
      <c r="A3612" s="1">
        <v>41265</v>
      </c>
      <c r="B3612" t="s">
        <v>246</v>
      </c>
      <c r="C3612" t="s">
        <v>306</v>
      </c>
      <c r="D3612">
        <v>50</v>
      </c>
      <c r="E3612">
        <v>75</v>
      </c>
      <c r="F3612" t="s">
        <v>306</v>
      </c>
      <c r="G3612">
        <v>-25</v>
      </c>
      <c r="H3612" t="s">
        <v>357</v>
      </c>
      <c r="I3612" t="s">
        <v>356</v>
      </c>
      <c r="J3612" s="2">
        <f>VLOOKUP(B3612,'Totals by Team'!A:K,11,FALSE)</f>
        <v>-0.63636363636363635</v>
      </c>
      <c r="K3612" s="2">
        <f>VLOOKUP(C3612,'Totals by Team'!A:K,11,FALSE)</f>
        <v>6.75</v>
      </c>
    </row>
    <row r="3613" spans="1:11" x14ac:dyDescent="0.25">
      <c r="A3613" s="1">
        <v>41265</v>
      </c>
      <c r="B3613" t="s">
        <v>188</v>
      </c>
      <c r="C3613" t="s">
        <v>222</v>
      </c>
      <c r="D3613">
        <v>57</v>
      </c>
      <c r="E3613">
        <v>83</v>
      </c>
      <c r="F3613" t="s">
        <v>222</v>
      </c>
      <c r="G3613">
        <v>-26</v>
      </c>
      <c r="H3613" t="s">
        <v>357</v>
      </c>
      <c r="I3613" t="s">
        <v>356</v>
      </c>
      <c r="J3613" s="2">
        <f>VLOOKUP(B3613,'Totals by Team'!A:K,11,FALSE)</f>
        <v>-8.0344827586206904</v>
      </c>
      <c r="K3613" s="2">
        <f>VLOOKUP(C3613,'Totals by Team'!A:K,11,FALSE)</f>
        <v>5.9090909090909092</v>
      </c>
    </row>
    <row r="3614" spans="1:11" x14ac:dyDescent="0.25">
      <c r="A3614" s="1">
        <v>41265</v>
      </c>
      <c r="B3614" t="s">
        <v>160</v>
      </c>
      <c r="C3614" t="s">
        <v>231</v>
      </c>
      <c r="D3614">
        <v>56</v>
      </c>
      <c r="E3614">
        <v>83</v>
      </c>
      <c r="F3614" t="s">
        <v>160</v>
      </c>
      <c r="G3614">
        <v>-27</v>
      </c>
      <c r="H3614" t="s">
        <v>357</v>
      </c>
      <c r="I3614" t="s">
        <v>360</v>
      </c>
      <c r="J3614" s="2">
        <f>VLOOKUP(B3614,'Totals by Team'!A:K,11,FALSE)</f>
        <v>-7.838709677419355</v>
      </c>
      <c r="K3614" s="2">
        <f>VLOOKUP(C3614,'Totals by Team'!A:K,11,FALSE)</f>
        <v>2.5</v>
      </c>
    </row>
    <row r="3615" spans="1:11" x14ac:dyDescent="0.25">
      <c r="A3615" s="1">
        <v>41265</v>
      </c>
      <c r="B3615" t="s">
        <v>162</v>
      </c>
      <c r="C3615" t="s">
        <v>319</v>
      </c>
      <c r="D3615">
        <v>68</v>
      </c>
      <c r="E3615">
        <v>95</v>
      </c>
      <c r="F3615" t="s">
        <v>348</v>
      </c>
      <c r="G3615">
        <v>-27</v>
      </c>
      <c r="H3615" t="s">
        <v>357</v>
      </c>
      <c r="I3615" t="s">
        <v>348</v>
      </c>
      <c r="J3615" s="2">
        <f>VLOOKUP(B3615,'Totals by Team'!A:K,11,FALSE)</f>
        <v>-8.5862068965517242</v>
      </c>
      <c r="K3615" s="2">
        <f>VLOOKUP(C3615,'Totals by Team'!A:K,11,FALSE)</f>
        <v>4.84375</v>
      </c>
    </row>
    <row r="3616" spans="1:11" x14ac:dyDescent="0.25">
      <c r="A3616" s="1">
        <v>41265</v>
      </c>
      <c r="B3616" t="s">
        <v>128</v>
      </c>
      <c r="C3616" t="s">
        <v>70</v>
      </c>
      <c r="D3616">
        <v>54</v>
      </c>
      <c r="E3616">
        <v>82</v>
      </c>
      <c r="F3616" t="s">
        <v>70</v>
      </c>
      <c r="G3616">
        <v>-28</v>
      </c>
      <c r="H3616" t="s">
        <v>357</v>
      </c>
      <c r="I3616" t="s">
        <v>356</v>
      </c>
      <c r="J3616" s="2">
        <f>VLOOKUP(B3616,'Totals by Team'!A:K,11,FALSE)</f>
        <v>-4.5483870967741939</v>
      </c>
      <c r="K3616" s="2">
        <f>VLOOKUP(C3616,'Totals by Team'!A:K,11,FALSE)</f>
        <v>8.46875</v>
      </c>
    </row>
    <row r="3617" spans="1:11" x14ac:dyDescent="0.25">
      <c r="A3617" s="1">
        <v>41265</v>
      </c>
      <c r="B3617" t="s">
        <v>114</v>
      </c>
      <c r="C3617" t="s">
        <v>293</v>
      </c>
      <c r="D3617">
        <v>71</v>
      </c>
      <c r="E3617">
        <v>100</v>
      </c>
      <c r="F3617" t="s">
        <v>293</v>
      </c>
      <c r="G3617">
        <v>-29</v>
      </c>
      <c r="H3617" t="s">
        <v>357</v>
      </c>
      <c r="I3617" t="s">
        <v>356</v>
      </c>
      <c r="J3617" s="2">
        <f>VLOOKUP(B3617,'Totals by Team'!A:K,11,FALSE)</f>
        <v>-6.068965517241379</v>
      </c>
      <c r="K3617" s="2">
        <f>VLOOKUP(C3617,'Totals by Team'!A:K,11,FALSE)</f>
        <v>6.4666666666666668</v>
      </c>
    </row>
    <row r="3618" spans="1:11" x14ac:dyDescent="0.25">
      <c r="A3618" s="1">
        <v>41265</v>
      </c>
      <c r="B3618" t="s">
        <v>93</v>
      </c>
      <c r="C3618" t="s">
        <v>295</v>
      </c>
      <c r="D3618">
        <v>50</v>
      </c>
      <c r="E3618">
        <v>80</v>
      </c>
      <c r="F3618" t="s">
        <v>295</v>
      </c>
      <c r="G3618">
        <v>-30</v>
      </c>
      <c r="H3618" t="s">
        <v>357</v>
      </c>
      <c r="I3618" t="s">
        <v>356</v>
      </c>
      <c r="J3618" s="2">
        <f>VLOOKUP(B3618,'Totals by Team'!A:K,11,FALSE)</f>
        <v>-8.4516129032258061</v>
      </c>
      <c r="K3618" s="2">
        <f>VLOOKUP(C3618,'Totals by Team'!A:K,11,FALSE)</f>
        <v>7.4848484848484844</v>
      </c>
    </row>
    <row r="3619" spans="1:11" x14ac:dyDescent="0.25">
      <c r="A3619" s="1">
        <v>41265</v>
      </c>
      <c r="B3619" t="s">
        <v>155</v>
      </c>
      <c r="C3619" t="s">
        <v>275</v>
      </c>
      <c r="D3619">
        <v>58</v>
      </c>
      <c r="E3619">
        <v>89</v>
      </c>
      <c r="F3619" t="s">
        <v>155</v>
      </c>
      <c r="G3619">
        <v>-31</v>
      </c>
      <c r="H3619" t="s">
        <v>357</v>
      </c>
      <c r="I3619" t="s">
        <v>360</v>
      </c>
      <c r="J3619" s="2">
        <f>VLOOKUP(B3619,'Totals by Team'!A:K,11,FALSE)</f>
        <v>3.0606060606060606</v>
      </c>
      <c r="K3619" s="2">
        <f>VLOOKUP(C3619,'Totals by Team'!A:K,11,FALSE)</f>
        <v>-0.42424242424242425</v>
      </c>
    </row>
    <row r="3620" spans="1:11" x14ac:dyDescent="0.25">
      <c r="A3620" s="1">
        <v>41265</v>
      </c>
      <c r="B3620" t="s">
        <v>85</v>
      </c>
      <c r="C3620" t="s">
        <v>254</v>
      </c>
      <c r="D3620">
        <v>53</v>
      </c>
      <c r="E3620">
        <v>85</v>
      </c>
      <c r="F3620" t="s">
        <v>254</v>
      </c>
      <c r="G3620">
        <v>-32</v>
      </c>
      <c r="H3620" t="s">
        <v>357</v>
      </c>
      <c r="I3620" t="s">
        <v>356</v>
      </c>
      <c r="J3620" s="2">
        <f>VLOOKUP(B3620,'Totals by Team'!A:K,11,FALSE)</f>
        <v>-5.5161290322580649</v>
      </c>
      <c r="K3620" s="2">
        <f>VLOOKUP(C3620,'Totals by Team'!A:K,11,FALSE)</f>
        <v>3.161290322580645</v>
      </c>
    </row>
    <row r="3621" spans="1:11" x14ac:dyDescent="0.25">
      <c r="A3621" s="1">
        <v>41265</v>
      </c>
      <c r="B3621" t="s">
        <v>338</v>
      </c>
      <c r="C3621" t="s">
        <v>310</v>
      </c>
      <c r="D3621">
        <v>41</v>
      </c>
      <c r="E3621">
        <v>73</v>
      </c>
      <c r="F3621" t="s">
        <v>310</v>
      </c>
      <c r="G3621">
        <v>-32</v>
      </c>
      <c r="H3621" t="s">
        <v>357</v>
      </c>
      <c r="I3621" t="s">
        <v>356</v>
      </c>
      <c r="J3621" s="2">
        <f>VLOOKUP(B3621,'Totals by Team'!A:K,11,FALSE)</f>
        <v>-11.535714285714286</v>
      </c>
      <c r="K3621" s="2">
        <f>VLOOKUP(C3621,'Totals by Team'!A:K,11,FALSE)</f>
        <v>1.935483870967742</v>
      </c>
    </row>
    <row r="3622" spans="1:11" x14ac:dyDescent="0.25">
      <c r="A3622" s="1">
        <v>41265</v>
      </c>
      <c r="B3622" t="s">
        <v>190</v>
      </c>
      <c r="C3622" t="s">
        <v>261</v>
      </c>
      <c r="D3622">
        <v>63</v>
      </c>
      <c r="E3622">
        <v>97</v>
      </c>
      <c r="F3622" t="s">
        <v>261</v>
      </c>
      <c r="G3622">
        <v>-34</v>
      </c>
      <c r="H3622" t="s">
        <v>357</v>
      </c>
      <c r="I3622" t="s">
        <v>356</v>
      </c>
      <c r="J3622" s="2">
        <f>VLOOKUP(B3622,'Totals by Team'!A:K,11,FALSE)</f>
        <v>-6.8571428571428568</v>
      </c>
      <c r="K3622" s="2">
        <f>VLOOKUP(C3622,'Totals by Team'!A:K,11,FALSE)</f>
        <v>7.0606060606060606</v>
      </c>
    </row>
    <row r="3623" spans="1:11" x14ac:dyDescent="0.25">
      <c r="A3623" s="1">
        <v>41265</v>
      </c>
      <c r="B3623" t="s">
        <v>95</v>
      </c>
      <c r="C3623" t="s">
        <v>339</v>
      </c>
      <c r="D3623">
        <v>57</v>
      </c>
      <c r="E3623">
        <v>93</v>
      </c>
      <c r="F3623" t="s">
        <v>339</v>
      </c>
      <c r="G3623">
        <v>-36</v>
      </c>
      <c r="H3623" t="s">
        <v>357</v>
      </c>
      <c r="I3623" t="s">
        <v>356</v>
      </c>
      <c r="J3623" s="2">
        <f>VLOOKUP(B3623,'Totals by Team'!A:K,11,FALSE)</f>
        <v>-14.5</v>
      </c>
      <c r="K3623" s="2">
        <f>VLOOKUP(C3623,'Totals by Team'!A:K,11,FALSE)</f>
        <v>8.3636363636363633</v>
      </c>
    </row>
    <row r="3624" spans="1:11" x14ac:dyDescent="0.25">
      <c r="A3624" s="1">
        <v>41265</v>
      </c>
      <c r="B3624" t="s">
        <v>269</v>
      </c>
      <c r="C3624" t="s">
        <v>210</v>
      </c>
      <c r="D3624">
        <v>42</v>
      </c>
      <c r="E3624">
        <v>78</v>
      </c>
      <c r="F3624" t="s">
        <v>210</v>
      </c>
      <c r="G3624">
        <v>-36</v>
      </c>
      <c r="H3624" t="s">
        <v>357</v>
      </c>
      <c r="I3624" t="s">
        <v>356</v>
      </c>
      <c r="J3624" s="2">
        <f>VLOOKUP(B3624,'Totals by Team'!A:K,11,FALSE)</f>
        <v>-6.3703703703703702</v>
      </c>
      <c r="K3624" s="2">
        <f>VLOOKUP(C3624,'Totals by Team'!A:K,11,FALSE)</f>
        <v>9.53125</v>
      </c>
    </row>
    <row r="3625" spans="1:11" x14ac:dyDescent="0.25">
      <c r="A3625" s="1">
        <v>41265</v>
      </c>
      <c r="B3625" t="s">
        <v>87</v>
      </c>
      <c r="C3625" t="s">
        <v>320</v>
      </c>
      <c r="D3625">
        <v>50</v>
      </c>
      <c r="E3625">
        <v>91</v>
      </c>
      <c r="F3625" t="s">
        <v>320</v>
      </c>
      <c r="G3625">
        <v>-41</v>
      </c>
      <c r="H3625" t="s">
        <v>357</v>
      </c>
      <c r="I3625" t="s">
        <v>356</v>
      </c>
      <c r="J3625" s="2">
        <f>VLOOKUP(B3625,'Totals by Team'!A:K,11,FALSE)</f>
        <v>-7.1428571428571432</v>
      </c>
      <c r="K3625" s="2">
        <f>VLOOKUP(C3625,'Totals by Team'!A:K,11,FALSE)</f>
        <v>8.117647058823529</v>
      </c>
    </row>
    <row r="3626" spans="1:11" x14ac:dyDescent="0.25">
      <c r="A3626" s="1">
        <v>41266</v>
      </c>
      <c r="B3626" t="s">
        <v>250</v>
      </c>
      <c r="C3626" t="s">
        <v>327</v>
      </c>
      <c r="D3626">
        <v>77</v>
      </c>
      <c r="E3626">
        <v>41</v>
      </c>
      <c r="F3626" t="s">
        <v>250</v>
      </c>
      <c r="G3626">
        <v>36</v>
      </c>
      <c r="H3626" t="s">
        <v>358</v>
      </c>
      <c r="I3626" t="s">
        <v>360</v>
      </c>
      <c r="J3626" s="2">
        <f>VLOOKUP(B3626,'Totals by Team'!A:K,11,FALSE)</f>
        <v>1.3870967741935485</v>
      </c>
      <c r="K3626" s="2">
        <f>VLOOKUP(C3626,'Totals by Team'!A:K,11,FALSE)</f>
        <v>-13.071428571428571</v>
      </c>
    </row>
    <row r="3627" spans="1:11" x14ac:dyDescent="0.25">
      <c r="A3627" s="1">
        <v>41266</v>
      </c>
      <c r="B3627" t="s">
        <v>298</v>
      </c>
      <c r="C3627" t="s">
        <v>287</v>
      </c>
      <c r="D3627">
        <v>88</v>
      </c>
      <c r="E3627">
        <v>52</v>
      </c>
      <c r="F3627" t="s">
        <v>348</v>
      </c>
      <c r="G3627">
        <v>36</v>
      </c>
      <c r="H3627" t="s">
        <v>358</v>
      </c>
      <c r="I3627" t="s">
        <v>348</v>
      </c>
      <c r="J3627" s="2">
        <f>VLOOKUP(B3627,'Totals by Team'!A:K,11,FALSE)</f>
        <v>8.7096774193548381</v>
      </c>
      <c r="K3627" s="2">
        <f>VLOOKUP(C3627,'Totals by Team'!A:K,11,FALSE)</f>
        <v>-4.53125</v>
      </c>
    </row>
    <row r="3628" spans="1:11" x14ac:dyDescent="0.25">
      <c r="A3628" s="1">
        <v>41266</v>
      </c>
      <c r="B3628" t="s">
        <v>43</v>
      </c>
      <c r="C3628" t="s">
        <v>152</v>
      </c>
      <c r="D3628">
        <v>87</v>
      </c>
      <c r="E3628">
        <v>57</v>
      </c>
      <c r="F3628" t="s">
        <v>43</v>
      </c>
      <c r="G3628">
        <v>30</v>
      </c>
      <c r="H3628" t="s">
        <v>358</v>
      </c>
      <c r="I3628" t="s">
        <v>360</v>
      </c>
      <c r="J3628" s="2">
        <f>VLOOKUP(B3628,'Totals by Team'!A:K,11,FALSE)</f>
        <v>9.67741935483871</v>
      </c>
      <c r="K3628" s="2">
        <f>VLOOKUP(C3628,'Totals by Team'!A:K,11,FALSE)</f>
        <v>-7.1724137931034484</v>
      </c>
    </row>
    <row r="3629" spans="1:11" x14ac:dyDescent="0.25">
      <c r="A3629" s="1">
        <v>41266</v>
      </c>
      <c r="B3629" t="s">
        <v>255</v>
      </c>
      <c r="C3629" t="s">
        <v>45</v>
      </c>
      <c r="D3629">
        <v>100</v>
      </c>
      <c r="E3629">
        <v>72</v>
      </c>
      <c r="F3629" t="s">
        <v>255</v>
      </c>
      <c r="G3629">
        <v>28</v>
      </c>
      <c r="H3629" t="s">
        <v>358</v>
      </c>
      <c r="I3629" t="s">
        <v>360</v>
      </c>
      <c r="J3629" s="2">
        <f>VLOOKUP(B3629,'Totals by Team'!A:K,11,FALSE)</f>
        <v>4.9393939393939394</v>
      </c>
      <c r="K3629" s="2">
        <f>VLOOKUP(C3629,'Totals by Team'!A:K,11,FALSE)</f>
        <v>1.15625</v>
      </c>
    </row>
    <row r="3630" spans="1:11" x14ac:dyDescent="0.25">
      <c r="A3630" s="1">
        <v>41266</v>
      </c>
      <c r="B3630" t="s">
        <v>163</v>
      </c>
      <c r="C3630" t="s">
        <v>72</v>
      </c>
      <c r="D3630">
        <v>74</v>
      </c>
      <c r="E3630">
        <v>46</v>
      </c>
      <c r="F3630" t="s">
        <v>348</v>
      </c>
      <c r="G3630">
        <v>28</v>
      </c>
      <c r="H3630" t="s">
        <v>358</v>
      </c>
      <c r="I3630" t="s">
        <v>348</v>
      </c>
      <c r="J3630" s="2">
        <f>VLOOKUP(B3630,'Totals by Team'!A:K,11,FALSE)</f>
        <v>-4.129032258064516</v>
      </c>
      <c r="K3630" s="2">
        <f>VLOOKUP(C3630,'Totals by Team'!A:K,11,FALSE)</f>
        <v>-4.645161290322581</v>
      </c>
    </row>
    <row r="3631" spans="1:11" x14ac:dyDescent="0.25">
      <c r="A3631" s="1">
        <v>41266</v>
      </c>
      <c r="B3631" t="s">
        <v>219</v>
      </c>
      <c r="C3631" t="s">
        <v>185</v>
      </c>
      <c r="D3631">
        <v>72</v>
      </c>
      <c r="E3631">
        <v>45</v>
      </c>
      <c r="F3631" t="s">
        <v>219</v>
      </c>
      <c r="G3631">
        <v>27</v>
      </c>
      <c r="H3631" t="s">
        <v>358</v>
      </c>
      <c r="I3631" t="s">
        <v>360</v>
      </c>
      <c r="J3631" s="2">
        <f>VLOOKUP(B3631,'Totals by Team'!A:K,11,FALSE)</f>
        <v>-6.612903225806452</v>
      </c>
      <c r="K3631" s="2">
        <f>VLOOKUP(C3631,'Totals by Team'!A:K,11,FALSE)</f>
        <v>-4.0714285714285712</v>
      </c>
    </row>
    <row r="3632" spans="1:11" x14ac:dyDescent="0.25">
      <c r="A3632" s="1">
        <v>41266</v>
      </c>
      <c r="B3632" t="s">
        <v>340</v>
      </c>
      <c r="C3632" t="s">
        <v>105</v>
      </c>
      <c r="D3632">
        <v>84</v>
      </c>
      <c r="E3632">
        <v>61</v>
      </c>
      <c r="F3632" t="s">
        <v>340</v>
      </c>
      <c r="G3632">
        <v>23</v>
      </c>
      <c r="H3632" t="s">
        <v>358</v>
      </c>
      <c r="I3632" t="s">
        <v>360</v>
      </c>
      <c r="J3632" s="2">
        <f>VLOOKUP(B3632,'Totals by Team'!A:K,11,FALSE)</f>
        <v>0.8</v>
      </c>
      <c r="K3632" s="2">
        <f>VLOOKUP(C3632,'Totals by Team'!A:K,11,FALSE)</f>
        <v>-10.903225806451612</v>
      </c>
    </row>
    <row r="3633" spans="1:11" x14ac:dyDescent="0.25">
      <c r="A3633" s="1">
        <v>41266</v>
      </c>
      <c r="B3633" t="s">
        <v>314</v>
      </c>
      <c r="C3633" t="s">
        <v>130</v>
      </c>
      <c r="D3633">
        <v>63</v>
      </c>
      <c r="E3633">
        <v>42</v>
      </c>
      <c r="F3633" t="s">
        <v>314</v>
      </c>
      <c r="G3633">
        <v>21</v>
      </c>
      <c r="H3633" t="s">
        <v>358</v>
      </c>
      <c r="I3633" t="s">
        <v>360</v>
      </c>
      <c r="J3633" s="2">
        <f>VLOOKUP(B3633,'Totals by Team'!A:K,11,FALSE)</f>
        <v>-2.9375</v>
      </c>
      <c r="K3633" s="2">
        <f>VLOOKUP(C3633,'Totals by Team'!A:K,11,FALSE)</f>
        <v>-3.2962962962962963</v>
      </c>
    </row>
    <row r="3634" spans="1:11" x14ac:dyDescent="0.25">
      <c r="A3634" s="1">
        <v>41266</v>
      </c>
      <c r="B3634" t="s">
        <v>341</v>
      </c>
      <c r="C3634" t="s">
        <v>186</v>
      </c>
      <c r="D3634">
        <v>69</v>
      </c>
      <c r="E3634">
        <v>50</v>
      </c>
      <c r="F3634" t="s">
        <v>348</v>
      </c>
      <c r="G3634">
        <v>19</v>
      </c>
      <c r="H3634" t="s">
        <v>358</v>
      </c>
      <c r="I3634" t="s">
        <v>348</v>
      </c>
      <c r="J3634" s="2">
        <f>VLOOKUP(B3634,'Totals by Team'!A:K,11,FALSE)</f>
        <v>9.59375</v>
      </c>
      <c r="K3634" s="2">
        <f>VLOOKUP(C3634,'Totals by Team'!A:K,11,FALSE)</f>
        <v>9.2424242424242422</v>
      </c>
    </row>
    <row r="3635" spans="1:11" x14ac:dyDescent="0.25">
      <c r="A3635" s="1">
        <v>41266</v>
      </c>
      <c r="B3635" t="s">
        <v>151</v>
      </c>
      <c r="C3635" t="s">
        <v>88</v>
      </c>
      <c r="D3635">
        <v>62</v>
      </c>
      <c r="E3635">
        <v>45</v>
      </c>
      <c r="F3635" t="s">
        <v>348</v>
      </c>
      <c r="G3635">
        <v>17</v>
      </c>
      <c r="H3635" t="s">
        <v>358</v>
      </c>
      <c r="I3635" t="s">
        <v>348</v>
      </c>
      <c r="J3635" s="2">
        <f>VLOOKUP(B3635,'Totals by Team'!A:K,11,FALSE)</f>
        <v>-4.9333333333333336</v>
      </c>
      <c r="K3635" s="2">
        <f>VLOOKUP(C3635,'Totals by Team'!A:K,11,FALSE)</f>
        <v>-3.9333333333333331</v>
      </c>
    </row>
    <row r="3636" spans="1:11" x14ac:dyDescent="0.25">
      <c r="A3636" s="1">
        <v>41266</v>
      </c>
      <c r="B3636" t="s">
        <v>294</v>
      </c>
      <c r="C3636" t="s">
        <v>333</v>
      </c>
      <c r="D3636">
        <v>67</v>
      </c>
      <c r="E3636">
        <v>51</v>
      </c>
      <c r="F3636" t="s">
        <v>348</v>
      </c>
      <c r="G3636">
        <v>16</v>
      </c>
      <c r="H3636" t="s">
        <v>358</v>
      </c>
      <c r="I3636" t="s">
        <v>348</v>
      </c>
      <c r="J3636" s="2">
        <f>VLOOKUP(B3636,'Totals by Team'!A:K,11,FALSE)</f>
        <v>4.6206896551724137</v>
      </c>
      <c r="K3636" s="2">
        <f>VLOOKUP(C3636,'Totals by Team'!A:K,11,FALSE)</f>
        <v>-15.136363636363637</v>
      </c>
    </row>
    <row r="3637" spans="1:11" x14ac:dyDescent="0.25">
      <c r="A3637" s="1">
        <v>41266</v>
      </c>
      <c r="B3637" t="s">
        <v>303</v>
      </c>
      <c r="C3637" t="s">
        <v>4</v>
      </c>
      <c r="D3637">
        <v>59</v>
      </c>
      <c r="E3637">
        <v>43</v>
      </c>
      <c r="F3637" t="s">
        <v>303</v>
      </c>
      <c r="G3637">
        <v>16</v>
      </c>
      <c r="H3637" t="s">
        <v>358</v>
      </c>
      <c r="I3637" t="s">
        <v>360</v>
      </c>
      <c r="J3637" s="2">
        <f>VLOOKUP(B3637,'Totals by Team'!A:K,11,FALSE)</f>
        <v>14.15625</v>
      </c>
      <c r="K3637" s="2">
        <f>VLOOKUP(C3637,'Totals by Team'!A:K,11,FALSE)</f>
        <v>-10.633333333333333</v>
      </c>
    </row>
    <row r="3638" spans="1:11" x14ac:dyDescent="0.25">
      <c r="A3638" s="1">
        <v>41266</v>
      </c>
      <c r="B3638" t="s">
        <v>233</v>
      </c>
      <c r="C3638" t="s">
        <v>335</v>
      </c>
      <c r="D3638">
        <v>68</v>
      </c>
      <c r="E3638">
        <v>52</v>
      </c>
      <c r="F3638" t="s">
        <v>233</v>
      </c>
      <c r="G3638">
        <v>16</v>
      </c>
      <c r="H3638" t="s">
        <v>358</v>
      </c>
      <c r="I3638" t="s">
        <v>360</v>
      </c>
      <c r="J3638" s="2">
        <f>VLOOKUP(B3638,'Totals by Team'!A:K,11,FALSE)</f>
        <v>2.25</v>
      </c>
      <c r="K3638" s="2">
        <f>VLOOKUP(C3638,'Totals by Team'!A:K,11,FALSE)</f>
        <v>-5.1818181818181817</v>
      </c>
    </row>
    <row r="3639" spans="1:11" x14ac:dyDescent="0.25">
      <c r="A3639" s="1">
        <v>41266</v>
      </c>
      <c r="B3639" t="s">
        <v>166</v>
      </c>
      <c r="C3639" t="s">
        <v>329</v>
      </c>
      <c r="D3639">
        <v>77</v>
      </c>
      <c r="E3639">
        <v>68</v>
      </c>
      <c r="F3639" t="s">
        <v>329</v>
      </c>
      <c r="G3639">
        <v>9</v>
      </c>
      <c r="H3639" t="s">
        <v>358</v>
      </c>
      <c r="I3639" t="s">
        <v>356</v>
      </c>
      <c r="J3639" s="2">
        <f>VLOOKUP(B3639,'Totals by Team'!A:K,11,FALSE)</f>
        <v>-13.133333333333333</v>
      </c>
      <c r="K3639" s="2">
        <f>VLOOKUP(C3639,'Totals by Team'!A:K,11,FALSE)</f>
        <v>-3.5517241379310347</v>
      </c>
    </row>
    <row r="3640" spans="1:11" x14ac:dyDescent="0.25">
      <c r="A3640" s="1">
        <v>41266</v>
      </c>
      <c r="B3640" t="s">
        <v>344</v>
      </c>
      <c r="C3640" t="s">
        <v>92</v>
      </c>
      <c r="D3640">
        <v>85</v>
      </c>
      <c r="E3640">
        <v>78</v>
      </c>
      <c r="F3640" t="s">
        <v>348</v>
      </c>
      <c r="G3640">
        <v>7</v>
      </c>
      <c r="H3640" t="s">
        <v>358</v>
      </c>
      <c r="I3640" t="s">
        <v>348</v>
      </c>
      <c r="J3640" s="2">
        <f>VLOOKUP(B3640,'Totals by Team'!A:K,11,FALSE)</f>
        <v>10.617647058823529</v>
      </c>
      <c r="K3640" s="2">
        <f>VLOOKUP(C3640,'Totals by Team'!A:K,11,FALSE)</f>
        <v>-0.41379310344827586</v>
      </c>
    </row>
    <row r="3641" spans="1:11" x14ac:dyDescent="0.25">
      <c r="A3641" s="1">
        <v>41266</v>
      </c>
      <c r="B3641" t="s">
        <v>149</v>
      </c>
      <c r="C3641" t="s">
        <v>94</v>
      </c>
      <c r="D3641">
        <v>62</v>
      </c>
      <c r="E3641">
        <v>55</v>
      </c>
      <c r="F3641" t="s">
        <v>348</v>
      </c>
      <c r="G3641">
        <v>7</v>
      </c>
      <c r="H3641" t="s">
        <v>358</v>
      </c>
      <c r="I3641" t="s">
        <v>348</v>
      </c>
      <c r="J3641" s="2">
        <f>VLOOKUP(B3641,'Totals by Team'!A:K,11,FALSE)</f>
        <v>7.1</v>
      </c>
      <c r="K3641" s="2">
        <f>VLOOKUP(C3641,'Totals by Team'!A:K,11,FALSE)</f>
        <v>-6.4516129032258063E-2</v>
      </c>
    </row>
    <row r="3642" spans="1:11" x14ac:dyDescent="0.25">
      <c r="A3642" s="1">
        <v>41266</v>
      </c>
      <c r="B3642" t="s">
        <v>60</v>
      </c>
      <c r="C3642" t="s">
        <v>134</v>
      </c>
      <c r="D3642">
        <v>81</v>
      </c>
      <c r="E3642">
        <v>75</v>
      </c>
      <c r="F3642" t="s">
        <v>60</v>
      </c>
      <c r="G3642">
        <v>6</v>
      </c>
      <c r="H3642" t="s">
        <v>358</v>
      </c>
      <c r="I3642" t="s">
        <v>360</v>
      </c>
      <c r="J3642" s="2">
        <f>VLOOKUP(B3642,'Totals by Team'!A:K,11,FALSE)</f>
        <v>-11.483870967741936</v>
      </c>
      <c r="K3642" s="2">
        <f>VLOOKUP(C3642,'Totals by Team'!A:K,11,FALSE)</f>
        <v>-8.375</v>
      </c>
    </row>
    <row r="3643" spans="1:11" x14ac:dyDescent="0.25">
      <c r="A3643" s="1">
        <v>41266</v>
      </c>
      <c r="B3643" t="s">
        <v>147</v>
      </c>
      <c r="C3643" t="s">
        <v>86</v>
      </c>
      <c r="D3643">
        <v>69</v>
      </c>
      <c r="E3643">
        <v>64</v>
      </c>
      <c r="F3643" t="s">
        <v>348</v>
      </c>
      <c r="G3643">
        <v>5</v>
      </c>
      <c r="H3643" t="s">
        <v>358</v>
      </c>
      <c r="I3643" t="s">
        <v>348</v>
      </c>
      <c r="J3643" s="2">
        <f>VLOOKUP(B3643,'Totals by Team'!A:K,11,FALSE)</f>
        <v>-4.2692307692307692</v>
      </c>
      <c r="K3643" s="2">
        <f>VLOOKUP(C3643,'Totals by Team'!A:K,11,FALSE)</f>
        <v>-10.857142857142858</v>
      </c>
    </row>
    <row r="3644" spans="1:11" x14ac:dyDescent="0.25">
      <c r="A3644" s="1">
        <v>41266</v>
      </c>
      <c r="B3644" t="s">
        <v>237</v>
      </c>
      <c r="C3644" t="s">
        <v>300</v>
      </c>
      <c r="D3644">
        <v>62</v>
      </c>
      <c r="E3644">
        <v>59</v>
      </c>
      <c r="F3644" t="s">
        <v>348</v>
      </c>
      <c r="G3644">
        <v>3</v>
      </c>
      <c r="H3644" t="s">
        <v>358</v>
      </c>
      <c r="I3644" t="s">
        <v>348</v>
      </c>
      <c r="J3644" s="2">
        <f>VLOOKUP(B3644,'Totals by Team'!A:K,11,FALSE)</f>
        <v>0.82352941176470584</v>
      </c>
      <c r="K3644" s="2">
        <f>VLOOKUP(C3644,'Totals by Team'!A:K,11,FALSE)</f>
        <v>-3.15625</v>
      </c>
    </row>
    <row r="3645" spans="1:11" x14ac:dyDescent="0.25">
      <c r="A3645" s="1">
        <v>41266</v>
      </c>
      <c r="B3645" t="s">
        <v>106</v>
      </c>
      <c r="C3645" t="s">
        <v>272</v>
      </c>
      <c r="D3645">
        <v>57</v>
      </c>
      <c r="E3645">
        <v>55</v>
      </c>
      <c r="F3645" t="s">
        <v>348</v>
      </c>
      <c r="G3645">
        <v>2</v>
      </c>
      <c r="H3645" t="s">
        <v>358</v>
      </c>
      <c r="I3645" t="s">
        <v>348</v>
      </c>
      <c r="J3645" s="2">
        <f>VLOOKUP(B3645,'Totals by Team'!A:K,11,FALSE)</f>
        <v>-9.0666666666666664</v>
      </c>
      <c r="K3645" s="2">
        <f>VLOOKUP(C3645,'Totals by Team'!A:K,11,FALSE)</f>
        <v>-0.71875</v>
      </c>
    </row>
    <row r="3646" spans="1:11" x14ac:dyDescent="0.25">
      <c r="A3646" s="1">
        <v>41266</v>
      </c>
      <c r="B3646" t="s">
        <v>272</v>
      </c>
      <c r="C3646" t="s">
        <v>106</v>
      </c>
      <c r="D3646">
        <v>55</v>
      </c>
      <c r="E3646">
        <v>57</v>
      </c>
      <c r="F3646" t="s">
        <v>348</v>
      </c>
      <c r="G3646">
        <v>-2</v>
      </c>
      <c r="H3646" t="s">
        <v>357</v>
      </c>
      <c r="I3646" t="s">
        <v>348</v>
      </c>
      <c r="J3646" s="2">
        <f>VLOOKUP(B3646,'Totals by Team'!A:K,11,FALSE)</f>
        <v>-0.71875</v>
      </c>
      <c r="K3646" s="2">
        <f>VLOOKUP(C3646,'Totals by Team'!A:K,11,FALSE)</f>
        <v>-9.0666666666666664</v>
      </c>
    </row>
    <row r="3647" spans="1:11" x14ac:dyDescent="0.25">
      <c r="A3647" s="1">
        <v>41266</v>
      </c>
      <c r="B3647" t="s">
        <v>300</v>
      </c>
      <c r="C3647" t="s">
        <v>237</v>
      </c>
      <c r="D3647">
        <v>59</v>
      </c>
      <c r="E3647">
        <v>62</v>
      </c>
      <c r="F3647" t="s">
        <v>348</v>
      </c>
      <c r="G3647">
        <v>-3</v>
      </c>
      <c r="H3647" t="s">
        <v>357</v>
      </c>
      <c r="I3647" t="s">
        <v>348</v>
      </c>
      <c r="J3647" s="2">
        <f>VLOOKUP(B3647,'Totals by Team'!A:K,11,FALSE)</f>
        <v>-3.15625</v>
      </c>
      <c r="K3647" s="2">
        <f>VLOOKUP(C3647,'Totals by Team'!A:K,11,FALSE)</f>
        <v>0.82352941176470584</v>
      </c>
    </row>
    <row r="3648" spans="1:11" x14ac:dyDescent="0.25">
      <c r="A3648" s="1">
        <v>41266</v>
      </c>
      <c r="B3648" t="s">
        <v>86</v>
      </c>
      <c r="C3648" t="s">
        <v>147</v>
      </c>
      <c r="D3648">
        <v>64</v>
      </c>
      <c r="E3648">
        <v>69</v>
      </c>
      <c r="F3648" t="s">
        <v>348</v>
      </c>
      <c r="G3648">
        <v>-5</v>
      </c>
      <c r="H3648" t="s">
        <v>357</v>
      </c>
      <c r="I3648" t="s">
        <v>348</v>
      </c>
      <c r="J3648" s="2">
        <f>VLOOKUP(B3648,'Totals by Team'!A:K,11,FALSE)</f>
        <v>-10.857142857142858</v>
      </c>
      <c r="K3648" s="2">
        <f>VLOOKUP(C3648,'Totals by Team'!A:K,11,FALSE)</f>
        <v>-4.2692307692307692</v>
      </c>
    </row>
    <row r="3649" spans="1:11" x14ac:dyDescent="0.25">
      <c r="A3649" s="1">
        <v>41266</v>
      </c>
      <c r="B3649" t="s">
        <v>134</v>
      </c>
      <c r="C3649" t="s">
        <v>60</v>
      </c>
      <c r="D3649">
        <v>75</v>
      </c>
      <c r="E3649">
        <v>81</v>
      </c>
      <c r="F3649" t="s">
        <v>60</v>
      </c>
      <c r="G3649">
        <v>-6</v>
      </c>
      <c r="H3649" t="s">
        <v>357</v>
      </c>
      <c r="I3649" t="s">
        <v>356</v>
      </c>
      <c r="J3649" s="2">
        <f>VLOOKUP(B3649,'Totals by Team'!A:K,11,FALSE)</f>
        <v>-8.375</v>
      </c>
      <c r="K3649" s="2">
        <f>VLOOKUP(C3649,'Totals by Team'!A:K,11,FALSE)</f>
        <v>-11.483870967741936</v>
      </c>
    </row>
    <row r="3650" spans="1:11" x14ac:dyDescent="0.25">
      <c r="A3650" s="1">
        <v>41266</v>
      </c>
      <c r="B3650" t="s">
        <v>92</v>
      </c>
      <c r="C3650" t="s">
        <v>344</v>
      </c>
      <c r="D3650">
        <v>78</v>
      </c>
      <c r="E3650">
        <v>85</v>
      </c>
      <c r="F3650" t="s">
        <v>348</v>
      </c>
      <c r="G3650">
        <v>-7</v>
      </c>
      <c r="H3650" t="s">
        <v>357</v>
      </c>
      <c r="I3650" t="s">
        <v>348</v>
      </c>
      <c r="J3650" s="2">
        <f>VLOOKUP(B3650,'Totals by Team'!A:K,11,FALSE)</f>
        <v>-0.41379310344827586</v>
      </c>
      <c r="K3650" s="2">
        <f>VLOOKUP(C3650,'Totals by Team'!A:K,11,FALSE)</f>
        <v>10.617647058823529</v>
      </c>
    </row>
    <row r="3651" spans="1:11" x14ac:dyDescent="0.25">
      <c r="A3651" s="1">
        <v>41266</v>
      </c>
      <c r="B3651" t="s">
        <v>94</v>
      </c>
      <c r="C3651" t="s">
        <v>149</v>
      </c>
      <c r="D3651">
        <v>55</v>
      </c>
      <c r="E3651">
        <v>62</v>
      </c>
      <c r="F3651" t="s">
        <v>348</v>
      </c>
      <c r="G3651">
        <v>-7</v>
      </c>
      <c r="H3651" t="s">
        <v>357</v>
      </c>
      <c r="I3651" t="s">
        <v>348</v>
      </c>
      <c r="J3651" s="2">
        <f>VLOOKUP(B3651,'Totals by Team'!A:K,11,FALSE)</f>
        <v>-6.4516129032258063E-2</v>
      </c>
      <c r="K3651" s="2">
        <f>VLOOKUP(C3651,'Totals by Team'!A:K,11,FALSE)</f>
        <v>7.1</v>
      </c>
    </row>
    <row r="3652" spans="1:11" x14ac:dyDescent="0.25">
      <c r="A3652" s="1">
        <v>41266</v>
      </c>
      <c r="B3652" t="s">
        <v>329</v>
      </c>
      <c r="C3652" t="s">
        <v>166</v>
      </c>
      <c r="D3652">
        <v>68</v>
      </c>
      <c r="E3652">
        <v>77</v>
      </c>
      <c r="F3652" t="s">
        <v>329</v>
      </c>
      <c r="G3652">
        <v>-9</v>
      </c>
      <c r="H3652" t="s">
        <v>357</v>
      </c>
      <c r="I3652" t="s">
        <v>360</v>
      </c>
      <c r="J3652" s="2">
        <f>VLOOKUP(B3652,'Totals by Team'!A:K,11,FALSE)</f>
        <v>-3.5517241379310347</v>
      </c>
      <c r="K3652" s="2">
        <f>VLOOKUP(C3652,'Totals by Team'!A:K,11,FALSE)</f>
        <v>-13.133333333333333</v>
      </c>
    </row>
    <row r="3653" spans="1:11" x14ac:dyDescent="0.25">
      <c r="A3653" s="1">
        <v>41266</v>
      </c>
      <c r="B3653" t="s">
        <v>333</v>
      </c>
      <c r="C3653" t="s">
        <v>294</v>
      </c>
      <c r="D3653">
        <v>51</v>
      </c>
      <c r="E3653">
        <v>67</v>
      </c>
      <c r="F3653" t="s">
        <v>348</v>
      </c>
      <c r="G3653">
        <v>-16</v>
      </c>
      <c r="H3653" t="s">
        <v>357</v>
      </c>
      <c r="I3653" t="s">
        <v>348</v>
      </c>
      <c r="J3653" s="2">
        <f>VLOOKUP(B3653,'Totals by Team'!A:K,11,FALSE)</f>
        <v>-15.136363636363637</v>
      </c>
      <c r="K3653" s="2">
        <f>VLOOKUP(C3653,'Totals by Team'!A:K,11,FALSE)</f>
        <v>4.6206896551724137</v>
      </c>
    </row>
    <row r="3654" spans="1:11" x14ac:dyDescent="0.25">
      <c r="A3654" s="1">
        <v>41266</v>
      </c>
      <c r="B3654" t="s">
        <v>4</v>
      </c>
      <c r="C3654" t="s">
        <v>303</v>
      </c>
      <c r="D3654">
        <v>43</v>
      </c>
      <c r="E3654">
        <v>59</v>
      </c>
      <c r="F3654" t="s">
        <v>303</v>
      </c>
      <c r="G3654">
        <v>-16</v>
      </c>
      <c r="H3654" t="s">
        <v>357</v>
      </c>
      <c r="I3654" t="s">
        <v>356</v>
      </c>
      <c r="J3654" s="2">
        <f>VLOOKUP(B3654,'Totals by Team'!A:K,11,FALSE)</f>
        <v>-10.633333333333333</v>
      </c>
      <c r="K3654" s="2">
        <f>VLOOKUP(C3654,'Totals by Team'!A:K,11,FALSE)</f>
        <v>14.15625</v>
      </c>
    </row>
    <row r="3655" spans="1:11" x14ac:dyDescent="0.25">
      <c r="A3655" s="1">
        <v>41266</v>
      </c>
      <c r="B3655" t="s">
        <v>335</v>
      </c>
      <c r="C3655" t="s">
        <v>233</v>
      </c>
      <c r="D3655">
        <v>52</v>
      </c>
      <c r="E3655">
        <v>68</v>
      </c>
      <c r="F3655" t="s">
        <v>233</v>
      </c>
      <c r="G3655">
        <v>-16</v>
      </c>
      <c r="H3655" t="s">
        <v>357</v>
      </c>
      <c r="I3655" t="s">
        <v>356</v>
      </c>
      <c r="J3655" s="2">
        <f>VLOOKUP(B3655,'Totals by Team'!A:K,11,FALSE)</f>
        <v>-5.1818181818181817</v>
      </c>
      <c r="K3655" s="2">
        <f>VLOOKUP(C3655,'Totals by Team'!A:K,11,FALSE)</f>
        <v>2.25</v>
      </c>
    </row>
    <row r="3656" spans="1:11" x14ac:dyDescent="0.25">
      <c r="A3656" s="1">
        <v>41266</v>
      </c>
      <c r="B3656" t="s">
        <v>88</v>
      </c>
      <c r="C3656" t="s">
        <v>151</v>
      </c>
      <c r="D3656">
        <v>45</v>
      </c>
      <c r="E3656">
        <v>62</v>
      </c>
      <c r="F3656" t="s">
        <v>348</v>
      </c>
      <c r="G3656">
        <v>-17</v>
      </c>
      <c r="H3656" t="s">
        <v>357</v>
      </c>
      <c r="I3656" t="s">
        <v>348</v>
      </c>
      <c r="J3656" s="2">
        <f>VLOOKUP(B3656,'Totals by Team'!A:K,11,FALSE)</f>
        <v>-3.9333333333333331</v>
      </c>
      <c r="K3656" s="2">
        <f>VLOOKUP(C3656,'Totals by Team'!A:K,11,FALSE)</f>
        <v>-4.9333333333333336</v>
      </c>
    </row>
    <row r="3657" spans="1:11" x14ac:dyDescent="0.25">
      <c r="A3657" s="1">
        <v>41266</v>
      </c>
      <c r="B3657" t="s">
        <v>186</v>
      </c>
      <c r="C3657" t="s">
        <v>341</v>
      </c>
      <c r="D3657">
        <v>50</v>
      </c>
      <c r="E3657">
        <v>69</v>
      </c>
      <c r="F3657" t="s">
        <v>348</v>
      </c>
      <c r="G3657">
        <v>-19</v>
      </c>
      <c r="H3657" t="s">
        <v>357</v>
      </c>
      <c r="I3657" t="s">
        <v>348</v>
      </c>
      <c r="J3657" s="2">
        <f>VLOOKUP(B3657,'Totals by Team'!A:K,11,FALSE)</f>
        <v>9.2424242424242422</v>
      </c>
      <c r="K3657" s="2">
        <f>VLOOKUP(C3657,'Totals by Team'!A:K,11,FALSE)</f>
        <v>9.59375</v>
      </c>
    </row>
    <row r="3658" spans="1:11" x14ac:dyDescent="0.25">
      <c r="A3658" s="1">
        <v>41266</v>
      </c>
      <c r="B3658" t="s">
        <v>130</v>
      </c>
      <c r="C3658" t="s">
        <v>314</v>
      </c>
      <c r="D3658">
        <v>42</v>
      </c>
      <c r="E3658">
        <v>63</v>
      </c>
      <c r="F3658" t="s">
        <v>314</v>
      </c>
      <c r="G3658">
        <v>-21</v>
      </c>
      <c r="H3658" t="s">
        <v>357</v>
      </c>
      <c r="I3658" t="s">
        <v>356</v>
      </c>
      <c r="J3658" s="2">
        <f>VLOOKUP(B3658,'Totals by Team'!A:K,11,FALSE)</f>
        <v>-3.2962962962962963</v>
      </c>
      <c r="K3658" s="2">
        <f>VLOOKUP(C3658,'Totals by Team'!A:K,11,FALSE)</f>
        <v>-2.9375</v>
      </c>
    </row>
    <row r="3659" spans="1:11" x14ac:dyDescent="0.25">
      <c r="A3659" s="1">
        <v>41266</v>
      </c>
      <c r="B3659" t="s">
        <v>105</v>
      </c>
      <c r="C3659" t="s">
        <v>340</v>
      </c>
      <c r="D3659">
        <v>61</v>
      </c>
      <c r="E3659">
        <v>84</v>
      </c>
      <c r="F3659" t="s">
        <v>340</v>
      </c>
      <c r="G3659">
        <v>-23</v>
      </c>
      <c r="H3659" t="s">
        <v>357</v>
      </c>
      <c r="I3659" t="s">
        <v>356</v>
      </c>
      <c r="J3659" s="2">
        <f>VLOOKUP(B3659,'Totals by Team'!A:K,11,FALSE)</f>
        <v>-10.903225806451612</v>
      </c>
      <c r="K3659" s="2">
        <f>VLOOKUP(C3659,'Totals by Team'!A:K,11,FALSE)</f>
        <v>0.8</v>
      </c>
    </row>
    <row r="3660" spans="1:11" x14ac:dyDescent="0.25">
      <c r="A3660" s="1">
        <v>41266</v>
      </c>
      <c r="B3660" t="s">
        <v>185</v>
      </c>
      <c r="C3660" t="s">
        <v>219</v>
      </c>
      <c r="D3660">
        <v>45</v>
      </c>
      <c r="E3660">
        <v>72</v>
      </c>
      <c r="F3660" t="s">
        <v>219</v>
      </c>
      <c r="G3660">
        <v>-27</v>
      </c>
      <c r="H3660" t="s">
        <v>357</v>
      </c>
      <c r="I3660" t="s">
        <v>356</v>
      </c>
      <c r="J3660" s="2">
        <f>VLOOKUP(B3660,'Totals by Team'!A:K,11,FALSE)</f>
        <v>-4.0714285714285712</v>
      </c>
      <c r="K3660" s="2">
        <f>VLOOKUP(C3660,'Totals by Team'!A:K,11,FALSE)</f>
        <v>-6.612903225806452</v>
      </c>
    </row>
    <row r="3661" spans="1:11" x14ac:dyDescent="0.25">
      <c r="A3661" s="1">
        <v>41266</v>
      </c>
      <c r="B3661" t="s">
        <v>45</v>
      </c>
      <c r="C3661" t="s">
        <v>255</v>
      </c>
      <c r="D3661">
        <v>72</v>
      </c>
      <c r="E3661">
        <v>100</v>
      </c>
      <c r="F3661" t="s">
        <v>255</v>
      </c>
      <c r="G3661">
        <v>-28</v>
      </c>
      <c r="H3661" t="s">
        <v>357</v>
      </c>
      <c r="I3661" t="s">
        <v>356</v>
      </c>
      <c r="J3661" s="2">
        <f>VLOOKUP(B3661,'Totals by Team'!A:K,11,FALSE)</f>
        <v>1.15625</v>
      </c>
      <c r="K3661" s="2">
        <f>VLOOKUP(C3661,'Totals by Team'!A:K,11,FALSE)</f>
        <v>4.9393939393939394</v>
      </c>
    </row>
    <row r="3662" spans="1:11" x14ac:dyDescent="0.25">
      <c r="A3662" s="1">
        <v>41266</v>
      </c>
      <c r="B3662" t="s">
        <v>72</v>
      </c>
      <c r="C3662" t="s">
        <v>163</v>
      </c>
      <c r="D3662">
        <v>46</v>
      </c>
      <c r="E3662">
        <v>74</v>
      </c>
      <c r="F3662" t="s">
        <v>348</v>
      </c>
      <c r="G3662">
        <v>-28</v>
      </c>
      <c r="H3662" t="s">
        <v>357</v>
      </c>
      <c r="I3662" t="s">
        <v>348</v>
      </c>
      <c r="J3662" s="2">
        <f>VLOOKUP(B3662,'Totals by Team'!A:K,11,FALSE)</f>
        <v>-4.645161290322581</v>
      </c>
      <c r="K3662" s="2">
        <f>VLOOKUP(C3662,'Totals by Team'!A:K,11,FALSE)</f>
        <v>-4.129032258064516</v>
      </c>
    </row>
    <row r="3663" spans="1:11" x14ac:dyDescent="0.25">
      <c r="A3663" s="1">
        <v>41266</v>
      </c>
      <c r="B3663" t="s">
        <v>152</v>
      </c>
      <c r="C3663" t="s">
        <v>43</v>
      </c>
      <c r="D3663">
        <v>57</v>
      </c>
      <c r="E3663">
        <v>87</v>
      </c>
      <c r="F3663" t="s">
        <v>43</v>
      </c>
      <c r="G3663">
        <v>-30</v>
      </c>
      <c r="H3663" t="s">
        <v>357</v>
      </c>
      <c r="I3663" t="s">
        <v>356</v>
      </c>
      <c r="J3663" s="2">
        <f>VLOOKUP(B3663,'Totals by Team'!A:K,11,FALSE)</f>
        <v>-7.1724137931034484</v>
      </c>
      <c r="K3663" s="2">
        <f>VLOOKUP(C3663,'Totals by Team'!A:K,11,FALSE)</f>
        <v>9.67741935483871</v>
      </c>
    </row>
    <row r="3664" spans="1:11" x14ac:dyDescent="0.25">
      <c r="A3664" s="1">
        <v>41266</v>
      </c>
      <c r="B3664" t="s">
        <v>327</v>
      </c>
      <c r="C3664" t="s">
        <v>250</v>
      </c>
      <c r="D3664">
        <v>41</v>
      </c>
      <c r="E3664">
        <v>77</v>
      </c>
      <c r="F3664" t="s">
        <v>250</v>
      </c>
      <c r="G3664">
        <v>-36</v>
      </c>
      <c r="H3664" t="s">
        <v>357</v>
      </c>
      <c r="I3664" t="s">
        <v>356</v>
      </c>
      <c r="J3664" s="2">
        <f>VLOOKUP(B3664,'Totals by Team'!A:K,11,FALSE)</f>
        <v>-13.071428571428571</v>
      </c>
      <c r="K3664" s="2">
        <f>VLOOKUP(C3664,'Totals by Team'!A:K,11,FALSE)</f>
        <v>1.3870967741935485</v>
      </c>
    </row>
    <row r="3665" spans="1:11" x14ac:dyDescent="0.25">
      <c r="A3665" s="1">
        <v>41266</v>
      </c>
      <c r="B3665" t="s">
        <v>287</v>
      </c>
      <c r="C3665" t="s">
        <v>298</v>
      </c>
      <c r="D3665">
        <v>52</v>
      </c>
      <c r="E3665">
        <v>88</v>
      </c>
      <c r="F3665" t="s">
        <v>348</v>
      </c>
      <c r="G3665">
        <v>-36</v>
      </c>
      <c r="H3665" t="s">
        <v>357</v>
      </c>
      <c r="I3665" t="s">
        <v>348</v>
      </c>
      <c r="J3665" s="2">
        <f>VLOOKUP(B3665,'Totals by Team'!A:K,11,FALSE)</f>
        <v>-4.53125</v>
      </c>
      <c r="K3665" s="2">
        <f>VLOOKUP(C3665,'Totals by Team'!A:K,11,FALSE)</f>
        <v>8.7096774193548381</v>
      </c>
    </row>
    <row r="3666" spans="1:11" x14ac:dyDescent="0.25">
      <c r="A3666" s="1">
        <v>41268</v>
      </c>
      <c r="B3666" t="s">
        <v>92</v>
      </c>
      <c r="C3666" t="s">
        <v>105</v>
      </c>
      <c r="D3666">
        <v>67</v>
      </c>
      <c r="E3666">
        <v>49</v>
      </c>
      <c r="F3666" t="s">
        <v>348</v>
      </c>
      <c r="G3666">
        <v>18</v>
      </c>
      <c r="H3666" t="s">
        <v>358</v>
      </c>
      <c r="I3666" t="s">
        <v>348</v>
      </c>
      <c r="J3666" s="2">
        <f>VLOOKUP(B3666,'Totals by Team'!A:K,11,FALSE)</f>
        <v>-0.41379310344827586</v>
      </c>
      <c r="K3666" s="2">
        <f>VLOOKUP(C3666,'Totals by Team'!A:K,11,FALSE)</f>
        <v>-10.903225806451612</v>
      </c>
    </row>
    <row r="3667" spans="1:11" x14ac:dyDescent="0.25">
      <c r="A3667" s="1">
        <v>41268</v>
      </c>
      <c r="B3667" t="s">
        <v>344</v>
      </c>
      <c r="C3667" t="s">
        <v>340</v>
      </c>
      <c r="D3667">
        <v>81</v>
      </c>
      <c r="E3667">
        <v>66</v>
      </c>
      <c r="F3667" t="s">
        <v>340</v>
      </c>
      <c r="G3667">
        <v>15</v>
      </c>
      <c r="H3667" t="s">
        <v>358</v>
      </c>
      <c r="I3667" t="s">
        <v>356</v>
      </c>
      <c r="J3667" s="2">
        <f>VLOOKUP(B3667,'Totals by Team'!A:K,11,FALSE)</f>
        <v>10.617647058823529</v>
      </c>
      <c r="K3667" s="2">
        <f>VLOOKUP(C3667,'Totals by Team'!A:K,11,FALSE)</f>
        <v>0.8</v>
      </c>
    </row>
    <row r="3668" spans="1:11" x14ac:dyDescent="0.25">
      <c r="A3668" s="1">
        <v>41268</v>
      </c>
      <c r="B3668" t="s">
        <v>94</v>
      </c>
      <c r="C3668" t="s">
        <v>186</v>
      </c>
      <c r="D3668">
        <v>57</v>
      </c>
      <c r="E3668">
        <v>55</v>
      </c>
      <c r="F3668" t="s">
        <v>348</v>
      </c>
      <c r="G3668">
        <v>2</v>
      </c>
      <c r="H3668" t="s">
        <v>358</v>
      </c>
      <c r="I3668" t="s">
        <v>348</v>
      </c>
      <c r="J3668" s="2">
        <f>VLOOKUP(B3668,'Totals by Team'!A:K,11,FALSE)</f>
        <v>-6.4516129032258063E-2</v>
      </c>
      <c r="K3668" s="2">
        <f>VLOOKUP(C3668,'Totals by Team'!A:K,11,FALSE)</f>
        <v>9.2424242424242422</v>
      </c>
    </row>
    <row r="3669" spans="1:11" x14ac:dyDescent="0.25">
      <c r="A3669" s="1">
        <v>41268</v>
      </c>
      <c r="B3669" t="s">
        <v>341</v>
      </c>
      <c r="C3669" t="s">
        <v>149</v>
      </c>
      <c r="D3669">
        <v>68</v>
      </c>
      <c r="E3669">
        <v>67</v>
      </c>
      <c r="F3669" t="s">
        <v>348</v>
      </c>
      <c r="G3669">
        <v>1</v>
      </c>
      <c r="H3669" t="s">
        <v>358</v>
      </c>
      <c r="I3669" t="s">
        <v>348</v>
      </c>
      <c r="J3669" s="2">
        <f>VLOOKUP(B3669,'Totals by Team'!A:K,11,FALSE)</f>
        <v>9.59375</v>
      </c>
      <c r="K3669" s="2">
        <f>VLOOKUP(C3669,'Totals by Team'!A:K,11,FALSE)</f>
        <v>7.1</v>
      </c>
    </row>
    <row r="3670" spans="1:11" x14ac:dyDescent="0.25">
      <c r="A3670" s="1">
        <v>41268</v>
      </c>
      <c r="B3670" t="s">
        <v>149</v>
      </c>
      <c r="C3670" t="s">
        <v>341</v>
      </c>
      <c r="D3670">
        <v>67</v>
      </c>
      <c r="E3670">
        <v>68</v>
      </c>
      <c r="F3670" t="s">
        <v>348</v>
      </c>
      <c r="G3670">
        <v>-1</v>
      </c>
      <c r="H3670" t="s">
        <v>357</v>
      </c>
      <c r="I3670" t="s">
        <v>348</v>
      </c>
      <c r="J3670" s="2">
        <f>VLOOKUP(B3670,'Totals by Team'!A:K,11,FALSE)</f>
        <v>7.1</v>
      </c>
      <c r="K3670" s="2">
        <f>VLOOKUP(C3670,'Totals by Team'!A:K,11,FALSE)</f>
        <v>9.59375</v>
      </c>
    </row>
    <row r="3671" spans="1:11" x14ac:dyDescent="0.25">
      <c r="A3671" s="1">
        <v>41268</v>
      </c>
      <c r="B3671" t="s">
        <v>186</v>
      </c>
      <c r="C3671" t="s">
        <v>94</v>
      </c>
      <c r="D3671">
        <v>55</v>
      </c>
      <c r="E3671">
        <v>57</v>
      </c>
      <c r="F3671" t="s">
        <v>348</v>
      </c>
      <c r="G3671">
        <v>-2</v>
      </c>
      <c r="H3671" t="s">
        <v>357</v>
      </c>
      <c r="I3671" t="s">
        <v>348</v>
      </c>
      <c r="J3671" s="2">
        <f>VLOOKUP(B3671,'Totals by Team'!A:K,11,FALSE)</f>
        <v>9.2424242424242422</v>
      </c>
      <c r="K3671" s="2">
        <f>VLOOKUP(C3671,'Totals by Team'!A:K,11,FALSE)</f>
        <v>-6.4516129032258063E-2</v>
      </c>
    </row>
    <row r="3672" spans="1:11" x14ac:dyDescent="0.25">
      <c r="A3672" s="1">
        <v>41268</v>
      </c>
      <c r="B3672" t="s">
        <v>340</v>
      </c>
      <c r="C3672" t="s">
        <v>344</v>
      </c>
      <c r="D3672">
        <v>66</v>
      </c>
      <c r="E3672">
        <v>81</v>
      </c>
      <c r="F3672" t="s">
        <v>340</v>
      </c>
      <c r="G3672">
        <v>-15</v>
      </c>
      <c r="H3672" t="s">
        <v>357</v>
      </c>
      <c r="I3672" t="s">
        <v>360</v>
      </c>
      <c r="J3672" s="2">
        <f>VLOOKUP(B3672,'Totals by Team'!A:K,11,FALSE)</f>
        <v>0.8</v>
      </c>
      <c r="K3672" s="2">
        <f>VLOOKUP(C3672,'Totals by Team'!A:K,11,FALSE)</f>
        <v>10.617647058823529</v>
      </c>
    </row>
    <row r="3673" spans="1:11" x14ac:dyDescent="0.25">
      <c r="A3673" s="1">
        <v>41268</v>
      </c>
      <c r="B3673" t="s">
        <v>105</v>
      </c>
      <c r="C3673" t="s">
        <v>92</v>
      </c>
      <c r="D3673">
        <v>49</v>
      </c>
      <c r="E3673">
        <v>67</v>
      </c>
      <c r="F3673" t="s">
        <v>348</v>
      </c>
      <c r="G3673">
        <v>-18</v>
      </c>
      <c r="H3673" t="s">
        <v>357</v>
      </c>
      <c r="I3673" t="s">
        <v>348</v>
      </c>
      <c r="J3673" s="2">
        <f>VLOOKUP(B3673,'Totals by Team'!A:K,11,FALSE)</f>
        <v>-10.903225806451612</v>
      </c>
      <c r="K3673" s="2">
        <f>VLOOKUP(C3673,'Totals by Team'!A:K,11,FALSE)</f>
        <v>-0.41379310344827586</v>
      </c>
    </row>
    <row r="3674" spans="1:11" x14ac:dyDescent="0.25">
      <c r="A3674" s="1">
        <v>41270</v>
      </c>
      <c r="B3674" t="s">
        <v>245</v>
      </c>
      <c r="C3674" t="s">
        <v>120</v>
      </c>
      <c r="D3674">
        <v>84</v>
      </c>
      <c r="E3674">
        <v>54</v>
      </c>
      <c r="F3674" t="s">
        <v>245</v>
      </c>
      <c r="G3674">
        <v>30</v>
      </c>
      <c r="H3674" t="s">
        <v>358</v>
      </c>
      <c r="I3674" t="s">
        <v>360</v>
      </c>
      <c r="J3674" s="2">
        <f>VLOOKUP(B3674,'Totals by Team'!A:K,11,FALSE)</f>
        <v>6.4838709677419351</v>
      </c>
      <c r="K3674" s="2">
        <f>VLOOKUP(C3674,'Totals by Team'!A:K,11,FALSE)</f>
        <v>-8.46875</v>
      </c>
    </row>
    <row r="3675" spans="1:11" x14ac:dyDescent="0.25">
      <c r="A3675" s="1">
        <v>41270</v>
      </c>
      <c r="B3675" t="s">
        <v>230</v>
      </c>
      <c r="C3675" t="s">
        <v>150</v>
      </c>
      <c r="D3675">
        <v>82</v>
      </c>
      <c r="E3675">
        <v>59</v>
      </c>
      <c r="F3675" t="s">
        <v>230</v>
      </c>
      <c r="G3675">
        <v>23</v>
      </c>
      <c r="H3675" t="s">
        <v>358</v>
      </c>
      <c r="I3675" t="s">
        <v>360</v>
      </c>
      <c r="J3675" s="2">
        <f>VLOOKUP(B3675,'Totals by Team'!A:K,11,FALSE)</f>
        <v>11.5625</v>
      </c>
      <c r="K3675" s="2">
        <f>VLOOKUP(C3675,'Totals by Team'!A:K,11,FALSE)</f>
        <v>-5.5517241379310347</v>
      </c>
    </row>
    <row r="3676" spans="1:11" x14ac:dyDescent="0.25">
      <c r="A3676" s="1">
        <v>41270</v>
      </c>
      <c r="B3676" t="s">
        <v>143</v>
      </c>
      <c r="C3676" t="s">
        <v>16</v>
      </c>
      <c r="D3676">
        <v>79</v>
      </c>
      <c r="E3676">
        <v>62</v>
      </c>
      <c r="F3676" t="s">
        <v>143</v>
      </c>
      <c r="G3676">
        <v>17</v>
      </c>
      <c r="H3676" t="s">
        <v>358</v>
      </c>
      <c r="I3676" t="s">
        <v>360</v>
      </c>
      <c r="J3676" s="2">
        <f>VLOOKUP(B3676,'Totals by Team'!A:K,11,FALSE)</f>
        <v>-5.90625</v>
      </c>
      <c r="K3676" s="2">
        <f>VLOOKUP(C3676,'Totals by Team'!A:K,11,FALSE)</f>
        <v>2.125</v>
      </c>
    </row>
    <row r="3677" spans="1:11" x14ac:dyDescent="0.25">
      <c r="A3677" s="1">
        <v>41270</v>
      </c>
      <c r="B3677" t="s">
        <v>116</v>
      </c>
      <c r="C3677" t="s">
        <v>252</v>
      </c>
      <c r="D3677">
        <v>87</v>
      </c>
      <c r="E3677">
        <v>70</v>
      </c>
      <c r="F3677" t="s">
        <v>116</v>
      </c>
      <c r="G3677">
        <v>17</v>
      </c>
      <c r="H3677" t="s">
        <v>358</v>
      </c>
      <c r="I3677" t="s">
        <v>360</v>
      </c>
      <c r="J3677" s="2">
        <f>VLOOKUP(B3677,'Totals by Team'!A:K,11,FALSE)</f>
        <v>5.1333333333333337</v>
      </c>
      <c r="K3677" s="2">
        <f>VLOOKUP(C3677,'Totals by Team'!A:K,11,FALSE)</f>
        <v>-2.6875</v>
      </c>
    </row>
    <row r="3678" spans="1:11" x14ac:dyDescent="0.25">
      <c r="A3678" s="1">
        <v>41270</v>
      </c>
      <c r="B3678" t="s">
        <v>43</v>
      </c>
      <c r="C3678" t="s">
        <v>141</v>
      </c>
      <c r="D3678">
        <v>83</v>
      </c>
      <c r="E3678">
        <v>68</v>
      </c>
      <c r="F3678" t="s">
        <v>43</v>
      </c>
      <c r="G3678">
        <v>15</v>
      </c>
      <c r="H3678" t="s">
        <v>358</v>
      </c>
      <c r="I3678" t="s">
        <v>360</v>
      </c>
      <c r="J3678" s="2">
        <f>VLOOKUP(B3678,'Totals by Team'!A:K,11,FALSE)</f>
        <v>9.67741935483871</v>
      </c>
      <c r="K3678" s="2">
        <f>VLOOKUP(C3678,'Totals by Team'!A:K,11,FALSE)</f>
        <v>5.161290322580645</v>
      </c>
    </row>
    <row r="3679" spans="1:11" x14ac:dyDescent="0.25">
      <c r="A3679" s="1">
        <v>41270</v>
      </c>
      <c r="B3679" t="s">
        <v>166</v>
      </c>
      <c r="C3679" t="s">
        <v>65</v>
      </c>
      <c r="D3679">
        <v>88</v>
      </c>
      <c r="E3679">
        <v>74</v>
      </c>
      <c r="F3679" t="s">
        <v>166</v>
      </c>
      <c r="G3679">
        <v>14</v>
      </c>
      <c r="H3679" t="s">
        <v>358</v>
      </c>
      <c r="I3679" t="s">
        <v>360</v>
      </c>
      <c r="J3679" s="2">
        <f>VLOOKUP(B3679,'Totals by Team'!A:K,11,FALSE)</f>
        <v>-13.133333333333333</v>
      </c>
      <c r="K3679" s="2">
        <f>VLOOKUP(C3679,'Totals by Team'!A:K,11,FALSE)</f>
        <v>-1.6774193548387097</v>
      </c>
    </row>
    <row r="3680" spans="1:11" x14ac:dyDescent="0.25">
      <c r="A3680" s="1">
        <v>41270</v>
      </c>
      <c r="B3680" t="s">
        <v>328</v>
      </c>
      <c r="C3680" t="s">
        <v>174</v>
      </c>
      <c r="D3680">
        <v>87</v>
      </c>
      <c r="E3680">
        <v>74</v>
      </c>
      <c r="F3680" t="s">
        <v>328</v>
      </c>
      <c r="G3680">
        <v>13</v>
      </c>
      <c r="H3680" t="s">
        <v>358</v>
      </c>
      <c r="I3680" t="s">
        <v>360</v>
      </c>
      <c r="J3680" s="2">
        <f>VLOOKUP(B3680,'Totals by Team'!A:K,11,FALSE)</f>
        <v>3.129032258064516</v>
      </c>
      <c r="K3680" s="2">
        <f>VLOOKUP(C3680,'Totals by Team'!A:K,11,FALSE)</f>
        <v>-7.15625</v>
      </c>
    </row>
    <row r="3681" spans="1:11" x14ac:dyDescent="0.25">
      <c r="A3681" s="1">
        <v>41270</v>
      </c>
      <c r="B3681" t="s">
        <v>102</v>
      </c>
      <c r="C3681" t="s">
        <v>132</v>
      </c>
      <c r="D3681">
        <v>76</v>
      </c>
      <c r="E3681">
        <v>63</v>
      </c>
      <c r="F3681" t="s">
        <v>102</v>
      </c>
      <c r="G3681">
        <v>13</v>
      </c>
      <c r="H3681" t="s">
        <v>358</v>
      </c>
      <c r="I3681" t="s">
        <v>360</v>
      </c>
      <c r="J3681" s="2">
        <f>VLOOKUP(B3681,'Totals by Team'!A:K,11,FALSE)</f>
        <v>0.70588235294117652</v>
      </c>
      <c r="K3681" s="2">
        <f>VLOOKUP(C3681,'Totals by Team'!A:K,11,FALSE)</f>
        <v>3.125E-2</v>
      </c>
    </row>
    <row r="3682" spans="1:11" x14ac:dyDescent="0.25">
      <c r="A3682" s="1">
        <v>41270</v>
      </c>
      <c r="B3682" t="s">
        <v>202</v>
      </c>
      <c r="C3682" t="s">
        <v>142</v>
      </c>
      <c r="D3682">
        <v>73</v>
      </c>
      <c r="E3682">
        <v>63</v>
      </c>
      <c r="F3682" t="s">
        <v>202</v>
      </c>
      <c r="G3682">
        <v>10</v>
      </c>
      <c r="H3682" t="s">
        <v>358</v>
      </c>
      <c r="I3682" t="s">
        <v>360</v>
      </c>
      <c r="J3682" s="2">
        <f>VLOOKUP(B3682,'Totals by Team'!A:K,11,FALSE)</f>
        <v>4.1785714285714288</v>
      </c>
      <c r="K3682" s="2">
        <f>VLOOKUP(C3682,'Totals by Team'!A:K,11,FALSE)</f>
        <v>-2.4666666666666668</v>
      </c>
    </row>
    <row r="3683" spans="1:11" x14ac:dyDescent="0.25">
      <c r="A3683" s="1">
        <v>41270</v>
      </c>
      <c r="B3683" t="s">
        <v>136</v>
      </c>
      <c r="C3683" t="s">
        <v>164</v>
      </c>
      <c r="D3683">
        <v>61</v>
      </c>
      <c r="E3683">
        <v>54</v>
      </c>
      <c r="F3683" t="s">
        <v>164</v>
      </c>
      <c r="G3683">
        <v>7</v>
      </c>
      <c r="H3683" t="s">
        <v>358</v>
      </c>
      <c r="I3683" t="s">
        <v>356</v>
      </c>
      <c r="J3683" s="2">
        <f>VLOOKUP(B3683,'Totals by Team'!A:K,11,FALSE)</f>
        <v>-3.3870967741935485</v>
      </c>
      <c r="K3683" s="2">
        <f>VLOOKUP(C3683,'Totals by Team'!A:K,11,FALSE)</f>
        <v>-4.7575757575757578</v>
      </c>
    </row>
    <row r="3684" spans="1:11" x14ac:dyDescent="0.25">
      <c r="A3684" s="1">
        <v>41270</v>
      </c>
      <c r="B3684" t="s">
        <v>240</v>
      </c>
      <c r="C3684" t="s">
        <v>316</v>
      </c>
      <c r="D3684">
        <v>55</v>
      </c>
      <c r="E3684">
        <v>54</v>
      </c>
      <c r="F3684" t="s">
        <v>316</v>
      </c>
      <c r="G3684">
        <v>1</v>
      </c>
      <c r="H3684" t="s">
        <v>358</v>
      </c>
      <c r="I3684" t="s">
        <v>356</v>
      </c>
      <c r="J3684" s="2">
        <f>VLOOKUP(B3684,'Totals by Team'!A:K,11,FALSE)</f>
        <v>7.0294117647058822</v>
      </c>
      <c r="K3684" s="2">
        <f>VLOOKUP(C3684,'Totals by Team'!A:K,11,FALSE)</f>
        <v>7.8787878787878789</v>
      </c>
    </row>
    <row r="3685" spans="1:11" x14ac:dyDescent="0.25">
      <c r="A3685" s="1">
        <v>41270</v>
      </c>
      <c r="B3685" t="s">
        <v>316</v>
      </c>
      <c r="C3685" t="s">
        <v>240</v>
      </c>
      <c r="D3685">
        <v>54</v>
      </c>
      <c r="E3685">
        <v>55</v>
      </c>
      <c r="F3685" t="s">
        <v>316</v>
      </c>
      <c r="G3685">
        <v>-1</v>
      </c>
      <c r="H3685" t="s">
        <v>357</v>
      </c>
      <c r="I3685" t="s">
        <v>360</v>
      </c>
      <c r="J3685" s="2">
        <f>VLOOKUP(B3685,'Totals by Team'!A:K,11,FALSE)</f>
        <v>7.8787878787878789</v>
      </c>
      <c r="K3685" s="2">
        <f>VLOOKUP(C3685,'Totals by Team'!A:K,11,FALSE)</f>
        <v>7.0294117647058822</v>
      </c>
    </row>
    <row r="3686" spans="1:11" x14ac:dyDescent="0.25">
      <c r="A3686" s="1">
        <v>41270</v>
      </c>
      <c r="B3686" t="s">
        <v>164</v>
      </c>
      <c r="C3686" t="s">
        <v>136</v>
      </c>
      <c r="D3686">
        <v>54</v>
      </c>
      <c r="E3686">
        <v>61</v>
      </c>
      <c r="F3686" t="s">
        <v>164</v>
      </c>
      <c r="G3686">
        <v>-7</v>
      </c>
      <c r="H3686" t="s">
        <v>357</v>
      </c>
      <c r="I3686" t="s">
        <v>360</v>
      </c>
      <c r="J3686" s="2">
        <f>VLOOKUP(B3686,'Totals by Team'!A:K,11,FALSE)</f>
        <v>-4.7575757575757578</v>
      </c>
      <c r="K3686" s="2">
        <f>VLOOKUP(C3686,'Totals by Team'!A:K,11,FALSE)</f>
        <v>-3.3870967741935485</v>
      </c>
    </row>
    <row r="3687" spans="1:11" x14ac:dyDescent="0.25">
      <c r="A3687" s="1">
        <v>41270</v>
      </c>
      <c r="B3687" t="s">
        <v>142</v>
      </c>
      <c r="C3687" t="s">
        <v>202</v>
      </c>
      <c r="D3687">
        <v>63</v>
      </c>
      <c r="E3687">
        <v>73</v>
      </c>
      <c r="F3687" t="s">
        <v>202</v>
      </c>
      <c r="G3687">
        <v>-10</v>
      </c>
      <c r="H3687" t="s">
        <v>357</v>
      </c>
      <c r="I3687" t="s">
        <v>356</v>
      </c>
      <c r="J3687" s="2">
        <f>VLOOKUP(B3687,'Totals by Team'!A:K,11,FALSE)</f>
        <v>-2.4666666666666668</v>
      </c>
      <c r="K3687" s="2">
        <f>VLOOKUP(C3687,'Totals by Team'!A:K,11,FALSE)</f>
        <v>4.1785714285714288</v>
      </c>
    </row>
    <row r="3688" spans="1:11" x14ac:dyDescent="0.25">
      <c r="A3688" s="1">
        <v>41270</v>
      </c>
      <c r="B3688" t="s">
        <v>174</v>
      </c>
      <c r="C3688" t="s">
        <v>328</v>
      </c>
      <c r="D3688">
        <v>74</v>
      </c>
      <c r="E3688">
        <v>87</v>
      </c>
      <c r="F3688" t="s">
        <v>328</v>
      </c>
      <c r="G3688">
        <v>-13</v>
      </c>
      <c r="H3688" t="s">
        <v>357</v>
      </c>
      <c r="I3688" t="s">
        <v>356</v>
      </c>
      <c r="J3688" s="2">
        <f>VLOOKUP(B3688,'Totals by Team'!A:K,11,FALSE)</f>
        <v>-7.15625</v>
      </c>
      <c r="K3688" s="2">
        <f>VLOOKUP(C3688,'Totals by Team'!A:K,11,FALSE)</f>
        <v>3.129032258064516</v>
      </c>
    </row>
    <row r="3689" spans="1:11" x14ac:dyDescent="0.25">
      <c r="A3689" s="1">
        <v>41270</v>
      </c>
      <c r="B3689" t="s">
        <v>132</v>
      </c>
      <c r="C3689" t="s">
        <v>102</v>
      </c>
      <c r="D3689">
        <v>63</v>
      </c>
      <c r="E3689">
        <v>76</v>
      </c>
      <c r="F3689" t="s">
        <v>102</v>
      </c>
      <c r="G3689">
        <v>-13</v>
      </c>
      <c r="H3689" t="s">
        <v>357</v>
      </c>
      <c r="I3689" t="s">
        <v>356</v>
      </c>
      <c r="J3689" s="2">
        <f>VLOOKUP(B3689,'Totals by Team'!A:K,11,FALSE)</f>
        <v>3.125E-2</v>
      </c>
      <c r="K3689" s="2">
        <f>VLOOKUP(C3689,'Totals by Team'!A:K,11,FALSE)</f>
        <v>0.70588235294117652</v>
      </c>
    </row>
    <row r="3690" spans="1:11" x14ac:dyDescent="0.25">
      <c r="A3690" s="1">
        <v>41270</v>
      </c>
      <c r="B3690" t="s">
        <v>65</v>
      </c>
      <c r="C3690" t="s">
        <v>166</v>
      </c>
      <c r="D3690">
        <v>74</v>
      </c>
      <c r="E3690">
        <v>88</v>
      </c>
      <c r="F3690" t="s">
        <v>166</v>
      </c>
      <c r="G3690">
        <v>-14</v>
      </c>
      <c r="H3690" t="s">
        <v>357</v>
      </c>
      <c r="I3690" t="s">
        <v>356</v>
      </c>
      <c r="J3690" s="2">
        <f>VLOOKUP(B3690,'Totals by Team'!A:K,11,FALSE)</f>
        <v>-1.6774193548387097</v>
      </c>
      <c r="K3690" s="2">
        <f>VLOOKUP(C3690,'Totals by Team'!A:K,11,FALSE)</f>
        <v>-13.133333333333333</v>
      </c>
    </row>
    <row r="3691" spans="1:11" x14ac:dyDescent="0.25">
      <c r="A3691" s="1">
        <v>41270</v>
      </c>
      <c r="B3691" t="s">
        <v>141</v>
      </c>
      <c r="C3691" t="s">
        <v>43</v>
      </c>
      <c r="D3691">
        <v>68</v>
      </c>
      <c r="E3691">
        <v>83</v>
      </c>
      <c r="F3691" t="s">
        <v>43</v>
      </c>
      <c r="G3691">
        <v>-15</v>
      </c>
      <c r="H3691" t="s">
        <v>357</v>
      </c>
      <c r="I3691" t="s">
        <v>356</v>
      </c>
      <c r="J3691" s="2">
        <f>VLOOKUP(B3691,'Totals by Team'!A:K,11,FALSE)</f>
        <v>5.161290322580645</v>
      </c>
      <c r="K3691" s="2">
        <f>VLOOKUP(C3691,'Totals by Team'!A:K,11,FALSE)</f>
        <v>9.67741935483871</v>
      </c>
    </row>
    <row r="3692" spans="1:11" x14ac:dyDescent="0.25">
      <c r="A3692" s="1">
        <v>41270</v>
      </c>
      <c r="B3692" t="s">
        <v>16</v>
      </c>
      <c r="C3692" t="s">
        <v>143</v>
      </c>
      <c r="D3692">
        <v>62</v>
      </c>
      <c r="E3692">
        <v>79</v>
      </c>
      <c r="F3692" t="s">
        <v>143</v>
      </c>
      <c r="G3692">
        <v>-17</v>
      </c>
      <c r="H3692" t="s">
        <v>357</v>
      </c>
      <c r="I3692" t="s">
        <v>356</v>
      </c>
      <c r="J3692" s="2">
        <f>VLOOKUP(B3692,'Totals by Team'!A:K,11,FALSE)</f>
        <v>2.125</v>
      </c>
      <c r="K3692" s="2">
        <f>VLOOKUP(C3692,'Totals by Team'!A:K,11,FALSE)</f>
        <v>-5.90625</v>
      </c>
    </row>
    <row r="3693" spans="1:11" x14ac:dyDescent="0.25">
      <c r="A3693" s="1">
        <v>41270</v>
      </c>
      <c r="B3693" t="s">
        <v>252</v>
      </c>
      <c r="C3693" t="s">
        <v>116</v>
      </c>
      <c r="D3693">
        <v>70</v>
      </c>
      <c r="E3693">
        <v>87</v>
      </c>
      <c r="F3693" t="s">
        <v>116</v>
      </c>
      <c r="G3693">
        <v>-17</v>
      </c>
      <c r="H3693" t="s">
        <v>357</v>
      </c>
      <c r="I3693" t="s">
        <v>356</v>
      </c>
      <c r="J3693" s="2">
        <f>VLOOKUP(B3693,'Totals by Team'!A:K,11,FALSE)</f>
        <v>-2.6875</v>
      </c>
      <c r="K3693" s="2">
        <f>VLOOKUP(C3693,'Totals by Team'!A:K,11,FALSE)</f>
        <v>5.1333333333333337</v>
      </c>
    </row>
    <row r="3694" spans="1:11" x14ac:dyDescent="0.25">
      <c r="A3694" s="1">
        <v>41270</v>
      </c>
      <c r="B3694" t="s">
        <v>150</v>
      </c>
      <c r="C3694" t="s">
        <v>230</v>
      </c>
      <c r="D3694">
        <v>59</v>
      </c>
      <c r="E3694">
        <v>82</v>
      </c>
      <c r="F3694" t="s">
        <v>230</v>
      </c>
      <c r="G3694">
        <v>-23</v>
      </c>
      <c r="H3694" t="s">
        <v>357</v>
      </c>
      <c r="I3694" t="s">
        <v>356</v>
      </c>
      <c r="J3694" s="2">
        <f>VLOOKUP(B3694,'Totals by Team'!A:K,11,FALSE)</f>
        <v>-5.5517241379310347</v>
      </c>
      <c r="K3694" s="2">
        <f>VLOOKUP(C3694,'Totals by Team'!A:K,11,FALSE)</f>
        <v>11.5625</v>
      </c>
    </row>
    <row r="3695" spans="1:11" x14ac:dyDescent="0.25">
      <c r="A3695" s="1">
        <v>41270</v>
      </c>
      <c r="B3695" t="s">
        <v>120</v>
      </c>
      <c r="C3695" t="s">
        <v>245</v>
      </c>
      <c r="D3695">
        <v>54</v>
      </c>
      <c r="E3695">
        <v>84</v>
      </c>
      <c r="F3695" t="s">
        <v>245</v>
      </c>
      <c r="G3695">
        <v>-30</v>
      </c>
      <c r="H3695" t="s">
        <v>357</v>
      </c>
      <c r="I3695" t="s">
        <v>356</v>
      </c>
      <c r="J3695" s="2">
        <f>VLOOKUP(B3695,'Totals by Team'!A:K,11,FALSE)</f>
        <v>-8.46875</v>
      </c>
      <c r="K3695" s="2">
        <f>VLOOKUP(C3695,'Totals by Team'!A:K,11,FALSE)</f>
        <v>6.4838709677419351</v>
      </c>
    </row>
    <row r="3696" spans="1:11" x14ac:dyDescent="0.25">
      <c r="A3696" s="1">
        <v>41271</v>
      </c>
      <c r="B3696" t="s">
        <v>211</v>
      </c>
      <c r="C3696" t="s">
        <v>20</v>
      </c>
      <c r="D3696">
        <v>94</v>
      </c>
      <c r="E3696">
        <v>58</v>
      </c>
      <c r="F3696" t="s">
        <v>20</v>
      </c>
      <c r="G3696">
        <v>36</v>
      </c>
      <c r="H3696" t="s">
        <v>358</v>
      </c>
      <c r="I3696" t="s">
        <v>356</v>
      </c>
      <c r="J3696" s="2">
        <f>VLOOKUP(B3696,'Totals by Team'!A:K,11,FALSE)</f>
        <v>8.125</v>
      </c>
      <c r="K3696" s="2">
        <f>VLOOKUP(C3696,'Totals by Team'!A:K,11,FALSE)</f>
        <v>-3.5483870967741935</v>
      </c>
    </row>
    <row r="3697" spans="1:11" x14ac:dyDescent="0.25">
      <c r="A3697" s="1">
        <v>41271</v>
      </c>
      <c r="B3697" t="s">
        <v>285</v>
      </c>
      <c r="C3697" t="s">
        <v>35</v>
      </c>
      <c r="D3697">
        <v>93</v>
      </c>
      <c r="E3697">
        <v>59</v>
      </c>
      <c r="F3697" t="s">
        <v>285</v>
      </c>
      <c r="G3697">
        <v>34</v>
      </c>
      <c r="H3697" t="s">
        <v>358</v>
      </c>
      <c r="I3697" t="s">
        <v>360</v>
      </c>
      <c r="J3697" s="2">
        <f>VLOOKUP(B3697,'Totals by Team'!A:K,11,FALSE)</f>
        <v>17.545454545454547</v>
      </c>
      <c r="K3697" s="2">
        <f>VLOOKUP(C3697,'Totals by Team'!A:K,11,FALSE)</f>
        <v>-5.7333333333333334</v>
      </c>
    </row>
    <row r="3698" spans="1:11" x14ac:dyDescent="0.25">
      <c r="A3698" s="1">
        <v>41271</v>
      </c>
      <c r="B3698" t="s">
        <v>63</v>
      </c>
      <c r="C3698" t="s">
        <v>44</v>
      </c>
      <c r="D3698">
        <v>74</v>
      </c>
      <c r="E3698">
        <v>47</v>
      </c>
      <c r="F3698" t="s">
        <v>63</v>
      </c>
      <c r="G3698">
        <v>27</v>
      </c>
      <c r="H3698" t="s">
        <v>358</v>
      </c>
      <c r="I3698" t="s">
        <v>360</v>
      </c>
      <c r="J3698" s="2">
        <f>VLOOKUP(B3698,'Totals by Team'!A:K,11,FALSE)</f>
        <v>-6.15625</v>
      </c>
      <c r="K3698" s="2">
        <f>VLOOKUP(C3698,'Totals by Team'!A:K,11,FALSE)</f>
        <v>-14.827586206896552</v>
      </c>
    </row>
    <row r="3699" spans="1:11" x14ac:dyDescent="0.25">
      <c r="A3699" s="1">
        <v>41271</v>
      </c>
      <c r="B3699" t="s">
        <v>288</v>
      </c>
      <c r="C3699" t="s">
        <v>111</v>
      </c>
      <c r="D3699">
        <v>68</v>
      </c>
      <c r="E3699">
        <v>41</v>
      </c>
      <c r="F3699" t="s">
        <v>288</v>
      </c>
      <c r="G3699">
        <v>27</v>
      </c>
      <c r="H3699" t="s">
        <v>358</v>
      </c>
      <c r="I3699" t="s">
        <v>360</v>
      </c>
      <c r="J3699" s="2">
        <f>VLOOKUP(B3699,'Totals by Team'!A:K,11,FALSE)</f>
        <v>10.575757575757576</v>
      </c>
      <c r="K3699" s="2">
        <f>VLOOKUP(C3699,'Totals by Team'!A:K,11,FALSE)</f>
        <v>-6.52</v>
      </c>
    </row>
    <row r="3700" spans="1:11" x14ac:dyDescent="0.25">
      <c r="A3700" s="1">
        <v>41271</v>
      </c>
      <c r="B3700" t="s">
        <v>31</v>
      </c>
      <c r="C3700" t="s">
        <v>144</v>
      </c>
      <c r="D3700">
        <v>66</v>
      </c>
      <c r="E3700">
        <v>46</v>
      </c>
      <c r="F3700" t="s">
        <v>144</v>
      </c>
      <c r="G3700">
        <v>20</v>
      </c>
      <c r="H3700" t="s">
        <v>358</v>
      </c>
      <c r="I3700" t="s">
        <v>356</v>
      </c>
      <c r="J3700" s="2">
        <f>VLOOKUP(B3700,'Totals by Team'!A:K,11,FALSE)</f>
        <v>9.5625</v>
      </c>
      <c r="K3700" s="2">
        <f>VLOOKUP(C3700,'Totals by Team'!A:K,11,FALSE)</f>
        <v>3.46875</v>
      </c>
    </row>
    <row r="3701" spans="1:11" x14ac:dyDescent="0.25">
      <c r="A3701" s="1">
        <v>41271</v>
      </c>
      <c r="B3701" t="s">
        <v>99</v>
      </c>
      <c r="C3701" t="s">
        <v>213</v>
      </c>
      <c r="D3701">
        <v>62</v>
      </c>
      <c r="E3701">
        <v>45</v>
      </c>
      <c r="F3701" t="s">
        <v>99</v>
      </c>
      <c r="G3701">
        <v>17</v>
      </c>
      <c r="H3701" t="s">
        <v>358</v>
      </c>
      <c r="I3701" t="s">
        <v>360</v>
      </c>
      <c r="J3701" s="2">
        <f>VLOOKUP(B3701,'Totals by Team'!A:K,11,FALSE)</f>
        <v>2.4827586206896552</v>
      </c>
      <c r="K3701" s="2">
        <f>VLOOKUP(C3701,'Totals by Team'!A:K,11,FALSE)</f>
        <v>-9.068965517241379</v>
      </c>
    </row>
    <row r="3702" spans="1:11" x14ac:dyDescent="0.25">
      <c r="A3702" s="1">
        <v>41271</v>
      </c>
      <c r="B3702" t="s">
        <v>345</v>
      </c>
      <c r="C3702" t="s">
        <v>87</v>
      </c>
      <c r="D3702">
        <v>75</v>
      </c>
      <c r="E3702">
        <v>58</v>
      </c>
      <c r="F3702" t="s">
        <v>345</v>
      </c>
      <c r="G3702">
        <v>17</v>
      </c>
      <c r="H3702" t="s">
        <v>358</v>
      </c>
      <c r="I3702" t="s">
        <v>360</v>
      </c>
      <c r="J3702" s="2">
        <f>VLOOKUP(B3702,'Totals by Team'!A:K,11,FALSE)</f>
        <v>1.8064516129032258</v>
      </c>
      <c r="K3702" s="2">
        <f>VLOOKUP(C3702,'Totals by Team'!A:K,11,FALSE)</f>
        <v>-7.1428571428571432</v>
      </c>
    </row>
    <row r="3703" spans="1:11" x14ac:dyDescent="0.25">
      <c r="A3703" s="1">
        <v>41271</v>
      </c>
      <c r="B3703" t="s">
        <v>9</v>
      </c>
      <c r="C3703" t="s">
        <v>38</v>
      </c>
      <c r="D3703">
        <v>64</v>
      </c>
      <c r="E3703">
        <v>48</v>
      </c>
      <c r="F3703" t="s">
        <v>348</v>
      </c>
      <c r="G3703">
        <v>16</v>
      </c>
      <c r="H3703" t="s">
        <v>358</v>
      </c>
      <c r="I3703" t="s">
        <v>348</v>
      </c>
      <c r="J3703" s="2">
        <f>VLOOKUP(B3703,'Totals by Team'!A:K,11,FALSE)</f>
        <v>12.266666666666667</v>
      </c>
      <c r="K3703" s="2">
        <f>VLOOKUP(C3703,'Totals by Team'!A:K,11,FALSE)</f>
        <v>3.6896551724137931</v>
      </c>
    </row>
    <row r="3704" spans="1:11" x14ac:dyDescent="0.25">
      <c r="A3704" s="1">
        <v>41271</v>
      </c>
      <c r="B3704" t="s">
        <v>309</v>
      </c>
      <c r="C3704" t="s">
        <v>15</v>
      </c>
      <c r="D3704">
        <v>72</v>
      </c>
      <c r="E3704">
        <v>57</v>
      </c>
      <c r="F3704" t="s">
        <v>309</v>
      </c>
      <c r="G3704">
        <v>15</v>
      </c>
      <c r="H3704" t="s">
        <v>358</v>
      </c>
      <c r="I3704" t="s">
        <v>360</v>
      </c>
      <c r="J3704" s="2">
        <f>VLOOKUP(B3704,'Totals by Team'!A:K,11,FALSE)</f>
        <v>10.705882352941176</v>
      </c>
      <c r="K3704" s="2">
        <f>VLOOKUP(C3704,'Totals by Team'!A:K,11,FALSE)</f>
        <v>2.6129032258064515</v>
      </c>
    </row>
    <row r="3705" spans="1:11" x14ac:dyDescent="0.25">
      <c r="A3705" s="1">
        <v>41271</v>
      </c>
      <c r="B3705" t="s">
        <v>281</v>
      </c>
      <c r="C3705" t="s">
        <v>1</v>
      </c>
      <c r="D3705">
        <v>79</v>
      </c>
      <c r="E3705">
        <v>67</v>
      </c>
      <c r="F3705" t="s">
        <v>1</v>
      </c>
      <c r="G3705">
        <v>12</v>
      </c>
      <c r="H3705" t="s">
        <v>358</v>
      </c>
      <c r="I3705" t="s">
        <v>356</v>
      </c>
      <c r="J3705" s="2">
        <f>VLOOKUP(B3705,'Totals by Team'!A:K,11,FALSE)</f>
        <v>-4.9000000000000004</v>
      </c>
      <c r="K3705" s="2">
        <f>VLOOKUP(C3705,'Totals by Team'!A:K,11,FALSE)</f>
        <v>-10.793103448275861</v>
      </c>
    </row>
    <row r="3706" spans="1:11" x14ac:dyDescent="0.25">
      <c r="A3706" s="1">
        <v>41271</v>
      </c>
      <c r="B3706" t="s">
        <v>249</v>
      </c>
      <c r="C3706" t="s">
        <v>283</v>
      </c>
      <c r="D3706">
        <v>68</v>
      </c>
      <c r="E3706">
        <v>56</v>
      </c>
      <c r="F3706" t="s">
        <v>249</v>
      </c>
      <c r="G3706">
        <v>12</v>
      </c>
      <c r="H3706" t="s">
        <v>358</v>
      </c>
      <c r="I3706" t="s">
        <v>360</v>
      </c>
      <c r="J3706" s="2">
        <f>VLOOKUP(B3706,'Totals by Team'!A:K,11,FALSE)</f>
        <v>-0.80645161290322576</v>
      </c>
      <c r="K3706" s="2">
        <f>VLOOKUP(C3706,'Totals by Team'!A:K,11,FALSE)</f>
        <v>0.84375</v>
      </c>
    </row>
    <row r="3707" spans="1:11" x14ac:dyDescent="0.25">
      <c r="A3707" s="1">
        <v>41271</v>
      </c>
      <c r="B3707" t="s">
        <v>346</v>
      </c>
      <c r="C3707" t="s">
        <v>248</v>
      </c>
      <c r="D3707">
        <v>85</v>
      </c>
      <c r="E3707">
        <v>74</v>
      </c>
      <c r="F3707" t="s">
        <v>346</v>
      </c>
      <c r="G3707">
        <v>11</v>
      </c>
      <c r="H3707" t="s">
        <v>358</v>
      </c>
      <c r="I3707" t="s">
        <v>360</v>
      </c>
      <c r="J3707" s="2">
        <f>VLOOKUP(B3707,'Totals by Team'!A:K,11,FALSE)</f>
        <v>-7.419354838709677</v>
      </c>
      <c r="K3707" s="2">
        <f>VLOOKUP(C3707,'Totals by Team'!A:K,11,FALSE)</f>
        <v>0.20588235294117646</v>
      </c>
    </row>
    <row r="3708" spans="1:11" x14ac:dyDescent="0.25">
      <c r="A3708" s="1">
        <v>41271</v>
      </c>
      <c r="B3708" t="s">
        <v>135</v>
      </c>
      <c r="C3708" t="s">
        <v>277</v>
      </c>
      <c r="D3708">
        <v>71</v>
      </c>
      <c r="E3708">
        <v>61</v>
      </c>
      <c r="F3708" t="s">
        <v>277</v>
      </c>
      <c r="G3708">
        <v>10</v>
      </c>
      <c r="H3708" t="s">
        <v>358</v>
      </c>
      <c r="I3708" t="s">
        <v>356</v>
      </c>
      <c r="J3708" s="2">
        <f>VLOOKUP(B3708,'Totals by Team'!A:K,11,FALSE)</f>
        <v>4.117647058823529</v>
      </c>
      <c r="K3708" s="2">
        <f>VLOOKUP(C3708,'Totals by Team'!A:K,11,FALSE)</f>
        <v>-6.8666666666666663</v>
      </c>
    </row>
    <row r="3709" spans="1:11" x14ac:dyDescent="0.25">
      <c r="A3709" s="1">
        <v>41271</v>
      </c>
      <c r="B3709" t="s">
        <v>231</v>
      </c>
      <c r="C3709" t="s">
        <v>108</v>
      </c>
      <c r="D3709">
        <v>70</v>
      </c>
      <c r="E3709">
        <v>60</v>
      </c>
      <c r="F3709" t="s">
        <v>231</v>
      </c>
      <c r="G3709">
        <v>10</v>
      </c>
      <c r="H3709" t="s">
        <v>358</v>
      </c>
      <c r="I3709" t="s">
        <v>360</v>
      </c>
      <c r="J3709" s="2">
        <f>VLOOKUP(B3709,'Totals by Team'!A:K,11,FALSE)</f>
        <v>2.5</v>
      </c>
      <c r="K3709" s="2">
        <f>VLOOKUP(C3709,'Totals by Team'!A:K,11,FALSE)</f>
        <v>0.68</v>
      </c>
    </row>
    <row r="3710" spans="1:11" x14ac:dyDescent="0.25">
      <c r="A3710" s="1">
        <v>41271</v>
      </c>
      <c r="B3710" t="s">
        <v>127</v>
      </c>
      <c r="C3710" t="s">
        <v>115</v>
      </c>
      <c r="D3710">
        <v>85</v>
      </c>
      <c r="E3710">
        <v>75</v>
      </c>
      <c r="F3710" t="s">
        <v>127</v>
      </c>
      <c r="G3710">
        <v>10</v>
      </c>
      <c r="H3710" t="s">
        <v>358</v>
      </c>
      <c r="I3710" t="s">
        <v>360</v>
      </c>
      <c r="J3710" s="2">
        <f>VLOOKUP(B3710,'Totals by Team'!A:K,11,FALSE)</f>
        <v>-4.9000000000000004</v>
      </c>
      <c r="K3710" s="2">
        <f>VLOOKUP(C3710,'Totals by Team'!A:K,11,FALSE)</f>
        <v>-3.1379310344827585</v>
      </c>
    </row>
    <row r="3711" spans="1:11" x14ac:dyDescent="0.25">
      <c r="A3711" s="1">
        <v>41271</v>
      </c>
      <c r="B3711" t="s">
        <v>14</v>
      </c>
      <c r="C3711" t="s">
        <v>188</v>
      </c>
      <c r="D3711">
        <v>84</v>
      </c>
      <c r="E3711">
        <v>77</v>
      </c>
      <c r="F3711" t="s">
        <v>348</v>
      </c>
      <c r="G3711">
        <v>7</v>
      </c>
      <c r="H3711" t="s">
        <v>358</v>
      </c>
      <c r="I3711" t="s">
        <v>348</v>
      </c>
      <c r="J3711" s="2">
        <f>VLOOKUP(B3711,'Totals by Team'!A:K,11,FALSE)</f>
        <v>-4.3571428571428568</v>
      </c>
      <c r="K3711" s="2">
        <f>VLOOKUP(C3711,'Totals by Team'!A:K,11,FALSE)</f>
        <v>-8.0344827586206904</v>
      </c>
    </row>
    <row r="3712" spans="1:11" x14ac:dyDescent="0.25">
      <c r="A3712" s="1">
        <v>41271</v>
      </c>
      <c r="B3712" t="s">
        <v>226</v>
      </c>
      <c r="C3712" t="s">
        <v>182</v>
      </c>
      <c r="D3712">
        <v>68</v>
      </c>
      <c r="E3712">
        <v>61</v>
      </c>
      <c r="F3712" t="s">
        <v>226</v>
      </c>
      <c r="G3712">
        <v>7</v>
      </c>
      <c r="H3712" t="s">
        <v>358</v>
      </c>
      <c r="I3712" t="s">
        <v>360</v>
      </c>
      <c r="J3712" s="2">
        <f>VLOOKUP(B3712,'Totals by Team'!A:K,11,FALSE)</f>
        <v>-5.5</v>
      </c>
      <c r="K3712" s="2">
        <f>VLOOKUP(C3712,'Totals by Team'!A:K,11,FALSE)</f>
        <v>3</v>
      </c>
    </row>
    <row r="3713" spans="1:11" x14ac:dyDescent="0.25">
      <c r="A3713" s="1">
        <v>41271</v>
      </c>
      <c r="B3713" t="s">
        <v>311</v>
      </c>
      <c r="C3713" t="s">
        <v>215</v>
      </c>
      <c r="D3713">
        <v>94</v>
      </c>
      <c r="E3713">
        <v>87</v>
      </c>
      <c r="F3713" t="s">
        <v>311</v>
      </c>
      <c r="G3713">
        <v>7</v>
      </c>
      <c r="H3713" t="s">
        <v>358</v>
      </c>
      <c r="I3713" t="s">
        <v>360</v>
      </c>
      <c r="J3713" s="2">
        <f>VLOOKUP(B3713,'Totals by Team'!A:K,11,FALSE)</f>
        <v>17.3125</v>
      </c>
      <c r="K3713" s="2">
        <f>VLOOKUP(C3713,'Totals by Team'!A:K,11,FALSE)</f>
        <v>6.4516129032258061</v>
      </c>
    </row>
    <row r="3714" spans="1:11" x14ac:dyDescent="0.25">
      <c r="A3714" s="1">
        <v>41271</v>
      </c>
      <c r="B3714" t="s">
        <v>257</v>
      </c>
      <c r="C3714" t="s">
        <v>255</v>
      </c>
      <c r="D3714">
        <v>96</v>
      </c>
      <c r="E3714">
        <v>91</v>
      </c>
      <c r="F3714" t="s">
        <v>257</v>
      </c>
      <c r="G3714">
        <v>5</v>
      </c>
      <c r="H3714" t="s">
        <v>358</v>
      </c>
      <c r="I3714" t="s">
        <v>360</v>
      </c>
      <c r="J3714" s="2">
        <f>VLOOKUP(B3714,'Totals by Team'!A:K,11,FALSE)</f>
        <v>3.4516129032258065</v>
      </c>
      <c r="K3714" s="2">
        <f>VLOOKUP(C3714,'Totals by Team'!A:K,11,FALSE)</f>
        <v>4.9393939393939394</v>
      </c>
    </row>
    <row r="3715" spans="1:11" x14ac:dyDescent="0.25">
      <c r="A3715" s="1">
        <v>41271</v>
      </c>
      <c r="B3715" t="s">
        <v>12</v>
      </c>
      <c r="C3715" t="s">
        <v>153</v>
      </c>
      <c r="D3715">
        <v>56</v>
      </c>
      <c r="E3715">
        <v>53</v>
      </c>
      <c r="F3715" t="s">
        <v>12</v>
      </c>
      <c r="G3715">
        <v>3</v>
      </c>
      <c r="H3715" t="s">
        <v>358</v>
      </c>
      <c r="I3715" t="s">
        <v>360</v>
      </c>
      <c r="J3715" s="2">
        <f>VLOOKUP(B3715,'Totals by Team'!A:K,11,FALSE)</f>
        <v>-2.9333333333333331</v>
      </c>
      <c r="K3715" s="2">
        <f>VLOOKUP(C3715,'Totals by Team'!A:K,11,FALSE)</f>
        <v>-1.5666666666666667</v>
      </c>
    </row>
    <row r="3716" spans="1:11" x14ac:dyDescent="0.25">
      <c r="A3716" s="1">
        <v>41271</v>
      </c>
      <c r="B3716" t="s">
        <v>291</v>
      </c>
      <c r="C3716" t="s">
        <v>304</v>
      </c>
      <c r="D3716">
        <v>97</v>
      </c>
      <c r="E3716">
        <v>94</v>
      </c>
      <c r="F3716" t="s">
        <v>291</v>
      </c>
      <c r="G3716">
        <v>3</v>
      </c>
      <c r="H3716" t="s">
        <v>358</v>
      </c>
      <c r="I3716" t="s">
        <v>360</v>
      </c>
      <c r="J3716" s="2">
        <f>VLOOKUP(B3716,'Totals by Team'!A:K,11,FALSE)</f>
        <v>5.7941176470588234</v>
      </c>
      <c r="K3716" s="2">
        <f>VLOOKUP(C3716,'Totals by Team'!A:K,11,FALSE)</f>
        <v>10.060606060606061</v>
      </c>
    </row>
    <row r="3717" spans="1:11" x14ac:dyDescent="0.25">
      <c r="A3717" s="1">
        <v>41271</v>
      </c>
      <c r="B3717" t="s">
        <v>130</v>
      </c>
      <c r="C3717" t="s">
        <v>224</v>
      </c>
      <c r="D3717">
        <v>69</v>
      </c>
      <c r="E3717">
        <v>68</v>
      </c>
      <c r="F3717" t="s">
        <v>130</v>
      </c>
      <c r="G3717">
        <v>1</v>
      </c>
      <c r="H3717" t="s">
        <v>358</v>
      </c>
      <c r="I3717" t="s">
        <v>360</v>
      </c>
      <c r="J3717" s="2">
        <f>VLOOKUP(B3717,'Totals by Team'!A:K,11,FALSE)</f>
        <v>-3.2962962962962963</v>
      </c>
      <c r="K3717" s="2">
        <f>VLOOKUP(C3717,'Totals by Team'!A:K,11,FALSE)</f>
        <v>2.774193548387097</v>
      </c>
    </row>
    <row r="3718" spans="1:11" x14ac:dyDescent="0.25">
      <c r="A3718" s="1">
        <v>41271</v>
      </c>
      <c r="B3718" t="s">
        <v>275</v>
      </c>
      <c r="C3718" t="s">
        <v>96</v>
      </c>
      <c r="D3718">
        <v>60</v>
      </c>
      <c r="E3718">
        <v>59</v>
      </c>
      <c r="F3718" t="s">
        <v>275</v>
      </c>
      <c r="G3718">
        <v>1</v>
      </c>
      <c r="H3718" t="s">
        <v>358</v>
      </c>
      <c r="I3718" t="s">
        <v>360</v>
      </c>
      <c r="J3718" s="2">
        <f>VLOOKUP(B3718,'Totals by Team'!A:K,11,FALSE)</f>
        <v>-0.42424242424242425</v>
      </c>
      <c r="K3718" s="2">
        <f>VLOOKUP(C3718,'Totals by Team'!A:K,11,FALSE)</f>
        <v>10.333333333333334</v>
      </c>
    </row>
    <row r="3719" spans="1:11" x14ac:dyDescent="0.25">
      <c r="A3719" s="1">
        <v>41271</v>
      </c>
      <c r="B3719" t="s">
        <v>224</v>
      </c>
      <c r="C3719" t="s">
        <v>130</v>
      </c>
      <c r="D3719">
        <v>68</v>
      </c>
      <c r="E3719">
        <v>69</v>
      </c>
      <c r="F3719" t="s">
        <v>130</v>
      </c>
      <c r="G3719">
        <v>-1</v>
      </c>
      <c r="H3719" t="s">
        <v>357</v>
      </c>
      <c r="I3719" t="s">
        <v>356</v>
      </c>
      <c r="J3719" s="2">
        <f>VLOOKUP(B3719,'Totals by Team'!A:K,11,FALSE)</f>
        <v>2.774193548387097</v>
      </c>
      <c r="K3719" s="2">
        <f>VLOOKUP(C3719,'Totals by Team'!A:K,11,FALSE)</f>
        <v>-3.2962962962962963</v>
      </c>
    </row>
    <row r="3720" spans="1:11" x14ac:dyDescent="0.25">
      <c r="A3720" s="1">
        <v>41271</v>
      </c>
      <c r="B3720" t="s">
        <v>96</v>
      </c>
      <c r="C3720" t="s">
        <v>275</v>
      </c>
      <c r="D3720">
        <v>59</v>
      </c>
      <c r="E3720">
        <v>60</v>
      </c>
      <c r="F3720" t="s">
        <v>275</v>
      </c>
      <c r="G3720">
        <v>-1</v>
      </c>
      <c r="H3720" t="s">
        <v>357</v>
      </c>
      <c r="I3720" t="s">
        <v>356</v>
      </c>
      <c r="J3720" s="2">
        <f>VLOOKUP(B3720,'Totals by Team'!A:K,11,FALSE)</f>
        <v>10.333333333333334</v>
      </c>
      <c r="K3720" s="2">
        <f>VLOOKUP(C3720,'Totals by Team'!A:K,11,FALSE)</f>
        <v>-0.42424242424242425</v>
      </c>
    </row>
    <row r="3721" spans="1:11" x14ac:dyDescent="0.25">
      <c r="A3721" s="1">
        <v>41271</v>
      </c>
      <c r="B3721" t="s">
        <v>153</v>
      </c>
      <c r="C3721" t="s">
        <v>12</v>
      </c>
      <c r="D3721">
        <v>53</v>
      </c>
      <c r="E3721">
        <v>56</v>
      </c>
      <c r="F3721" t="s">
        <v>12</v>
      </c>
      <c r="G3721">
        <v>-3</v>
      </c>
      <c r="H3721" t="s">
        <v>357</v>
      </c>
      <c r="I3721" t="s">
        <v>356</v>
      </c>
      <c r="J3721" s="2">
        <f>VLOOKUP(B3721,'Totals by Team'!A:K,11,FALSE)</f>
        <v>-1.5666666666666667</v>
      </c>
      <c r="K3721" s="2">
        <f>VLOOKUP(C3721,'Totals by Team'!A:K,11,FALSE)</f>
        <v>-2.9333333333333331</v>
      </c>
    </row>
    <row r="3722" spans="1:11" x14ac:dyDescent="0.25">
      <c r="A3722" s="1">
        <v>41271</v>
      </c>
      <c r="B3722" t="s">
        <v>304</v>
      </c>
      <c r="C3722" t="s">
        <v>291</v>
      </c>
      <c r="D3722">
        <v>94</v>
      </c>
      <c r="E3722">
        <v>97</v>
      </c>
      <c r="F3722" t="s">
        <v>291</v>
      </c>
      <c r="G3722">
        <v>-3</v>
      </c>
      <c r="H3722" t="s">
        <v>357</v>
      </c>
      <c r="I3722" t="s">
        <v>356</v>
      </c>
      <c r="J3722" s="2">
        <f>VLOOKUP(B3722,'Totals by Team'!A:K,11,FALSE)</f>
        <v>10.060606060606061</v>
      </c>
      <c r="K3722" s="2">
        <f>VLOOKUP(C3722,'Totals by Team'!A:K,11,FALSE)</f>
        <v>5.7941176470588234</v>
      </c>
    </row>
    <row r="3723" spans="1:11" x14ac:dyDescent="0.25">
      <c r="A3723" s="1">
        <v>41271</v>
      </c>
      <c r="B3723" t="s">
        <v>255</v>
      </c>
      <c r="C3723" t="s">
        <v>257</v>
      </c>
      <c r="D3723">
        <v>91</v>
      </c>
      <c r="E3723">
        <v>96</v>
      </c>
      <c r="F3723" t="s">
        <v>257</v>
      </c>
      <c r="G3723">
        <v>-5</v>
      </c>
      <c r="H3723" t="s">
        <v>357</v>
      </c>
      <c r="I3723" t="s">
        <v>356</v>
      </c>
      <c r="J3723" s="2">
        <f>VLOOKUP(B3723,'Totals by Team'!A:K,11,FALSE)</f>
        <v>4.9393939393939394</v>
      </c>
      <c r="K3723" s="2">
        <f>VLOOKUP(C3723,'Totals by Team'!A:K,11,FALSE)</f>
        <v>3.4516129032258065</v>
      </c>
    </row>
    <row r="3724" spans="1:11" x14ac:dyDescent="0.25">
      <c r="A3724" s="1">
        <v>41271</v>
      </c>
      <c r="B3724" t="s">
        <v>188</v>
      </c>
      <c r="C3724" t="s">
        <v>14</v>
      </c>
      <c r="D3724">
        <v>77</v>
      </c>
      <c r="E3724">
        <v>84</v>
      </c>
      <c r="F3724" t="s">
        <v>348</v>
      </c>
      <c r="G3724">
        <v>-7</v>
      </c>
      <c r="H3724" t="s">
        <v>357</v>
      </c>
      <c r="I3724" t="s">
        <v>348</v>
      </c>
      <c r="J3724" s="2">
        <f>VLOOKUP(B3724,'Totals by Team'!A:K,11,FALSE)</f>
        <v>-8.0344827586206904</v>
      </c>
      <c r="K3724" s="2">
        <f>VLOOKUP(C3724,'Totals by Team'!A:K,11,FALSE)</f>
        <v>-4.3571428571428568</v>
      </c>
    </row>
    <row r="3725" spans="1:11" x14ac:dyDescent="0.25">
      <c r="A3725" s="1">
        <v>41271</v>
      </c>
      <c r="B3725" t="s">
        <v>182</v>
      </c>
      <c r="C3725" t="s">
        <v>226</v>
      </c>
      <c r="D3725">
        <v>61</v>
      </c>
      <c r="E3725">
        <v>68</v>
      </c>
      <c r="F3725" t="s">
        <v>226</v>
      </c>
      <c r="G3725">
        <v>-7</v>
      </c>
      <c r="H3725" t="s">
        <v>357</v>
      </c>
      <c r="I3725" t="s">
        <v>356</v>
      </c>
      <c r="J3725" s="2">
        <f>VLOOKUP(B3725,'Totals by Team'!A:K,11,FALSE)</f>
        <v>3</v>
      </c>
      <c r="K3725" s="2">
        <f>VLOOKUP(C3725,'Totals by Team'!A:K,11,FALSE)</f>
        <v>-5.5</v>
      </c>
    </row>
    <row r="3726" spans="1:11" x14ac:dyDescent="0.25">
      <c r="A3726" s="1">
        <v>41271</v>
      </c>
      <c r="B3726" t="s">
        <v>215</v>
      </c>
      <c r="C3726" t="s">
        <v>311</v>
      </c>
      <c r="D3726">
        <v>87</v>
      </c>
      <c r="E3726">
        <v>94</v>
      </c>
      <c r="F3726" t="s">
        <v>311</v>
      </c>
      <c r="G3726">
        <v>-7</v>
      </c>
      <c r="H3726" t="s">
        <v>357</v>
      </c>
      <c r="I3726" t="s">
        <v>356</v>
      </c>
      <c r="J3726" s="2">
        <f>VLOOKUP(B3726,'Totals by Team'!A:K,11,FALSE)</f>
        <v>6.4516129032258061</v>
      </c>
      <c r="K3726" s="2">
        <f>VLOOKUP(C3726,'Totals by Team'!A:K,11,FALSE)</f>
        <v>17.3125</v>
      </c>
    </row>
    <row r="3727" spans="1:11" x14ac:dyDescent="0.25">
      <c r="A3727" s="1">
        <v>41271</v>
      </c>
      <c r="B3727" t="s">
        <v>277</v>
      </c>
      <c r="C3727" t="s">
        <v>135</v>
      </c>
      <c r="D3727">
        <v>61</v>
      </c>
      <c r="E3727">
        <v>71</v>
      </c>
      <c r="F3727" t="s">
        <v>277</v>
      </c>
      <c r="G3727">
        <v>-10</v>
      </c>
      <c r="H3727" t="s">
        <v>357</v>
      </c>
      <c r="I3727" t="s">
        <v>360</v>
      </c>
      <c r="J3727" s="2">
        <f>VLOOKUP(B3727,'Totals by Team'!A:K,11,FALSE)</f>
        <v>-6.8666666666666663</v>
      </c>
      <c r="K3727" s="2">
        <f>VLOOKUP(C3727,'Totals by Team'!A:K,11,FALSE)</f>
        <v>4.117647058823529</v>
      </c>
    </row>
    <row r="3728" spans="1:11" x14ac:dyDescent="0.25">
      <c r="A3728" s="1">
        <v>41271</v>
      </c>
      <c r="B3728" t="s">
        <v>108</v>
      </c>
      <c r="C3728" t="s">
        <v>231</v>
      </c>
      <c r="D3728">
        <v>60</v>
      </c>
      <c r="E3728">
        <v>70</v>
      </c>
      <c r="F3728" t="s">
        <v>231</v>
      </c>
      <c r="G3728">
        <v>-10</v>
      </c>
      <c r="H3728" t="s">
        <v>357</v>
      </c>
      <c r="I3728" t="s">
        <v>356</v>
      </c>
      <c r="J3728" s="2">
        <f>VLOOKUP(B3728,'Totals by Team'!A:K,11,FALSE)</f>
        <v>0.68</v>
      </c>
      <c r="K3728" s="2">
        <f>VLOOKUP(C3728,'Totals by Team'!A:K,11,FALSE)</f>
        <v>2.5</v>
      </c>
    </row>
    <row r="3729" spans="1:11" x14ac:dyDescent="0.25">
      <c r="A3729" s="1">
        <v>41271</v>
      </c>
      <c r="B3729" t="s">
        <v>115</v>
      </c>
      <c r="C3729" t="s">
        <v>127</v>
      </c>
      <c r="D3729">
        <v>75</v>
      </c>
      <c r="E3729">
        <v>85</v>
      </c>
      <c r="F3729" t="s">
        <v>127</v>
      </c>
      <c r="G3729">
        <v>-10</v>
      </c>
      <c r="H3729" t="s">
        <v>357</v>
      </c>
      <c r="I3729" t="s">
        <v>356</v>
      </c>
      <c r="J3729" s="2">
        <f>VLOOKUP(B3729,'Totals by Team'!A:K,11,FALSE)</f>
        <v>-3.1379310344827585</v>
      </c>
      <c r="K3729" s="2">
        <f>VLOOKUP(C3729,'Totals by Team'!A:K,11,FALSE)</f>
        <v>-4.9000000000000004</v>
      </c>
    </row>
    <row r="3730" spans="1:11" x14ac:dyDescent="0.25">
      <c r="A3730" s="1">
        <v>41271</v>
      </c>
      <c r="B3730" t="s">
        <v>248</v>
      </c>
      <c r="C3730" t="s">
        <v>346</v>
      </c>
      <c r="D3730">
        <v>74</v>
      </c>
      <c r="E3730">
        <v>85</v>
      </c>
      <c r="F3730" t="s">
        <v>346</v>
      </c>
      <c r="G3730">
        <v>-11</v>
      </c>
      <c r="H3730" t="s">
        <v>357</v>
      </c>
      <c r="I3730" t="s">
        <v>356</v>
      </c>
      <c r="J3730" s="2">
        <f>VLOOKUP(B3730,'Totals by Team'!A:K,11,FALSE)</f>
        <v>0.20588235294117646</v>
      </c>
      <c r="K3730" s="2">
        <f>VLOOKUP(C3730,'Totals by Team'!A:K,11,FALSE)</f>
        <v>-7.419354838709677</v>
      </c>
    </row>
    <row r="3731" spans="1:11" x14ac:dyDescent="0.25">
      <c r="A3731" s="1">
        <v>41271</v>
      </c>
      <c r="B3731" t="s">
        <v>1</v>
      </c>
      <c r="C3731" t="s">
        <v>281</v>
      </c>
      <c r="D3731">
        <v>67</v>
      </c>
      <c r="E3731">
        <v>79</v>
      </c>
      <c r="F3731" t="s">
        <v>1</v>
      </c>
      <c r="G3731">
        <v>-12</v>
      </c>
      <c r="H3731" t="s">
        <v>357</v>
      </c>
      <c r="I3731" t="s">
        <v>360</v>
      </c>
      <c r="J3731" s="2">
        <f>VLOOKUP(B3731,'Totals by Team'!A:K,11,FALSE)</f>
        <v>-10.793103448275861</v>
      </c>
      <c r="K3731" s="2">
        <f>VLOOKUP(C3731,'Totals by Team'!A:K,11,FALSE)</f>
        <v>-4.9000000000000004</v>
      </c>
    </row>
    <row r="3732" spans="1:11" x14ac:dyDescent="0.25">
      <c r="A3732" s="1">
        <v>41271</v>
      </c>
      <c r="B3732" t="s">
        <v>283</v>
      </c>
      <c r="C3732" t="s">
        <v>249</v>
      </c>
      <c r="D3732">
        <v>56</v>
      </c>
      <c r="E3732">
        <v>68</v>
      </c>
      <c r="F3732" t="s">
        <v>249</v>
      </c>
      <c r="G3732">
        <v>-12</v>
      </c>
      <c r="H3732" t="s">
        <v>357</v>
      </c>
      <c r="I3732" t="s">
        <v>356</v>
      </c>
      <c r="J3732" s="2">
        <f>VLOOKUP(B3732,'Totals by Team'!A:K,11,FALSE)</f>
        <v>0.84375</v>
      </c>
      <c r="K3732" s="2">
        <f>VLOOKUP(C3732,'Totals by Team'!A:K,11,FALSE)</f>
        <v>-0.80645161290322576</v>
      </c>
    </row>
    <row r="3733" spans="1:11" x14ac:dyDescent="0.25">
      <c r="A3733" s="1">
        <v>41271</v>
      </c>
      <c r="B3733" t="s">
        <v>15</v>
      </c>
      <c r="C3733" t="s">
        <v>309</v>
      </c>
      <c r="D3733">
        <v>57</v>
      </c>
      <c r="E3733">
        <v>72</v>
      </c>
      <c r="F3733" t="s">
        <v>309</v>
      </c>
      <c r="G3733">
        <v>-15</v>
      </c>
      <c r="H3733" t="s">
        <v>357</v>
      </c>
      <c r="I3733" t="s">
        <v>356</v>
      </c>
      <c r="J3733" s="2">
        <f>VLOOKUP(B3733,'Totals by Team'!A:K,11,FALSE)</f>
        <v>2.6129032258064515</v>
      </c>
      <c r="K3733" s="2">
        <f>VLOOKUP(C3733,'Totals by Team'!A:K,11,FALSE)</f>
        <v>10.705882352941176</v>
      </c>
    </row>
    <row r="3734" spans="1:11" x14ac:dyDescent="0.25">
      <c r="A3734" s="1">
        <v>41271</v>
      </c>
      <c r="B3734" t="s">
        <v>38</v>
      </c>
      <c r="C3734" t="s">
        <v>9</v>
      </c>
      <c r="D3734">
        <v>48</v>
      </c>
      <c r="E3734">
        <v>64</v>
      </c>
      <c r="F3734" t="s">
        <v>348</v>
      </c>
      <c r="G3734">
        <v>-16</v>
      </c>
      <c r="H3734" t="s">
        <v>357</v>
      </c>
      <c r="I3734" t="s">
        <v>348</v>
      </c>
      <c r="J3734" s="2">
        <f>VLOOKUP(B3734,'Totals by Team'!A:K,11,FALSE)</f>
        <v>3.6896551724137931</v>
      </c>
      <c r="K3734" s="2">
        <f>VLOOKUP(C3734,'Totals by Team'!A:K,11,FALSE)</f>
        <v>12.266666666666667</v>
      </c>
    </row>
    <row r="3735" spans="1:11" x14ac:dyDescent="0.25">
      <c r="A3735" s="1">
        <v>41271</v>
      </c>
      <c r="B3735" t="s">
        <v>213</v>
      </c>
      <c r="C3735" t="s">
        <v>99</v>
      </c>
      <c r="D3735">
        <v>45</v>
      </c>
      <c r="E3735">
        <v>62</v>
      </c>
      <c r="F3735" t="s">
        <v>99</v>
      </c>
      <c r="G3735">
        <v>-17</v>
      </c>
      <c r="H3735" t="s">
        <v>357</v>
      </c>
      <c r="I3735" t="s">
        <v>356</v>
      </c>
      <c r="J3735" s="2">
        <f>VLOOKUP(B3735,'Totals by Team'!A:K,11,FALSE)</f>
        <v>-9.068965517241379</v>
      </c>
      <c r="K3735" s="2">
        <f>VLOOKUP(C3735,'Totals by Team'!A:K,11,FALSE)</f>
        <v>2.4827586206896552</v>
      </c>
    </row>
    <row r="3736" spans="1:11" x14ac:dyDescent="0.25">
      <c r="A3736" s="1">
        <v>41271</v>
      </c>
      <c r="B3736" t="s">
        <v>87</v>
      </c>
      <c r="C3736" t="s">
        <v>345</v>
      </c>
      <c r="D3736">
        <v>58</v>
      </c>
      <c r="E3736">
        <v>75</v>
      </c>
      <c r="F3736" t="s">
        <v>345</v>
      </c>
      <c r="G3736">
        <v>-17</v>
      </c>
      <c r="H3736" t="s">
        <v>357</v>
      </c>
      <c r="I3736" t="s">
        <v>356</v>
      </c>
      <c r="J3736" s="2">
        <f>VLOOKUP(B3736,'Totals by Team'!A:K,11,FALSE)</f>
        <v>-7.1428571428571432</v>
      </c>
      <c r="K3736" s="2">
        <f>VLOOKUP(C3736,'Totals by Team'!A:K,11,FALSE)</f>
        <v>1.8064516129032258</v>
      </c>
    </row>
    <row r="3737" spans="1:11" x14ac:dyDescent="0.25">
      <c r="A3737" s="1">
        <v>41271</v>
      </c>
      <c r="B3737" t="s">
        <v>144</v>
      </c>
      <c r="C3737" t="s">
        <v>31</v>
      </c>
      <c r="D3737">
        <v>46</v>
      </c>
      <c r="E3737">
        <v>66</v>
      </c>
      <c r="F3737" t="s">
        <v>144</v>
      </c>
      <c r="G3737">
        <v>-20</v>
      </c>
      <c r="H3737" t="s">
        <v>357</v>
      </c>
      <c r="I3737" t="s">
        <v>360</v>
      </c>
      <c r="J3737" s="2">
        <f>VLOOKUP(B3737,'Totals by Team'!A:K,11,FALSE)</f>
        <v>3.46875</v>
      </c>
      <c r="K3737" s="2">
        <f>VLOOKUP(C3737,'Totals by Team'!A:K,11,FALSE)</f>
        <v>9.5625</v>
      </c>
    </row>
    <row r="3738" spans="1:11" x14ac:dyDescent="0.25">
      <c r="A3738" s="1">
        <v>41271</v>
      </c>
      <c r="B3738" t="s">
        <v>44</v>
      </c>
      <c r="C3738" t="s">
        <v>63</v>
      </c>
      <c r="D3738">
        <v>47</v>
      </c>
      <c r="E3738">
        <v>74</v>
      </c>
      <c r="F3738" t="s">
        <v>63</v>
      </c>
      <c r="G3738">
        <v>-27</v>
      </c>
      <c r="H3738" t="s">
        <v>357</v>
      </c>
      <c r="I3738" t="s">
        <v>356</v>
      </c>
      <c r="J3738" s="2">
        <f>VLOOKUP(B3738,'Totals by Team'!A:K,11,FALSE)</f>
        <v>-14.827586206896552</v>
      </c>
      <c r="K3738" s="2">
        <f>VLOOKUP(C3738,'Totals by Team'!A:K,11,FALSE)</f>
        <v>-6.15625</v>
      </c>
    </row>
    <row r="3739" spans="1:11" x14ac:dyDescent="0.25">
      <c r="A3739" s="1">
        <v>41271</v>
      </c>
      <c r="B3739" t="s">
        <v>111</v>
      </c>
      <c r="C3739" t="s">
        <v>288</v>
      </c>
      <c r="D3739">
        <v>41</v>
      </c>
      <c r="E3739">
        <v>68</v>
      </c>
      <c r="F3739" t="s">
        <v>288</v>
      </c>
      <c r="G3739">
        <v>-27</v>
      </c>
      <c r="H3739" t="s">
        <v>357</v>
      </c>
      <c r="I3739" t="s">
        <v>356</v>
      </c>
      <c r="J3739" s="2">
        <f>VLOOKUP(B3739,'Totals by Team'!A:K,11,FALSE)</f>
        <v>-6.52</v>
      </c>
      <c r="K3739" s="2">
        <f>VLOOKUP(C3739,'Totals by Team'!A:K,11,FALSE)</f>
        <v>10.575757575757576</v>
      </c>
    </row>
    <row r="3740" spans="1:11" x14ac:dyDescent="0.25">
      <c r="A3740" s="1">
        <v>41271</v>
      </c>
      <c r="B3740" t="s">
        <v>35</v>
      </c>
      <c r="C3740" t="s">
        <v>285</v>
      </c>
      <c r="D3740">
        <v>59</v>
      </c>
      <c r="E3740">
        <v>93</v>
      </c>
      <c r="F3740" t="s">
        <v>285</v>
      </c>
      <c r="G3740">
        <v>-34</v>
      </c>
      <c r="H3740" t="s">
        <v>357</v>
      </c>
      <c r="I3740" t="s">
        <v>356</v>
      </c>
      <c r="J3740" s="2">
        <f>VLOOKUP(B3740,'Totals by Team'!A:K,11,FALSE)</f>
        <v>-5.7333333333333334</v>
      </c>
      <c r="K3740" s="2">
        <f>VLOOKUP(C3740,'Totals by Team'!A:K,11,FALSE)</f>
        <v>17.545454545454547</v>
      </c>
    </row>
    <row r="3741" spans="1:11" x14ac:dyDescent="0.25">
      <c r="A3741" s="1">
        <v>41271</v>
      </c>
      <c r="B3741" t="s">
        <v>20</v>
      </c>
      <c r="C3741" t="s">
        <v>211</v>
      </c>
      <c r="D3741">
        <v>58</v>
      </c>
      <c r="E3741">
        <v>94</v>
      </c>
      <c r="F3741" t="s">
        <v>20</v>
      </c>
      <c r="G3741">
        <v>-36</v>
      </c>
      <c r="H3741" t="s">
        <v>357</v>
      </c>
      <c r="I3741" t="s">
        <v>360</v>
      </c>
      <c r="J3741" s="2">
        <f>VLOOKUP(B3741,'Totals by Team'!A:K,11,FALSE)</f>
        <v>-3.5483870967741935</v>
      </c>
      <c r="K3741" s="2">
        <f>VLOOKUP(C3741,'Totals by Team'!A:K,11,FALSE)</f>
        <v>8.125</v>
      </c>
    </row>
    <row r="3742" spans="1:11" x14ac:dyDescent="0.25">
      <c r="A3742" s="1">
        <v>41272</v>
      </c>
      <c r="B3742" t="s">
        <v>270</v>
      </c>
      <c r="C3742" t="s">
        <v>124</v>
      </c>
      <c r="D3742">
        <v>87</v>
      </c>
      <c r="E3742">
        <v>44</v>
      </c>
      <c r="F3742" t="s">
        <v>270</v>
      </c>
      <c r="G3742">
        <v>43</v>
      </c>
      <c r="H3742" t="s">
        <v>358</v>
      </c>
      <c r="I3742" t="s">
        <v>360</v>
      </c>
      <c r="J3742" s="2">
        <f>VLOOKUP(B3742,'Totals by Team'!A:K,11,FALSE)</f>
        <v>11.363636363636363</v>
      </c>
      <c r="K3742" s="2">
        <f>VLOOKUP(C3742,'Totals by Team'!A:K,11,FALSE)</f>
        <v>-6.7142857142857144</v>
      </c>
    </row>
    <row r="3743" spans="1:11" x14ac:dyDescent="0.25">
      <c r="A3743" s="1">
        <v>41272</v>
      </c>
      <c r="B3743" t="s">
        <v>197</v>
      </c>
      <c r="C3743" t="s">
        <v>62</v>
      </c>
      <c r="D3743">
        <v>87</v>
      </c>
      <c r="E3743">
        <v>51</v>
      </c>
      <c r="F3743" t="s">
        <v>197</v>
      </c>
      <c r="G3743">
        <v>36</v>
      </c>
      <c r="H3743" t="s">
        <v>358</v>
      </c>
      <c r="I3743" t="s">
        <v>360</v>
      </c>
      <c r="J3743" s="2">
        <f>VLOOKUP(B3743,'Totals by Team'!A:K,11,FALSE)</f>
        <v>9.617647058823529</v>
      </c>
      <c r="K3743" s="2">
        <f>VLOOKUP(C3743,'Totals by Team'!A:K,11,FALSE)</f>
        <v>-5.67741935483871</v>
      </c>
    </row>
    <row r="3744" spans="1:11" x14ac:dyDescent="0.25">
      <c r="A3744" s="1">
        <v>41272</v>
      </c>
      <c r="B3744" t="s">
        <v>239</v>
      </c>
      <c r="C3744" t="s">
        <v>126</v>
      </c>
      <c r="D3744">
        <v>74</v>
      </c>
      <c r="E3744">
        <v>39</v>
      </c>
      <c r="F3744" t="s">
        <v>348</v>
      </c>
      <c r="G3744">
        <v>35</v>
      </c>
      <c r="H3744" t="s">
        <v>358</v>
      </c>
      <c r="I3744" t="s">
        <v>348</v>
      </c>
      <c r="J3744" s="2">
        <f>VLOOKUP(B3744,'Totals by Team'!A:K,11,FALSE)</f>
        <v>1.4375</v>
      </c>
      <c r="K3744" s="2">
        <f>VLOOKUP(C3744,'Totals by Team'!A:K,11,FALSE)</f>
        <v>-8.137931034482758</v>
      </c>
    </row>
    <row r="3745" spans="1:11" x14ac:dyDescent="0.25">
      <c r="A3745" s="1">
        <v>41272</v>
      </c>
      <c r="B3745" t="s">
        <v>179</v>
      </c>
      <c r="C3745" t="s">
        <v>8</v>
      </c>
      <c r="D3745">
        <v>89</v>
      </c>
      <c r="E3745">
        <v>57</v>
      </c>
      <c r="F3745" t="s">
        <v>179</v>
      </c>
      <c r="G3745">
        <v>32</v>
      </c>
      <c r="H3745" t="s">
        <v>358</v>
      </c>
      <c r="I3745" t="s">
        <v>360</v>
      </c>
      <c r="J3745" s="2">
        <f>VLOOKUP(B3745,'Totals by Team'!A:K,11,FALSE)</f>
        <v>13.911764705882353</v>
      </c>
      <c r="K3745" s="2">
        <f>VLOOKUP(C3745,'Totals by Team'!A:K,11,FALSE)</f>
        <v>-6.0333333333333332</v>
      </c>
    </row>
    <row r="3746" spans="1:11" x14ac:dyDescent="0.25">
      <c r="A3746" s="1">
        <v>41272</v>
      </c>
      <c r="B3746" t="s">
        <v>71</v>
      </c>
      <c r="C3746" t="s">
        <v>279</v>
      </c>
      <c r="D3746">
        <v>79</v>
      </c>
      <c r="E3746">
        <v>50</v>
      </c>
      <c r="F3746" t="s">
        <v>71</v>
      </c>
      <c r="G3746">
        <v>29</v>
      </c>
      <c r="H3746" t="s">
        <v>358</v>
      </c>
      <c r="I3746" t="s">
        <v>360</v>
      </c>
      <c r="J3746" s="2">
        <f>VLOOKUP(B3746,'Totals by Team'!A:K,11,FALSE)</f>
        <v>7.0294117647058822</v>
      </c>
      <c r="K3746" s="2">
        <f>VLOOKUP(C3746,'Totals by Team'!A:K,11,FALSE)</f>
        <v>-5.290322580645161</v>
      </c>
    </row>
    <row r="3747" spans="1:11" x14ac:dyDescent="0.25">
      <c r="A3747" s="1">
        <v>41272</v>
      </c>
      <c r="B3747" t="s">
        <v>271</v>
      </c>
      <c r="C3747" t="s">
        <v>0</v>
      </c>
      <c r="D3747">
        <v>96</v>
      </c>
      <c r="E3747">
        <v>67</v>
      </c>
      <c r="F3747" t="s">
        <v>271</v>
      </c>
      <c r="G3747">
        <v>29</v>
      </c>
      <c r="H3747" t="s">
        <v>358</v>
      </c>
      <c r="I3747" t="s">
        <v>360</v>
      </c>
      <c r="J3747" s="2">
        <f>VLOOKUP(B3747,'Totals by Team'!A:K,11,FALSE)</f>
        <v>12.529411764705882</v>
      </c>
      <c r="K3747" s="2">
        <f>VLOOKUP(C3747,'Totals by Team'!A:K,11,FALSE)</f>
        <v>-13.35483870967742</v>
      </c>
    </row>
    <row r="3748" spans="1:11" x14ac:dyDescent="0.25">
      <c r="A3748" s="1">
        <v>41272</v>
      </c>
      <c r="B3748" t="s">
        <v>208</v>
      </c>
      <c r="C3748" t="s">
        <v>181</v>
      </c>
      <c r="D3748">
        <v>80</v>
      </c>
      <c r="E3748">
        <v>52</v>
      </c>
      <c r="F3748" t="s">
        <v>208</v>
      </c>
      <c r="G3748">
        <v>28</v>
      </c>
      <c r="H3748" t="s">
        <v>358</v>
      </c>
      <c r="I3748" t="s">
        <v>360</v>
      </c>
      <c r="J3748" s="2">
        <f>VLOOKUP(B3748,'Totals by Team'!A:K,11,FALSE)</f>
        <v>4.375</v>
      </c>
      <c r="K3748" s="2">
        <f>VLOOKUP(C3748,'Totals by Team'!A:K,11,FALSE)</f>
        <v>-0.8666666666666667</v>
      </c>
    </row>
    <row r="3749" spans="1:11" x14ac:dyDescent="0.25">
      <c r="A3749" s="1">
        <v>41272</v>
      </c>
      <c r="B3749" t="s">
        <v>293</v>
      </c>
      <c r="C3749" t="s">
        <v>134</v>
      </c>
      <c r="D3749">
        <v>80</v>
      </c>
      <c r="E3749">
        <v>52</v>
      </c>
      <c r="F3749" t="s">
        <v>134</v>
      </c>
      <c r="G3749">
        <v>28</v>
      </c>
      <c r="H3749" t="s">
        <v>358</v>
      </c>
      <c r="I3749" t="s">
        <v>356</v>
      </c>
      <c r="J3749" s="2">
        <f>VLOOKUP(B3749,'Totals by Team'!A:K,11,FALSE)</f>
        <v>6.4666666666666668</v>
      </c>
      <c r="K3749" s="2">
        <f>VLOOKUP(C3749,'Totals by Team'!A:K,11,FALSE)</f>
        <v>-8.375</v>
      </c>
    </row>
    <row r="3750" spans="1:11" x14ac:dyDescent="0.25">
      <c r="A3750" s="1">
        <v>41272</v>
      </c>
      <c r="B3750" t="s">
        <v>38</v>
      </c>
      <c r="C3750" t="s">
        <v>213</v>
      </c>
      <c r="D3750">
        <v>71</v>
      </c>
      <c r="E3750">
        <v>44</v>
      </c>
      <c r="F3750" t="s">
        <v>348</v>
      </c>
      <c r="G3750">
        <v>27</v>
      </c>
      <c r="H3750" t="s">
        <v>358</v>
      </c>
      <c r="I3750" t="s">
        <v>348</v>
      </c>
      <c r="J3750" s="2">
        <f>VLOOKUP(B3750,'Totals by Team'!A:K,11,FALSE)</f>
        <v>3.6896551724137931</v>
      </c>
      <c r="K3750" s="2">
        <f>VLOOKUP(C3750,'Totals by Team'!A:K,11,FALSE)</f>
        <v>-9.068965517241379</v>
      </c>
    </row>
    <row r="3751" spans="1:11" x14ac:dyDescent="0.25">
      <c r="A3751" s="1">
        <v>41272</v>
      </c>
      <c r="B3751" t="s">
        <v>245</v>
      </c>
      <c r="C3751" t="s">
        <v>287</v>
      </c>
      <c r="D3751">
        <v>97</v>
      </c>
      <c r="E3751">
        <v>71</v>
      </c>
      <c r="F3751" t="s">
        <v>348</v>
      </c>
      <c r="G3751">
        <v>26</v>
      </c>
      <c r="H3751" t="s">
        <v>358</v>
      </c>
      <c r="I3751" t="s">
        <v>348</v>
      </c>
      <c r="J3751" s="2">
        <f>VLOOKUP(B3751,'Totals by Team'!A:K,11,FALSE)</f>
        <v>6.4838709677419351</v>
      </c>
      <c r="K3751" s="2">
        <f>VLOOKUP(C3751,'Totals by Team'!A:K,11,FALSE)</f>
        <v>-4.53125</v>
      </c>
    </row>
    <row r="3752" spans="1:11" x14ac:dyDescent="0.25">
      <c r="A3752" s="1">
        <v>41272</v>
      </c>
      <c r="B3752" t="s">
        <v>310</v>
      </c>
      <c r="C3752" t="s">
        <v>60</v>
      </c>
      <c r="D3752">
        <v>73</v>
      </c>
      <c r="E3752">
        <v>48</v>
      </c>
      <c r="F3752" t="s">
        <v>310</v>
      </c>
      <c r="G3752">
        <v>25</v>
      </c>
      <c r="H3752" t="s">
        <v>358</v>
      </c>
      <c r="I3752" t="s">
        <v>360</v>
      </c>
      <c r="J3752" s="2">
        <f>VLOOKUP(B3752,'Totals by Team'!A:K,11,FALSE)</f>
        <v>1.935483870967742</v>
      </c>
      <c r="K3752" s="2">
        <f>VLOOKUP(C3752,'Totals by Team'!A:K,11,FALSE)</f>
        <v>-11.483870967741936</v>
      </c>
    </row>
    <row r="3753" spans="1:11" x14ac:dyDescent="0.25">
      <c r="A3753" s="1">
        <v>41272</v>
      </c>
      <c r="B3753" t="s">
        <v>195</v>
      </c>
      <c r="C3753" t="s">
        <v>204</v>
      </c>
      <c r="D3753">
        <v>95</v>
      </c>
      <c r="E3753">
        <v>72</v>
      </c>
      <c r="F3753" t="s">
        <v>204</v>
      </c>
      <c r="G3753">
        <v>23</v>
      </c>
      <c r="H3753" t="s">
        <v>358</v>
      </c>
      <c r="I3753" t="s">
        <v>356</v>
      </c>
      <c r="J3753" s="2">
        <f>VLOOKUP(B3753,'Totals by Team'!A:K,11,FALSE)</f>
        <v>-4.5714285714285712</v>
      </c>
      <c r="K3753" s="2">
        <f>VLOOKUP(C3753,'Totals by Team'!A:K,11,FALSE)</f>
        <v>-11.275862068965518</v>
      </c>
    </row>
    <row r="3754" spans="1:11" x14ac:dyDescent="0.25">
      <c r="A3754" s="1">
        <v>41272</v>
      </c>
      <c r="B3754" t="s">
        <v>142</v>
      </c>
      <c r="C3754" t="s">
        <v>166</v>
      </c>
      <c r="D3754">
        <v>84</v>
      </c>
      <c r="E3754">
        <v>62</v>
      </c>
      <c r="F3754" t="s">
        <v>166</v>
      </c>
      <c r="G3754">
        <v>22</v>
      </c>
      <c r="H3754" t="s">
        <v>358</v>
      </c>
      <c r="I3754" t="s">
        <v>356</v>
      </c>
      <c r="J3754" s="2">
        <f>VLOOKUP(B3754,'Totals by Team'!A:K,11,FALSE)</f>
        <v>-2.4666666666666668</v>
      </c>
      <c r="K3754" s="2">
        <f>VLOOKUP(C3754,'Totals by Team'!A:K,11,FALSE)</f>
        <v>-13.133333333333333</v>
      </c>
    </row>
    <row r="3755" spans="1:11" x14ac:dyDescent="0.25">
      <c r="A3755" s="1">
        <v>41272</v>
      </c>
      <c r="B3755" t="s">
        <v>148</v>
      </c>
      <c r="C3755" t="s">
        <v>174</v>
      </c>
      <c r="D3755">
        <v>57</v>
      </c>
      <c r="E3755">
        <v>36</v>
      </c>
      <c r="F3755" t="s">
        <v>148</v>
      </c>
      <c r="G3755">
        <v>21</v>
      </c>
      <c r="H3755" t="s">
        <v>358</v>
      </c>
      <c r="I3755" t="s">
        <v>360</v>
      </c>
      <c r="J3755" s="2">
        <f>VLOOKUP(B3755,'Totals by Team'!A:K,11,FALSE)</f>
        <v>11.257142857142858</v>
      </c>
      <c r="K3755" s="2">
        <f>VLOOKUP(C3755,'Totals by Team'!A:K,11,FALSE)</f>
        <v>-7.15625</v>
      </c>
    </row>
    <row r="3756" spans="1:11" x14ac:dyDescent="0.25">
      <c r="A3756" s="1">
        <v>41272</v>
      </c>
      <c r="B3756" t="s">
        <v>276</v>
      </c>
      <c r="C3756" t="s">
        <v>269</v>
      </c>
      <c r="D3756">
        <v>83</v>
      </c>
      <c r="E3756">
        <v>62</v>
      </c>
      <c r="F3756" t="s">
        <v>276</v>
      </c>
      <c r="G3756">
        <v>21</v>
      </c>
      <c r="H3756" t="s">
        <v>358</v>
      </c>
      <c r="I3756" t="s">
        <v>360</v>
      </c>
      <c r="J3756" s="2">
        <f>VLOOKUP(B3756,'Totals by Team'!A:K,11,FALSE)</f>
        <v>-0.19230769230769232</v>
      </c>
      <c r="K3756" s="2">
        <f>VLOOKUP(C3756,'Totals by Team'!A:K,11,FALSE)</f>
        <v>-6.3703703703703702</v>
      </c>
    </row>
    <row r="3757" spans="1:11" x14ac:dyDescent="0.25">
      <c r="A3757" s="1">
        <v>41272</v>
      </c>
      <c r="B3757" t="s">
        <v>82</v>
      </c>
      <c r="C3757" t="s">
        <v>146</v>
      </c>
      <c r="D3757">
        <v>68</v>
      </c>
      <c r="E3757">
        <v>47</v>
      </c>
      <c r="F3757" t="s">
        <v>82</v>
      </c>
      <c r="G3757">
        <v>21</v>
      </c>
      <c r="H3757" t="s">
        <v>358</v>
      </c>
      <c r="I3757" t="s">
        <v>360</v>
      </c>
      <c r="J3757" s="2">
        <f>VLOOKUP(B3757,'Totals by Team'!A:K,11,FALSE)</f>
        <v>1.78125</v>
      </c>
      <c r="K3757" s="2">
        <f>VLOOKUP(C3757,'Totals by Team'!A:K,11,FALSE)</f>
        <v>5.1515151515151514</v>
      </c>
    </row>
    <row r="3758" spans="1:11" x14ac:dyDescent="0.25">
      <c r="A3758" s="1">
        <v>41272</v>
      </c>
      <c r="B3758" t="s">
        <v>205</v>
      </c>
      <c r="C3758" t="s">
        <v>178</v>
      </c>
      <c r="D3758">
        <v>83</v>
      </c>
      <c r="E3758">
        <v>63</v>
      </c>
      <c r="F3758" t="s">
        <v>205</v>
      </c>
      <c r="G3758">
        <v>20</v>
      </c>
      <c r="H3758" t="s">
        <v>358</v>
      </c>
      <c r="I3758" t="s">
        <v>360</v>
      </c>
      <c r="J3758" s="2">
        <f>VLOOKUP(B3758,'Totals by Team'!A:K,11,FALSE)</f>
        <v>-1.25</v>
      </c>
      <c r="K3758" s="2">
        <f>VLOOKUP(C3758,'Totals by Team'!A:K,11,FALSE)</f>
        <v>1.1875</v>
      </c>
    </row>
    <row r="3759" spans="1:11" x14ac:dyDescent="0.25">
      <c r="A3759" s="1">
        <v>41272</v>
      </c>
      <c r="B3759" t="s">
        <v>244</v>
      </c>
      <c r="C3759" t="s">
        <v>225</v>
      </c>
      <c r="D3759">
        <v>82</v>
      </c>
      <c r="E3759">
        <v>63</v>
      </c>
      <c r="F3759" t="s">
        <v>348</v>
      </c>
      <c r="G3759">
        <v>19</v>
      </c>
      <c r="H3759" t="s">
        <v>358</v>
      </c>
      <c r="I3759" t="s">
        <v>348</v>
      </c>
      <c r="J3759" s="2">
        <f>VLOOKUP(B3759,'Totals by Team'!A:K,11,FALSE)</f>
        <v>-1.4545454545454546</v>
      </c>
      <c r="K3759" s="2">
        <f>VLOOKUP(C3759,'Totals by Team'!A:K,11,FALSE)</f>
        <v>-1.4193548387096775</v>
      </c>
    </row>
    <row r="3760" spans="1:11" x14ac:dyDescent="0.25">
      <c r="A3760" s="1">
        <v>41272</v>
      </c>
      <c r="B3760" t="s">
        <v>64</v>
      </c>
      <c r="C3760" t="s">
        <v>241</v>
      </c>
      <c r="D3760">
        <v>74</v>
      </c>
      <c r="E3760">
        <v>55</v>
      </c>
      <c r="F3760" t="s">
        <v>64</v>
      </c>
      <c r="G3760">
        <v>19</v>
      </c>
      <c r="H3760" t="s">
        <v>358</v>
      </c>
      <c r="I3760" t="s">
        <v>360</v>
      </c>
      <c r="J3760" s="2">
        <f>VLOOKUP(B3760,'Totals by Team'!A:K,11,FALSE)</f>
        <v>0.6071428571428571</v>
      </c>
      <c r="K3760" s="2">
        <f>VLOOKUP(C3760,'Totals by Team'!A:K,11,FALSE)</f>
        <v>-1.1290322580645162</v>
      </c>
    </row>
    <row r="3761" spans="1:11" x14ac:dyDescent="0.25">
      <c r="A3761" s="1">
        <v>41272</v>
      </c>
      <c r="B3761" t="s">
        <v>176</v>
      </c>
      <c r="C3761" t="s">
        <v>260</v>
      </c>
      <c r="D3761">
        <v>68</v>
      </c>
      <c r="E3761">
        <v>49</v>
      </c>
      <c r="F3761" t="s">
        <v>260</v>
      </c>
      <c r="G3761">
        <v>19</v>
      </c>
      <c r="H3761" t="s">
        <v>358</v>
      </c>
      <c r="I3761" t="s">
        <v>356</v>
      </c>
      <c r="J3761" s="2">
        <f>VLOOKUP(B3761,'Totals by Team'!A:K,11,FALSE)</f>
        <v>4.9090909090909092</v>
      </c>
      <c r="K3761" s="2">
        <f>VLOOKUP(C3761,'Totals by Team'!A:K,11,FALSE)</f>
        <v>0.21212121212121213</v>
      </c>
    </row>
    <row r="3762" spans="1:11" x14ac:dyDescent="0.25">
      <c r="A3762" s="1">
        <v>41272</v>
      </c>
      <c r="B3762" t="s">
        <v>319</v>
      </c>
      <c r="C3762" t="s">
        <v>156</v>
      </c>
      <c r="D3762">
        <v>79</v>
      </c>
      <c r="E3762">
        <v>61</v>
      </c>
      <c r="F3762" t="s">
        <v>319</v>
      </c>
      <c r="G3762">
        <v>18</v>
      </c>
      <c r="H3762" t="s">
        <v>358</v>
      </c>
      <c r="I3762" t="s">
        <v>360</v>
      </c>
      <c r="J3762" s="2">
        <f>VLOOKUP(B3762,'Totals by Team'!A:K,11,FALSE)</f>
        <v>4.84375</v>
      </c>
      <c r="K3762" s="2">
        <f>VLOOKUP(C3762,'Totals by Team'!A:K,11,FALSE)</f>
        <v>5.5185185185185182</v>
      </c>
    </row>
    <row r="3763" spans="1:11" x14ac:dyDescent="0.25">
      <c r="A3763" s="1">
        <v>41272</v>
      </c>
      <c r="B3763" t="s">
        <v>280</v>
      </c>
      <c r="C3763" t="s">
        <v>103</v>
      </c>
      <c r="D3763">
        <v>78</v>
      </c>
      <c r="E3763">
        <v>61</v>
      </c>
      <c r="F3763" t="s">
        <v>348</v>
      </c>
      <c r="G3763">
        <v>17</v>
      </c>
      <c r="H3763" t="s">
        <v>358</v>
      </c>
      <c r="I3763" t="s">
        <v>348</v>
      </c>
      <c r="J3763" s="2">
        <f>VLOOKUP(B3763,'Totals by Team'!A:K,11,FALSE)</f>
        <v>17.939393939393938</v>
      </c>
      <c r="K3763" s="2">
        <f>VLOOKUP(C3763,'Totals by Team'!A:K,11,FALSE)</f>
        <v>0.5</v>
      </c>
    </row>
    <row r="3764" spans="1:11" x14ac:dyDescent="0.25">
      <c r="A3764" s="1">
        <v>41272</v>
      </c>
      <c r="B3764" t="s">
        <v>83</v>
      </c>
      <c r="C3764" t="s">
        <v>308</v>
      </c>
      <c r="D3764">
        <v>72</v>
      </c>
      <c r="E3764">
        <v>55</v>
      </c>
      <c r="F3764" t="s">
        <v>308</v>
      </c>
      <c r="G3764">
        <v>17</v>
      </c>
      <c r="H3764" t="s">
        <v>358</v>
      </c>
      <c r="I3764" t="s">
        <v>356</v>
      </c>
      <c r="J3764" s="2">
        <f>VLOOKUP(B3764,'Totals by Team'!A:K,11,FALSE)</f>
        <v>-8.4642857142857135</v>
      </c>
      <c r="K3764" s="2">
        <f>VLOOKUP(C3764,'Totals by Team'!A:K,11,FALSE)</f>
        <v>-5.4545454545454541</v>
      </c>
    </row>
    <row r="3765" spans="1:11" x14ac:dyDescent="0.25">
      <c r="A3765" s="1">
        <v>41272</v>
      </c>
      <c r="B3765" t="s">
        <v>177</v>
      </c>
      <c r="C3765" t="s">
        <v>132</v>
      </c>
      <c r="D3765">
        <v>69</v>
      </c>
      <c r="E3765">
        <v>52</v>
      </c>
      <c r="F3765" t="s">
        <v>177</v>
      </c>
      <c r="G3765">
        <v>17</v>
      </c>
      <c r="H3765" t="s">
        <v>358</v>
      </c>
      <c r="I3765" t="s">
        <v>360</v>
      </c>
      <c r="J3765" s="2">
        <f>VLOOKUP(B3765,'Totals by Team'!A:K,11,FALSE)</f>
        <v>13.454545454545455</v>
      </c>
      <c r="K3765" s="2">
        <f>VLOOKUP(C3765,'Totals by Team'!A:K,11,FALSE)</f>
        <v>3.125E-2</v>
      </c>
    </row>
    <row r="3766" spans="1:11" x14ac:dyDescent="0.25">
      <c r="A3766" s="1">
        <v>41272</v>
      </c>
      <c r="B3766" t="s">
        <v>321</v>
      </c>
      <c r="C3766" t="s">
        <v>98</v>
      </c>
      <c r="D3766">
        <v>87</v>
      </c>
      <c r="E3766">
        <v>70</v>
      </c>
      <c r="F3766" t="s">
        <v>321</v>
      </c>
      <c r="G3766">
        <v>17</v>
      </c>
      <c r="H3766" t="s">
        <v>358</v>
      </c>
      <c r="I3766" t="s">
        <v>360</v>
      </c>
      <c r="J3766" s="2">
        <f>VLOOKUP(B3766,'Totals by Team'!A:K,11,FALSE)</f>
        <v>12.294117647058824</v>
      </c>
      <c r="K3766" s="2">
        <f>VLOOKUP(C3766,'Totals by Team'!A:K,11,FALSE)</f>
        <v>2.5161290322580645</v>
      </c>
    </row>
    <row r="3767" spans="1:11" x14ac:dyDescent="0.25">
      <c r="A3767" s="1">
        <v>41272</v>
      </c>
      <c r="B3767" t="s">
        <v>325</v>
      </c>
      <c r="C3767" t="s">
        <v>159</v>
      </c>
      <c r="D3767">
        <v>76</v>
      </c>
      <c r="E3767">
        <v>60</v>
      </c>
      <c r="F3767" t="s">
        <v>325</v>
      </c>
      <c r="G3767">
        <v>16</v>
      </c>
      <c r="H3767" t="s">
        <v>358</v>
      </c>
      <c r="I3767" t="s">
        <v>360</v>
      </c>
      <c r="J3767" s="2">
        <f>VLOOKUP(B3767,'Totals by Team'!A:K,11,FALSE)</f>
        <v>-2.8125</v>
      </c>
      <c r="K3767" s="2">
        <f>VLOOKUP(C3767,'Totals by Team'!A:K,11,FALSE)</f>
        <v>-12.758620689655173</v>
      </c>
    </row>
    <row r="3768" spans="1:11" x14ac:dyDescent="0.25">
      <c r="A3768" s="1">
        <v>41272</v>
      </c>
      <c r="B3768" t="s">
        <v>218</v>
      </c>
      <c r="C3768" t="s">
        <v>100</v>
      </c>
      <c r="D3768">
        <v>84</v>
      </c>
      <c r="E3768">
        <v>68</v>
      </c>
      <c r="F3768" t="s">
        <v>218</v>
      </c>
      <c r="G3768">
        <v>16</v>
      </c>
      <c r="H3768" t="s">
        <v>358</v>
      </c>
      <c r="I3768" t="s">
        <v>360</v>
      </c>
      <c r="J3768" s="2">
        <f>VLOOKUP(B3768,'Totals by Team'!A:K,11,FALSE)</f>
        <v>7.4705882352941178</v>
      </c>
      <c r="K3768" s="2">
        <f>VLOOKUP(C3768,'Totals by Team'!A:K,11,FALSE)</f>
        <v>2.064516129032258</v>
      </c>
    </row>
    <row r="3769" spans="1:11" x14ac:dyDescent="0.25">
      <c r="A3769" s="1">
        <v>41272</v>
      </c>
      <c r="B3769" t="s">
        <v>297</v>
      </c>
      <c r="C3769" t="s">
        <v>264</v>
      </c>
      <c r="D3769">
        <v>57</v>
      </c>
      <c r="E3769">
        <v>41</v>
      </c>
      <c r="F3769" t="s">
        <v>297</v>
      </c>
      <c r="G3769">
        <v>16</v>
      </c>
      <c r="H3769" t="s">
        <v>358</v>
      </c>
      <c r="I3769" t="s">
        <v>360</v>
      </c>
      <c r="J3769" s="2">
        <f>VLOOKUP(B3769,'Totals by Team'!A:K,11,FALSE)</f>
        <v>0.34375</v>
      </c>
      <c r="K3769" s="2">
        <f>VLOOKUP(C3769,'Totals by Team'!A:K,11,FALSE)</f>
        <v>-11.137931034482758</v>
      </c>
    </row>
    <row r="3770" spans="1:11" x14ac:dyDescent="0.25">
      <c r="A3770" s="1">
        <v>41272</v>
      </c>
      <c r="B3770" t="s">
        <v>318</v>
      </c>
      <c r="C3770" t="s">
        <v>93</v>
      </c>
      <c r="D3770">
        <v>68</v>
      </c>
      <c r="E3770">
        <v>52</v>
      </c>
      <c r="F3770" t="s">
        <v>318</v>
      </c>
      <c r="G3770">
        <v>16</v>
      </c>
      <c r="H3770" t="s">
        <v>358</v>
      </c>
      <c r="I3770" t="s">
        <v>360</v>
      </c>
      <c r="J3770" s="2">
        <f>VLOOKUP(B3770,'Totals by Team'!A:K,11,FALSE)</f>
        <v>4.1515151515151514</v>
      </c>
      <c r="K3770" s="2">
        <f>VLOOKUP(C3770,'Totals by Team'!A:K,11,FALSE)</f>
        <v>-8.4516129032258061</v>
      </c>
    </row>
    <row r="3771" spans="1:11" x14ac:dyDescent="0.25">
      <c r="A3771" s="1">
        <v>41272</v>
      </c>
      <c r="B3771" t="s">
        <v>302</v>
      </c>
      <c r="C3771" t="s">
        <v>151</v>
      </c>
      <c r="D3771">
        <v>88</v>
      </c>
      <c r="E3771">
        <v>73</v>
      </c>
      <c r="F3771" t="s">
        <v>302</v>
      </c>
      <c r="G3771">
        <v>15</v>
      </c>
      <c r="H3771" t="s">
        <v>358</v>
      </c>
      <c r="I3771" t="s">
        <v>360</v>
      </c>
      <c r="J3771" s="2">
        <f>VLOOKUP(B3771,'Totals by Team'!A:K,11,FALSE)</f>
        <v>11.4375</v>
      </c>
      <c r="K3771" s="2">
        <f>VLOOKUP(C3771,'Totals by Team'!A:K,11,FALSE)</f>
        <v>-4.9333333333333336</v>
      </c>
    </row>
    <row r="3772" spans="1:11" x14ac:dyDescent="0.25">
      <c r="A3772" s="1">
        <v>41272</v>
      </c>
      <c r="B3772" t="s">
        <v>192</v>
      </c>
      <c r="C3772" t="s">
        <v>201</v>
      </c>
      <c r="D3772">
        <v>90</v>
      </c>
      <c r="E3772">
        <v>77</v>
      </c>
      <c r="F3772" t="s">
        <v>192</v>
      </c>
      <c r="G3772">
        <v>13</v>
      </c>
      <c r="H3772" t="s">
        <v>358</v>
      </c>
      <c r="I3772" t="s">
        <v>360</v>
      </c>
      <c r="J3772" s="2">
        <f>VLOOKUP(B3772,'Totals by Team'!A:K,11,FALSE)</f>
        <v>12.875</v>
      </c>
      <c r="K3772" s="2">
        <f>VLOOKUP(C3772,'Totals by Team'!A:K,11,FALSE)</f>
        <v>4.8666666666666663</v>
      </c>
    </row>
    <row r="3773" spans="1:11" x14ac:dyDescent="0.25">
      <c r="A3773" s="1">
        <v>41272</v>
      </c>
      <c r="B3773" t="s">
        <v>202</v>
      </c>
      <c r="C3773" t="s">
        <v>65</v>
      </c>
      <c r="D3773">
        <v>62</v>
      </c>
      <c r="E3773">
        <v>50</v>
      </c>
      <c r="F3773" t="s">
        <v>202</v>
      </c>
      <c r="G3773">
        <v>12</v>
      </c>
      <c r="H3773" t="s">
        <v>358</v>
      </c>
      <c r="I3773" t="s">
        <v>360</v>
      </c>
      <c r="J3773" s="2">
        <f>VLOOKUP(B3773,'Totals by Team'!A:K,11,FALSE)</f>
        <v>4.1785714285714288</v>
      </c>
      <c r="K3773" s="2">
        <f>VLOOKUP(C3773,'Totals by Team'!A:K,11,FALSE)</f>
        <v>-1.6774193548387097</v>
      </c>
    </row>
    <row r="3774" spans="1:11" x14ac:dyDescent="0.25">
      <c r="A3774" s="1">
        <v>41272</v>
      </c>
      <c r="B3774" t="s">
        <v>282</v>
      </c>
      <c r="C3774" t="s">
        <v>184</v>
      </c>
      <c r="D3774">
        <v>72</v>
      </c>
      <c r="E3774">
        <v>60</v>
      </c>
      <c r="F3774" t="s">
        <v>282</v>
      </c>
      <c r="G3774">
        <v>12</v>
      </c>
      <c r="H3774" t="s">
        <v>358</v>
      </c>
      <c r="I3774" t="s">
        <v>360</v>
      </c>
      <c r="J3774" s="2">
        <f>VLOOKUP(B3774,'Totals by Team'!A:K,11,FALSE)</f>
        <v>-4.7</v>
      </c>
      <c r="K3774" s="2">
        <f>VLOOKUP(C3774,'Totals by Team'!A:K,11,FALSE)</f>
        <v>-7.8275862068965516</v>
      </c>
    </row>
    <row r="3775" spans="1:11" x14ac:dyDescent="0.25">
      <c r="A3775" s="1">
        <v>41272</v>
      </c>
      <c r="B3775" t="s">
        <v>323</v>
      </c>
      <c r="C3775" t="s">
        <v>42</v>
      </c>
      <c r="D3775">
        <v>62</v>
      </c>
      <c r="E3775">
        <v>50</v>
      </c>
      <c r="F3775" t="s">
        <v>42</v>
      </c>
      <c r="G3775">
        <v>12</v>
      </c>
      <c r="H3775" t="s">
        <v>358</v>
      </c>
      <c r="I3775" t="s">
        <v>356</v>
      </c>
      <c r="J3775" s="2">
        <f>VLOOKUP(B3775,'Totals by Team'!A:K,11,FALSE)</f>
        <v>4.1818181818181817</v>
      </c>
      <c r="K3775" s="2">
        <f>VLOOKUP(C3775,'Totals by Team'!A:K,11,FALSE)</f>
        <v>4.78125</v>
      </c>
    </row>
    <row r="3776" spans="1:11" x14ac:dyDescent="0.25">
      <c r="A3776" s="1">
        <v>41272</v>
      </c>
      <c r="B3776" t="s">
        <v>119</v>
      </c>
      <c r="C3776" t="s">
        <v>140</v>
      </c>
      <c r="D3776">
        <v>69</v>
      </c>
      <c r="E3776">
        <v>58</v>
      </c>
      <c r="F3776" t="s">
        <v>119</v>
      </c>
      <c r="G3776">
        <v>11</v>
      </c>
      <c r="H3776" t="s">
        <v>358</v>
      </c>
      <c r="I3776" t="s">
        <v>360</v>
      </c>
      <c r="J3776" s="2">
        <f>VLOOKUP(B3776,'Totals by Team'!A:K,11,FALSE)</f>
        <v>0.23076923076923078</v>
      </c>
      <c r="K3776" s="2">
        <f>VLOOKUP(C3776,'Totals by Team'!A:K,11,FALSE)</f>
        <v>-1.59375</v>
      </c>
    </row>
    <row r="3777" spans="1:11" x14ac:dyDescent="0.25">
      <c r="A3777" s="1">
        <v>41272</v>
      </c>
      <c r="B3777" t="s">
        <v>266</v>
      </c>
      <c r="C3777" t="s">
        <v>206</v>
      </c>
      <c r="D3777">
        <v>67</v>
      </c>
      <c r="E3777">
        <v>56</v>
      </c>
      <c r="F3777" t="s">
        <v>206</v>
      </c>
      <c r="G3777">
        <v>11</v>
      </c>
      <c r="H3777" t="s">
        <v>358</v>
      </c>
      <c r="I3777" t="s">
        <v>356</v>
      </c>
      <c r="J3777" s="2">
        <f>VLOOKUP(B3777,'Totals by Team'!A:K,11,FALSE)</f>
        <v>11.333333333333334</v>
      </c>
      <c r="K3777" s="2">
        <f>VLOOKUP(C3777,'Totals by Team'!A:K,11,FALSE)</f>
        <v>-8.1071428571428577</v>
      </c>
    </row>
    <row r="3778" spans="1:11" x14ac:dyDescent="0.25">
      <c r="A3778" s="1">
        <v>41272</v>
      </c>
      <c r="B3778" t="s">
        <v>332</v>
      </c>
      <c r="C3778" t="s">
        <v>45</v>
      </c>
      <c r="D3778">
        <v>74</v>
      </c>
      <c r="E3778">
        <v>63</v>
      </c>
      <c r="F3778" t="s">
        <v>332</v>
      </c>
      <c r="G3778">
        <v>11</v>
      </c>
      <c r="H3778" t="s">
        <v>358</v>
      </c>
      <c r="I3778" t="s">
        <v>360</v>
      </c>
      <c r="J3778" s="2">
        <f>VLOOKUP(B3778,'Totals by Team'!A:K,11,FALSE)</f>
        <v>-0.23076923076923078</v>
      </c>
      <c r="K3778" s="2">
        <f>VLOOKUP(C3778,'Totals by Team'!A:K,11,FALSE)</f>
        <v>1.15625</v>
      </c>
    </row>
    <row r="3779" spans="1:11" x14ac:dyDescent="0.25">
      <c r="A3779" s="1">
        <v>41272</v>
      </c>
      <c r="B3779" t="s">
        <v>253</v>
      </c>
      <c r="C3779" t="s">
        <v>339</v>
      </c>
      <c r="D3779">
        <v>74</v>
      </c>
      <c r="E3779">
        <v>63</v>
      </c>
      <c r="F3779" t="s">
        <v>253</v>
      </c>
      <c r="G3779">
        <v>11</v>
      </c>
      <c r="H3779" t="s">
        <v>358</v>
      </c>
      <c r="I3779" t="s">
        <v>360</v>
      </c>
      <c r="J3779" s="2">
        <f>VLOOKUP(B3779,'Totals by Team'!A:K,11,FALSE)</f>
        <v>4.935483870967742</v>
      </c>
      <c r="K3779" s="2">
        <f>VLOOKUP(C3779,'Totals by Team'!A:K,11,FALSE)</f>
        <v>8.3636363636363633</v>
      </c>
    </row>
    <row r="3780" spans="1:11" x14ac:dyDescent="0.25">
      <c r="A3780" s="1">
        <v>41272</v>
      </c>
      <c r="B3780" t="s">
        <v>194</v>
      </c>
      <c r="C3780" t="s">
        <v>84</v>
      </c>
      <c r="D3780">
        <v>69</v>
      </c>
      <c r="E3780">
        <v>58</v>
      </c>
      <c r="F3780" t="s">
        <v>194</v>
      </c>
      <c r="G3780">
        <v>11</v>
      </c>
      <c r="H3780" t="s">
        <v>358</v>
      </c>
      <c r="I3780" t="s">
        <v>360</v>
      </c>
      <c r="J3780" s="2">
        <f>VLOOKUP(B3780,'Totals by Team'!A:K,11,FALSE)</f>
        <v>1.0303030303030303</v>
      </c>
      <c r="K3780" s="2">
        <f>VLOOKUP(C3780,'Totals by Team'!A:K,11,FALSE)</f>
        <v>-0.93548387096774188</v>
      </c>
    </row>
    <row r="3781" spans="1:11" x14ac:dyDescent="0.25">
      <c r="A3781" s="1">
        <v>41272</v>
      </c>
      <c r="B3781" t="s">
        <v>216</v>
      </c>
      <c r="C3781" t="s">
        <v>53</v>
      </c>
      <c r="D3781">
        <v>70</v>
      </c>
      <c r="E3781">
        <v>60</v>
      </c>
      <c r="F3781" t="s">
        <v>216</v>
      </c>
      <c r="G3781">
        <v>10</v>
      </c>
      <c r="H3781" t="s">
        <v>358</v>
      </c>
      <c r="I3781" t="s">
        <v>360</v>
      </c>
      <c r="J3781" s="2">
        <f>VLOOKUP(B3781,'Totals by Team'!A:K,11,FALSE)</f>
        <v>-0.93939393939393945</v>
      </c>
      <c r="K3781" s="2">
        <f>VLOOKUP(C3781,'Totals by Team'!A:K,11,FALSE)</f>
        <v>-3.1666666666666665</v>
      </c>
    </row>
    <row r="3782" spans="1:11" x14ac:dyDescent="0.25">
      <c r="A3782" s="1">
        <v>41272</v>
      </c>
      <c r="B3782" t="s">
        <v>219</v>
      </c>
      <c r="C3782" t="s">
        <v>22</v>
      </c>
      <c r="D3782">
        <v>84</v>
      </c>
      <c r="E3782">
        <v>74</v>
      </c>
      <c r="F3782" t="s">
        <v>219</v>
      </c>
      <c r="G3782">
        <v>10</v>
      </c>
      <c r="H3782" t="s">
        <v>358</v>
      </c>
      <c r="I3782" t="s">
        <v>360</v>
      </c>
      <c r="J3782" s="2">
        <f>VLOOKUP(B3782,'Totals by Team'!A:K,11,FALSE)</f>
        <v>-6.612903225806452</v>
      </c>
      <c r="K3782" s="2">
        <f>VLOOKUP(C3782,'Totals by Team'!A:K,11,FALSE)</f>
        <v>-8.0333333333333332</v>
      </c>
    </row>
    <row r="3783" spans="1:11" x14ac:dyDescent="0.25">
      <c r="A3783" s="1">
        <v>41272</v>
      </c>
      <c r="B3783" t="s">
        <v>7</v>
      </c>
      <c r="C3783" t="s">
        <v>79</v>
      </c>
      <c r="D3783">
        <v>58</v>
      </c>
      <c r="E3783">
        <v>48</v>
      </c>
      <c r="F3783" t="s">
        <v>79</v>
      </c>
      <c r="G3783">
        <v>10</v>
      </c>
      <c r="H3783" t="s">
        <v>358</v>
      </c>
      <c r="I3783" t="s">
        <v>356</v>
      </c>
      <c r="J3783" s="2">
        <f>VLOOKUP(B3783,'Totals by Team'!A:K,11,FALSE)</f>
        <v>1.6206896551724137</v>
      </c>
      <c r="K3783" s="2">
        <f>VLOOKUP(C3783,'Totals by Team'!A:K,11,FALSE)</f>
        <v>-9.7857142857142865</v>
      </c>
    </row>
    <row r="3784" spans="1:11" x14ac:dyDescent="0.25">
      <c r="A3784" s="1">
        <v>41272</v>
      </c>
      <c r="B3784" t="s">
        <v>272</v>
      </c>
      <c r="C3784" t="s">
        <v>273</v>
      </c>
      <c r="D3784">
        <v>67</v>
      </c>
      <c r="E3784">
        <v>57</v>
      </c>
      <c r="F3784" t="s">
        <v>272</v>
      </c>
      <c r="G3784">
        <v>10</v>
      </c>
      <c r="H3784" t="s">
        <v>358</v>
      </c>
      <c r="I3784" t="s">
        <v>360</v>
      </c>
      <c r="J3784" s="2">
        <f>VLOOKUP(B3784,'Totals by Team'!A:K,11,FALSE)</f>
        <v>-0.71875</v>
      </c>
      <c r="K3784" s="2">
        <f>VLOOKUP(C3784,'Totals by Team'!A:K,11,FALSE)</f>
        <v>-1.7096774193548387</v>
      </c>
    </row>
    <row r="3785" spans="1:11" x14ac:dyDescent="0.25">
      <c r="A3785" s="1">
        <v>41272</v>
      </c>
      <c r="B3785" t="s">
        <v>286</v>
      </c>
      <c r="C3785" t="s">
        <v>3</v>
      </c>
      <c r="D3785">
        <v>82</v>
      </c>
      <c r="E3785">
        <v>73</v>
      </c>
      <c r="F3785" t="s">
        <v>286</v>
      </c>
      <c r="G3785">
        <v>9</v>
      </c>
      <c r="H3785" t="s">
        <v>358</v>
      </c>
      <c r="I3785" t="s">
        <v>360</v>
      </c>
      <c r="J3785" s="2">
        <f>VLOOKUP(B3785,'Totals by Team'!A:K,11,FALSE)</f>
        <v>-0.78125</v>
      </c>
      <c r="K3785" s="2">
        <f>VLOOKUP(C3785,'Totals by Team'!A:K,11,FALSE)</f>
        <v>-9.931034482758621</v>
      </c>
    </row>
    <row r="3786" spans="1:11" x14ac:dyDescent="0.25">
      <c r="A3786" s="1">
        <v>41272</v>
      </c>
      <c r="B3786" t="s">
        <v>335</v>
      </c>
      <c r="C3786" t="s">
        <v>101</v>
      </c>
      <c r="D3786">
        <v>68</v>
      </c>
      <c r="E3786">
        <v>59</v>
      </c>
      <c r="F3786" t="s">
        <v>335</v>
      </c>
      <c r="G3786">
        <v>9</v>
      </c>
      <c r="H3786" t="s">
        <v>358</v>
      </c>
      <c r="I3786" t="s">
        <v>360</v>
      </c>
      <c r="J3786" s="2">
        <f>VLOOKUP(B3786,'Totals by Team'!A:K,11,FALSE)</f>
        <v>-5.1818181818181817</v>
      </c>
      <c r="K3786" s="2">
        <f>VLOOKUP(C3786,'Totals by Team'!A:K,11,FALSE)</f>
        <v>-5.5666666666666664</v>
      </c>
    </row>
    <row r="3787" spans="1:11" x14ac:dyDescent="0.25">
      <c r="A3787" s="1">
        <v>41272</v>
      </c>
      <c r="B3787" t="s">
        <v>284</v>
      </c>
      <c r="C3787" t="s">
        <v>125</v>
      </c>
      <c r="D3787">
        <v>75</v>
      </c>
      <c r="E3787">
        <v>66</v>
      </c>
      <c r="F3787" t="s">
        <v>284</v>
      </c>
      <c r="G3787">
        <v>9</v>
      </c>
      <c r="H3787" t="s">
        <v>358</v>
      </c>
      <c r="I3787" t="s">
        <v>360</v>
      </c>
      <c r="J3787" s="2">
        <f>VLOOKUP(B3787,'Totals by Team'!A:K,11,FALSE)</f>
        <v>6.258064516129032</v>
      </c>
      <c r="K3787" s="2">
        <f>VLOOKUP(C3787,'Totals by Team'!A:K,11,FALSE)</f>
        <v>4.8214285714285712</v>
      </c>
    </row>
    <row r="3788" spans="1:11" x14ac:dyDescent="0.25">
      <c r="A3788" s="1">
        <v>41272</v>
      </c>
      <c r="B3788" t="s">
        <v>116</v>
      </c>
      <c r="C3788" t="s">
        <v>26</v>
      </c>
      <c r="D3788">
        <v>63</v>
      </c>
      <c r="E3788">
        <v>54</v>
      </c>
      <c r="F3788" t="s">
        <v>26</v>
      </c>
      <c r="G3788">
        <v>9</v>
      </c>
      <c r="H3788" t="s">
        <v>358</v>
      </c>
      <c r="I3788" t="s">
        <v>356</v>
      </c>
      <c r="J3788" s="2">
        <f>VLOOKUP(B3788,'Totals by Team'!A:K,11,FALSE)</f>
        <v>5.1333333333333337</v>
      </c>
      <c r="K3788" s="2">
        <f>VLOOKUP(C3788,'Totals by Team'!A:K,11,FALSE)</f>
        <v>0.4642857142857143</v>
      </c>
    </row>
    <row r="3789" spans="1:11" x14ac:dyDescent="0.25">
      <c r="A3789" s="1">
        <v>41272</v>
      </c>
      <c r="B3789" t="s">
        <v>252</v>
      </c>
      <c r="C3789" t="s">
        <v>203</v>
      </c>
      <c r="D3789">
        <v>79</v>
      </c>
      <c r="E3789">
        <v>70</v>
      </c>
      <c r="F3789" t="s">
        <v>252</v>
      </c>
      <c r="G3789">
        <v>9</v>
      </c>
      <c r="H3789" t="s">
        <v>358</v>
      </c>
      <c r="I3789" t="s">
        <v>360</v>
      </c>
      <c r="J3789" s="2">
        <f>VLOOKUP(B3789,'Totals by Team'!A:K,11,FALSE)</f>
        <v>-2.6875</v>
      </c>
      <c r="K3789" s="2">
        <f>VLOOKUP(C3789,'Totals by Team'!A:K,11,FALSE)</f>
        <v>-2.129032258064516</v>
      </c>
    </row>
    <row r="3790" spans="1:11" x14ac:dyDescent="0.25">
      <c r="A3790" s="1">
        <v>41272</v>
      </c>
      <c r="B3790" t="s">
        <v>301</v>
      </c>
      <c r="C3790" t="s">
        <v>47</v>
      </c>
      <c r="D3790">
        <v>52</v>
      </c>
      <c r="E3790">
        <v>44</v>
      </c>
      <c r="F3790" t="s">
        <v>301</v>
      </c>
      <c r="G3790">
        <v>8</v>
      </c>
      <c r="H3790" t="s">
        <v>358</v>
      </c>
      <c r="I3790" t="s">
        <v>360</v>
      </c>
      <c r="J3790" s="2">
        <f>VLOOKUP(B3790,'Totals by Team'!A:K,11,FALSE)</f>
        <v>7.2727272727272725</v>
      </c>
      <c r="K3790" s="2">
        <f>VLOOKUP(C3790,'Totals by Team'!A:K,11,FALSE)</f>
        <v>-10.870967741935484</v>
      </c>
    </row>
    <row r="3791" spans="1:11" x14ac:dyDescent="0.25">
      <c r="A3791" s="1">
        <v>41272</v>
      </c>
      <c r="B3791" t="s">
        <v>242</v>
      </c>
      <c r="C3791" t="s">
        <v>296</v>
      </c>
      <c r="D3791">
        <v>69</v>
      </c>
      <c r="E3791">
        <v>61</v>
      </c>
      <c r="F3791" t="s">
        <v>296</v>
      </c>
      <c r="G3791">
        <v>8</v>
      </c>
      <c r="H3791" t="s">
        <v>358</v>
      </c>
      <c r="I3791" t="s">
        <v>356</v>
      </c>
      <c r="J3791" s="2">
        <f>VLOOKUP(B3791,'Totals by Team'!A:K,11,FALSE)</f>
        <v>1.2666666666666666</v>
      </c>
      <c r="K3791" s="2">
        <f>VLOOKUP(C3791,'Totals by Team'!A:K,11,FALSE)</f>
        <v>-3.90625</v>
      </c>
    </row>
    <row r="3792" spans="1:11" x14ac:dyDescent="0.25">
      <c r="A3792" s="1">
        <v>41272</v>
      </c>
      <c r="B3792" t="s">
        <v>18</v>
      </c>
      <c r="C3792" t="s">
        <v>274</v>
      </c>
      <c r="D3792">
        <v>61</v>
      </c>
      <c r="E3792">
        <v>53</v>
      </c>
      <c r="F3792" t="s">
        <v>18</v>
      </c>
      <c r="G3792">
        <v>8</v>
      </c>
      <c r="H3792" t="s">
        <v>358</v>
      </c>
      <c r="I3792" t="s">
        <v>360</v>
      </c>
      <c r="J3792" s="2">
        <f>VLOOKUP(B3792,'Totals by Team'!A:K,11,FALSE)</f>
        <v>4.4666666666666668</v>
      </c>
      <c r="K3792" s="2">
        <f>VLOOKUP(C3792,'Totals by Team'!A:K,11,FALSE)</f>
        <v>1.0606060606060606</v>
      </c>
    </row>
    <row r="3793" spans="1:11" x14ac:dyDescent="0.25">
      <c r="A3793" s="1">
        <v>41272</v>
      </c>
      <c r="B3793" t="s">
        <v>61</v>
      </c>
      <c r="C3793" t="s">
        <v>76</v>
      </c>
      <c r="D3793">
        <v>68</v>
      </c>
      <c r="E3793">
        <v>60</v>
      </c>
      <c r="F3793" t="s">
        <v>61</v>
      </c>
      <c r="G3793">
        <v>8</v>
      </c>
      <c r="H3793" t="s">
        <v>358</v>
      </c>
      <c r="I3793" t="s">
        <v>360</v>
      </c>
      <c r="J3793" s="2">
        <f>VLOOKUP(B3793,'Totals by Team'!A:K,11,FALSE)</f>
        <v>8.2258064516129039</v>
      </c>
      <c r="K3793" s="2">
        <f>VLOOKUP(C3793,'Totals by Team'!A:K,11,FALSE)</f>
        <v>9.7333333333333325</v>
      </c>
    </row>
    <row r="3794" spans="1:11" x14ac:dyDescent="0.25">
      <c r="A3794" s="1">
        <v>41272</v>
      </c>
      <c r="B3794" t="s">
        <v>75</v>
      </c>
      <c r="C3794" t="s">
        <v>57</v>
      </c>
      <c r="D3794">
        <v>67</v>
      </c>
      <c r="E3794">
        <v>59</v>
      </c>
      <c r="F3794" t="s">
        <v>75</v>
      </c>
      <c r="G3794">
        <v>8</v>
      </c>
      <c r="H3794" t="s">
        <v>358</v>
      </c>
      <c r="I3794" t="s">
        <v>360</v>
      </c>
      <c r="J3794" s="2">
        <f>VLOOKUP(B3794,'Totals by Team'!A:K,11,FALSE)</f>
        <v>-0.5</v>
      </c>
      <c r="K3794" s="2">
        <f>VLOOKUP(C3794,'Totals by Team'!A:K,11,FALSE)</f>
        <v>-3.838709677419355</v>
      </c>
    </row>
    <row r="3795" spans="1:11" x14ac:dyDescent="0.25">
      <c r="A3795" s="1">
        <v>41272</v>
      </c>
      <c r="B3795" t="s">
        <v>232</v>
      </c>
      <c r="C3795" t="s">
        <v>158</v>
      </c>
      <c r="D3795">
        <v>73</v>
      </c>
      <c r="E3795">
        <v>66</v>
      </c>
      <c r="F3795" t="s">
        <v>232</v>
      </c>
      <c r="G3795">
        <v>7</v>
      </c>
      <c r="H3795" t="s">
        <v>358</v>
      </c>
      <c r="I3795" t="s">
        <v>360</v>
      </c>
      <c r="J3795" s="2">
        <f>VLOOKUP(B3795,'Totals by Team'!A:K,11,FALSE)</f>
        <v>0.90625</v>
      </c>
      <c r="K3795" s="2">
        <f>VLOOKUP(C3795,'Totals by Team'!A:K,11,FALSE)</f>
        <v>-0.58620689655172409</v>
      </c>
    </row>
    <row r="3796" spans="1:11" x14ac:dyDescent="0.25">
      <c r="A3796" s="1">
        <v>41272</v>
      </c>
      <c r="B3796" t="s">
        <v>143</v>
      </c>
      <c r="C3796" t="s">
        <v>147</v>
      </c>
      <c r="D3796">
        <v>73</v>
      </c>
      <c r="E3796">
        <v>66</v>
      </c>
      <c r="F3796" t="s">
        <v>143</v>
      </c>
      <c r="G3796">
        <v>7</v>
      </c>
      <c r="H3796" t="s">
        <v>358</v>
      </c>
      <c r="I3796" t="s">
        <v>360</v>
      </c>
      <c r="J3796" s="2">
        <f>VLOOKUP(B3796,'Totals by Team'!A:K,11,FALSE)</f>
        <v>-5.90625</v>
      </c>
      <c r="K3796" s="2">
        <f>VLOOKUP(C3796,'Totals by Team'!A:K,11,FALSE)</f>
        <v>-4.2692307692307692</v>
      </c>
    </row>
    <row r="3797" spans="1:11" x14ac:dyDescent="0.25">
      <c r="A3797" s="1">
        <v>41272</v>
      </c>
      <c r="B3797" t="s">
        <v>322</v>
      </c>
      <c r="C3797" t="s">
        <v>268</v>
      </c>
      <c r="D3797">
        <v>71</v>
      </c>
      <c r="E3797">
        <v>64</v>
      </c>
      <c r="F3797" t="s">
        <v>268</v>
      </c>
      <c r="G3797">
        <v>7</v>
      </c>
      <c r="H3797" t="s">
        <v>358</v>
      </c>
      <c r="I3797" t="s">
        <v>356</v>
      </c>
      <c r="J3797" s="2">
        <f>VLOOKUP(B3797,'Totals by Team'!A:K,11,FALSE)</f>
        <v>-2.5172413793103448</v>
      </c>
      <c r="K3797" s="2">
        <f>VLOOKUP(C3797,'Totals by Team'!A:K,11,FALSE)</f>
        <v>-3.4827586206896552</v>
      </c>
    </row>
    <row r="3798" spans="1:11" x14ac:dyDescent="0.25">
      <c r="A3798" s="1">
        <v>41272</v>
      </c>
      <c r="B3798" t="s">
        <v>169</v>
      </c>
      <c r="C3798" t="s">
        <v>13</v>
      </c>
      <c r="D3798">
        <v>86</v>
      </c>
      <c r="E3798">
        <v>79</v>
      </c>
      <c r="F3798" t="s">
        <v>169</v>
      </c>
      <c r="G3798">
        <v>7</v>
      </c>
      <c r="H3798" t="s">
        <v>358</v>
      </c>
      <c r="I3798" t="s">
        <v>360</v>
      </c>
      <c r="J3798" s="2">
        <f>VLOOKUP(B3798,'Totals by Team'!A:K,11,FALSE)</f>
        <v>6.6666666666666666E-2</v>
      </c>
      <c r="K3798" s="2">
        <f>VLOOKUP(C3798,'Totals by Team'!A:K,11,FALSE)</f>
        <v>-4.6206896551724137</v>
      </c>
    </row>
    <row r="3799" spans="1:11" x14ac:dyDescent="0.25">
      <c r="A3799" s="1">
        <v>41272</v>
      </c>
      <c r="B3799" t="s">
        <v>226</v>
      </c>
      <c r="C3799" t="s">
        <v>14</v>
      </c>
      <c r="D3799">
        <v>76</v>
      </c>
      <c r="E3799">
        <v>69</v>
      </c>
      <c r="F3799" t="s">
        <v>226</v>
      </c>
      <c r="G3799">
        <v>7</v>
      </c>
      <c r="H3799" t="s">
        <v>358</v>
      </c>
      <c r="I3799" t="s">
        <v>360</v>
      </c>
      <c r="J3799" s="2">
        <f>VLOOKUP(B3799,'Totals by Team'!A:K,11,FALSE)</f>
        <v>-5.5</v>
      </c>
      <c r="K3799" s="2">
        <f>VLOOKUP(C3799,'Totals by Team'!A:K,11,FALSE)</f>
        <v>-4.3571428571428568</v>
      </c>
    </row>
    <row r="3800" spans="1:11" x14ac:dyDescent="0.25">
      <c r="A3800" s="1">
        <v>41272</v>
      </c>
      <c r="B3800" t="s">
        <v>261</v>
      </c>
      <c r="C3800" t="s">
        <v>343</v>
      </c>
      <c r="D3800">
        <v>79</v>
      </c>
      <c r="E3800">
        <v>73</v>
      </c>
      <c r="F3800" t="s">
        <v>261</v>
      </c>
      <c r="G3800">
        <v>6</v>
      </c>
      <c r="H3800" t="s">
        <v>358</v>
      </c>
      <c r="I3800" t="s">
        <v>360</v>
      </c>
      <c r="J3800" s="2">
        <f>VLOOKUP(B3800,'Totals by Team'!A:K,11,FALSE)</f>
        <v>7.0606060606060606</v>
      </c>
      <c r="K3800" s="2">
        <f>VLOOKUP(C3800,'Totals by Team'!A:K,11,FALSE)</f>
        <v>7.5151515151515156</v>
      </c>
    </row>
    <row r="3801" spans="1:11" x14ac:dyDescent="0.25">
      <c r="A3801" s="1">
        <v>41272</v>
      </c>
      <c r="B3801" t="s">
        <v>289</v>
      </c>
      <c r="C3801" t="s">
        <v>104</v>
      </c>
      <c r="D3801">
        <v>61</v>
      </c>
      <c r="E3801">
        <v>55</v>
      </c>
      <c r="F3801" t="s">
        <v>289</v>
      </c>
      <c r="G3801">
        <v>6</v>
      </c>
      <c r="H3801" t="s">
        <v>358</v>
      </c>
      <c r="I3801" t="s">
        <v>360</v>
      </c>
      <c r="J3801" s="2">
        <f>VLOOKUP(B3801,'Totals by Team'!A:K,11,FALSE)</f>
        <v>1.606060606060606</v>
      </c>
      <c r="K3801" s="2">
        <f>VLOOKUP(C3801,'Totals by Team'!A:K,11,FALSE)</f>
        <v>3.0333333333333332</v>
      </c>
    </row>
    <row r="3802" spans="1:11" x14ac:dyDescent="0.25">
      <c r="A3802" s="1">
        <v>41272</v>
      </c>
      <c r="B3802" t="s">
        <v>171</v>
      </c>
      <c r="C3802" t="s">
        <v>278</v>
      </c>
      <c r="D3802">
        <v>70</v>
      </c>
      <c r="E3802">
        <v>64</v>
      </c>
      <c r="F3802" t="s">
        <v>278</v>
      </c>
      <c r="G3802">
        <v>6</v>
      </c>
      <c r="H3802" t="s">
        <v>358</v>
      </c>
      <c r="I3802" t="s">
        <v>356</v>
      </c>
      <c r="J3802" s="2">
        <f>VLOOKUP(B3802,'Totals by Team'!A:K,11,FALSE)</f>
        <v>11.09375</v>
      </c>
      <c r="K3802" s="2">
        <f>VLOOKUP(C3802,'Totals by Team'!A:K,11,FALSE)</f>
        <v>3.71875</v>
      </c>
    </row>
    <row r="3803" spans="1:11" x14ac:dyDescent="0.25">
      <c r="A3803" s="1">
        <v>41272</v>
      </c>
      <c r="B3803" t="s">
        <v>102</v>
      </c>
      <c r="C3803" t="s">
        <v>68</v>
      </c>
      <c r="D3803">
        <v>70</v>
      </c>
      <c r="E3803">
        <v>64</v>
      </c>
      <c r="F3803" t="s">
        <v>102</v>
      </c>
      <c r="G3803">
        <v>6</v>
      </c>
      <c r="H3803" t="s">
        <v>358</v>
      </c>
      <c r="I3803" t="s">
        <v>360</v>
      </c>
      <c r="J3803" s="2">
        <f>VLOOKUP(B3803,'Totals by Team'!A:K,11,FALSE)</f>
        <v>0.70588235294117652</v>
      </c>
      <c r="K3803" s="2">
        <f>VLOOKUP(C3803,'Totals by Team'!A:K,11,FALSE)</f>
        <v>-3.6666666666666665</v>
      </c>
    </row>
    <row r="3804" spans="1:11" x14ac:dyDescent="0.25">
      <c r="A3804" s="1">
        <v>41272</v>
      </c>
      <c r="B3804" t="s">
        <v>91</v>
      </c>
      <c r="C3804" t="s">
        <v>246</v>
      </c>
      <c r="D3804">
        <v>65</v>
      </c>
      <c r="E3804">
        <v>59</v>
      </c>
      <c r="F3804" t="s">
        <v>91</v>
      </c>
      <c r="G3804">
        <v>6</v>
      </c>
      <c r="H3804" t="s">
        <v>358</v>
      </c>
      <c r="I3804" t="s">
        <v>360</v>
      </c>
      <c r="J3804" s="2">
        <f>VLOOKUP(B3804,'Totals by Team'!A:K,11,FALSE)</f>
        <v>4.625</v>
      </c>
      <c r="K3804" s="2">
        <f>VLOOKUP(C3804,'Totals by Team'!A:K,11,FALSE)</f>
        <v>-0.63636363636363635</v>
      </c>
    </row>
    <row r="3805" spans="1:11" x14ac:dyDescent="0.25">
      <c r="A3805" s="1">
        <v>41272</v>
      </c>
      <c r="B3805" t="s">
        <v>54</v>
      </c>
      <c r="C3805" t="s">
        <v>67</v>
      </c>
      <c r="D3805">
        <v>65</v>
      </c>
      <c r="E3805">
        <v>60</v>
      </c>
      <c r="F3805" t="s">
        <v>54</v>
      </c>
      <c r="G3805">
        <v>5</v>
      </c>
      <c r="H3805" t="s">
        <v>358</v>
      </c>
      <c r="I3805" t="s">
        <v>360</v>
      </c>
      <c r="J3805" s="2">
        <f>VLOOKUP(B3805,'Totals by Team'!A:K,11,FALSE)</f>
        <v>0.54838709677419351</v>
      </c>
      <c r="K3805" s="2">
        <f>VLOOKUP(C3805,'Totals by Team'!A:K,11,FALSE)</f>
        <v>-12.392857142857142</v>
      </c>
    </row>
    <row r="3806" spans="1:11" x14ac:dyDescent="0.25">
      <c r="A3806" s="1">
        <v>41272</v>
      </c>
      <c r="B3806" t="s">
        <v>200</v>
      </c>
      <c r="C3806" t="s">
        <v>167</v>
      </c>
      <c r="D3806">
        <v>68</v>
      </c>
      <c r="E3806">
        <v>63</v>
      </c>
      <c r="F3806" t="s">
        <v>200</v>
      </c>
      <c r="G3806">
        <v>5</v>
      </c>
      <c r="H3806" t="s">
        <v>358</v>
      </c>
      <c r="I3806" t="s">
        <v>360</v>
      </c>
      <c r="J3806" s="2">
        <f>VLOOKUP(B3806,'Totals by Team'!A:K,11,FALSE)</f>
        <v>1.8387096774193548</v>
      </c>
      <c r="K3806" s="2">
        <f>VLOOKUP(C3806,'Totals by Team'!A:K,11,FALSE)</f>
        <v>-5.4838709677419351</v>
      </c>
    </row>
    <row r="3807" spans="1:11" x14ac:dyDescent="0.25">
      <c r="A3807" s="1">
        <v>41272</v>
      </c>
      <c r="B3807" t="s">
        <v>193</v>
      </c>
      <c r="C3807" t="s">
        <v>85</v>
      </c>
      <c r="D3807">
        <v>80</v>
      </c>
      <c r="E3807">
        <v>75</v>
      </c>
      <c r="F3807" t="s">
        <v>193</v>
      </c>
      <c r="G3807">
        <v>5</v>
      </c>
      <c r="H3807" t="s">
        <v>358</v>
      </c>
      <c r="I3807" t="s">
        <v>360</v>
      </c>
      <c r="J3807" s="2">
        <f>VLOOKUP(B3807,'Totals by Team'!A:K,11,FALSE)</f>
        <v>3.8333333333333335</v>
      </c>
      <c r="K3807" s="2">
        <f>VLOOKUP(C3807,'Totals by Team'!A:K,11,FALSE)</f>
        <v>-5.5161290322580649</v>
      </c>
    </row>
    <row r="3808" spans="1:11" x14ac:dyDescent="0.25">
      <c r="A3808" s="1">
        <v>41272</v>
      </c>
      <c r="B3808" t="s">
        <v>223</v>
      </c>
      <c r="C3808" t="s">
        <v>55</v>
      </c>
      <c r="D3808">
        <v>64</v>
      </c>
      <c r="E3808">
        <v>59</v>
      </c>
      <c r="F3808" t="s">
        <v>55</v>
      </c>
      <c r="G3808">
        <v>5</v>
      </c>
      <c r="H3808" t="s">
        <v>358</v>
      </c>
      <c r="I3808" t="s">
        <v>356</v>
      </c>
      <c r="J3808" s="2">
        <f>VLOOKUP(B3808,'Totals by Team'!A:K,11,FALSE)</f>
        <v>1.71875</v>
      </c>
      <c r="K3808" s="2">
        <f>VLOOKUP(C3808,'Totals by Team'!A:K,11,FALSE)</f>
        <v>-9.7931034482758612</v>
      </c>
    </row>
    <row r="3809" spans="1:11" x14ac:dyDescent="0.25">
      <c r="A3809" s="1">
        <v>41272</v>
      </c>
      <c r="B3809" t="s">
        <v>172</v>
      </c>
      <c r="C3809" t="s">
        <v>254</v>
      </c>
      <c r="D3809">
        <v>67</v>
      </c>
      <c r="E3809">
        <v>62</v>
      </c>
      <c r="F3809" t="s">
        <v>254</v>
      </c>
      <c r="G3809">
        <v>5</v>
      </c>
      <c r="H3809" t="s">
        <v>358</v>
      </c>
      <c r="I3809" t="s">
        <v>356</v>
      </c>
      <c r="J3809" s="2">
        <f>VLOOKUP(B3809,'Totals by Team'!A:K,11,FALSE)</f>
        <v>4.7037037037037033</v>
      </c>
      <c r="K3809" s="2">
        <f>VLOOKUP(C3809,'Totals by Team'!A:K,11,FALSE)</f>
        <v>3.161290322580645</v>
      </c>
    </row>
    <row r="3810" spans="1:11" x14ac:dyDescent="0.25">
      <c r="A3810" s="1">
        <v>41272</v>
      </c>
      <c r="B3810" t="s">
        <v>212</v>
      </c>
      <c r="C3810" t="s">
        <v>305</v>
      </c>
      <c r="D3810">
        <v>51</v>
      </c>
      <c r="E3810">
        <v>47</v>
      </c>
      <c r="F3810" t="s">
        <v>212</v>
      </c>
      <c r="G3810">
        <v>4</v>
      </c>
      <c r="H3810" t="s">
        <v>358</v>
      </c>
      <c r="I3810" t="s">
        <v>360</v>
      </c>
      <c r="J3810" s="2">
        <f>VLOOKUP(B3810,'Totals by Team'!A:K,11,FALSE)</f>
        <v>3.3125</v>
      </c>
      <c r="K3810" s="2">
        <f>VLOOKUP(C3810,'Totals by Team'!A:K,11,FALSE)</f>
        <v>2.7419354838709675</v>
      </c>
    </row>
    <row r="3811" spans="1:11" x14ac:dyDescent="0.25">
      <c r="A3811" s="1">
        <v>41272</v>
      </c>
      <c r="B3811" t="s">
        <v>331</v>
      </c>
      <c r="C3811" t="s">
        <v>183</v>
      </c>
      <c r="D3811">
        <v>61</v>
      </c>
      <c r="E3811">
        <v>57</v>
      </c>
      <c r="F3811" t="s">
        <v>331</v>
      </c>
      <c r="G3811">
        <v>4</v>
      </c>
      <c r="H3811" t="s">
        <v>358</v>
      </c>
      <c r="I3811" t="s">
        <v>360</v>
      </c>
      <c r="J3811" s="2">
        <f>VLOOKUP(B3811,'Totals by Team'!A:K,11,FALSE)</f>
        <v>-3.4193548387096775</v>
      </c>
      <c r="K3811" s="2">
        <f>VLOOKUP(C3811,'Totals by Team'!A:K,11,FALSE)</f>
        <v>2.25</v>
      </c>
    </row>
    <row r="3812" spans="1:11" x14ac:dyDescent="0.25">
      <c r="A3812" s="1">
        <v>41272</v>
      </c>
      <c r="B3812" t="s">
        <v>72</v>
      </c>
      <c r="C3812" t="s">
        <v>25</v>
      </c>
      <c r="D3812">
        <v>68</v>
      </c>
      <c r="E3812">
        <v>64</v>
      </c>
      <c r="F3812" t="s">
        <v>72</v>
      </c>
      <c r="G3812">
        <v>4</v>
      </c>
      <c r="H3812" t="s">
        <v>358</v>
      </c>
      <c r="I3812" t="s">
        <v>360</v>
      </c>
      <c r="J3812" s="2">
        <f>VLOOKUP(B3812,'Totals by Team'!A:K,11,FALSE)</f>
        <v>-4.645161290322581</v>
      </c>
      <c r="K3812" s="2">
        <f>VLOOKUP(C3812,'Totals by Team'!A:K,11,FALSE)</f>
        <v>0.36666666666666664</v>
      </c>
    </row>
    <row r="3813" spans="1:11" x14ac:dyDescent="0.25">
      <c r="A3813" s="1">
        <v>41272</v>
      </c>
      <c r="B3813" t="s">
        <v>337</v>
      </c>
      <c r="C3813" t="s">
        <v>17</v>
      </c>
      <c r="D3813">
        <v>71</v>
      </c>
      <c r="E3813">
        <v>67</v>
      </c>
      <c r="F3813" t="s">
        <v>17</v>
      </c>
      <c r="G3813">
        <v>4</v>
      </c>
      <c r="H3813" t="s">
        <v>358</v>
      </c>
      <c r="I3813" t="s">
        <v>356</v>
      </c>
      <c r="J3813" s="2">
        <f>VLOOKUP(B3813,'Totals by Team'!A:K,11,FALSE)</f>
        <v>4.4666666666666668</v>
      </c>
      <c r="K3813" s="2">
        <f>VLOOKUP(C3813,'Totals by Team'!A:K,11,FALSE)</f>
        <v>-5.46875</v>
      </c>
    </row>
    <row r="3814" spans="1:11" x14ac:dyDescent="0.25">
      <c r="A3814" s="1">
        <v>41272</v>
      </c>
      <c r="B3814" t="s">
        <v>191</v>
      </c>
      <c r="C3814" t="s">
        <v>259</v>
      </c>
      <c r="D3814">
        <v>67</v>
      </c>
      <c r="E3814">
        <v>63</v>
      </c>
      <c r="F3814" t="s">
        <v>191</v>
      </c>
      <c r="G3814">
        <v>4</v>
      </c>
      <c r="H3814" t="s">
        <v>358</v>
      </c>
      <c r="I3814" t="s">
        <v>360</v>
      </c>
      <c r="J3814" s="2">
        <f>VLOOKUP(B3814,'Totals by Team'!A:K,11,FALSE)</f>
        <v>-1.6666666666666667</v>
      </c>
      <c r="K3814" s="2">
        <f>VLOOKUP(C3814,'Totals by Team'!A:K,11,FALSE)</f>
        <v>1.84375</v>
      </c>
    </row>
    <row r="3815" spans="1:11" x14ac:dyDescent="0.25">
      <c r="A3815" s="1">
        <v>41272</v>
      </c>
      <c r="B3815" t="s">
        <v>81</v>
      </c>
      <c r="C3815" t="s">
        <v>106</v>
      </c>
      <c r="D3815">
        <v>56</v>
      </c>
      <c r="E3815">
        <v>52</v>
      </c>
      <c r="F3815" t="s">
        <v>106</v>
      </c>
      <c r="G3815">
        <v>4</v>
      </c>
      <c r="H3815" t="s">
        <v>358</v>
      </c>
      <c r="I3815" t="s">
        <v>356</v>
      </c>
      <c r="J3815" s="2">
        <f>VLOOKUP(B3815,'Totals by Team'!A:K,11,FALSE)</f>
        <v>-5.1785714285714288</v>
      </c>
      <c r="K3815" s="2">
        <f>VLOOKUP(C3815,'Totals by Team'!A:K,11,FALSE)</f>
        <v>-9.0666666666666664</v>
      </c>
    </row>
    <row r="3816" spans="1:11" x14ac:dyDescent="0.25">
      <c r="A3816" s="1">
        <v>41272</v>
      </c>
      <c r="B3816" t="s">
        <v>312</v>
      </c>
      <c r="C3816" t="s">
        <v>70</v>
      </c>
      <c r="D3816">
        <v>80</v>
      </c>
      <c r="E3816">
        <v>77</v>
      </c>
      <c r="F3816" t="s">
        <v>312</v>
      </c>
      <c r="G3816">
        <v>3</v>
      </c>
      <c r="H3816" t="s">
        <v>358</v>
      </c>
      <c r="I3816" t="s">
        <v>360</v>
      </c>
      <c r="J3816" s="2">
        <f>VLOOKUP(B3816,'Totals by Team'!A:K,11,FALSE)</f>
        <v>15.588235294117647</v>
      </c>
      <c r="K3816" s="2">
        <f>VLOOKUP(C3816,'Totals by Team'!A:K,11,FALSE)</f>
        <v>8.46875</v>
      </c>
    </row>
    <row r="3817" spans="1:11" x14ac:dyDescent="0.25">
      <c r="A3817" s="1">
        <v>41272</v>
      </c>
      <c r="B3817" t="s">
        <v>21</v>
      </c>
      <c r="C3817" t="s">
        <v>39</v>
      </c>
      <c r="D3817">
        <v>58</v>
      </c>
      <c r="E3817">
        <v>55</v>
      </c>
      <c r="F3817" t="s">
        <v>21</v>
      </c>
      <c r="G3817">
        <v>3</v>
      </c>
      <c r="H3817" t="s">
        <v>358</v>
      </c>
      <c r="I3817" t="s">
        <v>360</v>
      </c>
      <c r="J3817" s="2">
        <f>VLOOKUP(B3817,'Totals by Team'!A:K,11,FALSE)</f>
        <v>-1.75</v>
      </c>
      <c r="K3817" s="2">
        <f>VLOOKUP(C3817,'Totals by Team'!A:K,11,FALSE)</f>
        <v>-8.8000000000000007</v>
      </c>
    </row>
    <row r="3818" spans="1:11" x14ac:dyDescent="0.25">
      <c r="A3818" s="1">
        <v>41272</v>
      </c>
      <c r="B3818" t="s">
        <v>300</v>
      </c>
      <c r="C3818" t="s">
        <v>16</v>
      </c>
      <c r="D3818">
        <v>66</v>
      </c>
      <c r="E3818">
        <v>63</v>
      </c>
      <c r="F3818" t="s">
        <v>300</v>
      </c>
      <c r="G3818">
        <v>3</v>
      </c>
      <c r="H3818" t="s">
        <v>358</v>
      </c>
      <c r="I3818" t="s">
        <v>360</v>
      </c>
      <c r="J3818" s="2">
        <f>VLOOKUP(B3818,'Totals by Team'!A:K,11,FALSE)</f>
        <v>-3.15625</v>
      </c>
      <c r="K3818" s="2">
        <f>VLOOKUP(C3818,'Totals by Team'!A:K,11,FALSE)</f>
        <v>2.125</v>
      </c>
    </row>
    <row r="3819" spans="1:11" x14ac:dyDescent="0.25">
      <c r="A3819" s="1">
        <v>41272</v>
      </c>
      <c r="B3819" t="s">
        <v>154</v>
      </c>
      <c r="C3819" t="s">
        <v>80</v>
      </c>
      <c r="D3819">
        <v>65</v>
      </c>
      <c r="E3819">
        <v>62</v>
      </c>
      <c r="F3819" t="s">
        <v>154</v>
      </c>
      <c r="G3819">
        <v>3</v>
      </c>
      <c r="H3819" t="s">
        <v>358</v>
      </c>
      <c r="I3819" t="s">
        <v>360</v>
      </c>
      <c r="J3819" s="2">
        <f>VLOOKUP(B3819,'Totals by Team'!A:K,11,FALSE)</f>
        <v>9.5483870967741939</v>
      </c>
      <c r="K3819" s="2">
        <f>VLOOKUP(C3819,'Totals by Team'!A:K,11,FALSE)</f>
        <v>6.290322580645161</v>
      </c>
    </row>
    <row r="3820" spans="1:11" x14ac:dyDescent="0.25">
      <c r="A3820" s="1">
        <v>41272</v>
      </c>
      <c r="B3820" t="s">
        <v>340</v>
      </c>
      <c r="C3820" t="s">
        <v>235</v>
      </c>
      <c r="D3820">
        <v>74</v>
      </c>
      <c r="E3820">
        <v>71</v>
      </c>
      <c r="F3820" t="s">
        <v>340</v>
      </c>
      <c r="G3820">
        <v>3</v>
      </c>
      <c r="H3820" t="s">
        <v>358</v>
      </c>
      <c r="I3820" t="s">
        <v>360</v>
      </c>
      <c r="J3820" s="2">
        <f>VLOOKUP(B3820,'Totals by Team'!A:K,11,FALSE)</f>
        <v>0.8</v>
      </c>
      <c r="K3820" s="2">
        <f>VLOOKUP(C3820,'Totals by Team'!A:K,11,FALSE)</f>
        <v>-1.9655172413793103</v>
      </c>
    </row>
    <row r="3821" spans="1:11" x14ac:dyDescent="0.25">
      <c r="A3821" s="1">
        <v>41272</v>
      </c>
      <c r="B3821" t="s">
        <v>99</v>
      </c>
      <c r="C3821" t="s">
        <v>9</v>
      </c>
      <c r="D3821">
        <v>66</v>
      </c>
      <c r="E3821">
        <v>63</v>
      </c>
      <c r="F3821" t="s">
        <v>99</v>
      </c>
      <c r="G3821">
        <v>3</v>
      </c>
      <c r="H3821" t="s">
        <v>358</v>
      </c>
      <c r="I3821" t="s">
        <v>360</v>
      </c>
      <c r="J3821" s="2">
        <f>VLOOKUP(B3821,'Totals by Team'!A:K,11,FALSE)</f>
        <v>2.4827586206896552</v>
      </c>
      <c r="K3821" s="2">
        <f>VLOOKUP(C3821,'Totals by Team'!A:K,11,FALSE)</f>
        <v>12.266666666666667</v>
      </c>
    </row>
    <row r="3822" spans="1:11" x14ac:dyDescent="0.25">
      <c r="A3822" s="1">
        <v>41272</v>
      </c>
      <c r="B3822" t="s">
        <v>263</v>
      </c>
      <c r="C3822" t="s">
        <v>228</v>
      </c>
      <c r="D3822">
        <v>81</v>
      </c>
      <c r="E3822">
        <v>79</v>
      </c>
      <c r="F3822" t="s">
        <v>348</v>
      </c>
      <c r="G3822">
        <v>2</v>
      </c>
      <c r="H3822" t="s">
        <v>358</v>
      </c>
      <c r="I3822" t="s">
        <v>348</v>
      </c>
      <c r="J3822" s="2">
        <f>VLOOKUP(B3822,'Totals by Team'!A:K,11,FALSE)</f>
        <v>3.2121212121212119</v>
      </c>
      <c r="K3822" s="2">
        <f>VLOOKUP(C3822,'Totals by Team'!A:K,11,FALSE)</f>
        <v>-3.96875</v>
      </c>
    </row>
    <row r="3823" spans="1:11" x14ac:dyDescent="0.25">
      <c r="A3823" s="1">
        <v>41272</v>
      </c>
      <c r="B3823" t="s">
        <v>50</v>
      </c>
      <c r="C3823" t="s">
        <v>123</v>
      </c>
      <c r="D3823">
        <v>71</v>
      </c>
      <c r="E3823">
        <v>69</v>
      </c>
      <c r="F3823" t="s">
        <v>123</v>
      </c>
      <c r="G3823">
        <v>2</v>
      </c>
      <c r="H3823" t="s">
        <v>358</v>
      </c>
      <c r="I3823" t="s">
        <v>356</v>
      </c>
      <c r="J3823" s="2">
        <f>VLOOKUP(B3823,'Totals by Team'!A:K,11,FALSE)</f>
        <v>-6.1333333333333337</v>
      </c>
      <c r="K3823" s="2">
        <f>VLOOKUP(C3823,'Totals by Team'!A:K,11,FALSE)</f>
        <v>-4.2</v>
      </c>
    </row>
    <row r="3824" spans="1:11" x14ac:dyDescent="0.25">
      <c r="A3824" s="1">
        <v>41272</v>
      </c>
      <c r="B3824" t="s">
        <v>229</v>
      </c>
      <c r="C3824" t="s">
        <v>227</v>
      </c>
      <c r="D3824">
        <v>66</v>
      </c>
      <c r="E3824">
        <v>64</v>
      </c>
      <c r="F3824" t="s">
        <v>227</v>
      </c>
      <c r="G3824">
        <v>2</v>
      </c>
      <c r="H3824" t="s">
        <v>358</v>
      </c>
      <c r="I3824" t="s">
        <v>356</v>
      </c>
      <c r="J3824" s="2">
        <f>VLOOKUP(B3824,'Totals by Team'!A:K,11,FALSE)</f>
        <v>8.875</v>
      </c>
      <c r="K3824" s="2">
        <f>VLOOKUP(C3824,'Totals by Team'!A:K,11,FALSE)</f>
        <v>4.1034482758620694</v>
      </c>
    </row>
    <row r="3825" spans="1:11" x14ac:dyDescent="0.25">
      <c r="A3825" s="1">
        <v>41272</v>
      </c>
      <c r="B3825" t="s">
        <v>182</v>
      </c>
      <c r="C3825" t="s">
        <v>188</v>
      </c>
      <c r="D3825">
        <v>76</v>
      </c>
      <c r="E3825">
        <v>74</v>
      </c>
      <c r="F3825" t="s">
        <v>348</v>
      </c>
      <c r="G3825">
        <v>2</v>
      </c>
      <c r="H3825" t="s">
        <v>358</v>
      </c>
      <c r="I3825" t="s">
        <v>348</v>
      </c>
      <c r="J3825" s="2">
        <f>VLOOKUP(B3825,'Totals by Team'!A:K,11,FALSE)</f>
        <v>3</v>
      </c>
      <c r="K3825" s="2">
        <f>VLOOKUP(C3825,'Totals by Team'!A:K,11,FALSE)</f>
        <v>-8.0344827586206904</v>
      </c>
    </row>
    <row r="3826" spans="1:11" x14ac:dyDescent="0.25">
      <c r="A3826" s="1">
        <v>41272</v>
      </c>
      <c r="B3826" t="s">
        <v>58</v>
      </c>
      <c r="C3826" t="s">
        <v>73</v>
      </c>
      <c r="D3826">
        <v>80</v>
      </c>
      <c r="E3826">
        <v>79</v>
      </c>
      <c r="F3826" t="s">
        <v>73</v>
      </c>
      <c r="G3826">
        <v>1</v>
      </c>
      <c r="H3826" t="s">
        <v>358</v>
      </c>
      <c r="I3826" t="s">
        <v>356</v>
      </c>
      <c r="J3826" s="2">
        <f>VLOOKUP(B3826,'Totals by Team'!A:K,11,FALSE)</f>
        <v>2.9</v>
      </c>
      <c r="K3826" s="2">
        <f>VLOOKUP(C3826,'Totals by Team'!A:K,11,FALSE)</f>
        <v>7.2413793103448274</v>
      </c>
    </row>
    <row r="3827" spans="1:11" x14ac:dyDescent="0.25">
      <c r="A3827" s="1">
        <v>41272</v>
      </c>
      <c r="B3827" t="s">
        <v>161</v>
      </c>
      <c r="C3827" t="s">
        <v>155</v>
      </c>
      <c r="D3827">
        <v>81</v>
      </c>
      <c r="E3827">
        <v>80</v>
      </c>
      <c r="F3827" t="s">
        <v>161</v>
      </c>
      <c r="G3827">
        <v>1</v>
      </c>
      <c r="H3827" t="s">
        <v>358</v>
      </c>
      <c r="I3827" t="s">
        <v>360</v>
      </c>
      <c r="J3827" s="2">
        <f>VLOOKUP(B3827,'Totals by Team'!A:K,11,FALSE)</f>
        <v>-17.29032258064516</v>
      </c>
      <c r="K3827" s="2">
        <f>VLOOKUP(C3827,'Totals by Team'!A:K,11,FALSE)</f>
        <v>3.0606060606060606</v>
      </c>
    </row>
    <row r="3828" spans="1:11" x14ac:dyDescent="0.25">
      <c r="A3828" s="1">
        <v>41272</v>
      </c>
      <c r="B3828" t="s">
        <v>137</v>
      </c>
      <c r="C3828" t="s">
        <v>136</v>
      </c>
      <c r="D3828">
        <v>65</v>
      </c>
      <c r="E3828">
        <v>64</v>
      </c>
      <c r="F3828" t="s">
        <v>137</v>
      </c>
      <c r="G3828">
        <v>1</v>
      </c>
      <c r="H3828" t="s">
        <v>358</v>
      </c>
      <c r="I3828" t="s">
        <v>360</v>
      </c>
      <c r="J3828" s="2">
        <f>VLOOKUP(B3828,'Totals by Team'!A:K,11,FALSE)</f>
        <v>-12.518518518518519</v>
      </c>
      <c r="K3828" s="2">
        <f>VLOOKUP(C3828,'Totals by Team'!A:K,11,FALSE)</f>
        <v>-3.3870967741935485</v>
      </c>
    </row>
    <row r="3829" spans="1:11" x14ac:dyDescent="0.25">
      <c r="A3829" s="1">
        <v>41272</v>
      </c>
      <c r="B3829" t="s">
        <v>122</v>
      </c>
      <c r="C3829" t="s">
        <v>267</v>
      </c>
      <c r="D3829">
        <v>55</v>
      </c>
      <c r="E3829">
        <v>54</v>
      </c>
      <c r="F3829" t="s">
        <v>267</v>
      </c>
      <c r="G3829">
        <v>1</v>
      </c>
      <c r="H3829" t="s">
        <v>358</v>
      </c>
      <c r="I3829" t="s">
        <v>356</v>
      </c>
      <c r="J3829" s="2">
        <f>VLOOKUP(B3829,'Totals by Team'!A:K,11,FALSE)</f>
        <v>1.5588235294117647</v>
      </c>
      <c r="K3829" s="2">
        <f>VLOOKUP(C3829,'Totals by Team'!A:K,11,FALSE)</f>
        <v>-6.0333333333333332</v>
      </c>
    </row>
    <row r="3830" spans="1:11" x14ac:dyDescent="0.25">
      <c r="A3830" s="1">
        <v>41272</v>
      </c>
      <c r="B3830" t="s">
        <v>51</v>
      </c>
      <c r="C3830" t="s">
        <v>221</v>
      </c>
      <c r="D3830">
        <v>67</v>
      </c>
      <c r="E3830">
        <v>66</v>
      </c>
      <c r="F3830" t="s">
        <v>221</v>
      </c>
      <c r="G3830">
        <v>1</v>
      </c>
      <c r="H3830" t="s">
        <v>358</v>
      </c>
      <c r="I3830" t="s">
        <v>356</v>
      </c>
      <c r="J3830" s="2">
        <f>VLOOKUP(B3830,'Totals by Team'!A:K,11,FALSE)</f>
        <v>0.66666666666666663</v>
      </c>
      <c r="K3830" s="2">
        <f>VLOOKUP(C3830,'Totals by Team'!A:K,11,FALSE)</f>
        <v>1.75</v>
      </c>
    </row>
    <row r="3831" spans="1:11" x14ac:dyDescent="0.25">
      <c r="A3831" s="1">
        <v>41272</v>
      </c>
      <c r="B3831" t="s">
        <v>27</v>
      </c>
      <c r="C3831" t="s">
        <v>234</v>
      </c>
      <c r="D3831">
        <v>51</v>
      </c>
      <c r="E3831">
        <v>50</v>
      </c>
      <c r="F3831" t="s">
        <v>27</v>
      </c>
      <c r="G3831">
        <v>1</v>
      </c>
      <c r="H3831" t="s">
        <v>358</v>
      </c>
      <c r="I3831" t="s">
        <v>360</v>
      </c>
      <c r="J3831" s="2">
        <f>VLOOKUP(B3831,'Totals by Team'!A:K,11,FALSE)</f>
        <v>-7.0344827586206895</v>
      </c>
      <c r="K3831" s="2">
        <f>VLOOKUP(C3831,'Totals by Team'!A:K,11,FALSE)</f>
        <v>-2.4482758620689653</v>
      </c>
    </row>
    <row r="3832" spans="1:11" x14ac:dyDescent="0.25">
      <c r="A3832" s="1">
        <v>41272</v>
      </c>
      <c r="B3832" t="s">
        <v>73</v>
      </c>
      <c r="C3832" t="s">
        <v>58</v>
      </c>
      <c r="D3832">
        <v>79</v>
      </c>
      <c r="E3832">
        <v>80</v>
      </c>
      <c r="F3832" t="s">
        <v>73</v>
      </c>
      <c r="G3832">
        <v>-1</v>
      </c>
      <c r="H3832" t="s">
        <v>357</v>
      </c>
      <c r="I3832" t="s">
        <v>360</v>
      </c>
      <c r="J3832" s="2">
        <f>VLOOKUP(B3832,'Totals by Team'!A:K,11,FALSE)</f>
        <v>7.2413793103448274</v>
      </c>
      <c r="K3832" s="2">
        <f>VLOOKUP(C3832,'Totals by Team'!A:K,11,FALSE)</f>
        <v>2.9</v>
      </c>
    </row>
    <row r="3833" spans="1:11" x14ac:dyDescent="0.25">
      <c r="A3833" s="1">
        <v>41272</v>
      </c>
      <c r="B3833" t="s">
        <v>155</v>
      </c>
      <c r="C3833" t="s">
        <v>161</v>
      </c>
      <c r="D3833">
        <v>80</v>
      </c>
      <c r="E3833">
        <v>81</v>
      </c>
      <c r="F3833" t="s">
        <v>161</v>
      </c>
      <c r="G3833">
        <v>-1</v>
      </c>
      <c r="H3833" t="s">
        <v>357</v>
      </c>
      <c r="I3833" t="s">
        <v>356</v>
      </c>
      <c r="J3833" s="2">
        <f>VLOOKUP(B3833,'Totals by Team'!A:K,11,FALSE)</f>
        <v>3.0606060606060606</v>
      </c>
      <c r="K3833" s="2">
        <f>VLOOKUP(C3833,'Totals by Team'!A:K,11,FALSE)</f>
        <v>-17.29032258064516</v>
      </c>
    </row>
    <row r="3834" spans="1:11" x14ac:dyDescent="0.25">
      <c r="A3834" s="1">
        <v>41272</v>
      </c>
      <c r="B3834" t="s">
        <v>136</v>
      </c>
      <c r="C3834" t="s">
        <v>137</v>
      </c>
      <c r="D3834">
        <v>64</v>
      </c>
      <c r="E3834">
        <v>65</v>
      </c>
      <c r="F3834" t="s">
        <v>137</v>
      </c>
      <c r="G3834">
        <v>-1</v>
      </c>
      <c r="H3834" t="s">
        <v>357</v>
      </c>
      <c r="I3834" t="s">
        <v>356</v>
      </c>
      <c r="J3834" s="2">
        <f>VLOOKUP(B3834,'Totals by Team'!A:K,11,FALSE)</f>
        <v>-3.3870967741935485</v>
      </c>
      <c r="K3834" s="2">
        <f>VLOOKUP(C3834,'Totals by Team'!A:K,11,FALSE)</f>
        <v>-12.518518518518519</v>
      </c>
    </row>
    <row r="3835" spans="1:11" x14ac:dyDescent="0.25">
      <c r="A3835" s="1">
        <v>41272</v>
      </c>
      <c r="B3835" t="s">
        <v>267</v>
      </c>
      <c r="C3835" t="s">
        <v>122</v>
      </c>
      <c r="D3835">
        <v>54</v>
      </c>
      <c r="E3835">
        <v>55</v>
      </c>
      <c r="F3835" t="s">
        <v>267</v>
      </c>
      <c r="G3835">
        <v>-1</v>
      </c>
      <c r="H3835" t="s">
        <v>357</v>
      </c>
      <c r="I3835" t="s">
        <v>360</v>
      </c>
      <c r="J3835" s="2">
        <f>VLOOKUP(B3835,'Totals by Team'!A:K,11,FALSE)</f>
        <v>-6.0333333333333332</v>
      </c>
      <c r="K3835" s="2">
        <f>VLOOKUP(C3835,'Totals by Team'!A:K,11,FALSE)</f>
        <v>1.5588235294117647</v>
      </c>
    </row>
    <row r="3836" spans="1:11" x14ac:dyDescent="0.25">
      <c r="A3836" s="1">
        <v>41272</v>
      </c>
      <c r="B3836" t="s">
        <v>221</v>
      </c>
      <c r="C3836" t="s">
        <v>51</v>
      </c>
      <c r="D3836">
        <v>66</v>
      </c>
      <c r="E3836">
        <v>67</v>
      </c>
      <c r="F3836" t="s">
        <v>221</v>
      </c>
      <c r="G3836">
        <v>-1</v>
      </c>
      <c r="H3836" t="s">
        <v>357</v>
      </c>
      <c r="I3836" t="s">
        <v>360</v>
      </c>
      <c r="J3836" s="2">
        <f>VLOOKUP(B3836,'Totals by Team'!A:K,11,FALSE)</f>
        <v>1.75</v>
      </c>
      <c r="K3836" s="2">
        <f>VLOOKUP(C3836,'Totals by Team'!A:K,11,FALSE)</f>
        <v>0.66666666666666663</v>
      </c>
    </row>
    <row r="3837" spans="1:11" x14ac:dyDescent="0.25">
      <c r="A3837" s="1">
        <v>41272</v>
      </c>
      <c r="B3837" t="s">
        <v>234</v>
      </c>
      <c r="C3837" t="s">
        <v>27</v>
      </c>
      <c r="D3837">
        <v>50</v>
      </c>
      <c r="E3837">
        <v>51</v>
      </c>
      <c r="F3837" t="s">
        <v>27</v>
      </c>
      <c r="G3837">
        <v>-1</v>
      </c>
      <c r="H3837" t="s">
        <v>357</v>
      </c>
      <c r="I3837" t="s">
        <v>356</v>
      </c>
      <c r="J3837" s="2">
        <f>VLOOKUP(B3837,'Totals by Team'!A:K,11,FALSE)</f>
        <v>-2.4482758620689653</v>
      </c>
      <c r="K3837" s="2">
        <f>VLOOKUP(C3837,'Totals by Team'!A:K,11,FALSE)</f>
        <v>-7.0344827586206895</v>
      </c>
    </row>
    <row r="3838" spans="1:11" x14ac:dyDescent="0.25">
      <c r="A3838" s="1">
        <v>41272</v>
      </c>
      <c r="B3838" t="s">
        <v>228</v>
      </c>
      <c r="C3838" t="s">
        <v>263</v>
      </c>
      <c r="D3838">
        <v>79</v>
      </c>
      <c r="E3838">
        <v>81</v>
      </c>
      <c r="F3838" t="s">
        <v>348</v>
      </c>
      <c r="G3838">
        <v>-2</v>
      </c>
      <c r="H3838" t="s">
        <v>357</v>
      </c>
      <c r="I3838" t="s">
        <v>348</v>
      </c>
      <c r="J3838" s="2">
        <f>VLOOKUP(B3838,'Totals by Team'!A:K,11,FALSE)</f>
        <v>-3.96875</v>
      </c>
      <c r="K3838" s="2">
        <f>VLOOKUP(C3838,'Totals by Team'!A:K,11,FALSE)</f>
        <v>3.2121212121212119</v>
      </c>
    </row>
    <row r="3839" spans="1:11" x14ac:dyDescent="0.25">
      <c r="A3839" s="1">
        <v>41272</v>
      </c>
      <c r="B3839" t="s">
        <v>123</v>
      </c>
      <c r="C3839" t="s">
        <v>50</v>
      </c>
      <c r="D3839">
        <v>69</v>
      </c>
      <c r="E3839">
        <v>71</v>
      </c>
      <c r="F3839" t="s">
        <v>123</v>
      </c>
      <c r="G3839">
        <v>-2</v>
      </c>
      <c r="H3839" t="s">
        <v>357</v>
      </c>
      <c r="I3839" t="s">
        <v>360</v>
      </c>
      <c r="J3839" s="2">
        <f>VLOOKUP(B3839,'Totals by Team'!A:K,11,FALSE)</f>
        <v>-4.2</v>
      </c>
      <c r="K3839" s="2">
        <f>VLOOKUP(C3839,'Totals by Team'!A:K,11,FALSE)</f>
        <v>-6.1333333333333337</v>
      </c>
    </row>
    <row r="3840" spans="1:11" x14ac:dyDescent="0.25">
      <c r="A3840" s="1">
        <v>41272</v>
      </c>
      <c r="B3840" t="s">
        <v>227</v>
      </c>
      <c r="C3840" t="s">
        <v>229</v>
      </c>
      <c r="D3840">
        <v>64</v>
      </c>
      <c r="E3840">
        <v>66</v>
      </c>
      <c r="F3840" t="s">
        <v>227</v>
      </c>
      <c r="G3840">
        <v>-2</v>
      </c>
      <c r="H3840" t="s">
        <v>357</v>
      </c>
      <c r="I3840" t="s">
        <v>360</v>
      </c>
      <c r="J3840" s="2">
        <f>VLOOKUP(B3840,'Totals by Team'!A:K,11,FALSE)</f>
        <v>4.1034482758620694</v>
      </c>
      <c r="K3840" s="2">
        <f>VLOOKUP(C3840,'Totals by Team'!A:K,11,FALSE)</f>
        <v>8.875</v>
      </c>
    </row>
    <row r="3841" spans="1:11" x14ac:dyDescent="0.25">
      <c r="A3841" s="1">
        <v>41272</v>
      </c>
      <c r="B3841" t="s">
        <v>188</v>
      </c>
      <c r="C3841" t="s">
        <v>182</v>
      </c>
      <c r="D3841">
        <v>74</v>
      </c>
      <c r="E3841">
        <v>76</v>
      </c>
      <c r="F3841" t="s">
        <v>348</v>
      </c>
      <c r="G3841">
        <v>-2</v>
      </c>
      <c r="H3841" t="s">
        <v>357</v>
      </c>
      <c r="I3841" t="s">
        <v>348</v>
      </c>
      <c r="J3841" s="2">
        <f>VLOOKUP(B3841,'Totals by Team'!A:K,11,FALSE)</f>
        <v>-8.0344827586206904</v>
      </c>
      <c r="K3841" s="2">
        <f>VLOOKUP(C3841,'Totals by Team'!A:K,11,FALSE)</f>
        <v>3</v>
      </c>
    </row>
    <row r="3842" spans="1:11" x14ac:dyDescent="0.25">
      <c r="A3842" s="1">
        <v>41272</v>
      </c>
      <c r="B3842" t="s">
        <v>70</v>
      </c>
      <c r="C3842" t="s">
        <v>312</v>
      </c>
      <c r="D3842">
        <v>77</v>
      </c>
      <c r="E3842">
        <v>80</v>
      </c>
      <c r="F3842" t="s">
        <v>312</v>
      </c>
      <c r="G3842">
        <v>-3</v>
      </c>
      <c r="H3842" t="s">
        <v>357</v>
      </c>
      <c r="I3842" t="s">
        <v>356</v>
      </c>
      <c r="J3842" s="2">
        <f>VLOOKUP(B3842,'Totals by Team'!A:K,11,FALSE)</f>
        <v>8.46875</v>
      </c>
      <c r="K3842" s="2">
        <f>VLOOKUP(C3842,'Totals by Team'!A:K,11,FALSE)</f>
        <v>15.588235294117647</v>
      </c>
    </row>
    <row r="3843" spans="1:11" x14ac:dyDescent="0.25">
      <c r="A3843" s="1">
        <v>41272</v>
      </c>
      <c r="B3843" t="s">
        <v>39</v>
      </c>
      <c r="C3843" t="s">
        <v>21</v>
      </c>
      <c r="D3843">
        <v>55</v>
      </c>
      <c r="E3843">
        <v>58</v>
      </c>
      <c r="F3843" t="s">
        <v>21</v>
      </c>
      <c r="G3843">
        <v>-3</v>
      </c>
      <c r="H3843" t="s">
        <v>357</v>
      </c>
      <c r="I3843" t="s">
        <v>356</v>
      </c>
      <c r="J3843" s="2">
        <f>VLOOKUP(B3843,'Totals by Team'!A:K,11,FALSE)</f>
        <v>-8.8000000000000007</v>
      </c>
      <c r="K3843" s="2">
        <f>VLOOKUP(C3843,'Totals by Team'!A:K,11,FALSE)</f>
        <v>-1.75</v>
      </c>
    </row>
    <row r="3844" spans="1:11" x14ac:dyDescent="0.25">
      <c r="A3844" s="1">
        <v>41272</v>
      </c>
      <c r="B3844" t="s">
        <v>16</v>
      </c>
      <c r="C3844" t="s">
        <v>300</v>
      </c>
      <c r="D3844">
        <v>63</v>
      </c>
      <c r="E3844">
        <v>66</v>
      </c>
      <c r="F3844" t="s">
        <v>300</v>
      </c>
      <c r="G3844">
        <v>-3</v>
      </c>
      <c r="H3844" t="s">
        <v>357</v>
      </c>
      <c r="I3844" t="s">
        <v>356</v>
      </c>
      <c r="J3844" s="2">
        <f>VLOOKUP(B3844,'Totals by Team'!A:K,11,FALSE)</f>
        <v>2.125</v>
      </c>
      <c r="K3844" s="2">
        <f>VLOOKUP(C3844,'Totals by Team'!A:K,11,FALSE)</f>
        <v>-3.15625</v>
      </c>
    </row>
    <row r="3845" spans="1:11" x14ac:dyDescent="0.25">
      <c r="A3845" s="1">
        <v>41272</v>
      </c>
      <c r="B3845" t="s">
        <v>80</v>
      </c>
      <c r="C3845" t="s">
        <v>154</v>
      </c>
      <c r="D3845">
        <v>62</v>
      </c>
      <c r="E3845">
        <v>65</v>
      </c>
      <c r="F3845" t="s">
        <v>154</v>
      </c>
      <c r="G3845">
        <v>-3</v>
      </c>
      <c r="H3845" t="s">
        <v>357</v>
      </c>
      <c r="I3845" t="s">
        <v>356</v>
      </c>
      <c r="J3845" s="2">
        <f>VLOOKUP(B3845,'Totals by Team'!A:K,11,FALSE)</f>
        <v>6.290322580645161</v>
      </c>
      <c r="K3845" s="2">
        <f>VLOOKUP(C3845,'Totals by Team'!A:K,11,FALSE)</f>
        <v>9.5483870967741939</v>
      </c>
    </row>
    <row r="3846" spans="1:11" x14ac:dyDescent="0.25">
      <c r="A3846" s="1">
        <v>41272</v>
      </c>
      <c r="B3846" t="s">
        <v>235</v>
      </c>
      <c r="C3846" t="s">
        <v>340</v>
      </c>
      <c r="D3846">
        <v>71</v>
      </c>
      <c r="E3846">
        <v>74</v>
      </c>
      <c r="F3846" t="s">
        <v>340</v>
      </c>
      <c r="G3846">
        <v>-3</v>
      </c>
      <c r="H3846" t="s">
        <v>357</v>
      </c>
      <c r="I3846" t="s">
        <v>356</v>
      </c>
      <c r="J3846" s="2">
        <f>VLOOKUP(B3846,'Totals by Team'!A:K,11,FALSE)</f>
        <v>-1.9655172413793103</v>
      </c>
      <c r="K3846" s="2">
        <f>VLOOKUP(C3846,'Totals by Team'!A:K,11,FALSE)</f>
        <v>0.8</v>
      </c>
    </row>
    <row r="3847" spans="1:11" x14ac:dyDescent="0.25">
      <c r="A3847" s="1">
        <v>41272</v>
      </c>
      <c r="B3847" t="s">
        <v>9</v>
      </c>
      <c r="C3847" t="s">
        <v>99</v>
      </c>
      <c r="D3847">
        <v>63</v>
      </c>
      <c r="E3847">
        <v>66</v>
      </c>
      <c r="F3847" t="s">
        <v>99</v>
      </c>
      <c r="G3847">
        <v>-3</v>
      </c>
      <c r="H3847" t="s">
        <v>357</v>
      </c>
      <c r="I3847" t="s">
        <v>356</v>
      </c>
      <c r="J3847" s="2">
        <f>VLOOKUP(B3847,'Totals by Team'!A:K,11,FALSE)</f>
        <v>12.266666666666667</v>
      </c>
      <c r="K3847" s="2">
        <f>VLOOKUP(C3847,'Totals by Team'!A:K,11,FALSE)</f>
        <v>2.4827586206896552</v>
      </c>
    </row>
    <row r="3848" spans="1:11" x14ac:dyDescent="0.25">
      <c r="A3848" s="1">
        <v>41272</v>
      </c>
      <c r="B3848" t="s">
        <v>305</v>
      </c>
      <c r="C3848" t="s">
        <v>212</v>
      </c>
      <c r="D3848">
        <v>47</v>
      </c>
      <c r="E3848">
        <v>51</v>
      </c>
      <c r="F3848" t="s">
        <v>212</v>
      </c>
      <c r="G3848">
        <v>-4</v>
      </c>
      <c r="H3848" t="s">
        <v>357</v>
      </c>
      <c r="I3848" t="s">
        <v>356</v>
      </c>
      <c r="J3848" s="2">
        <f>VLOOKUP(B3848,'Totals by Team'!A:K,11,FALSE)</f>
        <v>2.7419354838709675</v>
      </c>
      <c r="K3848" s="2">
        <f>VLOOKUP(C3848,'Totals by Team'!A:K,11,FALSE)</f>
        <v>3.3125</v>
      </c>
    </row>
    <row r="3849" spans="1:11" x14ac:dyDescent="0.25">
      <c r="A3849" s="1">
        <v>41272</v>
      </c>
      <c r="B3849" t="s">
        <v>183</v>
      </c>
      <c r="C3849" t="s">
        <v>331</v>
      </c>
      <c r="D3849">
        <v>57</v>
      </c>
      <c r="E3849">
        <v>61</v>
      </c>
      <c r="F3849" t="s">
        <v>331</v>
      </c>
      <c r="G3849">
        <v>-4</v>
      </c>
      <c r="H3849" t="s">
        <v>357</v>
      </c>
      <c r="I3849" t="s">
        <v>356</v>
      </c>
      <c r="J3849" s="2">
        <f>VLOOKUP(B3849,'Totals by Team'!A:K,11,FALSE)</f>
        <v>2.25</v>
      </c>
      <c r="K3849" s="2">
        <f>VLOOKUP(C3849,'Totals by Team'!A:K,11,FALSE)</f>
        <v>-3.4193548387096775</v>
      </c>
    </row>
    <row r="3850" spans="1:11" x14ac:dyDescent="0.25">
      <c r="A3850" s="1">
        <v>41272</v>
      </c>
      <c r="B3850" t="s">
        <v>25</v>
      </c>
      <c r="C3850" t="s">
        <v>72</v>
      </c>
      <c r="D3850">
        <v>64</v>
      </c>
      <c r="E3850">
        <v>68</v>
      </c>
      <c r="F3850" t="s">
        <v>72</v>
      </c>
      <c r="G3850">
        <v>-4</v>
      </c>
      <c r="H3850" t="s">
        <v>357</v>
      </c>
      <c r="I3850" t="s">
        <v>356</v>
      </c>
      <c r="J3850" s="2">
        <f>VLOOKUP(B3850,'Totals by Team'!A:K,11,FALSE)</f>
        <v>0.36666666666666664</v>
      </c>
      <c r="K3850" s="2">
        <f>VLOOKUP(C3850,'Totals by Team'!A:K,11,FALSE)</f>
        <v>-4.645161290322581</v>
      </c>
    </row>
    <row r="3851" spans="1:11" x14ac:dyDescent="0.25">
      <c r="A3851" s="1">
        <v>41272</v>
      </c>
      <c r="B3851" t="s">
        <v>17</v>
      </c>
      <c r="C3851" t="s">
        <v>337</v>
      </c>
      <c r="D3851">
        <v>67</v>
      </c>
      <c r="E3851">
        <v>71</v>
      </c>
      <c r="F3851" t="s">
        <v>17</v>
      </c>
      <c r="G3851">
        <v>-4</v>
      </c>
      <c r="H3851" t="s">
        <v>357</v>
      </c>
      <c r="I3851" t="s">
        <v>360</v>
      </c>
      <c r="J3851" s="2">
        <f>VLOOKUP(B3851,'Totals by Team'!A:K,11,FALSE)</f>
        <v>-5.46875</v>
      </c>
      <c r="K3851" s="2">
        <f>VLOOKUP(C3851,'Totals by Team'!A:K,11,FALSE)</f>
        <v>4.4666666666666668</v>
      </c>
    </row>
    <row r="3852" spans="1:11" x14ac:dyDescent="0.25">
      <c r="A3852" s="1">
        <v>41272</v>
      </c>
      <c r="B3852" t="s">
        <v>259</v>
      </c>
      <c r="C3852" t="s">
        <v>191</v>
      </c>
      <c r="D3852">
        <v>63</v>
      </c>
      <c r="E3852">
        <v>67</v>
      </c>
      <c r="F3852" t="s">
        <v>191</v>
      </c>
      <c r="G3852">
        <v>-4</v>
      </c>
      <c r="H3852" t="s">
        <v>357</v>
      </c>
      <c r="I3852" t="s">
        <v>356</v>
      </c>
      <c r="J3852" s="2">
        <f>VLOOKUP(B3852,'Totals by Team'!A:K,11,FALSE)</f>
        <v>1.84375</v>
      </c>
      <c r="K3852" s="2">
        <f>VLOOKUP(C3852,'Totals by Team'!A:K,11,FALSE)</f>
        <v>-1.6666666666666667</v>
      </c>
    </row>
    <row r="3853" spans="1:11" x14ac:dyDescent="0.25">
      <c r="A3853" s="1">
        <v>41272</v>
      </c>
      <c r="B3853" t="s">
        <v>106</v>
      </c>
      <c r="C3853" t="s">
        <v>81</v>
      </c>
      <c r="D3853">
        <v>52</v>
      </c>
      <c r="E3853">
        <v>56</v>
      </c>
      <c r="F3853" t="s">
        <v>106</v>
      </c>
      <c r="G3853">
        <v>-4</v>
      </c>
      <c r="H3853" t="s">
        <v>357</v>
      </c>
      <c r="I3853" t="s">
        <v>360</v>
      </c>
      <c r="J3853" s="2">
        <f>VLOOKUP(B3853,'Totals by Team'!A:K,11,FALSE)</f>
        <v>-9.0666666666666664</v>
      </c>
      <c r="K3853" s="2">
        <f>VLOOKUP(C3853,'Totals by Team'!A:K,11,FALSE)</f>
        <v>-5.1785714285714288</v>
      </c>
    </row>
    <row r="3854" spans="1:11" x14ac:dyDescent="0.25">
      <c r="A3854" s="1">
        <v>41272</v>
      </c>
      <c r="B3854" t="s">
        <v>67</v>
      </c>
      <c r="C3854" t="s">
        <v>54</v>
      </c>
      <c r="D3854">
        <v>60</v>
      </c>
      <c r="E3854">
        <v>65</v>
      </c>
      <c r="F3854" t="s">
        <v>54</v>
      </c>
      <c r="G3854">
        <v>-5</v>
      </c>
      <c r="H3854" t="s">
        <v>357</v>
      </c>
      <c r="I3854" t="s">
        <v>356</v>
      </c>
      <c r="J3854" s="2">
        <f>VLOOKUP(B3854,'Totals by Team'!A:K,11,FALSE)</f>
        <v>-12.392857142857142</v>
      </c>
      <c r="K3854" s="2">
        <f>VLOOKUP(C3854,'Totals by Team'!A:K,11,FALSE)</f>
        <v>0.54838709677419351</v>
      </c>
    </row>
    <row r="3855" spans="1:11" x14ac:dyDescent="0.25">
      <c r="A3855" s="1">
        <v>41272</v>
      </c>
      <c r="B3855" t="s">
        <v>167</v>
      </c>
      <c r="C3855" t="s">
        <v>200</v>
      </c>
      <c r="D3855">
        <v>63</v>
      </c>
      <c r="E3855">
        <v>68</v>
      </c>
      <c r="F3855" t="s">
        <v>200</v>
      </c>
      <c r="G3855">
        <v>-5</v>
      </c>
      <c r="H3855" t="s">
        <v>357</v>
      </c>
      <c r="I3855" t="s">
        <v>356</v>
      </c>
      <c r="J3855" s="2">
        <f>VLOOKUP(B3855,'Totals by Team'!A:K,11,FALSE)</f>
        <v>-5.4838709677419351</v>
      </c>
      <c r="K3855" s="2">
        <f>VLOOKUP(C3855,'Totals by Team'!A:K,11,FALSE)</f>
        <v>1.8387096774193548</v>
      </c>
    </row>
    <row r="3856" spans="1:11" x14ac:dyDescent="0.25">
      <c r="A3856" s="1">
        <v>41272</v>
      </c>
      <c r="B3856" t="s">
        <v>85</v>
      </c>
      <c r="C3856" t="s">
        <v>193</v>
      </c>
      <c r="D3856">
        <v>75</v>
      </c>
      <c r="E3856">
        <v>80</v>
      </c>
      <c r="F3856" t="s">
        <v>193</v>
      </c>
      <c r="G3856">
        <v>-5</v>
      </c>
      <c r="H3856" t="s">
        <v>357</v>
      </c>
      <c r="I3856" t="s">
        <v>356</v>
      </c>
      <c r="J3856" s="2">
        <f>VLOOKUP(B3856,'Totals by Team'!A:K,11,FALSE)</f>
        <v>-5.5161290322580649</v>
      </c>
      <c r="K3856" s="2">
        <f>VLOOKUP(C3856,'Totals by Team'!A:K,11,FALSE)</f>
        <v>3.8333333333333335</v>
      </c>
    </row>
    <row r="3857" spans="1:11" x14ac:dyDescent="0.25">
      <c r="A3857" s="1">
        <v>41272</v>
      </c>
      <c r="B3857" t="s">
        <v>55</v>
      </c>
      <c r="C3857" t="s">
        <v>223</v>
      </c>
      <c r="D3857">
        <v>59</v>
      </c>
      <c r="E3857">
        <v>64</v>
      </c>
      <c r="F3857" t="s">
        <v>55</v>
      </c>
      <c r="G3857">
        <v>-5</v>
      </c>
      <c r="H3857" t="s">
        <v>357</v>
      </c>
      <c r="I3857" t="s">
        <v>360</v>
      </c>
      <c r="J3857" s="2">
        <f>VLOOKUP(B3857,'Totals by Team'!A:K,11,FALSE)</f>
        <v>-9.7931034482758612</v>
      </c>
      <c r="K3857" s="2">
        <f>VLOOKUP(C3857,'Totals by Team'!A:K,11,FALSE)</f>
        <v>1.71875</v>
      </c>
    </row>
    <row r="3858" spans="1:11" x14ac:dyDescent="0.25">
      <c r="A3858" s="1">
        <v>41272</v>
      </c>
      <c r="B3858" t="s">
        <v>254</v>
      </c>
      <c r="C3858" t="s">
        <v>172</v>
      </c>
      <c r="D3858">
        <v>62</v>
      </c>
      <c r="E3858">
        <v>67</v>
      </c>
      <c r="F3858" t="s">
        <v>254</v>
      </c>
      <c r="G3858">
        <v>-5</v>
      </c>
      <c r="H3858" t="s">
        <v>357</v>
      </c>
      <c r="I3858" t="s">
        <v>360</v>
      </c>
      <c r="J3858" s="2">
        <f>VLOOKUP(B3858,'Totals by Team'!A:K,11,FALSE)</f>
        <v>3.161290322580645</v>
      </c>
      <c r="K3858" s="2">
        <f>VLOOKUP(C3858,'Totals by Team'!A:K,11,FALSE)</f>
        <v>4.7037037037037033</v>
      </c>
    </row>
    <row r="3859" spans="1:11" x14ac:dyDescent="0.25">
      <c r="A3859" s="1">
        <v>41272</v>
      </c>
      <c r="B3859" t="s">
        <v>343</v>
      </c>
      <c r="C3859" t="s">
        <v>261</v>
      </c>
      <c r="D3859">
        <v>73</v>
      </c>
      <c r="E3859">
        <v>79</v>
      </c>
      <c r="F3859" t="s">
        <v>261</v>
      </c>
      <c r="G3859">
        <v>-6</v>
      </c>
      <c r="H3859" t="s">
        <v>357</v>
      </c>
      <c r="I3859" t="s">
        <v>356</v>
      </c>
      <c r="J3859" s="2">
        <f>VLOOKUP(B3859,'Totals by Team'!A:K,11,FALSE)</f>
        <v>7.5151515151515156</v>
      </c>
      <c r="K3859" s="2">
        <f>VLOOKUP(C3859,'Totals by Team'!A:K,11,FALSE)</f>
        <v>7.0606060606060606</v>
      </c>
    </row>
    <row r="3860" spans="1:11" x14ac:dyDescent="0.25">
      <c r="A3860" s="1">
        <v>41272</v>
      </c>
      <c r="B3860" t="s">
        <v>104</v>
      </c>
      <c r="C3860" t="s">
        <v>289</v>
      </c>
      <c r="D3860">
        <v>55</v>
      </c>
      <c r="E3860">
        <v>61</v>
      </c>
      <c r="F3860" t="s">
        <v>289</v>
      </c>
      <c r="G3860">
        <v>-6</v>
      </c>
      <c r="H3860" t="s">
        <v>357</v>
      </c>
      <c r="I3860" t="s">
        <v>356</v>
      </c>
      <c r="J3860" s="2">
        <f>VLOOKUP(B3860,'Totals by Team'!A:K,11,FALSE)</f>
        <v>3.0333333333333332</v>
      </c>
      <c r="K3860" s="2">
        <f>VLOOKUP(C3860,'Totals by Team'!A:K,11,FALSE)</f>
        <v>1.606060606060606</v>
      </c>
    </row>
    <row r="3861" spans="1:11" x14ac:dyDescent="0.25">
      <c r="A3861" s="1">
        <v>41272</v>
      </c>
      <c r="B3861" t="s">
        <v>278</v>
      </c>
      <c r="C3861" t="s">
        <v>171</v>
      </c>
      <c r="D3861">
        <v>64</v>
      </c>
      <c r="E3861">
        <v>70</v>
      </c>
      <c r="F3861" t="s">
        <v>278</v>
      </c>
      <c r="G3861">
        <v>-6</v>
      </c>
      <c r="H3861" t="s">
        <v>357</v>
      </c>
      <c r="I3861" t="s">
        <v>360</v>
      </c>
      <c r="J3861" s="2">
        <f>VLOOKUP(B3861,'Totals by Team'!A:K,11,FALSE)</f>
        <v>3.71875</v>
      </c>
      <c r="K3861" s="2">
        <f>VLOOKUP(C3861,'Totals by Team'!A:K,11,FALSE)</f>
        <v>11.09375</v>
      </c>
    </row>
    <row r="3862" spans="1:11" x14ac:dyDescent="0.25">
      <c r="A3862" s="1">
        <v>41272</v>
      </c>
      <c r="B3862" t="s">
        <v>68</v>
      </c>
      <c r="C3862" t="s">
        <v>102</v>
      </c>
      <c r="D3862">
        <v>64</v>
      </c>
      <c r="E3862">
        <v>70</v>
      </c>
      <c r="F3862" t="s">
        <v>102</v>
      </c>
      <c r="G3862">
        <v>-6</v>
      </c>
      <c r="H3862" t="s">
        <v>357</v>
      </c>
      <c r="I3862" t="s">
        <v>356</v>
      </c>
      <c r="J3862" s="2">
        <f>VLOOKUP(B3862,'Totals by Team'!A:K,11,FALSE)</f>
        <v>-3.6666666666666665</v>
      </c>
      <c r="K3862" s="2">
        <f>VLOOKUP(C3862,'Totals by Team'!A:K,11,FALSE)</f>
        <v>0.70588235294117652</v>
      </c>
    </row>
    <row r="3863" spans="1:11" x14ac:dyDescent="0.25">
      <c r="A3863" s="1">
        <v>41272</v>
      </c>
      <c r="B3863" t="s">
        <v>246</v>
      </c>
      <c r="C3863" t="s">
        <v>91</v>
      </c>
      <c r="D3863">
        <v>59</v>
      </c>
      <c r="E3863">
        <v>65</v>
      </c>
      <c r="F3863" t="s">
        <v>91</v>
      </c>
      <c r="G3863">
        <v>-6</v>
      </c>
      <c r="H3863" t="s">
        <v>357</v>
      </c>
      <c r="I3863" t="s">
        <v>356</v>
      </c>
      <c r="J3863" s="2">
        <f>VLOOKUP(B3863,'Totals by Team'!A:K,11,FALSE)</f>
        <v>-0.63636363636363635</v>
      </c>
      <c r="K3863" s="2">
        <f>VLOOKUP(C3863,'Totals by Team'!A:K,11,FALSE)</f>
        <v>4.625</v>
      </c>
    </row>
    <row r="3864" spans="1:11" x14ac:dyDescent="0.25">
      <c r="A3864" s="1">
        <v>41272</v>
      </c>
      <c r="B3864" t="s">
        <v>158</v>
      </c>
      <c r="C3864" t="s">
        <v>232</v>
      </c>
      <c r="D3864">
        <v>66</v>
      </c>
      <c r="E3864">
        <v>73</v>
      </c>
      <c r="F3864" t="s">
        <v>232</v>
      </c>
      <c r="G3864">
        <v>-7</v>
      </c>
      <c r="H3864" t="s">
        <v>357</v>
      </c>
      <c r="I3864" t="s">
        <v>356</v>
      </c>
      <c r="J3864" s="2">
        <f>VLOOKUP(B3864,'Totals by Team'!A:K,11,FALSE)</f>
        <v>-0.58620689655172409</v>
      </c>
      <c r="K3864" s="2">
        <f>VLOOKUP(C3864,'Totals by Team'!A:K,11,FALSE)</f>
        <v>0.90625</v>
      </c>
    </row>
    <row r="3865" spans="1:11" x14ac:dyDescent="0.25">
      <c r="A3865" s="1">
        <v>41272</v>
      </c>
      <c r="B3865" t="s">
        <v>147</v>
      </c>
      <c r="C3865" t="s">
        <v>143</v>
      </c>
      <c r="D3865">
        <v>66</v>
      </c>
      <c r="E3865">
        <v>73</v>
      </c>
      <c r="F3865" t="s">
        <v>143</v>
      </c>
      <c r="G3865">
        <v>-7</v>
      </c>
      <c r="H3865" t="s">
        <v>357</v>
      </c>
      <c r="I3865" t="s">
        <v>356</v>
      </c>
      <c r="J3865" s="2">
        <f>VLOOKUP(B3865,'Totals by Team'!A:K,11,FALSE)</f>
        <v>-4.2692307692307692</v>
      </c>
      <c r="K3865" s="2">
        <f>VLOOKUP(C3865,'Totals by Team'!A:K,11,FALSE)</f>
        <v>-5.90625</v>
      </c>
    </row>
    <row r="3866" spans="1:11" x14ac:dyDescent="0.25">
      <c r="A3866" s="1">
        <v>41272</v>
      </c>
      <c r="B3866" t="s">
        <v>268</v>
      </c>
      <c r="C3866" t="s">
        <v>322</v>
      </c>
      <c r="D3866">
        <v>64</v>
      </c>
      <c r="E3866">
        <v>71</v>
      </c>
      <c r="F3866" t="s">
        <v>268</v>
      </c>
      <c r="G3866">
        <v>-7</v>
      </c>
      <c r="H3866" t="s">
        <v>357</v>
      </c>
      <c r="I3866" t="s">
        <v>360</v>
      </c>
      <c r="J3866" s="2">
        <f>VLOOKUP(B3866,'Totals by Team'!A:K,11,FALSE)</f>
        <v>-3.4827586206896552</v>
      </c>
      <c r="K3866" s="2">
        <f>VLOOKUP(C3866,'Totals by Team'!A:K,11,FALSE)</f>
        <v>-2.5172413793103448</v>
      </c>
    </row>
    <row r="3867" spans="1:11" x14ac:dyDescent="0.25">
      <c r="A3867" s="1">
        <v>41272</v>
      </c>
      <c r="B3867" t="s">
        <v>13</v>
      </c>
      <c r="C3867" t="s">
        <v>169</v>
      </c>
      <c r="D3867">
        <v>79</v>
      </c>
      <c r="E3867">
        <v>86</v>
      </c>
      <c r="F3867" t="s">
        <v>169</v>
      </c>
      <c r="G3867">
        <v>-7</v>
      </c>
      <c r="H3867" t="s">
        <v>357</v>
      </c>
      <c r="I3867" t="s">
        <v>356</v>
      </c>
      <c r="J3867" s="2">
        <f>VLOOKUP(B3867,'Totals by Team'!A:K,11,FALSE)</f>
        <v>-4.6206896551724137</v>
      </c>
      <c r="K3867" s="2">
        <f>VLOOKUP(C3867,'Totals by Team'!A:K,11,FALSE)</f>
        <v>6.6666666666666666E-2</v>
      </c>
    </row>
    <row r="3868" spans="1:11" x14ac:dyDescent="0.25">
      <c r="A3868" s="1">
        <v>41272</v>
      </c>
      <c r="B3868" t="s">
        <v>14</v>
      </c>
      <c r="C3868" t="s">
        <v>226</v>
      </c>
      <c r="D3868">
        <v>69</v>
      </c>
      <c r="E3868">
        <v>76</v>
      </c>
      <c r="F3868" t="s">
        <v>226</v>
      </c>
      <c r="G3868">
        <v>-7</v>
      </c>
      <c r="H3868" t="s">
        <v>357</v>
      </c>
      <c r="I3868" t="s">
        <v>356</v>
      </c>
      <c r="J3868" s="2">
        <f>VLOOKUP(B3868,'Totals by Team'!A:K,11,FALSE)</f>
        <v>-4.3571428571428568</v>
      </c>
      <c r="K3868" s="2">
        <f>VLOOKUP(C3868,'Totals by Team'!A:K,11,FALSE)</f>
        <v>-5.5</v>
      </c>
    </row>
    <row r="3869" spans="1:11" x14ac:dyDescent="0.25">
      <c r="A3869" s="1">
        <v>41272</v>
      </c>
      <c r="B3869" t="s">
        <v>47</v>
      </c>
      <c r="C3869" t="s">
        <v>301</v>
      </c>
      <c r="D3869">
        <v>44</v>
      </c>
      <c r="E3869">
        <v>52</v>
      </c>
      <c r="F3869" t="s">
        <v>301</v>
      </c>
      <c r="G3869">
        <v>-8</v>
      </c>
      <c r="H3869" t="s">
        <v>357</v>
      </c>
      <c r="I3869" t="s">
        <v>356</v>
      </c>
      <c r="J3869" s="2">
        <f>VLOOKUP(B3869,'Totals by Team'!A:K,11,FALSE)</f>
        <v>-10.870967741935484</v>
      </c>
      <c r="K3869" s="2">
        <f>VLOOKUP(C3869,'Totals by Team'!A:K,11,FALSE)</f>
        <v>7.2727272727272725</v>
      </c>
    </row>
    <row r="3870" spans="1:11" x14ac:dyDescent="0.25">
      <c r="A3870" s="1">
        <v>41272</v>
      </c>
      <c r="B3870" t="s">
        <v>296</v>
      </c>
      <c r="C3870" t="s">
        <v>242</v>
      </c>
      <c r="D3870">
        <v>61</v>
      </c>
      <c r="E3870">
        <v>69</v>
      </c>
      <c r="F3870" t="s">
        <v>296</v>
      </c>
      <c r="G3870">
        <v>-8</v>
      </c>
      <c r="H3870" t="s">
        <v>357</v>
      </c>
      <c r="I3870" t="s">
        <v>360</v>
      </c>
      <c r="J3870" s="2">
        <f>VLOOKUP(B3870,'Totals by Team'!A:K,11,FALSE)</f>
        <v>-3.90625</v>
      </c>
      <c r="K3870" s="2">
        <f>VLOOKUP(C3870,'Totals by Team'!A:K,11,FALSE)</f>
        <v>1.2666666666666666</v>
      </c>
    </row>
    <row r="3871" spans="1:11" x14ac:dyDescent="0.25">
      <c r="A3871" s="1">
        <v>41272</v>
      </c>
      <c r="B3871" t="s">
        <v>274</v>
      </c>
      <c r="C3871" t="s">
        <v>18</v>
      </c>
      <c r="D3871">
        <v>53</v>
      </c>
      <c r="E3871">
        <v>61</v>
      </c>
      <c r="F3871" t="s">
        <v>18</v>
      </c>
      <c r="G3871">
        <v>-8</v>
      </c>
      <c r="H3871" t="s">
        <v>357</v>
      </c>
      <c r="I3871" t="s">
        <v>356</v>
      </c>
      <c r="J3871" s="2">
        <f>VLOOKUP(B3871,'Totals by Team'!A:K,11,FALSE)</f>
        <v>1.0606060606060606</v>
      </c>
      <c r="K3871" s="2">
        <f>VLOOKUP(C3871,'Totals by Team'!A:K,11,FALSE)</f>
        <v>4.4666666666666668</v>
      </c>
    </row>
    <row r="3872" spans="1:11" x14ac:dyDescent="0.25">
      <c r="A3872" s="1">
        <v>41272</v>
      </c>
      <c r="B3872" t="s">
        <v>76</v>
      </c>
      <c r="C3872" t="s">
        <v>61</v>
      </c>
      <c r="D3872">
        <v>60</v>
      </c>
      <c r="E3872">
        <v>68</v>
      </c>
      <c r="F3872" t="s">
        <v>61</v>
      </c>
      <c r="G3872">
        <v>-8</v>
      </c>
      <c r="H3872" t="s">
        <v>357</v>
      </c>
      <c r="I3872" t="s">
        <v>356</v>
      </c>
      <c r="J3872" s="2">
        <f>VLOOKUP(B3872,'Totals by Team'!A:K,11,FALSE)</f>
        <v>9.7333333333333325</v>
      </c>
      <c r="K3872" s="2">
        <f>VLOOKUP(C3872,'Totals by Team'!A:K,11,FALSE)</f>
        <v>8.2258064516129039</v>
      </c>
    </row>
    <row r="3873" spans="1:11" x14ac:dyDescent="0.25">
      <c r="A3873" s="1">
        <v>41272</v>
      </c>
      <c r="B3873" t="s">
        <v>57</v>
      </c>
      <c r="C3873" t="s">
        <v>75</v>
      </c>
      <c r="D3873">
        <v>59</v>
      </c>
      <c r="E3873">
        <v>67</v>
      </c>
      <c r="F3873" t="s">
        <v>75</v>
      </c>
      <c r="G3873">
        <v>-8</v>
      </c>
      <c r="H3873" t="s">
        <v>357</v>
      </c>
      <c r="I3873" t="s">
        <v>356</v>
      </c>
      <c r="J3873" s="2">
        <f>VLOOKUP(B3873,'Totals by Team'!A:K,11,FALSE)</f>
        <v>-3.838709677419355</v>
      </c>
      <c r="K3873" s="2">
        <f>VLOOKUP(C3873,'Totals by Team'!A:K,11,FALSE)</f>
        <v>-0.5</v>
      </c>
    </row>
    <row r="3874" spans="1:11" x14ac:dyDescent="0.25">
      <c r="A3874" s="1">
        <v>41272</v>
      </c>
      <c r="B3874" t="s">
        <v>3</v>
      </c>
      <c r="C3874" t="s">
        <v>286</v>
      </c>
      <c r="D3874">
        <v>73</v>
      </c>
      <c r="E3874">
        <v>82</v>
      </c>
      <c r="F3874" t="s">
        <v>286</v>
      </c>
      <c r="G3874">
        <v>-9</v>
      </c>
      <c r="H3874" t="s">
        <v>357</v>
      </c>
      <c r="I3874" t="s">
        <v>356</v>
      </c>
      <c r="J3874" s="2">
        <f>VLOOKUP(B3874,'Totals by Team'!A:K,11,FALSE)</f>
        <v>-9.931034482758621</v>
      </c>
      <c r="K3874" s="2">
        <f>VLOOKUP(C3874,'Totals by Team'!A:K,11,FALSE)</f>
        <v>-0.78125</v>
      </c>
    </row>
    <row r="3875" spans="1:11" x14ac:dyDescent="0.25">
      <c r="A3875" s="1">
        <v>41272</v>
      </c>
      <c r="B3875" t="s">
        <v>101</v>
      </c>
      <c r="C3875" t="s">
        <v>335</v>
      </c>
      <c r="D3875">
        <v>59</v>
      </c>
      <c r="E3875">
        <v>68</v>
      </c>
      <c r="F3875" t="s">
        <v>335</v>
      </c>
      <c r="G3875">
        <v>-9</v>
      </c>
      <c r="H3875" t="s">
        <v>357</v>
      </c>
      <c r="I3875" t="s">
        <v>356</v>
      </c>
      <c r="J3875" s="2">
        <f>VLOOKUP(B3875,'Totals by Team'!A:K,11,FALSE)</f>
        <v>-5.5666666666666664</v>
      </c>
      <c r="K3875" s="2">
        <f>VLOOKUP(C3875,'Totals by Team'!A:K,11,FALSE)</f>
        <v>-5.1818181818181817</v>
      </c>
    </row>
    <row r="3876" spans="1:11" x14ac:dyDescent="0.25">
      <c r="A3876" s="1">
        <v>41272</v>
      </c>
      <c r="B3876" t="s">
        <v>125</v>
      </c>
      <c r="C3876" t="s">
        <v>284</v>
      </c>
      <c r="D3876">
        <v>66</v>
      </c>
      <c r="E3876">
        <v>75</v>
      </c>
      <c r="F3876" t="s">
        <v>284</v>
      </c>
      <c r="G3876">
        <v>-9</v>
      </c>
      <c r="H3876" t="s">
        <v>357</v>
      </c>
      <c r="I3876" t="s">
        <v>356</v>
      </c>
      <c r="J3876" s="2">
        <f>VLOOKUP(B3876,'Totals by Team'!A:K,11,FALSE)</f>
        <v>4.8214285714285712</v>
      </c>
      <c r="K3876" s="2">
        <f>VLOOKUP(C3876,'Totals by Team'!A:K,11,FALSE)</f>
        <v>6.258064516129032</v>
      </c>
    </row>
    <row r="3877" spans="1:11" x14ac:dyDescent="0.25">
      <c r="A3877" s="1">
        <v>41272</v>
      </c>
      <c r="B3877" t="s">
        <v>26</v>
      </c>
      <c r="C3877" t="s">
        <v>116</v>
      </c>
      <c r="D3877">
        <v>54</v>
      </c>
      <c r="E3877">
        <v>63</v>
      </c>
      <c r="F3877" t="s">
        <v>26</v>
      </c>
      <c r="G3877">
        <v>-9</v>
      </c>
      <c r="H3877" t="s">
        <v>357</v>
      </c>
      <c r="I3877" t="s">
        <v>360</v>
      </c>
      <c r="J3877" s="2">
        <f>VLOOKUP(B3877,'Totals by Team'!A:K,11,FALSE)</f>
        <v>0.4642857142857143</v>
      </c>
      <c r="K3877" s="2">
        <f>VLOOKUP(C3877,'Totals by Team'!A:K,11,FALSE)</f>
        <v>5.1333333333333337</v>
      </c>
    </row>
    <row r="3878" spans="1:11" x14ac:dyDescent="0.25">
      <c r="A3878" s="1">
        <v>41272</v>
      </c>
      <c r="B3878" t="s">
        <v>203</v>
      </c>
      <c r="C3878" t="s">
        <v>252</v>
      </c>
      <c r="D3878">
        <v>70</v>
      </c>
      <c r="E3878">
        <v>79</v>
      </c>
      <c r="F3878" t="s">
        <v>252</v>
      </c>
      <c r="G3878">
        <v>-9</v>
      </c>
      <c r="H3878" t="s">
        <v>357</v>
      </c>
      <c r="I3878" t="s">
        <v>356</v>
      </c>
      <c r="J3878" s="2">
        <f>VLOOKUP(B3878,'Totals by Team'!A:K,11,FALSE)</f>
        <v>-2.129032258064516</v>
      </c>
      <c r="K3878" s="2">
        <f>VLOOKUP(C3878,'Totals by Team'!A:K,11,FALSE)</f>
        <v>-2.6875</v>
      </c>
    </row>
    <row r="3879" spans="1:11" x14ac:dyDescent="0.25">
      <c r="A3879" s="1">
        <v>41272</v>
      </c>
      <c r="B3879" t="s">
        <v>53</v>
      </c>
      <c r="C3879" t="s">
        <v>216</v>
      </c>
      <c r="D3879">
        <v>60</v>
      </c>
      <c r="E3879">
        <v>70</v>
      </c>
      <c r="F3879" t="s">
        <v>216</v>
      </c>
      <c r="G3879">
        <v>-10</v>
      </c>
      <c r="H3879" t="s">
        <v>357</v>
      </c>
      <c r="I3879" t="s">
        <v>356</v>
      </c>
      <c r="J3879" s="2">
        <f>VLOOKUP(B3879,'Totals by Team'!A:K,11,FALSE)</f>
        <v>-3.1666666666666665</v>
      </c>
      <c r="K3879" s="2">
        <f>VLOOKUP(C3879,'Totals by Team'!A:K,11,FALSE)</f>
        <v>-0.93939393939393945</v>
      </c>
    </row>
    <row r="3880" spans="1:11" x14ac:dyDescent="0.25">
      <c r="A3880" s="1">
        <v>41272</v>
      </c>
      <c r="B3880" t="s">
        <v>22</v>
      </c>
      <c r="C3880" t="s">
        <v>219</v>
      </c>
      <c r="D3880">
        <v>74</v>
      </c>
      <c r="E3880">
        <v>84</v>
      </c>
      <c r="F3880" t="s">
        <v>219</v>
      </c>
      <c r="G3880">
        <v>-10</v>
      </c>
      <c r="H3880" t="s">
        <v>357</v>
      </c>
      <c r="I3880" t="s">
        <v>356</v>
      </c>
      <c r="J3880" s="2">
        <f>VLOOKUP(B3880,'Totals by Team'!A:K,11,FALSE)</f>
        <v>-8.0333333333333332</v>
      </c>
      <c r="K3880" s="2">
        <f>VLOOKUP(C3880,'Totals by Team'!A:K,11,FALSE)</f>
        <v>-6.612903225806452</v>
      </c>
    </row>
    <row r="3881" spans="1:11" x14ac:dyDescent="0.25">
      <c r="A3881" s="1">
        <v>41272</v>
      </c>
      <c r="B3881" t="s">
        <v>79</v>
      </c>
      <c r="C3881" t="s">
        <v>7</v>
      </c>
      <c r="D3881">
        <v>48</v>
      </c>
      <c r="E3881">
        <v>58</v>
      </c>
      <c r="F3881" t="s">
        <v>79</v>
      </c>
      <c r="G3881">
        <v>-10</v>
      </c>
      <c r="H3881" t="s">
        <v>357</v>
      </c>
      <c r="I3881" t="s">
        <v>360</v>
      </c>
      <c r="J3881" s="2">
        <f>VLOOKUP(B3881,'Totals by Team'!A:K,11,FALSE)</f>
        <v>-9.7857142857142865</v>
      </c>
      <c r="K3881" s="2">
        <f>VLOOKUP(C3881,'Totals by Team'!A:K,11,FALSE)</f>
        <v>1.6206896551724137</v>
      </c>
    </row>
    <row r="3882" spans="1:11" x14ac:dyDescent="0.25">
      <c r="A3882" s="1">
        <v>41272</v>
      </c>
      <c r="B3882" t="s">
        <v>273</v>
      </c>
      <c r="C3882" t="s">
        <v>272</v>
      </c>
      <c r="D3882">
        <v>57</v>
      </c>
      <c r="E3882">
        <v>67</v>
      </c>
      <c r="F3882" t="s">
        <v>272</v>
      </c>
      <c r="G3882">
        <v>-10</v>
      </c>
      <c r="H3882" t="s">
        <v>357</v>
      </c>
      <c r="I3882" t="s">
        <v>356</v>
      </c>
      <c r="J3882" s="2">
        <f>VLOOKUP(B3882,'Totals by Team'!A:K,11,FALSE)</f>
        <v>-1.7096774193548387</v>
      </c>
      <c r="K3882" s="2">
        <f>VLOOKUP(C3882,'Totals by Team'!A:K,11,FALSE)</f>
        <v>-0.71875</v>
      </c>
    </row>
    <row r="3883" spans="1:11" x14ac:dyDescent="0.25">
      <c r="A3883" s="1">
        <v>41272</v>
      </c>
      <c r="B3883" t="s">
        <v>140</v>
      </c>
      <c r="C3883" t="s">
        <v>119</v>
      </c>
      <c r="D3883">
        <v>58</v>
      </c>
      <c r="E3883">
        <v>69</v>
      </c>
      <c r="F3883" t="s">
        <v>119</v>
      </c>
      <c r="G3883">
        <v>-11</v>
      </c>
      <c r="H3883" t="s">
        <v>357</v>
      </c>
      <c r="I3883" t="s">
        <v>356</v>
      </c>
      <c r="J3883" s="2">
        <f>VLOOKUP(B3883,'Totals by Team'!A:K,11,FALSE)</f>
        <v>-1.59375</v>
      </c>
      <c r="K3883" s="2">
        <f>VLOOKUP(C3883,'Totals by Team'!A:K,11,FALSE)</f>
        <v>0.23076923076923078</v>
      </c>
    </row>
    <row r="3884" spans="1:11" x14ac:dyDescent="0.25">
      <c r="A3884" s="1">
        <v>41272</v>
      </c>
      <c r="B3884" t="s">
        <v>206</v>
      </c>
      <c r="C3884" t="s">
        <v>266</v>
      </c>
      <c r="D3884">
        <v>56</v>
      </c>
      <c r="E3884">
        <v>67</v>
      </c>
      <c r="F3884" t="s">
        <v>206</v>
      </c>
      <c r="G3884">
        <v>-11</v>
      </c>
      <c r="H3884" t="s">
        <v>357</v>
      </c>
      <c r="I3884" t="s">
        <v>360</v>
      </c>
      <c r="J3884" s="2">
        <f>VLOOKUP(B3884,'Totals by Team'!A:K,11,FALSE)</f>
        <v>-8.1071428571428577</v>
      </c>
      <c r="K3884" s="2">
        <f>VLOOKUP(C3884,'Totals by Team'!A:K,11,FALSE)</f>
        <v>11.333333333333334</v>
      </c>
    </row>
    <row r="3885" spans="1:11" x14ac:dyDescent="0.25">
      <c r="A3885" s="1">
        <v>41272</v>
      </c>
      <c r="B3885" t="s">
        <v>45</v>
      </c>
      <c r="C3885" t="s">
        <v>332</v>
      </c>
      <c r="D3885">
        <v>63</v>
      </c>
      <c r="E3885">
        <v>74</v>
      </c>
      <c r="F3885" t="s">
        <v>332</v>
      </c>
      <c r="G3885">
        <v>-11</v>
      </c>
      <c r="H3885" t="s">
        <v>357</v>
      </c>
      <c r="I3885" t="s">
        <v>356</v>
      </c>
      <c r="J3885" s="2">
        <f>VLOOKUP(B3885,'Totals by Team'!A:K,11,FALSE)</f>
        <v>1.15625</v>
      </c>
      <c r="K3885" s="2">
        <f>VLOOKUP(C3885,'Totals by Team'!A:K,11,FALSE)</f>
        <v>-0.23076923076923078</v>
      </c>
    </row>
    <row r="3886" spans="1:11" x14ac:dyDescent="0.25">
      <c r="A3886" s="1">
        <v>41272</v>
      </c>
      <c r="B3886" t="s">
        <v>339</v>
      </c>
      <c r="C3886" t="s">
        <v>253</v>
      </c>
      <c r="D3886">
        <v>63</v>
      </c>
      <c r="E3886">
        <v>74</v>
      </c>
      <c r="F3886" t="s">
        <v>253</v>
      </c>
      <c r="G3886">
        <v>-11</v>
      </c>
      <c r="H3886" t="s">
        <v>357</v>
      </c>
      <c r="I3886" t="s">
        <v>356</v>
      </c>
      <c r="J3886" s="2">
        <f>VLOOKUP(B3886,'Totals by Team'!A:K,11,FALSE)</f>
        <v>8.3636363636363633</v>
      </c>
      <c r="K3886" s="2">
        <f>VLOOKUP(C3886,'Totals by Team'!A:K,11,FALSE)</f>
        <v>4.935483870967742</v>
      </c>
    </row>
    <row r="3887" spans="1:11" x14ac:dyDescent="0.25">
      <c r="A3887" s="1">
        <v>41272</v>
      </c>
      <c r="B3887" t="s">
        <v>84</v>
      </c>
      <c r="C3887" t="s">
        <v>194</v>
      </c>
      <c r="D3887">
        <v>58</v>
      </c>
      <c r="E3887">
        <v>69</v>
      </c>
      <c r="F3887" t="s">
        <v>194</v>
      </c>
      <c r="G3887">
        <v>-11</v>
      </c>
      <c r="H3887" t="s">
        <v>357</v>
      </c>
      <c r="I3887" t="s">
        <v>356</v>
      </c>
      <c r="J3887" s="2">
        <f>VLOOKUP(B3887,'Totals by Team'!A:K,11,FALSE)</f>
        <v>-0.93548387096774188</v>
      </c>
      <c r="K3887" s="2">
        <f>VLOOKUP(C3887,'Totals by Team'!A:K,11,FALSE)</f>
        <v>1.0303030303030303</v>
      </c>
    </row>
    <row r="3888" spans="1:11" x14ac:dyDescent="0.25">
      <c r="A3888" s="1">
        <v>41272</v>
      </c>
      <c r="B3888" t="s">
        <v>65</v>
      </c>
      <c r="C3888" t="s">
        <v>202</v>
      </c>
      <c r="D3888">
        <v>50</v>
      </c>
      <c r="E3888">
        <v>62</v>
      </c>
      <c r="F3888" t="s">
        <v>202</v>
      </c>
      <c r="G3888">
        <v>-12</v>
      </c>
      <c r="H3888" t="s">
        <v>357</v>
      </c>
      <c r="I3888" t="s">
        <v>356</v>
      </c>
      <c r="J3888" s="2">
        <f>VLOOKUP(B3888,'Totals by Team'!A:K,11,FALSE)</f>
        <v>-1.6774193548387097</v>
      </c>
      <c r="K3888" s="2">
        <f>VLOOKUP(C3888,'Totals by Team'!A:K,11,FALSE)</f>
        <v>4.1785714285714288</v>
      </c>
    </row>
    <row r="3889" spans="1:11" x14ac:dyDescent="0.25">
      <c r="A3889" s="1">
        <v>41272</v>
      </c>
      <c r="B3889" t="s">
        <v>184</v>
      </c>
      <c r="C3889" t="s">
        <v>282</v>
      </c>
      <c r="D3889">
        <v>60</v>
      </c>
      <c r="E3889">
        <v>72</v>
      </c>
      <c r="F3889" t="s">
        <v>282</v>
      </c>
      <c r="G3889">
        <v>-12</v>
      </c>
      <c r="H3889" t="s">
        <v>357</v>
      </c>
      <c r="I3889" t="s">
        <v>356</v>
      </c>
      <c r="J3889" s="2">
        <f>VLOOKUP(B3889,'Totals by Team'!A:K,11,FALSE)</f>
        <v>-7.8275862068965516</v>
      </c>
      <c r="K3889" s="2">
        <f>VLOOKUP(C3889,'Totals by Team'!A:K,11,FALSE)</f>
        <v>-4.7</v>
      </c>
    </row>
    <row r="3890" spans="1:11" x14ac:dyDescent="0.25">
      <c r="A3890" s="1">
        <v>41272</v>
      </c>
      <c r="B3890" t="s">
        <v>42</v>
      </c>
      <c r="C3890" t="s">
        <v>323</v>
      </c>
      <c r="D3890">
        <v>50</v>
      </c>
      <c r="E3890">
        <v>62</v>
      </c>
      <c r="F3890" t="s">
        <v>42</v>
      </c>
      <c r="G3890">
        <v>-12</v>
      </c>
      <c r="H3890" t="s">
        <v>357</v>
      </c>
      <c r="I3890" t="s">
        <v>360</v>
      </c>
      <c r="J3890" s="2">
        <f>VLOOKUP(B3890,'Totals by Team'!A:K,11,FALSE)</f>
        <v>4.78125</v>
      </c>
      <c r="K3890" s="2">
        <f>VLOOKUP(C3890,'Totals by Team'!A:K,11,FALSE)</f>
        <v>4.1818181818181817</v>
      </c>
    </row>
    <row r="3891" spans="1:11" x14ac:dyDescent="0.25">
      <c r="A3891" s="1">
        <v>41272</v>
      </c>
      <c r="B3891" t="s">
        <v>201</v>
      </c>
      <c r="C3891" t="s">
        <v>192</v>
      </c>
      <c r="D3891">
        <v>77</v>
      </c>
      <c r="E3891">
        <v>90</v>
      </c>
      <c r="F3891" t="s">
        <v>192</v>
      </c>
      <c r="G3891">
        <v>-13</v>
      </c>
      <c r="H3891" t="s">
        <v>357</v>
      </c>
      <c r="I3891" t="s">
        <v>356</v>
      </c>
      <c r="J3891" s="2">
        <f>VLOOKUP(B3891,'Totals by Team'!A:K,11,FALSE)</f>
        <v>4.8666666666666663</v>
      </c>
      <c r="K3891" s="2">
        <f>VLOOKUP(C3891,'Totals by Team'!A:K,11,FALSE)</f>
        <v>12.875</v>
      </c>
    </row>
    <row r="3892" spans="1:11" x14ac:dyDescent="0.25">
      <c r="A3892" s="1">
        <v>41272</v>
      </c>
      <c r="B3892" t="s">
        <v>151</v>
      </c>
      <c r="C3892" t="s">
        <v>302</v>
      </c>
      <c r="D3892">
        <v>73</v>
      </c>
      <c r="E3892">
        <v>88</v>
      </c>
      <c r="F3892" t="s">
        <v>302</v>
      </c>
      <c r="G3892">
        <v>-15</v>
      </c>
      <c r="H3892" t="s">
        <v>357</v>
      </c>
      <c r="I3892" t="s">
        <v>356</v>
      </c>
      <c r="J3892" s="2">
        <f>VLOOKUP(B3892,'Totals by Team'!A:K,11,FALSE)</f>
        <v>-4.9333333333333336</v>
      </c>
      <c r="K3892" s="2">
        <f>VLOOKUP(C3892,'Totals by Team'!A:K,11,FALSE)</f>
        <v>11.4375</v>
      </c>
    </row>
    <row r="3893" spans="1:11" x14ac:dyDescent="0.25">
      <c r="A3893" s="1">
        <v>41272</v>
      </c>
      <c r="B3893" t="s">
        <v>159</v>
      </c>
      <c r="C3893" t="s">
        <v>325</v>
      </c>
      <c r="D3893">
        <v>60</v>
      </c>
      <c r="E3893">
        <v>76</v>
      </c>
      <c r="F3893" t="s">
        <v>325</v>
      </c>
      <c r="G3893">
        <v>-16</v>
      </c>
      <c r="H3893" t="s">
        <v>357</v>
      </c>
      <c r="I3893" t="s">
        <v>356</v>
      </c>
      <c r="J3893" s="2">
        <f>VLOOKUP(B3893,'Totals by Team'!A:K,11,FALSE)</f>
        <v>-12.758620689655173</v>
      </c>
      <c r="K3893" s="2">
        <f>VLOOKUP(C3893,'Totals by Team'!A:K,11,FALSE)</f>
        <v>-2.8125</v>
      </c>
    </row>
    <row r="3894" spans="1:11" x14ac:dyDescent="0.25">
      <c r="A3894" s="1">
        <v>41272</v>
      </c>
      <c r="B3894" t="s">
        <v>100</v>
      </c>
      <c r="C3894" t="s">
        <v>218</v>
      </c>
      <c r="D3894">
        <v>68</v>
      </c>
      <c r="E3894">
        <v>84</v>
      </c>
      <c r="F3894" t="s">
        <v>218</v>
      </c>
      <c r="G3894">
        <v>-16</v>
      </c>
      <c r="H3894" t="s">
        <v>357</v>
      </c>
      <c r="I3894" t="s">
        <v>356</v>
      </c>
      <c r="J3894" s="2">
        <f>VLOOKUP(B3894,'Totals by Team'!A:K,11,FALSE)</f>
        <v>2.064516129032258</v>
      </c>
      <c r="K3894" s="2">
        <f>VLOOKUP(C3894,'Totals by Team'!A:K,11,FALSE)</f>
        <v>7.4705882352941178</v>
      </c>
    </row>
    <row r="3895" spans="1:11" x14ac:dyDescent="0.25">
      <c r="A3895" s="1">
        <v>41272</v>
      </c>
      <c r="B3895" t="s">
        <v>264</v>
      </c>
      <c r="C3895" t="s">
        <v>297</v>
      </c>
      <c r="D3895">
        <v>41</v>
      </c>
      <c r="E3895">
        <v>57</v>
      </c>
      <c r="F3895" t="s">
        <v>297</v>
      </c>
      <c r="G3895">
        <v>-16</v>
      </c>
      <c r="H3895" t="s">
        <v>357</v>
      </c>
      <c r="I3895" t="s">
        <v>356</v>
      </c>
      <c r="J3895" s="2">
        <f>VLOOKUP(B3895,'Totals by Team'!A:K,11,FALSE)</f>
        <v>-11.137931034482758</v>
      </c>
      <c r="K3895" s="2">
        <f>VLOOKUP(C3895,'Totals by Team'!A:K,11,FALSE)</f>
        <v>0.34375</v>
      </c>
    </row>
    <row r="3896" spans="1:11" x14ac:dyDescent="0.25">
      <c r="A3896" s="1">
        <v>41272</v>
      </c>
      <c r="B3896" t="s">
        <v>93</v>
      </c>
      <c r="C3896" t="s">
        <v>318</v>
      </c>
      <c r="D3896">
        <v>52</v>
      </c>
      <c r="E3896">
        <v>68</v>
      </c>
      <c r="F3896" t="s">
        <v>318</v>
      </c>
      <c r="G3896">
        <v>-16</v>
      </c>
      <c r="H3896" t="s">
        <v>357</v>
      </c>
      <c r="I3896" t="s">
        <v>356</v>
      </c>
      <c r="J3896" s="2">
        <f>VLOOKUP(B3896,'Totals by Team'!A:K,11,FALSE)</f>
        <v>-8.4516129032258061</v>
      </c>
      <c r="K3896" s="2">
        <f>VLOOKUP(C3896,'Totals by Team'!A:K,11,FALSE)</f>
        <v>4.1515151515151514</v>
      </c>
    </row>
    <row r="3897" spans="1:11" x14ac:dyDescent="0.25">
      <c r="A3897" s="1">
        <v>41272</v>
      </c>
      <c r="B3897" t="s">
        <v>103</v>
      </c>
      <c r="C3897" t="s">
        <v>280</v>
      </c>
      <c r="D3897">
        <v>61</v>
      </c>
      <c r="E3897">
        <v>78</v>
      </c>
      <c r="F3897" t="s">
        <v>348</v>
      </c>
      <c r="G3897">
        <v>-17</v>
      </c>
      <c r="H3897" t="s">
        <v>357</v>
      </c>
      <c r="I3897" t="s">
        <v>348</v>
      </c>
      <c r="J3897" s="2">
        <f>VLOOKUP(B3897,'Totals by Team'!A:K,11,FALSE)</f>
        <v>0.5</v>
      </c>
      <c r="K3897" s="2">
        <f>VLOOKUP(C3897,'Totals by Team'!A:K,11,FALSE)</f>
        <v>17.939393939393938</v>
      </c>
    </row>
    <row r="3898" spans="1:11" x14ac:dyDescent="0.25">
      <c r="A3898" s="1">
        <v>41272</v>
      </c>
      <c r="B3898" t="s">
        <v>308</v>
      </c>
      <c r="C3898" t="s">
        <v>83</v>
      </c>
      <c r="D3898">
        <v>55</v>
      </c>
      <c r="E3898">
        <v>72</v>
      </c>
      <c r="F3898" t="s">
        <v>308</v>
      </c>
      <c r="G3898">
        <v>-17</v>
      </c>
      <c r="H3898" t="s">
        <v>357</v>
      </c>
      <c r="I3898" t="s">
        <v>360</v>
      </c>
      <c r="J3898" s="2">
        <f>VLOOKUP(B3898,'Totals by Team'!A:K,11,FALSE)</f>
        <v>-5.4545454545454541</v>
      </c>
      <c r="K3898" s="2">
        <f>VLOOKUP(C3898,'Totals by Team'!A:K,11,FALSE)</f>
        <v>-8.4642857142857135</v>
      </c>
    </row>
    <row r="3899" spans="1:11" x14ac:dyDescent="0.25">
      <c r="A3899" s="1">
        <v>41272</v>
      </c>
      <c r="B3899" t="s">
        <v>132</v>
      </c>
      <c r="C3899" t="s">
        <v>177</v>
      </c>
      <c r="D3899">
        <v>52</v>
      </c>
      <c r="E3899">
        <v>69</v>
      </c>
      <c r="F3899" t="s">
        <v>177</v>
      </c>
      <c r="G3899">
        <v>-17</v>
      </c>
      <c r="H3899" t="s">
        <v>357</v>
      </c>
      <c r="I3899" t="s">
        <v>356</v>
      </c>
      <c r="J3899" s="2">
        <f>VLOOKUP(B3899,'Totals by Team'!A:K,11,FALSE)</f>
        <v>3.125E-2</v>
      </c>
      <c r="K3899" s="2">
        <f>VLOOKUP(C3899,'Totals by Team'!A:K,11,FALSE)</f>
        <v>13.454545454545455</v>
      </c>
    </row>
    <row r="3900" spans="1:11" x14ac:dyDescent="0.25">
      <c r="A3900" s="1">
        <v>41272</v>
      </c>
      <c r="B3900" t="s">
        <v>98</v>
      </c>
      <c r="C3900" t="s">
        <v>321</v>
      </c>
      <c r="D3900">
        <v>70</v>
      </c>
      <c r="E3900">
        <v>87</v>
      </c>
      <c r="F3900" t="s">
        <v>321</v>
      </c>
      <c r="G3900">
        <v>-17</v>
      </c>
      <c r="H3900" t="s">
        <v>357</v>
      </c>
      <c r="I3900" t="s">
        <v>356</v>
      </c>
      <c r="J3900" s="2">
        <f>VLOOKUP(B3900,'Totals by Team'!A:K,11,FALSE)</f>
        <v>2.5161290322580645</v>
      </c>
      <c r="K3900" s="2">
        <f>VLOOKUP(C3900,'Totals by Team'!A:K,11,FALSE)</f>
        <v>12.294117647058824</v>
      </c>
    </row>
    <row r="3901" spans="1:11" x14ac:dyDescent="0.25">
      <c r="A3901" s="1">
        <v>41272</v>
      </c>
      <c r="B3901" t="s">
        <v>156</v>
      </c>
      <c r="C3901" t="s">
        <v>319</v>
      </c>
      <c r="D3901">
        <v>61</v>
      </c>
      <c r="E3901">
        <v>79</v>
      </c>
      <c r="F3901" t="s">
        <v>319</v>
      </c>
      <c r="G3901">
        <v>-18</v>
      </c>
      <c r="H3901" t="s">
        <v>357</v>
      </c>
      <c r="I3901" t="s">
        <v>356</v>
      </c>
      <c r="J3901" s="2">
        <f>VLOOKUP(B3901,'Totals by Team'!A:K,11,FALSE)</f>
        <v>5.5185185185185182</v>
      </c>
      <c r="K3901" s="2">
        <f>VLOOKUP(C3901,'Totals by Team'!A:K,11,FALSE)</f>
        <v>4.84375</v>
      </c>
    </row>
    <row r="3902" spans="1:11" x14ac:dyDescent="0.25">
      <c r="A3902" s="1">
        <v>41272</v>
      </c>
      <c r="B3902" t="s">
        <v>225</v>
      </c>
      <c r="C3902" t="s">
        <v>244</v>
      </c>
      <c r="D3902">
        <v>63</v>
      </c>
      <c r="E3902">
        <v>82</v>
      </c>
      <c r="F3902" t="s">
        <v>348</v>
      </c>
      <c r="G3902">
        <v>-19</v>
      </c>
      <c r="H3902" t="s">
        <v>357</v>
      </c>
      <c r="I3902" t="s">
        <v>348</v>
      </c>
      <c r="J3902" s="2">
        <f>VLOOKUP(B3902,'Totals by Team'!A:K,11,FALSE)</f>
        <v>-1.4193548387096775</v>
      </c>
      <c r="K3902" s="2">
        <f>VLOOKUP(C3902,'Totals by Team'!A:K,11,FALSE)</f>
        <v>-1.4545454545454546</v>
      </c>
    </row>
    <row r="3903" spans="1:11" x14ac:dyDescent="0.25">
      <c r="A3903" s="1">
        <v>41272</v>
      </c>
      <c r="B3903" t="s">
        <v>241</v>
      </c>
      <c r="C3903" t="s">
        <v>64</v>
      </c>
      <c r="D3903">
        <v>55</v>
      </c>
      <c r="E3903">
        <v>74</v>
      </c>
      <c r="F3903" t="s">
        <v>64</v>
      </c>
      <c r="G3903">
        <v>-19</v>
      </c>
      <c r="H3903" t="s">
        <v>357</v>
      </c>
      <c r="I3903" t="s">
        <v>356</v>
      </c>
      <c r="J3903" s="2">
        <f>VLOOKUP(B3903,'Totals by Team'!A:K,11,FALSE)</f>
        <v>-1.1290322580645162</v>
      </c>
      <c r="K3903" s="2">
        <f>VLOOKUP(C3903,'Totals by Team'!A:K,11,FALSE)</f>
        <v>0.6071428571428571</v>
      </c>
    </row>
    <row r="3904" spans="1:11" x14ac:dyDescent="0.25">
      <c r="A3904" s="1">
        <v>41272</v>
      </c>
      <c r="B3904" t="s">
        <v>260</v>
      </c>
      <c r="C3904" t="s">
        <v>176</v>
      </c>
      <c r="D3904">
        <v>49</v>
      </c>
      <c r="E3904">
        <v>68</v>
      </c>
      <c r="F3904" t="s">
        <v>260</v>
      </c>
      <c r="G3904">
        <v>-19</v>
      </c>
      <c r="H3904" t="s">
        <v>357</v>
      </c>
      <c r="I3904" t="s">
        <v>360</v>
      </c>
      <c r="J3904" s="2">
        <f>VLOOKUP(B3904,'Totals by Team'!A:K,11,FALSE)</f>
        <v>0.21212121212121213</v>
      </c>
      <c r="K3904" s="2">
        <f>VLOOKUP(C3904,'Totals by Team'!A:K,11,FALSE)</f>
        <v>4.9090909090909092</v>
      </c>
    </row>
    <row r="3905" spans="1:11" x14ac:dyDescent="0.25">
      <c r="A3905" s="1">
        <v>41272</v>
      </c>
      <c r="B3905" t="s">
        <v>178</v>
      </c>
      <c r="C3905" t="s">
        <v>205</v>
      </c>
      <c r="D3905">
        <v>63</v>
      </c>
      <c r="E3905">
        <v>83</v>
      </c>
      <c r="F3905" t="s">
        <v>205</v>
      </c>
      <c r="G3905">
        <v>-20</v>
      </c>
      <c r="H3905" t="s">
        <v>357</v>
      </c>
      <c r="I3905" t="s">
        <v>356</v>
      </c>
      <c r="J3905" s="2">
        <f>VLOOKUP(B3905,'Totals by Team'!A:K,11,FALSE)</f>
        <v>1.1875</v>
      </c>
      <c r="K3905" s="2">
        <f>VLOOKUP(C3905,'Totals by Team'!A:K,11,FALSE)</f>
        <v>-1.25</v>
      </c>
    </row>
    <row r="3906" spans="1:11" x14ac:dyDescent="0.25">
      <c r="A3906" s="1">
        <v>41272</v>
      </c>
      <c r="B3906" t="s">
        <v>174</v>
      </c>
      <c r="C3906" t="s">
        <v>148</v>
      </c>
      <c r="D3906">
        <v>36</v>
      </c>
      <c r="E3906">
        <v>57</v>
      </c>
      <c r="F3906" t="s">
        <v>148</v>
      </c>
      <c r="G3906">
        <v>-21</v>
      </c>
      <c r="H3906" t="s">
        <v>357</v>
      </c>
      <c r="I3906" t="s">
        <v>356</v>
      </c>
      <c r="J3906" s="2">
        <f>VLOOKUP(B3906,'Totals by Team'!A:K,11,FALSE)</f>
        <v>-7.15625</v>
      </c>
      <c r="K3906" s="2">
        <f>VLOOKUP(C3906,'Totals by Team'!A:K,11,FALSE)</f>
        <v>11.257142857142858</v>
      </c>
    </row>
    <row r="3907" spans="1:11" x14ac:dyDescent="0.25">
      <c r="A3907" s="1">
        <v>41272</v>
      </c>
      <c r="B3907" t="s">
        <v>269</v>
      </c>
      <c r="C3907" t="s">
        <v>276</v>
      </c>
      <c r="D3907">
        <v>62</v>
      </c>
      <c r="E3907">
        <v>83</v>
      </c>
      <c r="F3907" t="s">
        <v>276</v>
      </c>
      <c r="G3907">
        <v>-21</v>
      </c>
      <c r="H3907" t="s">
        <v>357</v>
      </c>
      <c r="I3907" t="s">
        <v>356</v>
      </c>
      <c r="J3907" s="2">
        <f>VLOOKUP(B3907,'Totals by Team'!A:K,11,FALSE)</f>
        <v>-6.3703703703703702</v>
      </c>
      <c r="K3907" s="2">
        <f>VLOOKUP(C3907,'Totals by Team'!A:K,11,FALSE)</f>
        <v>-0.19230769230769232</v>
      </c>
    </row>
    <row r="3908" spans="1:11" x14ac:dyDescent="0.25">
      <c r="A3908" s="1">
        <v>41272</v>
      </c>
      <c r="B3908" t="s">
        <v>146</v>
      </c>
      <c r="C3908" t="s">
        <v>82</v>
      </c>
      <c r="D3908">
        <v>47</v>
      </c>
      <c r="E3908">
        <v>68</v>
      </c>
      <c r="F3908" t="s">
        <v>82</v>
      </c>
      <c r="G3908">
        <v>-21</v>
      </c>
      <c r="H3908" t="s">
        <v>357</v>
      </c>
      <c r="I3908" t="s">
        <v>356</v>
      </c>
      <c r="J3908" s="2">
        <f>VLOOKUP(B3908,'Totals by Team'!A:K,11,FALSE)</f>
        <v>5.1515151515151514</v>
      </c>
      <c r="K3908" s="2">
        <f>VLOOKUP(C3908,'Totals by Team'!A:K,11,FALSE)</f>
        <v>1.78125</v>
      </c>
    </row>
    <row r="3909" spans="1:11" x14ac:dyDescent="0.25">
      <c r="A3909" s="1">
        <v>41272</v>
      </c>
      <c r="B3909" t="s">
        <v>166</v>
      </c>
      <c r="C3909" t="s">
        <v>142</v>
      </c>
      <c r="D3909">
        <v>62</v>
      </c>
      <c r="E3909">
        <v>84</v>
      </c>
      <c r="F3909" t="s">
        <v>166</v>
      </c>
      <c r="G3909">
        <v>-22</v>
      </c>
      <c r="H3909" t="s">
        <v>357</v>
      </c>
      <c r="I3909" t="s">
        <v>360</v>
      </c>
      <c r="J3909" s="2">
        <f>VLOOKUP(B3909,'Totals by Team'!A:K,11,FALSE)</f>
        <v>-13.133333333333333</v>
      </c>
      <c r="K3909" s="2">
        <f>VLOOKUP(C3909,'Totals by Team'!A:K,11,FALSE)</f>
        <v>-2.4666666666666668</v>
      </c>
    </row>
    <row r="3910" spans="1:11" x14ac:dyDescent="0.25">
      <c r="A3910" s="1">
        <v>41272</v>
      </c>
      <c r="B3910" t="s">
        <v>204</v>
      </c>
      <c r="C3910" t="s">
        <v>195</v>
      </c>
      <c r="D3910">
        <v>72</v>
      </c>
      <c r="E3910">
        <v>95</v>
      </c>
      <c r="F3910" t="s">
        <v>204</v>
      </c>
      <c r="G3910">
        <v>-23</v>
      </c>
      <c r="H3910" t="s">
        <v>357</v>
      </c>
      <c r="I3910" t="s">
        <v>360</v>
      </c>
      <c r="J3910" s="2">
        <f>VLOOKUP(B3910,'Totals by Team'!A:K,11,FALSE)</f>
        <v>-11.275862068965518</v>
      </c>
      <c r="K3910" s="2">
        <f>VLOOKUP(C3910,'Totals by Team'!A:K,11,FALSE)</f>
        <v>-4.5714285714285712</v>
      </c>
    </row>
    <row r="3911" spans="1:11" x14ac:dyDescent="0.25">
      <c r="A3911" s="1">
        <v>41272</v>
      </c>
      <c r="B3911" t="s">
        <v>60</v>
      </c>
      <c r="C3911" t="s">
        <v>310</v>
      </c>
      <c r="D3911">
        <v>48</v>
      </c>
      <c r="E3911">
        <v>73</v>
      </c>
      <c r="F3911" t="s">
        <v>310</v>
      </c>
      <c r="G3911">
        <v>-25</v>
      </c>
      <c r="H3911" t="s">
        <v>357</v>
      </c>
      <c r="I3911" t="s">
        <v>356</v>
      </c>
      <c r="J3911" s="2">
        <f>VLOOKUP(B3911,'Totals by Team'!A:K,11,FALSE)</f>
        <v>-11.483870967741936</v>
      </c>
      <c r="K3911" s="2">
        <f>VLOOKUP(C3911,'Totals by Team'!A:K,11,FALSE)</f>
        <v>1.935483870967742</v>
      </c>
    </row>
    <row r="3912" spans="1:11" x14ac:dyDescent="0.25">
      <c r="A3912" s="1">
        <v>41272</v>
      </c>
      <c r="B3912" t="s">
        <v>287</v>
      </c>
      <c r="C3912" t="s">
        <v>245</v>
      </c>
      <c r="D3912">
        <v>71</v>
      </c>
      <c r="E3912">
        <v>97</v>
      </c>
      <c r="F3912" t="s">
        <v>348</v>
      </c>
      <c r="G3912">
        <v>-26</v>
      </c>
      <c r="H3912" t="s">
        <v>357</v>
      </c>
      <c r="I3912" t="s">
        <v>348</v>
      </c>
      <c r="J3912" s="2">
        <f>VLOOKUP(B3912,'Totals by Team'!A:K,11,FALSE)</f>
        <v>-4.53125</v>
      </c>
      <c r="K3912" s="2">
        <f>VLOOKUP(C3912,'Totals by Team'!A:K,11,FALSE)</f>
        <v>6.4838709677419351</v>
      </c>
    </row>
    <row r="3913" spans="1:11" x14ac:dyDescent="0.25">
      <c r="A3913" s="1">
        <v>41272</v>
      </c>
      <c r="B3913" t="s">
        <v>213</v>
      </c>
      <c r="C3913" t="s">
        <v>38</v>
      </c>
      <c r="D3913">
        <v>44</v>
      </c>
      <c r="E3913">
        <v>71</v>
      </c>
      <c r="F3913" t="s">
        <v>348</v>
      </c>
      <c r="G3913">
        <v>-27</v>
      </c>
      <c r="H3913" t="s">
        <v>357</v>
      </c>
      <c r="I3913" t="s">
        <v>348</v>
      </c>
      <c r="J3913" s="2">
        <f>VLOOKUP(B3913,'Totals by Team'!A:K,11,FALSE)</f>
        <v>-9.068965517241379</v>
      </c>
      <c r="K3913" s="2">
        <f>VLOOKUP(C3913,'Totals by Team'!A:K,11,FALSE)</f>
        <v>3.6896551724137931</v>
      </c>
    </row>
    <row r="3914" spans="1:11" x14ac:dyDescent="0.25">
      <c r="A3914" s="1">
        <v>41272</v>
      </c>
      <c r="B3914" t="s">
        <v>181</v>
      </c>
      <c r="C3914" t="s">
        <v>208</v>
      </c>
      <c r="D3914">
        <v>52</v>
      </c>
      <c r="E3914">
        <v>80</v>
      </c>
      <c r="F3914" t="s">
        <v>208</v>
      </c>
      <c r="G3914">
        <v>-28</v>
      </c>
      <c r="H3914" t="s">
        <v>357</v>
      </c>
      <c r="I3914" t="s">
        <v>356</v>
      </c>
      <c r="J3914" s="2">
        <f>VLOOKUP(B3914,'Totals by Team'!A:K,11,FALSE)</f>
        <v>-0.8666666666666667</v>
      </c>
      <c r="K3914" s="2">
        <f>VLOOKUP(C3914,'Totals by Team'!A:K,11,FALSE)</f>
        <v>4.375</v>
      </c>
    </row>
    <row r="3915" spans="1:11" x14ac:dyDescent="0.25">
      <c r="A3915" s="1">
        <v>41272</v>
      </c>
      <c r="B3915" t="s">
        <v>134</v>
      </c>
      <c r="C3915" t="s">
        <v>293</v>
      </c>
      <c r="D3915">
        <v>52</v>
      </c>
      <c r="E3915">
        <v>80</v>
      </c>
      <c r="F3915" t="s">
        <v>134</v>
      </c>
      <c r="G3915">
        <v>-28</v>
      </c>
      <c r="H3915" t="s">
        <v>357</v>
      </c>
      <c r="I3915" t="s">
        <v>360</v>
      </c>
      <c r="J3915" s="2">
        <f>VLOOKUP(B3915,'Totals by Team'!A:K,11,FALSE)</f>
        <v>-8.375</v>
      </c>
      <c r="K3915" s="2">
        <f>VLOOKUP(C3915,'Totals by Team'!A:K,11,FALSE)</f>
        <v>6.4666666666666668</v>
      </c>
    </row>
    <row r="3916" spans="1:11" x14ac:dyDescent="0.25">
      <c r="A3916" s="1">
        <v>41272</v>
      </c>
      <c r="B3916" t="s">
        <v>279</v>
      </c>
      <c r="C3916" t="s">
        <v>71</v>
      </c>
      <c r="D3916">
        <v>50</v>
      </c>
      <c r="E3916">
        <v>79</v>
      </c>
      <c r="F3916" t="s">
        <v>71</v>
      </c>
      <c r="G3916">
        <v>-29</v>
      </c>
      <c r="H3916" t="s">
        <v>357</v>
      </c>
      <c r="I3916" t="s">
        <v>356</v>
      </c>
      <c r="J3916" s="2">
        <f>VLOOKUP(B3916,'Totals by Team'!A:K,11,FALSE)</f>
        <v>-5.290322580645161</v>
      </c>
      <c r="K3916" s="2">
        <f>VLOOKUP(C3916,'Totals by Team'!A:K,11,FALSE)</f>
        <v>7.0294117647058822</v>
      </c>
    </row>
    <row r="3917" spans="1:11" x14ac:dyDescent="0.25">
      <c r="A3917" s="1">
        <v>41272</v>
      </c>
      <c r="B3917" t="s">
        <v>0</v>
      </c>
      <c r="C3917" t="s">
        <v>271</v>
      </c>
      <c r="D3917">
        <v>67</v>
      </c>
      <c r="E3917">
        <v>96</v>
      </c>
      <c r="F3917" t="s">
        <v>271</v>
      </c>
      <c r="G3917">
        <v>-29</v>
      </c>
      <c r="H3917" t="s">
        <v>357</v>
      </c>
      <c r="I3917" t="s">
        <v>356</v>
      </c>
      <c r="J3917" s="2">
        <f>VLOOKUP(B3917,'Totals by Team'!A:K,11,FALSE)</f>
        <v>-13.35483870967742</v>
      </c>
      <c r="K3917" s="2">
        <f>VLOOKUP(C3917,'Totals by Team'!A:K,11,FALSE)</f>
        <v>12.529411764705882</v>
      </c>
    </row>
    <row r="3918" spans="1:11" x14ac:dyDescent="0.25">
      <c r="A3918" s="1">
        <v>41272</v>
      </c>
      <c r="B3918" t="s">
        <v>8</v>
      </c>
      <c r="C3918" t="s">
        <v>179</v>
      </c>
      <c r="D3918">
        <v>57</v>
      </c>
      <c r="E3918">
        <v>89</v>
      </c>
      <c r="F3918" t="s">
        <v>179</v>
      </c>
      <c r="G3918">
        <v>-32</v>
      </c>
      <c r="H3918" t="s">
        <v>357</v>
      </c>
      <c r="I3918" t="s">
        <v>356</v>
      </c>
      <c r="J3918" s="2">
        <f>VLOOKUP(B3918,'Totals by Team'!A:K,11,FALSE)</f>
        <v>-6.0333333333333332</v>
      </c>
      <c r="K3918" s="2">
        <f>VLOOKUP(C3918,'Totals by Team'!A:K,11,FALSE)</f>
        <v>13.911764705882353</v>
      </c>
    </row>
    <row r="3919" spans="1:11" x14ac:dyDescent="0.25">
      <c r="A3919" s="1">
        <v>41272</v>
      </c>
      <c r="B3919" t="s">
        <v>126</v>
      </c>
      <c r="C3919" t="s">
        <v>239</v>
      </c>
      <c r="D3919">
        <v>39</v>
      </c>
      <c r="E3919">
        <v>74</v>
      </c>
      <c r="F3919" t="s">
        <v>348</v>
      </c>
      <c r="G3919">
        <v>-35</v>
      </c>
      <c r="H3919" t="s">
        <v>357</v>
      </c>
      <c r="I3919" t="s">
        <v>348</v>
      </c>
      <c r="J3919" s="2">
        <f>VLOOKUP(B3919,'Totals by Team'!A:K,11,FALSE)</f>
        <v>-8.137931034482758</v>
      </c>
      <c r="K3919" s="2">
        <f>VLOOKUP(C3919,'Totals by Team'!A:K,11,FALSE)</f>
        <v>1.4375</v>
      </c>
    </row>
    <row r="3920" spans="1:11" x14ac:dyDescent="0.25">
      <c r="A3920" s="1">
        <v>41272</v>
      </c>
      <c r="B3920" t="s">
        <v>62</v>
      </c>
      <c r="C3920" t="s">
        <v>197</v>
      </c>
      <c r="D3920">
        <v>51</v>
      </c>
      <c r="E3920">
        <v>87</v>
      </c>
      <c r="F3920" t="s">
        <v>197</v>
      </c>
      <c r="G3920">
        <v>-36</v>
      </c>
      <c r="H3920" t="s">
        <v>357</v>
      </c>
      <c r="I3920" t="s">
        <v>356</v>
      </c>
      <c r="J3920" s="2">
        <f>VLOOKUP(B3920,'Totals by Team'!A:K,11,FALSE)</f>
        <v>-5.67741935483871</v>
      </c>
      <c r="K3920" s="2">
        <f>VLOOKUP(C3920,'Totals by Team'!A:K,11,FALSE)</f>
        <v>9.617647058823529</v>
      </c>
    </row>
    <row r="3921" spans="1:11" x14ac:dyDescent="0.25">
      <c r="A3921" s="1">
        <v>41272</v>
      </c>
      <c r="B3921" t="s">
        <v>124</v>
      </c>
      <c r="C3921" t="s">
        <v>270</v>
      </c>
      <c r="D3921">
        <v>44</v>
      </c>
      <c r="E3921">
        <v>87</v>
      </c>
      <c r="F3921" t="s">
        <v>270</v>
      </c>
      <c r="G3921">
        <v>-43</v>
      </c>
      <c r="H3921" t="s">
        <v>357</v>
      </c>
      <c r="I3921" t="s">
        <v>356</v>
      </c>
      <c r="J3921" s="2">
        <f>VLOOKUP(B3921,'Totals by Team'!A:K,11,FALSE)</f>
        <v>-6.7142857142857144</v>
      </c>
      <c r="K3921" s="2">
        <f>VLOOKUP(C3921,'Totals by Team'!A:K,11,FALSE)</f>
        <v>11.363636363636363</v>
      </c>
    </row>
    <row r="3922" spans="1:11" x14ac:dyDescent="0.25">
      <c r="A3922" s="1">
        <v>41273</v>
      </c>
      <c r="B3922" t="s">
        <v>265</v>
      </c>
      <c r="C3922" t="s">
        <v>114</v>
      </c>
      <c r="D3922">
        <v>77</v>
      </c>
      <c r="E3922">
        <v>38</v>
      </c>
      <c r="F3922" t="s">
        <v>265</v>
      </c>
      <c r="G3922">
        <v>39</v>
      </c>
      <c r="H3922" t="s">
        <v>358</v>
      </c>
      <c r="I3922" t="s">
        <v>360</v>
      </c>
      <c r="J3922" s="2">
        <f>VLOOKUP(B3922,'Totals by Team'!A:K,11,FALSE)</f>
        <v>0.73333333333333328</v>
      </c>
      <c r="K3922" s="2">
        <f>VLOOKUP(C3922,'Totals by Team'!A:K,11,FALSE)</f>
        <v>-6.068965517241379</v>
      </c>
    </row>
    <row r="3923" spans="1:11" x14ac:dyDescent="0.25">
      <c r="A3923" s="1">
        <v>41273</v>
      </c>
      <c r="B3923" t="s">
        <v>5</v>
      </c>
      <c r="C3923" t="s">
        <v>37</v>
      </c>
      <c r="D3923">
        <v>74</v>
      </c>
      <c r="E3923">
        <v>39</v>
      </c>
      <c r="F3923" t="s">
        <v>5</v>
      </c>
      <c r="G3923">
        <v>35</v>
      </c>
      <c r="H3923" t="s">
        <v>358</v>
      </c>
      <c r="I3923" t="s">
        <v>360</v>
      </c>
      <c r="J3923" s="2">
        <f>VLOOKUP(B3923,'Totals by Team'!A:K,11,FALSE)</f>
        <v>8.90625</v>
      </c>
      <c r="K3923" s="2">
        <f>VLOOKUP(C3923,'Totals by Team'!A:K,11,FALSE)</f>
        <v>-2.096774193548387</v>
      </c>
    </row>
    <row r="3924" spans="1:11" x14ac:dyDescent="0.25">
      <c r="A3924" s="1">
        <v>41273</v>
      </c>
      <c r="B3924" t="s">
        <v>180</v>
      </c>
      <c r="C3924" t="s">
        <v>313</v>
      </c>
      <c r="D3924">
        <v>66</v>
      </c>
      <c r="E3924">
        <v>41</v>
      </c>
      <c r="F3924" t="s">
        <v>180</v>
      </c>
      <c r="G3924">
        <v>25</v>
      </c>
      <c r="H3924" t="s">
        <v>358</v>
      </c>
      <c r="I3924" t="s">
        <v>360</v>
      </c>
      <c r="J3924" s="2">
        <f>VLOOKUP(B3924,'Totals by Team'!A:K,11,FALSE)</f>
        <v>8.735294117647058</v>
      </c>
      <c r="K3924" s="2">
        <f>VLOOKUP(C3924,'Totals by Team'!A:K,11,FALSE)</f>
        <v>2.7419354838709675</v>
      </c>
    </row>
    <row r="3925" spans="1:11" x14ac:dyDescent="0.25">
      <c r="A3925" s="1">
        <v>41273</v>
      </c>
      <c r="B3925" t="s">
        <v>214</v>
      </c>
      <c r="C3925" t="s">
        <v>330</v>
      </c>
      <c r="D3925">
        <v>72</v>
      </c>
      <c r="E3925">
        <v>53</v>
      </c>
      <c r="F3925" t="s">
        <v>214</v>
      </c>
      <c r="G3925">
        <v>19</v>
      </c>
      <c r="H3925" t="s">
        <v>358</v>
      </c>
      <c r="I3925" t="s">
        <v>360</v>
      </c>
      <c r="J3925" s="2">
        <f>VLOOKUP(B3925,'Totals by Team'!A:K,11,FALSE)</f>
        <v>0.74193548387096775</v>
      </c>
      <c r="K3925" s="2">
        <f>VLOOKUP(C3925,'Totals by Team'!A:K,11,FALSE)</f>
        <v>-12.172413793103448</v>
      </c>
    </row>
    <row r="3926" spans="1:11" x14ac:dyDescent="0.25">
      <c r="A3926" s="1">
        <v>41273</v>
      </c>
      <c r="B3926" t="s">
        <v>230</v>
      </c>
      <c r="C3926" t="s">
        <v>115</v>
      </c>
      <c r="D3926">
        <v>78</v>
      </c>
      <c r="E3926">
        <v>62</v>
      </c>
      <c r="F3926" t="s">
        <v>230</v>
      </c>
      <c r="G3926">
        <v>16</v>
      </c>
      <c r="H3926" t="s">
        <v>358</v>
      </c>
      <c r="I3926" t="s">
        <v>360</v>
      </c>
      <c r="J3926" s="2">
        <f>VLOOKUP(B3926,'Totals by Team'!A:K,11,FALSE)</f>
        <v>11.5625</v>
      </c>
      <c r="K3926" s="2">
        <f>VLOOKUP(C3926,'Totals by Team'!A:K,11,FALSE)</f>
        <v>-3.1379310344827585</v>
      </c>
    </row>
    <row r="3927" spans="1:11" x14ac:dyDescent="0.25">
      <c r="A3927" s="1">
        <v>41273</v>
      </c>
      <c r="B3927" t="s">
        <v>309</v>
      </c>
      <c r="C3927" t="s">
        <v>144</v>
      </c>
      <c r="D3927">
        <v>78</v>
      </c>
      <c r="E3927">
        <v>64</v>
      </c>
      <c r="F3927" t="s">
        <v>309</v>
      </c>
      <c r="G3927">
        <v>14</v>
      </c>
      <c r="H3927" t="s">
        <v>358</v>
      </c>
      <c r="I3927" t="s">
        <v>360</v>
      </c>
      <c r="J3927" s="2">
        <f>VLOOKUP(B3927,'Totals by Team'!A:K,11,FALSE)</f>
        <v>10.705882352941176</v>
      </c>
      <c r="K3927" s="2">
        <f>VLOOKUP(C3927,'Totals by Team'!A:K,11,FALSE)</f>
        <v>3.46875</v>
      </c>
    </row>
    <row r="3928" spans="1:11" x14ac:dyDescent="0.25">
      <c r="A3928" s="1">
        <v>41273</v>
      </c>
      <c r="B3928" t="s">
        <v>326</v>
      </c>
      <c r="C3928" t="s">
        <v>165</v>
      </c>
      <c r="D3928">
        <v>70</v>
      </c>
      <c r="E3928">
        <v>59</v>
      </c>
      <c r="F3928" t="s">
        <v>326</v>
      </c>
      <c r="G3928">
        <v>11</v>
      </c>
      <c r="H3928" t="s">
        <v>358</v>
      </c>
      <c r="I3928" t="s">
        <v>360</v>
      </c>
      <c r="J3928" s="2">
        <f>VLOOKUP(B3928,'Totals by Team'!A:K,11,FALSE)</f>
        <v>-7.4516129032258061</v>
      </c>
      <c r="K3928" s="2">
        <f>VLOOKUP(C3928,'Totals by Team'!A:K,11,FALSE)</f>
        <v>-3.1</v>
      </c>
    </row>
    <row r="3929" spans="1:11" x14ac:dyDescent="0.25">
      <c r="A3929" s="1">
        <v>41273</v>
      </c>
      <c r="B3929" t="s">
        <v>147</v>
      </c>
      <c r="C3929" t="s">
        <v>248</v>
      </c>
      <c r="D3929">
        <v>60</v>
      </c>
      <c r="E3929">
        <v>52</v>
      </c>
      <c r="F3929" t="s">
        <v>147</v>
      </c>
      <c r="G3929">
        <v>8</v>
      </c>
      <c r="H3929" t="s">
        <v>358</v>
      </c>
      <c r="I3929" t="s">
        <v>360</v>
      </c>
      <c r="J3929" s="2">
        <f>VLOOKUP(B3929,'Totals by Team'!A:K,11,FALSE)</f>
        <v>-4.2692307692307692</v>
      </c>
      <c r="K3929" s="2">
        <f>VLOOKUP(C3929,'Totals by Team'!A:K,11,FALSE)</f>
        <v>0.20588235294117646</v>
      </c>
    </row>
    <row r="3930" spans="1:11" x14ac:dyDescent="0.25">
      <c r="A3930" s="1">
        <v>41273</v>
      </c>
      <c r="B3930" t="s">
        <v>187</v>
      </c>
      <c r="C3930" t="s">
        <v>46</v>
      </c>
      <c r="D3930">
        <v>50</v>
      </c>
      <c r="E3930">
        <v>43</v>
      </c>
      <c r="F3930" t="s">
        <v>187</v>
      </c>
      <c r="G3930">
        <v>7</v>
      </c>
      <c r="H3930" t="s">
        <v>358</v>
      </c>
      <c r="I3930" t="s">
        <v>360</v>
      </c>
      <c r="J3930" s="2">
        <f>VLOOKUP(B3930,'Totals by Team'!A:K,11,FALSE)</f>
        <v>-4.1785714285714288</v>
      </c>
      <c r="K3930" s="2">
        <f>VLOOKUP(C3930,'Totals by Team'!A:K,11,FALSE)</f>
        <v>-1.5161290322580645</v>
      </c>
    </row>
    <row r="3931" spans="1:11" x14ac:dyDescent="0.25">
      <c r="A3931" s="1">
        <v>41273</v>
      </c>
      <c r="B3931" t="s">
        <v>170</v>
      </c>
      <c r="C3931" t="s">
        <v>342</v>
      </c>
      <c r="D3931">
        <v>74</v>
      </c>
      <c r="E3931">
        <v>67</v>
      </c>
      <c r="F3931" t="s">
        <v>170</v>
      </c>
      <c r="G3931">
        <v>7</v>
      </c>
      <c r="H3931" t="s">
        <v>358</v>
      </c>
      <c r="I3931" t="s">
        <v>360</v>
      </c>
      <c r="J3931" s="2">
        <f>VLOOKUP(B3931,'Totals by Team'!A:K,11,FALSE)</f>
        <v>-1.9375</v>
      </c>
      <c r="K3931" s="2">
        <f>VLOOKUP(C3931,'Totals by Team'!A:K,11,FALSE)</f>
        <v>6.161290322580645</v>
      </c>
    </row>
    <row r="3932" spans="1:11" x14ac:dyDescent="0.25">
      <c r="A3932" s="1">
        <v>41273</v>
      </c>
      <c r="B3932" t="s">
        <v>175</v>
      </c>
      <c r="C3932" t="s">
        <v>328</v>
      </c>
      <c r="D3932">
        <v>83</v>
      </c>
      <c r="E3932">
        <v>78</v>
      </c>
      <c r="F3932" t="s">
        <v>175</v>
      </c>
      <c r="G3932">
        <v>5</v>
      </c>
      <c r="H3932" t="s">
        <v>358</v>
      </c>
      <c r="I3932" t="s">
        <v>360</v>
      </c>
      <c r="J3932" s="2">
        <f>VLOOKUP(B3932,'Totals by Team'!A:K,11,FALSE)</f>
        <v>5.7666666666666666</v>
      </c>
      <c r="K3932" s="2">
        <f>VLOOKUP(C3932,'Totals by Team'!A:K,11,FALSE)</f>
        <v>3.129032258064516</v>
      </c>
    </row>
    <row r="3933" spans="1:11" x14ac:dyDescent="0.25">
      <c r="A3933" s="1">
        <v>41273</v>
      </c>
      <c r="B3933" t="s">
        <v>117</v>
      </c>
      <c r="C3933" t="s">
        <v>118</v>
      </c>
      <c r="D3933">
        <v>76</v>
      </c>
      <c r="E3933">
        <v>71</v>
      </c>
      <c r="F3933" t="s">
        <v>118</v>
      </c>
      <c r="G3933">
        <v>5</v>
      </c>
      <c r="H3933" t="s">
        <v>358</v>
      </c>
      <c r="I3933" t="s">
        <v>356</v>
      </c>
      <c r="J3933" s="2">
        <f>VLOOKUP(B3933,'Totals by Team'!A:K,11,FALSE)</f>
        <v>-5.4482758620689653</v>
      </c>
      <c r="K3933" s="2">
        <f>VLOOKUP(C3933,'Totals by Team'!A:K,11,FALSE)</f>
        <v>0.16129032258064516</v>
      </c>
    </row>
    <row r="3934" spans="1:11" x14ac:dyDescent="0.25">
      <c r="A3934" s="1">
        <v>41273</v>
      </c>
      <c r="B3934" t="s">
        <v>43</v>
      </c>
      <c r="C3934" t="s">
        <v>97</v>
      </c>
      <c r="D3934">
        <v>62</v>
      </c>
      <c r="E3934">
        <v>58</v>
      </c>
      <c r="F3934" t="s">
        <v>43</v>
      </c>
      <c r="G3934">
        <v>4</v>
      </c>
      <c r="H3934" t="s">
        <v>358</v>
      </c>
      <c r="I3934" t="s">
        <v>360</v>
      </c>
      <c r="J3934" s="2">
        <f>VLOOKUP(B3934,'Totals by Team'!A:K,11,FALSE)</f>
        <v>9.67741935483871</v>
      </c>
      <c r="K3934" s="2">
        <f>VLOOKUP(C3934,'Totals by Team'!A:K,11,FALSE)</f>
        <v>4.8148148148148149</v>
      </c>
    </row>
    <row r="3935" spans="1:11" x14ac:dyDescent="0.25">
      <c r="A3935" s="1">
        <v>41273</v>
      </c>
      <c r="B3935" t="s">
        <v>32</v>
      </c>
      <c r="C3935" t="s">
        <v>220</v>
      </c>
      <c r="D3935">
        <v>53</v>
      </c>
      <c r="E3935">
        <v>50</v>
      </c>
      <c r="F3935" t="s">
        <v>220</v>
      </c>
      <c r="G3935">
        <v>3</v>
      </c>
      <c r="H3935" t="s">
        <v>358</v>
      </c>
      <c r="I3935" t="s">
        <v>356</v>
      </c>
      <c r="J3935" s="2">
        <f>VLOOKUP(B3935,'Totals by Team'!A:K,11,FALSE)</f>
        <v>3.71875</v>
      </c>
      <c r="K3935" s="2">
        <f>VLOOKUP(C3935,'Totals by Team'!A:K,11,FALSE)</f>
        <v>3.28125</v>
      </c>
    </row>
    <row r="3936" spans="1:11" x14ac:dyDescent="0.25">
      <c r="A3936" s="1">
        <v>41273</v>
      </c>
      <c r="B3936" t="s">
        <v>315</v>
      </c>
      <c r="C3936" t="s">
        <v>86</v>
      </c>
      <c r="D3936">
        <v>67</v>
      </c>
      <c r="E3936">
        <v>64</v>
      </c>
      <c r="F3936" t="s">
        <v>315</v>
      </c>
      <c r="G3936">
        <v>3</v>
      </c>
      <c r="H3936" t="s">
        <v>358</v>
      </c>
      <c r="I3936" t="s">
        <v>360</v>
      </c>
      <c r="J3936" s="2">
        <f>VLOOKUP(B3936,'Totals by Team'!A:K,11,FALSE)</f>
        <v>-8.67741935483871</v>
      </c>
      <c r="K3936" s="2">
        <f>VLOOKUP(C3936,'Totals by Team'!A:K,11,FALSE)</f>
        <v>-10.857142857142858</v>
      </c>
    </row>
    <row r="3937" spans="1:11" x14ac:dyDescent="0.25">
      <c r="A3937" s="1">
        <v>41273</v>
      </c>
      <c r="B3937" t="s">
        <v>94</v>
      </c>
      <c r="C3937" t="s">
        <v>222</v>
      </c>
      <c r="D3937">
        <v>77</v>
      </c>
      <c r="E3937">
        <v>75</v>
      </c>
      <c r="F3937" t="s">
        <v>94</v>
      </c>
      <c r="G3937">
        <v>2</v>
      </c>
      <c r="H3937" t="s">
        <v>358</v>
      </c>
      <c r="I3937" t="s">
        <v>360</v>
      </c>
      <c r="J3937" s="2">
        <f>VLOOKUP(B3937,'Totals by Team'!A:K,11,FALSE)</f>
        <v>-6.4516129032258063E-2</v>
      </c>
      <c r="K3937" s="2">
        <f>VLOOKUP(C3937,'Totals by Team'!A:K,11,FALSE)</f>
        <v>5.9090909090909092</v>
      </c>
    </row>
    <row r="3938" spans="1:11" x14ac:dyDescent="0.25">
      <c r="A3938" s="1">
        <v>41273</v>
      </c>
      <c r="B3938" t="s">
        <v>63</v>
      </c>
      <c r="C3938" t="s">
        <v>185</v>
      </c>
      <c r="D3938">
        <v>65</v>
      </c>
      <c r="E3938">
        <v>63</v>
      </c>
      <c r="F3938" t="s">
        <v>63</v>
      </c>
      <c r="G3938">
        <v>2</v>
      </c>
      <c r="H3938" t="s">
        <v>358</v>
      </c>
      <c r="I3938" t="s">
        <v>360</v>
      </c>
      <c r="J3938" s="2">
        <f>VLOOKUP(B3938,'Totals by Team'!A:K,11,FALSE)</f>
        <v>-6.15625</v>
      </c>
      <c r="K3938" s="2">
        <f>VLOOKUP(C3938,'Totals by Team'!A:K,11,FALSE)</f>
        <v>-4.0714285714285712</v>
      </c>
    </row>
    <row r="3939" spans="1:11" x14ac:dyDescent="0.25">
      <c r="A3939" s="1">
        <v>41273</v>
      </c>
      <c r="B3939" t="s">
        <v>281</v>
      </c>
      <c r="C3939" t="s">
        <v>44</v>
      </c>
      <c r="D3939">
        <v>79</v>
      </c>
      <c r="E3939">
        <v>77</v>
      </c>
      <c r="F3939" t="s">
        <v>44</v>
      </c>
      <c r="G3939">
        <v>2</v>
      </c>
      <c r="H3939" t="s">
        <v>358</v>
      </c>
      <c r="I3939" t="s">
        <v>356</v>
      </c>
      <c r="J3939" s="2">
        <f>VLOOKUP(B3939,'Totals by Team'!A:K,11,FALSE)</f>
        <v>-4.9000000000000004</v>
      </c>
      <c r="K3939" s="2">
        <f>VLOOKUP(C3939,'Totals by Team'!A:K,11,FALSE)</f>
        <v>-14.827586206896552</v>
      </c>
    </row>
    <row r="3940" spans="1:11" x14ac:dyDescent="0.25">
      <c r="A3940" s="1">
        <v>41273</v>
      </c>
      <c r="B3940" t="s">
        <v>162</v>
      </c>
      <c r="C3940" t="s">
        <v>66</v>
      </c>
      <c r="D3940">
        <v>59</v>
      </c>
      <c r="E3940">
        <v>57</v>
      </c>
      <c r="F3940" t="s">
        <v>66</v>
      </c>
      <c r="G3940">
        <v>2</v>
      </c>
      <c r="H3940" t="s">
        <v>358</v>
      </c>
      <c r="I3940" t="s">
        <v>356</v>
      </c>
      <c r="J3940" s="2">
        <f>VLOOKUP(B3940,'Totals by Team'!A:K,11,FALSE)</f>
        <v>-8.5862068965517242</v>
      </c>
      <c r="K3940" s="2">
        <f>VLOOKUP(C3940,'Totals by Team'!A:K,11,FALSE)</f>
        <v>-8.875</v>
      </c>
    </row>
    <row r="3941" spans="1:11" x14ac:dyDescent="0.25">
      <c r="A3941" s="1">
        <v>41273</v>
      </c>
      <c r="B3941" t="s">
        <v>69</v>
      </c>
      <c r="C3941" t="s">
        <v>108</v>
      </c>
      <c r="D3941">
        <v>89</v>
      </c>
      <c r="E3941">
        <v>87</v>
      </c>
      <c r="F3941" t="s">
        <v>108</v>
      </c>
      <c r="G3941">
        <v>2</v>
      </c>
      <c r="H3941" t="s">
        <v>358</v>
      </c>
      <c r="I3941" t="s">
        <v>356</v>
      </c>
      <c r="J3941" s="2">
        <f>VLOOKUP(B3941,'Totals by Team'!A:K,11,FALSE)</f>
        <v>-1.1666666666666667</v>
      </c>
      <c r="K3941" s="2">
        <f>VLOOKUP(C3941,'Totals by Team'!A:K,11,FALSE)</f>
        <v>0.68</v>
      </c>
    </row>
    <row r="3942" spans="1:11" x14ac:dyDescent="0.25">
      <c r="A3942" s="1">
        <v>41273</v>
      </c>
      <c r="B3942" t="s">
        <v>292</v>
      </c>
      <c r="C3942" t="s">
        <v>209</v>
      </c>
      <c r="D3942">
        <v>63</v>
      </c>
      <c r="E3942">
        <v>61</v>
      </c>
      <c r="F3942" t="s">
        <v>292</v>
      </c>
      <c r="G3942">
        <v>2</v>
      </c>
      <c r="H3942" t="s">
        <v>358</v>
      </c>
      <c r="I3942" t="s">
        <v>360</v>
      </c>
      <c r="J3942" s="2">
        <f>VLOOKUP(B3942,'Totals by Team'!A:K,11,FALSE)</f>
        <v>-1.9375</v>
      </c>
      <c r="K3942" s="2">
        <f>VLOOKUP(C3942,'Totals by Team'!A:K,11,FALSE)</f>
        <v>5.096774193548387</v>
      </c>
    </row>
    <row r="3943" spans="1:11" x14ac:dyDescent="0.25">
      <c r="A3943" s="1">
        <v>41273</v>
      </c>
      <c r="B3943" t="s">
        <v>222</v>
      </c>
      <c r="C3943" t="s">
        <v>94</v>
      </c>
      <c r="D3943">
        <v>75</v>
      </c>
      <c r="E3943">
        <v>77</v>
      </c>
      <c r="F3943" t="s">
        <v>94</v>
      </c>
      <c r="G3943">
        <v>-2</v>
      </c>
      <c r="H3943" t="s">
        <v>357</v>
      </c>
      <c r="I3943" t="s">
        <v>356</v>
      </c>
      <c r="J3943" s="2">
        <f>VLOOKUP(B3943,'Totals by Team'!A:K,11,FALSE)</f>
        <v>5.9090909090909092</v>
      </c>
      <c r="K3943" s="2">
        <f>VLOOKUP(C3943,'Totals by Team'!A:K,11,FALSE)</f>
        <v>-6.4516129032258063E-2</v>
      </c>
    </row>
    <row r="3944" spans="1:11" x14ac:dyDescent="0.25">
      <c r="A3944" s="1">
        <v>41273</v>
      </c>
      <c r="B3944" t="s">
        <v>185</v>
      </c>
      <c r="C3944" t="s">
        <v>63</v>
      </c>
      <c r="D3944">
        <v>63</v>
      </c>
      <c r="E3944">
        <v>65</v>
      </c>
      <c r="F3944" t="s">
        <v>63</v>
      </c>
      <c r="G3944">
        <v>-2</v>
      </c>
      <c r="H3944" t="s">
        <v>357</v>
      </c>
      <c r="I3944" t="s">
        <v>356</v>
      </c>
      <c r="J3944" s="2">
        <f>VLOOKUP(B3944,'Totals by Team'!A:K,11,FALSE)</f>
        <v>-4.0714285714285712</v>
      </c>
      <c r="K3944" s="2">
        <f>VLOOKUP(C3944,'Totals by Team'!A:K,11,FALSE)</f>
        <v>-6.15625</v>
      </c>
    </row>
    <row r="3945" spans="1:11" x14ac:dyDescent="0.25">
      <c r="A3945" s="1">
        <v>41273</v>
      </c>
      <c r="B3945" t="s">
        <v>44</v>
      </c>
      <c r="C3945" t="s">
        <v>281</v>
      </c>
      <c r="D3945">
        <v>77</v>
      </c>
      <c r="E3945">
        <v>79</v>
      </c>
      <c r="F3945" t="s">
        <v>44</v>
      </c>
      <c r="G3945">
        <v>-2</v>
      </c>
      <c r="H3945" t="s">
        <v>357</v>
      </c>
      <c r="I3945" t="s">
        <v>360</v>
      </c>
      <c r="J3945" s="2">
        <f>VLOOKUP(B3945,'Totals by Team'!A:K,11,FALSE)</f>
        <v>-14.827586206896552</v>
      </c>
      <c r="K3945" s="2">
        <f>VLOOKUP(C3945,'Totals by Team'!A:K,11,FALSE)</f>
        <v>-4.9000000000000004</v>
      </c>
    </row>
    <row r="3946" spans="1:11" x14ac:dyDescent="0.25">
      <c r="A3946" s="1">
        <v>41273</v>
      </c>
      <c r="B3946" t="s">
        <v>66</v>
      </c>
      <c r="C3946" t="s">
        <v>162</v>
      </c>
      <c r="D3946">
        <v>57</v>
      </c>
      <c r="E3946">
        <v>59</v>
      </c>
      <c r="F3946" t="s">
        <v>66</v>
      </c>
      <c r="G3946">
        <v>-2</v>
      </c>
      <c r="H3946" t="s">
        <v>357</v>
      </c>
      <c r="I3946" t="s">
        <v>360</v>
      </c>
      <c r="J3946" s="2">
        <f>VLOOKUP(B3946,'Totals by Team'!A:K,11,FALSE)</f>
        <v>-8.875</v>
      </c>
      <c r="K3946" s="2">
        <f>VLOOKUP(C3946,'Totals by Team'!A:K,11,FALSE)</f>
        <v>-8.5862068965517242</v>
      </c>
    </row>
    <row r="3947" spans="1:11" x14ac:dyDescent="0.25">
      <c r="A3947" s="1">
        <v>41273</v>
      </c>
      <c r="B3947" t="s">
        <v>108</v>
      </c>
      <c r="C3947" t="s">
        <v>69</v>
      </c>
      <c r="D3947">
        <v>87</v>
      </c>
      <c r="E3947">
        <v>89</v>
      </c>
      <c r="F3947" t="s">
        <v>108</v>
      </c>
      <c r="G3947">
        <v>-2</v>
      </c>
      <c r="H3947" t="s">
        <v>357</v>
      </c>
      <c r="I3947" t="s">
        <v>360</v>
      </c>
      <c r="J3947" s="2">
        <f>VLOOKUP(B3947,'Totals by Team'!A:K,11,FALSE)</f>
        <v>0.68</v>
      </c>
      <c r="K3947" s="2">
        <f>VLOOKUP(C3947,'Totals by Team'!A:K,11,FALSE)</f>
        <v>-1.1666666666666667</v>
      </c>
    </row>
    <row r="3948" spans="1:11" x14ac:dyDescent="0.25">
      <c r="A3948" s="1">
        <v>41273</v>
      </c>
      <c r="B3948" t="s">
        <v>209</v>
      </c>
      <c r="C3948" t="s">
        <v>292</v>
      </c>
      <c r="D3948">
        <v>61</v>
      </c>
      <c r="E3948">
        <v>63</v>
      </c>
      <c r="F3948" t="s">
        <v>292</v>
      </c>
      <c r="G3948">
        <v>-2</v>
      </c>
      <c r="H3948" t="s">
        <v>357</v>
      </c>
      <c r="I3948" t="s">
        <v>356</v>
      </c>
      <c r="J3948" s="2">
        <f>VLOOKUP(B3948,'Totals by Team'!A:K,11,FALSE)</f>
        <v>5.096774193548387</v>
      </c>
      <c r="K3948" s="2">
        <f>VLOOKUP(C3948,'Totals by Team'!A:K,11,FALSE)</f>
        <v>-1.9375</v>
      </c>
    </row>
    <row r="3949" spans="1:11" x14ac:dyDescent="0.25">
      <c r="A3949" s="1">
        <v>41273</v>
      </c>
      <c r="B3949" t="s">
        <v>220</v>
      </c>
      <c r="C3949" t="s">
        <v>32</v>
      </c>
      <c r="D3949">
        <v>50</v>
      </c>
      <c r="E3949">
        <v>53</v>
      </c>
      <c r="F3949" t="s">
        <v>220</v>
      </c>
      <c r="G3949">
        <v>-3</v>
      </c>
      <c r="H3949" t="s">
        <v>357</v>
      </c>
      <c r="I3949" t="s">
        <v>360</v>
      </c>
      <c r="J3949" s="2">
        <f>VLOOKUP(B3949,'Totals by Team'!A:K,11,FALSE)</f>
        <v>3.28125</v>
      </c>
      <c r="K3949" s="2">
        <f>VLOOKUP(C3949,'Totals by Team'!A:K,11,FALSE)</f>
        <v>3.71875</v>
      </c>
    </row>
    <row r="3950" spans="1:11" x14ac:dyDescent="0.25">
      <c r="A3950" s="1">
        <v>41273</v>
      </c>
      <c r="B3950" t="s">
        <v>86</v>
      </c>
      <c r="C3950" t="s">
        <v>315</v>
      </c>
      <c r="D3950">
        <v>64</v>
      </c>
      <c r="E3950">
        <v>67</v>
      </c>
      <c r="F3950" t="s">
        <v>315</v>
      </c>
      <c r="G3950">
        <v>-3</v>
      </c>
      <c r="H3950" t="s">
        <v>357</v>
      </c>
      <c r="I3950" t="s">
        <v>356</v>
      </c>
      <c r="J3950" s="2">
        <f>VLOOKUP(B3950,'Totals by Team'!A:K,11,FALSE)</f>
        <v>-10.857142857142858</v>
      </c>
      <c r="K3950" s="2">
        <f>VLOOKUP(C3950,'Totals by Team'!A:K,11,FALSE)</f>
        <v>-8.67741935483871</v>
      </c>
    </row>
    <row r="3951" spans="1:11" x14ac:dyDescent="0.25">
      <c r="A3951" s="1">
        <v>41273</v>
      </c>
      <c r="B3951" t="s">
        <v>97</v>
      </c>
      <c r="C3951" t="s">
        <v>43</v>
      </c>
      <c r="D3951">
        <v>58</v>
      </c>
      <c r="E3951">
        <v>62</v>
      </c>
      <c r="F3951" t="s">
        <v>43</v>
      </c>
      <c r="G3951">
        <v>-4</v>
      </c>
      <c r="H3951" t="s">
        <v>357</v>
      </c>
      <c r="I3951" t="s">
        <v>356</v>
      </c>
      <c r="J3951" s="2">
        <f>VLOOKUP(B3951,'Totals by Team'!A:K,11,FALSE)</f>
        <v>4.8148148148148149</v>
      </c>
      <c r="K3951" s="2">
        <f>VLOOKUP(C3951,'Totals by Team'!A:K,11,FALSE)</f>
        <v>9.67741935483871</v>
      </c>
    </row>
    <row r="3952" spans="1:11" x14ac:dyDescent="0.25">
      <c r="A3952" s="1">
        <v>41273</v>
      </c>
      <c r="B3952" t="s">
        <v>328</v>
      </c>
      <c r="C3952" t="s">
        <v>175</v>
      </c>
      <c r="D3952">
        <v>78</v>
      </c>
      <c r="E3952">
        <v>83</v>
      </c>
      <c r="F3952" t="s">
        <v>175</v>
      </c>
      <c r="G3952">
        <v>-5</v>
      </c>
      <c r="H3952" t="s">
        <v>357</v>
      </c>
      <c r="I3952" t="s">
        <v>356</v>
      </c>
      <c r="J3952" s="2">
        <f>VLOOKUP(B3952,'Totals by Team'!A:K,11,FALSE)</f>
        <v>3.129032258064516</v>
      </c>
      <c r="K3952" s="2">
        <f>VLOOKUP(C3952,'Totals by Team'!A:K,11,FALSE)</f>
        <v>5.7666666666666666</v>
      </c>
    </row>
    <row r="3953" spans="1:11" x14ac:dyDescent="0.25">
      <c r="A3953" s="1">
        <v>41273</v>
      </c>
      <c r="B3953" t="s">
        <v>118</v>
      </c>
      <c r="C3953" t="s">
        <v>117</v>
      </c>
      <c r="D3953">
        <v>71</v>
      </c>
      <c r="E3953">
        <v>76</v>
      </c>
      <c r="F3953" t="s">
        <v>118</v>
      </c>
      <c r="G3953">
        <v>-5</v>
      </c>
      <c r="H3953" t="s">
        <v>357</v>
      </c>
      <c r="I3953" t="s">
        <v>360</v>
      </c>
      <c r="J3953" s="2">
        <f>VLOOKUP(B3953,'Totals by Team'!A:K,11,FALSE)</f>
        <v>0.16129032258064516</v>
      </c>
      <c r="K3953" s="2">
        <f>VLOOKUP(C3953,'Totals by Team'!A:K,11,FALSE)</f>
        <v>-5.4482758620689653</v>
      </c>
    </row>
    <row r="3954" spans="1:11" x14ac:dyDescent="0.25">
      <c r="A3954" s="1">
        <v>41273</v>
      </c>
      <c r="B3954" t="s">
        <v>46</v>
      </c>
      <c r="C3954" t="s">
        <v>187</v>
      </c>
      <c r="D3954">
        <v>43</v>
      </c>
      <c r="E3954">
        <v>50</v>
      </c>
      <c r="F3954" t="s">
        <v>187</v>
      </c>
      <c r="G3954">
        <v>-7</v>
      </c>
      <c r="H3954" t="s">
        <v>357</v>
      </c>
      <c r="I3954" t="s">
        <v>356</v>
      </c>
      <c r="J3954" s="2">
        <f>VLOOKUP(B3954,'Totals by Team'!A:K,11,FALSE)</f>
        <v>-1.5161290322580645</v>
      </c>
      <c r="K3954" s="2">
        <f>VLOOKUP(C3954,'Totals by Team'!A:K,11,FALSE)</f>
        <v>-4.1785714285714288</v>
      </c>
    </row>
    <row r="3955" spans="1:11" x14ac:dyDescent="0.25">
      <c r="A3955" s="1">
        <v>41273</v>
      </c>
      <c r="B3955" t="s">
        <v>342</v>
      </c>
      <c r="C3955" t="s">
        <v>170</v>
      </c>
      <c r="D3955">
        <v>67</v>
      </c>
      <c r="E3955">
        <v>74</v>
      </c>
      <c r="F3955" t="s">
        <v>170</v>
      </c>
      <c r="G3955">
        <v>-7</v>
      </c>
      <c r="H3955" t="s">
        <v>357</v>
      </c>
      <c r="I3955" t="s">
        <v>356</v>
      </c>
      <c r="J3955" s="2">
        <f>VLOOKUP(B3955,'Totals by Team'!A:K,11,FALSE)</f>
        <v>6.161290322580645</v>
      </c>
      <c r="K3955" s="2">
        <f>VLOOKUP(C3955,'Totals by Team'!A:K,11,FALSE)</f>
        <v>-1.9375</v>
      </c>
    </row>
    <row r="3956" spans="1:11" x14ac:dyDescent="0.25">
      <c r="A3956" s="1">
        <v>41273</v>
      </c>
      <c r="B3956" t="s">
        <v>248</v>
      </c>
      <c r="C3956" t="s">
        <v>147</v>
      </c>
      <c r="D3956">
        <v>52</v>
      </c>
      <c r="E3956">
        <v>60</v>
      </c>
      <c r="F3956" t="s">
        <v>147</v>
      </c>
      <c r="G3956">
        <v>-8</v>
      </c>
      <c r="H3956" t="s">
        <v>357</v>
      </c>
      <c r="I3956" t="s">
        <v>356</v>
      </c>
      <c r="J3956" s="2">
        <f>VLOOKUP(B3956,'Totals by Team'!A:K,11,FALSE)</f>
        <v>0.20588235294117646</v>
      </c>
      <c r="K3956" s="2">
        <f>VLOOKUP(C3956,'Totals by Team'!A:K,11,FALSE)</f>
        <v>-4.2692307692307692</v>
      </c>
    </row>
    <row r="3957" spans="1:11" x14ac:dyDescent="0.25">
      <c r="A3957" s="1">
        <v>41273</v>
      </c>
      <c r="B3957" t="s">
        <v>165</v>
      </c>
      <c r="C3957" t="s">
        <v>326</v>
      </c>
      <c r="D3957">
        <v>59</v>
      </c>
      <c r="E3957">
        <v>70</v>
      </c>
      <c r="F3957" t="s">
        <v>326</v>
      </c>
      <c r="G3957">
        <v>-11</v>
      </c>
      <c r="H3957" t="s">
        <v>357</v>
      </c>
      <c r="I3957" t="s">
        <v>356</v>
      </c>
      <c r="J3957" s="2">
        <f>VLOOKUP(B3957,'Totals by Team'!A:K,11,FALSE)</f>
        <v>-3.1</v>
      </c>
      <c r="K3957" s="2">
        <f>VLOOKUP(C3957,'Totals by Team'!A:K,11,FALSE)</f>
        <v>-7.4516129032258061</v>
      </c>
    </row>
    <row r="3958" spans="1:11" x14ac:dyDescent="0.25">
      <c r="A3958" s="1">
        <v>41273</v>
      </c>
      <c r="B3958" t="s">
        <v>144</v>
      </c>
      <c r="C3958" t="s">
        <v>309</v>
      </c>
      <c r="D3958">
        <v>64</v>
      </c>
      <c r="E3958">
        <v>78</v>
      </c>
      <c r="F3958" t="s">
        <v>309</v>
      </c>
      <c r="G3958">
        <v>-14</v>
      </c>
      <c r="H3958" t="s">
        <v>357</v>
      </c>
      <c r="I3958" t="s">
        <v>356</v>
      </c>
      <c r="J3958" s="2">
        <f>VLOOKUP(B3958,'Totals by Team'!A:K,11,FALSE)</f>
        <v>3.46875</v>
      </c>
      <c r="K3958" s="2">
        <f>VLOOKUP(C3958,'Totals by Team'!A:K,11,FALSE)</f>
        <v>10.705882352941176</v>
      </c>
    </row>
    <row r="3959" spans="1:11" x14ac:dyDescent="0.25">
      <c r="A3959" s="1">
        <v>41273</v>
      </c>
      <c r="B3959" t="s">
        <v>115</v>
      </c>
      <c r="C3959" t="s">
        <v>230</v>
      </c>
      <c r="D3959">
        <v>62</v>
      </c>
      <c r="E3959">
        <v>78</v>
      </c>
      <c r="F3959" t="s">
        <v>230</v>
      </c>
      <c r="G3959">
        <v>-16</v>
      </c>
      <c r="H3959" t="s">
        <v>357</v>
      </c>
      <c r="I3959" t="s">
        <v>356</v>
      </c>
      <c r="J3959" s="2">
        <f>VLOOKUP(B3959,'Totals by Team'!A:K,11,FALSE)</f>
        <v>-3.1379310344827585</v>
      </c>
      <c r="K3959" s="2">
        <f>VLOOKUP(C3959,'Totals by Team'!A:K,11,FALSE)</f>
        <v>11.5625</v>
      </c>
    </row>
    <row r="3960" spans="1:11" x14ac:dyDescent="0.25">
      <c r="A3960" s="1">
        <v>41273</v>
      </c>
      <c r="B3960" t="s">
        <v>330</v>
      </c>
      <c r="C3960" t="s">
        <v>214</v>
      </c>
      <c r="D3960">
        <v>53</v>
      </c>
      <c r="E3960">
        <v>72</v>
      </c>
      <c r="F3960" t="s">
        <v>214</v>
      </c>
      <c r="G3960">
        <v>-19</v>
      </c>
      <c r="H3960" t="s">
        <v>357</v>
      </c>
      <c r="I3960" t="s">
        <v>356</v>
      </c>
      <c r="J3960" s="2">
        <f>VLOOKUP(B3960,'Totals by Team'!A:K,11,FALSE)</f>
        <v>-12.172413793103448</v>
      </c>
      <c r="K3960" s="2">
        <f>VLOOKUP(C3960,'Totals by Team'!A:K,11,FALSE)</f>
        <v>0.74193548387096775</v>
      </c>
    </row>
    <row r="3961" spans="1:11" x14ac:dyDescent="0.25">
      <c r="A3961" s="1">
        <v>41273</v>
      </c>
      <c r="B3961" t="s">
        <v>313</v>
      </c>
      <c r="C3961" t="s">
        <v>180</v>
      </c>
      <c r="D3961">
        <v>41</v>
      </c>
      <c r="E3961">
        <v>66</v>
      </c>
      <c r="F3961" t="s">
        <v>180</v>
      </c>
      <c r="G3961">
        <v>-25</v>
      </c>
      <c r="H3961" t="s">
        <v>357</v>
      </c>
      <c r="I3961" t="s">
        <v>356</v>
      </c>
      <c r="J3961" s="2">
        <f>VLOOKUP(B3961,'Totals by Team'!A:K,11,FALSE)</f>
        <v>2.7419354838709675</v>
      </c>
      <c r="K3961" s="2">
        <f>VLOOKUP(C3961,'Totals by Team'!A:K,11,FALSE)</f>
        <v>8.735294117647058</v>
      </c>
    </row>
    <row r="3962" spans="1:11" x14ac:dyDescent="0.25">
      <c r="A3962" s="1">
        <v>41273</v>
      </c>
      <c r="B3962" t="s">
        <v>37</v>
      </c>
      <c r="C3962" t="s">
        <v>5</v>
      </c>
      <c r="D3962">
        <v>39</v>
      </c>
      <c r="E3962">
        <v>74</v>
      </c>
      <c r="F3962" t="s">
        <v>5</v>
      </c>
      <c r="G3962">
        <v>-35</v>
      </c>
      <c r="H3962" t="s">
        <v>357</v>
      </c>
      <c r="I3962" t="s">
        <v>356</v>
      </c>
      <c r="J3962" s="2">
        <f>VLOOKUP(B3962,'Totals by Team'!A:K,11,FALSE)</f>
        <v>-2.096774193548387</v>
      </c>
      <c r="K3962" s="2">
        <f>VLOOKUP(C3962,'Totals by Team'!A:K,11,FALSE)</f>
        <v>8.90625</v>
      </c>
    </row>
    <row r="3963" spans="1:11" x14ac:dyDescent="0.25">
      <c r="A3963" s="1">
        <v>41273</v>
      </c>
      <c r="B3963" t="s">
        <v>114</v>
      </c>
      <c r="C3963" t="s">
        <v>265</v>
      </c>
      <c r="D3963">
        <v>38</v>
      </c>
      <c r="E3963">
        <v>77</v>
      </c>
      <c r="F3963" t="s">
        <v>265</v>
      </c>
      <c r="G3963">
        <v>-39</v>
      </c>
      <c r="H3963" t="s">
        <v>357</v>
      </c>
      <c r="I3963" t="s">
        <v>356</v>
      </c>
      <c r="J3963" s="2">
        <f>VLOOKUP(B3963,'Totals by Team'!A:K,11,FALSE)</f>
        <v>-6.068965517241379</v>
      </c>
      <c r="K3963" s="2">
        <f>VLOOKUP(C3963,'Totals by Team'!A:K,11,FALSE)</f>
        <v>0.73333333333333328</v>
      </c>
    </row>
    <row r="3964" spans="1:11" x14ac:dyDescent="0.25">
      <c r="A3964" s="1">
        <v>41274</v>
      </c>
      <c r="B3964" t="s">
        <v>148</v>
      </c>
      <c r="C3964" t="s">
        <v>123</v>
      </c>
      <c r="D3964">
        <v>96</v>
      </c>
      <c r="E3964">
        <v>62</v>
      </c>
      <c r="F3964" t="s">
        <v>148</v>
      </c>
      <c r="G3964">
        <v>34</v>
      </c>
      <c r="H3964" t="s">
        <v>358</v>
      </c>
      <c r="I3964" t="s">
        <v>360</v>
      </c>
      <c r="J3964" s="2">
        <f>VLOOKUP(B3964,'Totals by Team'!A:K,11,FALSE)</f>
        <v>11.257142857142858</v>
      </c>
      <c r="K3964" s="2">
        <f>VLOOKUP(C3964,'Totals by Team'!A:K,11,FALSE)</f>
        <v>-4.2</v>
      </c>
    </row>
    <row r="3965" spans="1:11" x14ac:dyDescent="0.25">
      <c r="A3965" s="1">
        <v>41274</v>
      </c>
      <c r="B3965" t="s">
        <v>253</v>
      </c>
      <c r="C3965" t="s">
        <v>206</v>
      </c>
      <c r="D3965">
        <v>72</v>
      </c>
      <c r="E3965">
        <v>42</v>
      </c>
      <c r="F3965" t="s">
        <v>253</v>
      </c>
      <c r="G3965">
        <v>30</v>
      </c>
      <c r="H3965" t="s">
        <v>358</v>
      </c>
      <c r="I3965" t="s">
        <v>360</v>
      </c>
      <c r="J3965" s="2">
        <f>VLOOKUP(B3965,'Totals by Team'!A:K,11,FALSE)</f>
        <v>4.935483870967742</v>
      </c>
      <c r="K3965" s="2">
        <f>VLOOKUP(C3965,'Totals by Team'!A:K,11,FALSE)</f>
        <v>-8.1071428571428577</v>
      </c>
    </row>
    <row r="3966" spans="1:11" x14ac:dyDescent="0.25">
      <c r="A3966" s="1">
        <v>41274</v>
      </c>
      <c r="B3966" t="s">
        <v>221</v>
      </c>
      <c r="C3966" t="s">
        <v>81</v>
      </c>
      <c r="D3966">
        <v>84</v>
      </c>
      <c r="E3966">
        <v>59</v>
      </c>
      <c r="F3966" t="s">
        <v>221</v>
      </c>
      <c r="G3966">
        <v>25</v>
      </c>
      <c r="H3966" t="s">
        <v>358</v>
      </c>
      <c r="I3966" t="s">
        <v>360</v>
      </c>
      <c r="J3966" s="2">
        <f>VLOOKUP(B3966,'Totals by Team'!A:K,11,FALSE)</f>
        <v>1.75</v>
      </c>
      <c r="K3966" s="2">
        <f>VLOOKUP(C3966,'Totals by Team'!A:K,11,FALSE)</f>
        <v>-5.1785714285714288</v>
      </c>
    </row>
    <row r="3967" spans="1:11" x14ac:dyDescent="0.25">
      <c r="A3967" s="1">
        <v>41274</v>
      </c>
      <c r="B3967" t="s">
        <v>337</v>
      </c>
      <c r="C3967" t="s">
        <v>308</v>
      </c>
      <c r="D3967">
        <v>81</v>
      </c>
      <c r="E3967">
        <v>57</v>
      </c>
      <c r="F3967" t="s">
        <v>308</v>
      </c>
      <c r="G3967">
        <v>24</v>
      </c>
      <c r="H3967" t="s">
        <v>358</v>
      </c>
      <c r="I3967" t="s">
        <v>356</v>
      </c>
      <c r="J3967" s="2">
        <f>VLOOKUP(B3967,'Totals by Team'!A:K,11,FALSE)</f>
        <v>4.4666666666666668</v>
      </c>
      <c r="K3967" s="2">
        <f>VLOOKUP(C3967,'Totals by Team'!A:K,11,FALSE)</f>
        <v>-5.4545454545454541</v>
      </c>
    </row>
    <row r="3968" spans="1:11" x14ac:dyDescent="0.25">
      <c r="A3968" s="1">
        <v>41274</v>
      </c>
      <c r="B3968" t="s">
        <v>218</v>
      </c>
      <c r="C3968" t="s">
        <v>33</v>
      </c>
      <c r="D3968">
        <v>89</v>
      </c>
      <c r="E3968">
        <v>68</v>
      </c>
      <c r="F3968" t="s">
        <v>218</v>
      </c>
      <c r="G3968">
        <v>21</v>
      </c>
      <c r="H3968" t="s">
        <v>358</v>
      </c>
      <c r="I3968" t="s">
        <v>360</v>
      </c>
      <c r="J3968" s="2">
        <f>VLOOKUP(B3968,'Totals by Team'!A:K,11,FALSE)</f>
        <v>7.4705882352941178</v>
      </c>
      <c r="K3968" s="2">
        <f>VLOOKUP(C3968,'Totals by Team'!A:K,11,FALSE)</f>
        <v>-4.1034482758620694</v>
      </c>
    </row>
    <row r="3969" spans="1:11" x14ac:dyDescent="0.25">
      <c r="A3969" s="1">
        <v>41274</v>
      </c>
      <c r="B3969" t="s">
        <v>216</v>
      </c>
      <c r="C3969" t="s">
        <v>334</v>
      </c>
      <c r="D3969">
        <v>79</v>
      </c>
      <c r="E3969">
        <v>58</v>
      </c>
      <c r="F3969" t="s">
        <v>216</v>
      </c>
      <c r="G3969">
        <v>21</v>
      </c>
      <c r="H3969" t="s">
        <v>358</v>
      </c>
      <c r="I3969" t="s">
        <v>360</v>
      </c>
      <c r="J3969" s="2">
        <f>VLOOKUP(B3969,'Totals by Team'!A:K,11,FALSE)</f>
        <v>-0.93939393939393945</v>
      </c>
      <c r="K3969" s="2">
        <f>VLOOKUP(C3969,'Totals by Team'!A:K,11,FALSE)</f>
        <v>-6.0370370370370372</v>
      </c>
    </row>
    <row r="3970" spans="1:11" x14ac:dyDescent="0.25">
      <c r="A3970" s="1">
        <v>41274</v>
      </c>
      <c r="B3970" t="s">
        <v>301</v>
      </c>
      <c r="C3970" t="s">
        <v>195</v>
      </c>
      <c r="D3970">
        <v>70</v>
      </c>
      <c r="E3970">
        <v>50</v>
      </c>
      <c r="F3970" t="s">
        <v>301</v>
      </c>
      <c r="G3970">
        <v>20</v>
      </c>
      <c r="H3970" t="s">
        <v>358</v>
      </c>
      <c r="I3970" t="s">
        <v>360</v>
      </c>
      <c r="J3970" s="2">
        <f>VLOOKUP(B3970,'Totals by Team'!A:K,11,FALSE)</f>
        <v>7.2727272727272725</v>
      </c>
      <c r="K3970" s="2">
        <f>VLOOKUP(C3970,'Totals by Team'!A:K,11,FALSE)</f>
        <v>-4.5714285714285712</v>
      </c>
    </row>
    <row r="3971" spans="1:11" x14ac:dyDescent="0.25">
      <c r="A3971" s="1">
        <v>41274</v>
      </c>
      <c r="B3971" t="s">
        <v>255</v>
      </c>
      <c r="C3971" t="s">
        <v>198</v>
      </c>
      <c r="D3971">
        <v>93</v>
      </c>
      <c r="E3971">
        <v>74</v>
      </c>
      <c r="F3971" t="s">
        <v>198</v>
      </c>
      <c r="G3971">
        <v>19</v>
      </c>
      <c r="H3971" t="s">
        <v>358</v>
      </c>
      <c r="I3971" t="s">
        <v>356</v>
      </c>
      <c r="J3971" s="2">
        <f>VLOOKUP(B3971,'Totals by Team'!A:K,11,FALSE)</f>
        <v>4.9393939393939394</v>
      </c>
      <c r="K3971" s="2">
        <f>VLOOKUP(C3971,'Totals by Team'!A:K,11,FALSE)</f>
        <v>0.72413793103448276</v>
      </c>
    </row>
    <row r="3972" spans="1:11" x14ac:dyDescent="0.25">
      <c r="A3972" s="1">
        <v>41274</v>
      </c>
      <c r="B3972" t="s">
        <v>177</v>
      </c>
      <c r="C3972" t="s">
        <v>68</v>
      </c>
      <c r="D3972">
        <v>75</v>
      </c>
      <c r="E3972">
        <v>57</v>
      </c>
      <c r="F3972" t="s">
        <v>177</v>
      </c>
      <c r="G3972">
        <v>18</v>
      </c>
      <c r="H3972" t="s">
        <v>358</v>
      </c>
      <c r="I3972" t="s">
        <v>360</v>
      </c>
      <c r="J3972" s="2">
        <f>VLOOKUP(B3972,'Totals by Team'!A:K,11,FALSE)</f>
        <v>13.454545454545455</v>
      </c>
      <c r="K3972" s="2">
        <f>VLOOKUP(C3972,'Totals by Team'!A:K,11,FALSE)</f>
        <v>-3.6666666666666665</v>
      </c>
    </row>
    <row r="3973" spans="1:11" x14ac:dyDescent="0.25">
      <c r="A3973" s="1">
        <v>41274</v>
      </c>
      <c r="B3973" t="s">
        <v>173</v>
      </c>
      <c r="C3973" t="s">
        <v>153</v>
      </c>
      <c r="D3973">
        <v>75</v>
      </c>
      <c r="E3973">
        <v>57</v>
      </c>
      <c r="F3973" t="s">
        <v>173</v>
      </c>
      <c r="G3973">
        <v>18</v>
      </c>
      <c r="H3973" t="s">
        <v>358</v>
      </c>
      <c r="I3973" t="s">
        <v>360</v>
      </c>
      <c r="J3973" s="2">
        <f>VLOOKUP(B3973,'Totals by Team'!A:K,11,FALSE)</f>
        <v>4.65625</v>
      </c>
      <c r="K3973" s="2">
        <f>VLOOKUP(C3973,'Totals by Team'!A:K,11,FALSE)</f>
        <v>-1.5666666666666667</v>
      </c>
    </row>
    <row r="3974" spans="1:11" x14ac:dyDescent="0.25">
      <c r="A3974" s="1">
        <v>41274</v>
      </c>
      <c r="B3974" t="s">
        <v>76</v>
      </c>
      <c r="C3974" t="s">
        <v>82</v>
      </c>
      <c r="D3974">
        <v>50</v>
      </c>
      <c r="E3974">
        <v>35</v>
      </c>
      <c r="F3974" t="s">
        <v>82</v>
      </c>
      <c r="G3974">
        <v>15</v>
      </c>
      <c r="H3974" t="s">
        <v>358</v>
      </c>
      <c r="I3974" t="s">
        <v>356</v>
      </c>
      <c r="J3974" s="2">
        <f>VLOOKUP(B3974,'Totals by Team'!A:K,11,FALSE)</f>
        <v>9.7333333333333325</v>
      </c>
      <c r="K3974" s="2">
        <f>VLOOKUP(C3974,'Totals by Team'!A:K,11,FALSE)</f>
        <v>1.78125</v>
      </c>
    </row>
    <row r="3975" spans="1:11" x14ac:dyDescent="0.25">
      <c r="A3975" s="1">
        <v>41274</v>
      </c>
      <c r="B3975" t="s">
        <v>288</v>
      </c>
      <c r="C3975" t="s">
        <v>240</v>
      </c>
      <c r="D3975">
        <v>60</v>
      </c>
      <c r="E3975">
        <v>46</v>
      </c>
      <c r="F3975" t="s">
        <v>288</v>
      </c>
      <c r="G3975">
        <v>14</v>
      </c>
      <c r="H3975" t="s">
        <v>358</v>
      </c>
      <c r="I3975" t="s">
        <v>360</v>
      </c>
      <c r="J3975" s="2">
        <f>VLOOKUP(B3975,'Totals by Team'!A:K,11,FALSE)</f>
        <v>10.575757575757576</v>
      </c>
      <c r="K3975" s="2">
        <f>VLOOKUP(C3975,'Totals by Team'!A:K,11,FALSE)</f>
        <v>7.0294117647058822</v>
      </c>
    </row>
    <row r="3976" spans="1:11" x14ac:dyDescent="0.25">
      <c r="A3976" s="1">
        <v>41274</v>
      </c>
      <c r="B3976" t="s">
        <v>346</v>
      </c>
      <c r="C3976" t="s">
        <v>3</v>
      </c>
      <c r="D3976">
        <v>70</v>
      </c>
      <c r="E3976">
        <v>56</v>
      </c>
      <c r="F3976" t="s">
        <v>346</v>
      </c>
      <c r="G3976">
        <v>14</v>
      </c>
      <c r="H3976" t="s">
        <v>358</v>
      </c>
      <c r="I3976" t="s">
        <v>360</v>
      </c>
      <c r="J3976" s="2">
        <f>VLOOKUP(B3976,'Totals by Team'!A:K,11,FALSE)</f>
        <v>-7.419354838709677</v>
      </c>
      <c r="K3976" s="2">
        <f>VLOOKUP(C3976,'Totals by Team'!A:K,11,FALSE)</f>
        <v>-9.931034482758621</v>
      </c>
    </row>
    <row r="3977" spans="1:11" x14ac:dyDescent="0.25">
      <c r="A3977" s="1">
        <v>41274</v>
      </c>
      <c r="B3977" t="s">
        <v>257</v>
      </c>
      <c r="C3977" t="s">
        <v>34</v>
      </c>
      <c r="D3977">
        <v>63</v>
      </c>
      <c r="E3977">
        <v>49</v>
      </c>
      <c r="F3977" t="s">
        <v>34</v>
      </c>
      <c r="G3977">
        <v>14</v>
      </c>
      <c r="H3977" t="s">
        <v>358</v>
      </c>
      <c r="I3977" t="s">
        <v>356</v>
      </c>
      <c r="J3977" s="2">
        <f>VLOOKUP(B3977,'Totals by Team'!A:K,11,FALSE)</f>
        <v>3.4516129032258065</v>
      </c>
      <c r="K3977" s="2">
        <f>VLOOKUP(C3977,'Totals by Team'!A:K,11,FALSE)</f>
        <v>-9.6774193548387094E-2</v>
      </c>
    </row>
    <row r="3978" spans="1:11" x14ac:dyDescent="0.25">
      <c r="A3978" s="1">
        <v>41274</v>
      </c>
      <c r="B3978" t="s">
        <v>163</v>
      </c>
      <c r="C3978" t="s">
        <v>196</v>
      </c>
      <c r="D3978">
        <v>84</v>
      </c>
      <c r="E3978">
        <v>70</v>
      </c>
      <c r="F3978" t="s">
        <v>163</v>
      </c>
      <c r="G3978">
        <v>14</v>
      </c>
      <c r="H3978" t="s">
        <v>358</v>
      </c>
      <c r="I3978" t="s">
        <v>360</v>
      </c>
      <c r="J3978" s="2">
        <f>VLOOKUP(B3978,'Totals by Team'!A:K,11,FALSE)</f>
        <v>-4.129032258064516</v>
      </c>
      <c r="K3978" s="2">
        <f>VLOOKUP(C3978,'Totals by Team'!A:K,11,FALSE)</f>
        <v>-8.2413793103448274</v>
      </c>
    </row>
    <row r="3979" spans="1:11" x14ac:dyDescent="0.25">
      <c r="A3979" s="1">
        <v>41274</v>
      </c>
      <c r="B3979" t="s">
        <v>306</v>
      </c>
      <c r="C3979" t="s">
        <v>19</v>
      </c>
      <c r="D3979">
        <v>76</v>
      </c>
      <c r="E3979">
        <v>63</v>
      </c>
      <c r="F3979" t="s">
        <v>306</v>
      </c>
      <c r="G3979">
        <v>13</v>
      </c>
      <c r="H3979" t="s">
        <v>358</v>
      </c>
      <c r="I3979" t="s">
        <v>360</v>
      </c>
      <c r="J3979" s="2">
        <f>VLOOKUP(B3979,'Totals by Team'!A:K,11,FALSE)</f>
        <v>6.75</v>
      </c>
      <c r="K3979" s="2">
        <f>VLOOKUP(C3979,'Totals by Team'!A:K,11,FALSE)</f>
        <v>8.125</v>
      </c>
    </row>
    <row r="3980" spans="1:11" x14ac:dyDescent="0.25">
      <c r="A3980" s="1">
        <v>41274</v>
      </c>
      <c r="B3980" t="s">
        <v>83</v>
      </c>
      <c r="C3980" t="s">
        <v>17</v>
      </c>
      <c r="D3980">
        <v>80</v>
      </c>
      <c r="E3980">
        <v>67</v>
      </c>
      <c r="F3980" t="s">
        <v>17</v>
      </c>
      <c r="G3980">
        <v>13</v>
      </c>
      <c r="H3980" t="s">
        <v>358</v>
      </c>
      <c r="I3980" t="s">
        <v>356</v>
      </c>
      <c r="J3980" s="2">
        <f>VLOOKUP(B3980,'Totals by Team'!A:K,11,FALSE)</f>
        <v>-8.4642857142857135</v>
      </c>
      <c r="K3980" s="2">
        <f>VLOOKUP(C3980,'Totals by Team'!A:K,11,FALSE)</f>
        <v>-5.46875</v>
      </c>
    </row>
    <row r="3981" spans="1:11" x14ac:dyDescent="0.25">
      <c r="A3981" s="1">
        <v>41274</v>
      </c>
      <c r="B3981" t="s">
        <v>320</v>
      </c>
      <c r="C3981" t="s">
        <v>127</v>
      </c>
      <c r="D3981">
        <v>56</v>
      </c>
      <c r="E3981">
        <v>43</v>
      </c>
      <c r="F3981" t="s">
        <v>320</v>
      </c>
      <c r="G3981">
        <v>13</v>
      </c>
      <c r="H3981" t="s">
        <v>358</v>
      </c>
      <c r="I3981" t="s">
        <v>360</v>
      </c>
      <c r="J3981" s="2">
        <f>VLOOKUP(B3981,'Totals by Team'!A:K,11,FALSE)</f>
        <v>8.117647058823529</v>
      </c>
      <c r="K3981" s="2">
        <f>VLOOKUP(C3981,'Totals by Team'!A:K,11,FALSE)</f>
        <v>-4.9000000000000004</v>
      </c>
    </row>
    <row r="3982" spans="1:11" x14ac:dyDescent="0.25">
      <c r="A3982" s="1">
        <v>41274</v>
      </c>
      <c r="B3982" t="s">
        <v>204</v>
      </c>
      <c r="C3982" t="s">
        <v>47</v>
      </c>
      <c r="D3982">
        <v>77</v>
      </c>
      <c r="E3982">
        <v>65</v>
      </c>
      <c r="F3982" t="s">
        <v>204</v>
      </c>
      <c r="G3982">
        <v>12</v>
      </c>
      <c r="H3982" t="s">
        <v>358</v>
      </c>
      <c r="I3982" t="s">
        <v>360</v>
      </c>
      <c r="J3982" s="2">
        <f>VLOOKUP(B3982,'Totals by Team'!A:K,11,FALSE)</f>
        <v>-11.275862068965518</v>
      </c>
      <c r="K3982" s="2">
        <f>VLOOKUP(C3982,'Totals by Team'!A:K,11,FALSE)</f>
        <v>-10.870967741935484</v>
      </c>
    </row>
    <row r="3983" spans="1:11" x14ac:dyDescent="0.25">
      <c r="A3983" s="1">
        <v>41274</v>
      </c>
      <c r="B3983" t="s">
        <v>60</v>
      </c>
      <c r="C3983" t="s">
        <v>160</v>
      </c>
      <c r="D3983">
        <v>82</v>
      </c>
      <c r="E3983">
        <v>71</v>
      </c>
      <c r="F3983" t="s">
        <v>60</v>
      </c>
      <c r="G3983">
        <v>11</v>
      </c>
      <c r="H3983" t="s">
        <v>358</v>
      </c>
      <c r="I3983" t="s">
        <v>360</v>
      </c>
      <c r="J3983" s="2">
        <f>VLOOKUP(B3983,'Totals by Team'!A:K,11,FALSE)</f>
        <v>-11.483870967741936</v>
      </c>
      <c r="K3983" s="2">
        <f>VLOOKUP(C3983,'Totals by Team'!A:K,11,FALSE)</f>
        <v>-7.838709677419355</v>
      </c>
    </row>
    <row r="3984" spans="1:11" x14ac:dyDescent="0.25">
      <c r="A3984" s="1">
        <v>41274</v>
      </c>
      <c r="B3984" t="s">
        <v>323</v>
      </c>
      <c r="C3984" t="s">
        <v>199</v>
      </c>
      <c r="D3984">
        <v>85</v>
      </c>
      <c r="E3984">
        <v>75</v>
      </c>
      <c r="F3984" t="s">
        <v>199</v>
      </c>
      <c r="G3984">
        <v>10</v>
      </c>
      <c r="H3984" t="s">
        <v>358</v>
      </c>
      <c r="I3984" t="s">
        <v>356</v>
      </c>
      <c r="J3984" s="2">
        <f>VLOOKUP(B3984,'Totals by Team'!A:K,11,FALSE)</f>
        <v>4.1818181818181817</v>
      </c>
      <c r="K3984" s="2">
        <f>VLOOKUP(C3984,'Totals by Team'!A:K,11,FALSE)</f>
        <v>-4.709677419354839</v>
      </c>
    </row>
    <row r="3985" spans="1:11" x14ac:dyDescent="0.25">
      <c r="A3985" s="1">
        <v>41274</v>
      </c>
      <c r="B3985" t="s">
        <v>276</v>
      </c>
      <c r="C3985" t="s">
        <v>67</v>
      </c>
      <c r="D3985">
        <v>64</v>
      </c>
      <c r="E3985">
        <v>54</v>
      </c>
      <c r="F3985" t="s">
        <v>67</v>
      </c>
      <c r="G3985">
        <v>10</v>
      </c>
      <c r="H3985" t="s">
        <v>358</v>
      </c>
      <c r="I3985" t="s">
        <v>356</v>
      </c>
      <c r="J3985" s="2">
        <f>VLOOKUP(B3985,'Totals by Team'!A:K,11,FALSE)</f>
        <v>-0.19230769230769232</v>
      </c>
      <c r="K3985" s="2">
        <f>VLOOKUP(C3985,'Totals by Team'!A:K,11,FALSE)</f>
        <v>-12.392857142857142</v>
      </c>
    </row>
    <row r="3986" spans="1:11" x14ac:dyDescent="0.25">
      <c r="A3986" s="1">
        <v>41274</v>
      </c>
      <c r="B3986" t="s">
        <v>316</v>
      </c>
      <c r="C3986" t="s">
        <v>303</v>
      </c>
      <c r="D3986">
        <v>70</v>
      </c>
      <c r="E3986">
        <v>61</v>
      </c>
      <c r="F3986" t="s">
        <v>303</v>
      </c>
      <c r="G3986">
        <v>9</v>
      </c>
      <c r="H3986" t="s">
        <v>358</v>
      </c>
      <c r="I3986" t="s">
        <v>356</v>
      </c>
      <c r="J3986" s="2">
        <f>VLOOKUP(B3986,'Totals by Team'!A:K,11,FALSE)</f>
        <v>7.8787878787878789</v>
      </c>
      <c r="K3986" s="2">
        <f>VLOOKUP(C3986,'Totals by Team'!A:K,11,FALSE)</f>
        <v>14.15625</v>
      </c>
    </row>
    <row r="3987" spans="1:11" x14ac:dyDescent="0.25">
      <c r="A3987" s="1">
        <v>41274</v>
      </c>
      <c r="B3987" t="s">
        <v>104</v>
      </c>
      <c r="C3987" t="s">
        <v>87</v>
      </c>
      <c r="D3987">
        <v>95</v>
      </c>
      <c r="E3987">
        <v>86</v>
      </c>
      <c r="F3987" t="s">
        <v>87</v>
      </c>
      <c r="G3987">
        <v>9</v>
      </c>
      <c r="H3987" t="s">
        <v>358</v>
      </c>
      <c r="I3987" t="s">
        <v>356</v>
      </c>
      <c r="J3987" s="2">
        <f>VLOOKUP(B3987,'Totals by Team'!A:K,11,FALSE)</f>
        <v>3.0333333333333332</v>
      </c>
      <c r="K3987" s="2">
        <f>VLOOKUP(C3987,'Totals by Team'!A:K,11,FALSE)</f>
        <v>-7.1428571428571432</v>
      </c>
    </row>
    <row r="3988" spans="1:11" x14ac:dyDescent="0.25">
      <c r="A3988" s="1">
        <v>41274</v>
      </c>
      <c r="B3988" t="s">
        <v>52</v>
      </c>
      <c r="C3988" t="s">
        <v>4</v>
      </c>
      <c r="D3988">
        <v>68</v>
      </c>
      <c r="E3988">
        <v>59</v>
      </c>
      <c r="F3988" t="s">
        <v>4</v>
      </c>
      <c r="G3988">
        <v>9</v>
      </c>
      <c r="H3988" t="s">
        <v>358</v>
      </c>
      <c r="I3988" t="s">
        <v>356</v>
      </c>
      <c r="J3988" s="2">
        <f>VLOOKUP(B3988,'Totals by Team'!A:K,11,FALSE)</f>
        <v>5.03125</v>
      </c>
      <c r="K3988" s="2">
        <f>VLOOKUP(C3988,'Totals by Team'!A:K,11,FALSE)</f>
        <v>-10.633333333333333</v>
      </c>
    </row>
    <row r="3989" spans="1:11" x14ac:dyDescent="0.25">
      <c r="A3989" s="1">
        <v>41274</v>
      </c>
      <c r="B3989" t="s">
        <v>61</v>
      </c>
      <c r="C3989" t="s">
        <v>146</v>
      </c>
      <c r="D3989">
        <v>81</v>
      </c>
      <c r="E3989">
        <v>72</v>
      </c>
      <c r="F3989" t="s">
        <v>61</v>
      </c>
      <c r="G3989">
        <v>9</v>
      </c>
      <c r="H3989" t="s">
        <v>358</v>
      </c>
      <c r="I3989" t="s">
        <v>360</v>
      </c>
      <c r="J3989" s="2">
        <f>VLOOKUP(B3989,'Totals by Team'!A:K,11,FALSE)</f>
        <v>8.2258064516129039</v>
      </c>
      <c r="K3989" s="2">
        <f>VLOOKUP(C3989,'Totals by Team'!A:K,11,FALSE)</f>
        <v>5.1515151515151514</v>
      </c>
    </row>
    <row r="3990" spans="1:11" x14ac:dyDescent="0.25">
      <c r="A3990" s="1">
        <v>41274</v>
      </c>
      <c r="B3990" t="s">
        <v>0</v>
      </c>
      <c r="C3990" t="s">
        <v>49</v>
      </c>
      <c r="D3990">
        <v>79</v>
      </c>
      <c r="E3990">
        <v>71</v>
      </c>
      <c r="F3990" t="s">
        <v>49</v>
      </c>
      <c r="G3990">
        <v>8</v>
      </c>
      <c r="H3990" t="s">
        <v>358</v>
      </c>
      <c r="I3990" t="s">
        <v>356</v>
      </c>
      <c r="J3990" s="2">
        <f>VLOOKUP(B3990,'Totals by Team'!A:K,11,FALSE)</f>
        <v>-13.35483870967742</v>
      </c>
      <c r="K3990" s="2">
        <f>VLOOKUP(C3990,'Totals by Team'!A:K,11,FALSE)</f>
        <v>-14.258064516129032</v>
      </c>
    </row>
    <row r="3991" spans="1:11" x14ac:dyDescent="0.25">
      <c r="A3991" s="1">
        <v>41274</v>
      </c>
      <c r="B3991" t="s">
        <v>110</v>
      </c>
      <c r="C3991" t="s">
        <v>283</v>
      </c>
      <c r="D3991">
        <v>73</v>
      </c>
      <c r="E3991">
        <v>66</v>
      </c>
      <c r="F3991" t="s">
        <v>110</v>
      </c>
      <c r="G3991">
        <v>7</v>
      </c>
      <c r="H3991" t="s">
        <v>358</v>
      </c>
      <c r="I3991" t="s">
        <v>360</v>
      </c>
      <c r="J3991" s="2">
        <f>VLOOKUP(B3991,'Totals by Team'!A:K,11,FALSE)</f>
        <v>3.0303030303030304E-2</v>
      </c>
      <c r="K3991" s="2">
        <f>VLOOKUP(C3991,'Totals by Team'!A:K,11,FALSE)</f>
        <v>0.84375</v>
      </c>
    </row>
    <row r="3992" spans="1:11" x14ac:dyDescent="0.25">
      <c r="A3992" s="1">
        <v>41274</v>
      </c>
      <c r="B3992" t="s">
        <v>135</v>
      </c>
      <c r="C3992" t="s">
        <v>130</v>
      </c>
      <c r="D3992">
        <v>57</v>
      </c>
      <c r="E3992">
        <v>50</v>
      </c>
      <c r="F3992" t="s">
        <v>135</v>
      </c>
      <c r="G3992">
        <v>7</v>
      </c>
      <c r="H3992" t="s">
        <v>358</v>
      </c>
      <c r="I3992" t="s">
        <v>360</v>
      </c>
      <c r="J3992" s="2">
        <f>VLOOKUP(B3992,'Totals by Team'!A:K,11,FALSE)</f>
        <v>4.117647058823529</v>
      </c>
      <c r="K3992" s="2">
        <f>VLOOKUP(C3992,'Totals by Team'!A:K,11,FALSE)</f>
        <v>-3.2962962962962963</v>
      </c>
    </row>
    <row r="3993" spans="1:11" x14ac:dyDescent="0.25">
      <c r="A3993" s="1">
        <v>41274</v>
      </c>
      <c r="B3993" t="s">
        <v>238</v>
      </c>
      <c r="C3993" t="s">
        <v>6</v>
      </c>
      <c r="D3993">
        <v>70</v>
      </c>
      <c r="E3993">
        <v>64</v>
      </c>
      <c r="F3993" t="s">
        <v>238</v>
      </c>
      <c r="G3993">
        <v>6</v>
      </c>
      <c r="H3993" t="s">
        <v>358</v>
      </c>
      <c r="I3993" t="s">
        <v>360</v>
      </c>
      <c r="J3993" s="2">
        <f>VLOOKUP(B3993,'Totals by Team'!A:K,11,FALSE)</f>
        <v>5.40625</v>
      </c>
      <c r="K3993" s="2">
        <f>VLOOKUP(C3993,'Totals by Team'!A:K,11,FALSE)</f>
        <v>-2</v>
      </c>
    </row>
    <row r="3994" spans="1:11" x14ac:dyDescent="0.25">
      <c r="A3994" s="1">
        <v>41274</v>
      </c>
      <c r="B3994" t="s">
        <v>124</v>
      </c>
      <c r="C3994" t="s">
        <v>64</v>
      </c>
      <c r="D3994">
        <v>58</v>
      </c>
      <c r="E3994">
        <v>53</v>
      </c>
      <c r="F3994" t="s">
        <v>64</v>
      </c>
      <c r="G3994">
        <v>5</v>
      </c>
      <c r="H3994" t="s">
        <v>358</v>
      </c>
      <c r="I3994" t="s">
        <v>356</v>
      </c>
      <c r="J3994" s="2">
        <f>VLOOKUP(B3994,'Totals by Team'!A:K,11,FALSE)</f>
        <v>-6.7142857142857144</v>
      </c>
      <c r="K3994" s="2">
        <f>VLOOKUP(C3994,'Totals by Team'!A:K,11,FALSE)</f>
        <v>0.6071428571428571</v>
      </c>
    </row>
    <row r="3995" spans="1:11" x14ac:dyDescent="0.25">
      <c r="A3995" s="1">
        <v>41274</v>
      </c>
      <c r="B3995" t="s">
        <v>285</v>
      </c>
      <c r="C3995" t="s">
        <v>295</v>
      </c>
      <c r="D3995">
        <v>69</v>
      </c>
      <c r="E3995">
        <v>65</v>
      </c>
      <c r="F3995" t="s">
        <v>295</v>
      </c>
      <c r="G3995">
        <v>4</v>
      </c>
      <c r="H3995" t="s">
        <v>358</v>
      </c>
      <c r="I3995" t="s">
        <v>356</v>
      </c>
      <c r="J3995" s="2">
        <f>VLOOKUP(B3995,'Totals by Team'!A:K,11,FALSE)</f>
        <v>17.545454545454547</v>
      </c>
      <c r="K3995" s="2">
        <f>VLOOKUP(C3995,'Totals by Team'!A:K,11,FALSE)</f>
        <v>7.4848484848484844</v>
      </c>
    </row>
    <row r="3996" spans="1:11" x14ac:dyDescent="0.25">
      <c r="A3996" s="1">
        <v>41274</v>
      </c>
      <c r="B3996" t="s">
        <v>35</v>
      </c>
      <c r="C3996" t="s">
        <v>207</v>
      </c>
      <c r="D3996">
        <v>53</v>
      </c>
      <c r="E3996">
        <v>51</v>
      </c>
      <c r="F3996" t="s">
        <v>35</v>
      </c>
      <c r="G3996">
        <v>2</v>
      </c>
      <c r="H3996" t="s">
        <v>358</v>
      </c>
      <c r="I3996" t="s">
        <v>360</v>
      </c>
      <c r="J3996" s="2">
        <f>VLOOKUP(B3996,'Totals by Team'!A:K,11,FALSE)</f>
        <v>-5.7333333333333334</v>
      </c>
      <c r="K3996" s="2">
        <f>VLOOKUP(C3996,'Totals by Team'!A:K,11,FALSE)</f>
        <v>-2.4074074074074074</v>
      </c>
    </row>
    <row r="3997" spans="1:11" x14ac:dyDescent="0.25">
      <c r="A3997" s="1">
        <v>41274</v>
      </c>
      <c r="B3997" t="s">
        <v>40</v>
      </c>
      <c r="C3997" t="s">
        <v>30</v>
      </c>
      <c r="D3997">
        <v>63</v>
      </c>
      <c r="E3997">
        <v>62</v>
      </c>
      <c r="F3997" t="s">
        <v>30</v>
      </c>
      <c r="G3997">
        <v>1</v>
      </c>
      <c r="H3997" t="s">
        <v>358</v>
      </c>
      <c r="I3997" t="s">
        <v>356</v>
      </c>
      <c r="J3997" s="2">
        <f>VLOOKUP(B3997,'Totals by Team'!A:K,11,FALSE)</f>
        <v>-3.40625</v>
      </c>
      <c r="K3997" s="2">
        <f>VLOOKUP(C3997,'Totals by Team'!A:K,11,FALSE)</f>
        <v>-2.032258064516129</v>
      </c>
    </row>
    <row r="3998" spans="1:11" x14ac:dyDescent="0.25">
      <c r="A3998" s="1">
        <v>41274</v>
      </c>
      <c r="B3998" t="s">
        <v>311</v>
      </c>
      <c r="C3998" t="s">
        <v>210</v>
      </c>
      <c r="D3998">
        <v>69</v>
      </c>
      <c r="E3998">
        <v>68</v>
      </c>
      <c r="F3998" t="s">
        <v>210</v>
      </c>
      <c r="G3998">
        <v>1</v>
      </c>
      <c r="H3998" t="s">
        <v>358</v>
      </c>
      <c r="I3998" t="s">
        <v>356</v>
      </c>
      <c r="J3998" s="2">
        <f>VLOOKUP(B3998,'Totals by Team'!A:K,11,FALSE)</f>
        <v>17.3125</v>
      </c>
      <c r="K3998" s="2">
        <f>VLOOKUP(C3998,'Totals by Team'!A:K,11,FALSE)</f>
        <v>9.53125</v>
      </c>
    </row>
    <row r="3999" spans="1:11" x14ac:dyDescent="0.25">
      <c r="A3999" s="1">
        <v>41274</v>
      </c>
      <c r="B3999" t="s">
        <v>230</v>
      </c>
      <c r="C3999" t="s">
        <v>172</v>
      </c>
      <c r="D3999">
        <v>70</v>
      </c>
      <c r="E3999">
        <v>69</v>
      </c>
      <c r="F3999" t="s">
        <v>230</v>
      </c>
      <c r="G3999">
        <v>1</v>
      </c>
      <c r="H3999" t="s">
        <v>358</v>
      </c>
      <c r="I3999" t="s">
        <v>360</v>
      </c>
      <c r="J3999" s="2">
        <f>VLOOKUP(B3999,'Totals by Team'!A:K,11,FALSE)</f>
        <v>11.5625</v>
      </c>
      <c r="K3999" s="2">
        <f>VLOOKUP(C3999,'Totals by Team'!A:K,11,FALSE)</f>
        <v>4.7037037037037033</v>
      </c>
    </row>
    <row r="4000" spans="1:11" x14ac:dyDescent="0.25">
      <c r="A4000" s="1">
        <v>41274</v>
      </c>
      <c r="B4000" t="s">
        <v>30</v>
      </c>
      <c r="C4000" t="s">
        <v>40</v>
      </c>
      <c r="D4000">
        <v>62</v>
      </c>
      <c r="E4000">
        <v>63</v>
      </c>
      <c r="F4000" t="s">
        <v>30</v>
      </c>
      <c r="G4000">
        <v>-1</v>
      </c>
      <c r="H4000" t="s">
        <v>357</v>
      </c>
      <c r="I4000" t="s">
        <v>360</v>
      </c>
      <c r="J4000" s="2">
        <f>VLOOKUP(B4000,'Totals by Team'!A:K,11,FALSE)</f>
        <v>-2.032258064516129</v>
      </c>
      <c r="K4000" s="2">
        <f>VLOOKUP(C4000,'Totals by Team'!A:K,11,FALSE)</f>
        <v>-3.40625</v>
      </c>
    </row>
    <row r="4001" spans="1:11" x14ac:dyDescent="0.25">
      <c r="A4001" s="1">
        <v>41274</v>
      </c>
      <c r="B4001" t="s">
        <v>210</v>
      </c>
      <c r="C4001" t="s">
        <v>311</v>
      </c>
      <c r="D4001">
        <v>68</v>
      </c>
      <c r="E4001">
        <v>69</v>
      </c>
      <c r="F4001" t="s">
        <v>210</v>
      </c>
      <c r="G4001">
        <v>-1</v>
      </c>
      <c r="H4001" t="s">
        <v>357</v>
      </c>
      <c r="I4001" t="s">
        <v>360</v>
      </c>
      <c r="J4001" s="2">
        <f>VLOOKUP(B4001,'Totals by Team'!A:K,11,FALSE)</f>
        <v>9.53125</v>
      </c>
      <c r="K4001" s="2">
        <f>VLOOKUP(C4001,'Totals by Team'!A:K,11,FALSE)</f>
        <v>17.3125</v>
      </c>
    </row>
    <row r="4002" spans="1:11" x14ac:dyDescent="0.25">
      <c r="A4002" s="1">
        <v>41274</v>
      </c>
      <c r="B4002" t="s">
        <v>172</v>
      </c>
      <c r="C4002" t="s">
        <v>230</v>
      </c>
      <c r="D4002">
        <v>69</v>
      </c>
      <c r="E4002">
        <v>70</v>
      </c>
      <c r="F4002" t="s">
        <v>230</v>
      </c>
      <c r="G4002">
        <v>-1</v>
      </c>
      <c r="H4002" t="s">
        <v>357</v>
      </c>
      <c r="I4002" t="s">
        <v>356</v>
      </c>
      <c r="J4002" s="2">
        <f>VLOOKUP(B4002,'Totals by Team'!A:K,11,FALSE)</f>
        <v>4.7037037037037033</v>
      </c>
      <c r="K4002" s="2">
        <f>VLOOKUP(C4002,'Totals by Team'!A:K,11,FALSE)</f>
        <v>11.5625</v>
      </c>
    </row>
    <row r="4003" spans="1:11" x14ac:dyDescent="0.25">
      <c r="A4003" s="1">
        <v>41274</v>
      </c>
      <c r="B4003" t="s">
        <v>207</v>
      </c>
      <c r="C4003" t="s">
        <v>35</v>
      </c>
      <c r="D4003">
        <v>51</v>
      </c>
      <c r="E4003">
        <v>53</v>
      </c>
      <c r="F4003" t="s">
        <v>35</v>
      </c>
      <c r="G4003">
        <v>-2</v>
      </c>
      <c r="H4003" t="s">
        <v>357</v>
      </c>
      <c r="I4003" t="s">
        <v>356</v>
      </c>
      <c r="J4003" s="2">
        <f>VLOOKUP(B4003,'Totals by Team'!A:K,11,FALSE)</f>
        <v>-2.4074074074074074</v>
      </c>
      <c r="K4003" s="2">
        <f>VLOOKUP(C4003,'Totals by Team'!A:K,11,FALSE)</f>
        <v>-5.7333333333333334</v>
      </c>
    </row>
    <row r="4004" spans="1:11" x14ac:dyDescent="0.25">
      <c r="A4004" s="1">
        <v>41274</v>
      </c>
      <c r="B4004" t="s">
        <v>295</v>
      </c>
      <c r="C4004" t="s">
        <v>285</v>
      </c>
      <c r="D4004">
        <v>65</v>
      </c>
      <c r="E4004">
        <v>69</v>
      </c>
      <c r="F4004" t="s">
        <v>295</v>
      </c>
      <c r="G4004">
        <v>-4</v>
      </c>
      <c r="H4004" t="s">
        <v>357</v>
      </c>
      <c r="I4004" t="s">
        <v>360</v>
      </c>
      <c r="J4004" s="2">
        <f>VLOOKUP(B4004,'Totals by Team'!A:K,11,FALSE)</f>
        <v>7.4848484848484844</v>
      </c>
      <c r="K4004" s="2">
        <f>VLOOKUP(C4004,'Totals by Team'!A:K,11,FALSE)</f>
        <v>17.545454545454547</v>
      </c>
    </row>
    <row r="4005" spans="1:11" x14ac:dyDescent="0.25">
      <c r="A4005" s="1">
        <v>41274</v>
      </c>
      <c r="B4005" t="s">
        <v>64</v>
      </c>
      <c r="C4005" t="s">
        <v>124</v>
      </c>
      <c r="D4005">
        <v>53</v>
      </c>
      <c r="E4005">
        <v>58</v>
      </c>
      <c r="F4005" t="s">
        <v>64</v>
      </c>
      <c r="G4005">
        <v>-5</v>
      </c>
      <c r="H4005" t="s">
        <v>357</v>
      </c>
      <c r="I4005" t="s">
        <v>360</v>
      </c>
      <c r="J4005" s="2">
        <f>VLOOKUP(B4005,'Totals by Team'!A:K,11,FALSE)</f>
        <v>0.6071428571428571</v>
      </c>
      <c r="K4005" s="2">
        <f>VLOOKUP(C4005,'Totals by Team'!A:K,11,FALSE)</f>
        <v>-6.7142857142857144</v>
      </c>
    </row>
    <row r="4006" spans="1:11" x14ac:dyDescent="0.25">
      <c r="A4006" s="1">
        <v>41274</v>
      </c>
      <c r="B4006" t="s">
        <v>6</v>
      </c>
      <c r="C4006" t="s">
        <v>238</v>
      </c>
      <c r="D4006">
        <v>64</v>
      </c>
      <c r="E4006">
        <v>70</v>
      </c>
      <c r="F4006" t="s">
        <v>238</v>
      </c>
      <c r="G4006">
        <v>-6</v>
      </c>
      <c r="H4006" t="s">
        <v>357</v>
      </c>
      <c r="I4006" t="s">
        <v>356</v>
      </c>
      <c r="J4006" s="2">
        <f>VLOOKUP(B4006,'Totals by Team'!A:K,11,FALSE)</f>
        <v>-2</v>
      </c>
      <c r="K4006" s="2">
        <f>VLOOKUP(C4006,'Totals by Team'!A:K,11,FALSE)</f>
        <v>5.40625</v>
      </c>
    </row>
    <row r="4007" spans="1:11" x14ac:dyDescent="0.25">
      <c r="A4007" s="1">
        <v>41274</v>
      </c>
      <c r="B4007" t="s">
        <v>283</v>
      </c>
      <c r="C4007" t="s">
        <v>110</v>
      </c>
      <c r="D4007">
        <v>66</v>
      </c>
      <c r="E4007">
        <v>73</v>
      </c>
      <c r="F4007" t="s">
        <v>110</v>
      </c>
      <c r="G4007">
        <v>-7</v>
      </c>
      <c r="H4007" t="s">
        <v>357</v>
      </c>
      <c r="I4007" t="s">
        <v>356</v>
      </c>
      <c r="J4007" s="2">
        <f>VLOOKUP(B4007,'Totals by Team'!A:K,11,FALSE)</f>
        <v>0.84375</v>
      </c>
      <c r="K4007" s="2">
        <f>VLOOKUP(C4007,'Totals by Team'!A:K,11,FALSE)</f>
        <v>3.0303030303030304E-2</v>
      </c>
    </row>
    <row r="4008" spans="1:11" x14ac:dyDescent="0.25">
      <c r="A4008" s="1">
        <v>41274</v>
      </c>
      <c r="B4008" t="s">
        <v>130</v>
      </c>
      <c r="C4008" t="s">
        <v>135</v>
      </c>
      <c r="D4008">
        <v>50</v>
      </c>
      <c r="E4008">
        <v>57</v>
      </c>
      <c r="F4008" t="s">
        <v>135</v>
      </c>
      <c r="G4008">
        <v>-7</v>
      </c>
      <c r="H4008" t="s">
        <v>357</v>
      </c>
      <c r="I4008" t="s">
        <v>356</v>
      </c>
      <c r="J4008" s="2">
        <f>VLOOKUP(B4008,'Totals by Team'!A:K,11,FALSE)</f>
        <v>-3.2962962962962963</v>
      </c>
      <c r="K4008" s="2">
        <f>VLOOKUP(C4008,'Totals by Team'!A:K,11,FALSE)</f>
        <v>4.117647058823529</v>
      </c>
    </row>
    <row r="4009" spans="1:11" x14ac:dyDescent="0.25">
      <c r="A4009" s="1">
        <v>41274</v>
      </c>
      <c r="B4009" t="s">
        <v>49</v>
      </c>
      <c r="C4009" t="s">
        <v>0</v>
      </c>
      <c r="D4009">
        <v>71</v>
      </c>
      <c r="E4009">
        <v>79</v>
      </c>
      <c r="F4009" t="s">
        <v>49</v>
      </c>
      <c r="G4009">
        <v>-8</v>
      </c>
      <c r="H4009" t="s">
        <v>357</v>
      </c>
      <c r="I4009" t="s">
        <v>360</v>
      </c>
      <c r="J4009" s="2">
        <f>VLOOKUP(B4009,'Totals by Team'!A:K,11,FALSE)</f>
        <v>-14.258064516129032</v>
      </c>
      <c r="K4009" s="2">
        <f>VLOOKUP(C4009,'Totals by Team'!A:K,11,FALSE)</f>
        <v>-13.35483870967742</v>
      </c>
    </row>
    <row r="4010" spans="1:11" x14ac:dyDescent="0.25">
      <c r="A4010" s="1">
        <v>41274</v>
      </c>
      <c r="B4010" t="s">
        <v>303</v>
      </c>
      <c r="C4010" t="s">
        <v>316</v>
      </c>
      <c r="D4010">
        <v>61</v>
      </c>
      <c r="E4010">
        <v>70</v>
      </c>
      <c r="F4010" t="s">
        <v>303</v>
      </c>
      <c r="G4010">
        <v>-9</v>
      </c>
      <c r="H4010" t="s">
        <v>357</v>
      </c>
      <c r="I4010" t="s">
        <v>360</v>
      </c>
      <c r="J4010" s="2">
        <f>VLOOKUP(B4010,'Totals by Team'!A:K,11,FALSE)</f>
        <v>14.15625</v>
      </c>
      <c r="K4010" s="2">
        <f>VLOOKUP(C4010,'Totals by Team'!A:K,11,FALSE)</f>
        <v>7.8787878787878789</v>
      </c>
    </row>
    <row r="4011" spans="1:11" x14ac:dyDescent="0.25">
      <c r="A4011" s="1">
        <v>41274</v>
      </c>
      <c r="B4011" t="s">
        <v>87</v>
      </c>
      <c r="C4011" t="s">
        <v>104</v>
      </c>
      <c r="D4011">
        <v>86</v>
      </c>
      <c r="E4011">
        <v>95</v>
      </c>
      <c r="F4011" t="s">
        <v>87</v>
      </c>
      <c r="G4011">
        <v>-9</v>
      </c>
      <c r="H4011" t="s">
        <v>357</v>
      </c>
      <c r="I4011" t="s">
        <v>360</v>
      </c>
      <c r="J4011" s="2">
        <f>VLOOKUP(B4011,'Totals by Team'!A:K,11,FALSE)</f>
        <v>-7.1428571428571432</v>
      </c>
      <c r="K4011" s="2">
        <f>VLOOKUP(C4011,'Totals by Team'!A:K,11,FALSE)</f>
        <v>3.0333333333333332</v>
      </c>
    </row>
    <row r="4012" spans="1:11" x14ac:dyDescent="0.25">
      <c r="A4012" s="1">
        <v>41274</v>
      </c>
      <c r="B4012" t="s">
        <v>4</v>
      </c>
      <c r="C4012" t="s">
        <v>52</v>
      </c>
      <c r="D4012">
        <v>59</v>
      </c>
      <c r="E4012">
        <v>68</v>
      </c>
      <c r="F4012" t="s">
        <v>4</v>
      </c>
      <c r="G4012">
        <v>-9</v>
      </c>
      <c r="H4012" t="s">
        <v>357</v>
      </c>
      <c r="I4012" t="s">
        <v>360</v>
      </c>
      <c r="J4012" s="2">
        <f>VLOOKUP(B4012,'Totals by Team'!A:K,11,FALSE)</f>
        <v>-10.633333333333333</v>
      </c>
      <c r="K4012" s="2">
        <f>VLOOKUP(C4012,'Totals by Team'!A:K,11,FALSE)</f>
        <v>5.03125</v>
      </c>
    </row>
    <row r="4013" spans="1:11" x14ac:dyDescent="0.25">
      <c r="A4013" s="1">
        <v>41274</v>
      </c>
      <c r="B4013" t="s">
        <v>146</v>
      </c>
      <c r="C4013" t="s">
        <v>61</v>
      </c>
      <c r="D4013">
        <v>72</v>
      </c>
      <c r="E4013">
        <v>81</v>
      </c>
      <c r="F4013" t="s">
        <v>61</v>
      </c>
      <c r="G4013">
        <v>-9</v>
      </c>
      <c r="H4013" t="s">
        <v>357</v>
      </c>
      <c r="I4013" t="s">
        <v>356</v>
      </c>
      <c r="J4013" s="2">
        <f>VLOOKUP(B4013,'Totals by Team'!A:K,11,FALSE)</f>
        <v>5.1515151515151514</v>
      </c>
      <c r="K4013" s="2">
        <f>VLOOKUP(C4013,'Totals by Team'!A:K,11,FALSE)</f>
        <v>8.2258064516129039</v>
      </c>
    </row>
    <row r="4014" spans="1:11" x14ac:dyDescent="0.25">
      <c r="A4014" s="1">
        <v>41274</v>
      </c>
      <c r="B4014" t="s">
        <v>199</v>
      </c>
      <c r="C4014" t="s">
        <v>323</v>
      </c>
      <c r="D4014">
        <v>75</v>
      </c>
      <c r="E4014">
        <v>85</v>
      </c>
      <c r="F4014" t="s">
        <v>199</v>
      </c>
      <c r="G4014">
        <v>-10</v>
      </c>
      <c r="H4014" t="s">
        <v>357</v>
      </c>
      <c r="I4014" t="s">
        <v>360</v>
      </c>
      <c r="J4014" s="2">
        <f>VLOOKUP(B4014,'Totals by Team'!A:K,11,FALSE)</f>
        <v>-4.709677419354839</v>
      </c>
      <c r="K4014" s="2">
        <f>VLOOKUP(C4014,'Totals by Team'!A:K,11,FALSE)</f>
        <v>4.1818181818181817</v>
      </c>
    </row>
    <row r="4015" spans="1:11" x14ac:dyDescent="0.25">
      <c r="A4015" s="1">
        <v>41274</v>
      </c>
      <c r="B4015" t="s">
        <v>67</v>
      </c>
      <c r="C4015" t="s">
        <v>276</v>
      </c>
      <c r="D4015">
        <v>54</v>
      </c>
      <c r="E4015">
        <v>64</v>
      </c>
      <c r="F4015" t="s">
        <v>67</v>
      </c>
      <c r="G4015">
        <v>-10</v>
      </c>
      <c r="H4015" t="s">
        <v>357</v>
      </c>
      <c r="I4015" t="s">
        <v>360</v>
      </c>
      <c r="J4015" s="2">
        <f>VLOOKUP(B4015,'Totals by Team'!A:K,11,FALSE)</f>
        <v>-12.392857142857142</v>
      </c>
      <c r="K4015" s="2">
        <f>VLOOKUP(C4015,'Totals by Team'!A:K,11,FALSE)</f>
        <v>-0.19230769230769232</v>
      </c>
    </row>
    <row r="4016" spans="1:11" x14ac:dyDescent="0.25">
      <c r="A4016" s="1">
        <v>41274</v>
      </c>
      <c r="B4016" t="s">
        <v>160</v>
      </c>
      <c r="C4016" t="s">
        <v>60</v>
      </c>
      <c r="D4016">
        <v>71</v>
      </c>
      <c r="E4016">
        <v>82</v>
      </c>
      <c r="F4016" t="s">
        <v>60</v>
      </c>
      <c r="G4016">
        <v>-11</v>
      </c>
      <c r="H4016" t="s">
        <v>357</v>
      </c>
      <c r="I4016" t="s">
        <v>356</v>
      </c>
      <c r="J4016" s="2">
        <f>VLOOKUP(B4016,'Totals by Team'!A:K,11,FALSE)</f>
        <v>-7.838709677419355</v>
      </c>
      <c r="K4016" s="2">
        <f>VLOOKUP(C4016,'Totals by Team'!A:K,11,FALSE)</f>
        <v>-11.483870967741936</v>
      </c>
    </row>
    <row r="4017" spans="1:11" x14ac:dyDescent="0.25">
      <c r="A4017" s="1">
        <v>41274</v>
      </c>
      <c r="B4017" t="s">
        <v>47</v>
      </c>
      <c r="C4017" t="s">
        <v>204</v>
      </c>
      <c r="D4017">
        <v>65</v>
      </c>
      <c r="E4017">
        <v>77</v>
      </c>
      <c r="F4017" t="s">
        <v>204</v>
      </c>
      <c r="G4017">
        <v>-12</v>
      </c>
      <c r="H4017" t="s">
        <v>357</v>
      </c>
      <c r="I4017" t="s">
        <v>356</v>
      </c>
      <c r="J4017" s="2">
        <f>VLOOKUP(B4017,'Totals by Team'!A:K,11,FALSE)</f>
        <v>-10.870967741935484</v>
      </c>
      <c r="K4017" s="2">
        <f>VLOOKUP(C4017,'Totals by Team'!A:K,11,FALSE)</f>
        <v>-11.275862068965518</v>
      </c>
    </row>
    <row r="4018" spans="1:11" x14ac:dyDescent="0.25">
      <c r="A4018" s="1">
        <v>41274</v>
      </c>
      <c r="B4018" t="s">
        <v>19</v>
      </c>
      <c r="C4018" t="s">
        <v>306</v>
      </c>
      <c r="D4018">
        <v>63</v>
      </c>
      <c r="E4018">
        <v>76</v>
      </c>
      <c r="F4018" t="s">
        <v>306</v>
      </c>
      <c r="G4018">
        <v>-13</v>
      </c>
      <c r="H4018" t="s">
        <v>357</v>
      </c>
      <c r="I4018" t="s">
        <v>356</v>
      </c>
      <c r="J4018" s="2">
        <f>VLOOKUP(B4018,'Totals by Team'!A:K,11,FALSE)</f>
        <v>8.125</v>
      </c>
      <c r="K4018" s="2">
        <f>VLOOKUP(C4018,'Totals by Team'!A:K,11,FALSE)</f>
        <v>6.75</v>
      </c>
    </row>
    <row r="4019" spans="1:11" x14ac:dyDescent="0.25">
      <c r="A4019" s="1">
        <v>41274</v>
      </c>
      <c r="B4019" t="s">
        <v>17</v>
      </c>
      <c r="C4019" t="s">
        <v>83</v>
      </c>
      <c r="D4019">
        <v>67</v>
      </c>
      <c r="E4019">
        <v>80</v>
      </c>
      <c r="F4019" t="s">
        <v>17</v>
      </c>
      <c r="G4019">
        <v>-13</v>
      </c>
      <c r="H4019" t="s">
        <v>357</v>
      </c>
      <c r="I4019" t="s">
        <v>360</v>
      </c>
      <c r="J4019" s="2">
        <f>VLOOKUP(B4019,'Totals by Team'!A:K,11,FALSE)</f>
        <v>-5.46875</v>
      </c>
      <c r="K4019" s="2">
        <f>VLOOKUP(C4019,'Totals by Team'!A:K,11,FALSE)</f>
        <v>-8.4642857142857135</v>
      </c>
    </row>
    <row r="4020" spans="1:11" x14ac:dyDescent="0.25">
      <c r="A4020" s="1">
        <v>41274</v>
      </c>
      <c r="B4020" t="s">
        <v>127</v>
      </c>
      <c r="C4020" t="s">
        <v>320</v>
      </c>
      <c r="D4020">
        <v>43</v>
      </c>
      <c r="E4020">
        <v>56</v>
      </c>
      <c r="F4020" t="s">
        <v>320</v>
      </c>
      <c r="G4020">
        <v>-13</v>
      </c>
      <c r="H4020" t="s">
        <v>357</v>
      </c>
      <c r="I4020" t="s">
        <v>356</v>
      </c>
      <c r="J4020" s="2">
        <f>VLOOKUP(B4020,'Totals by Team'!A:K,11,FALSE)</f>
        <v>-4.9000000000000004</v>
      </c>
      <c r="K4020" s="2">
        <f>VLOOKUP(C4020,'Totals by Team'!A:K,11,FALSE)</f>
        <v>8.117647058823529</v>
      </c>
    </row>
    <row r="4021" spans="1:11" x14ac:dyDescent="0.25">
      <c r="A4021" s="1">
        <v>41274</v>
      </c>
      <c r="B4021" t="s">
        <v>240</v>
      </c>
      <c r="C4021" t="s">
        <v>288</v>
      </c>
      <c r="D4021">
        <v>46</v>
      </c>
      <c r="E4021">
        <v>60</v>
      </c>
      <c r="F4021" t="s">
        <v>288</v>
      </c>
      <c r="G4021">
        <v>-14</v>
      </c>
      <c r="H4021" t="s">
        <v>357</v>
      </c>
      <c r="I4021" t="s">
        <v>356</v>
      </c>
      <c r="J4021" s="2">
        <f>VLOOKUP(B4021,'Totals by Team'!A:K,11,FALSE)</f>
        <v>7.0294117647058822</v>
      </c>
      <c r="K4021" s="2">
        <f>VLOOKUP(C4021,'Totals by Team'!A:K,11,FALSE)</f>
        <v>10.575757575757576</v>
      </c>
    </row>
    <row r="4022" spans="1:11" x14ac:dyDescent="0.25">
      <c r="A4022" s="1">
        <v>41274</v>
      </c>
      <c r="B4022" t="s">
        <v>3</v>
      </c>
      <c r="C4022" t="s">
        <v>346</v>
      </c>
      <c r="D4022">
        <v>56</v>
      </c>
      <c r="E4022">
        <v>70</v>
      </c>
      <c r="F4022" t="s">
        <v>346</v>
      </c>
      <c r="G4022">
        <v>-14</v>
      </c>
      <c r="H4022" t="s">
        <v>357</v>
      </c>
      <c r="I4022" t="s">
        <v>356</v>
      </c>
      <c r="J4022" s="2">
        <f>VLOOKUP(B4022,'Totals by Team'!A:K,11,FALSE)</f>
        <v>-9.931034482758621</v>
      </c>
      <c r="K4022" s="2">
        <f>VLOOKUP(C4022,'Totals by Team'!A:K,11,FALSE)</f>
        <v>-7.419354838709677</v>
      </c>
    </row>
    <row r="4023" spans="1:11" x14ac:dyDescent="0.25">
      <c r="A4023" s="1">
        <v>41274</v>
      </c>
      <c r="B4023" t="s">
        <v>34</v>
      </c>
      <c r="C4023" t="s">
        <v>257</v>
      </c>
      <c r="D4023">
        <v>49</v>
      </c>
      <c r="E4023">
        <v>63</v>
      </c>
      <c r="F4023" t="s">
        <v>34</v>
      </c>
      <c r="G4023">
        <v>-14</v>
      </c>
      <c r="H4023" t="s">
        <v>357</v>
      </c>
      <c r="I4023" t="s">
        <v>360</v>
      </c>
      <c r="J4023" s="2">
        <f>VLOOKUP(B4023,'Totals by Team'!A:K,11,FALSE)</f>
        <v>-9.6774193548387094E-2</v>
      </c>
      <c r="K4023" s="2">
        <f>VLOOKUP(C4023,'Totals by Team'!A:K,11,FALSE)</f>
        <v>3.4516129032258065</v>
      </c>
    </row>
    <row r="4024" spans="1:11" x14ac:dyDescent="0.25">
      <c r="A4024" s="1">
        <v>41274</v>
      </c>
      <c r="B4024" t="s">
        <v>196</v>
      </c>
      <c r="C4024" t="s">
        <v>163</v>
      </c>
      <c r="D4024">
        <v>70</v>
      </c>
      <c r="E4024">
        <v>84</v>
      </c>
      <c r="F4024" t="s">
        <v>163</v>
      </c>
      <c r="G4024">
        <v>-14</v>
      </c>
      <c r="H4024" t="s">
        <v>357</v>
      </c>
      <c r="I4024" t="s">
        <v>356</v>
      </c>
      <c r="J4024" s="2">
        <f>VLOOKUP(B4024,'Totals by Team'!A:K,11,FALSE)</f>
        <v>-8.2413793103448274</v>
      </c>
      <c r="K4024" s="2">
        <f>VLOOKUP(C4024,'Totals by Team'!A:K,11,FALSE)</f>
        <v>-4.129032258064516</v>
      </c>
    </row>
    <row r="4025" spans="1:11" x14ac:dyDescent="0.25">
      <c r="A4025" s="1">
        <v>41274</v>
      </c>
      <c r="B4025" t="s">
        <v>82</v>
      </c>
      <c r="C4025" t="s">
        <v>76</v>
      </c>
      <c r="D4025">
        <v>35</v>
      </c>
      <c r="E4025">
        <v>50</v>
      </c>
      <c r="F4025" t="s">
        <v>82</v>
      </c>
      <c r="G4025">
        <v>-15</v>
      </c>
      <c r="H4025" t="s">
        <v>357</v>
      </c>
      <c r="I4025" t="s">
        <v>360</v>
      </c>
      <c r="J4025" s="2">
        <f>VLOOKUP(B4025,'Totals by Team'!A:K,11,FALSE)</f>
        <v>1.78125</v>
      </c>
      <c r="K4025" s="2">
        <f>VLOOKUP(C4025,'Totals by Team'!A:K,11,FALSE)</f>
        <v>9.7333333333333325</v>
      </c>
    </row>
    <row r="4026" spans="1:11" x14ac:dyDescent="0.25">
      <c r="A4026" s="1">
        <v>41274</v>
      </c>
      <c r="B4026" t="s">
        <v>68</v>
      </c>
      <c r="C4026" t="s">
        <v>177</v>
      </c>
      <c r="D4026">
        <v>57</v>
      </c>
      <c r="E4026">
        <v>75</v>
      </c>
      <c r="F4026" t="s">
        <v>177</v>
      </c>
      <c r="G4026">
        <v>-18</v>
      </c>
      <c r="H4026" t="s">
        <v>357</v>
      </c>
      <c r="I4026" t="s">
        <v>356</v>
      </c>
      <c r="J4026" s="2">
        <f>VLOOKUP(B4026,'Totals by Team'!A:K,11,FALSE)</f>
        <v>-3.6666666666666665</v>
      </c>
      <c r="K4026" s="2">
        <f>VLOOKUP(C4026,'Totals by Team'!A:K,11,FALSE)</f>
        <v>13.454545454545455</v>
      </c>
    </row>
    <row r="4027" spans="1:11" x14ac:dyDescent="0.25">
      <c r="A4027" s="1">
        <v>41274</v>
      </c>
      <c r="B4027" t="s">
        <v>153</v>
      </c>
      <c r="C4027" t="s">
        <v>173</v>
      </c>
      <c r="D4027">
        <v>57</v>
      </c>
      <c r="E4027">
        <v>75</v>
      </c>
      <c r="F4027" t="s">
        <v>173</v>
      </c>
      <c r="G4027">
        <v>-18</v>
      </c>
      <c r="H4027" t="s">
        <v>357</v>
      </c>
      <c r="I4027" t="s">
        <v>356</v>
      </c>
      <c r="J4027" s="2">
        <f>VLOOKUP(B4027,'Totals by Team'!A:K,11,FALSE)</f>
        <v>-1.5666666666666667</v>
      </c>
      <c r="K4027" s="2">
        <f>VLOOKUP(C4027,'Totals by Team'!A:K,11,FALSE)</f>
        <v>4.65625</v>
      </c>
    </row>
    <row r="4028" spans="1:11" x14ac:dyDescent="0.25">
      <c r="A4028" s="1">
        <v>41274</v>
      </c>
      <c r="B4028" t="s">
        <v>198</v>
      </c>
      <c r="C4028" t="s">
        <v>255</v>
      </c>
      <c r="D4028">
        <v>74</v>
      </c>
      <c r="E4028">
        <v>93</v>
      </c>
      <c r="F4028" t="s">
        <v>198</v>
      </c>
      <c r="G4028">
        <v>-19</v>
      </c>
      <c r="H4028" t="s">
        <v>357</v>
      </c>
      <c r="I4028" t="s">
        <v>360</v>
      </c>
      <c r="J4028" s="2">
        <f>VLOOKUP(B4028,'Totals by Team'!A:K,11,FALSE)</f>
        <v>0.72413793103448276</v>
      </c>
      <c r="K4028" s="2">
        <f>VLOOKUP(C4028,'Totals by Team'!A:K,11,FALSE)</f>
        <v>4.9393939393939394</v>
      </c>
    </row>
    <row r="4029" spans="1:11" x14ac:dyDescent="0.25">
      <c r="A4029" s="1">
        <v>41274</v>
      </c>
      <c r="B4029" t="s">
        <v>195</v>
      </c>
      <c r="C4029" t="s">
        <v>301</v>
      </c>
      <c r="D4029">
        <v>50</v>
      </c>
      <c r="E4029">
        <v>70</v>
      </c>
      <c r="F4029" t="s">
        <v>301</v>
      </c>
      <c r="G4029">
        <v>-20</v>
      </c>
      <c r="H4029" t="s">
        <v>357</v>
      </c>
      <c r="I4029" t="s">
        <v>356</v>
      </c>
      <c r="J4029" s="2">
        <f>VLOOKUP(B4029,'Totals by Team'!A:K,11,FALSE)</f>
        <v>-4.5714285714285712</v>
      </c>
      <c r="K4029" s="2">
        <f>VLOOKUP(C4029,'Totals by Team'!A:K,11,FALSE)</f>
        <v>7.2727272727272725</v>
      </c>
    </row>
    <row r="4030" spans="1:11" x14ac:dyDescent="0.25">
      <c r="A4030" s="1">
        <v>41274</v>
      </c>
      <c r="B4030" t="s">
        <v>33</v>
      </c>
      <c r="C4030" t="s">
        <v>218</v>
      </c>
      <c r="D4030">
        <v>68</v>
      </c>
      <c r="E4030">
        <v>89</v>
      </c>
      <c r="F4030" t="s">
        <v>218</v>
      </c>
      <c r="G4030">
        <v>-21</v>
      </c>
      <c r="H4030" t="s">
        <v>357</v>
      </c>
      <c r="I4030" t="s">
        <v>356</v>
      </c>
      <c r="J4030" s="2">
        <f>VLOOKUP(B4030,'Totals by Team'!A:K,11,FALSE)</f>
        <v>-4.1034482758620694</v>
      </c>
      <c r="K4030" s="2">
        <f>VLOOKUP(C4030,'Totals by Team'!A:K,11,FALSE)</f>
        <v>7.4705882352941178</v>
      </c>
    </row>
    <row r="4031" spans="1:11" x14ac:dyDescent="0.25">
      <c r="A4031" s="1">
        <v>41274</v>
      </c>
      <c r="B4031" t="s">
        <v>334</v>
      </c>
      <c r="C4031" t="s">
        <v>216</v>
      </c>
      <c r="D4031">
        <v>58</v>
      </c>
      <c r="E4031">
        <v>79</v>
      </c>
      <c r="F4031" t="s">
        <v>216</v>
      </c>
      <c r="G4031">
        <v>-21</v>
      </c>
      <c r="H4031" t="s">
        <v>357</v>
      </c>
      <c r="I4031" t="s">
        <v>356</v>
      </c>
      <c r="J4031" s="2">
        <f>VLOOKUP(B4031,'Totals by Team'!A:K,11,FALSE)</f>
        <v>-6.0370370370370372</v>
      </c>
      <c r="K4031" s="2">
        <f>VLOOKUP(C4031,'Totals by Team'!A:K,11,FALSE)</f>
        <v>-0.93939393939393945</v>
      </c>
    </row>
    <row r="4032" spans="1:11" x14ac:dyDescent="0.25">
      <c r="A4032" s="1">
        <v>41274</v>
      </c>
      <c r="B4032" t="s">
        <v>308</v>
      </c>
      <c r="C4032" t="s">
        <v>337</v>
      </c>
      <c r="D4032">
        <v>57</v>
      </c>
      <c r="E4032">
        <v>81</v>
      </c>
      <c r="F4032" t="s">
        <v>308</v>
      </c>
      <c r="G4032">
        <v>-24</v>
      </c>
      <c r="H4032" t="s">
        <v>357</v>
      </c>
      <c r="I4032" t="s">
        <v>360</v>
      </c>
      <c r="J4032" s="2">
        <f>VLOOKUP(B4032,'Totals by Team'!A:K,11,FALSE)</f>
        <v>-5.4545454545454541</v>
      </c>
      <c r="K4032" s="2">
        <f>VLOOKUP(C4032,'Totals by Team'!A:K,11,FALSE)</f>
        <v>4.4666666666666668</v>
      </c>
    </row>
    <row r="4033" spans="1:11" x14ac:dyDescent="0.25">
      <c r="A4033" s="1">
        <v>41274</v>
      </c>
      <c r="B4033" t="s">
        <v>81</v>
      </c>
      <c r="C4033" t="s">
        <v>221</v>
      </c>
      <c r="D4033">
        <v>59</v>
      </c>
      <c r="E4033">
        <v>84</v>
      </c>
      <c r="F4033" t="s">
        <v>221</v>
      </c>
      <c r="G4033">
        <v>-25</v>
      </c>
      <c r="H4033" t="s">
        <v>357</v>
      </c>
      <c r="I4033" t="s">
        <v>356</v>
      </c>
      <c r="J4033" s="2">
        <f>VLOOKUP(B4033,'Totals by Team'!A:K,11,FALSE)</f>
        <v>-5.1785714285714288</v>
      </c>
      <c r="K4033" s="2">
        <f>VLOOKUP(C4033,'Totals by Team'!A:K,11,FALSE)</f>
        <v>1.75</v>
      </c>
    </row>
    <row r="4034" spans="1:11" x14ac:dyDescent="0.25">
      <c r="A4034" s="1">
        <v>41274</v>
      </c>
      <c r="B4034" t="s">
        <v>206</v>
      </c>
      <c r="C4034" t="s">
        <v>253</v>
      </c>
      <c r="D4034">
        <v>42</v>
      </c>
      <c r="E4034">
        <v>72</v>
      </c>
      <c r="F4034" t="s">
        <v>253</v>
      </c>
      <c r="G4034">
        <v>-30</v>
      </c>
      <c r="H4034" t="s">
        <v>357</v>
      </c>
      <c r="I4034" t="s">
        <v>356</v>
      </c>
      <c r="J4034" s="2">
        <f>VLOOKUP(B4034,'Totals by Team'!A:K,11,FALSE)</f>
        <v>-8.1071428571428577</v>
      </c>
      <c r="K4034" s="2">
        <f>VLOOKUP(C4034,'Totals by Team'!A:K,11,FALSE)</f>
        <v>4.935483870967742</v>
      </c>
    </row>
    <row r="4035" spans="1:11" x14ac:dyDescent="0.25">
      <c r="A4035" s="1">
        <v>41274</v>
      </c>
      <c r="B4035" t="s">
        <v>123</v>
      </c>
      <c r="C4035" t="s">
        <v>148</v>
      </c>
      <c r="D4035">
        <v>62</v>
      </c>
      <c r="E4035">
        <v>96</v>
      </c>
      <c r="F4035" t="s">
        <v>148</v>
      </c>
      <c r="G4035">
        <v>-34</v>
      </c>
      <c r="H4035" t="s">
        <v>357</v>
      </c>
      <c r="I4035" t="s">
        <v>356</v>
      </c>
      <c r="J4035" s="2">
        <f>VLOOKUP(B4035,'Totals by Team'!A:K,11,FALSE)</f>
        <v>-4.2</v>
      </c>
      <c r="K4035" s="2">
        <f>VLOOKUP(C4035,'Totals by Team'!A:K,11,FALSE)</f>
        <v>11.257142857142858</v>
      </c>
    </row>
    <row r="4036" spans="1:11" x14ac:dyDescent="0.25">
      <c r="A4036" s="1">
        <v>41275</v>
      </c>
      <c r="B4036" t="s">
        <v>250</v>
      </c>
      <c r="C4036" t="s">
        <v>338</v>
      </c>
      <c r="D4036">
        <v>92</v>
      </c>
      <c r="E4036">
        <v>51</v>
      </c>
      <c r="F4036" t="s">
        <v>250</v>
      </c>
      <c r="G4036">
        <v>41</v>
      </c>
      <c r="H4036" t="s">
        <v>358</v>
      </c>
      <c r="I4036" t="s">
        <v>360</v>
      </c>
      <c r="J4036" s="2">
        <f>VLOOKUP(B4036,'Totals by Team'!A:K,11,FALSE)</f>
        <v>1.3870967741935485</v>
      </c>
      <c r="K4036" s="2">
        <f>VLOOKUP(C4036,'Totals by Team'!A:K,11,FALSE)</f>
        <v>-11.535714285714286</v>
      </c>
    </row>
    <row r="4037" spans="1:11" x14ac:dyDescent="0.25">
      <c r="A4037" s="1">
        <v>41275</v>
      </c>
      <c r="B4037" t="s">
        <v>71</v>
      </c>
      <c r="C4037" t="s">
        <v>166</v>
      </c>
      <c r="D4037">
        <v>81</v>
      </c>
      <c r="E4037">
        <v>63</v>
      </c>
      <c r="F4037" t="s">
        <v>71</v>
      </c>
      <c r="G4037">
        <v>18</v>
      </c>
      <c r="H4037" t="s">
        <v>358</v>
      </c>
      <c r="I4037" t="s">
        <v>360</v>
      </c>
      <c r="J4037" s="2">
        <f>VLOOKUP(B4037,'Totals by Team'!A:K,11,FALSE)</f>
        <v>7.0294117647058822</v>
      </c>
      <c r="K4037" s="2">
        <f>VLOOKUP(C4037,'Totals by Team'!A:K,11,FALSE)</f>
        <v>-13.133333333333333</v>
      </c>
    </row>
    <row r="4038" spans="1:11" x14ac:dyDescent="0.25">
      <c r="A4038" s="1">
        <v>41275</v>
      </c>
      <c r="B4038" t="s">
        <v>317</v>
      </c>
      <c r="C4038" t="s">
        <v>115</v>
      </c>
      <c r="D4038">
        <v>80</v>
      </c>
      <c r="E4038">
        <v>70</v>
      </c>
      <c r="F4038" t="s">
        <v>317</v>
      </c>
      <c r="G4038">
        <v>10</v>
      </c>
      <c r="H4038" t="s">
        <v>358</v>
      </c>
      <c r="I4038" t="s">
        <v>360</v>
      </c>
      <c r="J4038" s="2">
        <f>VLOOKUP(B4038,'Totals by Team'!A:K,11,FALSE)</f>
        <v>8.4242424242424239</v>
      </c>
      <c r="K4038" s="2">
        <f>VLOOKUP(C4038,'Totals by Team'!A:K,11,FALSE)</f>
        <v>-3.1379310344827585</v>
      </c>
    </row>
    <row r="4039" spans="1:11" x14ac:dyDescent="0.25">
      <c r="A4039" s="1">
        <v>41275</v>
      </c>
      <c r="B4039" t="s">
        <v>96</v>
      </c>
      <c r="C4039" t="s">
        <v>140</v>
      </c>
      <c r="D4039">
        <v>50</v>
      </c>
      <c r="E4039">
        <v>44</v>
      </c>
      <c r="F4039" t="s">
        <v>140</v>
      </c>
      <c r="G4039">
        <v>6</v>
      </c>
      <c r="H4039" t="s">
        <v>358</v>
      </c>
      <c r="I4039" t="s">
        <v>356</v>
      </c>
      <c r="J4039" s="2">
        <f>VLOOKUP(B4039,'Totals by Team'!A:K,11,FALSE)</f>
        <v>10.333333333333334</v>
      </c>
      <c r="K4039" s="2">
        <f>VLOOKUP(C4039,'Totals by Team'!A:K,11,FALSE)</f>
        <v>-1.59375</v>
      </c>
    </row>
    <row r="4040" spans="1:11" x14ac:dyDescent="0.25">
      <c r="A4040" s="1">
        <v>41275</v>
      </c>
      <c r="B4040" t="s">
        <v>284</v>
      </c>
      <c r="C4040" t="s">
        <v>18</v>
      </c>
      <c r="D4040">
        <v>82</v>
      </c>
      <c r="E4040">
        <v>76</v>
      </c>
      <c r="F4040" t="s">
        <v>284</v>
      </c>
      <c r="G4040">
        <v>6</v>
      </c>
      <c r="H4040" t="s">
        <v>358</v>
      </c>
      <c r="I4040" t="s">
        <v>360</v>
      </c>
      <c r="J4040" s="2">
        <f>VLOOKUP(B4040,'Totals by Team'!A:K,11,FALSE)</f>
        <v>6.258064516129032</v>
      </c>
      <c r="K4040" s="2">
        <f>VLOOKUP(C4040,'Totals by Team'!A:K,11,FALSE)</f>
        <v>4.4666666666666668</v>
      </c>
    </row>
    <row r="4041" spans="1:11" x14ac:dyDescent="0.25">
      <c r="A4041" s="1">
        <v>41275</v>
      </c>
      <c r="B4041" t="s">
        <v>136</v>
      </c>
      <c r="C4041" t="s">
        <v>29</v>
      </c>
      <c r="D4041">
        <v>61</v>
      </c>
      <c r="E4041">
        <v>57</v>
      </c>
      <c r="F4041" t="s">
        <v>136</v>
      </c>
      <c r="G4041">
        <v>4</v>
      </c>
      <c r="H4041" t="s">
        <v>358</v>
      </c>
      <c r="I4041" t="s">
        <v>360</v>
      </c>
      <c r="J4041" s="2">
        <f>VLOOKUP(B4041,'Totals by Team'!A:K,11,FALSE)</f>
        <v>-3.3870967741935485</v>
      </c>
      <c r="K4041" s="2">
        <f>VLOOKUP(C4041,'Totals by Team'!A:K,11,FALSE)</f>
        <v>-8.8387096774193541</v>
      </c>
    </row>
    <row r="4042" spans="1:11" x14ac:dyDescent="0.25">
      <c r="A4042" s="1">
        <v>41275</v>
      </c>
      <c r="B4042" t="s">
        <v>29</v>
      </c>
      <c r="C4042" t="s">
        <v>136</v>
      </c>
      <c r="D4042">
        <v>57</v>
      </c>
      <c r="E4042">
        <v>61</v>
      </c>
      <c r="F4042" t="s">
        <v>136</v>
      </c>
      <c r="G4042">
        <v>-4</v>
      </c>
      <c r="H4042" t="s">
        <v>357</v>
      </c>
      <c r="I4042" t="s">
        <v>356</v>
      </c>
      <c r="J4042" s="2">
        <f>VLOOKUP(B4042,'Totals by Team'!A:K,11,FALSE)</f>
        <v>-8.8387096774193541</v>
      </c>
      <c r="K4042" s="2">
        <f>VLOOKUP(C4042,'Totals by Team'!A:K,11,FALSE)</f>
        <v>-3.3870967741935485</v>
      </c>
    </row>
    <row r="4043" spans="1:11" x14ac:dyDescent="0.25">
      <c r="A4043" s="1">
        <v>41275</v>
      </c>
      <c r="B4043" t="s">
        <v>140</v>
      </c>
      <c r="C4043" t="s">
        <v>96</v>
      </c>
      <c r="D4043">
        <v>44</v>
      </c>
      <c r="E4043">
        <v>50</v>
      </c>
      <c r="F4043" t="s">
        <v>140</v>
      </c>
      <c r="G4043">
        <v>-6</v>
      </c>
      <c r="H4043" t="s">
        <v>357</v>
      </c>
      <c r="I4043" t="s">
        <v>360</v>
      </c>
      <c r="J4043" s="2">
        <f>VLOOKUP(B4043,'Totals by Team'!A:K,11,FALSE)</f>
        <v>-1.59375</v>
      </c>
      <c r="K4043" s="2">
        <f>VLOOKUP(C4043,'Totals by Team'!A:K,11,FALSE)</f>
        <v>10.333333333333334</v>
      </c>
    </row>
    <row r="4044" spans="1:11" x14ac:dyDescent="0.25">
      <c r="A4044" s="1">
        <v>41275</v>
      </c>
      <c r="B4044" t="s">
        <v>18</v>
      </c>
      <c r="C4044" t="s">
        <v>284</v>
      </c>
      <c r="D4044">
        <v>76</v>
      </c>
      <c r="E4044">
        <v>82</v>
      </c>
      <c r="F4044" t="s">
        <v>284</v>
      </c>
      <c r="G4044">
        <v>-6</v>
      </c>
      <c r="H4044" t="s">
        <v>357</v>
      </c>
      <c r="I4044" t="s">
        <v>356</v>
      </c>
      <c r="J4044" s="2">
        <f>VLOOKUP(B4044,'Totals by Team'!A:K,11,FALSE)</f>
        <v>4.4666666666666668</v>
      </c>
      <c r="K4044" s="2">
        <f>VLOOKUP(C4044,'Totals by Team'!A:K,11,FALSE)</f>
        <v>6.258064516129032</v>
      </c>
    </row>
    <row r="4045" spans="1:11" x14ac:dyDescent="0.25">
      <c r="A4045" s="1">
        <v>41275</v>
      </c>
      <c r="B4045" t="s">
        <v>115</v>
      </c>
      <c r="C4045" t="s">
        <v>317</v>
      </c>
      <c r="D4045">
        <v>70</v>
      </c>
      <c r="E4045">
        <v>80</v>
      </c>
      <c r="F4045" t="s">
        <v>317</v>
      </c>
      <c r="G4045">
        <v>-10</v>
      </c>
      <c r="H4045" t="s">
        <v>357</v>
      </c>
      <c r="I4045" t="s">
        <v>356</v>
      </c>
      <c r="J4045" s="2">
        <f>VLOOKUP(B4045,'Totals by Team'!A:K,11,FALSE)</f>
        <v>-3.1379310344827585</v>
      </c>
      <c r="K4045" s="2">
        <f>VLOOKUP(C4045,'Totals by Team'!A:K,11,FALSE)</f>
        <v>8.4242424242424239</v>
      </c>
    </row>
    <row r="4046" spans="1:11" x14ac:dyDescent="0.25">
      <c r="A4046" s="1">
        <v>41275</v>
      </c>
      <c r="B4046" t="s">
        <v>166</v>
      </c>
      <c r="C4046" t="s">
        <v>71</v>
      </c>
      <c r="D4046">
        <v>63</v>
      </c>
      <c r="E4046">
        <v>81</v>
      </c>
      <c r="F4046" t="s">
        <v>71</v>
      </c>
      <c r="G4046">
        <v>-18</v>
      </c>
      <c r="H4046" t="s">
        <v>357</v>
      </c>
      <c r="I4046" t="s">
        <v>356</v>
      </c>
      <c r="J4046" s="2">
        <f>VLOOKUP(B4046,'Totals by Team'!A:K,11,FALSE)</f>
        <v>-13.133333333333333</v>
      </c>
      <c r="K4046" s="2">
        <f>VLOOKUP(C4046,'Totals by Team'!A:K,11,FALSE)</f>
        <v>7.0294117647058822</v>
      </c>
    </row>
    <row r="4047" spans="1:11" x14ac:dyDescent="0.25">
      <c r="A4047" s="1">
        <v>41275</v>
      </c>
      <c r="B4047" t="s">
        <v>338</v>
      </c>
      <c r="C4047" t="s">
        <v>250</v>
      </c>
      <c r="D4047">
        <v>51</v>
      </c>
      <c r="E4047">
        <v>92</v>
      </c>
      <c r="F4047" t="s">
        <v>250</v>
      </c>
      <c r="G4047">
        <v>-41</v>
      </c>
      <c r="H4047" t="s">
        <v>357</v>
      </c>
      <c r="I4047" t="s">
        <v>356</v>
      </c>
      <c r="J4047" s="2">
        <f>VLOOKUP(B4047,'Totals by Team'!A:K,11,FALSE)</f>
        <v>-11.535714285714286</v>
      </c>
      <c r="K4047" s="2">
        <f>VLOOKUP(C4047,'Totals by Team'!A:K,11,FALSE)</f>
        <v>1.3870967741935485</v>
      </c>
    </row>
    <row r="4048" spans="1:11" x14ac:dyDescent="0.25">
      <c r="A4048" s="1">
        <v>41276</v>
      </c>
      <c r="B4048" t="s">
        <v>70</v>
      </c>
      <c r="C4048" t="s">
        <v>139</v>
      </c>
      <c r="D4048">
        <v>90</v>
      </c>
      <c r="E4048">
        <v>38</v>
      </c>
      <c r="F4048" t="s">
        <v>70</v>
      </c>
      <c r="G4048">
        <v>52</v>
      </c>
      <c r="H4048" t="s">
        <v>358</v>
      </c>
      <c r="I4048" t="s">
        <v>360</v>
      </c>
      <c r="J4048" s="2">
        <f>VLOOKUP(B4048,'Totals by Team'!A:K,11,FALSE)</f>
        <v>8.46875</v>
      </c>
      <c r="K4048" s="2">
        <f>VLOOKUP(C4048,'Totals by Team'!A:K,11,FALSE)</f>
        <v>-5</v>
      </c>
    </row>
    <row r="4049" spans="1:11" x14ac:dyDescent="0.25">
      <c r="A4049" s="1">
        <v>41276</v>
      </c>
      <c r="B4049" t="s">
        <v>271</v>
      </c>
      <c r="C4049" t="s">
        <v>105</v>
      </c>
      <c r="D4049">
        <v>109</v>
      </c>
      <c r="E4049">
        <v>58</v>
      </c>
      <c r="F4049" t="s">
        <v>105</v>
      </c>
      <c r="G4049">
        <v>51</v>
      </c>
      <c r="H4049" t="s">
        <v>358</v>
      </c>
      <c r="I4049" t="s">
        <v>356</v>
      </c>
      <c r="J4049" s="2">
        <f>VLOOKUP(B4049,'Totals by Team'!A:K,11,FALSE)</f>
        <v>12.529411764705882</v>
      </c>
      <c r="K4049" s="2">
        <f>VLOOKUP(C4049,'Totals by Team'!A:K,11,FALSE)</f>
        <v>-10.903225806451612</v>
      </c>
    </row>
    <row r="4050" spans="1:11" x14ac:dyDescent="0.25">
      <c r="A4050" s="1">
        <v>41276</v>
      </c>
      <c r="B4050" t="s">
        <v>43</v>
      </c>
      <c r="C4050" t="s">
        <v>93</v>
      </c>
      <c r="D4050">
        <v>91</v>
      </c>
      <c r="E4050">
        <v>63</v>
      </c>
      <c r="F4050" t="s">
        <v>43</v>
      </c>
      <c r="G4050">
        <v>28</v>
      </c>
      <c r="H4050" t="s">
        <v>358</v>
      </c>
      <c r="I4050" t="s">
        <v>360</v>
      </c>
      <c r="J4050" s="2">
        <f>VLOOKUP(B4050,'Totals by Team'!A:K,11,FALSE)</f>
        <v>9.67741935483871</v>
      </c>
      <c r="K4050" s="2">
        <f>VLOOKUP(C4050,'Totals by Team'!A:K,11,FALSE)</f>
        <v>-8.4516129032258061</v>
      </c>
    </row>
    <row r="4051" spans="1:11" x14ac:dyDescent="0.25">
      <c r="A4051" s="1">
        <v>41276</v>
      </c>
      <c r="B4051" t="s">
        <v>270</v>
      </c>
      <c r="C4051" t="s">
        <v>335</v>
      </c>
      <c r="D4051">
        <v>70</v>
      </c>
      <c r="E4051">
        <v>44</v>
      </c>
      <c r="F4051" t="s">
        <v>270</v>
      </c>
      <c r="G4051">
        <v>26</v>
      </c>
      <c r="H4051" t="s">
        <v>358</v>
      </c>
      <c r="I4051" t="s">
        <v>360</v>
      </c>
      <c r="J4051" s="2">
        <f>VLOOKUP(B4051,'Totals by Team'!A:K,11,FALSE)</f>
        <v>11.363636363636363</v>
      </c>
      <c r="K4051" s="2">
        <f>VLOOKUP(C4051,'Totals by Team'!A:K,11,FALSE)</f>
        <v>-5.1818181818181817</v>
      </c>
    </row>
    <row r="4052" spans="1:11" x14ac:dyDescent="0.25">
      <c r="A4052" s="1">
        <v>41276</v>
      </c>
      <c r="B4052" t="s">
        <v>148</v>
      </c>
      <c r="C4052" t="s">
        <v>249</v>
      </c>
      <c r="D4052">
        <v>78</v>
      </c>
      <c r="E4052">
        <v>53</v>
      </c>
      <c r="F4052" t="s">
        <v>148</v>
      </c>
      <c r="G4052">
        <v>25</v>
      </c>
      <c r="H4052" t="s">
        <v>358</v>
      </c>
      <c r="I4052" t="s">
        <v>360</v>
      </c>
      <c r="J4052" s="2">
        <f>VLOOKUP(B4052,'Totals by Team'!A:K,11,FALSE)</f>
        <v>11.257142857142858</v>
      </c>
      <c r="K4052" s="2">
        <f>VLOOKUP(C4052,'Totals by Team'!A:K,11,FALSE)</f>
        <v>-0.80645161290322576</v>
      </c>
    </row>
    <row r="4053" spans="1:11" x14ac:dyDescent="0.25">
      <c r="A4053" s="1">
        <v>41276</v>
      </c>
      <c r="B4053" t="s">
        <v>162</v>
      </c>
      <c r="C4053" t="s">
        <v>48</v>
      </c>
      <c r="D4053">
        <v>78</v>
      </c>
      <c r="E4053">
        <v>53</v>
      </c>
      <c r="F4053" t="s">
        <v>162</v>
      </c>
      <c r="G4053">
        <v>25</v>
      </c>
      <c r="H4053" t="s">
        <v>358</v>
      </c>
      <c r="I4053" t="s">
        <v>360</v>
      </c>
      <c r="J4053" s="2">
        <f>VLOOKUP(B4053,'Totals by Team'!A:K,11,FALSE)</f>
        <v>-8.5862068965517242</v>
      </c>
      <c r="K4053" s="2">
        <f>VLOOKUP(C4053,'Totals by Team'!A:K,11,FALSE)</f>
        <v>-26.678571428571427</v>
      </c>
    </row>
    <row r="4054" spans="1:11" x14ac:dyDescent="0.25">
      <c r="A4054" s="1">
        <v>41276</v>
      </c>
      <c r="B4054" t="s">
        <v>278</v>
      </c>
      <c r="C4054" t="s">
        <v>103</v>
      </c>
      <c r="D4054">
        <v>91</v>
      </c>
      <c r="E4054">
        <v>68</v>
      </c>
      <c r="F4054" t="s">
        <v>278</v>
      </c>
      <c r="G4054">
        <v>23</v>
      </c>
      <c r="H4054" t="s">
        <v>358</v>
      </c>
      <c r="I4054" t="s">
        <v>360</v>
      </c>
      <c r="J4054" s="2">
        <f>VLOOKUP(B4054,'Totals by Team'!A:K,11,FALSE)</f>
        <v>3.71875</v>
      </c>
      <c r="K4054" s="2">
        <f>VLOOKUP(C4054,'Totals by Team'!A:K,11,FALSE)</f>
        <v>0.5</v>
      </c>
    </row>
    <row r="4055" spans="1:11" x14ac:dyDescent="0.25">
      <c r="A4055" s="1">
        <v>41276</v>
      </c>
      <c r="B4055" t="s">
        <v>59</v>
      </c>
      <c r="C4055" t="s">
        <v>46</v>
      </c>
      <c r="D4055">
        <v>68</v>
      </c>
      <c r="E4055">
        <v>49</v>
      </c>
      <c r="F4055" t="s">
        <v>59</v>
      </c>
      <c r="G4055">
        <v>19</v>
      </c>
      <c r="H4055" t="s">
        <v>358</v>
      </c>
      <c r="I4055" t="s">
        <v>360</v>
      </c>
      <c r="J4055" s="2">
        <f>VLOOKUP(B4055,'Totals by Team'!A:K,11,FALSE)</f>
        <v>1.1935483870967742</v>
      </c>
      <c r="K4055" s="2">
        <f>VLOOKUP(C4055,'Totals by Team'!A:K,11,FALSE)</f>
        <v>-1.5161290322580645</v>
      </c>
    </row>
    <row r="4056" spans="1:11" x14ac:dyDescent="0.25">
      <c r="A4056" s="1">
        <v>41276</v>
      </c>
      <c r="B4056" t="s">
        <v>312</v>
      </c>
      <c r="C4056" t="s">
        <v>224</v>
      </c>
      <c r="D4056">
        <v>80</v>
      </c>
      <c r="E4056">
        <v>62</v>
      </c>
      <c r="F4056" t="s">
        <v>312</v>
      </c>
      <c r="G4056">
        <v>18</v>
      </c>
      <c r="H4056" t="s">
        <v>358</v>
      </c>
      <c r="I4056" t="s">
        <v>360</v>
      </c>
      <c r="J4056" s="2">
        <f>VLOOKUP(B4056,'Totals by Team'!A:K,11,FALSE)</f>
        <v>15.588235294117647</v>
      </c>
      <c r="K4056" s="2">
        <f>VLOOKUP(C4056,'Totals by Team'!A:K,11,FALSE)</f>
        <v>2.774193548387097</v>
      </c>
    </row>
    <row r="4057" spans="1:11" x14ac:dyDescent="0.25">
      <c r="A4057" s="1">
        <v>41276</v>
      </c>
      <c r="B4057" t="s">
        <v>294</v>
      </c>
      <c r="C4057" t="s">
        <v>82</v>
      </c>
      <c r="D4057">
        <v>64</v>
      </c>
      <c r="E4057">
        <v>46</v>
      </c>
      <c r="F4057" t="s">
        <v>82</v>
      </c>
      <c r="G4057">
        <v>18</v>
      </c>
      <c r="H4057" t="s">
        <v>358</v>
      </c>
      <c r="I4057" t="s">
        <v>356</v>
      </c>
      <c r="J4057" s="2">
        <f>VLOOKUP(B4057,'Totals by Team'!A:K,11,FALSE)</f>
        <v>4.6206896551724137</v>
      </c>
      <c r="K4057" s="2">
        <f>VLOOKUP(C4057,'Totals by Team'!A:K,11,FALSE)</f>
        <v>1.78125</v>
      </c>
    </row>
    <row r="4058" spans="1:11" x14ac:dyDescent="0.25">
      <c r="A4058" s="1">
        <v>41276</v>
      </c>
      <c r="B4058" t="s">
        <v>186</v>
      </c>
      <c r="C4058" t="s">
        <v>293</v>
      </c>
      <c r="D4058">
        <v>76</v>
      </c>
      <c r="E4058">
        <v>59</v>
      </c>
      <c r="F4058" t="s">
        <v>186</v>
      </c>
      <c r="G4058">
        <v>17</v>
      </c>
      <c r="H4058" t="s">
        <v>358</v>
      </c>
      <c r="I4058" t="s">
        <v>360</v>
      </c>
      <c r="J4058" s="2">
        <f>VLOOKUP(B4058,'Totals by Team'!A:K,11,FALSE)</f>
        <v>9.2424242424242422</v>
      </c>
      <c r="K4058" s="2">
        <f>VLOOKUP(C4058,'Totals by Team'!A:K,11,FALSE)</f>
        <v>6.4666666666666668</v>
      </c>
    </row>
    <row r="4059" spans="1:11" x14ac:dyDescent="0.25">
      <c r="A4059" s="1">
        <v>41276</v>
      </c>
      <c r="B4059" t="s">
        <v>324</v>
      </c>
      <c r="C4059" t="s">
        <v>152</v>
      </c>
      <c r="D4059">
        <v>72</v>
      </c>
      <c r="E4059">
        <v>55</v>
      </c>
      <c r="F4059" t="s">
        <v>152</v>
      </c>
      <c r="G4059">
        <v>17</v>
      </c>
      <c r="H4059" t="s">
        <v>358</v>
      </c>
      <c r="I4059" t="s">
        <v>356</v>
      </c>
      <c r="J4059" s="2">
        <f>VLOOKUP(B4059,'Totals by Team'!A:K,11,FALSE)</f>
        <v>3.78125</v>
      </c>
      <c r="K4059" s="2">
        <f>VLOOKUP(C4059,'Totals by Team'!A:K,11,FALSE)</f>
        <v>-7.1724137931034484</v>
      </c>
    </row>
    <row r="4060" spans="1:11" x14ac:dyDescent="0.25">
      <c r="A4060" s="1">
        <v>41276</v>
      </c>
      <c r="B4060" t="s">
        <v>192</v>
      </c>
      <c r="C4060" t="s">
        <v>171</v>
      </c>
      <c r="D4060">
        <v>67</v>
      </c>
      <c r="E4060">
        <v>50</v>
      </c>
      <c r="F4060" t="s">
        <v>348</v>
      </c>
      <c r="G4060">
        <v>17</v>
      </c>
      <c r="H4060" t="s">
        <v>358</v>
      </c>
      <c r="I4060" t="s">
        <v>348</v>
      </c>
      <c r="J4060" s="2">
        <f>VLOOKUP(B4060,'Totals by Team'!A:K,11,FALSE)</f>
        <v>12.875</v>
      </c>
      <c r="K4060" s="2">
        <f>VLOOKUP(C4060,'Totals by Team'!A:K,11,FALSE)</f>
        <v>11.09375</v>
      </c>
    </row>
    <row r="4061" spans="1:11" x14ac:dyDescent="0.25">
      <c r="A4061" s="1">
        <v>41276</v>
      </c>
      <c r="B4061" t="s">
        <v>246</v>
      </c>
      <c r="C4061" t="s">
        <v>108</v>
      </c>
      <c r="D4061">
        <v>83</v>
      </c>
      <c r="E4061">
        <v>66</v>
      </c>
      <c r="F4061" t="s">
        <v>246</v>
      </c>
      <c r="G4061">
        <v>17</v>
      </c>
      <c r="H4061" t="s">
        <v>358</v>
      </c>
      <c r="I4061" t="s">
        <v>360</v>
      </c>
      <c r="J4061" s="2">
        <f>VLOOKUP(B4061,'Totals by Team'!A:K,11,FALSE)</f>
        <v>-0.63636363636363635</v>
      </c>
      <c r="K4061" s="2">
        <f>VLOOKUP(C4061,'Totals by Team'!A:K,11,FALSE)</f>
        <v>0.68</v>
      </c>
    </row>
    <row r="4062" spans="1:11" x14ac:dyDescent="0.25">
      <c r="A4062" s="1">
        <v>41276</v>
      </c>
      <c r="B4062" t="s">
        <v>135</v>
      </c>
      <c r="C4062" t="s">
        <v>39</v>
      </c>
      <c r="D4062">
        <v>65</v>
      </c>
      <c r="E4062">
        <v>48</v>
      </c>
      <c r="F4062" t="s">
        <v>135</v>
      </c>
      <c r="G4062">
        <v>17</v>
      </c>
      <c r="H4062" t="s">
        <v>358</v>
      </c>
      <c r="I4062" t="s">
        <v>360</v>
      </c>
      <c r="J4062" s="2">
        <f>VLOOKUP(B4062,'Totals by Team'!A:K,11,FALSE)</f>
        <v>4.117647058823529</v>
      </c>
      <c r="K4062" s="2">
        <f>VLOOKUP(C4062,'Totals by Team'!A:K,11,FALSE)</f>
        <v>-8.8000000000000007</v>
      </c>
    </row>
    <row r="4063" spans="1:11" x14ac:dyDescent="0.25">
      <c r="A4063" s="1">
        <v>41276</v>
      </c>
      <c r="B4063" t="s">
        <v>34</v>
      </c>
      <c r="C4063" t="s">
        <v>25</v>
      </c>
      <c r="D4063">
        <v>77</v>
      </c>
      <c r="E4063">
        <v>60</v>
      </c>
      <c r="F4063" t="s">
        <v>25</v>
      </c>
      <c r="G4063">
        <v>17</v>
      </c>
      <c r="H4063" t="s">
        <v>358</v>
      </c>
      <c r="I4063" t="s">
        <v>356</v>
      </c>
      <c r="J4063" s="2">
        <f>VLOOKUP(B4063,'Totals by Team'!A:K,11,FALSE)</f>
        <v>-9.6774193548387094E-2</v>
      </c>
      <c r="K4063" s="2">
        <f>VLOOKUP(C4063,'Totals by Team'!A:K,11,FALSE)</f>
        <v>0.36666666666666664</v>
      </c>
    </row>
    <row r="4064" spans="1:11" x14ac:dyDescent="0.25">
      <c r="A4064" s="1">
        <v>41276</v>
      </c>
      <c r="B4064" t="s">
        <v>310</v>
      </c>
      <c r="C4064" t="s">
        <v>226</v>
      </c>
      <c r="D4064">
        <v>74</v>
      </c>
      <c r="E4064">
        <v>58</v>
      </c>
      <c r="F4064" t="s">
        <v>310</v>
      </c>
      <c r="G4064">
        <v>16</v>
      </c>
      <c r="H4064" t="s">
        <v>358</v>
      </c>
      <c r="I4064" t="s">
        <v>360</v>
      </c>
      <c r="J4064" s="2">
        <f>VLOOKUP(B4064,'Totals by Team'!A:K,11,FALSE)</f>
        <v>1.935483870967742</v>
      </c>
      <c r="K4064" s="2">
        <f>VLOOKUP(C4064,'Totals by Team'!A:K,11,FALSE)</f>
        <v>-5.5</v>
      </c>
    </row>
    <row r="4065" spans="1:11" x14ac:dyDescent="0.25">
      <c r="A4065" s="1">
        <v>41276</v>
      </c>
      <c r="B4065" t="s">
        <v>31</v>
      </c>
      <c r="C4065" t="s">
        <v>281</v>
      </c>
      <c r="D4065">
        <v>72</v>
      </c>
      <c r="E4065">
        <v>56</v>
      </c>
      <c r="F4065" t="s">
        <v>281</v>
      </c>
      <c r="G4065">
        <v>16</v>
      </c>
      <c r="H4065" t="s">
        <v>358</v>
      </c>
      <c r="I4065" t="s">
        <v>356</v>
      </c>
      <c r="J4065" s="2">
        <f>VLOOKUP(B4065,'Totals by Team'!A:K,11,FALSE)</f>
        <v>9.5625</v>
      </c>
      <c r="K4065" s="2">
        <f>VLOOKUP(C4065,'Totals by Team'!A:K,11,FALSE)</f>
        <v>-4.9000000000000004</v>
      </c>
    </row>
    <row r="4066" spans="1:11" x14ac:dyDescent="0.25">
      <c r="A4066" s="1">
        <v>41276</v>
      </c>
      <c r="B4066" t="s">
        <v>132</v>
      </c>
      <c r="C4066" t="s">
        <v>3</v>
      </c>
      <c r="D4066">
        <v>88</v>
      </c>
      <c r="E4066">
        <v>72</v>
      </c>
      <c r="F4066" t="s">
        <v>132</v>
      </c>
      <c r="G4066">
        <v>16</v>
      </c>
      <c r="H4066" t="s">
        <v>358</v>
      </c>
      <c r="I4066" t="s">
        <v>360</v>
      </c>
      <c r="J4066" s="2">
        <f>VLOOKUP(B4066,'Totals by Team'!A:K,11,FALSE)</f>
        <v>3.125E-2</v>
      </c>
      <c r="K4066" s="2">
        <f>VLOOKUP(C4066,'Totals by Team'!A:K,11,FALSE)</f>
        <v>-9.931034482758621</v>
      </c>
    </row>
    <row r="4067" spans="1:11" x14ac:dyDescent="0.25">
      <c r="A4067" s="1">
        <v>41276</v>
      </c>
      <c r="B4067" t="s">
        <v>88</v>
      </c>
      <c r="C4067" t="s">
        <v>86</v>
      </c>
      <c r="D4067">
        <v>79</v>
      </c>
      <c r="E4067">
        <v>64</v>
      </c>
      <c r="F4067" t="s">
        <v>88</v>
      </c>
      <c r="G4067">
        <v>15</v>
      </c>
      <c r="H4067" t="s">
        <v>358</v>
      </c>
      <c r="I4067" t="s">
        <v>360</v>
      </c>
      <c r="J4067" s="2">
        <f>VLOOKUP(B4067,'Totals by Team'!A:K,11,FALSE)</f>
        <v>-3.9333333333333331</v>
      </c>
      <c r="K4067" s="2">
        <f>VLOOKUP(C4067,'Totals by Team'!A:K,11,FALSE)</f>
        <v>-10.857142857142858</v>
      </c>
    </row>
    <row r="4068" spans="1:11" x14ac:dyDescent="0.25">
      <c r="A4068" s="1">
        <v>41276</v>
      </c>
      <c r="B4068" t="s">
        <v>149</v>
      </c>
      <c r="C4068" t="s">
        <v>147</v>
      </c>
      <c r="D4068">
        <v>72</v>
      </c>
      <c r="E4068">
        <v>57</v>
      </c>
      <c r="F4068" t="s">
        <v>149</v>
      </c>
      <c r="G4068">
        <v>15</v>
      </c>
      <c r="H4068" t="s">
        <v>358</v>
      </c>
      <c r="I4068" t="s">
        <v>360</v>
      </c>
      <c r="J4068" s="2">
        <f>VLOOKUP(B4068,'Totals by Team'!A:K,11,FALSE)</f>
        <v>7.1</v>
      </c>
      <c r="K4068" s="2">
        <f>VLOOKUP(C4068,'Totals by Team'!A:K,11,FALSE)</f>
        <v>-4.2692307692307692</v>
      </c>
    </row>
    <row r="4069" spans="1:11" x14ac:dyDescent="0.25">
      <c r="A4069" s="1">
        <v>41276</v>
      </c>
      <c r="B4069" t="s">
        <v>35</v>
      </c>
      <c r="C4069" t="s">
        <v>196</v>
      </c>
      <c r="D4069">
        <v>85</v>
      </c>
      <c r="E4069">
        <v>71</v>
      </c>
      <c r="F4069" t="s">
        <v>35</v>
      </c>
      <c r="G4069">
        <v>14</v>
      </c>
      <c r="H4069" t="s">
        <v>358</v>
      </c>
      <c r="I4069" t="s">
        <v>360</v>
      </c>
      <c r="J4069" s="2">
        <f>VLOOKUP(B4069,'Totals by Team'!A:K,11,FALSE)</f>
        <v>-5.7333333333333334</v>
      </c>
      <c r="K4069" s="2">
        <f>VLOOKUP(C4069,'Totals by Team'!A:K,11,FALSE)</f>
        <v>-8.2413793103448274</v>
      </c>
    </row>
    <row r="4070" spans="1:11" x14ac:dyDescent="0.25">
      <c r="A4070" s="1">
        <v>41276</v>
      </c>
      <c r="B4070" t="s">
        <v>260</v>
      </c>
      <c r="C4070" t="s">
        <v>158</v>
      </c>
      <c r="D4070">
        <v>64</v>
      </c>
      <c r="E4070">
        <v>50</v>
      </c>
      <c r="F4070" t="s">
        <v>260</v>
      </c>
      <c r="G4070">
        <v>14</v>
      </c>
      <c r="H4070" t="s">
        <v>358</v>
      </c>
      <c r="I4070" t="s">
        <v>360</v>
      </c>
      <c r="J4070" s="2">
        <f>VLOOKUP(B4070,'Totals by Team'!A:K,11,FALSE)</f>
        <v>0.21212121212121213</v>
      </c>
      <c r="K4070" s="2">
        <f>VLOOKUP(C4070,'Totals by Team'!A:K,11,FALSE)</f>
        <v>-0.58620689655172409</v>
      </c>
    </row>
    <row r="4071" spans="1:11" x14ac:dyDescent="0.25">
      <c r="A4071" s="1">
        <v>41276</v>
      </c>
      <c r="B4071" t="s">
        <v>174</v>
      </c>
      <c r="C4071" t="s">
        <v>85</v>
      </c>
      <c r="D4071">
        <v>68</v>
      </c>
      <c r="E4071">
        <v>54</v>
      </c>
      <c r="F4071" t="s">
        <v>174</v>
      </c>
      <c r="G4071">
        <v>14</v>
      </c>
      <c r="H4071" t="s">
        <v>358</v>
      </c>
      <c r="I4071" t="s">
        <v>360</v>
      </c>
      <c r="J4071" s="2">
        <f>VLOOKUP(B4071,'Totals by Team'!A:K,11,FALSE)</f>
        <v>-7.15625</v>
      </c>
      <c r="K4071" s="2">
        <f>VLOOKUP(C4071,'Totals by Team'!A:K,11,FALSE)</f>
        <v>-5.5161290322580649</v>
      </c>
    </row>
    <row r="4072" spans="1:11" x14ac:dyDescent="0.25">
      <c r="A4072" s="1">
        <v>41276</v>
      </c>
      <c r="B4072" t="s">
        <v>42</v>
      </c>
      <c r="C4072" t="s">
        <v>185</v>
      </c>
      <c r="D4072">
        <v>64</v>
      </c>
      <c r="E4072">
        <v>51</v>
      </c>
      <c r="F4072" t="s">
        <v>185</v>
      </c>
      <c r="G4072">
        <v>13</v>
      </c>
      <c r="H4072" t="s">
        <v>358</v>
      </c>
      <c r="I4072" t="s">
        <v>356</v>
      </c>
      <c r="J4072" s="2">
        <f>VLOOKUP(B4072,'Totals by Team'!A:K,11,FALSE)</f>
        <v>4.78125</v>
      </c>
      <c r="K4072" s="2">
        <f>VLOOKUP(C4072,'Totals by Team'!A:K,11,FALSE)</f>
        <v>-4.0714285714285712</v>
      </c>
    </row>
    <row r="4073" spans="1:11" x14ac:dyDescent="0.25">
      <c r="A4073" s="1">
        <v>41276</v>
      </c>
      <c r="B4073" t="s">
        <v>176</v>
      </c>
      <c r="C4073" t="s">
        <v>167</v>
      </c>
      <c r="D4073">
        <v>70</v>
      </c>
      <c r="E4073">
        <v>57</v>
      </c>
      <c r="F4073" t="s">
        <v>176</v>
      </c>
      <c r="G4073">
        <v>13</v>
      </c>
      <c r="H4073" t="s">
        <v>358</v>
      </c>
      <c r="I4073" t="s">
        <v>360</v>
      </c>
      <c r="J4073" s="2">
        <f>VLOOKUP(B4073,'Totals by Team'!A:K,11,FALSE)</f>
        <v>4.9090909090909092</v>
      </c>
      <c r="K4073" s="2">
        <f>VLOOKUP(C4073,'Totals by Team'!A:K,11,FALSE)</f>
        <v>-5.4838709677419351</v>
      </c>
    </row>
    <row r="4074" spans="1:11" x14ac:dyDescent="0.25">
      <c r="A4074" s="1">
        <v>41276</v>
      </c>
      <c r="B4074" t="s">
        <v>207</v>
      </c>
      <c r="C4074" t="s">
        <v>163</v>
      </c>
      <c r="D4074">
        <v>65</v>
      </c>
      <c r="E4074">
        <v>52</v>
      </c>
      <c r="F4074" t="s">
        <v>163</v>
      </c>
      <c r="G4074">
        <v>13</v>
      </c>
      <c r="H4074" t="s">
        <v>358</v>
      </c>
      <c r="I4074" t="s">
        <v>356</v>
      </c>
      <c r="J4074" s="2">
        <f>VLOOKUP(B4074,'Totals by Team'!A:K,11,FALSE)</f>
        <v>-2.4074074074074074</v>
      </c>
      <c r="K4074" s="2">
        <f>VLOOKUP(C4074,'Totals by Team'!A:K,11,FALSE)</f>
        <v>-4.129032258064516</v>
      </c>
    </row>
    <row r="4075" spans="1:11" x14ac:dyDescent="0.25">
      <c r="A4075" s="1">
        <v>41276</v>
      </c>
      <c r="B4075" t="s">
        <v>231</v>
      </c>
      <c r="C4075" t="s">
        <v>217</v>
      </c>
      <c r="D4075">
        <v>98</v>
      </c>
      <c r="E4075">
        <v>86</v>
      </c>
      <c r="F4075" t="s">
        <v>231</v>
      </c>
      <c r="G4075">
        <v>12</v>
      </c>
      <c r="H4075" t="s">
        <v>358</v>
      </c>
      <c r="I4075" t="s">
        <v>360</v>
      </c>
      <c r="J4075" s="2">
        <f>VLOOKUP(B4075,'Totals by Team'!A:K,11,FALSE)</f>
        <v>2.5</v>
      </c>
      <c r="K4075" s="2">
        <f>VLOOKUP(C4075,'Totals by Team'!A:K,11,FALSE)</f>
        <v>-0.93548387096774188</v>
      </c>
    </row>
    <row r="4076" spans="1:11" x14ac:dyDescent="0.25">
      <c r="A4076" s="1">
        <v>41276</v>
      </c>
      <c r="B4076" t="s">
        <v>180</v>
      </c>
      <c r="C4076" t="s">
        <v>273</v>
      </c>
      <c r="D4076">
        <v>75</v>
      </c>
      <c r="E4076">
        <v>63</v>
      </c>
      <c r="F4076" t="s">
        <v>273</v>
      </c>
      <c r="G4076">
        <v>12</v>
      </c>
      <c r="H4076" t="s">
        <v>358</v>
      </c>
      <c r="I4076" t="s">
        <v>356</v>
      </c>
      <c r="J4076" s="2">
        <f>VLOOKUP(B4076,'Totals by Team'!A:K,11,FALSE)</f>
        <v>8.735294117647058</v>
      </c>
      <c r="K4076" s="2">
        <f>VLOOKUP(C4076,'Totals by Team'!A:K,11,FALSE)</f>
        <v>-1.7096774193548387</v>
      </c>
    </row>
    <row r="4077" spans="1:11" x14ac:dyDescent="0.25">
      <c r="A4077" s="1">
        <v>41276</v>
      </c>
      <c r="B4077" t="s">
        <v>6</v>
      </c>
      <c r="C4077" t="s">
        <v>4</v>
      </c>
      <c r="D4077">
        <v>70</v>
      </c>
      <c r="E4077">
        <v>60</v>
      </c>
      <c r="F4077" t="s">
        <v>4</v>
      </c>
      <c r="G4077">
        <v>10</v>
      </c>
      <c r="H4077" t="s">
        <v>358</v>
      </c>
      <c r="I4077" t="s">
        <v>356</v>
      </c>
      <c r="J4077" s="2">
        <f>VLOOKUP(B4077,'Totals by Team'!A:K,11,FALSE)</f>
        <v>-2</v>
      </c>
      <c r="K4077" s="2">
        <f>VLOOKUP(C4077,'Totals by Team'!A:K,11,FALSE)</f>
        <v>-10.633333333333333</v>
      </c>
    </row>
    <row r="4078" spans="1:11" x14ac:dyDescent="0.25">
      <c r="A4078" s="1">
        <v>41276</v>
      </c>
      <c r="B4078" t="s">
        <v>331</v>
      </c>
      <c r="C4078" t="s">
        <v>99</v>
      </c>
      <c r="D4078">
        <v>65</v>
      </c>
      <c r="E4078">
        <v>56</v>
      </c>
      <c r="F4078" t="s">
        <v>99</v>
      </c>
      <c r="G4078">
        <v>9</v>
      </c>
      <c r="H4078" t="s">
        <v>358</v>
      </c>
      <c r="I4078" t="s">
        <v>356</v>
      </c>
      <c r="J4078" s="2">
        <f>VLOOKUP(B4078,'Totals by Team'!A:K,11,FALSE)</f>
        <v>-3.4193548387096775</v>
      </c>
      <c r="K4078" s="2">
        <f>VLOOKUP(C4078,'Totals by Team'!A:K,11,FALSE)</f>
        <v>2.4827586206896552</v>
      </c>
    </row>
    <row r="4079" spans="1:11" x14ac:dyDescent="0.25">
      <c r="A4079" s="1">
        <v>41276</v>
      </c>
      <c r="B4079" t="s">
        <v>242</v>
      </c>
      <c r="C4079" t="s">
        <v>229</v>
      </c>
      <c r="D4079">
        <v>63</v>
      </c>
      <c r="E4079">
        <v>54</v>
      </c>
      <c r="F4079" t="s">
        <v>229</v>
      </c>
      <c r="G4079">
        <v>9</v>
      </c>
      <c r="H4079" t="s">
        <v>358</v>
      </c>
      <c r="I4079" t="s">
        <v>356</v>
      </c>
      <c r="J4079" s="2">
        <f>VLOOKUP(B4079,'Totals by Team'!A:K,11,FALSE)</f>
        <v>1.2666666666666666</v>
      </c>
      <c r="K4079" s="2">
        <f>VLOOKUP(C4079,'Totals by Team'!A:K,11,FALSE)</f>
        <v>8.875</v>
      </c>
    </row>
    <row r="4080" spans="1:11" x14ac:dyDescent="0.25">
      <c r="A4080" s="1">
        <v>41276</v>
      </c>
      <c r="B4080" t="s">
        <v>307</v>
      </c>
      <c r="C4080" t="s">
        <v>131</v>
      </c>
      <c r="D4080">
        <v>71</v>
      </c>
      <c r="E4080">
        <v>63</v>
      </c>
      <c r="F4080" t="s">
        <v>307</v>
      </c>
      <c r="G4080">
        <v>8</v>
      </c>
      <c r="H4080" t="s">
        <v>358</v>
      </c>
      <c r="I4080" t="s">
        <v>360</v>
      </c>
      <c r="J4080" s="2">
        <f>VLOOKUP(B4080,'Totals by Team'!A:K,11,FALSE)</f>
        <v>0.21875</v>
      </c>
      <c r="K4080" s="2">
        <f>VLOOKUP(C4080,'Totals by Team'!A:K,11,FALSE)</f>
        <v>0.31034482758620691</v>
      </c>
    </row>
    <row r="4081" spans="1:11" x14ac:dyDescent="0.25">
      <c r="A4081" s="1">
        <v>41276</v>
      </c>
      <c r="B4081" t="s">
        <v>125</v>
      </c>
      <c r="C4081" t="s">
        <v>187</v>
      </c>
      <c r="D4081">
        <v>64</v>
      </c>
      <c r="E4081">
        <v>57</v>
      </c>
      <c r="F4081" t="s">
        <v>187</v>
      </c>
      <c r="G4081">
        <v>7</v>
      </c>
      <c r="H4081" t="s">
        <v>358</v>
      </c>
      <c r="I4081" t="s">
        <v>356</v>
      </c>
      <c r="J4081" s="2">
        <f>VLOOKUP(B4081,'Totals by Team'!A:K,11,FALSE)</f>
        <v>4.8214285714285712</v>
      </c>
      <c r="K4081" s="2">
        <f>VLOOKUP(C4081,'Totals by Team'!A:K,11,FALSE)</f>
        <v>-4.1785714285714288</v>
      </c>
    </row>
    <row r="4082" spans="1:11" x14ac:dyDescent="0.25">
      <c r="A4082" s="1">
        <v>41276</v>
      </c>
      <c r="B4082" t="s">
        <v>243</v>
      </c>
      <c r="C4082" t="s">
        <v>305</v>
      </c>
      <c r="D4082">
        <v>66</v>
      </c>
      <c r="E4082">
        <v>59</v>
      </c>
      <c r="F4082" t="s">
        <v>243</v>
      </c>
      <c r="G4082">
        <v>7</v>
      </c>
      <c r="H4082" t="s">
        <v>358</v>
      </c>
      <c r="I4082" t="s">
        <v>360</v>
      </c>
      <c r="J4082" s="2">
        <f>VLOOKUP(B4082,'Totals by Team'!A:K,11,FALSE)</f>
        <v>-2.7419354838709675</v>
      </c>
      <c r="K4082" s="2">
        <f>VLOOKUP(C4082,'Totals by Team'!A:K,11,FALSE)</f>
        <v>2.7419354838709675</v>
      </c>
    </row>
    <row r="4083" spans="1:11" x14ac:dyDescent="0.25">
      <c r="A4083" s="1">
        <v>41276</v>
      </c>
      <c r="B4083" t="s">
        <v>119</v>
      </c>
      <c r="C4083" t="s">
        <v>63</v>
      </c>
      <c r="D4083">
        <v>66</v>
      </c>
      <c r="E4083">
        <v>59</v>
      </c>
      <c r="F4083" t="s">
        <v>119</v>
      </c>
      <c r="G4083">
        <v>7</v>
      </c>
      <c r="H4083" t="s">
        <v>358</v>
      </c>
      <c r="I4083" t="s">
        <v>360</v>
      </c>
      <c r="J4083" s="2">
        <f>VLOOKUP(B4083,'Totals by Team'!A:K,11,FALSE)</f>
        <v>0.23076923076923078</v>
      </c>
      <c r="K4083" s="2">
        <f>VLOOKUP(C4083,'Totals by Team'!A:K,11,FALSE)</f>
        <v>-6.15625</v>
      </c>
    </row>
    <row r="4084" spans="1:11" x14ac:dyDescent="0.25">
      <c r="A4084" s="1">
        <v>41276</v>
      </c>
      <c r="B4084" t="s">
        <v>238</v>
      </c>
      <c r="C4084" t="s">
        <v>52</v>
      </c>
      <c r="D4084">
        <v>77</v>
      </c>
      <c r="E4084">
        <v>70</v>
      </c>
      <c r="F4084" t="s">
        <v>238</v>
      </c>
      <c r="G4084">
        <v>7</v>
      </c>
      <c r="H4084" t="s">
        <v>358</v>
      </c>
      <c r="I4084" t="s">
        <v>360</v>
      </c>
      <c r="J4084" s="2">
        <f>VLOOKUP(B4084,'Totals by Team'!A:K,11,FALSE)</f>
        <v>5.40625</v>
      </c>
      <c r="K4084" s="2">
        <f>VLOOKUP(C4084,'Totals by Team'!A:K,11,FALSE)</f>
        <v>5.03125</v>
      </c>
    </row>
    <row r="4085" spans="1:11" x14ac:dyDescent="0.25">
      <c r="A4085" s="1">
        <v>41276</v>
      </c>
      <c r="B4085" t="s">
        <v>321</v>
      </c>
      <c r="C4085" t="s">
        <v>222</v>
      </c>
      <c r="D4085">
        <v>79</v>
      </c>
      <c r="E4085">
        <v>72</v>
      </c>
      <c r="F4085" t="s">
        <v>222</v>
      </c>
      <c r="G4085">
        <v>7</v>
      </c>
      <c r="H4085" t="s">
        <v>358</v>
      </c>
      <c r="I4085" t="s">
        <v>356</v>
      </c>
      <c r="J4085" s="2">
        <f>VLOOKUP(B4085,'Totals by Team'!A:K,11,FALSE)</f>
        <v>12.294117647058824</v>
      </c>
      <c r="K4085" s="2">
        <f>VLOOKUP(C4085,'Totals by Team'!A:K,11,FALSE)</f>
        <v>5.9090909090909092</v>
      </c>
    </row>
    <row r="4086" spans="1:11" x14ac:dyDescent="0.25">
      <c r="A4086" s="1">
        <v>41276</v>
      </c>
      <c r="B4086" t="s">
        <v>232</v>
      </c>
      <c r="C4086" t="s">
        <v>263</v>
      </c>
      <c r="D4086">
        <v>68</v>
      </c>
      <c r="E4086">
        <v>61</v>
      </c>
      <c r="F4086" t="s">
        <v>232</v>
      </c>
      <c r="G4086">
        <v>7</v>
      </c>
      <c r="H4086" t="s">
        <v>358</v>
      </c>
      <c r="I4086" t="s">
        <v>360</v>
      </c>
      <c r="J4086" s="2">
        <f>VLOOKUP(B4086,'Totals by Team'!A:K,11,FALSE)</f>
        <v>0.90625</v>
      </c>
      <c r="K4086" s="2">
        <f>VLOOKUP(C4086,'Totals by Team'!A:K,11,FALSE)</f>
        <v>3.2121212121212119</v>
      </c>
    </row>
    <row r="4087" spans="1:11" x14ac:dyDescent="0.25">
      <c r="A4087" s="1">
        <v>41276</v>
      </c>
      <c r="B4087" t="s">
        <v>228</v>
      </c>
      <c r="C4087" t="s">
        <v>244</v>
      </c>
      <c r="D4087">
        <v>78</v>
      </c>
      <c r="E4087">
        <v>72</v>
      </c>
      <c r="F4087" t="s">
        <v>228</v>
      </c>
      <c r="G4087">
        <v>6</v>
      </c>
      <c r="H4087" t="s">
        <v>358</v>
      </c>
      <c r="I4087" t="s">
        <v>360</v>
      </c>
      <c r="J4087" s="2">
        <f>VLOOKUP(B4087,'Totals by Team'!A:K,11,FALSE)</f>
        <v>-3.96875</v>
      </c>
      <c r="K4087" s="2">
        <f>VLOOKUP(C4087,'Totals by Team'!A:K,11,FALSE)</f>
        <v>-1.4545454545454546</v>
      </c>
    </row>
    <row r="4088" spans="1:11" x14ac:dyDescent="0.25">
      <c r="A4088" s="1">
        <v>41276</v>
      </c>
      <c r="B4088" t="s">
        <v>272</v>
      </c>
      <c r="C4088" t="s">
        <v>165</v>
      </c>
      <c r="D4088">
        <v>66</v>
      </c>
      <c r="E4088">
        <v>60</v>
      </c>
      <c r="F4088" t="s">
        <v>165</v>
      </c>
      <c r="G4088">
        <v>6</v>
      </c>
      <c r="H4088" t="s">
        <v>358</v>
      </c>
      <c r="I4088" t="s">
        <v>356</v>
      </c>
      <c r="J4088" s="2">
        <f>VLOOKUP(B4088,'Totals by Team'!A:K,11,FALSE)</f>
        <v>-0.71875</v>
      </c>
      <c r="K4088" s="2">
        <f>VLOOKUP(C4088,'Totals by Team'!A:K,11,FALSE)</f>
        <v>-3.1</v>
      </c>
    </row>
    <row r="4089" spans="1:11" x14ac:dyDescent="0.25">
      <c r="A4089" s="1">
        <v>41276</v>
      </c>
      <c r="B4089" t="s">
        <v>225</v>
      </c>
      <c r="C4089" t="s">
        <v>157</v>
      </c>
      <c r="D4089">
        <v>63</v>
      </c>
      <c r="E4089">
        <v>57</v>
      </c>
      <c r="F4089" t="s">
        <v>225</v>
      </c>
      <c r="G4089">
        <v>6</v>
      </c>
      <c r="H4089" t="s">
        <v>358</v>
      </c>
      <c r="I4089" t="s">
        <v>360</v>
      </c>
      <c r="J4089" s="2">
        <f>VLOOKUP(B4089,'Totals by Team'!A:K,11,FALSE)</f>
        <v>-1.4193548387096775</v>
      </c>
      <c r="K4089" s="2">
        <f>VLOOKUP(C4089,'Totals by Team'!A:K,11,FALSE)</f>
        <v>-1.59375</v>
      </c>
    </row>
    <row r="4090" spans="1:11" x14ac:dyDescent="0.25">
      <c r="A4090" s="1">
        <v>41276</v>
      </c>
      <c r="B4090" t="s">
        <v>10</v>
      </c>
      <c r="C4090" t="s">
        <v>141</v>
      </c>
      <c r="D4090">
        <v>63</v>
      </c>
      <c r="E4090">
        <v>57</v>
      </c>
      <c r="F4090" t="s">
        <v>10</v>
      </c>
      <c r="G4090">
        <v>6</v>
      </c>
      <c r="H4090" t="s">
        <v>358</v>
      </c>
      <c r="I4090" t="s">
        <v>360</v>
      </c>
      <c r="J4090" s="2">
        <f>VLOOKUP(B4090,'Totals by Team'!A:K,11,FALSE)</f>
        <v>8.1724137931034484</v>
      </c>
      <c r="K4090" s="2">
        <f>VLOOKUP(C4090,'Totals by Team'!A:K,11,FALSE)</f>
        <v>5.161290322580645</v>
      </c>
    </row>
    <row r="4091" spans="1:11" x14ac:dyDescent="0.25">
      <c r="A4091" s="1">
        <v>41276</v>
      </c>
      <c r="B4091" t="s">
        <v>117</v>
      </c>
      <c r="C4091" t="s">
        <v>38</v>
      </c>
      <c r="D4091">
        <v>63</v>
      </c>
      <c r="E4091">
        <v>58</v>
      </c>
      <c r="F4091" t="s">
        <v>117</v>
      </c>
      <c r="G4091">
        <v>5</v>
      </c>
      <c r="H4091" t="s">
        <v>358</v>
      </c>
      <c r="I4091" t="s">
        <v>360</v>
      </c>
      <c r="J4091" s="2">
        <f>VLOOKUP(B4091,'Totals by Team'!A:K,11,FALSE)</f>
        <v>-5.4482758620689653</v>
      </c>
      <c r="K4091" s="2">
        <f>VLOOKUP(C4091,'Totals by Team'!A:K,11,FALSE)</f>
        <v>3.6896551724137931</v>
      </c>
    </row>
    <row r="4092" spans="1:11" x14ac:dyDescent="0.25">
      <c r="A4092" s="1">
        <v>41276</v>
      </c>
      <c r="B4092" t="s">
        <v>201</v>
      </c>
      <c r="C4092" t="s">
        <v>92</v>
      </c>
      <c r="D4092">
        <v>74</v>
      </c>
      <c r="E4092">
        <v>69</v>
      </c>
      <c r="F4092" t="s">
        <v>201</v>
      </c>
      <c r="G4092">
        <v>5</v>
      </c>
      <c r="H4092" t="s">
        <v>358</v>
      </c>
      <c r="I4092" t="s">
        <v>360</v>
      </c>
      <c r="J4092" s="2">
        <f>VLOOKUP(B4092,'Totals by Team'!A:K,11,FALSE)</f>
        <v>4.8666666666666663</v>
      </c>
      <c r="K4092" s="2">
        <f>VLOOKUP(C4092,'Totals by Team'!A:K,11,FALSE)</f>
        <v>-0.41379310344827586</v>
      </c>
    </row>
    <row r="4093" spans="1:11" x14ac:dyDescent="0.25">
      <c r="A4093" s="1">
        <v>41276</v>
      </c>
      <c r="B4093" t="s">
        <v>65</v>
      </c>
      <c r="C4093" t="s">
        <v>277</v>
      </c>
      <c r="D4093">
        <v>68</v>
      </c>
      <c r="E4093">
        <v>63</v>
      </c>
      <c r="F4093" t="s">
        <v>65</v>
      </c>
      <c r="G4093">
        <v>5</v>
      </c>
      <c r="H4093" t="s">
        <v>358</v>
      </c>
      <c r="I4093" t="s">
        <v>360</v>
      </c>
      <c r="J4093" s="2">
        <f>VLOOKUP(B4093,'Totals by Team'!A:K,11,FALSE)</f>
        <v>-1.6774193548387097</v>
      </c>
      <c r="K4093" s="2">
        <f>VLOOKUP(C4093,'Totals by Team'!A:K,11,FALSE)</f>
        <v>-6.8666666666666663</v>
      </c>
    </row>
    <row r="4094" spans="1:11" x14ac:dyDescent="0.25">
      <c r="A4094" s="1">
        <v>41276</v>
      </c>
      <c r="B4094" t="s">
        <v>282</v>
      </c>
      <c r="C4094" t="s">
        <v>332</v>
      </c>
      <c r="D4094">
        <v>86</v>
      </c>
      <c r="E4094">
        <v>81</v>
      </c>
      <c r="F4094" t="s">
        <v>332</v>
      </c>
      <c r="G4094">
        <v>5</v>
      </c>
      <c r="H4094" t="s">
        <v>358</v>
      </c>
      <c r="I4094" t="s">
        <v>356</v>
      </c>
      <c r="J4094" s="2">
        <f>VLOOKUP(B4094,'Totals by Team'!A:K,11,FALSE)</f>
        <v>-4.7</v>
      </c>
      <c r="K4094" s="2">
        <f>VLOOKUP(C4094,'Totals by Team'!A:K,11,FALSE)</f>
        <v>-0.23076923076923078</v>
      </c>
    </row>
    <row r="4095" spans="1:11" x14ac:dyDescent="0.25">
      <c r="A4095" s="1">
        <v>41276</v>
      </c>
      <c r="B4095" t="s">
        <v>51</v>
      </c>
      <c r="C4095" t="s">
        <v>184</v>
      </c>
      <c r="D4095">
        <v>79</v>
      </c>
      <c r="E4095">
        <v>74</v>
      </c>
      <c r="F4095" t="s">
        <v>184</v>
      </c>
      <c r="G4095">
        <v>5</v>
      </c>
      <c r="H4095" t="s">
        <v>358</v>
      </c>
      <c r="I4095" t="s">
        <v>356</v>
      </c>
      <c r="J4095" s="2">
        <f>VLOOKUP(B4095,'Totals by Team'!A:K,11,FALSE)</f>
        <v>0.66666666666666663</v>
      </c>
      <c r="K4095" s="2">
        <f>VLOOKUP(C4095,'Totals by Team'!A:K,11,FALSE)</f>
        <v>-7.8275862068965516</v>
      </c>
    </row>
    <row r="4096" spans="1:11" x14ac:dyDescent="0.25">
      <c r="A4096" s="1">
        <v>41276</v>
      </c>
      <c r="B4096" t="s">
        <v>241</v>
      </c>
      <c r="C4096" t="s">
        <v>113</v>
      </c>
      <c r="D4096">
        <v>65</v>
      </c>
      <c r="E4096">
        <v>60</v>
      </c>
      <c r="F4096" t="s">
        <v>241</v>
      </c>
      <c r="G4096">
        <v>5</v>
      </c>
      <c r="H4096" t="s">
        <v>358</v>
      </c>
      <c r="I4096" t="s">
        <v>360</v>
      </c>
      <c r="J4096" s="2">
        <f>VLOOKUP(B4096,'Totals by Team'!A:K,11,FALSE)</f>
        <v>-1.1290322580645162</v>
      </c>
      <c r="K4096" s="2">
        <f>VLOOKUP(C4096,'Totals by Team'!A:K,11,FALSE)</f>
        <v>-1.7586206896551724</v>
      </c>
    </row>
    <row r="4097" spans="1:11" x14ac:dyDescent="0.25">
      <c r="A4097" s="1">
        <v>41276</v>
      </c>
      <c r="B4097" t="s">
        <v>248</v>
      </c>
      <c r="C4097" t="s">
        <v>28</v>
      </c>
      <c r="D4097">
        <v>81</v>
      </c>
      <c r="E4097">
        <v>77</v>
      </c>
      <c r="F4097" t="s">
        <v>248</v>
      </c>
      <c r="G4097">
        <v>4</v>
      </c>
      <c r="H4097" t="s">
        <v>358</v>
      </c>
      <c r="I4097" t="s">
        <v>360</v>
      </c>
      <c r="J4097" s="2">
        <f>VLOOKUP(B4097,'Totals by Team'!A:K,11,FALSE)</f>
        <v>0.20588235294117646</v>
      </c>
      <c r="K4097" s="2">
        <f>VLOOKUP(C4097,'Totals by Team'!A:K,11,FALSE)</f>
        <v>-3.5517241379310347</v>
      </c>
    </row>
    <row r="4098" spans="1:11" x14ac:dyDescent="0.25">
      <c r="A4098" s="1">
        <v>41276</v>
      </c>
      <c r="B4098" t="s">
        <v>205</v>
      </c>
      <c r="C4098" t="s">
        <v>72</v>
      </c>
      <c r="D4098">
        <v>65</v>
      </c>
      <c r="E4098">
        <v>61</v>
      </c>
      <c r="F4098" t="s">
        <v>205</v>
      </c>
      <c r="G4098">
        <v>4</v>
      </c>
      <c r="H4098" t="s">
        <v>358</v>
      </c>
      <c r="I4098" t="s">
        <v>360</v>
      </c>
      <c r="J4098" s="2">
        <f>VLOOKUP(B4098,'Totals by Team'!A:K,11,FALSE)</f>
        <v>-1.25</v>
      </c>
      <c r="K4098" s="2">
        <f>VLOOKUP(C4098,'Totals by Team'!A:K,11,FALSE)</f>
        <v>-4.645161290322581</v>
      </c>
    </row>
    <row r="4099" spans="1:11" x14ac:dyDescent="0.25">
      <c r="A4099" s="1">
        <v>41276</v>
      </c>
      <c r="B4099" t="s">
        <v>94</v>
      </c>
      <c r="C4099" t="s">
        <v>313</v>
      </c>
      <c r="D4099">
        <v>65</v>
      </c>
      <c r="E4099">
        <v>61</v>
      </c>
      <c r="F4099" t="s">
        <v>313</v>
      </c>
      <c r="G4099">
        <v>4</v>
      </c>
      <c r="H4099" t="s">
        <v>358</v>
      </c>
      <c r="I4099" t="s">
        <v>356</v>
      </c>
      <c r="J4099" s="2">
        <f>VLOOKUP(B4099,'Totals by Team'!A:K,11,FALSE)</f>
        <v>-6.4516129032258063E-2</v>
      </c>
      <c r="K4099" s="2">
        <f>VLOOKUP(C4099,'Totals by Team'!A:K,11,FALSE)</f>
        <v>2.7419354838709675</v>
      </c>
    </row>
    <row r="4100" spans="1:11" x14ac:dyDescent="0.25">
      <c r="A4100" s="1">
        <v>41276</v>
      </c>
      <c r="B4100" t="s">
        <v>74</v>
      </c>
      <c r="C4100" t="s">
        <v>129</v>
      </c>
      <c r="D4100">
        <v>70</v>
      </c>
      <c r="E4100">
        <v>66</v>
      </c>
      <c r="F4100" t="s">
        <v>74</v>
      </c>
      <c r="G4100">
        <v>4</v>
      </c>
      <c r="H4100" t="s">
        <v>358</v>
      </c>
      <c r="I4100" t="s">
        <v>360</v>
      </c>
      <c r="J4100" s="2">
        <f>VLOOKUP(B4100,'Totals by Team'!A:K,11,FALSE)</f>
        <v>-8.870967741935484</v>
      </c>
      <c r="K4100" s="2">
        <f>VLOOKUP(C4100,'Totals by Team'!A:K,11,FALSE)</f>
        <v>-5.2758620689655169</v>
      </c>
    </row>
    <row r="4101" spans="1:11" x14ac:dyDescent="0.25">
      <c r="A4101" s="1">
        <v>41276</v>
      </c>
      <c r="B4101" t="s">
        <v>298</v>
      </c>
      <c r="C4101" t="s">
        <v>233</v>
      </c>
      <c r="D4101">
        <v>62</v>
      </c>
      <c r="E4101">
        <v>58</v>
      </c>
      <c r="F4101" t="s">
        <v>298</v>
      </c>
      <c r="G4101">
        <v>4</v>
      </c>
      <c r="H4101" t="s">
        <v>358</v>
      </c>
      <c r="I4101" t="s">
        <v>360</v>
      </c>
      <c r="J4101" s="2">
        <f>VLOOKUP(B4101,'Totals by Team'!A:K,11,FALSE)</f>
        <v>8.7096774193548381</v>
      </c>
      <c r="K4101" s="2">
        <f>VLOOKUP(C4101,'Totals by Team'!A:K,11,FALSE)</f>
        <v>2.25</v>
      </c>
    </row>
    <row r="4102" spans="1:11" x14ac:dyDescent="0.25">
      <c r="A4102" s="1">
        <v>41276</v>
      </c>
      <c r="B4102" t="s">
        <v>202</v>
      </c>
      <c r="C4102" t="s">
        <v>247</v>
      </c>
      <c r="D4102">
        <v>39</v>
      </c>
      <c r="E4102">
        <v>35</v>
      </c>
      <c r="F4102" t="s">
        <v>202</v>
      </c>
      <c r="G4102">
        <v>4</v>
      </c>
      <c r="H4102" t="s">
        <v>358</v>
      </c>
      <c r="I4102" t="s">
        <v>360</v>
      </c>
      <c r="J4102" s="2">
        <f>VLOOKUP(B4102,'Totals by Team'!A:K,11,FALSE)</f>
        <v>4.1785714285714288</v>
      </c>
      <c r="K4102" s="2">
        <f>VLOOKUP(C4102,'Totals by Team'!A:K,11,FALSE)</f>
        <v>-0.67741935483870963</v>
      </c>
    </row>
    <row r="4103" spans="1:11" x14ac:dyDescent="0.25">
      <c r="A4103" s="1">
        <v>41276</v>
      </c>
      <c r="B4103" t="s">
        <v>237</v>
      </c>
      <c r="C4103" t="s">
        <v>267</v>
      </c>
      <c r="D4103">
        <v>58</v>
      </c>
      <c r="E4103">
        <v>55</v>
      </c>
      <c r="F4103" t="s">
        <v>267</v>
      </c>
      <c r="G4103">
        <v>3</v>
      </c>
      <c r="H4103" t="s">
        <v>358</v>
      </c>
      <c r="I4103" t="s">
        <v>356</v>
      </c>
      <c r="J4103" s="2">
        <f>VLOOKUP(B4103,'Totals by Team'!A:K,11,FALSE)</f>
        <v>0.82352941176470584</v>
      </c>
      <c r="K4103" s="2">
        <f>VLOOKUP(C4103,'Totals by Team'!A:K,11,FALSE)</f>
        <v>-6.0333333333333332</v>
      </c>
    </row>
    <row r="4104" spans="1:11" x14ac:dyDescent="0.25">
      <c r="A4104" s="1">
        <v>41276</v>
      </c>
      <c r="B4104" t="s">
        <v>181</v>
      </c>
      <c r="C4104" t="s">
        <v>44</v>
      </c>
      <c r="D4104">
        <v>71</v>
      </c>
      <c r="E4104">
        <v>68</v>
      </c>
      <c r="F4104" t="s">
        <v>181</v>
      </c>
      <c r="G4104">
        <v>3</v>
      </c>
      <c r="H4104" t="s">
        <v>358</v>
      </c>
      <c r="I4104" t="s">
        <v>360</v>
      </c>
      <c r="J4104" s="2">
        <f>VLOOKUP(B4104,'Totals by Team'!A:K,11,FALSE)</f>
        <v>-0.8666666666666667</v>
      </c>
      <c r="K4104" s="2">
        <f>VLOOKUP(C4104,'Totals by Team'!A:K,11,FALSE)</f>
        <v>-14.827586206896552</v>
      </c>
    </row>
    <row r="4105" spans="1:11" x14ac:dyDescent="0.25">
      <c r="A4105" s="1">
        <v>41276</v>
      </c>
      <c r="B4105" t="s">
        <v>299</v>
      </c>
      <c r="C4105" t="s">
        <v>214</v>
      </c>
      <c r="D4105">
        <v>59</v>
      </c>
      <c r="E4105">
        <v>56</v>
      </c>
      <c r="F4105" t="s">
        <v>214</v>
      </c>
      <c r="G4105">
        <v>3</v>
      </c>
      <c r="H4105" t="s">
        <v>358</v>
      </c>
      <c r="I4105" t="s">
        <v>356</v>
      </c>
      <c r="J4105" s="2">
        <f>VLOOKUP(B4105,'Totals by Team'!A:K,11,FALSE)</f>
        <v>1.0666666666666667</v>
      </c>
      <c r="K4105" s="2">
        <f>VLOOKUP(C4105,'Totals by Team'!A:K,11,FALSE)</f>
        <v>0.74193548387096775</v>
      </c>
    </row>
    <row r="4106" spans="1:11" x14ac:dyDescent="0.25">
      <c r="A4106" s="1">
        <v>41276</v>
      </c>
      <c r="B4106" t="s">
        <v>98</v>
      </c>
      <c r="C4106" t="s">
        <v>326</v>
      </c>
      <c r="D4106">
        <v>62</v>
      </c>
      <c r="E4106">
        <v>59</v>
      </c>
      <c r="F4106" t="s">
        <v>98</v>
      </c>
      <c r="G4106">
        <v>3</v>
      </c>
      <c r="H4106" t="s">
        <v>358</v>
      </c>
      <c r="I4106" t="s">
        <v>360</v>
      </c>
      <c r="J4106" s="2">
        <f>VLOOKUP(B4106,'Totals by Team'!A:K,11,FALSE)</f>
        <v>2.5161290322580645</v>
      </c>
      <c r="K4106" s="2">
        <f>VLOOKUP(C4106,'Totals by Team'!A:K,11,FALSE)</f>
        <v>-7.4516129032258061</v>
      </c>
    </row>
    <row r="4107" spans="1:11" x14ac:dyDescent="0.25">
      <c r="A4107" s="1">
        <v>41276</v>
      </c>
      <c r="B4107" t="s">
        <v>279</v>
      </c>
      <c r="C4107" t="s">
        <v>128</v>
      </c>
      <c r="D4107">
        <v>53</v>
      </c>
      <c r="E4107">
        <v>51</v>
      </c>
      <c r="F4107" t="s">
        <v>128</v>
      </c>
      <c r="G4107">
        <v>2</v>
      </c>
      <c r="H4107" t="s">
        <v>358</v>
      </c>
      <c r="I4107" t="s">
        <v>356</v>
      </c>
      <c r="J4107" s="2">
        <f>VLOOKUP(B4107,'Totals by Team'!A:K,11,FALSE)</f>
        <v>-5.290322580645161</v>
      </c>
      <c r="K4107" s="2">
        <f>VLOOKUP(C4107,'Totals by Team'!A:K,11,FALSE)</f>
        <v>-4.5483870967741939</v>
      </c>
    </row>
    <row r="4108" spans="1:11" x14ac:dyDescent="0.25">
      <c r="A4108" s="1">
        <v>41276</v>
      </c>
      <c r="B4108" t="s">
        <v>223</v>
      </c>
      <c r="C4108" t="s">
        <v>2</v>
      </c>
      <c r="D4108">
        <v>70</v>
      </c>
      <c r="E4108">
        <v>69</v>
      </c>
      <c r="F4108" t="s">
        <v>2</v>
      </c>
      <c r="G4108">
        <v>1</v>
      </c>
      <c r="H4108" t="s">
        <v>358</v>
      </c>
      <c r="I4108" t="s">
        <v>356</v>
      </c>
      <c r="J4108" s="2">
        <f>VLOOKUP(B4108,'Totals by Team'!A:K,11,FALSE)</f>
        <v>1.71875</v>
      </c>
      <c r="K4108" s="2">
        <f>VLOOKUP(C4108,'Totals by Team'!A:K,11,FALSE)</f>
        <v>-6.3666666666666663</v>
      </c>
    </row>
    <row r="4109" spans="1:11" x14ac:dyDescent="0.25">
      <c r="A4109" s="1">
        <v>41276</v>
      </c>
      <c r="B4109" t="s">
        <v>329</v>
      </c>
      <c r="C4109" t="s">
        <v>45</v>
      </c>
      <c r="D4109">
        <v>62</v>
      </c>
      <c r="E4109">
        <v>61</v>
      </c>
      <c r="F4109" t="s">
        <v>329</v>
      </c>
      <c r="G4109">
        <v>1</v>
      </c>
      <c r="H4109" t="s">
        <v>358</v>
      </c>
      <c r="I4109" t="s">
        <v>360</v>
      </c>
      <c r="J4109" s="2">
        <f>VLOOKUP(B4109,'Totals by Team'!A:K,11,FALSE)</f>
        <v>-3.5517241379310347</v>
      </c>
      <c r="K4109" s="2">
        <f>VLOOKUP(C4109,'Totals by Team'!A:K,11,FALSE)</f>
        <v>1.15625</v>
      </c>
    </row>
    <row r="4110" spans="1:11" x14ac:dyDescent="0.25">
      <c r="A4110" s="1">
        <v>41276</v>
      </c>
      <c r="B4110" t="s">
        <v>275</v>
      </c>
      <c r="C4110" t="s">
        <v>296</v>
      </c>
      <c r="D4110">
        <v>73</v>
      </c>
      <c r="E4110">
        <v>72</v>
      </c>
      <c r="F4110" t="s">
        <v>296</v>
      </c>
      <c r="G4110">
        <v>1</v>
      </c>
      <c r="H4110" t="s">
        <v>358</v>
      </c>
      <c r="I4110" t="s">
        <v>356</v>
      </c>
      <c r="J4110" s="2">
        <f>VLOOKUP(B4110,'Totals by Team'!A:K,11,FALSE)</f>
        <v>-0.42424242424242425</v>
      </c>
      <c r="K4110" s="2">
        <f>VLOOKUP(C4110,'Totals by Team'!A:K,11,FALSE)</f>
        <v>-3.90625</v>
      </c>
    </row>
    <row r="4111" spans="1:11" x14ac:dyDescent="0.25">
      <c r="A4111" s="1">
        <v>41276</v>
      </c>
      <c r="B4111" t="s">
        <v>318</v>
      </c>
      <c r="C4111" t="s">
        <v>336</v>
      </c>
      <c r="D4111">
        <v>55</v>
      </c>
      <c r="E4111">
        <v>54</v>
      </c>
      <c r="F4111" t="s">
        <v>318</v>
      </c>
      <c r="G4111">
        <v>1</v>
      </c>
      <c r="H4111" t="s">
        <v>358</v>
      </c>
      <c r="I4111" t="s">
        <v>360</v>
      </c>
      <c r="J4111" s="2">
        <f>VLOOKUP(B4111,'Totals by Team'!A:K,11,FALSE)</f>
        <v>4.1515151515151514</v>
      </c>
      <c r="K4111" s="2">
        <f>VLOOKUP(C4111,'Totals by Team'!A:K,11,FALSE)</f>
        <v>-1.935483870967742</v>
      </c>
    </row>
    <row r="4112" spans="1:11" x14ac:dyDescent="0.25">
      <c r="A4112" s="1">
        <v>41276</v>
      </c>
      <c r="B4112" t="s">
        <v>2</v>
      </c>
      <c r="C4112" t="s">
        <v>223</v>
      </c>
      <c r="D4112">
        <v>69</v>
      </c>
      <c r="E4112">
        <v>70</v>
      </c>
      <c r="F4112" t="s">
        <v>2</v>
      </c>
      <c r="G4112">
        <v>-1</v>
      </c>
      <c r="H4112" t="s">
        <v>357</v>
      </c>
      <c r="I4112" t="s">
        <v>360</v>
      </c>
      <c r="J4112" s="2">
        <f>VLOOKUP(B4112,'Totals by Team'!A:K,11,FALSE)</f>
        <v>-6.3666666666666663</v>
      </c>
      <c r="K4112" s="2">
        <f>VLOOKUP(C4112,'Totals by Team'!A:K,11,FALSE)</f>
        <v>1.71875</v>
      </c>
    </row>
    <row r="4113" spans="1:11" x14ac:dyDescent="0.25">
      <c r="A4113" s="1">
        <v>41276</v>
      </c>
      <c r="B4113" t="s">
        <v>45</v>
      </c>
      <c r="C4113" t="s">
        <v>329</v>
      </c>
      <c r="D4113">
        <v>61</v>
      </c>
      <c r="E4113">
        <v>62</v>
      </c>
      <c r="F4113" t="s">
        <v>329</v>
      </c>
      <c r="G4113">
        <v>-1</v>
      </c>
      <c r="H4113" t="s">
        <v>357</v>
      </c>
      <c r="I4113" t="s">
        <v>356</v>
      </c>
      <c r="J4113" s="2">
        <f>VLOOKUP(B4113,'Totals by Team'!A:K,11,FALSE)</f>
        <v>1.15625</v>
      </c>
      <c r="K4113" s="2">
        <f>VLOOKUP(C4113,'Totals by Team'!A:K,11,FALSE)</f>
        <v>-3.5517241379310347</v>
      </c>
    </row>
    <row r="4114" spans="1:11" x14ac:dyDescent="0.25">
      <c r="A4114" s="1">
        <v>41276</v>
      </c>
      <c r="B4114" t="s">
        <v>296</v>
      </c>
      <c r="C4114" t="s">
        <v>275</v>
      </c>
      <c r="D4114">
        <v>72</v>
      </c>
      <c r="E4114">
        <v>73</v>
      </c>
      <c r="F4114" t="s">
        <v>296</v>
      </c>
      <c r="G4114">
        <v>-1</v>
      </c>
      <c r="H4114" t="s">
        <v>357</v>
      </c>
      <c r="I4114" t="s">
        <v>360</v>
      </c>
      <c r="J4114" s="2">
        <f>VLOOKUP(B4114,'Totals by Team'!A:K,11,FALSE)</f>
        <v>-3.90625</v>
      </c>
      <c r="K4114" s="2">
        <f>VLOOKUP(C4114,'Totals by Team'!A:K,11,FALSE)</f>
        <v>-0.42424242424242425</v>
      </c>
    </row>
    <row r="4115" spans="1:11" x14ac:dyDescent="0.25">
      <c r="A4115" s="1">
        <v>41276</v>
      </c>
      <c r="B4115" t="s">
        <v>336</v>
      </c>
      <c r="C4115" t="s">
        <v>318</v>
      </c>
      <c r="D4115">
        <v>54</v>
      </c>
      <c r="E4115">
        <v>55</v>
      </c>
      <c r="F4115" t="s">
        <v>318</v>
      </c>
      <c r="G4115">
        <v>-1</v>
      </c>
      <c r="H4115" t="s">
        <v>357</v>
      </c>
      <c r="I4115" t="s">
        <v>356</v>
      </c>
      <c r="J4115" s="2">
        <f>VLOOKUP(B4115,'Totals by Team'!A:K,11,FALSE)</f>
        <v>-1.935483870967742</v>
      </c>
      <c r="K4115" s="2">
        <f>VLOOKUP(C4115,'Totals by Team'!A:K,11,FALSE)</f>
        <v>4.1515151515151514</v>
      </c>
    </row>
    <row r="4116" spans="1:11" x14ac:dyDescent="0.25">
      <c r="A4116" s="1">
        <v>41276</v>
      </c>
      <c r="B4116" t="s">
        <v>128</v>
      </c>
      <c r="C4116" t="s">
        <v>279</v>
      </c>
      <c r="D4116">
        <v>51</v>
      </c>
      <c r="E4116">
        <v>53</v>
      </c>
      <c r="F4116" t="s">
        <v>128</v>
      </c>
      <c r="G4116">
        <v>-2</v>
      </c>
      <c r="H4116" t="s">
        <v>357</v>
      </c>
      <c r="I4116" t="s">
        <v>360</v>
      </c>
      <c r="J4116" s="2">
        <f>VLOOKUP(B4116,'Totals by Team'!A:K,11,FALSE)</f>
        <v>-4.5483870967741939</v>
      </c>
      <c r="K4116" s="2">
        <f>VLOOKUP(C4116,'Totals by Team'!A:K,11,FALSE)</f>
        <v>-5.290322580645161</v>
      </c>
    </row>
    <row r="4117" spans="1:11" x14ac:dyDescent="0.25">
      <c r="A4117" s="1">
        <v>41276</v>
      </c>
      <c r="B4117" t="s">
        <v>267</v>
      </c>
      <c r="C4117" t="s">
        <v>237</v>
      </c>
      <c r="D4117">
        <v>55</v>
      </c>
      <c r="E4117">
        <v>58</v>
      </c>
      <c r="F4117" t="s">
        <v>267</v>
      </c>
      <c r="G4117">
        <v>-3</v>
      </c>
      <c r="H4117" t="s">
        <v>357</v>
      </c>
      <c r="I4117" t="s">
        <v>360</v>
      </c>
      <c r="J4117" s="2">
        <f>VLOOKUP(B4117,'Totals by Team'!A:K,11,FALSE)</f>
        <v>-6.0333333333333332</v>
      </c>
      <c r="K4117" s="2">
        <f>VLOOKUP(C4117,'Totals by Team'!A:K,11,FALSE)</f>
        <v>0.82352941176470584</v>
      </c>
    </row>
    <row r="4118" spans="1:11" x14ac:dyDescent="0.25">
      <c r="A4118" s="1">
        <v>41276</v>
      </c>
      <c r="B4118" t="s">
        <v>44</v>
      </c>
      <c r="C4118" t="s">
        <v>181</v>
      </c>
      <c r="D4118">
        <v>68</v>
      </c>
      <c r="E4118">
        <v>71</v>
      </c>
      <c r="F4118" t="s">
        <v>181</v>
      </c>
      <c r="G4118">
        <v>-3</v>
      </c>
      <c r="H4118" t="s">
        <v>357</v>
      </c>
      <c r="I4118" t="s">
        <v>356</v>
      </c>
      <c r="J4118" s="2">
        <f>VLOOKUP(B4118,'Totals by Team'!A:K,11,FALSE)</f>
        <v>-14.827586206896552</v>
      </c>
      <c r="K4118" s="2">
        <f>VLOOKUP(C4118,'Totals by Team'!A:K,11,FALSE)</f>
        <v>-0.8666666666666667</v>
      </c>
    </row>
    <row r="4119" spans="1:11" x14ac:dyDescent="0.25">
      <c r="A4119" s="1">
        <v>41276</v>
      </c>
      <c r="B4119" t="s">
        <v>214</v>
      </c>
      <c r="C4119" t="s">
        <v>299</v>
      </c>
      <c r="D4119">
        <v>56</v>
      </c>
      <c r="E4119">
        <v>59</v>
      </c>
      <c r="F4119" t="s">
        <v>214</v>
      </c>
      <c r="G4119">
        <v>-3</v>
      </c>
      <c r="H4119" t="s">
        <v>357</v>
      </c>
      <c r="I4119" t="s">
        <v>360</v>
      </c>
      <c r="J4119" s="2">
        <f>VLOOKUP(B4119,'Totals by Team'!A:K,11,FALSE)</f>
        <v>0.74193548387096775</v>
      </c>
      <c r="K4119" s="2">
        <f>VLOOKUP(C4119,'Totals by Team'!A:K,11,FALSE)</f>
        <v>1.0666666666666667</v>
      </c>
    </row>
    <row r="4120" spans="1:11" x14ac:dyDescent="0.25">
      <c r="A4120" s="1">
        <v>41276</v>
      </c>
      <c r="B4120" t="s">
        <v>326</v>
      </c>
      <c r="C4120" t="s">
        <v>98</v>
      </c>
      <c r="D4120">
        <v>59</v>
      </c>
      <c r="E4120">
        <v>62</v>
      </c>
      <c r="F4120" t="s">
        <v>98</v>
      </c>
      <c r="G4120">
        <v>-3</v>
      </c>
      <c r="H4120" t="s">
        <v>357</v>
      </c>
      <c r="I4120" t="s">
        <v>356</v>
      </c>
      <c r="J4120" s="2">
        <f>VLOOKUP(B4120,'Totals by Team'!A:K,11,FALSE)</f>
        <v>-7.4516129032258061</v>
      </c>
      <c r="K4120" s="2">
        <f>VLOOKUP(C4120,'Totals by Team'!A:K,11,FALSE)</f>
        <v>2.5161290322580645</v>
      </c>
    </row>
    <row r="4121" spans="1:11" x14ac:dyDescent="0.25">
      <c r="A4121" s="1">
        <v>41276</v>
      </c>
      <c r="B4121" t="s">
        <v>28</v>
      </c>
      <c r="C4121" t="s">
        <v>248</v>
      </c>
      <c r="D4121">
        <v>77</v>
      </c>
      <c r="E4121">
        <v>81</v>
      </c>
      <c r="F4121" t="s">
        <v>248</v>
      </c>
      <c r="G4121">
        <v>-4</v>
      </c>
      <c r="H4121" t="s">
        <v>357</v>
      </c>
      <c r="I4121" t="s">
        <v>356</v>
      </c>
      <c r="J4121" s="2">
        <f>VLOOKUP(B4121,'Totals by Team'!A:K,11,FALSE)</f>
        <v>-3.5517241379310347</v>
      </c>
      <c r="K4121" s="2">
        <f>VLOOKUP(C4121,'Totals by Team'!A:K,11,FALSE)</f>
        <v>0.20588235294117646</v>
      </c>
    </row>
    <row r="4122" spans="1:11" x14ac:dyDescent="0.25">
      <c r="A4122" s="1">
        <v>41276</v>
      </c>
      <c r="B4122" t="s">
        <v>72</v>
      </c>
      <c r="C4122" t="s">
        <v>205</v>
      </c>
      <c r="D4122">
        <v>61</v>
      </c>
      <c r="E4122">
        <v>65</v>
      </c>
      <c r="F4122" t="s">
        <v>205</v>
      </c>
      <c r="G4122">
        <v>-4</v>
      </c>
      <c r="H4122" t="s">
        <v>357</v>
      </c>
      <c r="I4122" t="s">
        <v>356</v>
      </c>
      <c r="J4122" s="2">
        <f>VLOOKUP(B4122,'Totals by Team'!A:K,11,FALSE)</f>
        <v>-4.645161290322581</v>
      </c>
      <c r="K4122" s="2">
        <f>VLOOKUP(C4122,'Totals by Team'!A:K,11,FALSE)</f>
        <v>-1.25</v>
      </c>
    </row>
    <row r="4123" spans="1:11" x14ac:dyDescent="0.25">
      <c r="A4123" s="1">
        <v>41276</v>
      </c>
      <c r="B4123" t="s">
        <v>313</v>
      </c>
      <c r="C4123" t="s">
        <v>94</v>
      </c>
      <c r="D4123">
        <v>61</v>
      </c>
      <c r="E4123">
        <v>65</v>
      </c>
      <c r="F4123" t="s">
        <v>313</v>
      </c>
      <c r="G4123">
        <v>-4</v>
      </c>
      <c r="H4123" t="s">
        <v>357</v>
      </c>
      <c r="I4123" t="s">
        <v>360</v>
      </c>
      <c r="J4123" s="2">
        <f>VLOOKUP(B4123,'Totals by Team'!A:K,11,FALSE)</f>
        <v>2.7419354838709675</v>
      </c>
      <c r="K4123" s="2">
        <f>VLOOKUP(C4123,'Totals by Team'!A:K,11,FALSE)</f>
        <v>-6.4516129032258063E-2</v>
      </c>
    </row>
    <row r="4124" spans="1:11" x14ac:dyDescent="0.25">
      <c r="A4124" s="1">
        <v>41276</v>
      </c>
      <c r="B4124" t="s">
        <v>129</v>
      </c>
      <c r="C4124" t="s">
        <v>74</v>
      </c>
      <c r="D4124">
        <v>66</v>
      </c>
      <c r="E4124">
        <v>70</v>
      </c>
      <c r="F4124" t="s">
        <v>74</v>
      </c>
      <c r="G4124">
        <v>-4</v>
      </c>
      <c r="H4124" t="s">
        <v>357</v>
      </c>
      <c r="I4124" t="s">
        <v>356</v>
      </c>
      <c r="J4124" s="2">
        <f>VLOOKUP(B4124,'Totals by Team'!A:K,11,FALSE)</f>
        <v>-5.2758620689655169</v>
      </c>
      <c r="K4124" s="2">
        <f>VLOOKUP(C4124,'Totals by Team'!A:K,11,FALSE)</f>
        <v>-8.870967741935484</v>
      </c>
    </row>
    <row r="4125" spans="1:11" x14ac:dyDescent="0.25">
      <c r="A4125" s="1">
        <v>41276</v>
      </c>
      <c r="B4125" t="s">
        <v>233</v>
      </c>
      <c r="C4125" t="s">
        <v>298</v>
      </c>
      <c r="D4125">
        <v>58</v>
      </c>
      <c r="E4125">
        <v>62</v>
      </c>
      <c r="F4125" t="s">
        <v>298</v>
      </c>
      <c r="G4125">
        <v>-4</v>
      </c>
      <c r="H4125" t="s">
        <v>357</v>
      </c>
      <c r="I4125" t="s">
        <v>356</v>
      </c>
      <c r="J4125" s="2">
        <f>VLOOKUP(B4125,'Totals by Team'!A:K,11,FALSE)</f>
        <v>2.25</v>
      </c>
      <c r="K4125" s="2">
        <f>VLOOKUP(C4125,'Totals by Team'!A:K,11,FALSE)</f>
        <v>8.7096774193548381</v>
      </c>
    </row>
    <row r="4126" spans="1:11" x14ac:dyDescent="0.25">
      <c r="A4126" s="1">
        <v>41276</v>
      </c>
      <c r="B4126" t="s">
        <v>247</v>
      </c>
      <c r="C4126" t="s">
        <v>202</v>
      </c>
      <c r="D4126">
        <v>35</v>
      </c>
      <c r="E4126">
        <v>39</v>
      </c>
      <c r="F4126" t="s">
        <v>202</v>
      </c>
      <c r="G4126">
        <v>-4</v>
      </c>
      <c r="H4126" t="s">
        <v>357</v>
      </c>
      <c r="I4126" t="s">
        <v>356</v>
      </c>
      <c r="J4126" s="2">
        <f>VLOOKUP(B4126,'Totals by Team'!A:K,11,FALSE)</f>
        <v>-0.67741935483870963</v>
      </c>
      <c r="K4126" s="2">
        <f>VLOOKUP(C4126,'Totals by Team'!A:K,11,FALSE)</f>
        <v>4.1785714285714288</v>
      </c>
    </row>
    <row r="4127" spans="1:11" x14ac:dyDescent="0.25">
      <c r="A4127" s="1">
        <v>41276</v>
      </c>
      <c r="B4127" t="s">
        <v>38</v>
      </c>
      <c r="C4127" t="s">
        <v>117</v>
      </c>
      <c r="D4127">
        <v>58</v>
      </c>
      <c r="E4127">
        <v>63</v>
      </c>
      <c r="F4127" t="s">
        <v>117</v>
      </c>
      <c r="G4127">
        <v>-5</v>
      </c>
      <c r="H4127" t="s">
        <v>357</v>
      </c>
      <c r="I4127" t="s">
        <v>356</v>
      </c>
      <c r="J4127" s="2">
        <f>VLOOKUP(B4127,'Totals by Team'!A:K,11,FALSE)</f>
        <v>3.6896551724137931</v>
      </c>
      <c r="K4127" s="2">
        <f>VLOOKUP(C4127,'Totals by Team'!A:K,11,FALSE)</f>
        <v>-5.4482758620689653</v>
      </c>
    </row>
    <row r="4128" spans="1:11" x14ac:dyDescent="0.25">
      <c r="A4128" s="1">
        <v>41276</v>
      </c>
      <c r="B4128" t="s">
        <v>92</v>
      </c>
      <c r="C4128" t="s">
        <v>201</v>
      </c>
      <c r="D4128">
        <v>69</v>
      </c>
      <c r="E4128">
        <v>74</v>
      </c>
      <c r="F4128" t="s">
        <v>201</v>
      </c>
      <c r="G4128">
        <v>-5</v>
      </c>
      <c r="H4128" t="s">
        <v>357</v>
      </c>
      <c r="I4128" t="s">
        <v>356</v>
      </c>
      <c r="J4128" s="2">
        <f>VLOOKUP(B4128,'Totals by Team'!A:K,11,FALSE)</f>
        <v>-0.41379310344827586</v>
      </c>
      <c r="K4128" s="2">
        <f>VLOOKUP(C4128,'Totals by Team'!A:K,11,FALSE)</f>
        <v>4.8666666666666663</v>
      </c>
    </row>
    <row r="4129" spans="1:11" x14ac:dyDescent="0.25">
      <c r="A4129" s="1">
        <v>41276</v>
      </c>
      <c r="B4129" t="s">
        <v>277</v>
      </c>
      <c r="C4129" t="s">
        <v>65</v>
      </c>
      <c r="D4129">
        <v>63</v>
      </c>
      <c r="E4129">
        <v>68</v>
      </c>
      <c r="F4129" t="s">
        <v>65</v>
      </c>
      <c r="G4129">
        <v>-5</v>
      </c>
      <c r="H4129" t="s">
        <v>357</v>
      </c>
      <c r="I4129" t="s">
        <v>356</v>
      </c>
      <c r="J4129" s="2">
        <f>VLOOKUP(B4129,'Totals by Team'!A:K,11,FALSE)</f>
        <v>-6.8666666666666663</v>
      </c>
      <c r="K4129" s="2">
        <f>VLOOKUP(C4129,'Totals by Team'!A:K,11,FALSE)</f>
        <v>-1.6774193548387097</v>
      </c>
    </row>
    <row r="4130" spans="1:11" x14ac:dyDescent="0.25">
      <c r="A4130" s="1">
        <v>41276</v>
      </c>
      <c r="B4130" t="s">
        <v>332</v>
      </c>
      <c r="C4130" t="s">
        <v>282</v>
      </c>
      <c r="D4130">
        <v>81</v>
      </c>
      <c r="E4130">
        <v>86</v>
      </c>
      <c r="F4130" t="s">
        <v>332</v>
      </c>
      <c r="G4130">
        <v>-5</v>
      </c>
      <c r="H4130" t="s">
        <v>357</v>
      </c>
      <c r="I4130" t="s">
        <v>360</v>
      </c>
      <c r="J4130" s="2">
        <f>VLOOKUP(B4130,'Totals by Team'!A:K,11,FALSE)</f>
        <v>-0.23076923076923078</v>
      </c>
      <c r="K4130" s="2">
        <f>VLOOKUP(C4130,'Totals by Team'!A:K,11,FALSE)</f>
        <v>-4.7</v>
      </c>
    </row>
    <row r="4131" spans="1:11" x14ac:dyDescent="0.25">
      <c r="A4131" s="1">
        <v>41276</v>
      </c>
      <c r="B4131" t="s">
        <v>184</v>
      </c>
      <c r="C4131" t="s">
        <v>51</v>
      </c>
      <c r="D4131">
        <v>74</v>
      </c>
      <c r="E4131">
        <v>79</v>
      </c>
      <c r="F4131" t="s">
        <v>184</v>
      </c>
      <c r="G4131">
        <v>-5</v>
      </c>
      <c r="H4131" t="s">
        <v>357</v>
      </c>
      <c r="I4131" t="s">
        <v>360</v>
      </c>
      <c r="J4131" s="2">
        <f>VLOOKUP(B4131,'Totals by Team'!A:K,11,FALSE)</f>
        <v>-7.8275862068965516</v>
      </c>
      <c r="K4131" s="2">
        <f>VLOOKUP(C4131,'Totals by Team'!A:K,11,FALSE)</f>
        <v>0.66666666666666663</v>
      </c>
    </row>
    <row r="4132" spans="1:11" x14ac:dyDescent="0.25">
      <c r="A4132" s="1">
        <v>41276</v>
      </c>
      <c r="B4132" t="s">
        <v>113</v>
      </c>
      <c r="C4132" t="s">
        <v>241</v>
      </c>
      <c r="D4132">
        <v>60</v>
      </c>
      <c r="E4132">
        <v>65</v>
      </c>
      <c r="F4132" t="s">
        <v>241</v>
      </c>
      <c r="G4132">
        <v>-5</v>
      </c>
      <c r="H4132" t="s">
        <v>357</v>
      </c>
      <c r="I4132" t="s">
        <v>356</v>
      </c>
      <c r="J4132" s="2">
        <f>VLOOKUP(B4132,'Totals by Team'!A:K,11,FALSE)</f>
        <v>-1.7586206896551724</v>
      </c>
      <c r="K4132" s="2">
        <f>VLOOKUP(C4132,'Totals by Team'!A:K,11,FALSE)</f>
        <v>-1.1290322580645162</v>
      </c>
    </row>
    <row r="4133" spans="1:11" x14ac:dyDescent="0.25">
      <c r="A4133" s="1">
        <v>41276</v>
      </c>
      <c r="B4133" t="s">
        <v>244</v>
      </c>
      <c r="C4133" t="s">
        <v>228</v>
      </c>
      <c r="D4133">
        <v>72</v>
      </c>
      <c r="E4133">
        <v>78</v>
      </c>
      <c r="F4133" t="s">
        <v>228</v>
      </c>
      <c r="G4133">
        <v>-6</v>
      </c>
      <c r="H4133" t="s">
        <v>357</v>
      </c>
      <c r="I4133" t="s">
        <v>356</v>
      </c>
      <c r="J4133" s="2">
        <f>VLOOKUP(B4133,'Totals by Team'!A:K,11,FALSE)</f>
        <v>-1.4545454545454546</v>
      </c>
      <c r="K4133" s="2">
        <f>VLOOKUP(C4133,'Totals by Team'!A:K,11,FALSE)</f>
        <v>-3.96875</v>
      </c>
    </row>
    <row r="4134" spans="1:11" x14ac:dyDescent="0.25">
      <c r="A4134" s="1">
        <v>41276</v>
      </c>
      <c r="B4134" t="s">
        <v>165</v>
      </c>
      <c r="C4134" t="s">
        <v>272</v>
      </c>
      <c r="D4134">
        <v>60</v>
      </c>
      <c r="E4134">
        <v>66</v>
      </c>
      <c r="F4134" t="s">
        <v>165</v>
      </c>
      <c r="G4134">
        <v>-6</v>
      </c>
      <c r="H4134" t="s">
        <v>357</v>
      </c>
      <c r="I4134" t="s">
        <v>360</v>
      </c>
      <c r="J4134" s="2">
        <f>VLOOKUP(B4134,'Totals by Team'!A:K,11,FALSE)</f>
        <v>-3.1</v>
      </c>
      <c r="K4134" s="2">
        <f>VLOOKUP(C4134,'Totals by Team'!A:K,11,FALSE)</f>
        <v>-0.71875</v>
      </c>
    </row>
    <row r="4135" spans="1:11" x14ac:dyDescent="0.25">
      <c r="A4135" s="1">
        <v>41276</v>
      </c>
      <c r="B4135" t="s">
        <v>157</v>
      </c>
      <c r="C4135" t="s">
        <v>225</v>
      </c>
      <c r="D4135">
        <v>57</v>
      </c>
      <c r="E4135">
        <v>63</v>
      </c>
      <c r="F4135" t="s">
        <v>225</v>
      </c>
      <c r="G4135">
        <v>-6</v>
      </c>
      <c r="H4135" t="s">
        <v>357</v>
      </c>
      <c r="I4135" t="s">
        <v>356</v>
      </c>
      <c r="J4135" s="2">
        <f>VLOOKUP(B4135,'Totals by Team'!A:K,11,FALSE)</f>
        <v>-1.59375</v>
      </c>
      <c r="K4135" s="2">
        <f>VLOOKUP(C4135,'Totals by Team'!A:K,11,FALSE)</f>
        <v>-1.4193548387096775</v>
      </c>
    </row>
    <row r="4136" spans="1:11" x14ac:dyDescent="0.25">
      <c r="A4136" s="1">
        <v>41276</v>
      </c>
      <c r="B4136" t="s">
        <v>141</v>
      </c>
      <c r="C4136" t="s">
        <v>10</v>
      </c>
      <c r="D4136">
        <v>57</v>
      </c>
      <c r="E4136">
        <v>63</v>
      </c>
      <c r="F4136" t="s">
        <v>10</v>
      </c>
      <c r="G4136">
        <v>-6</v>
      </c>
      <c r="H4136" t="s">
        <v>357</v>
      </c>
      <c r="I4136" t="s">
        <v>356</v>
      </c>
      <c r="J4136" s="2">
        <f>VLOOKUP(B4136,'Totals by Team'!A:K,11,FALSE)</f>
        <v>5.161290322580645</v>
      </c>
      <c r="K4136" s="2">
        <f>VLOOKUP(C4136,'Totals by Team'!A:K,11,FALSE)</f>
        <v>8.1724137931034484</v>
      </c>
    </row>
    <row r="4137" spans="1:11" x14ac:dyDescent="0.25">
      <c r="A4137" s="1">
        <v>41276</v>
      </c>
      <c r="B4137" t="s">
        <v>187</v>
      </c>
      <c r="C4137" t="s">
        <v>125</v>
      </c>
      <c r="D4137">
        <v>57</v>
      </c>
      <c r="E4137">
        <v>64</v>
      </c>
      <c r="F4137" t="s">
        <v>187</v>
      </c>
      <c r="G4137">
        <v>-7</v>
      </c>
      <c r="H4137" t="s">
        <v>357</v>
      </c>
      <c r="I4137" t="s">
        <v>360</v>
      </c>
      <c r="J4137" s="2">
        <f>VLOOKUP(B4137,'Totals by Team'!A:K,11,FALSE)</f>
        <v>-4.1785714285714288</v>
      </c>
      <c r="K4137" s="2">
        <f>VLOOKUP(C4137,'Totals by Team'!A:K,11,FALSE)</f>
        <v>4.8214285714285712</v>
      </c>
    </row>
    <row r="4138" spans="1:11" x14ac:dyDescent="0.25">
      <c r="A4138" s="1">
        <v>41276</v>
      </c>
      <c r="B4138" t="s">
        <v>305</v>
      </c>
      <c r="C4138" t="s">
        <v>243</v>
      </c>
      <c r="D4138">
        <v>59</v>
      </c>
      <c r="E4138">
        <v>66</v>
      </c>
      <c r="F4138" t="s">
        <v>243</v>
      </c>
      <c r="G4138">
        <v>-7</v>
      </c>
      <c r="H4138" t="s">
        <v>357</v>
      </c>
      <c r="I4138" t="s">
        <v>356</v>
      </c>
      <c r="J4138" s="2">
        <f>VLOOKUP(B4138,'Totals by Team'!A:K,11,FALSE)</f>
        <v>2.7419354838709675</v>
      </c>
      <c r="K4138" s="2">
        <f>VLOOKUP(C4138,'Totals by Team'!A:K,11,FALSE)</f>
        <v>-2.7419354838709675</v>
      </c>
    </row>
    <row r="4139" spans="1:11" x14ac:dyDescent="0.25">
      <c r="A4139" s="1">
        <v>41276</v>
      </c>
      <c r="B4139" t="s">
        <v>63</v>
      </c>
      <c r="C4139" t="s">
        <v>119</v>
      </c>
      <c r="D4139">
        <v>59</v>
      </c>
      <c r="E4139">
        <v>66</v>
      </c>
      <c r="F4139" t="s">
        <v>119</v>
      </c>
      <c r="G4139">
        <v>-7</v>
      </c>
      <c r="H4139" t="s">
        <v>357</v>
      </c>
      <c r="I4139" t="s">
        <v>356</v>
      </c>
      <c r="J4139" s="2">
        <f>VLOOKUP(B4139,'Totals by Team'!A:K,11,FALSE)</f>
        <v>-6.15625</v>
      </c>
      <c r="K4139" s="2">
        <f>VLOOKUP(C4139,'Totals by Team'!A:K,11,FALSE)</f>
        <v>0.23076923076923078</v>
      </c>
    </row>
    <row r="4140" spans="1:11" x14ac:dyDescent="0.25">
      <c r="A4140" s="1">
        <v>41276</v>
      </c>
      <c r="B4140" t="s">
        <v>52</v>
      </c>
      <c r="C4140" t="s">
        <v>238</v>
      </c>
      <c r="D4140">
        <v>70</v>
      </c>
      <c r="E4140">
        <v>77</v>
      </c>
      <c r="F4140" t="s">
        <v>238</v>
      </c>
      <c r="G4140">
        <v>-7</v>
      </c>
      <c r="H4140" t="s">
        <v>357</v>
      </c>
      <c r="I4140" t="s">
        <v>356</v>
      </c>
      <c r="J4140" s="2">
        <f>VLOOKUP(B4140,'Totals by Team'!A:K,11,FALSE)</f>
        <v>5.03125</v>
      </c>
      <c r="K4140" s="2">
        <f>VLOOKUP(C4140,'Totals by Team'!A:K,11,FALSE)</f>
        <v>5.40625</v>
      </c>
    </row>
    <row r="4141" spans="1:11" x14ac:dyDescent="0.25">
      <c r="A4141" s="1">
        <v>41276</v>
      </c>
      <c r="B4141" t="s">
        <v>222</v>
      </c>
      <c r="C4141" t="s">
        <v>321</v>
      </c>
      <c r="D4141">
        <v>72</v>
      </c>
      <c r="E4141">
        <v>79</v>
      </c>
      <c r="F4141" t="s">
        <v>222</v>
      </c>
      <c r="G4141">
        <v>-7</v>
      </c>
      <c r="H4141" t="s">
        <v>357</v>
      </c>
      <c r="I4141" t="s">
        <v>360</v>
      </c>
      <c r="J4141" s="2">
        <f>VLOOKUP(B4141,'Totals by Team'!A:K,11,FALSE)</f>
        <v>5.9090909090909092</v>
      </c>
      <c r="K4141" s="2">
        <f>VLOOKUP(C4141,'Totals by Team'!A:K,11,FALSE)</f>
        <v>12.294117647058824</v>
      </c>
    </row>
    <row r="4142" spans="1:11" x14ac:dyDescent="0.25">
      <c r="A4142" s="1">
        <v>41276</v>
      </c>
      <c r="B4142" t="s">
        <v>263</v>
      </c>
      <c r="C4142" t="s">
        <v>232</v>
      </c>
      <c r="D4142">
        <v>61</v>
      </c>
      <c r="E4142">
        <v>68</v>
      </c>
      <c r="F4142" t="s">
        <v>232</v>
      </c>
      <c r="G4142">
        <v>-7</v>
      </c>
      <c r="H4142" t="s">
        <v>357</v>
      </c>
      <c r="I4142" t="s">
        <v>356</v>
      </c>
      <c r="J4142" s="2">
        <f>VLOOKUP(B4142,'Totals by Team'!A:K,11,FALSE)</f>
        <v>3.2121212121212119</v>
      </c>
      <c r="K4142" s="2">
        <f>VLOOKUP(C4142,'Totals by Team'!A:K,11,FALSE)</f>
        <v>0.90625</v>
      </c>
    </row>
    <row r="4143" spans="1:11" x14ac:dyDescent="0.25">
      <c r="A4143" s="1">
        <v>41276</v>
      </c>
      <c r="B4143" t="s">
        <v>131</v>
      </c>
      <c r="C4143" t="s">
        <v>307</v>
      </c>
      <c r="D4143">
        <v>63</v>
      </c>
      <c r="E4143">
        <v>71</v>
      </c>
      <c r="F4143" t="s">
        <v>307</v>
      </c>
      <c r="G4143">
        <v>-8</v>
      </c>
      <c r="H4143" t="s">
        <v>357</v>
      </c>
      <c r="I4143" t="s">
        <v>356</v>
      </c>
      <c r="J4143" s="2">
        <f>VLOOKUP(B4143,'Totals by Team'!A:K,11,FALSE)</f>
        <v>0.31034482758620691</v>
      </c>
      <c r="K4143" s="2">
        <f>VLOOKUP(C4143,'Totals by Team'!A:K,11,FALSE)</f>
        <v>0.21875</v>
      </c>
    </row>
    <row r="4144" spans="1:11" x14ac:dyDescent="0.25">
      <c r="A4144" s="1">
        <v>41276</v>
      </c>
      <c r="B4144" t="s">
        <v>99</v>
      </c>
      <c r="C4144" t="s">
        <v>331</v>
      </c>
      <c r="D4144">
        <v>56</v>
      </c>
      <c r="E4144">
        <v>65</v>
      </c>
      <c r="F4144" t="s">
        <v>99</v>
      </c>
      <c r="G4144">
        <v>-9</v>
      </c>
      <c r="H4144" t="s">
        <v>357</v>
      </c>
      <c r="I4144" t="s">
        <v>360</v>
      </c>
      <c r="J4144" s="2">
        <f>VLOOKUP(B4144,'Totals by Team'!A:K,11,FALSE)</f>
        <v>2.4827586206896552</v>
      </c>
      <c r="K4144" s="2">
        <f>VLOOKUP(C4144,'Totals by Team'!A:K,11,FALSE)</f>
        <v>-3.4193548387096775</v>
      </c>
    </row>
    <row r="4145" spans="1:11" x14ac:dyDescent="0.25">
      <c r="A4145" s="1">
        <v>41276</v>
      </c>
      <c r="B4145" t="s">
        <v>229</v>
      </c>
      <c r="C4145" t="s">
        <v>242</v>
      </c>
      <c r="D4145">
        <v>54</v>
      </c>
      <c r="E4145">
        <v>63</v>
      </c>
      <c r="F4145" t="s">
        <v>229</v>
      </c>
      <c r="G4145">
        <v>-9</v>
      </c>
      <c r="H4145" t="s">
        <v>357</v>
      </c>
      <c r="I4145" t="s">
        <v>360</v>
      </c>
      <c r="J4145" s="2">
        <f>VLOOKUP(B4145,'Totals by Team'!A:K,11,FALSE)</f>
        <v>8.875</v>
      </c>
      <c r="K4145" s="2">
        <f>VLOOKUP(C4145,'Totals by Team'!A:K,11,FALSE)</f>
        <v>1.2666666666666666</v>
      </c>
    </row>
    <row r="4146" spans="1:11" x14ac:dyDescent="0.25">
      <c r="A4146" s="1">
        <v>41276</v>
      </c>
      <c r="B4146" t="s">
        <v>4</v>
      </c>
      <c r="C4146" t="s">
        <v>6</v>
      </c>
      <c r="D4146">
        <v>60</v>
      </c>
      <c r="E4146">
        <v>70</v>
      </c>
      <c r="F4146" t="s">
        <v>4</v>
      </c>
      <c r="G4146">
        <v>-10</v>
      </c>
      <c r="H4146" t="s">
        <v>357</v>
      </c>
      <c r="I4146" t="s">
        <v>360</v>
      </c>
      <c r="J4146" s="2">
        <f>VLOOKUP(B4146,'Totals by Team'!A:K,11,FALSE)</f>
        <v>-10.633333333333333</v>
      </c>
      <c r="K4146" s="2">
        <f>VLOOKUP(C4146,'Totals by Team'!A:K,11,FALSE)</f>
        <v>-2</v>
      </c>
    </row>
    <row r="4147" spans="1:11" x14ac:dyDescent="0.25">
      <c r="A4147" s="1">
        <v>41276</v>
      </c>
      <c r="B4147" t="s">
        <v>217</v>
      </c>
      <c r="C4147" t="s">
        <v>231</v>
      </c>
      <c r="D4147">
        <v>86</v>
      </c>
      <c r="E4147">
        <v>98</v>
      </c>
      <c r="F4147" t="s">
        <v>231</v>
      </c>
      <c r="G4147">
        <v>-12</v>
      </c>
      <c r="H4147" t="s">
        <v>357</v>
      </c>
      <c r="I4147" t="s">
        <v>356</v>
      </c>
      <c r="J4147" s="2">
        <f>VLOOKUP(B4147,'Totals by Team'!A:K,11,FALSE)</f>
        <v>-0.93548387096774188</v>
      </c>
      <c r="K4147" s="2">
        <f>VLOOKUP(C4147,'Totals by Team'!A:K,11,FALSE)</f>
        <v>2.5</v>
      </c>
    </row>
    <row r="4148" spans="1:11" x14ac:dyDescent="0.25">
      <c r="A4148" s="1">
        <v>41276</v>
      </c>
      <c r="B4148" t="s">
        <v>273</v>
      </c>
      <c r="C4148" t="s">
        <v>180</v>
      </c>
      <c r="D4148">
        <v>63</v>
      </c>
      <c r="E4148">
        <v>75</v>
      </c>
      <c r="F4148" t="s">
        <v>273</v>
      </c>
      <c r="G4148">
        <v>-12</v>
      </c>
      <c r="H4148" t="s">
        <v>357</v>
      </c>
      <c r="I4148" t="s">
        <v>360</v>
      </c>
      <c r="J4148" s="2">
        <f>VLOOKUP(B4148,'Totals by Team'!A:K,11,FALSE)</f>
        <v>-1.7096774193548387</v>
      </c>
      <c r="K4148" s="2">
        <f>VLOOKUP(C4148,'Totals by Team'!A:K,11,FALSE)</f>
        <v>8.735294117647058</v>
      </c>
    </row>
    <row r="4149" spans="1:11" x14ac:dyDescent="0.25">
      <c r="A4149" s="1">
        <v>41276</v>
      </c>
      <c r="B4149" t="s">
        <v>185</v>
      </c>
      <c r="C4149" t="s">
        <v>42</v>
      </c>
      <c r="D4149">
        <v>51</v>
      </c>
      <c r="E4149">
        <v>64</v>
      </c>
      <c r="F4149" t="s">
        <v>185</v>
      </c>
      <c r="G4149">
        <v>-13</v>
      </c>
      <c r="H4149" t="s">
        <v>357</v>
      </c>
      <c r="I4149" t="s">
        <v>360</v>
      </c>
      <c r="J4149" s="2">
        <f>VLOOKUP(B4149,'Totals by Team'!A:K,11,FALSE)</f>
        <v>-4.0714285714285712</v>
      </c>
      <c r="K4149" s="2">
        <f>VLOOKUP(C4149,'Totals by Team'!A:K,11,FALSE)</f>
        <v>4.78125</v>
      </c>
    </row>
    <row r="4150" spans="1:11" x14ac:dyDescent="0.25">
      <c r="A4150" s="1">
        <v>41276</v>
      </c>
      <c r="B4150" t="s">
        <v>167</v>
      </c>
      <c r="C4150" t="s">
        <v>176</v>
      </c>
      <c r="D4150">
        <v>57</v>
      </c>
      <c r="E4150">
        <v>70</v>
      </c>
      <c r="F4150" t="s">
        <v>176</v>
      </c>
      <c r="G4150">
        <v>-13</v>
      </c>
      <c r="H4150" t="s">
        <v>357</v>
      </c>
      <c r="I4150" t="s">
        <v>356</v>
      </c>
      <c r="J4150" s="2">
        <f>VLOOKUP(B4150,'Totals by Team'!A:K,11,FALSE)</f>
        <v>-5.4838709677419351</v>
      </c>
      <c r="K4150" s="2">
        <f>VLOOKUP(C4150,'Totals by Team'!A:K,11,FALSE)</f>
        <v>4.9090909090909092</v>
      </c>
    </row>
    <row r="4151" spans="1:11" x14ac:dyDescent="0.25">
      <c r="A4151" s="1">
        <v>41276</v>
      </c>
      <c r="B4151" t="s">
        <v>163</v>
      </c>
      <c r="C4151" t="s">
        <v>207</v>
      </c>
      <c r="D4151">
        <v>52</v>
      </c>
      <c r="E4151">
        <v>65</v>
      </c>
      <c r="F4151" t="s">
        <v>163</v>
      </c>
      <c r="G4151">
        <v>-13</v>
      </c>
      <c r="H4151" t="s">
        <v>357</v>
      </c>
      <c r="I4151" t="s">
        <v>360</v>
      </c>
      <c r="J4151" s="2">
        <f>VLOOKUP(B4151,'Totals by Team'!A:K,11,FALSE)</f>
        <v>-4.129032258064516</v>
      </c>
      <c r="K4151" s="2">
        <f>VLOOKUP(C4151,'Totals by Team'!A:K,11,FALSE)</f>
        <v>-2.4074074074074074</v>
      </c>
    </row>
    <row r="4152" spans="1:11" x14ac:dyDescent="0.25">
      <c r="A4152" s="1">
        <v>41276</v>
      </c>
      <c r="B4152" t="s">
        <v>196</v>
      </c>
      <c r="C4152" t="s">
        <v>35</v>
      </c>
      <c r="D4152">
        <v>71</v>
      </c>
      <c r="E4152">
        <v>85</v>
      </c>
      <c r="F4152" t="s">
        <v>35</v>
      </c>
      <c r="G4152">
        <v>-14</v>
      </c>
      <c r="H4152" t="s">
        <v>357</v>
      </c>
      <c r="I4152" t="s">
        <v>356</v>
      </c>
      <c r="J4152" s="2">
        <f>VLOOKUP(B4152,'Totals by Team'!A:K,11,FALSE)</f>
        <v>-8.2413793103448274</v>
      </c>
      <c r="K4152" s="2">
        <f>VLOOKUP(C4152,'Totals by Team'!A:K,11,FALSE)</f>
        <v>-5.7333333333333334</v>
      </c>
    </row>
    <row r="4153" spans="1:11" x14ac:dyDescent="0.25">
      <c r="A4153" s="1">
        <v>41276</v>
      </c>
      <c r="B4153" t="s">
        <v>158</v>
      </c>
      <c r="C4153" t="s">
        <v>260</v>
      </c>
      <c r="D4153">
        <v>50</v>
      </c>
      <c r="E4153">
        <v>64</v>
      </c>
      <c r="F4153" t="s">
        <v>260</v>
      </c>
      <c r="G4153">
        <v>-14</v>
      </c>
      <c r="H4153" t="s">
        <v>357</v>
      </c>
      <c r="I4153" t="s">
        <v>356</v>
      </c>
      <c r="J4153" s="2">
        <f>VLOOKUP(B4153,'Totals by Team'!A:K,11,FALSE)</f>
        <v>-0.58620689655172409</v>
      </c>
      <c r="K4153" s="2">
        <f>VLOOKUP(C4153,'Totals by Team'!A:K,11,FALSE)</f>
        <v>0.21212121212121213</v>
      </c>
    </row>
    <row r="4154" spans="1:11" x14ac:dyDescent="0.25">
      <c r="A4154" s="1">
        <v>41276</v>
      </c>
      <c r="B4154" t="s">
        <v>85</v>
      </c>
      <c r="C4154" t="s">
        <v>174</v>
      </c>
      <c r="D4154">
        <v>54</v>
      </c>
      <c r="E4154">
        <v>68</v>
      </c>
      <c r="F4154" t="s">
        <v>174</v>
      </c>
      <c r="G4154">
        <v>-14</v>
      </c>
      <c r="H4154" t="s">
        <v>357</v>
      </c>
      <c r="I4154" t="s">
        <v>356</v>
      </c>
      <c r="J4154" s="2">
        <f>VLOOKUP(B4154,'Totals by Team'!A:K,11,FALSE)</f>
        <v>-5.5161290322580649</v>
      </c>
      <c r="K4154" s="2">
        <f>VLOOKUP(C4154,'Totals by Team'!A:K,11,FALSE)</f>
        <v>-7.15625</v>
      </c>
    </row>
    <row r="4155" spans="1:11" x14ac:dyDescent="0.25">
      <c r="A4155" s="1">
        <v>41276</v>
      </c>
      <c r="B4155" t="s">
        <v>86</v>
      </c>
      <c r="C4155" t="s">
        <v>88</v>
      </c>
      <c r="D4155">
        <v>64</v>
      </c>
      <c r="E4155">
        <v>79</v>
      </c>
      <c r="F4155" t="s">
        <v>88</v>
      </c>
      <c r="G4155">
        <v>-15</v>
      </c>
      <c r="H4155" t="s">
        <v>357</v>
      </c>
      <c r="I4155" t="s">
        <v>356</v>
      </c>
      <c r="J4155" s="2">
        <f>VLOOKUP(B4155,'Totals by Team'!A:K,11,FALSE)</f>
        <v>-10.857142857142858</v>
      </c>
      <c r="K4155" s="2">
        <f>VLOOKUP(C4155,'Totals by Team'!A:K,11,FALSE)</f>
        <v>-3.9333333333333331</v>
      </c>
    </row>
    <row r="4156" spans="1:11" x14ac:dyDescent="0.25">
      <c r="A4156" s="1">
        <v>41276</v>
      </c>
      <c r="B4156" t="s">
        <v>147</v>
      </c>
      <c r="C4156" t="s">
        <v>149</v>
      </c>
      <c r="D4156">
        <v>57</v>
      </c>
      <c r="E4156">
        <v>72</v>
      </c>
      <c r="F4156" t="s">
        <v>149</v>
      </c>
      <c r="G4156">
        <v>-15</v>
      </c>
      <c r="H4156" t="s">
        <v>357</v>
      </c>
      <c r="I4156" t="s">
        <v>356</v>
      </c>
      <c r="J4156" s="2">
        <f>VLOOKUP(B4156,'Totals by Team'!A:K,11,FALSE)</f>
        <v>-4.2692307692307692</v>
      </c>
      <c r="K4156" s="2">
        <f>VLOOKUP(C4156,'Totals by Team'!A:K,11,FALSE)</f>
        <v>7.1</v>
      </c>
    </row>
    <row r="4157" spans="1:11" x14ac:dyDescent="0.25">
      <c r="A4157" s="1">
        <v>41276</v>
      </c>
      <c r="B4157" t="s">
        <v>226</v>
      </c>
      <c r="C4157" t="s">
        <v>310</v>
      </c>
      <c r="D4157">
        <v>58</v>
      </c>
      <c r="E4157">
        <v>74</v>
      </c>
      <c r="F4157" t="s">
        <v>310</v>
      </c>
      <c r="G4157">
        <v>-16</v>
      </c>
      <c r="H4157" t="s">
        <v>357</v>
      </c>
      <c r="I4157" t="s">
        <v>356</v>
      </c>
      <c r="J4157" s="2">
        <f>VLOOKUP(B4157,'Totals by Team'!A:K,11,FALSE)</f>
        <v>-5.5</v>
      </c>
      <c r="K4157" s="2">
        <f>VLOOKUP(C4157,'Totals by Team'!A:K,11,FALSE)</f>
        <v>1.935483870967742</v>
      </c>
    </row>
    <row r="4158" spans="1:11" x14ac:dyDescent="0.25">
      <c r="A4158" s="1">
        <v>41276</v>
      </c>
      <c r="B4158" t="s">
        <v>281</v>
      </c>
      <c r="C4158" t="s">
        <v>31</v>
      </c>
      <c r="D4158">
        <v>56</v>
      </c>
      <c r="E4158">
        <v>72</v>
      </c>
      <c r="F4158" t="s">
        <v>281</v>
      </c>
      <c r="G4158">
        <v>-16</v>
      </c>
      <c r="H4158" t="s">
        <v>357</v>
      </c>
      <c r="I4158" t="s">
        <v>360</v>
      </c>
      <c r="J4158" s="2">
        <f>VLOOKUP(B4158,'Totals by Team'!A:K,11,FALSE)</f>
        <v>-4.9000000000000004</v>
      </c>
      <c r="K4158" s="2">
        <f>VLOOKUP(C4158,'Totals by Team'!A:K,11,FALSE)</f>
        <v>9.5625</v>
      </c>
    </row>
    <row r="4159" spans="1:11" x14ac:dyDescent="0.25">
      <c r="A4159" s="1">
        <v>41276</v>
      </c>
      <c r="B4159" t="s">
        <v>3</v>
      </c>
      <c r="C4159" t="s">
        <v>132</v>
      </c>
      <c r="D4159">
        <v>72</v>
      </c>
      <c r="E4159">
        <v>88</v>
      </c>
      <c r="F4159" t="s">
        <v>132</v>
      </c>
      <c r="G4159">
        <v>-16</v>
      </c>
      <c r="H4159" t="s">
        <v>357</v>
      </c>
      <c r="I4159" t="s">
        <v>356</v>
      </c>
      <c r="J4159" s="2">
        <f>VLOOKUP(B4159,'Totals by Team'!A:K,11,FALSE)</f>
        <v>-9.931034482758621</v>
      </c>
      <c r="K4159" s="2">
        <f>VLOOKUP(C4159,'Totals by Team'!A:K,11,FALSE)</f>
        <v>3.125E-2</v>
      </c>
    </row>
    <row r="4160" spans="1:11" x14ac:dyDescent="0.25">
      <c r="A4160" s="1">
        <v>41276</v>
      </c>
      <c r="B4160" t="s">
        <v>293</v>
      </c>
      <c r="C4160" t="s">
        <v>186</v>
      </c>
      <c r="D4160">
        <v>59</v>
      </c>
      <c r="E4160">
        <v>76</v>
      </c>
      <c r="F4160" t="s">
        <v>186</v>
      </c>
      <c r="G4160">
        <v>-17</v>
      </c>
      <c r="H4160" t="s">
        <v>357</v>
      </c>
      <c r="I4160" t="s">
        <v>356</v>
      </c>
      <c r="J4160" s="2">
        <f>VLOOKUP(B4160,'Totals by Team'!A:K,11,FALSE)</f>
        <v>6.4666666666666668</v>
      </c>
      <c r="K4160" s="2">
        <f>VLOOKUP(C4160,'Totals by Team'!A:K,11,FALSE)</f>
        <v>9.2424242424242422</v>
      </c>
    </row>
    <row r="4161" spans="1:11" x14ac:dyDescent="0.25">
      <c r="A4161" s="1">
        <v>41276</v>
      </c>
      <c r="B4161" t="s">
        <v>152</v>
      </c>
      <c r="C4161" t="s">
        <v>324</v>
      </c>
      <c r="D4161">
        <v>55</v>
      </c>
      <c r="E4161">
        <v>72</v>
      </c>
      <c r="F4161" t="s">
        <v>152</v>
      </c>
      <c r="G4161">
        <v>-17</v>
      </c>
      <c r="H4161" t="s">
        <v>357</v>
      </c>
      <c r="I4161" t="s">
        <v>360</v>
      </c>
      <c r="J4161" s="2">
        <f>VLOOKUP(B4161,'Totals by Team'!A:K,11,FALSE)</f>
        <v>-7.1724137931034484</v>
      </c>
      <c r="K4161" s="2">
        <f>VLOOKUP(C4161,'Totals by Team'!A:K,11,FALSE)</f>
        <v>3.78125</v>
      </c>
    </row>
    <row r="4162" spans="1:11" x14ac:dyDescent="0.25">
      <c r="A4162" s="1">
        <v>41276</v>
      </c>
      <c r="B4162" t="s">
        <v>171</v>
      </c>
      <c r="C4162" t="s">
        <v>192</v>
      </c>
      <c r="D4162">
        <v>50</v>
      </c>
      <c r="E4162">
        <v>67</v>
      </c>
      <c r="F4162" t="s">
        <v>348</v>
      </c>
      <c r="G4162">
        <v>-17</v>
      </c>
      <c r="H4162" t="s">
        <v>357</v>
      </c>
      <c r="I4162" t="s">
        <v>348</v>
      </c>
      <c r="J4162" s="2">
        <f>VLOOKUP(B4162,'Totals by Team'!A:K,11,FALSE)</f>
        <v>11.09375</v>
      </c>
      <c r="K4162" s="2">
        <f>VLOOKUP(C4162,'Totals by Team'!A:K,11,FALSE)</f>
        <v>12.875</v>
      </c>
    </row>
    <row r="4163" spans="1:11" x14ac:dyDescent="0.25">
      <c r="A4163" s="1">
        <v>41276</v>
      </c>
      <c r="B4163" t="s">
        <v>108</v>
      </c>
      <c r="C4163" t="s">
        <v>246</v>
      </c>
      <c r="D4163">
        <v>66</v>
      </c>
      <c r="E4163">
        <v>83</v>
      </c>
      <c r="F4163" t="s">
        <v>246</v>
      </c>
      <c r="G4163">
        <v>-17</v>
      </c>
      <c r="H4163" t="s">
        <v>357</v>
      </c>
      <c r="I4163" t="s">
        <v>356</v>
      </c>
      <c r="J4163" s="2">
        <f>VLOOKUP(B4163,'Totals by Team'!A:K,11,FALSE)</f>
        <v>0.68</v>
      </c>
      <c r="K4163" s="2">
        <f>VLOOKUP(C4163,'Totals by Team'!A:K,11,FALSE)</f>
        <v>-0.63636363636363635</v>
      </c>
    </row>
    <row r="4164" spans="1:11" x14ac:dyDescent="0.25">
      <c r="A4164" s="1">
        <v>41276</v>
      </c>
      <c r="B4164" t="s">
        <v>39</v>
      </c>
      <c r="C4164" t="s">
        <v>135</v>
      </c>
      <c r="D4164">
        <v>48</v>
      </c>
      <c r="E4164">
        <v>65</v>
      </c>
      <c r="F4164" t="s">
        <v>135</v>
      </c>
      <c r="G4164">
        <v>-17</v>
      </c>
      <c r="H4164" t="s">
        <v>357</v>
      </c>
      <c r="I4164" t="s">
        <v>356</v>
      </c>
      <c r="J4164" s="2">
        <f>VLOOKUP(B4164,'Totals by Team'!A:K,11,FALSE)</f>
        <v>-8.8000000000000007</v>
      </c>
      <c r="K4164" s="2">
        <f>VLOOKUP(C4164,'Totals by Team'!A:K,11,FALSE)</f>
        <v>4.117647058823529</v>
      </c>
    </row>
    <row r="4165" spans="1:11" x14ac:dyDescent="0.25">
      <c r="A4165" s="1">
        <v>41276</v>
      </c>
      <c r="B4165" t="s">
        <v>25</v>
      </c>
      <c r="C4165" t="s">
        <v>34</v>
      </c>
      <c r="D4165">
        <v>60</v>
      </c>
      <c r="E4165">
        <v>77</v>
      </c>
      <c r="F4165" t="s">
        <v>25</v>
      </c>
      <c r="G4165">
        <v>-17</v>
      </c>
      <c r="H4165" t="s">
        <v>357</v>
      </c>
      <c r="I4165" t="s">
        <v>360</v>
      </c>
      <c r="J4165" s="2">
        <f>VLOOKUP(B4165,'Totals by Team'!A:K,11,FALSE)</f>
        <v>0.36666666666666664</v>
      </c>
      <c r="K4165" s="2">
        <f>VLOOKUP(C4165,'Totals by Team'!A:K,11,FALSE)</f>
        <v>-9.6774193548387094E-2</v>
      </c>
    </row>
    <row r="4166" spans="1:11" x14ac:dyDescent="0.25">
      <c r="A4166" s="1">
        <v>41276</v>
      </c>
      <c r="B4166" t="s">
        <v>224</v>
      </c>
      <c r="C4166" t="s">
        <v>312</v>
      </c>
      <c r="D4166">
        <v>62</v>
      </c>
      <c r="E4166">
        <v>80</v>
      </c>
      <c r="F4166" t="s">
        <v>312</v>
      </c>
      <c r="G4166">
        <v>-18</v>
      </c>
      <c r="H4166" t="s">
        <v>357</v>
      </c>
      <c r="I4166" t="s">
        <v>356</v>
      </c>
      <c r="J4166" s="2">
        <f>VLOOKUP(B4166,'Totals by Team'!A:K,11,FALSE)</f>
        <v>2.774193548387097</v>
      </c>
      <c r="K4166" s="2">
        <f>VLOOKUP(C4166,'Totals by Team'!A:K,11,FALSE)</f>
        <v>15.588235294117647</v>
      </c>
    </row>
    <row r="4167" spans="1:11" x14ac:dyDescent="0.25">
      <c r="A4167" s="1">
        <v>41276</v>
      </c>
      <c r="B4167" t="s">
        <v>82</v>
      </c>
      <c r="C4167" t="s">
        <v>294</v>
      </c>
      <c r="D4167">
        <v>46</v>
      </c>
      <c r="E4167">
        <v>64</v>
      </c>
      <c r="F4167" t="s">
        <v>82</v>
      </c>
      <c r="G4167">
        <v>-18</v>
      </c>
      <c r="H4167" t="s">
        <v>357</v>
      </c>
      <c r="I4167" t="s">
        <v>360</v>
      </c>
      <c r="J4167" s="2">
        <f>VLOOKUP(B4167,'Totals by Team'!A:K,11,FALSE)</f>
        <v>1.78125</v>
      </c>
      <c r="K4167" s="2">
        <f>VLOOKUP(C4167,'Totals by Team'!A:K,11,FALSE)</f>
        <v>4.6206896551724137</v>
      </c>
    </row>
    <row r="4168" spans="1:11" x14ac:dyDescent="0.25">
      <c r="A4168" s="1">
        <v>41276</v>
      </c>
      <c r="B4168" t="s">
        <v>46</v>
      </c>
      <c r="C4168" t="s">
        <v>59</v>
      </c>
      <c r="D4168">
        <v>49</v>
      </c>
      <c r="E4168">
        <v>68</v>
      </c>
      <c r="F4168" t="s">
        <v>59</v>
      </c>
      <c r="G4168">
        <v>-19</v>
      </c>
      <c r="H4168" t="s">
        <v>357</v>
      </c>
      <c r="I4168" t="s">
        <v>356</v>
      </c>
      <c r="J4168" s="2">
        <f>VLOOKUP(B4168,'Totals by Team'!A:K,11,FALSE)</f>
        <v>-1.5161290322580645</v>
      </c>
      <c r="K4168" s="2">
        <f>VLOOKUP(C4168,'Totals by Team'!A:K,11,FALSE)</f>
        <v>1.1935483870967742</v>
      </c>
    </row>
    <row r="4169" spans="1:11" x14ac:dyDescent="0.25">
      <c r="A4169" s="1">
        <v>41276</v>
      </c>
      <c r="B4169" t="s">
        <v>103</v>
      </c>
      <c r="C4169" t="s">
        <v>278</v>
      </c>
      <c r="D4169">
        <v>68</v>
      </c>
      <c r="E4169">
        <v>91</v>
      </c>
      <c r="F4169" t="s">
        <v>278</v>
      </c>
      <c r="G4169">
        <v>-23</v>
      </c>
      <c r="H4169" t="s">
        <v>357</v>
      </c>
      <c r="I4169" t="s">
        <v>356</v>
      </c>
      <c r="J4169" s="2">
        <f>VLOOKUP(B4169,'Totals by Team'!A:K,11,FALSE)</f>
        <v>0.5</v>
      </c>
      <c r="K4169" s="2">
        <f>VLOOKUP(C4169,'Totals by Team'!A:K,11,FALSE)</f>
        <v>3.71875</v>
      </c>
    </row>
    <row r="4170" spans="1:11" x14ac:dyDescent="0.25">
      <c r="A4170" s="1">
        <v>41276</v>
      </c>
      <c r="B4170" t="s">
        <v>249</v>
      </c>
      <c r="C4170" t="s">
        <v>148</v>
      </c>
      <c r="D4170">
        <v>53</v>
      </c>
      <c r="E4170">
        <v>78</v>
      </c>
      <c r="F4170" t="s">
        <v>148</v>
      </c>
      <c r="G4170">
        <v>-25</v>
      </c>
      <c r="H4170" t="s">
        <v>357</v>
      </c>
      <c r="I4170" t="s">
        <v>356</v>
      </c>
      <c r="J4170" s="2">
        <f>VLOOKUP(B4170,'Totals by Team'!A:K,11,FALSE)</f>
        <v>-0.80645161290322576</v>
      </c>
      <c r="K4170" s="2">
        <f>VLOOKUP(C4170,'Totals by Team'!A:K,11,FALSE)</f>
        <v>11.257142857142858</v>
      </c>
    </row>
    <row r="4171" spans="1:11" x14ac:dyDescent="0.25">
      <c r="A4171" s="1">
        <v>41276</v>
      </c>
      <c r="B4171" t="s">
        <v>48</v>
      </c>
      <c r="C4171" t="s">
        <v>162</v>
      </c>
      <c r="D4171">
        <v>53</v>
      </c>
      <c r="E4171">
        <v>78</v>
      </c>
      <c r="F4171" t="s">
        <v>162</v>
      </c>
      <c r="G4171">
        <v>-25</v>
      </c>
      <c r="H4171" t="s">
        <v>357</v>
      </c>
      <c r="I4171" t="s">
        <v>356</v>
      </c>
      <c r="J4171" s="2">
        <f>VLOOKUP(B4171,'Totals by Team'!A:K,11,FALSE)</f>
        <v>-26.678571428571427</v>
      </c>
      <c r="K4171" s="2">
        <f>VLOOKUP(C4171,'Totals by Team'!A:K,11,FALSE)</f>
        <v>-8.5862068965517242</v>
      </c>
    </row>
    <row r="4172" spans="1:11" x14ac:dyDescent="0.25">
      <c r="A4172" s="1">
        <v>41276</v>
      </c>
      <c r="B4172" t="s">
        <v>335</v>
      </c>
      <c r="C4172" t="s">
        <v>270</v>
      </c>
      <c r="D4172">
        <v>44</v>
      </c>
      <c r="E4172">
        <v>70</v>
      </c>
      <c r="F4172" t="s">
        <v>270</v>
      </c>
      <c r="G4172">
        <v>-26</v>
      </c>
      <c r="H4172" t="s">
        <v>357</v>
      </c>
      <c r="I4172" t="s">
        <v>356</v>
      </c>
      <c r="J4172" s="2">
        <f>VLOOKUP(B4172,'Totals by Team'!A:K,11,FALSE)</f>
        <v>-5.1818181818181817</v>
      </c>
      <c r="K4172" s="2">
        <f>VLOOKUP(C4172,'Totals by Team'!A:K,11,FALSE)</f>
        <v>11.363636363636363</v>
      </c>
    </row>
    <row r="4173" spans="1:11" x14ac:dyDescent="0.25">
      <c r="A4173" s="1">
        <v>41276</v>
      </c>
      <c r="B4173" t="s">
        <v>93</v>
      </c>
      <c r="C4173" t="s">
        <v>43</v>
      </c>
      <c r="D4173">
        <v>63</v>
      </c>
      <c r="E4173">
        <v>91</v>
      </c>
      <c r="F4173" t="s">
        <v>43</v>
      </c>
      <c r="G4173">
        <v>-28</v>
      </c>
      <c r="H4173" t="s">
        <v>357</v>
      </c>
      <c r="I4173" t="s">
        <v>356</v>
      </c>
      <c r="J4173" s="2">
        <f>VLOOKUP(B4173,'Totals by Team'!A:K,11,FALSE)</f>
        <v>-8.4516129032258061</v>
      </c>
      <c r="K4173" s="2">
        <f>VLOOKUP(C4173,'Totals by Team'!A:K,11,FALSE)</f>
        <v>9.67741935483871</v>
      </c>
    </row>
    <row r="4174" spans="1:11" x14ac:dyDescent="0.25">
      <c r="A4174" s="1">
        <v>41276</v>
      </c>
      <c r="B4174" t="s">
        <v>105</v>
      </c>
      <c r="C4174" t="s">
        <v>271</v>
      </c>
      <c r="D4174">
        <v>58</v>
      </c>
      <c r="E4174">
        <v>109</v>
      </c>
      <c r="F4174" t="s">
        <v>105</v>
      </c>
      <c r="G4174">
        <v>-51</v>
      </c>
      <c r="H4174" t="s">
        <v>357</v>
      </c>
      <c r="I4174" t="s">
        <v>360</v>
      </c>
      <c r="J4174" s="2">
        <f>VLOOKUP(B4174,'Totals by Team'!A:K,11,FALSE)</f>
        <v>-10.903225806451612</v>
      </c>
      <c r="K4174" s="2">
        <f>VLOOKUP(C4174,'Totals by Team'!A:K,11,FALSE)</f>
        <v>12.529411764705882</v>
      </c>
    </row>
    <row r="4175" spans="1:11" x14ac:dyDescent="0.25">
      <c r="A4175" s="1">
        <v>41276</v>
      </c>
      <c r="B4175" t="s">
        <v>139</v>
      </c>
      <c r="C4175" t="s">
        <v>70</v>
      </c>
      <c r="D4175">
        <v>38</v>
      </c>
      <c r="E4175">
        <v>90</v>
      </c>
      <c r="F4175" t="s">
        <v>70</v>
      </c>
      <c r="G4175">
        <v>-52</v>
      </c>
      <c r="H4175" t="s">
        <v>357</v>
      </c>
      <c r="I4175" t="s">
        <v>356</v>
      </c>
      <c r="J4175" s="2">
        <f>VLOOKUP(B4175,'Totals by Team'!A:K,11,FALSE)</f>
        <v>-5</v>
      </c>
      <c r="K4175" s="2">
        <f>VLOOKUP(C4175,'Totals by Team'!A:K,11,FALSE)</f>
        <v>8.46875</v>
      </c>
    </row>
    <row r="4176" spans="1:11" x14ac:dyDescent="0.25">
      <c r="A4176" s="1">
        <v>41277</v>
      </c>
      <c r="B4176" t="s">
        <v>66</v>
      </c>
      <c r="C4176" t="s">
        <v>333</v>
      </c>
      <c r="D4176">
        <v>97</v>
      </c>
      <c r="E4176">
        <v>46</v>
      </c>
      <c r="F4176" t="s">
        <v>66</v>
      </c>
      <c r="G4176">
        <v>51</v>
      </c>
      <c r="H4176" t="s">
        <v>358</v>
      </c>
      <c r="I4176" t="s">
        <v>360</v>
      </c>
      <c r="J4176" s="2">
        <f>VLOOKUP(B4176,'Totals by Team'!A:K,11,FALSE)</f>
        <v>-8.875</v>
      </c>
      <c r="K4176" s="2">
        <f>VLOOKUP(C4176,'Totals by Team'!A:K,11,FALSE)</f>
        <v>-15.136363636363637</v>
      </c>
    </row>
    <row r="4177" spans="1:11" x14ac:dyDescent="0.25">
      <c r="A4177" s="1">
        <v>41277</v>
      </c>
      <c r="B4177" t="s">
        <v>245</v>
      </c>
      <c r="C4177" t="s">
        <v>143</v>
      </c>
      <c r="D4177">
        <v>92</v>
      </c>
      <c r="E4177">
        <v>51</v>
      </c>
      <c r="F4177" t="s">
        <v>245</v>
      </c>
      <c r="G4177">
        <v>41</v>
      </c>
      <c r="H4177" t="s">
        <v>358</v>
      </c>
      <c r="I4177" t="s">
        <v>360</v>
      </c>
      <c r="J4177" s="2">
        <f>VLOOKUP(B4177,'Totals by Team'!A:K,11,FALSE)</f>
        <v>6.4838709677419351</v>
      </c>
      <c r="K4177" s="2">
        <f>VLOOKUP(C4177,'Totals by Team'!A:K,11,FALSE)</f>
        <v>-5.90625</v>
      </c>
    </row>
    <row r="4178" spans="1:11" x14ac:dyDescent="0.25">
      <c r="A4178" s="1">
        <v>41277</v>
      </c>
      <c r="B4178" t="s">
        <v>266</v>
      </c>
      <c r="C4178" t="s">
        <v>161</v>
      </c>
      <c r="D4178">
        <v>79</v>
      </c>
      <c r="E4178">
        <v>43</v>
      </c>
      <c r="F4178" t="s">
        <v>266</v>
      </c>
      <c r="G4178">
        <v>36</v>
      </c>
      <c r="H4178" t="s">
        <v>358</v>
      </c>
      <c r="I4178" t="s">
        <v>360</v>
      </c>
      <c r="J4178" s="2">
        <f>VLOOKUP(B4178,'Totals by Team'!A:K,11,FALSE)</f>
        <v>11.333333333333334</v>
      </c>
      <c r="K4178" s="2">
        <f>VLOOKUP(C4178,'Totals by Team'!A:K,11,FALSE)</f>
        <v>-17.29032258064516</v>
      </c>
    </row>
    <row r="4179" spans="1:11" x14ac:dyDescent="0.25">
      <c r="A4179" s="1">
        <v>41277</v>
      </c>
      <c r="B4179" t="s">
        <v>302</v>
      </c>
      <c r="C4179" t="s">
        <v>314</v>
      </c>
      <c r="D4179">
        <v>94</v>
      </c>
      <c r="E4179">
        <v>66</v>
      </c>
      <c r="F4179" t="s">
        <v>314</v>
      </c>
      <c r="G4179">
        <v>28</v>
      </c>
      <c r="H4179" t="s">
        <v>358</v>
      </c>
      <c r="I4179" t="s">
        <v>356</v>
      </c>
      <c r="J4179" s="2">
        <f>VLOOKUP(B4179,'Totals by Team'!A:K,11,FALSE)</f>
        <v>11.4375</v>
      </c>
      <c r="K4179" s="2">
        <f>VLOOKUP(C4179,'Totals by Team'!A:K,11,FALSE)</f>
        <v>-2.9375</v>
      </c>
    </row>
    <row r="4180" spans="1:11" x14ac:dyDescent="0.25">
      <c r="A4180" s="1">
        <v>41277</v>
      </c>
      <c r="B4180" t="s">
        <v>154</v>
      </c>
      <c r="C4180" t="s">
        <v>195</v>
      </c>
      <c r="D4180">
        <v>92</v>
      </c>
      <c r="E4180">
        <v>66</v>
      </c>
      <c r="F4180" t="s">
        <v>195</v>
      </c>
      <c r="G4180">
        <v>26</v>
      </c>
      <c r="H4180" t="s">
        <v>358</v>
      </c>
      <c r="I4180" t="s">
        <v>356</v>
      </c>
      <c r="J4180" s="2">
        <f>VLOOKUP(B4180,'Totals by Team'!A:K,11,FALSE)</f>
        <v>9.5483870967741939</v>
      </c>
      <c r="K4180" s="2">
        <f>VLOOKUP(C4180,'Totals by Team'!A:K,11,FALSE)</f>
        <v>-4.5714285714285712</v>
      </c>
    </row>
    <row r="4181" spans="1:11" x14ac:dyDescent="0.25">
      <c r="A4181" s="1">
        <v>41277</v>
      </c>
      <c r="B4181" t="s">
        <v>193</v>
      </c>
      <c r="C4181" t="s">
        <v>81</v>
      </c>
      <c r="D4181">
        <v>96</v>
      </c>
      <c r="E4181">
        <v>71</v>
      </c>
      <c r="F4181" t="s">
        <v>193</v>
      </c>
      <c r="G4181">
        <v>25</v>
      </c>
      <c r="H4181" t="s">
        <v>358</v>
      </c>
      <c r="I4181" t="s">
        <v>360</v>
      </c>
      <c r="J4181" s="2">
        <f>VLOOKUP(B4181,'Totals by Team'!A:K,11,FALSE)</f>
        <v>3.8333333333333335</v>
      </c>
      <c r="K4181" s="2">
        <f>VLOOKUP(C4181,'Totals by Team'!A:K,11,FALSE)</f>
        <v>-5.1785714285714288</v>
      </c>
    </row>
    <row r="4182" spans="1:11" x14ac:dyDescent="0.25">
      <c r="A4182" s="1">
        <v>41277</v>
      </c>
      <c r="B4182" t="s">
        <v>236</v>
      </c>
      <c r="C4182" t="s">
        <v>234</v>
      </c>
      <c r="D4182">
        <v>79</v>
      </c>
      <c r="E4182">
        <v>54</v>
      </c>
      <c r="F4182" t="s">
        <v>236</v>
      </c>
      <c r="G4182">
        <v>25</v>
      </c>
      <c r="H4182" t="s">
        <v>358</v>
      </c>
      <c r="I4182" t="s">
        <v>360</v>
      </c>
      <c r="J4182" s="2">
        <f>VLOOKUP(B4182,'Totals by Team'!A:K,11,FALSE)</f>
        <v>11</v>
      </c>
      <c r="K4182" s="2">
        <f>VLOOKUP(C4182,'Totals by Team'!A:K,11,FALSE)</f>
        <v>-2.4482758620689653</v>
      </c>
    </row>
    <row r="4183" spans="1:11" x14ac:dyDescent="0.25">
      <c r="A4183" s="1">
        <v>41277</v>
      </c>
      <c r="B4183" t="s">
        <v>343</v>
      </c>
      <c r="C4183" t="s">
        <v>124</v>
      </c>
      <c r="D4183">
        <v>74</v>
      </c>
      <c r="E4183">
        <v>52</v>
      </c>
      <c r="F4183" t="s">
        <v>343</v>
      </c>
      <c r="G4183">
        <v>22</v>
      </c>
      <c r="H4183" t="s">
        <v>358</v>
      </c>
      <c r="I4183" t="s">
        <v>360</v>
      </c>
      <c r="J4183" s="2">
        <f>VLOOKUP(B4183,'Totals by Team'!A:K,11,FALSE)</f>
        <v>7.5151515151515156</v>
      </c>
      <c r="K4183" s="2">
        <f>VLOOKUP(C4183,'Totals by Team'!A:K,11,FALSE)</f>
        <v>-6.7142857142857144</v>
      </c>
    </row>
    <row r="4184" spans="1:11" x14ac:dyDescent="0.25">
      <c r="A4184" s="1">
        <v>41277</v>
      </c>
      <c r="B4184" t="s">
        <v>77</v>
      </c>
      <c r="C4184" t="s">
        <v>199</v>
      </c>
      <c r="D4184">
        <v>94</v>
      </c>
      <c r="E4184">
        <v>72</v>
      </c>
      <c r="F4184" t="s">
        <v>77</v>
      </c>
      <c r="G4184">
        <v>22</v>
      </c>
      <c r="H4184" t="s">
        <v>358</v>
      </c>
      <c r="I4184" t="s">
        <v>360</v>
      </c>
      <c r="J4184" s="2">
        <f>VLOOKUP(B4184,'Totals by Team'!A:K,11,FALSE)</f>
        <v>2.28125</v>
      </c>
      <c r="K4184" s="2">
        <f>VLOOKUP(C4184,'Totals by Team'!A:K,11,FALSE)</f>
        <v>-4.709677419354839</v>
      </c>
    </row>
    <row r="4185" spans="1:11" x14ac:dyDescent="0.25">
      <c r="A4185" s="1">
        <v>41277</v>
      </c>
      <c r="B4185" t="s">
        <v>122</v>
      </c>
      <c r="C4185" t="s">
        <v>328</v>
      </c>
      <c r="D4185">
        <v>66</v>
      </c>
      <c r="E4185">
        <v>45</v>
      </c>
      <c r="F4185" t="s">
        <v>328</v>
      </c>
      <c r="G4185">
        <v>21</v>
      </c>
      <c r="H4185" t="s">
        <v>358</v>
      </c>
      <c r="I4185" t="s">
        <v>356</v>
      </c>
      <c r="J4185" s="2">
        <f>VLOOKUP(B4185,'Totals by Team'!A:K,11,FALSE)</f>
        <v>1.5588235294117647</v>
      </c>
      <c r="K4185" s="2">
        <f>VLOOKUP(C4185,'Totals by Team'!A:K,11,FALSE)</f>
        <v>3.129032258064516</v>
      </c>
    </row>
    <row r="4186" spans="1:11" x14ac:dyDescent="0.25">
      <c r="A4186" s="1">
        <v>41277</v>
      </c>
      <c r="B4186" t="s">
        <v>146</v>
      </c>
      <c r="C4186" t="s">
        <v>17</v>
      </c>
      <c r="D4186">
        <v>82</v>
      </c>
      <c r="E4186">
        <v>62</v>
      </c>
      <c r="F4186" t="s">
        <v>146</v>
      </c>
      <c r="G4186">
        <v>20</v>
      </c>
      <c r="H4186" t="s">
        <v>358</v>
      </c>
      <c r="I4186" t="s">
        <v>360</v>
      </c>
      <c r="J4186" s="2">
        <f>VLOOKUP(B4186,'Totals by Team'!A:K,11,FALSE)</f>
        <v>5.1515151515151514</v>
      </c>
      <c r="K4186" s="2">
        <f>VLOOKUP(C4186,'Totals by Team'!A:K,11,FALSE)</f>
        <v>-5.46875</v>
      </c>
    </row>
    <row r="4187" spans="1:11" x14ac:dyDescent="0.25">
      <c r="A4187" s="1">
        <v>41277</v>
      </c>
      <c r="B4187" t="s">
        <v>68</v>
      </c>
      <c r="C4187" t="s">
        <v>164</v>
      </c>
      <c r="D4187">
        <v>76</v>
      </c>
      <c r="E4187">
        <v>59</v>
      </c>
      <c r="F4187" t="s">
        <v>68</v>
      </c>
      <c r="G4187">
        <v>17</v>
      </c>
      <c r="H4187" t="s">
        <v>358</v>
      </c>
      <c r="I4187" t="s">
        <v>360</v>
      </c>
      <c r="J4187" s="2">
        <f>VLOOKUP(B4187,'Totals by Team'!A:K,11,FALSE)</f>
        <v>-3.6666666666666665</v>
      </c>
      <c r="K4187" s="2">
        <f>VLOOKUP(C4187,'Totals by Team'!A:K,11,FALSE)</f>
        <v>-4.7575757575757578</v>
      </c>
    </row>
    <row r="4188" spans="1:11" x14ac:dyDescent="0.25">
      <c r="A4188" s="1">
        <v>41277</v>
      </c>
      <c r="B4188" t="s">
        <v>311</v>
      </c>
      <c r="C4188" t="s">
        <v>90</v>
      </c>
      <c r="D4188">
        <v>78</v>
      </c>
      <c r="E4188">
        <v>62</v>
      </c>
      <c r="F4188" t="s">
        <v>90</v>
      </c>
      <c r="G4188">
        <v>16</v>
      </c>
      <c r="H4188" t="s">
        <v>358</v>
      </c>
      <c r="I4188" t="s">
        <v>356</v>
      </c>
      <c r="J4188" s="2">
        <f>VLOOKUP(B4188,'Totals by Team'!A:K,11,FALSE)</f>
        <v>17.3125</v>
      </c>
      <c r="K4188" s="2">
        <f>VLOOKUP(C4188,'Totals by Team'!A:K,11,FALSE)</f>
        <v>-4.7931034482758621</v>
      </c>
    </row>
    <row r="4189" spans="1:11" x14ac:dyDescent="0.25">
      <c r="A4189" s="1">
        <v>41277</v>
      </c>
      <c r="B4189" t="s">
        <v>80</v>
      </c>
      <c r="C4189" t="s">
        <v>47</v>
      </c>
      <c r="D4189">
        <v>77</v>
      </c>
      <c r="E4189">
        <v>61</v>
      </c>
      <c r="F4189" t="s">
        <v>47</v>
      </c>
      <c r="G4189">
        <v>16</v>
      </c>
      <c r="H4189" t="s">
        <v>358</v>
      </c>
      <c r="I4189" t="s">
        <v>356</v>
      </c>
      <c r="J4189" s="2">
        <f>VLOOKUP(B4189,'Totals by Team'!A:K,11,FALSE)</f>
        <v>6.290322580645161</v>
      </c>
      <c r="K4189" s="2">
        <f>VLOOKUP(C4189,'Totals by Team'!A:K,11,FALSE)</f>
        <v>-10.870967741935484</v>
      </c>
    </row>
    <row r="4190" spans="1:11" x14ac:dyDescent="0.25">
      <c r="A4190" s="1">
        <v>41277</v>
      </c>
      <c r="B4190" t="s">
        <v>175</v>
      </c>
      <c r="C4190" t="s">
        <v>138</v>
      </c>
      <c r="D4190">
        <v>74</v>
      </c>
      <c r="E4190">
        <v>59</v>
      </c>
      <c r="F4190" t="s">
        <v>175</v>
      </c>
      <c r="G4190">
        <v>15</v>
      </c>
      <c r="H4190" t="s">
        <v>358</v>
      </c>
      <c r="I4190" t="s">
        <v>360</v>
      </c>
      <c r="J4190" s="2">
        <f>VLOOKUP(B4190,'Totals by Team'!A:K,11,FALSE)</f>
        <v>5.7666666666666666</v>
      </c>
      <c r="K4190" s="2">
        <f>VLOOKUP(C4190,'Totals by Team'!A:K,11,FALSE)</f>
        <v>-10.066666666666666</v>
      </c>
    </row>
    <row r="4191" spans="1:11" x14ac:dyDescent="0.25">
      <c r="A4191" s="1">
        <v>41277</v>
      </c>
      <c r="B4191" t="s">
        <v>156</v>
      </c>
      <c r="C4191" t="s">
        <v>190</v>
      </c>
      <c r="D4191">
        <v>78</v>
      </c>
      <c r="E4191">
        <v>63</v>
      </c>
      <c r="F4191" t="s">
        <v>156</v>
      </c>
      <c r="G4191">
        <v>15</v>
      </c>
      <c r="H4191" t="s">
        <v>358</v>
      </c>
      <c r="I4191" t="s">
        <v>360</v>
      </c>
      <c r="J4191" s="2">
        <f>VLOOKUP(B4191,'Totals by Team'!A:K,11,FALSE)</f>
        <v>5.5185185185185182</v>
      </c>
      <c r="K4191" s="2">
        <f>VLOOKUP(C4191,'Totals by Team'!A:K,11,FALSE)</f>
        <v>-6.8571428571428568</v>
      </c>
    </row>
    <row r="4192" spans="1:11" x14ac:dyDescent="0.25">
      <c r="A4192" s="1">
        <v>41277</v>
      </c>
      <c r="B4192" t="s">
        <v>78</v>
      </c>
      <c r="C4192" t="s">
        <v>109</v>
      </c>
      <c r="D4192">
        <v>81</v>
      </c>
      <c r="E4192">
        <v>66</v>
      </c>
      <c r="F4192" t="s">
        <v>78</v>
      </c>
      <c r="G4192">
        <v>15</v>
      </c>
      <c r="H4192" t="s">
        <v>358</v>
      </c>
      <c r="I4192" t="s">
        <v>360</v>
      </c>
      <c r="J4192" s="2">
        <f>VLOOKUP(B4192,'Totals by Team'!A:K,11,FALSE)</f>
        <v>4.8275862068965516</v>
      </c>
      <c r="K4192" s="2">
        <f>VLOOKUP(C4192,'Totals by Team'!A:K,11,FALSE)</f>
        <v>-5.290322580645161</v>
      </c>
    </row>
    <row r="4193" spans="1:11" x14ac:dyDescent="0.25">
      <c r="A4193" s="1">
        <v>41277</v>
      </c>
      <c r="B4193" t="s">
        <v>8</v>
      </c>
      <c r="C4193" t="s">
        <v>95</v>
      </c>
      <c r="D4193">
        <v>63</v>
      </c>
      <c r="E4193">
        <v>49</v>
      </c>
      <c r="F4193" t="s">
        <v>8</v>
      </c>
      <c r="G4193">
        <v>14</v>
      </c>
      <c r="H4193" t="s">
        <v>358</v>
      </c>
      <c r="I4193" t="s">
        <v>360</v>
      </c>
      <c r="J4193" s="2">
        <f>VLOOKUP(B4193,'Totals by Team'!A:K,11,FALSE)</f>
        <v>-6.0333333333333332</v>
      </c>
      <c r="K4193" s="2">
        <f>VLOOKUP(C4193,'Totals by Team'!A:K,11,FALSE)</f>
        <v>-14.5</v>
      </c>
    </row>
    <row r="4194" spans="1:11" x14ac:dyDescent="0.25">
      <c r="A4194" s="1">
        <v>41277</v>
      </c>
      <c r="B4194" t="s">
        <v>15</v>
      </c>
      <c r="C4194" t="s">
        <v>133</v>
      </c>
      <c r="D4194">
        <v>86</v>
      </c>
      <c r="E4194">
        <v>72</v>
      </c>
      <c r="F4194" t="s">
        <v>133</v>
      </c>
      <c r="G4194">
        <v>14</v>
      </c>
      <c r="H4194" t="s">
        <v>358</v>
      </c>
      <c r="I4194" t="s">
        <v>356</v>
      </c>
      <c r="J4194" s="2">
        <f>VLOOKUP(B4194,'Totals by Team'!A:K,11,FALSE)</f>
        <v>2.6129032258064515</v>
      </c>
      <c r="K4194" s="2">
        <f>VLOOKUP(C4194,'Totals by Team'!A:K,11,FALSE)</f>
        <v>-6.8965517241379306</v>
      </c>
    </row>
    <row r="4195" spans="1:11" x14ac:dyDescent="0.25">
      <c r="A4195" s="1">
        <v>41277</v>
      </c>
      <c r="B4195" t="s">
        <v>291</v>
      </c>
      <c r="C4195" t="s">
        <v>254</v>
      </c>
      <c r="D4195">
        <v>79</v>
      </c>
      <c r="E4195">
        <v>65</v>
      </c>
      <c r="F4195" t="s">
        <v>291</v>
      </c>
      <c r="G4195">
        <v>14</v>
      </c>
      <c r="H4195" t="s">
        <v>358</v>
      </c>
      <c r="I4195" t="s">
        <v>360</v>
      </c>
      <c r="J4195" s="2">
        <f>VLOOKUP(B4195,'Totals by Team'!A:K,11,FALSE)</f>
        <v>5.7941176470588234</v>
      </c>
      <c r="K4195" s="2">
        <f>VLOOKUP(C4195,'Totals by Team'!A:K,11,FALSE)</f>
        <v>3.161290322580645</v>
      </c>
    </row>
    <row r="4196" spans="1:11" x14ac:dyDescent="0.25">
      <c r="A4196" s="1">
        <v>41277</v>
      </c>
      <c r="B4196" t="s">
        <v>12</v>
      </c>
      <c r="C4196" t="s">
        <v>126</v>
      </c>
      <c r="D4196">
        <v>66</v>
      </c>
      <c r="E4196">
        <v>53</v>
      </c>
      <c r="F4196" t="s">
        <v>126</v>
      </c>
      <c r="G4196">
        <v>13</v>
      </c>
      <c r="H4196" t="s">
        <v>358</v>
      </c>
      <c r="I4196" t="s">
        <v>356</v>
      </c>
      <c r="J4196" s="2">
        <f>VLOOKUP(B4196,'Totals by Team'!A:K,11,FALSE)</f>
        <v>-2.9333333333333331</v>
      </c>
      <c r="K4196" s="2">
        <f>VLOOKUP(C4196,'Totals by Team'!A:K,11,FALSE)</f>
        <v>-8.137931034482758</v>
      </c>
    </row>
    <row r="4197" spans="1:11" x14ac:dyDescent="0.25">
      <c r="A4197" s="1">
        <v>41277</v>
      </c>
      <c r="B4197" t="s">
        <v>142</v>
      </c>
      <c r="C4197" t="s">
        <v>204</v>
      </c>
      <c r="D4197">
        <v>91</v>
      </c>
      <c r="E4197">
        <v>79</v>
      </c>
      <c r="F4197" t="s">
        <v>142</v>
      </c>
      <c r="G4197">
        <v>12</v>
      </c>
      <c r="H4197" t="s">
        <v>358</v>
      </c>
      <c r="I4197" t="s">
        <v>360</v>
      </c>
      <c r="J4197" s="2">
        <f>VLOOKUP(B4197,'Totals by Team'!A:K,11,FALSE)</f>
        <v>-2.4666666666666668</v>
      </c>
      <c r="K4197" s="2">
        <f>VLOOKUP(C4197,'Totals by Team'!A:K,11,FALSE)</f>
        <v>-11.275862068965518</v>
      </c>
    </row>
    <row r="4198" spans="1:11" x14ac:dyDescent="0.25">
      <c r="A4198" s="1">
        <v>41277</v>
      </c>
      <c r="B4198" t="s">
        <v>300</v>
      </c>
      <c r="C4198" t="s">
        <v>106</v>
      </c>
      <c r="D4198">
        <v>61</v>
      </c>
      <c r="E4198">
        <v>50</v>
      </c>
      <c r="F4198" t="s">
        <v>300</v>
      </c>
      <c r="G4198">
        <v>11</v>
      </c>
      <c r="H4198" t="s">
        <v>358</v>
      </c>
      <c r="I4198" t="s">
        <v>360</v>
      </c>
      <c r="J4198" s="2">
        <f>VLOOKUP(B4198,'Totals by Team'!A:K,11,FALSE)</f>
        <v>-3.15625</v>
      </c>
      <c r="K4198" s="2">
        <f>VLOOKUP(C4198,'Totals by Team'!A:K,11,FALSE)</f>
        <v>-9.0666666666666664</v>
      </c>
    </row>
    <row r="4199" spans="1:11" x14ac:dyDescent="0.25">
      <c r="A4199" s="1">
        <v>41277</v>
      </c>
      <c r="B4199" t="s">
        <v>89</v>
      </c>
      <c r="C4199" t="s">
        <v>262</v>
      </c>
      <c r="D4199">
        <v>64</v>
      </c>
      <c r="E4199">
        <v>53</v>
      </c>
      <c r="F4199" t="s">
        <v>89</v>
      </c>
      <c r="G4199">
        <v>11</v>
      </c>
      <c r="H4199" t="s">
        <v>358</v>
      </c>
      <c r="I4199" t="s">
        <v>360</v>
      </c>
      <c r="J4199" s="2">
        <f>VLOOKUP(B4199,'Totals by Team'!A:K,11,FALSE)</f>
        <v>3.28125</v>
      </c>
      <c r="K4199" s="2">
        <f>VLOOKUP(C4199,'Totals by Team'!A:K,11,FALSE)</f>
        <v>2.1875</v>
      </c>
    </row>
    <row r="4200" spans="1:11" x14ac:dyDescent="0.25">
      <c r="A4200" s="1">
        <v>41277</v>
      </c>
      <c r="B4200" t="s">
        <v>342</v>
      </c>
      <c r="C4200" t="s">
        <v>57</v>
      </c>
      <c r="D4200">
        <v>65</v>
      </c>
      <c r="E4200">
        <v>54</v>
      </c>
      <c r="F4200" t="s">
        <v>342</v>
      </c>
      <c r="G4200">
        <v>11</v>
      </c>
      <c r="H4200" t="s">
        <v>358</v>
      </c>
      <c r="I4200" t="s">
        <v>360</v>
      </c>
      <c r="J4200" s="2">
        <f>VLOOKUP(B4200,'Totals by Team'!A:K,11,FALSE)</f>
        <v>6.161290322580645</v>
      </c>
      <c r="K4200" s="2">
        <f>VLOOKUP(C4200,'Totals by Team'!A:K,11,FALSE)</f>
        <v>-3.838709677419355</v>
      </c>
    </row>
    <row r="4201" spans="1:11" x14ac:dyDescent="0.25">
      <c r="A4201" s="1">
        <v>41277</v>
      </c>
      <c r="B4201" t="s">
        <v>9</v>
      </c>
      <c r="C4201" t="s">
        <v>276</v>
      </c>
      <c r="D4201">
        <v>73</v>
      </c>
      <c r="E4201">
        <v>62</v>
      </c>
      <c r="F4201" t="s">
        <v>276</v>
      </c>
      <c r="G4201">
        <v>11</v>
      </c>
      <c r="H4201" t="s">
        <v>358</v>
      </c>
      <c r="I4201" t="s">
        <v>356</v>
      </c>
      <c r="J4201" s="2">
        <f>VLOOKUP(B4201,'Totals by Team'!A:K,11,FALSE)</f>
        <v>12.266666666666667</v>
      </c>
      <c r="K4201" s="2">
        <f>VLOOKUP(C4201,'Totals by Team'!A:K,11,FALSE)</f>
        <v>-0.19230769230769232</v>
      </c>
    </row>
    <row r="4202" spans="1:11" x14ac:dyDescent="0.25">
      <c r="A4202" s="1">
        <v>41277</v>
      </c>
      <c r="B4202" t="s">
        <v>227</v>
      </c>
      <c r="C4202" t="s">
        <v>67</v>
      </c>
      <c r="D4202">
        <v>73</v>
      </c>
      <c r="E4202">
        <v>62</v>
      </c>
      <c r="F4202" t="s">
        <v>67</v>
      </c>
      <c r="G4202">
        <v>11</v>
      </c>
      <c r="H4202" t="s">
        <v>358</v>
      </c>
      <c r="I4202" t="s">
        <v>356</v>
      </c>
      <c r="J4202" s="2">
        <f>VLOOKUP(B4202,'Totals by Team'!A:K,11,FALSE)</f>
        <v>4.1034482758620694</v>
      </c>
      <c r="K4202" s="2">
        <f>VLOOKUP(C4202,'Totals by Team'!A:K,11,FALSE)</f>
        <v>-12.392857142857142</v>
      </c>
    </row>
    <row r="4203" spans="1:11" x14ac:dyDescent="0.25">
      <c r="A4203" s="1">
        <v>41277</v>
      </c>
      <c r="B4203" t="s">
        <v>76</v>
      </c>
      <c r="C4203" t="s">
        <v>308</v>
      </c>
      <c r="D4203">
        <v>64</v>
      </c>
      <c r="E4203">
        <v>53</v>
      </c>
      <c r="F4203" t="s">
        <v>76</v>
      </c>
      <c r="G4203">
        <v>11</v>
      </c>
      <c r="H4203" t="s">
        <v>358</v>
      </c>
      <c r="I4203" t="s">
        <v>360</v>
      </c>
      <c r="J4203" s="2">
        <f>VLOOKUP(B4203,'Totals by Team'!A:K,11,FALSE)</f>
        <v>9.7333333333333325</v>
      </c>
      <c r="K4203" s="2">
        <f>VLOOKUP(C4203,'Totals by Team'!A:K,11,FALSE)</f>
        <v>-5.4545454545454541</v>
      </c>
    </row>
    <row r="4204" spans="1:11" x14ac:dyDescent="0.25">
      <c r="A4204" s="1">
        <v>41277</v>
      </c>
      <c r="B4204" t="s">
        <v>178</v>
      </c>
      <c r="C4204" t="s">
        <v>183</v>
      </c>
      <c r="D4204">
        <v>84</v>
      </c>
      <c r="E4204">
        <v>74</v>
      </c>
      <c r="F4204" t="s">
        <v>183</v>
      </c>
      <c r="G4204">
        <v>10</v>
      </c>
      <c r="H4204" t="s">
        <v>358</v>
      </c>
      <c r="I4204" t="s">
        <v>356</v>
      </c>
      <c r="J4204" s="2">
        <f>VLOOKUP(B4204,'Totals by Team'!A:K,11,FALSE)</f>
        <v>1.1875</v>
      </c>
      <c r="K4204" s="2">
        <f>VLOOKUP(C4204,'Totals by Team'!A:K,11,FALSE)</f>
        <v>2.25</v>
      </c>
    </row>
    <row r="4205" spans="1:11" x14ac:dyDescent="0.25">
      <c r="A4205" s="1">
        <v>41277</v>
      </c>
      <c r="B4205" t="s">
        <v>197</v>
      </c>
      <c r="C4205" t="s">
        <v>219</v>
      </c>
      <c r="D4205">
        <v>60</v>
      </c>
      <c r="E4205">
        <v>51</v>
      </c>
      <c r="F4205" t="s">
        <v>197</v>
      </c>
      <c r="G4205">
        <v>9</v>
      </c>
      <c r="H4205" t="s">
        <v>358</v>
      </c>
      <c r="I4205" t="s">
        <v>360</v>
      </c>
      <c r="J4205" s="2">
        <f>VLOOKUP(B4205,'Totals by Team'!A:K,11,FALSE)</f>
        <v>9.617647058823529</v>
      </c>
      <c r="K4205" s="2">
        <f>VLOOKUP(C4205,'Totals by Team'!A:K,11,FALSE)</f>
        <v>-6.612903225806452</v>
      </c>
    </row>
    <row r="4206" spans="1:11" x14ac:dyDescent="0.25">
      <c r="A4206" s="1">
        <v>41277</v>
      </c>
      <c r="B4206" t="s">
        <v>341</v>
      </c>
      <c r="C4206" t="s">
        <v>208</v>
      </c>
      <c r="D4206">
        <v>92</v>
      </c>
      <c r="E4206">
        <v>83</v>
      </c>
      <c r="F4206" t="s">
        <v>341</v>
      </c>
      <c r="G4206">
        <v>9</v>
      </c>
      <c r="H4206" t="s">
        <v>358</v>
      </c>
      <c r="I4206" t="s">
        <v>360</v>
      </c>
      <c r="J4206" s="2">
        <f>VLOOKUP(B4206,'Totals by Team'!A:K,11,FALSE)</f>
        <v>9.59375</v>
      </c>
      <c r="K4206" s="2">
        <f>VLOOKUP(C4206,'Totals by Team'!A:K,11,FALSE)</f>
        <v>4.375</v>
      </c>
    </row>
    <row r="4207" spans="1:11" x14ac:dyDescent="0.25">
      <c r="A4207" s="1">
        <v>41277</v>
      </c>
      <c r="B4207" t="s">
        <v>337</v>
      </c>
      <c r="C4207" t="s">
        <v>268</v>
      </c>
      <c r="D4207">
        <v>75</v>
      </c>
      <c r="E4207">
        <v>66</v>
      </c>
      <c r="F4207" t="s">
        <v>337</v>
      </c>
      <c r="G4207">
        <v>9</v>
      </c>
      <c r="H4207" t="s">
        <v>358</v>
      </c>
      <c r="I4207" t="s">
        <v>360</v>
      </c>
      <c r="J4207" s="2">
        <f>VLOOKUP(B4207,'Totals by Team'!A:K,11,FALSE)</f>
        <v>4.4666666666666668</v>
      </c>
      <c r="K4207" s="2">
        <f>VLOOKUP(C4207,'Totals by Team'!A:K,11,FALSE)</f>
        <v>-3.4827586206896552</v>
      </c>
    </row>
    <row r="4208" spans="1:11" x14ac:dyDescent="0.25">
      <c r="A4208" s="1">
        <v>41277</v>
      </c>
      <c r="B4208" t="s">
        <v>322</v>
      </c>
      <c r="C4208" t="s">
        <v>83</v>
      </c>
      <c r="D4208">
        <v>64</v>
      </c>
      <c r="E4208">
        <v>55</v>
      </c>
      <c r="F4208" t="s">
        <v>83</v>
      </c>
      <c r="G4208">
        <v>9</v>
      </c>
      <c r="H4208" t="s">
        <v>358</v>
      </c>
      <c r="I4208" t="s">
        <v>356</v>
      </c>
      <c r="J4208" s="2">
        <f>VLOOKUP(B4208,'Totals by Team'!A:K,11,FALSE)</f>
        <v>-2.5172413793103448</v>
      </c>
      <c r="K4208" s="2">
        <f>VLOOKUP(C4208,'Totals by Team'!A:K,11,FALSE)</f>
        <v>-8.4642857142857135</v>
      </c>
    </row>
    <row r="4209" spans="1:11" x14ac:dyDescent="0.25">
      <c r="A4209" s="1">
        <v>41277</v>
      </c>
      <c r="B4209" t="s">
        <v>203</v>
      </c>
      <c r="C4209" t="s">
        <v>102</v>
      </c>
      <c r="D4209">
        <v>75</v>
      </c>
      <c r="E4209">
        <v>67</v>
      </c>
      <c r="F4209" t="s">
        <v>203</v>
      </c>
      <c r="G4209">
        <v>8</v>
      </c>
      <c r="H4209" t="s">
        <v>358</v>
      </c>
      <c r="I4209" t="s">
        <v>360</v>
      </c>
      <c r="J4209" s="2">
        <f>VLOOKUP(B4209,'Totals by Team'!A:K,11,FALSE)</f>
        <v>-2.129032258064516</v>
      </c>
      <c r="K4209" s="2">
        <f>VLOOKUP(C4209,'Totals by Team'!A:K,11,FALSE)</f>
        <v>0.70588235294117652</v>
      </c>
    </row>
    <row r="4210" spans="1:11" x14ac:dyDescent="0.25">
      <c r="A4210" s="1">
        <v>41277</v>
      </c>
      <c r="B4210" t="s">
        <v>58</v>
      </c>
      <c r="C4210" t="s">
        <v>36</v>
      </c>
      <c r="D4210">
        <v>84</v>
      </c>
      <c r="E4210">
        <v>77</v>
      </c>
      <c r="F4210" t="s">
        <v>36</v>
      </c>
      <c r="G4210">
        <v>7</v>
      </c>
      <c r="H4210" t="s">
        <v>358</v>
      </c>
      <c r="I4210" t="s">
        <v>356</v>
      </c>
      <c r="J4210" s="2">
        <f>VLOOKUP(B4210,'Totals by Team'!A:K,11,FALSE)</f>
        <v>2.9</v>
      </c>
      <c r="K4210" s="2">
        <f>VLOOKUP(C4210,'Totals by Team'!A:K,11,FALSE)</f>
        <v>5.666666666666667</v>
      </c>
    </row>
    <row r="4211" spans="1:11" x14ac:dyDescent="0.25">
      <c r="A4211" s="1">
        <v>41277</v>
      </c>
      <c r="B4211" t="s">
        <v>1</v>
      </c>
      <c r="C4211" t="s">
        <v>123</v>
      </c>
      <c r="D4211">
        <v>67</v>
      </c>
      <c r="E4211">
        <v>60</v>
      </c>
      <c r="F4211" t="s">
        <v>1</v>
      </c>
      <c r="G4211">
        <v>7</v>
      </c>
      <c r="H4211" t="s">
        <v>358</v>
      </c>
      <c r="I4211" t="s">
        <v>360</v>
      </c>
      <c r="J4211" s="2">
        <f>VLOOKUP(B4211,'Totals by Team'!A:K,11,FALSE)</f>
        <v>-10.793103448275861</v>
      </c>
      <c r="K4211" s="2">
        <f>VLOOKUP(C4211,'Totals by Team'!A:K,11,FALSE)</f>
        <v>-4.2</v>
      </c>
    </row>
    <row r="4212" spans="1:11" x14ac:dyDescent="0.25">
      <c r="A4212" s="1">
        <v>41277</v>
      </c>
      <c r="B4212" t="s">
        <v>0</v>
      </c>
      <c r="C4212" t="s">
        <v>21</v>
      </c>
      <c r="D4212">
        <v>72</v>
      </c>
      <c r="E4212">
        <v>65</v>
      </c>
      <c r="F4212" t="s">
        <v>21</v>
      </c>
      <c r="G4212">
        <v>7</v>
      </c>
      <c r="H4212" t="s">
        <v>358</v>
      </c>
      <c r="I4212" t="s">
        <v>356</v>
      </c>
      <c r="J4212" s="2">
        <f>VLOOKUP(B4212,'Totals by Team'!A:K,11,FALSE)</f>
        <v>-13.35483870967742</v>
      </c>
      <c r="K4212" s="2">
        <f>VLOOKUP(C4212,'Totals by Team'!A:K,11,FALSE)</f>
        <v>-1.75</v>
      </c>
    </row>
    <row r="4213" spans="1:11" x14ac:dyDescent="0.25">
      <c r="A4213" s="1">
        <v>41277</v>
      </c>
      <c r="B4213" t="s">
        <v>120</v>
      </c>
      <c r="C4213" t="s">
        <v>256</v>
      </c>
      <c r="D4213">
        <v>57</v>
      </c>
      <c r="E4213">
        <v>50</v>
      </c>
      <c r="F4213" t="s">
        <v>120</v>
      </c>
      <c r="G4213">
        <v>7</v>
      </c>
      <c r="H4213" t="s">
        <v>358</v>
      </c>
      <c r="I4213" t="s">
        <v>360</v>
      </c>
      <c r="J4213" s="2">
        <f>VLOOKUP(B4213,'Totals by Team'!A:K,11,FALSE)</f>
        <v>-8.46875</v>
      </c>
      <c r="K4213" s="2">
        <f>VLOOKUP(C4213,'Totals by Team'!A:K,11,FALSE)</f>
        <v>-2.6296296296296298</v>
      </c>
    </row>
    <row r="4214" spans="1:11" x14ac:dyDescent="0.25">
      <c r="A4214" s="1">
        <v>41277</v>
      </c>
      <c r="B4214" t="s">
        <v>75</v>
      </c>
      <c r="C4214" t="s">
        <v>269</v>
      </c>
      <c r="D4214">
        <v>72</v>
      </c>
      <c r="E4214">
        <v>66</v>
      </c>
      <c r="F4214" t="s">
        <v>269</v>
      </c>
      <c r="G4214">
        <v>6</v>
      </c>
      <c r="H4214" t="s">
        <v>358</v>
      </c>
      <c r="I4214" t="s">
        <v>356</v>
      </c>
      <c r="J4214" s="2">
        <f>VLOOKUP(B4214,'Totals by Team'!A:K,11,FALSE)</f>
        <v>-0.5</v>
      </c>
      <c r="K4214" s="2">
        <f>VLOOKUP(C4214,'Totals by Team'!A:K,11,FALSE)</f>
        <v>-6.3703703703703702</v>
      </c>
    </row>
    <row r="4215" spans="1:11" x14ac:dyDescent="0.25">
      <c r="A4215" s="1">
        <v>41277</v>
      </c>
      <c r="B4215" t="s">
        <v>116</v>
      </c>
      <c r="C4215" t="s">
        <v>177</v>
      </c>
      <c r="D4215">
        <v>66</v>
      </c>
      <c r="E4215">
        <v>60</v>
      </c>
      <c r="F4215" t="s">
        <v>116</v>
      </c>
      <c r="G4215">
        <v>6</v>
      </c>
      <c r="H4215" t="s">
        <v>358</v>
      </c>
      <c r="I4215" t="s">
        <v>360</v>
      </c>
      <c r="J4215" s="2">
        <f>VLOOKUP(B4215,'Totals by Team'!A:K,11,FALSE)</f>
        <v>5.1333333333333337</v>
      </c>
      <c r="K4215" s="2">
        <f>VLOOKUP(C4215,'Totals by Team'!A:K,11,FALSE)</f>
        <v>13.454545454545455</v>
      </c>
    </row>
    <row r="4216" spans="1:11" x14ac:dyDescent="0.25">
      <c r="A4216" s="1">
        <v>41277</v>
      </c>
      <c r="B4216" t="s">
        <v>7</v>
      </c>
      <c r="C4216" t="s">
        <v>191</v>
      </c>
      <c r="D4216">
        <v>79</v>
      </c>
      <c r="E4216">
        <v>73</v>
      </c>
      <c r="F4216" t="s">
        <v>7</v>
      </c>
      <c r="G4216">
        <v>6</v>
      </c>
      <c r="H4216" t="s">
        <v>358</v>
      </c>
      <c r="I4216" t="s">
        <v>360</v>
      </c>
      <c r="J4216" s="2">
        <f>VLOOKUP(B4216,'Totals by Team'!A:K,11,FALSE)</f>
        <v>1.6206896551724137</v>
      </c>
      <c r="K4216" s="2">
        <f>VLOOKUP(C4216,'Totals by Team'!A:K,11,FALSE)</f>
        <v>-1.6666666666666667</v>
      </c>
    </row>
    <row r="4217" spans="1:11" x14ac:dyDescent="0.25">
      <c r="A4217" s="1">
        <v>41277</v>
      </c>
      <c r="B4217" t="s">
        <v>26</v>
      </c>
      <c r="C4217" t="s">
        <v>137</v>
      </c>
      <c r="D4217">
        <v>77</v>
      </c>
      <c r="E4217">
        <v>72</v>
      </c>
      <c r="F4217" t="s">
        <v>137</v>
      </c>
      <c r="G4217">
        <v>5</v>
      </c>
      <c r="H4217" t="s">
        <v>358</v>
      </c>
      <c r="I4217" t="s">
        <v>356</v>
      </c>
      <c r="J4217" s="2">
        <f>VLOOKUP(B4217,'Totals by Team'!A:K,11,FALSE)</f>
        <v>0.4642857142857143</v>
      </c>
      <c r="K4217" s="2">
        <f>VLOOKUP(C4217,'Totals by Team'!A:K,11,FALSE)</f>
        <v>-12.518518518518519</v>
      </c>
    </row>
    <row r="4218" spans="1:11" x14ac:dyDescent="0.25">
      <c r="A4218" s="1">
        <v>41277</v>
      </c>
      <c r="B4218" t="s">
        <v>136</v>
      </c>
      <c r="C4218" t="s">
        <v>252</v>
      </c>
      <c r="D4218">
        <v>75</v>
      </c>
      <c r="E4218">
        <v>70</v>
      </c>
      <c r="F4218" t="s">
        <v>136</v>
      </c>
      <c r="G4218">
        <v>5</v>
      </c>
      <c r="H4218" t="s">
        <v>358</v>
      </c>
      <c r="I4218" t="s">
        <v>360</v>
      </c>
      <c r="J4218" s="2">
        <f>VLOOKUP(B4218,'Totals by Team'!A:K,11,FALSE)</f>
        <v>-3.3870967741935485</v>
      </c>
      <c r="K4218" s="2">
        <f>VLOOKUP(C4218,'Totals by Team'!A:K,11,FALSE)</f>
        <v>-2.6875</v>
      </c>
    </row>
    <row r="4219" spans="1:11" x14ac:dyDescent="0.25">
      <c r="A4219" s="1">
        <v>41277</v>
      </c>
      <c r="B4219" t="s">
        <v>114</v>
      </c>
      <c r="C4219" t="s">
        <v>155</v>
      </c>
      <c r="D4219">
        <v>77</v>
      </c>
      <c r="E4219">
        <v>73</v>
      </c>
      <c r="F4219" t="s">
        <v>114</v>
      </c>
      <c r="G4219">
        <v>4</v>
      </c>
      <c r="H4219" t="s">
        <v>358</v>
      </c>
      <c r="I4219" t="s">
        <v>360</v>
      </c>
      <c r="J4219" s="2">
        <f>VLOOKUP(B4219,'Totals by Team'!A:K,11,FALSE)</f>
        <v>-6.068965517241379</v>
      </c>
      <c r="K4219" s="2">
        <f>VLOOKUP(C4219,'Totals by Team'!A:K,11,FALSE)</f>
        <v>3.0606060606060606</v>
      </c>
    </row>
    <row r="4220" spans="1:11" x14ac:dyDescent="0.25">
      <c r="A4220" s="1">
        <v>41277</v>
      </c>
      <c r="B4220" t="s">
        <v>200</v>
      </c>
      <c r="C4220" t="s">
        <v>160</v>
      </c>
      <c r="D4220">
        <v>60</v>
      </c>
      <c r="E4220">
        <v>56</v>
      </c>
      <c r="F4220" t="s">
        <v>200</v>
      </c>
      <c r="G4220">
        <v>4</v>
      </c>
      <c r="H4220" t="s">
        <v>358</v>
      </c>
      <c r="I4220" t="s">
        <v>360</v>
      </c>
      <c r="J4220" s="2">
        <f>VLOOKUP(B4220,'Totals by Team'!A:K,11,FALSE)</f>
        <v>1.8387096774193548</v>
      </c>
      <c r="K4220" s="2">
        <f>VLOOKUP(C4220,'Totals by Team'!A:K,11,FALSE)</f>
        <v>-7.838709677419355</v>
      </c>
    </row>
    <row r="4221" spans="1:11" x14ac:dyDescent="0.25">
      <c r="A4221" s="1">
        <v>41277</v>
      </c>
      <c r="B4221" t="s">
        <v>20</v>
      </c>
      <c r="C4221" t="s">
        <v>111</v>
      </c>
      <c r="D4221">
        <v>68</v>
      </c>
      <c r="E4221">
        <v>64</v>
      </c>
      <c r="F4221" t="s">
        <v>20</v>
      </c>
      <c r="G4221">
        <v>4</v>
      </c>
      <c r="H4221" t="s">
        <v>358</v>
      </c>
      <c r="I4221" t="s">
        <v>360</v>
      </c>
      <c r="J4221" s="2">
        <f>VLOOKUP(B4221,'Totals by Team'!A:K,11,FALSE)</f>
        <v>-3.5483870967741935</v>
      </c>
      <c r="K4221" s="2">
        <f>VLOOKUP(C4221,'Totals by Team'!A:K,11,FALSE)</f>
        <v>-6.52</v>
      </c>
    </row>
    <row r="4222" spans="1:11" x14ac:dyDescent="0.25">
      <c r="A4222" s="1">
        <v>41277</v>
      </c>
      <c r="B4222" t="s">
        <v>101</v>
      </c>
      <c r="C4222" t="s">
        <v>121</v>
      </c>
      <c r="D4222">
        <v>83</v>
      </c>
      <c r="E4222">
        <v>79</v>
      </c>
      <c r="F4222" t="s">
        <v>101</v>
      </c>
      <c r="G4222">
        <v>4</v>
      </c>
      <c r="H4222" t="s">
        <v>358</v>
      </c>
      <c r="I4222" t="s">
        <v>360</v>
      </c>
      <c r="J4222" s="2">
        <f>VLOOKUP(B4222,'Totals by Team'!A:K,11,FALSE)</f>
        <v>-5.5666666666666664</v>
      </c>
      <c r="K4222" s="2">
        <f>VLOOKUP(C4222,'Totals by Team'!A:K,11,FALSE)</f>
        <v>-4.75</v>
      </c>
    </row>
    <row r="4223" spans="1:11" x14ac:dyDescent="0.25">
      <c r="A4223" s="1">
        <v>41277</v>
      </c>
      <c r="B4223" t="s">
        <v>145</v>
      </c>
      <c r="C4223" t="s">
        <v>168</v>
      </c>
      <c r="D4223">
        <v>62</v>
      </c>
      <c r="E4223">
        <v>59</v>
      </c>
      <c r="F4223" t="s">
        <v>145</v>
      </c>
      <c r="G4223">
        <v>3</v>
      </c>
      <c r="H4223" t="s">
        <v>358</v>
      </c>
      <c r="I4223" t="s">
        <v>360</v>
      </c>
      <c r="J4223" s="2">
        <f>VLOOKUP(B4223,'Totals by Team'!A:K,11,FALSE)</f>
        <v>-4.2142857142857144</v>
      </c>
      <c r="K4223" s="2">
        <f>VLOOKUP(C4223,'Totals by Team'!A:K,11,FALSE)</f>
        <v>-5.3076923076923075</v>
      </c>
    </row>
    <row r="4224" spans="1:11" x14ac:dyDescent="0.25">
      <c r="A4224" s="1">
        <v>41277</v>
      </c>
      <c r="B4224" t="s">
        <v>13</v>
      </c>
      <c r="C4224" t="s">
        <v>194</v>
      </c>
      <c r="D4224">
        <v>74</v>
      </c>
      <c r="E4224">
        <v>71</v>
      </c>
      <c r="F4224" t="s">
        <v>13</v>
      </c>
      <c r="G4224">
        <v>3</v>
      </c>
      <c r="H4224" t="s">
        <v>358</v>
      </c>
      <c r="I4224" t="s">
        <v>360</v>
      </c>
      <c r="J4224" s="2">
        <f>VLOOKUP(B4224,'Totals by Team'!A:K,11,FALSE)</f>
        <v>-4.6206896551724137</v>
      </c>
      <c r="K4224" s="2">
        <f>VLOOKUP(C4224,'Totals by Team'!A:K,11,FALSE)</f>
        <v>1.0303030303030303</v>
      </c>
    </row>
    <row r="4225" spans="1:11" x14ac:dyDescent="0.25">
      <c r="A4225" s="1">
        <v>41277</v>
      </c>
      <c r="B4225" t="s">
        <v>69</v>
      </c>
      <c r="C4225" t="s">
        <v>118</v>
      </c>
      <c r="D4225">
        <v>63</v>
      </c>
      <c r="E4225">
        <v>61</v>
      </c>
      <c r="F4225" t="s">
        <v>118</v>
      </c>
      <c r="G4225">
        <v>2</v>
      </c>
      <c r="H4225" t="s">
        <v>358</v>
      </c>
      <c r="I4225" t="s">
        <v>356</v>
      </c>
      <c r="J4225" s="2">
        <f>VLOOKUP(B4225,'Totals by Team'!A:K,11,FALSE)</f>
        <v>-1.1666666666666667</v>
      </c>
      <c r="K4225" s="2">
        <f>VLOOKUP(C4225,'Totals by Team'!A:K,11,FALSE)</f>
        <v>0.16129032258064516</v>
      </c>
    </row>
    <row r="4226" spans="1:11" x14ac:dyDescent="0.25">
      <c r="A4226" s="1">
        <v>41277</v>
      </c>
      <c r="B4226" t="s">
        <v>54</v>
      </c>
      <c r="C4226" t="s">
        <v>188</v>
      </c>
      <c r="D4226">
        <v>86</v>
      </c>
      <c r="E4226">
        <v>84</v>
      </c>
      <c r="F4226" t="s">
        <v>54</v>
      </c>
      <c r="G4226">
        <v>2</v>
      </c>
      <c r="H4226" t="s">
        <v>358</v>
      </c>
      <c r="I4226" t="s">
        <v>360</v>
      </c>
      <c r="J4226" s="2">
        <f>VLOOKUP(B4226,'Totals by Team'!A:K,11,FALSE)</f>
        <v>0.54838709677419351</v>
      </c>
      <c r="K4226" s="2">
        <f>VLOOKUP(C4226,'Totals by Team'!A:K,11,FALSE)</f>
        <v>-8.0344827586206904</v>
      </c>
    </row>
    <row r="4227" spans="1:11" x14ac:dyDescent="0.25">
      <c r="A4227" s="1">
        <v>41277</v>
      </c>
      <c r="B4227" t="s">
        <v>292</v>
      </c>
      <c r="C4227" t="s">
        <v>91</v>
      </c>
      <c r="D4227">
        <v>71</v>
      </c>
      <c r="E4227">
        <v>69</v>
      </c>
      <c r="F4227" t="s">
        <v>292</v>
      </c>
      <c r="G4227">
        <v>2</v>
      </c>
      <c r="H4227" t="s">
        <v>358</v>
      </c>
      <c r="I4227" t="s">
        <v>360</v>
      </c>
      <c r="J4227" s="2">
        <f>VLOOKUP(B4227,'Totals by Team'!A:K,11,FALSE)</f>
        <v>-1.9375</v>
      </c>
      <c r="K4227" s="2">
        <f>VLOOKUP(C4227,'Totals by Team'!A:K,11,FALSE)</f>
        <v>4.625</v>
      </c>
    </row>
    <row r="4228" spans="1:11" x14ac:dyDescent="0.25">
      <c r="A4228" s="1">
        <v>41277</v>
      </c>
      <c r="B4228" t="s">
        <v>340</v>
      </c>
      <c r="C4228" t="s">
        <v>169</v>
      </c>
      <c r="D4228">
        <v>90</v>
      </c>
      <c r="E4228">
        <v>88</v>
      </c>
      <c r="F4228" t="s">
        <v>340</v>
      </c>
      <c r="G4228">
        <v>2</v>
      </c>
      <c r="H4228" t="s">
        <v>358</v>
      </c>
      <c r="I4228" t="s">
        <v>360</v>
      </c>
      <c r="J4228" s="2">
        <f>VLOOKUP(B4228,'Totals by Team'!A:K,11,FALSE)</f>
        <v>0.8</v>
      </c>
      <c r="K4228" s="2">
        <f>VLOOKUP(C4228,'Totals by Team'!A:K,11,FALSE)</f>
        <v>6.6666666666666666E-2</v>
      </c>
    </row>
    <row r="4229" spans="1:11" x14ac:dyDescent="0.25">
      <c r="A4229" s="1">
        <v>41277</v>
      </c>
      <c r="B4229" t="s">
        <v>79</v>
      </c>
      <c r="C4229" t="s">
        <v>235</v>
      </c>
      <c r="D4229">
        <v>65</v>
      </c>
      <c r="E4229">
        <v>64</v>
      </c>
      <c r="F4229" t="s">
        <v>235</v>
      </c>
      <c r="G4229">
        <v>1</v>
      </c>
      <c r="H4229" t="s">
        <v>358</v>
      </c>
      <c r="I4229" t="s">
        <v>356</v>
      </c>
      <c r="J4229" s="2">
        <f>VLOOKUP(B4229,'Totals by Team'!A:K,11,FALSE)</f>
        <v>-9.7857142857142865</v>
      </c>
      <c r="K4229" s="2">
        <f>VLOOKUP(C4229,'Totals by Team'!A:K,11,FALSE)</f>
        <v>-1.9655172413793103</v>
      </c>
    </row>
    <row r="4230" spans="1:11" x14ac:dyDescent="0.25">
      <c r="A4230" s="1">
        <v>41277</v>
      </c>
      <c r="B4230" t="s">
        <v>235</v>
      </c>
      <c r="C4230" t="s">
        <v>79</v>
      </c>
      <c r="D4230">
        <v>64</v>
      </c>
      <c r="E4230">
        <v>65</v>
      </c>
      <c r="F4230" t="s">
        <v>235</v>
      </c>
      <c r="G4230">
        <v>-1</v>
      </c>
      <c r="H4230" t="s">
        <v>357</v>
      </c>
      <c r="I4230" t="s">
        <v>360</v>
      </c>
      <c r="J4230" s="2">
        <f>VLOOKUP(B4230,'Totals by Team'!A:K,11,FALSE)</f>
        <v>-1.9655172413793103</v>
      </c>
      <c r="K4230" s="2">
        <f>VLOOKUP(C4230,'Totals by Team'!A:K,11,FALSE)</f>
        <v>-9.7857142857142865</v>
      </c>
    </row>
    <row r="4231" spans="1:11" x14ac:dyDescent="0.25">
      <c r="A4231" s="1">
        <v>41277</v>
      </c>
      <c r="B4231" t="s">
        <v>118</v>
      </c>
      <c r="C4231" t="s">
        <v>69</v>
      </c>
      <c r="D4231">
        <v>61</v>
      </c>
      <c r="E4231">
        <v>63</v>
      </c>
      <c r="F4231" t="s">
        <v>118</v>
      </c>
      <c r="G4231">
        <v>-2</v>
      </c>
      <c r="H4231" t="s">
        <v>357</v>
      </c>
      <c r="I4231" t="s">
        <v>360</v>
      </c>
      <c r="J4231" s="2">
        <f>VLOOKUP(B4231,'Totals by Team'!A:K,11,FALSE)</f>
        <v>0.16129032258064516</v>
      </c>
      <c r="K4231" s="2">
        <f>VLOOKUP(C4231,'Totals by Team'!A:K,11,FALSE)</f>
        <v>-1.1666666666666667</v>
      </c>
    </row>
    <row r="4232" spans="1:11" x14ac:dyDescent="0.25">
      <c r="A4232" s="1">
        <v>41277</v>
      </c>
      <c r="B4232" t="s">
        <v>188</v>
      </c>
      <c r="C4232" t="s">
        <v>54</v>
      </c>
      <c r="D4232">
        <v>84</v>
      </c>
      <c r="E4232">
        <v>86</v>
      </c>
      <c r="F4232" t="s">
        <v>54</v>
      </c>
      <c r="G4232">
        <v>-2</v>
      </c>
      <c r="H4232" t="s">
        <v>357</v>
      </c>
      <c r="I4232" t="s">
        <v>356</v>
      </c>
      <c r="J4232" s="2">
        <f>VLOOKUP(B4232,'Totals by Team'!A:K,11,FALSE)</f>
        <v>-8.0344827586206904</v>
      </c>
      <c r="K4232" s="2">
        <f>VLOOKUP(C4232,'Totals by Team'!A:K,11,FALSE)</f>
        <v>0.54838709677419351</v>
      </c>
    </row>
    <row r="4233" spans="1:11" x14ac:dyDescent="0.25">
      <c r="A4233" s="1">
        <v>41277</v>
      </c>
      <c r="B4233" t="s">
        <v>91</v>
      </c>
      <c r="C4233" t="s">
        <v>292</v>
      </c>
      <c r="D4233">
        <v>69</v>
      </c>
      <c r="E4233">
        <v>71</v>
      </c>
      <c r="F4233" t="s">
        <v>292</v>
      </c>
      <c r="G4233">
        <v>-2</v>
      </c>
      <c r="H4233" t="s">
        <v>357</v>
      </c>
      <c r="I4233" t="s">
        <v>356</v>
      </c>
      <c r="J4233" s="2">
        <f>VLOOKUP(B4233,'Totals by Team'!A:K,11,FALSE)</f>
        <v>4.625</v>
      </c>
      <c r="K4233" s="2">
        <f>VLOOKUP(C4233,'Totals by Team'!A:K,11,FALSE)</f>
        <v>-1.9375</v>
      </c>
    </row>
    <row r="4234" spans="1:11" x14ac:dyDescent="0.25">
      <c r="A4234" s="1">
        <v>41277</v>
      </c>
      <c r="B4234" t="s">
        <v>169</v>
      </c>
      <c r="C4234" t="s">
        <v>340</v>
      </c>
      <c r="D4234">
        <v>88</v>
      </c>
      <c r="E4234">
        <v>90</v>
      </c>
      <c r="F4234" t="s">
        <v>340</v>
      </c>
      <c r="G4234">
        <v>-2</v>
      </c>
      <c r="H4234" t="s">
        <v>357</v>
      </c>
      <c r="I4234" t="s">
        <v>356</v>
      </c>
      <c r="J4234" s="2">
        <f>VLOOKUP(B4234,'Totals by Team'!A:K,11,FALSE)</f>
        <v>6.6666666666666666E-2</v>
      </c>
      <c r="K4234" s="2">
        <f>VLOOKUP(C4234,'Totals by Team'!A:K,11,FALSE)</f>
        <v>0.8</v>
      </c>
    </row>
    <row r="4235" spans="1:11" x14ac:dyDescent="0.25">
      <c r="A4235" s="1">
        <v>41277</v>
      </c>
      <c r="B4235" t="s">
        <v>168</v>
      </c>
      <c r="C4235" t="s">
        <v>145</v>
      </c>
      <c r="D4235">
        <v>59</v>
      </c>
      <c r="E4235">
        <v>62</v>
      </c>
      <c r="F4235" t="s">
        <v>145</v>
      </c>
      <c r="G4235">
        <v>-3</v>
      </c>
      <c r="H4235" t="s">
        <v>357</v>
      </c>
      <c r="I4235" t="s">
        <v>356</v>
      </c>
      <c r="J4235" s="2">
        <f>VLOOKUP(B4235,'Totals by Team'!A:K,11,FALSE)</f>
        <v>-5.3076923076923075</v>
      </c>
      <c r="K4235" s="2">
        <f>VLOOKUP(C4235,'Totals by Team'!A:K,11,FALSE)</f>
        <v>-4.2142857142857144</v>
      </c>
    </row>
    <row r="4236" spans="1:11" x14ac:dyDescent="0.25">
      <c r="A4236" s="1">
        <v>41277</v>
      </c>
      <c r="B4236" t="s">
        <v>194</v>
      </c>
      <c r="C4236" t="s">
        <v>13</v>
      </c>
      <c r="D4236">
        <v>71</v>
      </c>
      <c r="E4236">
        <v>74</v>
      </c>
      <c r="F4236" t="s">
        <v>13</v>
      </c>
      <c r="G4236">
        <v>-3</v>
      </c>
      <c r="H4236" t="s">
        <v>357</v>
      </c>
      <c r="I4236" t="s">
        <v>356</v>
      </c>
      <c r="J4236" s="2">
        <f>VLOOKUP(B4236,'Totals by Team'!A:K,11,FALSE)</f>
        <v>1.0303030303030303</v>
      </c>
      <c r="K4236" s="2">
        <f>VLOOKUP(C4236,'Totals by Team'!A:K,11,FALSE)</f>
        <v>-4.6206896551724137</v>
      </c>
    </row>
    <row r="4237" spans="1:11" x14ac:dyDescent="0.25">
      <c r="A4237" s="1">
        <v>41277</v>
      </c>
      <c r="B4237" t="s">
        <v>155</v>
      </c>
      <c r="C4237" t="s">
        <v>114</v>
      </c>
      <c r="D4237">
        <v>73</v>
      </c>
      <c r="E4237">
        <v>77</v>
      </c>
      <c r="F4237" t="s">
        <v>114</v>
      </c>
      <c r="G4237">
        <v>-4</v>
      </c>
      <c r="H4237" t="s">
        <v>357</v>
      </c>
      <c r="I4237" t="s">
        <v>356</v>
      </c>
      <c r="J4237" s="2">
        <f>VLOOKUP(B4237,'Totals by Team'!A:K,11,FALSE)</f>
        <v>3.0606060606060606</v>
      </c>
      <c r="K4237" s="2">
        <f>VLOOKUP(C4237,'Totals by Team'!A:K,11,FALSE)</f>
        <v>-6.068965517241379</v>
      </c>
    </row>
    <row r="4238" spans="1:11" x14ac:dyDescent="0.25">
      <c r="A4238" s="1">
        <v>41277</v>
      </c>
      <c r="B4238" t="s">
        <v>160</v>
      </c>
      <c r="C4238" t="s">
        <v>200</v>
      </c>
      <c r="D4238">
        <v>56</v>
      </c>
      <c r="E4238">
        <v>60</v>
      </c>
      <c r="F4238" t="s">
        <v>200</v>
      </c>
      <c r="G4238">
        <v>-4</v>
      </c>
      <c r="H4238" t="s">
        <v>357</v>
      </c>
      <c r="I4238" t="s">
        <v>356</v>
      </c>
      <c r="J4238" s="2">
        <f>VLOOKUP(B4238,'Totals by Team'!A:K,11,FALSE)</f>
        <v>-7.838709677419355</v>
      </c>
      <c r="K4238" s="2">
        <f>VLOOKUP(C4238,'Totals by Team'!A:K,11,FALSE)</f>
        <v>1.8387096774193548</v>
      </c>
    </row>
    <row r="4239" spans="1:11" x14ac:dyDescent="0.25">
      <c r="A4239" s="1">
        <v>41277</v>
      </c>
      <c r="B4239" t="s">
        <v>111</v>
      </c>
      <c r="C4239" t="s">
        <v>20</v>
      </c>
      <c r="D4239">
        <v>64</v>
      </c>
      <c r="E4239">
        <v>68</v>
      </c>
      <c r="F4239" t="s">
        <v>20</v>
      </c>
      <c r="G4239">
        <v>-4</v>
      </c>
      <c r="H4239" t="s">
        <v>357</v>
      </c>
      <c r="I4239" t="s">
        <v>356</v>
      </c>
      <c r="J4239" s="2">
        <f>VLOOKUP(B4239,'Totals by Team'!A:K,11,FALSE)</f>
        <v>-6.52</v>
      </c>
      <c r="K4239" s="2">
        <f>VLOOKUP(C4239,'Totals by Team'!A:K,11,FALSE)</f>
        <v>-3.5483870967741935</v>
      </c>
    </row>
    <row r="4240" spans="1:11" x14ac:dyDescent="0.25">
      <c r="A4240" s="1">
        <v>41277</v>
      </c>
      <c r="B4240" t="s">
        <v>121</v>
      </c>
      <c r="C4240" t="s">
        <v>101</v>
      </c>
      <c r="D4240">
        <v>79</v>
      </c>
      <c r="E4240">
        <v>83</v>
      </c>
      <c r="F4240" t="s">
        <v>101</v>
      </c>
      <c r="G4240">
        <v>-4</v>
      </c>
      <c r="H4240" t="s">
        <v>357</v>
      </c>
      <c r="I4240" t="s">
        <v>356</v>
      </c>
      <c r="J4240" s="2">
        <f>VLOOKUP(B4240,'Totals by Team'!A:K,11,FALSE)</f>
        <v>-4.75</v>
      </c>
      <c r="K4240" s="2">
        <f>VLOOKUP(C4240,'Totals by Team'!A:K,11,FALSE)</f>
        <v>-5.5666666666666664</v>
      </c>
    </row>
    <row r="4241" spans="1:11" x14ac:dyDescent="0.25">
      <c r="A4241" s="1">
        <v>41277</v>
      </c>
      <c r="B4241" t="s">
        <v>137</v>
      </c>
      <c r="C4241" t="s">
        <v>26</v>
      </c>
      <c r="D4241">
        <v>72</v>
      </c>
      <c r="E4241">
        <v>77</v>
      </c>
      <c r="F4241" t="s">
        <v>137</v>
      </c>
      <c r="G4241">
        <v>-5</v>
      </c>
      <c r="H4241" t="s">
        <v>357</v>
      </c>
      <c r="I4241" t="s">
        <v>360</v>
      </c>
      <c r="J4241" s="2">
        <f>VLOOKUP(B4241,'Totals by Team'!A:K,11,FALSE)</f>
        <v>-12.518518518518519</v>
      </c>
      <c r="K4241" s="2">
        <f>VLOOKUP(C4241,'Totals by Team'!A:K,11,FALSE)</f>
        <v>0.4642857142857143</v>
      </c>
    </row>
    <row r="4242" spans="1:11" x14ac:dyDescent="0.25">
      <c r="A4242" s="1">
        <v>41277</v>
      </c>
      <c r="B4242" t="s">
        <v>252</v>
      </c>
      <c r="C4242" t="s">
        <v>136</v>
      </c>
      <c r="D4242">
        <v>70</v>
      </c>
      <c r="E4242">
        <v>75</v>
      </c>
      <c r="F4242" t="s">
        <v>136</v>
      </c>
      <c r="G4242">
        <v>-5</v>
      </c>
      <c r="H4242" t="s">
        <v>357</v>
      </c>
      <c r="I4242" t="s">
        <v>356</v>
      </c>
      <c r="J4242" s="2">
        <f>VLOOKUP(B4242,'Totals by Team'!A:K,11,FALSE)</f>
        <v>-2.6875</v>
      </c>
      <c r="K4242" s="2">
        <f>VLOOKUP(C4242,'Totals by Team'!A:K,11,FALSE)</f>
        <v>-3.3870967741935485</v>
      </c>
    </row>
    <row r="4243" spans="1:11" x14ac:dyDescent="0.25">
      <c r="A4243" s="1">
        <v>41277</v>
      </c>
      <c r="B4243" t="s">
        <v>269</v>
      </c>
      <c r="C4243" t="s">
        <v>75</v>
      </c>
      <c r="D4243">
        <v>66</v>
      </c>
      <c r="E4243">
        <v>72</v>
      </c>
      <c r="F4243" t="s">
        <v>269</v>
      </c>
      <c r="G4243">
        <v>-6</v>
      </c>
      <c r="H4243" t="s">
        <v>357</v>
      </c>
      <c r="I4243" t="s">
        <v>360</v>
      </c>
      <c r="J4243" s="2">
        <f>VLOOKUP(B4243,'Totals by Team'!A:K,11,FALSE)</f>
        <v>-6.3703703703703702</v>
      </c>
      <c r="K4243" s="2">
        <f>VLOOKUP(C4243,'Totals by Team'!A:K,11,FALSE)</f>
        <v>-0.5</v>
      </c>
    </row>
    <row r="4244" spans="1:11" x14ac:dyDescent="0.25">
      <c r="A4244" s="1">
        <v>41277</v>
      </c>
      <c r="B4244" t="s">
        <v>177</v>
      </c>
      <c r="C4244" t="s">
        <v>116</v>
      </c>
      <c r="D4244">
        <v>60</v>
      </c>
      <c r="E4244">
        <v>66</v>
      </c>
      <c r="F4244" t="s">
        <v>116</v>
      </c>
      <c r="G4244">
        <v>-6</v>
      </c>
      <c r="H4244" t="s">
        <v>357</v>
      </c>
      <c r="I4244" t="s">
        <v>356</v>
      </c>
      <c r="J4244" s="2">
        <f>VLOOKUP(B4244,'Totals by Team'!A:K,11,FALSE)</f>
        <v>13.454545454545455</v>
      </c>
      <c r="K4244" s="2">
        <f>VLOOKUP(C4244,'Totals by Team'!A:K,11,FALSE)</f>
        <v>5.1333333333333337</v>
      </c>
    </row>
    <row r="4245" spans="1:11" x14ac:dyDescent="0.25">
      <c r="A4245" s="1">
        <v>41277</v>
      </c>
      <c r="B4245" t="s">
        <v>191</v>
      </c>
      <c r="C4245" t="s">
        <v>7</v>
      </c>
      <c r="D4245">
        <v>73</v>
      </c>
      <c r="E4245">
        <v>79</v>
      </c>
      <c r="F4245" t="s">
        <v>7</v>
      </c>
      <c r="G4245">
        <v>-6</v>
      </c>
      <c r="H4245" t="s">
        <v>357</v>
      </c>
      <c r="I4245" t="s">
        <v>356</v>
      </c>
      <c r="J4245" s="2">
        <f>VLOOKUP(B4245,'Totals by Team'!A:K,11,FALSE)</f>
        <v>-1.6666666666666667</v>
      </c>
      <c r="K4245" s="2">
        <f>VLOOKUP(C4245,'Totals by Team'!A:K,11,FALSE)</f>
        <v>1.6206896551724137</v>
      </c>
    </row>
    <row r="4246" spans="1:11" x14ac:dyDescent="0.25">
      <c r="A4246" s="1">
        <v>41277</v>
      </c>
      <c r="B4246" t="s">
        <v>36</v>
      </c>
      <c r="C4246" t="s">
        <v>58</v>
      </c>
      <c r="D4246">
        <v>77</v>
      </c>
      <c r="E4246">
        <v>84</v>
      </c>
      <c r="F4246" t="s">
        <v>36</v>
      </c>
      <c r="G4246">
        <v>-7</v>
      </c>
      <c r="H4246" t="s">
        <v>357</v>
      </c>
      <c r="I4246" t="s">
        <v>360</v>
      </c>
      <c r="J4246" s="2">
        <f>VLOOKUP(B4246,'Totals by Team'!A:K,11,FALSE)</f>
        <v>5.666666666666667</v>
      </c>
      <c r="K4246" s="2">
        <f>VLOOKUP(C4246,'Totals by Team'!A:K,11,FALSE)</f>
        <v>2.9</v>
      </c>
    </row>
    <row r="4247" spans="1:11" x14ac:dyDescent="0.25">
      <c r="A4247" s="1">
        <v>41277</v>
      </c>
      <c r="B4247" t="s">
        <v>123</v>
      </c>
      <c r="C4247" t="s">
        <v>1</v>
      </c>
      <c r="D4247">
        <v>60</v>
      </c>
      <c r="E4247">
        <v>67</v>
      </c>
      <c r="F4247" t="s">
        <v>1</v>
      </c>
      <c r="G4247">
        <v>-7</v>
      </c>
      <c r="H4247" t="s">
        <v>357</v>
      </c>
      <c r="I4247" t="s">
        <v>356</v>
      </c>
      <c r="J4247" s="2">
        <f>VLOOKUP(B4247,'Totals by Team'!A:K,11,FALSE)</f>
        <v>-4.2</v>
      </c>
      <c r="K4247" s="2">
        <f>VLOOKUP(C4247,'Totals by Team'!A:K,11,FALSE)</f>
        <v>-10.793103448275861</v>
      </c>
    </row>
    <row r="4248" spans="1:11" x14ac:dyDescent="0.25">
      <c r="A4248" s="1">
        <v>41277</v>
      </c>
      <c r="B4248" t="s">
        <v>21</v>
      </c>
      <c r="C4248" t="s">
        <v>0</v>
      </c>
      <c r="D4248">
        <v>65</v>
      </c>
      <c r="E4248">
        <v>72</v>
      </c>
      <c r="F4248" t="s">
        <v>21</v>
      </c>
      <c r="G4248">
        <v>-7</v>
      </c>
      <c r="H4248" t="s">
        <v>357</v>
      </c>
      <c r="I4248" t="s">
        <v>360</v>
      </c>
      <c r="J4248" s="2">
        <f>VLOOKUP(B4248,'Totals by Team'!A:K,11,FALSE)</f>
        <v>-1.75</v>
      </c>
      <c r="K4248" s="2">
        <f>VLOOKUP(C4248,'Totals by Team'!A:K,11,FALSE)</f>
        <v>-13.35483870967742</v>
      </c>
    </row>
    <row r="4249" spans="1:11" x14ac:dyDescent="0.25">
      <c r="A4249" s="1">
        <v>41277</v>
      </c>
      <c r="B4249" t="s">
        <v>256</v>
      </c>
      <c r="C4249" t="s">
        <v>120</v>
      </c>
      <c r="D4249">
        <v>50</v>
      </c>
      <c r="E4249">
        <v>57</v>
      </c>
      <c r="F4249" t="s">
        <v>120</v>
      </c>
      <c r="G4249">
        <v>-7</v>
      </c>
      <c r="H4249" t="s">
        <v>357</v>
      </c>
      <c r="I4249" t="s">
        <v>356</v>
      </c>
      <c r="J4249" s="2">
        <f>VLOOKUP(B4249,'Totals by Team'!A:K,11,FALSE)</f>
        <v>-2.6296296296296298</v>
      </c>
      <c r="K4249" s="2">
        <f>VLOOKUP(C4249,'Totals by Team'!A:K,11,FALSE)</f>
        <v>-8.46875</v>
      </c>
    </row>
    <row r="4250" spans="1:11" x14ac:dyDescent="0.25">
      <c r="A4250" s="1">
        <v>41277</v>
      </c>
      <c r="B4250" t="s">
        <v>102</v>
      </c>
      <c r="C4250" t="s">
        <v>203</v>
      </c>
      <c r="D4250">
        <v>67</v>
      </c>
      <c r="E4250">
        <v>75</v>
      </c>
      <c r="F4250" t="s">
        <v>203</v>
      </c>
      <c r="G4250">
        <v>-8</v>
      </c>
      <c r="H4250" t="s">
        <v>357</v>
      </c>
      <c r="I4250" t="s">
        <v>356</v>
      </c>
      <c r="J4250" s="2">
        <f>VLOOKUP(B4250,'Totals by Team'!A:K,11,FALSE)</f>
        <v>0.70588235294117652</v>
      </c>
      <c r="K4250" s="2">
        <f>VLOOKUP(C4250,'Totals by Team'!A:K,11,FALSE)</f>
        <v>-2.129032258064516</v>
      </c>
    </row>
    <row r="4251" spans="1:11" x14ac:dyDescent="0.25">
      <c r="A4251" s="1">
        <v>41277</v>
      </c>
      <c r="B4251" t="s">
        <v>219</v>
      </c>
      <c r="C4251" t="s">
        <v>197</v>
      </c>
      <c r="D4251">
        <v>51</v>
      </c>
      <c r="E4251">
        <v>60</v>
      </c>
      <c r="F4251" t="s">
        <v>197</v>
      </c>
      <c r="G4251">
        <v>-9</v>
      </c>
      <c r="H4251" t="s">
        <v>357</v>
      </c>
      <c r="I4251" t="s">
        <v>356</v>
      </c>
      <c r="J4251" s="2">
        <f>VLOOKUP(B4251,'Totals by Team'!A:K,11,FALSE)</f>
        <v>-6.612903225806452</v>
      </c>
      <c r="K4251" s="2">
        <f>VLOOKUP(C4251,'Totals by Team'!A:K,11,FALSE)</f>
        <v>9.617647058823529</v>
      </c>
    </row>
    <row r="4252" spans="1:11" x14ac:dyDescent="0.25">
      <c r="A4252" s="1">
        <v>41277</v>
      </c>
      <c r="B4252" t="s">
        <v>208</v>
      </c>
      <c r="C4252" t="s">
        <v>341</v>
      </c>
      <c r="D4252">
        <v>83</v>
      </c>
      <c r="E4252">
        <v>92</v>
      </c>
      <c r="F4252" t="s">
        <v>341</v>
      </c>
      <c r="G4252">
        <v>-9</v>
      </c>
      <c r="H4252" t="s">
        <v>357</v>
      </c>
      <c r="I4252" t="s">
        <v>356</v>
      </c>
      <c r="J4252" s="2">
        <f>VLOOKUP(B4252,'Totals by Team'!A:K,11,FALSE)</f>
        <v>4.375</v>
      </c>
      <c r="K4252" s="2">
        <f>VLOOKUP(C4252,'Totals by Team'!A:K,11,FALSE)</f>
        <v>9.59375</v>
      </c>
    </row>
    <row r="4253" spans="1:11" x14ac:dyDescent="0.25">
      <c r="A4253" s="1">
        <v>41277</v>
      </c>
      <c r="B4253" t="s">
        <v>268</v>
      </c>
      <c r="C4253" t="s">
        <v>337</v>
      </c>
      <c r="D4253">
        <v>66</v>
      </c>
      <c r="E4253">
        <v>75</v>
      </c>
      <c r="F4253" t="s">
        <v>337</v>
      </c>
      <c r="G4253">
        <v>-9</v>
      </c>
      <c r="H4253" t="s">
        <v>357</v>
      </c>
      <c r="I4253" t="s">
        <v>356</v>
      </c>
      <c r="J4253" s="2">
        <f>VLOOKUP(B4253,'Totals by Team'!A:K,11,FALSE)</f>
        <v>-3.4827586206896552</v>
      </c>
      <c r="K4253" s="2">
        <f>VLOOKUP(C4253,'Totals by Team'!A:K,11,FALSE)</f>
        <v>4.4666666666666668</v>
      </c>
    </row>
    <row r="4254" spans="1:11" x14ac:dyDescent="0.25">
      <c r="A4254" s="1">
        <v>41277</v>
      </c>
      <c r="B4254" t="s">
        <v>83</v>
      </c>
      <c r="C4254" t="s">
        <v>322</v>
      </c>
      <c r="D4254">
        <v>55</v>
      </c>
      <c r="E4254">
        <v>64</v>
      </c>
      <c r="F4254" t="s">
        <v>83</v>
      </c>
      <c r="G4254">
        <v>-9</v>
      </c>
      <c r="H4254" t="s">
        <v>357</v>
      </c>
      <c r="I4254" t="s">
        <v>360</v>
      </c>
      <c r="J4254" s="2">
        <f>VLOOKUP(B4254,'Totals by Team'!A:K,11,FALSE)</f>
        <v>-8.4642857142857135</v>
      </c>
      <c r="K4254" s="2">
        <f>VLOOKUP(C4254,'Totals by Team'!A:K,11,FALSE)</f>
        <v>-2.5172413793103448</v>
      </c>
    </row>
    <row r="4255" spans="1:11" x14ac:dyDescent="0.25">
      <c r="A4255" s="1">
        <v>41277</v>
      </c>
      <c r="B4255" t="s">
        <v>183</v>
      </c>
      <c r="C4255" t="s">
        <v>178</v>
      </c>
      <c r="D4255">
        <v>74</v>
      </c>
      <c r="E4255">
        <v>84</v>
      </c>
      <c r="F4255" t="s">
        <v>183</v>
      </c>
      <c r="G4255">
        <v>-10</v>
      </c>
      <c r="H4255" t="s">
        <v>357</v>
      </c>
      <c r="I4255" t="s">
        <v>360</v>
      </c>
      <c r="J4255" s="2">
        <f>VLOOKUP(B4255,'Totals by Team'!A:K,11,FALSE)</f>
        <v>2.25</v>
      </c>
      <c r="K4255" s="2">
        <f>VLOOKUP(C4255,'Totals by Team'!A:K,11,FALSE)</f>
        <v>1.1875</v>
      </c>
    </row>
    <row r="4256" spans="1:11" x14ac:dyDescent="0.25">
      <c r="A4256" s="1">
        <v>41277</v>
      </c>
      <c r="B4256" t="s">
        <v>106</v>
      </c>
      <c r="C4256" t="s">
        <v>300</v>
      </c>
      <c r="D4256">
        <v>50</v>
      </c>
      <c r="E4256">
        <v>61</v>
      </c>
      <c r="F4256" t="s">
        <v>300</v>
      </c>
      <c r="G4256">
        <v>-11</v>
      </c>
      <c r="H4256" t="s">
        <v>357</v>
      </c>
      <c r="I4256" t="s">
        <v>356</v>
      </c>
      <c r="J4256" s="2">
        <f>VLOOKUP(B4256,'Totals by Team'!A:K,11,FALSE)</f>
        <v>-9.0666666666666664</v>
      </c>
      <c r="K4256" s="2">
        <f>VLOOKUP(C4256,'Totals by Team'!A:K,11,FALSE)</f>
        <v>-3.15625</v>
      </c>
    </row>
    <row r="4257" spans="1:11" x14ac:dyDescent="0.25">
      <c r="A4257" s="1">
        <v>41277</v>
      </c>
      <c r="B4257" t="s">
        <v>262</v>
      </c>
      <c r="C4257" t="s">
        <v>89</v>
      </c>
      <c r="D4257">
        <v>53</v>
      </c>
      <c r="E4257">
        <v>64</v>
      </c>
      <c r="F4257" t="s">
        <v>89</v>
      </c>
      <c r="G4257">
        <v>-11</v>
      </c>
      <c r="H4257" t="s">
        <v>357</v>
      </c>
      <c r="I4257" t="s">
        <v>356</v>
      </c>
      <c r="J4257" s="2">
        <f>VLOOKUP(B4257,'Totals by Team'!A:K,11,FALSE)</f>
        <v>2.1875</v>
      </c>
      <c r="K4257" s="2">
        <f>VLOOKUP(C4257,'Totals by Team'!A:K,11,FALSE)</f>
        <v>3.28125</v>
      </c>
    </row>
    <row r="4258" spans="1:11" x14ac:dyDescent="0.25">
      <c r="A4258" s="1">
        <v>41277</v>
      </c>
      <c r="B4258" t="s">
        <v>57</v>
      </c>
      <c r="C4258" t="s">
        <v>342</v>
      </c>
      <c r="D4258">
        <v>54</v>
      </c>
      <c r="E4258">
        <v>65</v>
      </c>
      <c r="F4258" t="s">
        <v>342</v>
      </c>
      <c r="G4258">
        <v>-11</v>
      </c>
      <c r="H4258" t="s">
        <v>357</v>
      </c>
      <c r="I4258" t="s">
        <v>356</v>
      </c>
      <c r="J4258" s="2">
        <f>VLOOKUP(B4258,'Totals by Team'!A:K,11,FALSE)</f>
        <v>-3.838709677419355</v>
      </c>
      <c r="K4258" s="2">
        <f>VLOOKUP(C4258,'Totals by Team'!A:K,11,FALSE)</f>
        <v>6.161290322580645</v>
      </c>
    </row>
    <row r="4259" spans="1:11" x14ac:dyDescent="0.25">
      <c r="A4259" s="1">
        <v>41277</v>
      </c>
      <c r="B4259" t="s">
        <v>276</v>
      </c>
      <c r="C4259" t="s">
        <v>9</v>
      </c>
      <c r="D4259">
        <v>62</v>
      </c>
      <c r="E4259">
        <v>73</v>
      </c>
      <c r="F4259" t="s">
        <v>276</v>
      </c>
      <c r="G4259">
        <v>-11</v>
      </c>
      <c r="H4259" t="s">
        <v>357</v>
      </c>
      <c r="I4259" t="s">
        <v>360</v>
      </c>
      <c r="J4259" s="2">
        <f>VLOOKUP(B4259,'Totals by Team'!A:K,11,FALSE)</f>
        <v>-0.19230769230769232</v>
      </c>
      <c r="K4259" s="2">
        <f>VLOOKUP(C4259,'Totals by Team'!A:K,11,FALSE)</f>
        <v>12.266666666666667</v>
      </c>
    </row>
    <row r="4260" spans="1:11" x14ac:dyDescent="0.25">
      <c r="A4260" s="1">
        <v>41277</v>
      </c>
      <c r="B4260" t="s">
        <v>67</v>
      </c>
      <c r="C4260" t="s">
        <v>227</v>
      </c>
      <c r="D4260">
        <v>62</v>
      </c>
      <c r="E4260">
        <v>73</v>
      </c>
      <c r="F4260" t="s">
        <v>67</v>
      </c>
      <c r="G4260">
        <v>-11</v>
      </c>
      <c r="H4260" t="s">
        <v>357</v>
      </c>
      <c r="I4260" t="s">
        <v>360</v>
      </c>
      <c r="J4260" s="2">
        <f>VLOOKUP(B4260,'Totals by Team'!A:K,11,FALSE)</f>
        <v>-12.392857142857142</v>
      </c>
      <c r="K4260" s="2">
        <f>VLOOKUP(C4260,'Totals by Team'!A:K,11,FALSE)</f>
        <v>4.1034482758620694</v>
      </c>
    </row>
    <row r="4261" spans="1:11" x14ac:dyDescent="0.25">
      <c r="A4261" s="1">
        <v>41277</v>
      </c>
      <c r="B4261" t="s">
        <v>308</v>
      </c>
      <c r="C4261" t="s">
        <v>76</v>
      </c>
      <c r="D4261">
        <v>53</v>
      </c>
      <c r="E4261">
        <v>64</v>
      </c>
      <c r="F4261" t="s">
        <v>76</v>
      </c>
      <c r="G4261">
        <v>-11</v>
      </c>
      <c r="H4261" t="s">
        <v>357</v>
      </c>
      <c r="I4261" t="s">
        <v>356</v>
      </c>
      <c r="J4261" s="2">
        <f>VLOOKUP(B4261,'Totals by Team'!A:K,11,FALSE)</f>
        <v>-5.4545454545454541</v>
      </c>
      <c r="K4261" s="2">
        <f>VLOOKUP(C4261,'Totals by Team'!A:K,11,FALSE)</f>
        <v>9.7333333333333325</v>
      </c>
    </row>
    <row r="4262" spans="1:11" x14ac:dyDescent="0.25">
      <c r="A4262" s="1">
        <v>41277</v>
      </c>
      <c r="B4262" t="s">
        <v>204</v>
      </c>
      <c r="C4262" t="s">
        <v>142</v>
      </c>
      <c r="D4262">
        <v>79</v>
      </c>
      <c r="E4262">
        <v>91</v>
      </c>
      <c r="F4262" t="s">
        <v>142</v>
      </c>
      <c r="G4262">
        <v>-12</v>
      </c>
      <c r="H4262" t="s">
        <v>357</v>
      </c>
      <c r="I4262" t="s">
        <v>356</v>
      </c>
      <c r="J4262" s="2">
        <f>VLOOKUP(B4262,'Totals by Team'!A:K,11,FALSE)</f>
        <v>-11.275862068965518</v>
      </c>
      <c r="K4262" s="2">
        <f>VLOOKUP(C4262,'Totals by Team'!A:K,11,FALSE)</f>
        <v>-2.4666666666666668</v>
      </c>
    </row>
    <row r="4263" spans="1:11" x14ac:dyDescent="0.25">
      <c r="A4263" s="1">
        <v>41277</v>
      </c>
      <c r="B4263" t="s">
        <v>126</v>
      </c>
      <c r="C4263" t="s">
        <v>12</v>
      </c>
      <c r="D4263">
        <v>53</v>
      </c>
      <c r="E4263">
        <v>66</v>
      </c>
      <c r="F4263" t="s">
        <v>126</v>
      </c>
      <c r="G4263">
        <v>-13</v>
      </c>
      <c r="H4263" t="s">
        <v>357</v>
      </c>
      <c r="I4263" t="s">
        <v>360</v>
      </c>
      <c r="J4263" s="2">
        <f>VLOOKUP(B4263,'Totals by Team'!A:K,11,FALSE)</f>
        <v>-8.137931034482758</v>
      </c>
      <c r="K4263" s="2">
        <f>VLOOKUP(C4263,'Totals by Team'!A:K,11,FALSE)</f>
        <v>-2.9333333333333331</v>
      </c>
    </row>
    <row r="4264" spans="1:11" x14ac:dyDescent="0.25">
      <c r="A4264" s="1">
        <v>41277</v>
      </c>
      <c r="B4264" t="s">
        <v>95</v>
      </c>
      <c r="C4264" t="s">
        <v>8</v>
      </c>
      <c r="D4264">
        <v>49</v>
      </c>
      <c r="E4264">
        <v>63</v>
      </c>
      <c r="F4264" t="s">
        <v>8</v>
      </c>
      <c r="G4264">
        <v>-14</v>
      </c>
      <c r="H4264" t="s">
        <v>357</v>
      </c>
      <c r="I4264" t="s">
        <v>356</v>
      </c>
      <c r="J4264" s="2">
        <f>VLOOKUP(B4264,'Totals by Team'!A:K,11,FALSE)</f>
        <v>-14.5</v>
      </c>
      <c r="K4264" s="2">
        <f>VLOOKUP(C4264,'Totals by Team'!A:K,11,FALSE)</f>
        <v>-6.0333333333333332</v>
      </c>
    </row>
    <row r="4265" spans="1:11" x14ac:dyDescent="0.25">
      <c r="A4265" s="1">
        <v>41277</v>
      </c>
      <c r="B4265" t="s">
        <v>133</v>
      </c>
      <c r="C4265" t="s">
        <v>15</v>
      </c>
      <c r="D4265">
        <v>72</v>
      </c>
      <c r="E4265">
        <v>86</v>
      </c>
      <c r="F4265" t="s">
        <v>133</v>
      </c>
      <c r="G4265">
        <v>-14</v>
      </c>
      <c r="H4265" t="s">
        <v>357</v>
      </c>
      <c r="I4265" t="s">
        <v>360</v>
      </c>
      <c r="J4265" s="2">
        <f>VLOOKUP(B4265,'Totals by Team'!A:K,11,FALSE)</f>
        <v>-6.8965517241379306</v>
      </c>
      <c r="K4265" s="2">
        <f>VLOOKUP(C4265,'Totals by Team'!A:K,11,FALSE)</f>
        <v>2.6129032258064515</v>
      </c>
    </row>
    <row r="4266" spans="1:11" x14ac:dyDescent="0.25">
      <c r="A4266" s="1">
        <v>41277</v>
      </c>
      <c r="B4266" t="s">
        <v>254</v>
      </c>
      <c r="C4266" t="s">
        <v>291</v>
      </c>
      <c r="D4266">
        <v>65</v>
      </c>
      <c r="E4266">
        <v>79</v>
      </c>
      <c r="F4266" t="s">
        <v>291</v>
      </c>
      <c r="G4266">
        <v>-14</v>
      </c>
      <c r="H4266" t="s">
        <v>357</v>
      </c>
      <c r="I4266" t="s">
        <v>356</v>
      </c>
      <c r="J4266" s="2">
        <f>VLOOKUP(B4266,'Totals by Team'!A:K,11,FALSE)</f>
        <v>3.161290322580645</v>
      </c>
      <c r="K4266" s="2">
        <f>VLOOKUP(C4266,'Totals by Team'!A:K,11,FALSE)</f>
        <v>5.7941176470588234</v>
      </c>
    </row>
    <row r="4267" spans="1:11" x14ac:dyDescent="0.25">
      <c r="A4267" s="1">
        <v>41277</v>
      </c>
      <c r="B4267" t="s">
        <v>138</v>
      </c>
      <c r="C4267" t="s">
        <v>175</v>
      </c>
      <c r="D4267">
        <v>59</v>
      </c>
      <c r="E4267">
        <v>74</v>
      </c>
      <c r="F4267" t="s">
        <v>175</v>
      </c>
      <c r="G4267">
        <v>-15</v>
      </c>
      <c r="H4267" t="s">
        <v>357</v>
      </c>
      <c r="I4267" t="s">
        <v>356</v>
      </c>
      <c r="J4267" s="2">
        <f>VLOOKUP(B4267,'Totals by Team'!A:K,11,FALSE)</f>
        <v>-10.066666666666666</v>
      </c>
      <c r="K4267" s="2">
        <f>VLOOKUP(C4267,'Totals by Team'!A:K,11,FALSE)</f>
        <v>5.7666666666666666</v>
      </c>
    </row>
    <row r="4268" spans="1:11" x14ac:dyDescent="0.25">
      <c r="A4268" s="1">
        <v>41277</v>
      </c>
      <c r="B4268" t="s">
        <v>190</v>
      </c>
      <c r="C4268" t="s">
        <v>156</v>
      </c>
      <c r="D4268">
        <v>63</v>
      </c>
      <c r="E4268">
        <v>78</v>
      </c>
      <c r="F4268" t="s">
        <v>156</v>
      </c>
      <c r="G4268">
        <v>-15</v>
      </c>
      <c r="H4268" t="s">
        <v>357</v>
      </c>
      <c r="I4268" t="s">
        <v>356</v>
      </c>
      <c r="J4268" s="2">
        <f>VLOOKUP(B4268,'Totals by Team'!A:K,11,FALSE)</f>
        <v>-6.8571428571428568</v>
      </c>
      <c r="K4268" s="2">
        <f>VLOOKUP(C4268,'Totals by Team'!A:K,11,FALSE)</f>
        <v>5.5185185185185182</v>
      </c>
    </row>
    <row r="4269" spans="1:11" x14ac:dyDescent="0.25">
      <c r="A4269" s="1">
        <v>41277</v>
      </c>
      <c r="B4269" t="s">
        <v>109</v>
      </c>
      <c r="C4269" t="s">
        <v>78</v>
      </c>
      <c r="D4269">
        <v>66</v>
      </c>
      <c r="E4269">
        <v>81</v>
      </c>
      <c r="F4269" t="s">
        <v>78</v>
      </c>
      <c r="G4269">
        <v>-15</v>
      </c>
      <c r="H4269" t="s">
        <v>357</v>
      </c>
      <c r="I4269" t="s">
        <v>356</v>
      </c>
      <c r="J4269" s="2">
        <f>VLOOKUP(B4269,'Totals by Team'!A:K,11,FALSE)</f>
        <v>-5.290322580645161</v>
      </c>
      <c r="K4269" s="2">
        <f>VLOOKUP(C4269,'Totals by Team'!A:K,11,FALSE)</f>
        <v>4.8275862068965516</v>
      </c>
    </row>
    <row r="4270" spans="1:11" x14ac:dyDescent="0.25">
      <c r="A4270" s="1">
        <v>41277</v>
      </c>
      <c r="B4270" t="s">
        <v>90</v>
      </c>
      <c r="C4270" t="s">
        <v>311</v>
      </c>
      <c r="D4270">
        <v>62</v>
      </c>
      <c r="E4270">
        <v>78</v>
      </c>
      <c r="F4270" t="s">
        <v>90</v>
      </c>
      <c r="G4270">
        <v>-16</v>
      </c>
      <c r="H4270" t="s">
        <v>357</v>
      </c>
      <c r="I4270" t="s">
        <v>360</v>
      </c>
      <c r="J4270" s="2">
        <f>VLOOKUP(B4270,'Totals by Team'!A:K,11,FALSE)</f>
        <v>-4.7931034482758621</v>
      </c>
      <c r="K4270" s="2">
        <f>VLOOKUP(C4270,'Totals by Team'!A:K,11,FALSE)</f>
        <v>17.3125</v>
      </c>
    </row>
    <row r="4271" spans="1:11" x14ac:dyDescent="0.25">
      <c r="A4271" s="1">
        <v>41277</v>
      </c>
      <c r="B4271" t="s">
        <v>47</v>
      </c>
      <c r="C4271" t="s">
        <v>80</v>
      </c>
      <c r="D4271">
        <v>61</v>
      </c>
      <c r="E4271">
        <v>77</v>
      </c>
      <c r="F4271" t="s">
        <v>47</v>
      </c>
      <c r="G4271">
        <v>-16</v>
      </c>
      <c r="H4271" t="s">
        <v>357</v>
      </c>
      <c r="I4271" t="s">
        <v>360</v>
      </c>
      <c r="J4271" s="2">
        <f>VLOOKUP(B4271,'Totals by Team'!A:K,11,FALSE)</f>
        <v>-10.870967741935484</v>
      </c>
      <c r="K4271" s="2">
        <f>VLOOKUP(C4271,'Totals by Team'!A:K,11,FALSE)</f>
        <v>6.290322580645161</v>
      </c>
    </row>
    <row r="4272" spans="1:11" x14ac:dyDescent="0.25">
      <c r="A4272" s="1">
        <v>41277</v>
      </c>
      <c r="B4272" t="s">
        <v>164</v>
      </c>
      <c r="C4272" t="s">
        <v>68</v>
      </c>
      <c r="D4272">
        <v>59</v>
      </c>
      <c r="E4272">
        <v>76</v>
      </c>
      <c r="F4272" t="s">
        <v>68</v>
      </c>
      <c r="G4272">
        <v>-17</v>
      </c>
      <c r="H4272" t="s">
        <v>357</v>
      </c>
      <c r="I4272" t="s">
        <v>356</v>
      </c>
      <c r="J4272" s="2">
        <f>VLOOKUP(B4272,'Totals by Team'!A:K,11,FALSE)</f>
        <v>-4.7575757575757578</v>
      </c>
      <c r="K4272" s="2">
        <f>VLOOKUP(C4272,'Totals by Team'!A:K,11,FALSE)</f>
        <v>-3.6666666666666665</v>
      </c>
    </row>
    <row r="4273" spans="1:11" x14ac:dyDescent="0.25">
      <c r="A4273" s="1">
        <v>41277</v>
      </c>
      <c r="B4273" t="s">
        <v>17</v>
      </c>
      <c r="C4273" t="s">
        <v>146</v>
      </c>
      <c r="D4273">
        <v>62</v>
      </c>
      <c r="E4273">
        <v>82</v>
      </c>
      <c r="F4273" t="s">
        <v>146</v>
      </c>
      <c r="G4273">
        <v>-20</v>
      </c>
      <c r="H4273" t="s">
        <v>357</v>
      </c>
      <c r="I4273" t="s">
        <v>356</v>
      </c>
      <c r="J4273" s="2">
        <f>VLOOKUP(B4273,'Totals by Team'!A:K,11,FALSE)</f>
        <v>-5.46875</v>
      </c>
      <c r="K4273" s="2">
        <f>VLOOKUP(C4273,'Totals by Team'!A:K,11,FALSE)</f>
        <v>5.1515151515151514</v>
      </c>
    </row>
    <row r="4274" spans="1:11" x14ac:dyDescent="0.25">
      <c r="A4274" s="1">
        <v>41277</v>
      </c>
      <c r="B4274" t="s">
        <v>328</v>
      </c>
      <c r="C4274" t="s">
        <v>122</v>
      </c>
      <c r="D4274">
        <v>45</v>
      </c>
      <c r="E4274">
        <v>66</v>
      </c>
      <c r="F4274" t="s">
        <v>328</v>
      </c>
      <c r="G4274">
        <v>-21</v>
      </c>
      <c r="H4274" t="s">
        <v>357</v>
      </c>
      <c r="I4274" t="s">
        <v>360</v>
      </c>
      <c r="J4274" s="2">
        <f>VLOOKUP(B4274,'Totals by Team'!A:K,11,FALSE)</f>
        <v>3.129032258064516</v>
      </c>
      <c r="K4274" s="2">
        <f>VLOOKUP(C4274,'Totals by Team'!A:K,11,FALSE)</f>
        <v>1.5588235294117647</v>
      </c>
    </row>
    <row r="4275" spans="1:11" x14ac:dyDescent="0.25">
      <c r="A4275" s="1">
        <v>41277</v>
      </c>
      <c r="B4275" t="s">
        <v>124</v>
      </c>
      <c r="C4275" t="s">
        <v>343</v>
      </c>
      <c r="D4275">
        <v>52</v>
      </c>
      <c r="E4275">
        <v>74</v>
      </c>
      <c r="F4275" t="s">
        <v>343</v>
      </c>
      <c r="G4275">
        <v>-22</v>
      </c>
      <c r="H4275" t="s">
        <v>357</v>
      </c>
      <c r="I4275" t="s">
        <v>356</v>
      </c>
      <c r="J4275" s="2">
        <f>VLOOKUP(B4275,'Totals by Team'!A:K,11,FALSE)</f>
        <v>-6.7142857142857144</v>
      </c>
      <c r="K4275" s="2">
        <f>VLOOKUP(C4275,'Totals by Team'!A:K,11,FALSE)</f>
        <v>7.5151515151515156</v>
      </c>
    </row>
    <row r="4276" spans="1:11" x14ac:dyDescent="0.25">
      <c r="A4276" s="1">
        <v>41277</v>
      </c>
      <c r="B4276" t="s">
        <v>199</v>
      </c>
      <c r="C4276" t="s">
        <v>77</v>
      </c>
      <c r="D4276">
        <v>72</v>
      </c>
      <c r="E4276">
        <v>94</v>
      </c>
      <c r="F4276" t="s">
        <v>77</v>
      </c>
      <c r="G4276">
        <v>-22</v>
      </c>
      <c r="H4276" t="s">
        <v>357</v>
      </c>
      <c r="I4276" t="s">
        <v>356</v>
      </c>
      <c r="J4276" s="2">
        <f>VLOOKUP(B4276,'Totals by Team'!A:K,11,FALSE)</f>
        <v>-4.709677419354839</v>
      </c>
      <c r="K4276" s="2">
        <f>VLOOKUP(C4276,'Totals by Team'!A:K,11,FALSE)</f>
        <v>2.28125</v>
      </c>
    </row>
    <row r="4277" spans="1:11" x14ac:dyDescent="0.25">
      <c r="A4277" s="1">
        <v>41277</v>
      </c>
      <c r="B4277" t="s">
        <v>81</v>
      </c>
      <c r="C4277" t="s">
        <v>193</v>
      </c>
      <c r="D4277">
        <v>71</v>
      </c>
      <c r="E4277">
        <v>96</v>
      </c>
      <c r="F4277" t="s">
        <v>193</v>
      </c>
      <c r="G4277">
        <v>-25</v>
      </c>
      <c r="H4277" t="s">
        <v>357</v>
      </c>
      <c r="I4277" t="s">
        <v>356</v>
      </c>
      <c r="J4277" s="2">
        <f>VLOOKUP(B4277,'Totals by Team'!A:K,11,FALSE)</f>
        <v>-5.1785714285714288</v>
      </c>
      <c r="K4277" s="2">
        <f>VLOOKUP(C4277,'Totals by Team'!A:K,11,FALSE)</f>
        <v>3.8333333333333335</v>
      </c>
    </row>
    <row r="4278" spans="1:11" x14ac:dyDescent="0.25">
      <c r="A4278" s="1">
        <v>41277</v>
      </c>
      <c r="B4278" t="s">
        <v>234</v>
      </c>
      <c r="C4278" t="s">
        <v>236</v>
      </c>
      <c r="D4278">
        <v>54</v>
      </c>
      <c r="E4278">
        <v>79</v>
      </c>
      <c r="F4278" t="s">
        <v>236</v>
      </c>
      <c r="G4278">
        <v>-25</v>
      </c>
      <c r="H4278" t="s">
        <v>357</v>
      </c>
      <c r="I4278" t="s">
        <v>356</v>
      </c>
      <c r="J4278" s="2">
        <f>VLOOKUP(B4278,'Totals by Team'!A:K,11,FALSE)</f>
        <v>-2.4482758620689653</v>
      </c>
      <c r="K4278" s="2">
        <f>VLOOKUP(C4278,'Totals by Team'!A:K,11,FALSE)</f>
        <v>11</v>
      </c>
    </row>
    <row r="4279" spans="1:11" x14ac:dyDescent="0.25">
      <c r="A4279" s="1">
        <v>41277</v>
      </c>
      <c r="B4279" t="s">
        <v>195</v>
      </c>
      <c r="C4279" t="s">
        <v>154</v>
      </c>
      <c r="D4279">
        <v>66</v>
      </c>
      <c r="E4279">
        <v>92</v>
      </c>
      <c r="F4279" t="s">
        <v>195</v>
      </c>
      <c r="G4279">
        <v>-26</v>
      </c>
      <c r="H4279" t="s">
        <v>357</v>
      </c>
      <c r="I4279" t="s">
        <v>360</v>
      </c>
      <c r="J4279" s="2">
        <f>VLOOKUP(B4279,'Totals by Team'!A:K,11,FALSE)</f>
        <v>-4.5714285714285712</v>
      </c>
      <c r="K4279" s="2">
        <f>VLOOKUP(C4279,'Totals by Team'!A:K,11,FALSE)</f>
        <v>9.5483870967741939</v>
      </c>
    </row>
    <row r="4280" spans="1:11" x14ac:dyDescent="0.25">
      <c r="A4280" s="1">
        <v>41277</v>
      </c>
      <c r="B4280" t="s">
        <v>314</v>
      </c>
      <c r="C4280" t="s">
        <v>302</v>
      </c>
      <c r="D4280">
        <v>66</v>
      </c>
      <c r="E4280">
        <v>94</v>
      </c>
      <c r="F4280" t="s">
        <v>314</v>
      </c>
      <c r="G4280">
        <v>-28</v>
      </c>
      <c r="H4280" t="s">
        <v>357</v>
      </c>
      <c r="I4280" t="s">
        <v>360</v>
      </c>
      <c r="J4280" s="2">
        <f>VLOOKUP(B4280,'Totals by Team'!A:K,11,FALSE)</f>
        <v>-2.9375</v>
      </c>
      <c r="K4280" s="2">
        <f>VLOOKUP(C4280,'Totals by Team'!A:K,11,FALSE)</f>
        <v>11.4375</v>
      </c>
    </row>
    <row r="4281" spans="1:11" x14ac:dyDescent="0.25">
      <c r="A4281" s="1">
        <v>41277</v>
      </c>
      <c r="B4281" t="s">
        <v>161</v>
      </c>
      <c r="C4281" t="s">
        <v>266</v>
      </c>
      <c r="D4281">
        <v>43</v>
      </c>
      <c r="E4281">
        <v>79</v>
      </c>
      <c r="F4281" t="s">
        <v>266</v>
      </c>
      <c r="G4281">
        <v>-36</v>
      </c>
      <c r="H4281" t="s">
        <v>357</v>
      </c>
      <c r="I4281" t="s">
        <v>356</v>
      </c>
      <c r="J4281" s="2">
        <f>VLOOKUP(B4281,'Totals by Team'!A:K,11,FALSE)</f>
        <v>-17.29032258064516</v>
      </c>
      <c r="K4281" s="2">
        <f>VLOOKUP(C4281,'Totals by Team'!A:K,11,FALSE)</f>
        <v>11.333333333333334</v>
      </c>
    </row>
    <row r="4282" spans="1:11" x14ac:dyDescent="0.25">
      <c r="A4282" s="1">
        <v>41277</v>
      </c>
      <c r="B4282" t="s">
        <v>143</v>
      </c>
      <c r="C4282" t="s">
        <v>245</v>
      </c>
      <c r="D4282">
        <v>51</v>
      </c>
      <c r="E4282">
        <v>92</v>
      </c>
      <c r="F4282" t="s">
        <v>245</v>
      </c>
      <c r="G4282">
        <v>-41</v>
      </c>
      <c r="H4282" t="s">
        <v>357</v>
      </c>
      <c r="I4282" t="s">
        <v>356</v>
      </c>
      <c r="J4282" s="2">
        <f>VLOOKUP(B4282,'Totals by Team'!A:K,11,FALSE)</f>
        <v>-5.90625</v>
      </c>
      <c r="K4282" s="2">
        <f>VLOOKUP(C4282,'Totals by Team'!A:K,11,FALSE)</f>
        <v>6.4838709677419351</v>
      </c>
    </row>
    <row r="4283" spans="1:11" x14ac:dyDescent="0.25">
      <c r="A4283" s="1">
        <v>41277</v>
      </c>
      <c r="B4283" t="s">
        <v>333</v>
      </c>
      <c r="C4283" t="s">
        <v>66</v>
      </c>
      <c r="D4283">
        <v>46</v>
      </c>
      <c r="E4283">
        <v>97</v>
      </c>
      <c r="F4283" t="s">
        <v>66</v>
      </c>
      <c r="G4283">
        <v>-51</v>
      </c>
      <c r="H4283" t="s">
        <v>357</v>
      </c>
      <c r="I4283" t="s">
        <v>356</v>
      </c>
      <c r="J4283" s="2">
        <f>VLOOKUP(B4283,'Totals by Team'!A:K,11,FALSE)</f>
        <v>-15.136363636363637</v>
      </c>
      <c r="K4283" s="2">
        <f>VLOOKUP(C4283,'Totals by Team'!A:K,11,FALSE)</f>
        <v>-8.875</v>
      </c>
    </row>
    <row r="4284" spans="1:11" x14ac:dyDescent="0.25">
      <c r="A4284" s="1">
        <v>41278</v>
      </c>
      <c r="B4284" t="s">
        <v>344</v>
      </c>
      <c r="C4284" t="s">
        <v>60</v>
      </c>
      <c r="D4284">
        <v>95</v>
      </c>
      <c r="E4284">
        <v>68</v>
      </c>
      <c r="F4284" t="s">
        <v>344</v>
      </c>
      <c r="G4284">
        <v>27</v>
      </c>
      <c r="H4284" t="s">
        <v>358</v>
      </c>
      <c r="I4284" t="s">
        <v>360</v>
      </c>
      <c r="J4284" s="2">
        <f>VLOOKUP(B4284,'Totals by Team'!A:K,11,FALSE)</f>
        <v>10.617647058823529</v>
      </c>
      <c r="K4284" s="2">
        <f>VLOOKUP(C4284,'Totals by Team'!A:K,11,FALSE)</f>
        <v>-11.483870967741936</v>
      </c>
    </row>
    <row r="4285" spans="1:11" x14ac:dyDescent="0.25">
      <c r="A4285" s="1">
        <v>41278</v>
      </c>
      <c r="B4285" t="s">
        <v>229</v>
      </c>
      <c r="C4285" t="s">
        <v>152</v>
      </c>
      <c r="D4285">
        <v>74</v>
      </c>
      <c r="E4285">
        <v>50</v>
      </c>
      <c r="F4285" t="s">
        <v>229</v>
      </c>
      <c r="G4285">
        <v>24</v>
      </c>
      <c r="H4285" t="s">
        <v>358</v>
      </c>
      <c r="I4285" t="s">
        <v>360</v>
      </c>
      <c r="J4285" s="2">
        <f>VLOOKUP(B4285,'Totals by Team'!A:K,11,FALSE)</f>
        <v>8.875</v>
      </c>
      <c r="K4285" s="2">
        <f>VLOOKUP(C4285,'Totals by Team'!A:K,11,FALSE)</f>
        <v>-7.1724137931034484</v>
      </c>
    </row>
    <row r="4286" spans="1:11" x14ac:dyDescent="0.25">
      <c r="A4286" s="1">
        <v>41278</v>
      </c>
      <c r="B4286" t="s">
        <v>74</v>
      </c>
      <c r="C4286" t="s">
        <v>48</v>
      </c>
      <c r="D4286">
        <v>69</v>
      </c>
      <c r="E4286">
        <v>56</v>
      </c>
      <c r="F4286" t="s">
        <v>74</v>
      </c>
      <c r="G4286">
        <v>13</v>
      </c>
      <c r="H4286" t="s">
        <v>358</v>
      </c>
      <c r="I4286" t="s">
        <v>360</v>
      </c>
      <c r="J4286" s="2">
        <f>VLOOKUP(B4286,'Totals by Team'!A:K,11,FALSE)</f>
        <v>-8.870967741935484</v>
      </c>
      <c r="K4286" s="2">
        <f>VLOOKUP(C4286,'Totals by Team'!A:K,11,FALSE)</f>
        <v>-26.678571428571427</v>
      </c>
    </row>
    <row r="4287" spans="1:11" x14ac:dyDescent="0.25">
      <c r="A4287" s="1">
        <v>41278</v>
      </c>
      <c r="B4287" t="s">
        <v>150</v>
      </c>
      <c r="C4287" t="s">
        <v>130</v>
      </c>
      <c r="D4287">
        <v>59</v>
      </c>
      <c r="E4287">
        <v>47</v>
      </c>
      <c r="F4287" t="s">
        <v>150</v>
      </c>
      <c r="G4287">
        <v>12</v>
      </c>
      <c r="H4287" t="s">
        <v>358</v>
      </c>
      <c r="I4287" t="s">
        <v>360</v>
      </c>
      <c r="J4287" s="2">
        <f>VLOOKUP(B4287,'Totals by Team'!A:K,11,FALSE)</f>
        <v>-5.5517241379310347</v>
      </c>
      <c r="K4287" s="2">
        <f>VLOOKUP(C4287,'Totals by Team'!A:K,11,FALSE)</f>
        <v>-3.2962962962962963</v>
      </c>
    </row>
    <row r="4288" spans="1:11" x14ac:dyDescent="0.25">
      <c r="A4288" s="1">
        <v>41278</v>
      </c>
      <c r="B4288" t="s">
        <v>286</v>
      </c>
      <c r="C4288" t="s">
        <v>265</v>
      </c>
      <c r="D4288">
        <v>52</v>
      </c>
      <c r="E4288">
        <v>41</v>
      </c>
      <c r="F4288" t="s">
        <v>286</v>
      </c>
      <c r="G4288">
        <v>11</v>
      </c>
      <c r="H4288" t="s">
        <v>358</v>
      </c>
      <c r="I4288" t="s">
        <v>360</v>
      </c>
      <c r="J4288" s="2">
        <f>VLOOKUP(B4288,'Totals by Team'!A:K,11,FALSE)</f>
        <v>-0.78125</v>
      </c>
      <c r="K4288" s="2">
        <f>VLOOKUP(C4288,'Totals by Team'!A:K,11,FALSE)</f>
        <v>0.73333333333333328</v>
      </c>
    </row>
    <row r="4289" spans="1:11" x14ac:dyDescent="0.25">
      <c r="A4289" s="1">
        <v>41278</v>
      </c>
      <c r="B4289" t="s">
        <v>141</v>
      </c>
      <c r="C4289" t="s">
        <v>174</v>
      </c>
      <c r="D4289">
        <v>57</v>
      </c>
      <c r="E4289">
        <v>48</v>
      </c>
      <c r="F4289" t="s">
        <v>174</v>
      </c>
      <c r="G4289">
        <v>9</v>
      </c>
      <c r="H4289" t="s">
        <v>358</v>
      </c>
      <c r="I4289" t="s">
        <v>356</v>
      </c>
      <c r="J4289" s="2">
        <f>VLOOKUP(B4289,'Totals by Team'!A:K,11,FALSE)</f>
        <v>5.161290322580645</v>
      </c>
      <c r="K4289" s="2">
        <f>VLOOKUP(C4289,'Totals by Team'!A:K,11,FALSE)</f>
        <v>-7.15625</v>
      </c>
    </row>
    <row r="4290" spans="1:11" x14ac:dyDescent="0.25">
      <c r="A4290" s="1">
        <v>41278</v>
      </c>
      <c r="B4290" t="s">
        <v>288</v>
      </c>
      <c r="C4290" t="s">
        <v>247</v>
      </c>
      <c r="D4290">
        <v>67</v>
      </c>
      <c r="E4290">
        <v>59</v>
      </c>
      <c r="F4290" t="s">
        <v>288</v>
      </c>
      <c r="G4290">
        <v>8</v>
      </c>
      <c r="H4290" t="s">
        <v>358</v>
      </c>
      <c r="I4290" t="s">
        <v>360</v>
      </c>
      <c r="J4290" s="2">
        <f>VLOOKUP(B4290,'Totals by Team'!A:K,11,FALSE)</f>
        <v>10.575757575757576</v>
      </c>
      <c r="K4290" s="2">
        <f>VLOOKUP(C4290,'Totals by Team'!A:K,11,FALSE)</f>
        <v>-0.67741935483870963</v>
      </c>
    </row>
    <row r="4291" spans="1:11" x14ac:dyDescent="0.25">
      <c r="A4291" s="1">
        <v>41278</v>
      </c>
      <c r="B4291" t="s">
        <v>289</v>
      </c>
      <c r="C4291" t="s">
        <v>87</v>
      </c>
      <c r="D4291">
        <v>67</v>
      </c>
      <c r="E4291">
        <v>59</v>
      </c>
      <c r="F4291" t="s">
        <v>289</v>
      </c>
      <c r="G4291">
        <v>8</v>
      </c>
      <c r="H4291" t="s">
        <v>358</v>
      </c>
      <c r="I4291" t="s">
        <v>360</v>
      </c>
      <c r="J4291" s="2">
        <f>VLOOKUP(B4291,'Totals by Team'!A:K,11,FALSE)</f>
        <v>1.606060606060606</v>
      </c>
      <c r="K4291" s="2">
        <f>VLOOKUP(C4291,'Totals by Team'!A:K,11,FALSE)</f>
        <v>-7.1428571428571432</v>
      </c>
    </row>
    <row r="4292" spans="1:11" x14ac:dyDescent="0.25">
      <c r="A4292" s="1">
        <v>41278</v>
      </c>
      <c r="B4292" t="s">
        <v>115</v>
      </c>
      <c r="C4292" t="s">
        <v>53</v>
      </c>
      <c r="D4292">
        <v>61</v>
      </c>
      <c r="E4292">
        <v>54</v>
      </c>
      <c r="F4292" t="s">
        <v>53</v>
      </c>
      <c r="G4292">
        <v>7</v>
      </c>
      <c r="H4292" t="s">
        <v>358</v>
      </c>
      <c r="I4292" t="s">
        <v>356</v>
      </c>
      <c r="J4292" s="2">
        <f>VLOOKUP(B4292,'Totals by Team'!A:K,11,FALSE)</f>
        <v>-3.1379310344827585</v>
      </c>
      <c r="K4292" s="2">
        <f>VLOOKUP(C4292,'Totals by Team'!A:K,11,FALSE)</f>
        <v>-3.1666666666666665</v>
      </c>
    </row>
    <row r="4293" spans="1:11" x14ac:dyDescent="0.25">
      <c r="A4293" s="1">
        <v>41278</v>
      </c>
      <c r="B4293" t="s">
        <v>144</v>
      </c>
      <c r="C4293" t="s">
        <v>283</v>
      </c>
      <c r="D4293">
        <v>71</v>
      </c>
      <c r="E4293">
        <v>65</v>
      </c>
      <c r="F4293" t="s">
        <v>144</v>
      </c>
      <c r="G4293">
        <v>6</v>
      </c>
      <c r="H4293" t="s">
        <v>358</v>
      </c>
      <c r="I4293" t="s">
        <v>360</v>
      </c>
      <c r="J4293" s="2">
        <f>VLOOKUP(B4293,'Totals by Team'!A:K,11,FALSE)</f>
        <v>3.46875</v>
      </c>
      <c r="K4293" s="2">
        <f>VLOOKUP(C4293,'Totals by Team'!A:K,11,FALSE)</f>
        <v>0.84375</v>
      </c>
    </row>
    <row r="4294" spans="1:11" x14ac:dyDescent="0.25">
      <c r="A4294" s="1">
        <v>41278</v>
      </c>
      <c r="B4294" t="s">
        <v>309</v>
      </c>
      <c r="C4294" t="s">
        <v>212</v>
      </c>
      <c r="D4294">
        <v>85</v>
      </c>
      <c r="E4294">
        <v>80</v>
      </c>
      <c r="F4294" t="s">
        <v>212</v>
      </c>
      <c r="G4294">
        <v>5</v>
      </c>
      <c r="H4294" t="s">
        <v>358</v>
      </c>
      <c r="I4294" t="s">
        <v>356</v>
      </c>
      <c r="J4294" s="2">
        <f>VLOOKUP(B4294,'Totals by Team'!A:K,11,FALSE)</f>
        <v>10.705882352941176</v>
      </c>
      <c r="K4294" s="2">
        <f>VLOOKUP(C4294,'Totals by Team'!A:K,11,FALSE)</f>
        <v>3.3125</v>
      </c>
    </row>
    <row r="4295" spans="1:11" x14ac:dyDescent="0.25">
      <c r="A4295" s="1">
        <v>41278</v>
      </c>
      <c r="B4295" t="s">
        <v>10</v>
      </c>
      <c r="C4295" t="s">
        <v>85</v>
      </c>
      <c r="D4295">
        <v>50</v>
      </c>
      <c r="E4295">
        <v>45</v>
      </c>
      <c r="F4295" t="s">
        <v>10</v>
      </c>
      <c r="G4295">
        <v>5</v>
      </c>
      <c r="H4295" t="s">
        <v>358</v>
      </c>
      <c r="I4295" t="s">
        <v>360</v>
      </c>
      <c r="J4295" s="2">
        <f>VLOOKUP(B4295,'Totals by Team'!A:K,11,FALSE)</f>
        <v>8.1724137931034484</v>
      </c>
      <c r="K4295" s="2">
        <f>VLOOKUP(C4295,'Totals by Team'!A:K,11,FALSE)</f>
        <v>-5.5161290322580649</v>
      </c>
    </row>
    <row r="4296" spans="1:11" x14ac:dyDescent="0.25">
      <c r="A4296" s="1">
        <v>41278</v>
      </c>
      <c r="B4296" t="s">
        <v>255</v>
      </c>
      <c r="C4296" t="s">
        <v>134</v>
      </c>
      <c r="D4296">
        <v>66</v>
      </c>
      <c r="E4296">
        <v>62</v>
      </c>
      <c r="F4296" t="s">
        <v>134</v>
      </c>
      <c r="G4296">
        <v>4</v>
      </c>
      <c r="H4296" t="s">
        <v>358</v>
      </c>
      <c r="I4296" t="s">
        <v>356</v>
      </c>
      <c r="J4296" s="2">
        <f>VLOOKUP(B4296,'Totals by Team'!A:K,11,FALSE)</f>
        <v>4.9393939393939394</v>
      </c>
      <c r="K4296" s="2">
        <f>VLOOKUP(C4296,'Totals by Team'!A:K,11,FALSE)</f>
        <v>-8.375</v>
      </c>
    </row>
    <row r="4297" spans="1:11" x14ac:dyDescent="0.25">
      <c r="A4297" s="1">
        <v>41278</v>
      </c>
      <c r="B4297" t="s">
        <v>140</v>
      </c>
      <c r="C4297" t="s">
        <v>50</v>
      </c>
      <c r="D4297">
        <v>55</v>
      </c>
      <c r="E4297">
        <v>53</v>
      </c>
      <c r="F4297" t="s">
        <v>50</v>
      </c>
      <c r="G4297">
        <v>2</v>
      </c>
      <c r="H4297" t="s">
        <v>358</v>
      </c>
      <c r="I4297" t="s">
        <v>356</v>
      </c>
      <c r="J4297" s="2">
        <f>VLOOKUP(B4297,'Totals by Team'!A:K,11,FALSE)</f>
        <v>-1.59375</v>
      </c>
      <c r="K4297" s="2">
        <f>VLOOKUP(C4297,'Totals by Team'!A:K,11,FALSE)</f>
        <v>-6.1333333333333337</v>
      </c>
    </row>
    <row r="4298" spans="1:11" x14ac:dyDescent="0.25">
      <c r="A4298" s="1">
        <v>41278</v>
      </c>
      <c r="B4298" t="s">
        <v>162</v>
      </c>
      <c r="C4298" t="s">
        <v>129</v>
      </c>
      <c r="D4298">
        <v>88</v>
      </c>
      <c r="E4298">
        <v>87</v>
      </c>
      <c r="F4298" t="s">
        <v>162</v>
      </c>
      <c r="G4298">
        <v>1</v>
      </c>
      <c r="H4298" t="s">
        <v>358</v>
      </c>
      <c r="I4298" t="s">
        <v>360</v>
      </c>
      <c r="J4298" s="2">
        <f>VLOOKUP(B4298,'Totals by Team'!A:K,11,FALSE)</f>
        <v>-8.5862068965517242</v>
      </c>
      <c r="K4298" s="2">
        <f>VLOOKUP(C4298,'Totals by Team'!A:K,11,FALSE)</f>
        <v>-5.2758620689655169</v>
      </c>
    </row>
    <row r="4299" spans="1:11" x14ac:dyDescent="0.25">
      <c r="A4299" s="1">
        <v>41278</v>
      </c>
      <c r="B4299" t="s">
        <v>129</v>
      </c>
      <c r="C4299" t="s">
        <v>162</v>
      </c>
      <c r="D4299">
        <v>87</v>
      </c>
      <c r="E4299">
        <v>88</v>
      </c>
      <c r="F4299" t="s">
        <v>162</v>
      </c>
      <c r="G4299">
        <v>-1</v>
      </c>
      <c r="H4299" t="s">
        <v>357</v>
      </c>
      <c r="I4299" t="s">
        <v>356</v>
      </c>
      <c r="J4299" s="2">
        <f>VLOOKUP(B4299,'Totals by Team'!A:K,11,FALSE)</f>
        <v>-5.2758620689655169</v>
      </c>
      <c r="K4299" s="2">
        <f>VLOOKUP(C4299,'Totals by Team'!A:K,11,FALSE)</f>
        <v>-8.5862068965517242</v>
      </c>
    </row>
    <row r="4300" spans="1:11" x14ac:dyDescent="0.25">
      <c r="A4300" s="1">
        <v>41278</v>
      </c>
      <c r="B4300" t="s">
        <v>50</v>
      </c>
      <c r="C4300" t="s">
        <v>140</v>
      </c>
      <c r="D4300">
        <v>53</v>
      </c>
      <c r="E4300">
        <v>55</v>
      </c>
      <c r="F4300" t="s">
        <v>50</v>
      </c>
      <c r="G4300">
        <v>-2</v>
      </c>
      <c r="H4300" t="s">
        <v>357</v>
      </c>
      <c r="I4300" t="s">
        <v>360</v>
      </c>
      <c r="J4300" s="2">
        <f>VLOOKUP(B4300,'Totals by Team'!A:K,11,FALSE)</f>
        <v>-6.1333333333333337</v>
      </c>
      <c r="K4300" s="2">
        <f>VLOOKUP(C4300,'Totals by Team'!A:K,11,FALSE)</f>
        <v>-1.59375</v>
      </c>
    </row>
    <row r="4301" spans="1:11" x14ac:dyDescent="0.25">
      <c r="A4301" s="1">
        <v>41278</v>
      </c>
      <c r="B4301" t="s">
        <v>134</v>
      </c>
      <c r="C4301" t="s">
        <v>255</v>
      </c>
      <c r="D4301">
        <v>62</v>
      </c>
      <c r="E4301">
        <v>66</v>
      </c>
      <c r="F4301" t="s">
        <v>134</v>
      </c>
      <c r="G4301">
        <v>-4</v>
      </c>
      <c r="H4301" t="s">
        <v>357</v>
      </c>
      <c r="I4301" t="s">
        <v>360</v>
      </c>
      <c r="J4301" s="2">
        <f>VLOOKUP(B4301,'Totals by Team'!A:K,11,FALSE)</f>
        <v>-8.375</v>
      </c>
      <c r="K4301" s="2">
        <f>VLOOKUP(C4301,'Totals by Team'!A:K,11,FALSE)</f>
        <v>4.9393939393939394</v>
      </c>
    </row>
    <row r="4302" spans="1:11" x14ac:dyDescent="0.25">
      <c r="A4302" s="1">
        <v>41278</v>
      </c>
      <c r="B4302" t="s">
        <v>212</v>
      </c>
      <c r="C4302" t="s">
        <v>309</v>
      </c>
      <c r="D4302">
        <v>80</v>
      </c>
      <c r="E4302">
        <v>85</v>
      </c>
      <c r="F4302" t="s">
        <v>212</v>
      </c>
      <c r="G4302">
        <v>-5</v>
      </c>
      <c r="H4302" t="s">
        <v>357</v>
      </c>
      <c r="I4302" t="s">
        <v>360</v>
      </c>
      <c r="J4302" s="2">
        <f>VLOOKUP(B4302,'Totals by Team'!A:K,11,FALSE)</f>
        <v>3.3125</v>
      </c>
      <c r="K4302" s="2">
        <f>VLOOKUP(C4302,'Totals by Team'!A:K,11,FALSE)</f>
        <v>10.705882352941176</v>
      </c>
    </row>
    <row r="4303" spans="1:11" x14ac:dyDescent="0.25">
      <c r="A4303" s="1">
        <v>41278</v>
      </c>
      <c r="B4303" t="s">
        <v>85</v>
      </c>
      <c r="C4303" t="s">
        <v>10</v>
      </c>
      <c r="D4303">
        <v>45</v>
      </c>
      <c r="E4303">
        <v>50</v>
      </c>
      <c r="F4303" t="s">
        <v>10</v>
      </c>
      <c r="G4303">
        <v>-5</v>
      </c>
      <c r="H4303" t="s">
        <v>357</v>
      </c>
      <c r="I4303" t="s">
        <v>356</v>
      </c>
      <c r="J4303" s="2">
        <f>VLOOKUP(B4303,'Totals by Team'!A:K,11,FALSE)</f>
        <v>-5.5161290322580649</v>
      </c>
      <c r="K4303" s="2">
        <f>VLOOKUP(C4303,'Totals by Team'!A:K,11,FALSE)</f>
        <v>8.1724137931034484</v>
      </c>
    </row>
    <row r="4304" spans="1:11" x14ac:dyDescent="0.25">
      <c r="A4304" s="1">
        <v>41278</v>
      </c>
      <c r="B4304" t="s">
        <v>283</v>
      </c>
      <c r="C4304" t="s">
        <v>144</v>
      </c>
      <c r="D4304">
        <v>65</v>
      </c>
      <c r="E4304">
        <v>71</v>
      </c>
      <c r="F4304" t="s">
        <v>144</v>
      </c>
      <c r="G4304">
        <v>-6</v>
      </c>
      <c r="H4304" t="s">
        <v>357</v>
      </c>
      <c r="I4304" t="s">
        <v>356</v>
      </c>
      <c r="J4304" s="2">
        <f>VLOOKUP(B4304,'Totals by Team'!A:K,11,FALSE)</f>
        <v>0.84375</v>
      </c>
      <c r="K4304" s="2">
        <f>VLOOKUP(C4304,'Totals by Team'!A:K,11,FALSE)</f>
        <v>3.46875</v>
      </c>
    </row>
    <row r="4305" spans="1:11" x14ac:dyDescent="0.25">
      <c r="A4305" s="1">
        <v>41278</v>
      </c>
      <c r="B4305" t="s">
        <v>53</v>
      </c>
      <c r="C4305" t="s">
        <v>115</v>
      </c>
      <c r="D4305">
        <v>54</v>
      </c>
      <c r="E4305">
        <v>61</v>
      </c>
      <c r="F4305" t="s">
        <v>53</v>
      </c>
      <c r="G4305">
        <v>-7</v>
      </c>
      <c r="H4305" t="s">
        <v>357</v>
      </c>
      <c r="I4305" t="s">
        <v>360</v>
      </c>
      <c r="J4305" s="2">
        <f>VLOOKUP(B4305,'Totals by Team'!A:K,11,FALSE)</f>
        <v>-3.1666666666666665</v>
      </c>
      <c r="K4305" s="2">
        <f>VLOOKUP(C4305,'Totals by Team'!A:K,11,FALSE)</f>
        <v>-3.1379310344827585</v>
      </c>
    </row>
    <row r="4306" spans="1:11" x14ac:dyDescent="0.25">
      <c r="A4306" s="1">
        <v>41278</v>
      </c>
      <c r="B4306" t="s">
        <v>247</v>
      </c>
      <c r="C4306" t="s">
        <v>288</v>
      </c>
      <c r="D4306">
        <v>59</v>
      </c>
      <c r="E4306">
        <v>67</v>
      </c>
      <c r="F4306" t="s">
        <v>288</v>
      </c>
      <c r="G4306">
        <v>-8</v>
      </c>
      <c r="H4306" t="s">
        <v>357</v>
      </c>
      <c r="I4306" t="s">
        <v>356</v>
      </c>
      <c r="J4306" s="2">
        <f>VLOOKUP(B4306,'Totals by Team'!A:K,11,FALSE)</f>
        <v>-0.67741935483870963</v>
      </c>
      <c r="K4306" s="2">
        <f>VLOOKUP(C4306,'Totals by Team'!A:K,11,FALSE)</f>
        <v>10.575757575757576</v>
      </c>
    </row>
    <row r="4307" spans="1:11" x14ac:dyDescent="0.25">
      <c r="A4307" s="1">
        <v>41278</v>
      </c>
      <c r="B4307" t="s">
        <v>87</v>
      </c>
      <c r="C4307" t="s">
        <v>289</v>
      </c>
      <c r="D4307">
        <v>59</v>
      </c>
      <c r="E4307">
        <v>67</v>
      </c>
      <c r="F4307" t="s">
        <v>289</v>
      </c>
      <c r="G4307">
        <v>-8</v>
      </c>
      <c r="H4307" t="s">
        <v>357</v>
      </c>
      <c r="I4307" t="s">
        <v>356</v>
      </c>
      <c r="J4307" s="2">
        <f>VLOOKUP(B4307,'Totals by Team'!A:K,11,FALSE)</f>
        <v>-7.1428571428571432</v>
      </c>
      <c r="K4307" s="2">
        <f>VLOOKUP(C4307,'Totals by Team'!A:K,11,FALSE)</f>
        <v>1.606060606060606</v>
      </c>
    </row>
    <row r="4308" spans="1:11" x14ac:dyDescent="0.25">
      <c r="A4308" s="1">
        <v>41278</v>
      </c>
      <c r="B4308" t="s">
        <v>174</v>
      </c>
      <c r="C4308" t="s">
        <v>141</v>
      </c>
      <c r="D4308">
        <v>48</v>
      </c>
      <c r="E4308">
        <v>57</v>
      </c>
      <c r="F4308" t="s">
        <v>174</v>
      </c>
      <c r="G4308">
        <v>-9</v>
      </c>
      <c r="H4308" t="s">
        <v>357</v>
      </c>
      <c r="I4308" t="s">
        <v>360</v>
      </c>
      <c r="J4308" s="2">
        <f>VLOOKUP(B4308,'Totals by Team'!A:K,11,FALSE)</f>
        <v>-7.15625</v>
      </c>
      <c r="K4308" s="2">
        <f>VLOOKUP(C4308,'Totals by Team'!A:K,11,FALSE)</f>
        <v>5.161290322580645</v>
      </c>
    </row>
    <row r="4309" spans="1:11" x14ac:dyDescent="0.25">
      <c r="A4309" s="1">
        <v>41278</v>
      </c>
      <c r="B4309" t="s">
        <v>265</v>
      </c>
      <c r="C4309" t="s">
        <v>286</v>
      </c>
      <c r="D4309">
        <v>41</v>
      </c>
      <c r="E4309">
        <v>52</v>
      </c>
      <c r="F4309" t="s">
        <v>286</v>
      </c>
      <c r="G4309">
        <v>-11</v>
      </c>
      <c r="H4309" t="s">
        <v>357</v>
      </c>
      <c r="I4309" t="s">
        <v>356</v>
      </c>
      <c r="J4309" s="2">
        <f>VLOOKUP(B4309,'Totals by Team'!A:K,11,FALSE)</f>
        <v>0.73333333333333328</v>
      </c>
      <c r="K4309" s="2">
        <f>VLOOKUP(C4309,'Totals by Team'!A:K,11,FALSE)</f>
        <v>-0.78125</v>
      </c>
    </row>
    <row r="4310" spans="1:11" x14ac:dyDescent="0.25">
      <c r="A4310" s="1">
        <v>41278</v>
      </c>
      <c r="B4310" t="s">
        <v>130</v>
      </c>
      <c r="C4310" t="s">
        <v>150</v>
      </c>
      <c r="D4310">
        <v>47</v>
      </c>
      <c r="E4310">
        <v>59</v>
      </c>
      <c r="F4310" t="s">
        <v>150</v>
      </c>
      <c r="G4310">
        <v>-12</v>
      </c>
      <c r="H4310" t="s">
        <v>357</v>
      </c>
      <c r="I4310" t="s">
        <v>356</v>
      </c>
      <c r="J4310" s="2">
        <f>VLOOKUP(B4310,'Totals by Team'!A:K,11,FALSE)</f>
        <v>-3.2962962962962963</v>
      </c>
      <c r="K4310" s="2">
        <f>VLOOKUP(C4310,'Totals by Team'!A:K,11,FALSE)</f>
        <v>-5.5517241379310347</v>
      </c>
    </row>
    <row r="4311" spans="1:11" x14ac:dyDescent="0.25">
      <c r="A4311" s="1">
        <v>41278</v>
      </c>
      <c r="B4311" t="s">
        <v>48</v>
      </c>
      <c r="C4311" t="s">
        <v>74</v>
      </c>
      <c r="D4311">
        <v>56</v>
      </c>
      <c r="E4311">
        <v>69</v>
      </c>
      <c r="F4311" t="s">
        <v>74</v>
      </c>
      <c r="G4311">
        <v>-13</v>
      </c>
      <c r="H4311" t="s">
        <v>357</v>
      </c>
      <c r="I4311" t="s">
        <v>356</v>
      </c>
      <c r="J4311" s="2">
        <f>VLOOKUP(B4311,'Totals by Team'!A:K,11,FALSE)</f>
        <v>-26.678571428571427</v>
      </c>
      <c r="K4311" s="2">
        <f>VLOOKUP(C4311,'Totals by Team'!A:K,11,FALSE)</f>
        <v>-8.870967741935484</v>
      </c>
    </row>
    <row r="4312" spans="1:11" x14ac:dyDescent="0.25">
      <c r="A4312" s="1">
        <v>41278</v>
      </c>
      <c r="B4312" t="s">
        <v>152</v>
      </c>
      <c r="C4312" t="s">
        <v>229</v>
      </c>
      <c r="D4312">
        <v>50</v>
      </c>
      <c r="E4312">
        <v>74</v>
      </c>
      <c r="F4312" t="s">
        <v>229</v>
      </c>
      <c r="G4312">
        <v>-24</v>
      </c>
      <c r="H4312" t="s">
        <v>357</v>
      </c>
      <c r="I4312" t="s">
        <v>356</v>
      </c>
      <c r="J4312" s="2">
        <f>VLOOKUP(B4312,'Totals by Team'!A:K,11,FALSE)</f>
        <v>-7.1724137931034484</v>
      </c>
      <c r="K4312" s="2">
        <f>VLOOKUP(C4312,'Totals by Team'!A:K,11,FALSE)</f>
        <v>8.875</v>
      </c>
    </row>
    <row r="4313" spans="1:11" x14ac:dyDescent="0.25">
      <c r="A4313" s="1">
        <v>41278</v>
      </c>
      <c r="B4313" t="s">
        <v>60</v>
      </c>
      <c r="C4313" t="s">
        <v>344</v>
      </c>
      <c r="D4313">
        <v>68</v>
      </c>
      <c r="E4313">
        <v>95</v>
      </c>
      <c r="F4313" t="s">
        <v>344</v>
      </c>
      <c r="G4313">
        <v>-27</v>
      </c>
      <c r="H4313" t="s">
        <v>357</v>
      </c>
      <c r="I4313" t="s">
        <v>356</v>
      </c>
      <c r="J4313" s="2">
        <f>VLOOKUP(B4313,'Totals by Team'!A:K,11,FALSE)</f>
        <v>-11.483870967741936</v>
      </c>
      <c r="K4313" s="2">
        <f>VLOOKUP(C4313,'Totals by Team'!A:K,11,FALSE)</f>
        <v>10.617647058823529</v>
      </c>
    </row>
    <row r="4314" spans="1:11" x14ac:dyDescent="0.25">
      <c r="A4314" s="1">
        <v>41279</v>
      </c>
      <c r="B4314" t="s">
        <v>339</v>
      </c>
      <c r="C4314" t="s">
        <v>128</v>
      </c>
      <c r="D4314">
        <v>94</v>
      </c>
      <c r="E4314">
        <v>57</v>
      </c>
      <c r="F4314" t="s">
        <v>339</v>
      </c>
      <c r="G4314">
        <v>37</v>
      </c>
      <c r="H4314" t="s">
        <v>358</v>
      </c>
      <c r="I4314" t="s">
        <v>360</v>
      </c>
      <c r="J4314" s="2">
        <f>VLOOKUP(B4314,'Totals by Team'!A:K,11,FALSE)</f>
        <v>8.3636363636363633</v>
      </c>
      <c r="K4314" s="2">
        <f>VLOOKUP(C4314,'Totals by Team'!A:K,11,FALSE)</f>
        <v>-4.5483870967741939</v>
      </c>
    </row>
    <row r="4315" spans="1:11" x14ac:dyDescent="0.25">
      <c r="A4315" s="1">
        <v>41279</v>
      </c>
      <c r="B4315" t="s">
        <v>319</v>
      </c>
      <c r="C4315" t="s">
        <v>279</v>
      </c>
      <c r="D4315">
        <v>86</v>
      </c>
      <c r="E4315">
        <v>51</v>
      </c>
      <c r="F4315" t="s">
        <v>319</v>
      </c>
      <c r="G4315">
        <v>35</v>
      </c>
      <c r="H4315" t="s">
        <v>358</v>
      </c>
      <c r="I4315" t="s">
        <v>360</v>
      </c>
      <c r="J4315" s="2">
        <f>VLOOKUP(B4315,'Totals by Team'!A:K,11,FALSE)</f>
        <v>4.84375</v>
      </c>
      <c r="K4315" s="2">
        <f>VLOOKUP(C4315,'Totals by Team'!A:K,11,FALSE)</f>
        <v>-5.290322580645161</v>
      </c>
    </row>
    <row r="4316" spans="1:11" x14ac:dyDescent="0.25">
      <c r="A4316" s="1">
        <v>41279</v>
      </c>
      <c r="B4316" t="s">
        <v>171</v>
      </c>
      <c r="C4316" t="s">
        <v>33</v>
      </c>
      <c r="D4316">
        <v>85</v>
      </c>
      <c r="E4316">
        <v>53</v>
      </c>
      <c r="F4316" t="s">
        <v>171</v>
      </c>
      <c r="G4316">
        <v>32</v>
      </c>
      <c r="H4316" t="s">
        <v>358</v>
      </c>
      <c r="I4316" t="s">
        <v>360</v>
      </c>
      <c r="J4316" s="2">
        <f>VLOOKUP(B4316,'Totals by Team'!A:K,11,FALSE)</f>
        <v>11.09375</v>
      </c>
      <c r="K4316" s="2">
        <f>VLOOKUP(C4316,'Totals by Team'!A:K,11,FALSE)</f>
        <v>-4.1034482758620694</v>
      </c>
    </row>
    <row r="4317" spans="1:11" x14ac:dyDescent="0.25">
      <c r="A4317" s="1">
        <v>41279</v>
      </c>
      <c r="B4317" t="s">
        <v>236</v>
      </c>
      <c r="C4317" t="s">
        <v>12</v>
      </c>
      <c r="D4317">
        <v>95</v>
      </c>
      <c r="E4317">
        <v>63</v>
      </c>
      <c r="F4317" t="s">
        <v>236</v>
      </c>
      <c r="G4317">
        <v>32</v>
      </c>
      <c r="H4317" t="s">
        <v>358</v>
      </c>
      <c r="I4317" t="s">
        <v>360</v>
      </c>
      <c r="J4317" s="2">
        <f>VLOOKUP(B4317,'Totals by Team'!A:K,11,FALSE)</f>
        <v>11</v>
      </c>
      <c r="K4317" s="2">
        <f>VLOOKUP(C4317,'Totals by Team'!A:K,11,FALSE)</f>
        <v>-2.9333333333333331</v>
      </c>
    </row>
    <row r="4318" spans="1:11" x14ac:dyDescent="0.25">
      <c r="A4318" s="1">
        <v>41279</v>
      </c>
      <c r="B4318" t="s">
        <v>9</v>
      </c>
      <c r="C4318" t="s">
        <v>269</v>
      </c>
      <c r="D4318">
        <v>83</v>
      </c>
      <c r="E4318">
        <v>52</v>
      </c>
      <c r="F4318" t="s">
        <v>269</v>
      </c>
      <c r="G4318">
        <v>31</v>
      </c>
      <c r="H4318" t="s">
        <v>358</v>
      </c>
      <c r="I4318" t="s">
        <v>356</v>
      </c>
      <c r="J4318" s="2">
        <f>VLOOKUP(B4318,'Totals by Team'!A:K,11,FALSE)</f>
        <v>12.266666666666667</v>
      </c>
      <c r="K4318" s="2">
        <f>VLOOKUP(C4318,'Totals by Team'!A:K,11,FALSE)</f>
        <v>-6.3703703703703702</v>
      </c>
    </row>
    <row r="4319" spans="1:11" x14ac:dyDescent="0.25">
      <c r="A4319" s="1">
        <v>41279</v>
      </c>
      <c r="B4319" t="s">
        <v>99</v>
      </c>
      <c r="C4319" t="s">
        <v>3</v>
      </c>
      <c r="D4319">
        <v>99</v>
      </c>
      <c r="E4319">
        <v>69</v>
      </c>
      <c r="F4319" t="s">
        <v>99</v>
      </c>
      <c r="G4319">
        <v>30</v>
      </c>
      <c r="H4319" t="s">
        <v>358</v>
      </c>
      <c r="I4319" t="s">
        <v>360</v>
      </c>
      <c r="J4319" s="2">
        <f>VLOOKUP(B4319,'Totals by Team'!A:K,11,FALSE)</f>
        <v>2.4827586206896552</v>
      </c>
      <c r="K4319" s="2">
        <f>VLOOKUP(C4319,'Totals by Team'!A:K,11,FALSE)</f>
        <v>-9.931034482758621</v>
      </c>
    </row>
    <row r="4320" spans="1:11" x14ac:dyDescent="0.25">
      <c r="A4320" s="1">
        <v>41279</v>
      </c>
      <c r="B4320" t="s">
        <v>172</v>
      </c>
      <c r="C4320" t="s">
        <v>264</v>
      </c>
      <c r="D4320">
        <v>92</v>
      </c>
      <c r="E4320">
        <v>62</v>
      </c>
      <c r="F4320" t="s">
        <v>172</v>
      </c>
      <c r="G4320">
        <v>30</v>
      </c>
      <c r="H4320" t="s">
        <v>358</v>
      </c>
      <c r="I4320" t="s">
        <v>360</v>
      </c>
      <c r="J4320" s="2">
        <f>VLOOKUP(B4320,'Totals by Team'!A:K,11,FALSE)</f>
        <v>4.7037037037037033</v>
      </c>
      <c r="K4320" s="2">
        <f>VLOOKUP(C4320,'Totals by Team'!A:K,11,FALSE)</f>
        <v>-11.137931034482758</v>
      </c>
    </row>
    <row r="4321" spans="1:11" x14ac:dyDescent="0.25">
      <c r="A4321" s="1">
        <v>41279</v>
      </c>
      <c r="B4321" t="s">
        <v>156</v>
      </c>
      <c r="C4321" t="s">
        <v>161</v>
      </c>
      <c r="D4321">
        <v>86</v>
      </c>
      <c r="E4321">
        <v>58</v>
      </c>
      <c r="F4321" t="s">
        <v>156</v>
      </c>
      <c r="G4321">
        <v>28</v>
      </c>
      <c r="H4321" t="s">
        <v>358</v>
      </c>
      <c r="I4321" t="s">
        <v>360</v>
      </c>
      <c r="J4321" s="2">
        <f>VLOOKUP(B4321,'Totals by Team'!A:K,11,FALSE)</f>
        <v>5.5185185185185182</v>
      </c>
      <c r="K4321" s="2">
        <f>VLOOKUP(C4321,'Totals by Team'!A:K,11,FALSE)</f>
        <v>-17.29032258064516</v>
      </c>
    </row>
    <row r="4322" spans="1:11" x14ac:dyDescent="0.25">
      <c r="A4322" s="1">
        <v>41279</v>
      </c>
      <c r="B4322" t="s">
        <v>266</v>
      </c>
      <c r="C4322" t="s">
        <v>190</v>
      </c>
      <c r="D4322">
        <v>71</v>
      </c>
      <c r="E4322">
        <v>43</v>
      </c>
      <c r="F4322" t="s">
        <v>266</v>
      </c>
      <c r="G4322">
        <v>28</v>
      </c>
      <c r="H4322" t="s">
        <v>358</v>
      </c>
      <c r="I4322" t="s">
        <v>360</v>
      </c>
      <c r="J4322" s="2">
        <f>VLOOKUP(B4322,'Totals by Team'!A:K,11,FALSE)</f>
        <v>11.333333333333334</v>
      </c>
      <c r="K4322" s="2">
        <f>VLOOKUP(C4322,'Totals by Team'!A:K,11,FALSE)</f>
        <v>-6.8571428571428568</v>
      </c>
    </row>
    <row r="4323" spans="1:11" x14ac:dyDescent="0.25">
      <c r="A4323" s="1">
        <v>41279</v>
      </c>
      <c r="B4323" t="s">
        <v>42</v>
      </c>
      <c r="C4323" t="s">
        <v>135</v>
      </c>
      <c r="D4323">
        <v>70</v>
      </c>
      <c r="E4323">
        <v>45</v>
      </c>
      <c r="F4323" t="s">
        <v>42</v>
      </c>
      <c r="G4323">
        <v>25</v>
      </c>
      <c r="H4323" t="s">
        <v>358</v>
      </c>
      <c r="I4323" t="s">
        <v>360</v>
      </c>
      <c r="J4323" s="2">
        <f>VLOOKUP(B4323,'Totals by Team'!A:K,11,FALSE)</f>
        <v>4.78125</v>
      </c>
      <c r="K4323" s="2">
        <f>VLOOKUP(C4323,'Totals by Team'!A:K,11,FALSE)</f>
        <v>4.117647058823529</v>
      </c>
    </row>
    <row r="4324" spans="1:11" x14ac:dyDescent="0.25">
      <c r="A4324" s="1">
        <v>41279</v>
      </c>
      <c r="B4324" t="s">
        <v>19</v>
      </c>
      <c r="C4324" t="s">
        <v>232</v>
      </c>
      <c r="D4324">
        <v>84</v>
      </c>
      <c r="E4324">
        <v>61</v>
      </c>
      <c r="F4324" t="s">
        <v>19</v>
      </c>
      <c r="G4324">
        <v>23</v>
      </c>
      <c r="H4324" t="s">
        <v>358</v>
      </c>
      <c r="I4324" t="s">
        <v>360</v>
      </c>
      <c r="J4324" s="2">
        <f>VLOOKUP(B4324,'Totals by Team'!A:K,11,FALSE)</f>
        <v>8.125</v>
      </c>
      <c r="K4324" s="2">
        <f>VLOOKUP(C4324,'Totals by Team'!A:K,11,FALSE)</f>
        <v>0.90625</v>
      </c>
    </row>
    <row r="4325" spans="1:11" x14ac:dyDescent="0.25">
      <c r="A4325" s="1">
        <v>41279</v>
      </c>
      <c r="B4325" t="s">
        <v>71</v>
      </c>
      <c r="C4325" t="s">
        <v>287</v>
      </c>
      <c r="D4325">
        <v>94</v>
      </c>
      <c r="E4325">
        <v>71</v>
      </c>
      <c r="F4325" t="s">
        <v>71</v>
      </c>
      <c r="G4325">
        <v>23</v>
      </c>
      <c r="H4325" t="s">
        <v>358</v>
      </c>
      <c r="I4325" t="s">
        <v>360</v>
      </c>
      <c r="J4325" s="2">
        <f>VLOOKUP(B4325,'Totals by Team'!A:K,11,FALSE)</f>
        <v>7.0294117647058822</v>
      </c>
      <c r="K4325" s="2">
        <f>VLOOKUP(C4325,'Totals by Team'!A:K,11,FALSE)</f>
        <v>-4.53125</v>
      </c>
    </row>
    <row r="4326" spans="1:11" x14ac:dyDescent="0.25">
      <c r="A4326" s="1">
        <v>41279</v>
      </c>
      <c r="B4326" t="s">
        <v>52</v>
      </c>
      <c r="C4326" t="s">
        <v>35</v>
      </c>
      <c r="D4326">
        <v>78</v>
      </c>
      <c r="E4326">
        <v>55</v>
      </c>
      <c r="F4326" t="s">
        <v>52</v>
      </c>
      <c r="G4326">
        <v>23</v>
      </c>
      <c r="H4326" t="s">
        <v>358</v>
      </c>
      <c r="I4326" t="s">
        <v>360</v>
      </c>
      <c r="J4326" s="2">
        <f>VLOOKUP(B4326,'Totals by Team'!A:K,11,FALSE)</f>
        <v>5.03125</v>
      </c>
      <c r="K4326" s="2">
        <f>VLOOKUP(C4326,'Totals by Team'!A:K,11,FALSE)</f>
        <v>-5.7333333333333334</v>
      </c>
    </row>
    <row r="4327" spans="1:11" x14ac:dyDescent="0.25">
      <c r="A4327" s="1">
        <v>41279</v>
      </c>
      <c r="B4327" t="s">
        <v>126</v>
      </c>
      <c r="C4327" t="s">
        <v>234</v>
      </c>
      <c r="D4327">
        <v>86</v>
      </c>
      <c r="E4327">
        <v>63</v>
      </c>
      <c r="F4327" t="s">
        <v>126</v>
      </c>
      <c r="G4327">
        <v>23</v>
      </c>
      <c r="H4327" t="s">
        <v>358</v>
      </c>
      <c r="I4327" t="s">
        <v>360</v>
      </c>
      <c r="J4327" s="2">
        <f>VLOOKUP(B4327,'Totals by Team'!A:K,11,FALSE)</f>
        <v>-8.137931034482758</v>
      </c>
      <c r="K4327" s="2">
        <f>VLOOKUP(C4327,'Totals by Team'!A:K,11,FALSE)</f>
        <v>-2.4482758620689653</v>
      </c>
    </row>
    <row r="4328" spans="1:11" x14ac:dyDescent="0.25">
      <c r="A4328" s="1">
        <v>41279</v>
      </c>
      <c r="B4328" t="s">
        <v>343</v>
      </c>
      <c r="C4328" t="s">
        <v>147</v>
      </c>
      <c r="D4328">
        <v>84</v>
      </c>
      <c r="E4328">
        <v>63</v>
      </c>
      <c r="F4328" t="s">
        <v>343</v>
      </c>
      <c r="G4328">
        <v>21</v>
      </c>
      <c r="H4328" t="s">
        <v>358</v>
      </c>
      <c r="I4328" t="s">
        <v>360</v>
      </c>
      <c r="J4328" s="2">
        <f>VLOOKUP(B4328,'Totals by Team'!A:K,11,FALSE)</f>
        <v>7.5151515151515156</v>
      </c>
      <c r="K4328" s="2">
        <f>VLOOKUP(C4328,'Totals by Team'!A:K,11,FALSE)</f>
        <v>-4.2692307692307692</v>
      </c>
    </row>
    <row r="4329" spans="1:11" x14ac:dyDescent="0.25">
      <c r="A4329" s="1">
        <v>41279</v>
      </c>
      <c r="B4329" t="s">
        <v>298</v>
      </c>
      <c r="C4329" t="s">
        <v>198</v>
      </c>
      <c r="D4329">
        <v>85</v>
      </c>
      <c r="E4329">
        <v>64</v>
      </c>
      <c r="F4329" t="s">
        <v>298</v>
      </c>
      <c r="G4329">
        <v>21</v>
      </c>
      <c r="H4329" t="s">
        <v>358</v>
      </c>
      <c r="I4329" t="s">
        <v>360</v>
      </c>
      <c r="J4329" s="2">
        <f>VLOOKUP(B4329,'Totals by Team'!A:K,11,FALSE)</f>
        <v>8.7096774193548381</v>
      </c>
      <c r="K4329" s="2">
        <f>VLOOKUP(C4329,'Totals by Team'!A:K,11,FALSE)</f>
        <v>0.72413793103448276</v>
      </c>
    </row>
    <row r="4330" spans="1:11" x14ac:dyDescent="0.25">
      <c r="A4330" s="1">
        <v>41279</v>
      </c>
      <c r="B4330" t="s">
        <v>58</v>
      </c>
      <c r="C4330" t="s">
        <v>1</v>
      </c>
      <c r="D4330">
        <v>78</v>
      </c>
      <c r="E4330">
        <v>58</v>
      </c>
      <c r="F4330" t="s">
        <v>1</v>
      </c>
      <c r="G4330">
        <v>20</v>
      </c>
      <c r="H4330" t="s">
        <v>358</v>
      </c>
      <c r="I4330" t="s">
        <v>356</v>
      </c>
      <c r="J4330" s="2">
        <f>VLOOKUP(B4330,'Totals by Team'!A:K,11,FALSE)</f>
        <v>2.9</v>
      </c>
      <c r="K4330" s="2">
        <f>VLOOKUP(C4330,'Totals by Team'!A:K,11,FALSE)</f>
        <v>-10.793103448275861</v>
      </c>
    </row>
    <row r="4331" spans="1:11" x14ac:dyDescent="0.25">
      <c r="A4331" s="1">
        <v>41279</v>
      </c>
      <c r="B4331" t="s">
        <v>220</v>
      </c>
      <c r="C4331" t="s">
        <v>142</v>
      </c>
      <c r="D4331">
        <v>65</v>
      </c>
      <c r="E4331">
        <v>45</v>
      </c>
      <c r="F4331" t="s">
        <v>220</v>
      </c>
      <c r="G4331">
        <v>20</v>
      </c>
      <c r="H4331" t="s">
        <v>358</v>
      </c>
      <c r="I4331" t="s">
        <v>360</v>
      </c>
      <c r="J4331" s="2">
        <f>VLOOKUP(B4331,'Totals by Team'!A:K,11,FALSE)</f>
        <v>3.28125</v>
      </c>
      <c r="K4331" s="2">
        <f>VLOOKUP(C4331,'Totals by Team'!A:K,11,FALSE)</f>
        <v>-2.4666666666666668</v>
      </c>
    </row>
    <row r="4332" spans="1:11" x14ac:dyDescent="0.25">
      <c r="A4332" s="1">
        <v>41279</v>
      </c>
      <c r="B4332" t="s">
        <v>258</v>
      </c>
      <c r="C4332" t="s">
        <v>275</v>
      </c>
      <c r="D4332">
        <v>93</v>
      </c>
      <c r="E4332">
        <v>74</v>
      </c>
      <c r="F4332" t="s">
        <v>258</v>
      </c>
      <c r="G4332">
        <v>19</v>
      </c>
      <c r="H4332" t="s">
        <v>358</v>
      </c>
      <c r="I4332" t="s">
        <v>360</v>
      </c>
      <c r="J4332" s="2">
        <f>VLOOKUP(B4332,'Totals by Team'!A:K,11,FALSE)</f>
        <v>7.2352941176470589</v>
      </c>
      <c r="K4332" s="2">
        <f>VLOOKUP(C4332,'Totals by Team'!A:K,11,FALSE)</f>
        <v>-0.42424242424242425</v>
      </c>
    </row>
    <row r="4333" spans="1:11" x14ac:dyDescent="0.25">
      <c r="A4333" s="1">
        <v>41279</v>
      </c>
      <c r="B4333" t="s">
        <v>263</v>
      </c>
      <c r="C4333" t="s">
        <v>270</v>
      </c>
      <c r="D4333">
        <v>74</v>
      </c>
      <c r="E4333">
        <v>55</v>
      </c>
      <c r="F4333" t="s">
        <v>263</v>
      </c>
      <c r="G4333">
        <v>19</v>
      </c>
      <c r="H4333" t="s">
        <v>358</v>
      </c>
      <c r="I4333" t="s">
        <v>360</v>
      </c>
      <c r="J4333" s="2">
        <f>VLOOKUP(B4333,'Totals by Team'!A:K,11,FALSE)</f>
        <v>3.2121212121212119</v>
      </c>
      <c r="K4333" s="2">
        <f>VLOOKUP(C4333,'Totals by Team'!A:K,11,FALSE)</f>
        <v>11.363636363636363</v>
      </c>
    </row>
    <row r="4334" spans="1:11" x14ac:dyDescent="0.25">
      <c r="A4334" s="1">
        <v>41279</v>
      </c>
      <c r="B4334" t="s">
        <v>154</v>
      </c>
      <c r="C4334" t="s">
        <v>47</v>
      </c>
      <c r="D4334">
        <v>63</v>
      </c>
      <c r="E4334">
        <v>44</v>
      </c>
      <c r="F4334" t="s">
        <v>47</v>
      </c>
      <c r="G4334">
        <v>19</v>
      </c>
      <c r="H4334" t="s">
        <v>358</v>
      </c>
      <c r="I4334" t="s">
        <v>356</v>
      </c>
      <c r="J4334" s="2">
        <f>VLOOKUP(B4334,'Totals by Team'!A:K,11,FALSE)</f>
        <v>9.5483870967741939</v>
      </c>
      <c r="K4334" s="2">
        <f>VLOOKUP(C4334,'Totals by Team'!A:K,11,FALSE)</f>
        <v>-10.870967741935484</v>
      </c>
    </row>
    <row r="4335" spans="1:11" x14ac:dyDescent="0.25">
      <c r="A4335" s="1">
        <v>41279</v>
      </c>
      <c r="B4335" t="s">
        <v>169</v>
      </c>
      <c r="C4335" t="s">
        <v>235</v>
      </c>
      <c r="D4335">
        <v>105</v>
      </c>
      <c r="E4335">
        <v>86</v>
      </c>
      <c r="F4335" t="s">
        <v>235</v>
      </c>
      <c r="G4335">
        <v>19</v>
      </c>
      <c r="H4335" t="s">
        <v>358</v>
      </c>
      <c r="I4335" t="s">
        <v>356</v>
      </c>
      <c r="J4335" s="2">
        <f>VLOOKUP(B4335,'Totals by Team'!A:K,11,FALSE)</f>
        <v>6.6666666666666666E-2</v>
      </c>
      <c r="K4335" s="2">
        <f>VLOOKUP(C4335,'Totals by Team'!A:K,11,FALSE)</f>
        <v>-1.9655172413793103</v>
      </c>
    </row>
    <row r="4336" spans="1:11" x14ac:dyDescent="0.25">
      <c r="A4336" s="1">
        <v>41279</v>
      </c>
      <c r="B4336" t="s">
        <v>192</v>
      </c>
      <c r="C4336" t="s">
        <v>243</v>
      </c>
      <c r="D4336">
        <v>80</v>
      </c>
      <c r="E4336">
        <v>62</v>
      </c>
      <c r="F4336" t="s">
        <v>192</v>
      </c>
      <c r="G4336">
        <v>18</v>
      </c>
      <c r="H4336" t="s">
        <v>358</v>
      </c>
      <c r="I4336" t="s">
        <v>360</v>
      </c>
      <c r="J4336" s="2">
        <f>VLOOKUP(B4336,'Totals by Team'!A:K,11,FALSE)</f>
        <v>12.875</v>
      </c>
      <c r="K4336" s="2">
        <f>VLOOKUP(C4336,'Totals by Team'!A:K,11,FALSE)</f>
        <v>-2.7419354838709675</v>
      </c>
    </row>
    <row r="4337" spans="1:11" x14ac:dyDescent="0.25">
      <c r="A4337" s="1">
        <v>41279</v>
      </c>
      <c r="B4337" t="s">
        <v>65</v>
      </c>
      <c r="C4337" t="s">
        <v>204</v>
      </c>
      <c r="D4337">
        <v>96</v>
      </c>
      <c r="E4337">
        <v>78</v>
      </c>
      <c r="F4337" t="s">
        <v>65</v>
      </c>
      <c r="G4337">
        <v>18</v>
      </c>
      <c r="H4337" t="s">
        <v>358</v>
      </c>
      <c r="I4337" t="s">
        <v>360</v>
      </c>
      <c r="J4337" s="2">
        <f>VLOOKUP(B4337,'Totals by Team'!A:K,11,FALSE)</f>
        <v>-1.6774193548387097</v>
      </c>
      <c r="K4337" s="2">
        <f>VLOOKUP(C4337,'Totals by Team'!A:K,11,FALSE)</f>
        <v>-11.275862068965518</v>
      </c>
    </row>
    <row r="4338" spans="1:11" x14ac:dyDescent="0.25">
      <c r="A4338" s="1">
        <v>41279</v>
      </c>
      <c r="B4338" t="s">
        <v>293</v>
      </c>
      <c r="C4338" t="s">
        <v>167</v>
      </c>
      <c r="D4338">
        <v>74</v>
      </c>
      <c r="E4338">
        <v>57</v>
      </c>
      <c r="F4338" t="s">
        <v>293</v>
      </c>
      <c r="G4338">
        <v>17</v>
      </c>
      <c r="H4338" t="s">
        <v>358</v>
      </c>
      <c r="I4338" t="s">
        <v>360</v>
      </c>
      <c r="J4338" s="2">
        <f>VLOOKUP(B4338,'Totals by Team'!A:K,11,FALSE)</f>
        <v>6.4666666666666668</v>
      </c>
      <c r="K4338" s="2">
        <f>VLOOKUP(C4338,'Totals by Team'!A:K,11,FALSE)</f>
        <v>-5.4838709677419351</v>
      </c>
    </row>
    <row r="4339" spans="1:11" x14ac:dyDescent="0.25">
      <c r="A4339" s="1">
        <v>41279</v>
      </c>
      <c r="B4339" t="s">
        <v>30</v>
      </c>
      <c r="C4339" t="s">
        <v>338</v>
      </c>
      <c r="D4339">
        <v>72</v>
      </c>
      <c r="E4339">
        <v>55</v>
      </c>
      <c r="F4339" t="s">
        <v>338</v>
      </c>
      <c r="G4339">
        <v>17</v>
      </c>
      <c r="H4339" t="s">
        <v>358</v>
      </c>
      <c r="I4339" t="s">
        <v>356</v>
      </c>
      <c r="J4339" s="2">
        <f>VLOOKUP(B4339,'Totals by Team'!A:K,11,FALSE)</f>
        <v>-2.032258064516129</v>
      </c>
      <c r="K4339" s="2">
        <f>VLOOKUP(C4339,'Totals by Team'!A:K,11,FALSE)</f>
        <v>-11.535714285714286</v>
      </c>
    </row>
    <row r="4340" spans="1:11" x14ac:dyDescent="0.25">
      <c r="A4340" s="1">
        <v>41279</v>
      </c>
      <c r="B4340" t="s">
        <v>98</v>
      </c>
      <c r="C4340" t="s">
        <v>165</v>
      </c>
      <c r="D4340">
        <v>85</v>
      </c>
      <c r="E4340">
        <v>68</v>
      </c>
      <c r="F4340" t="s">
        <v>98</v>
      </c>
      <c r="G4340">
        <v>17</v>
      </c>
      <c r="H4340" t="s">
        <v>358</v>
      </c>
      <c r="I4340" t="s">
        <v>360</v>
      </c>
      <c r="J4340" s="2">
        <f>VLOOKUP(B4340,'Totals by Team'!A:K,11,FALSE)</f>
        <v>2.5161290322580645</v>
      </c>
      <c r="K4340" s="2">
        <f>VLOOKUP(C4340,'Totals by Team'!A:K,11,FALSE)</f>
        <v>-3.1</v>
      </c>
    </row>
    <row r="4341" spans="1:11" x14ac:dyDescent="0.25">
      <c r="A4341" s="1">
        <v>41279</v>
      </c>
      <c r="B4341" t="s">
        <v>96</v>
      </c>
      <c r="C4341" t="s">
        <v>185</v>
      </c>
      <c r="D4341">
        <v>65</v>
      </c>
      <c r="E4341">
        <v>49</v>
      </c>
      <c r="F4341" t="s">
        <v>96</v>
      </c>
      <c r="G4341">
        <v>16</v>
      </c>
      <c r="H4341" t="s">
        <v>358</v>
      </c>
      <c r="I4341" t="s">
        <v>360</v>
      </c>
      <c r="J4341" s="2">
        <f>VLOOKUP(B4341,'Totals by Team'!A:K,11,FALSE)</f>
        <v>10.333333333333334</v>
      </c>
      <c r="K4341" s="2">
        <f>VLOOKUP(C4341,'Totals by Team'!A:K,11,FALSE)</f>
        <v>-4.0714285714285712</v>
      </c>
    </row>
    <row r="4342" spans="1:11" x14ac:dyDescent="0.25">
      <c r="A4342" s="1">
        <v>41279</v>
      </c>
      <c r="B4342" t="s">
        <v>345</v>
      </c>
      <c r="C4342" t="s">
        <v>41</v>
      </c>
      <c r="D4342">
        <v>79</v>
      </c>
      <c r="E4342">
        <v>63</v>
      </c>
      <c r="F4342" t="s">
        <v>345</v>
      </c>
      <c r="G4342">
        <v>16</v>
      </c>
      <c r="H4342" t="s">
        <v>358</v>
      </c>
      <c r="I4342" t="s">
        <v>360</v>
      </c>
      <c r="J4342" s="2">
        <f>VLOOKUP(B4342,'Totals by Team'!A:K,11,FALSE)</f>
        <v>1.8064516129032258</v>
      </c>
      <c r="K4342" s="2">
        <f>VLOOKUP(C4342,'Totals by Team'!A:K,11,FALSE)</f>
        <v>-3.09375</v>
      </c>
    </row>
    <row r="4343" spans="1:11" x14ac:dyDescent="0.25">
      <c r="A4343" s="1">
        <v>41279</v>
      </c>
      <c r="B4343" t="s">
        <v>25</v>
      </c>
      <c r="C4343" t="s">
        <v>237</v>
      </c>
      <c r="D4343">
        <v>68</v>
      </c>
      <c r="E4343">
        <v>52</v>
      </c>
      <c r="F4343" t="s">
        <v>25</v>
      </c>
      <c r="G4343">
        <v>16</v>
      </c>
      <c r="H4343" t="s">
        <v>358</v>
      </c>
      <c r="I4343" t="s">
        <v>360</v>
      </c>
      <c r="J4343" s="2">
        <f>VLOOKUP(B4343,'Totals by Team'!A:K,11,FALSE)</f>
        <v>0.36666666666666664</v>
      </c>
      <c r="K4343" s="2">
        <f>VLOOKUP(C4343,'Totals by Team'!A:K,11,FALSE)</f>
        <v>0.82352941176470584</v>
      </c>
    </row>
    <row r="4344" spans="1:11" x14ac:dyDescent="0.25">
      <c r="A4344" s="1">
        <v>41279</v>
      </c>
      <c r="B4344" t="s">
        <v>163</v>
      </c>
      <c r="C4344" t="s">
        <v>6</v>
      </c>
      <c r="D4344">
        <v>90</v>
      </c>
      <c r="E4344">
        <v>74</v>
      </c>
      <c r="F4344" t="s">
        <v>6</v>
      </c>
      <c r="G4344">
        <v>16</v>
      </c>
      <c r="H4344" t="s">
        <v>358</v>
      </c>
      <c r="I4344" t="s">
        <v>356</v>
      </c>
      <c r="J4344" s="2">
        <f>VLOOKUP(B4344,'Totals by Team'!A:K,11,FALSE)</f>
        <v>-4.129032258064516</v>
      </c>
      <c r="K4344" s="2">
        <f>VLOOKUP(C4344,'Totals by Team'!A:K,11,FALSE)</f>
        <v>-2</v>
      </c>
    </row>
    <row r="4345" spans="1:11" x14ac:dyDescent="0.25">
      <c r="A4345" s="1">
        <v>41279</v>
      </c>
      <c r="B4345" t="s">
        <v>63</v>
      </c>
      <c r="C4345" t="s">
        <v>334</v>
      </c>
      <c r="D4345">
        <v>78</v>
      </c>
      <c r="E4345">
        <v>62</v>
      </c>
      <c r="F4345" t="s">
        <v>334</v>
      </c>
      <c r="G4345">
        <v>16</v>
      </c>
      <c r="H4345" t="s">
        <v>358</v>
      </c>
      <c r="I4345" t="s">
        <v>356</v>
      </c>
      <c r="J4345" s="2">
        <f>VLOOKUP(B4345,'Totals by Team'!A:K,11,FALSE)</f>
        <v>-6.15625</v>
      </c>
      <c r="K4345" s="2">
        <f>VLOOKUP(C4345,'Totals by Team'!A:K,11,FALSE)</f>
        <v>-6.0370370370370372</v>
      </c>
    </row>
    <row r="4346" spans="1:11" x14ac:dyDescent="0.25">
      <c r="A4346" s="1">
        <v>41279</v>
      </c>
      <c r="B4346" t="s">
        <v>117</v>
      </c>
      <c r="C4346" t="s">
        <v>39</v>
      </c>
      <c r="D4346">
        <v>81</v>
      </c>
      <c r="E4346">
        <v>66</v>
      </c>
      <c r="F4346" t="s">
        <v>117</v>
      </c>
      <c r="G4346">
        <v>15</v>
      </c>
      <c r="H4346" t="s">
        <v>358</v>
      </c>
      <c r="I4346" t="s">
        <v>360</v>
      </c>
      <c r="J4346" s="2">
        <f>VLOOKUP(B4346,'Totals by Team'!A:K,11,FALSE)</f>
        <v>-5.4482758620689653</v>
      </c>
      <c r="K4346" s="2">
        <f>VLOOKUP(C4346,'Totals by Team'!A:K,11,FALSE)</f>
        <v>-8.8000000000000007</v>
      </c>
    </row>
    <row r="4347" spans="1:11" x14ac:dyDescent="0.25">
      <c r="A4347" s="1">
        <v>41279</v>
      </c>
      <c r="B4347" t="s">
        <v>20</v>
      </c>
      <c r="C4347" t="s">
        <v>57</v>
      </c>
      <c r="D4347">
        <v>65</v>
      </c>
      <c r="E4347">
        <v>50</v>
      </c>
      <c r="F4347" t="s">
        <v>20</v>
      </c>
      <c r="G4347">
        <v>15</v>
      </c>
      <c r="H4347" t="s">
        <v>358</v>
      </c>
      <c r="I4347" t="s">
        <v>360</v>
      </c>
      <c r="J4347" s="2">
        <f>VLOOKUP(B4347,'Totals by Team'!A:K,11,FALSE)</f>
        <v>-3.5483870967741935</v>
      </c>
      <c r="K4347" s="2">
        <f>VLOOKUP(C4347,'Totals by Team'!A:K,11,FALSE)</f>
        <v>-3.838709677419355</v>
      </c>
    </row>
    <row r="4348" spans="1:11" x14ac:dyDescent="0.25">
      <c r="A4348" s="1">
        <v>41279</v>
      </c>
      <c r="B4348" t="s">
        <v>340</v>
      </c>
      <c r="C4348" t="s">
        <v>79</v>
      </c>
      <c r="D4348">
        <v>76</v>
      </c>
      <c r="E4348">
        <v>61</v>
      </c>
      <c r="F4348" t="s">
        <v>340</v>
      </c>
      <c r="G4348">
        <v>15</v>
      </c>
      <c r="H4348" t="s">
        <v>358</v>
      </c>
      <c r="I4348" t="s">
        <v>360</v>
      </c>
      <c r="J4348" s="2">
        <f>VLOOKUP(B4348,'Totals by Team'!A:K,11,FALSE)</f>
        <v>0.8</v>
      </c>
      <c r="K4348" s="2">
        <f>VLOOKUP(C4348,'Totals by Team'!A:K,11,FALSE)</f>
        <v>-9.7857142857142865</v>
      </c>
    </row>
    <row r="4349" spans="1:11" x14ac:dyDescent="0.25">
      <c r="A4349" s="1">
        <v>41279</v>
      </c>
      <c r="B4349" t="s">
        <v>223</v>
      </c>
      <c r="C4349" t="s">
        <v>139</v>
      </c>
      <c r="D4349">
        <v>75</v>
      </c>
      <c r="E4349">
        <v>61</v>
      </c>
      <c r="F4349" t="s">
        <v>223</v>
      </c>
      <c r="G4349">
        <v>14</v>
      </c>
      <c r="H4349" t="s">
        <v>358</v>
      </c>
      <c r="I4349" t="s">
        <v>360</v>
      </c>
      <c r="J4349" s="2">
        <f>VLOOKUP(B4349,'Totals by Team'!A:K,11,FALSE)</f>
        <v>1.71875</v>
      </c>
      <c r="K4349" s="2">
        <f>VLOOKUP(C4349,'Totals by Team'!A:K,11,FALSE)</f>
        <v>-5</v>
      </c>
    </row>
    <row r="4350" spans="1:11" x14ac:dyDescent="0.25">
      <c r="A4350" s="1">
        <v>41279</v>
      </c>
      <c r="B4350" t="s">
        <v>131</v>
      </c>
      <c r="C4350" t="s">
        <v>40</v>
      </c>
      <c r="D4350">
        <v>83</v>
      </c>
      <c r="E4350">
        <v>69</v>
      </c>
      <c r="F4350" t="s">
        <v>40</v>
      </c>
      <c r="G4350">
        <v>14</v>
      </c>
      <c r="H4350" t="s">
        <v>358</v>
      </c>
      <c r="I4350" t="s">
        <v>356</v>
      </c>
      <c r="J4350" s="2">
        <f>VLOOKUP(B4350,'Totals by Team'!A:K,11,FALSE)</f>
        <v>0.31034482758620691</v>
      </c>
      <c r="K4350" s="2">
        <f>VLOOKUP(C4350,'Totals by Team'!A:K,11,FALSE)</f>
        <v>-3.40625</v>
      </c>
    </row>
    <row r="4351" spans="1:11" x14ac:dyDescent="0.25">
      <c r="A4351" s="1">
        <v>41279</v>
      </c>
      <c r="B4351" t="s">
        <v>32</v>
      </c>
      <c r="C4351" t="s">
        <v>37</v>
      </c>
      <c r="D4351">
        <v>62</v>
      </c>
      <c r="E4351">
        <v>48</v>
      </c>
      <c r="F4351" t="s">
        <v>32</v>
      </c>
      <c r="G4351">
        <v>14</v>
      </c>
      <c r="H4351" t="s">
        <v>358</v>
      </c>
      <c r="I4351" t="s">
        <v>360</v>
      </c>
      <c r="J4351" s="2">
        <f>VLOOKUP(B4351,'Totals by Team'!A:K,11,FALSE)</f>
        <v>3.71875</v>
      </c>
      <c r="K4351" s="2">
        <f>VLOOKUP(C4351,'Totals by Team'!A:K,11,FALSE)</f>
        <v>-2.096774193548387</v>
      </c>
    </row>
    <row r="4352" spans="1:11" x14ac:dyDescent="0.25">
      <c r="A4352" s="1">
        <v>41279</v>
      </c>
      <c r="B4352" t="s">
        <v>116</v>
      </c>
      <c r="C4352" t="s">
        <v>102</v>
      </c>
      <c r="D4352">
        <v>75</v>
      </c>
      <c r="E4352">
        <v>61</v>
      </c>
      <c r="F4352" t="s">
        <v>116</v>
      </c>
      <c r="G4352">
        <v>14</v>
      </c>
      <c r="H4352" t="s">
        <v>358</v>
      </c>
      <c r="I4352" t="s">
        <v>360</v>
      </c>
      <c r="J4352" s="2">
        <f>VLOOKUP(B4352,'Totals by Team'!A:K,11,FALSE)</f>
        <v>5.1333333333333337</v>
      </c>
      <c r="K4352" s="2">
        <f>VLOOKUP(C4352,'Totals by Team'!A:K,11,FALSE)</f>
        <v>0.70588235294117652</v>
      </c>
    </row>
    <row r="4353" spans="1:11" x14ac:dyDescent="0.25">
      <c r="A4353" s="1">
        <v>41279</v>
      </c>
      <c r="B4353" t="s">
        <v>182</v>
      </c>
      <c r="C4353" t="s">
        <v>187</v>
      </c>
      <c r="D4353">
        <v>74</v>
      </c>
      <c r="E4353">
        <v>61</v>
      </c>
      <c r="F4353" t="s">
        <v>187</v>
      </c>
      <c r="G4353">
        <v>13</v>
      </c>
      <c r="H4353" t="s">
        <v>358</v>
      </c>
      <c r="I4353" t="s">
        <v>356</v>
      </c>
      <c r="J4353" s="2">
        <f>VLOOKUP(B4353,'Totals by Team'!A:K,11,FALSE)</f>
        <v>3</v>
      </c>
      <c r="K4353" s="2">
        <f>VLOOKUP(C4353,'Totals by Team'!A:K,11,FALSE)</f>
        <v>-4.1785714285714288</v>
      </c>
    </row>
    <row r="4354" spans="1:11" x14ac:dyDescent="0.25">
      <c r="A4354" s="1">
        <v>41279</v>
      </c>
      <c r="B4354" t="s">
        <v>27</v>
      </c>
      <c r="C4354" t="s">
        <v>120</v>
      </c>
      <c r="D4354">
        <v>90</v>
      </c>
      <c r="E4354">
        <v>77</v>
      </c>
      <c r="F4354" t="s">
        <v>120</v>
      </c>
      <c r="G4354">
        <v>13</v>
      </c>
      <c r="H4354" t="s">
        <v>358</v>
      </c>
      <c r="I4354" t="s">
        <v>356</v>
      </c>
      <c r="J4354" s="2">
        <f>VLOOKUP(B4354,'Totals by Team'!A:K,11,FALSE)</f>
        <v>-7.0344827586206895</v>
      </c>
      <c r="K4354" s="2">
        <f>VLOOKUP(C4354,'Totals by Team'!A:K,11,FALSE)</f>
        <v>-8.46875</v>
      </c>
    </row>
    <row r="4355" spans="1:11" x14ac:dyDescent="0.25">
      <c r="A4355" s="1">
        <v>41279</v>
      </c>
      <c r="B4355" t="s">
        <v>176</v>
      </c>
      <c r="C4355" t="s">
        <v>333</v>
      </c>
      <c r="D4355">
        <v>57</v>
      </c>
      <c r="E4355">
        <v>44</v>
      </c>
      <c r="F4355" t="s">
        <v>176</v>
      </c>
      <c r="G4355">
        <v>13</v>
      </c>
      <c r="H4355" t="s">
        <v>358</v>
      </c>
      <c r="I4355" t="s">
        <v>360</v>
      </c>
      <c r="J4355" s="2">
        <f>VLOOKUP(B4355,'Totals by Team'!A:K,11,FALSE)</f>
        <v>4.9090909090909092</v>
      </c>
      <c r="K4355" s="2">
        <f>VLOOKUP(C4355,'Totals by Team'!A:K,11,FALSE)</f>
        <v>-15.136363636363637</v>
      </c>
    </row>
    <row r="4356" spans="1:11" x14ac:dyDescent="0.25">
      <c r="A4356" s="1">
        <v>41279</v>
      </c>
      <c r="B4356" t="s">
        <v>186</v>
      </c>
      <c r="C4356" t="s">
        <v>310</v>
      </c>
      <c r="D4356">
        <v>62</v>
      </c>
      <c r="E4356">
        <v>49</v>
      </c>
      <c r="F4356" t="s">
        <v>310</v>
      </c>
      <c r="G4356">
        <v>13</v>
      </c>
      <c r="H4356" t="s">
        <v>358</v>
      </c>
      <c r="I4356" t="s">
        <v>356</v>
      </c>
      <c r="J4356" s="2">
        <f>VLOOKUP(B4356,'Totals by Team'!A:K,11,FALSE)</f>
        <v>9.2424242424242422</v>
      </c>
      <c r="K4356" s="2">
        <f>VLOOKUP(C4356,'Totals by Team'!A:K,11,FALSE)</f>
        <v>1.935483870967742</v>
      </c>
    </row>
    <row r="4357" spans="1:11" x14ac:dyDescent="0.25">
      <c r="A4357" s="1">
        <v>41279</v>
      </c>
      <c r="B4357" t="s">
        <v>230</v>
      </c>
      <c r="C4357" t="s">
        <v>143</v>
      </c>
      <c r="D4357">
        <v>74</v>
      </c>
      <c r="E4357">
        <v>61</v>
      </c>
      <c r="F4357" t="s">
        <v>230</v>
      </c>
      <c r="G4357">
        <v>13</v>
      </c>
      <c r="H4357" t="s">
        <v>358</v>
      </c>
      <c r="I4357" t="s">
        <v>360</v>
      </c>
      <c r="J4357" s="2">
        <f>VLOOKUP(B4357,'Totals by Team'!A:K,11,FALSE)</f>
        <v>11.5625</v>
      </c>
      <c r="K4357" s="2">
        <f>VLOOKUP(C4357,'Totals by Team'!A:K,11,FALSE)</f>
        <v>-5.90625</v>
      </c>
    </row>
    <row r="4358" spans="1:11" x14ac:dyDescent="0.25">
      <c r="A4358" s="1">
        <v>41279</v>
      </c>
      <c r="B4358" t="s">
        <v>321</v>
      </c>
      <c r="C4358" t="s">
        <v>94</v>
      </c>
      <c r="D4358">
        <v>79</v>
      </c>
      <c r="E4358">
        <v>66</v>
      </c>
      <c r="F4358" t="s">
        <v>321</v>
      </c>
      <c r="G4358">
        <v>13</v>
      </c>
      <c r="H4358" t="s">
        <v>358</v>
      </c>
      <c r="I4358" t="s">
        <v>360</v>
      </c>
      <c r="J4358" s="2">
        <f>VLOOKUP(B4358,'Totals by Team'!A:K,11,FALSE)</f>
        <v>12.294117647058824</v>
      </c>
      <c r="K4358" s="2">
        <f>VLOOKUP(C4358,'Totals by Team'!A:K,11,FALSE)</f>
        <v>-6.4516129032258063E-2</v>
      </c>
    </row>
    <row r="4359" spans="1:11" x14ac:dyDescent="0.25">
      <c r="A4359" s="1">
        <v>41279</v>
      </c>
      <c r="B4359" t="s">
        <v>200</v>
      </c>
      <c r="C4359" t="s">
        <v>0</v>
      </c>
      <c r="D4359">
        <v>68</v>
      </c>
      <c r="E4359">
        <v>55</v>
      </c>
      <c r="F4359" t="s">
        <v>200</v>
      </c>
      <c r="G4359">
        <v>13</v>
      </c>
      <c r="H4359" t="s">
        <v>358</v>
      </c>
      <c r="I4359" t="s">
        <v>360</v>
      </c>
      <c r="J4359" s="2">
        <f>VLOOKUP(B4359,'Totals by Team'!A:K,11,FALSE)</f>
        <v>1.8387096774193548</v>
      </c>
      <c r="K4359" s="2">
        <f>VLOOKUP(C4359,'Totals by Team'!A:K,11,FALSE)</f>
        <v>-13.35483870967742</v>
      </c>
    </row>
    <row r="4360" spans="1:11" x14ac:dyDescent="0.25">
      <c r="A4360" s="1">
        <v>41279</v>
      </c>
      <c r="B4360" t="s">
        <v>15</v>
      </c>
      <c r="C4360" t="s">
        <v>101</v>
      </c>
      <c r="D4360">
        <v>76</v>
      </c>
      <c r="E4360">
        <v>63</v>
      </c>
      <c r="F4360" t="s">
        <v>101</v>
      </c>
      <c r="G4360">
        <v>13</v>
      </c>
      <c r="H4360" t="s">
        <v>358</v>
      </c>
      <c r="I4360" t="s">
        <v>356</v>
      </c>
      <c r="J4360" s="2">
        <f>VLOOKUP(B4360,'Totals by Team'!A:K,11,FALSE)</f>
        <v>2.6129032258064515</v>
      </c>
      <c r="K4360" s="2">
        <f>VLOOKUP(C4360,'Totals by Team'!A:K,11,FALSE)</f>
        <v>-5.5666666666666664</v>
      </c>
    </row>
    <row r="4361" spans="1:11" x14ac:dyDescent="0.25">
      <c r="A4361" s="1">
        <v>41279</v>
      </c>
      <c r="B4361" t="s">
        <v>137</v>
      </c>
      <c r="C4361" t="s">
        <v>68</v>
      </c>
      <c r="D4361">
        <v>81</v>
      </c>
      <c r="E4361">
        <v>68</v>
      </c>
      <c r="F4361" t="s">
        <v>68</v>
      </c>
      <c r="G4361">
        <v>13</v>
      </c>
      <c r="H4361" t="s">
        <v>358</v>
      </c>
      <c r="I4361" t="s">
        <v>356</v>
      </c>
      <c r="J4361" s="2">
        <f>VLOOKUP(B4361,'Totals by Team'!A:K,11,FALSE)</f>
        <v>-12.518518518518519</v>
      </c>
      <c r="K4361" s="2">
        <f>VLOOKUP(C4361,'Totals by Team'!A:K,11,FALSE)</f>
        <v>-3.6666666666666665</v>
      </c>
    </row>
    <row r="4362" spans="1:11" x14ac:dyDescent="0.25">
      <c r="A4362" s="1">
        <v>41279</v>
      </c>
      <c r="B4362" t="s">
        <v>119</v>
      </c>
      <c r="C4362" t="s">
        <v>104</v>
      </c>
      <c r="D4362">
        <v>64</v>
      </c>
      <c r="E4362">
        <v>52</v>
      </c>
      <c r="F4362" t="s">
        <v>104</v>
      </c>
      <c r="G4362">
        <v>12</v>
      </c>
      <c r="H4362" t="s">
        <v>358</v>
      </c>
      <c r="I4362" t="s">
        <v>356</v>
      </c>
      <c r="J4362" s="2">
        <f>VLOOKUP(B4362,'Totals by Team'!A:K,11,FALSE)</f>
        <v>0.23076923076923078</v>
      </c>
      <c r="K4362" s="2">
        <f>VLOOKUP(C4362,'Totals by Team'!A:K,11,FALSE)</f>
        <v>3.0333333333333332</v>
      </c>
    </row>
    <row r="4363" spans="1:11" x14ac:dyDescent="0.25">
      <c r="A4363" s="1">
        <v>41279</v>
      </c>
      <c r="B4363" t="s">
        <v>282</v>
      </c>
      <c r="C4363" t="s">
        <v>24</v>
      </c>
      <c r="D4363">
        <v>93</v>
      </c>
      <c r="E4363">
        <v>81</v>
      </c>
      <c r="F4363" t="s">
        <v>282</v>
      </c>
      <c r="G4363">
        <v>12</v>
      </c>
      <c r="H4363" t="s">
        <v>358</v>
      </c>
      <c r="I4363" t="s">
        <v>360</v>
      </c>
      <c r="J4363" s="2">
        <f>VLOOKUP(B4363,'Totals by Team'!A:K,11,FALSE)</f>
        <v>-4.7</v>
      </c>
      <c r="K4363" s="2">
        <f>VLOOKUP(C4363,'Totals by Team'!A:K,11,FALSE)</f>
        <v>3.0333333333333332</v>
      </c>
    </row>
    <row r="4364" spans="1:11" x14ac:dyDescent="0.25">
      <c r="A4364" s="1">
        <v>41279</v>
      </c>
      <c r="B4364" t="s">
        <v>110</v>
      </c>
      <c r="C4364" t="s">
        <v>267</v>
      </c>
      <c r="D4364">
        <v>84</v>
      </c>
      <c r="E4364">
        <v>72</v>
      </c>
      <c r="F4364" t="s">
        <v>267</v>
      </c>
      <c r="G4364">
        <v>12</v>
      </c>
      <c r="H4364" t="s">
        <v>358</v>
      </c>
      <c r="I4364" t="s">
        <v>356</v>
      </c>
      <c r="J4364" s="2">
        <f>VLOOKUP(B4364,'Totals by Team'!A:K,11,FALSE)</f>
        <v>3.0303030303030304E-2</v>
      </c>
      <c r="K4364" s="2">
        <f>VLOOKUP(C4364,'Totals by Team'!A:K,11,FALSE)</f>
        <v>-6.0333333333333332</v>
      </c>
    </row>
    <row r="4365" spans="1:11" x14ac:dyDescent="0.25">
      <c r="A4365" s="1">
        <v>41279</v>
      </c>
      <c r="B4365" t="s">
        <v>21</v>
      </c>
      <c r="C4365" t="s">
        <v>160</v>
      </c>
      <c r="D4365">
        <v>71</v>
      </c>
      <c r="E4365">
        <v>59</v>
      </c>
      <c r="F4365" t="s">
        <v>21</v>
      </c>
      <c r="G4365">
        <v>12</v>
      </c>
      <c r="H4365" t="s">
        <v>358</v>
      </c>
      <c r="I4365" t="s">
        <v>360</v>
      </c>
      <c r="J4365" s="2">
        <f>VLOOKUP(B4365,'Totals by Team'!A:K,11,FALSE)</f>
        <v>-1.75</v>
      </c>
      <c r="K4365" s="2">
        <f>VLOOKUP(C4365,'Totals by Team'!A:K,11,FALSE)</f>
        <v>-7.838709677419355</v>
      </c>
    </row>
    <row r="4366" spans="1:11" x14ac:dyDescent="0.25">
      <c r="A4366" s="1">
        <v>41279</v>
      </c>
      <c r="B4366" t="s">
        <v>326</v>
      </c>
      <c r="C4366" t="s">
        <v>273</v>
      </c>
      <c r="D4366">
        <v>77</v>
      </c>
      <c r="E4366">
        <v>65</v>
      </c>
      <c r="F4366" t="s">
        <v>273</v>
      </c>
      <c r="G4366">
        <v>12</v>
      </c>
      <c r="H4366" t="s">
        <v>358</v>
      </c>
      <c r="I4366" t="s">
        <v>356</v>
      </c>
      <c r="J4366" s="2">
        <f>VLOOKUP(B4366,'Totals by Team'!A:K,11,FALSE)</f>
        <v>-7.4516129032258061</v>
      </c>
      <c r="K4366" s="2">
        <f>VLOOKUP(C4366,'Totals by Team'!A:K,11,FALSE)</f>
        <v>-1.7096774193548387</v>
      </c>
    </row>
    <row r="4367" spans="1:11" x14ac:dyDescent="0.25">
      <c r="A4367" s="1">
        <v>41279</v>
      </c>
      <c r="B4367" t="s">
        <v>325</v>
      </c>
      <c r="C4367" t="s">
        <v>327</v>
      </c>
      <c r="D4367">
        <v>80</v>
      </c>
      <c r="E4367">
        <v>69</v>
      </c>
      <c r="F4367" t="s">
        <v>325</v>
      </c>
      <c r="G4367">
        <v>11</v>
      </c>
      <c r="H4367" t="s">
        <v>358</v>
      </c>
      <c r="I4367" t="s">
        <v>360</v>
      </c>
      <c r="J4367" s="2">
        <f>VLOOKUP(B4367,'Totals by Team'!A:K,11,FALSE)</f>
        <v>-2.8125</v>
      </c>
      <c r="K4367" s="2">
        <f>VLOOKUP(C4367,'Totals by Team'!A:K,11,FALSE)</f>
        <v>-13.071428571428571</v>
      </c>
    </row>
    <row r="4368" spans="1:11" x14ac:dyDescent="0.25">
      <c r="A4368" s="1">
        <v>41279</v>
      </c>
      <c r="B4368" t="s">
        <v>146</v>
      </c>
      <c r="C4368" t="s">
        <v>308</v>
      </c>
      <c r="D4368">
        <v>78</v>
      </c>
      <c r="E4368">
        <v>67</v>
      </c>
      <c r="F4368" t="s">
        <v>146</v>
      </c>
      <c r="G4368">
        <v>11</v>
      </c>
      <c r="H4368" t="s">
        <v>358</v>
      </c>
      <c r="I4368" t="s">
        <v>360</v>
      </c>
      <c r="J4368" s="2">
        <f>VLOOKUP(B4368,'Totals by Team'!A:K,11,FALSE)</f>
        <v>5.1515151515151514</v>
      </c>
      <c r="K4368" s="2">
        <f>VLOOKUP(C4368,'Totals by Team'!A:K,11,FALSE)</f>
        <v>-5.4545454545454541</v>
      </c>
    </row>
    <row r="4369" spans="1:11" x14ac:dyDescent="0.25">
      <c r="A4369" s="1">
        <v>41279</v>
      </c>
      <c r="B4369" t="s">
        <v>97</v>
      </c>
      <c r="C4369" t="s">
        <v>107</v>
      </c>
      <c r="D4369">
        <v>74</v>
      </c>
      <c r="E4369">
        <v>64</v>
      </c>
      <c r="F4369" t="s">
        <v>107</v>
      </c>
      <c r="G4369">
        <v>10</v>
      </c>
      <c r="H4369" t="s">
        <v>358</v>
      </c>
      <c r="I4369" t="s">
        <v>356</v>
      </c>
      <c r="J4369" s="2">
        <f>VLOOKUP(B4369,'Totals by Team'!A:K,11,FALSE)</f>
        <v>4.8148148148148149</v>
      </c>
      <c r="K4369" s="2">
        <f>VLOOKUP(C4369,'Totals by Team'!A:K,11,FALSE)</f>
        <v>2.2000000000000002</v>
      </c>
    </row>
    <row r="4370" spans="1:11" x14ac:dyDescent="0.25">
      <c r="A4370" s="1">
        <v>41279</v>
      </c>
      <c r="B4370" t="s">
        <v>257</v>
      </c>
      <c r="C4370" t="s">
        <v>16</v>
      </c>
      <c r="D4370">
        <v>70</v>
      </c>
      <c r="E4370">
        <v>60</v>
      </c>
      <c r="F4370" t="s">
        <v>16</v>
      </c>
      <c r="G4370">
        <v>10</v>
      </c>
      <c r="H4370" t="s">
        <v>358</v>
      </c>
      <c r="I4370" t="s">
        <v>356</v>
      </c>
      <c r="J4370" s="2">
        <f>VLOOKUP(B4370,'Totals by Team'!A:K,11,FALSE)</f>
        <v>3.4516129032258065</v>
      </c>
      <c r="K4370" s="2">
        <f>VLOOKUP(C4370,'Totals by Team'!A:K,11,FALSE)</f>
        <v>2.125</v>
      </c>
    </row>
    <row r="4371" spans="1:11" x14ac:dyDescent="0.25">
      <c r="A4371" s="1">
        <v>41279</v>
      </c>
      <c r="B4371" t="s">
        <v>253</v>
      </c>
      <c r="C4371" t="s">
        <v>170</v>
      </c>
      <c r="D4371">
        <v>67</v>
      </c>
      <c r="E4371">
        <v>57</v>
      </c>
      <c r="F4371" t="s">
        <v>170</v>
      </c>
      <c r="G4371">
        <v>10</v>
      </c>
      <c r="H4371" t="s">
        <v>358</v>
      </c>
      <c r="I4371" t="s">
        <v>356</v>
      </c>
      <c r="J4371" s="2">
        <f>VLOOKUP(B4371,'Totals by Team'!A:K,11,FALSE)</f>
        <v>4.935483870967742</v>
      </c>
      <c r="K4371" s="2">
        <f>VLOOKUP(C4371,'Totals by Team'!A:K,11,FALSE)</f>
        <v>-1.9375</v>
      </c>
    </row>
    <row r="4372" spans="1:11" x14ac:dyDescent="0.25">
      <c r="A4372" s="1">
        <v>41279</v>
      </c>
      <c r="B4372" t="s">
        <v>213</v>
      </c>
      <c r="C4372" t="s">
        <v>93</v>
      </c>
      <c r="D4372">
        <v>70</v>
      </c>
      <c r="E4372">
        <v>60</v>
      </c>
      <c r="F4372" t="s">
        <v>93</v>
      </c>
      <c r="G4372">
        <v>10</v>
      </c>
      <c r="H4372" t="s">
        <v>358</v>
      </c>
      <c r="I4372" t="s">
        <v>356</v>
      </c>
      <c r="J4372" s="2">
        <f>VLOOKUP(B4372,'Totals by Team'!A:K,11,FALSE)</f>
        <v>-9.068965517241379</v>
      </c>
      <c r="K4372" s="2">
        <f>VLOOKUP(C4372,'Totals by Team'!A:K,11,FALSE)</f>
        <v>-8.4516129032258061</v>
      </c>
    </row>
    <row r="4373" spans="1:11" x14ac:dyDescent="0.25">
      <c r="A4373" s="1">
        <v>41279</v>
      </c>
      <c r="B4373" t="s">
        <v>313</v>
      </c>
      <c r="C4373" t="s">
        <v>222</v>
      </c>
      <c r="D4373">
        <v>70</v>
      </c>
      <c r="E4373">
        <v>60</v>
      </c>
      <c r="F4373" t="s">
        <v>222</v>
      </c>
      <c r="G4373">
        <v>10</v>
      </c>
      <c r="H4373" t="s">
        <v>358</v>
      </c>
      <c r="I4373" t="s">
        <v>356</v>
      </c>
      <c r="J4373" s="2">
        <f>VLOOKUP(B4373,'Totals by Team'!A:K,11,FALSE)</f>
        <v>2.7419354838709675</v>
      </c>
      <c r="K4373" s="2">
        <f>VLOOKUP(C4373,'Totals by Team'!A:K,11,FALSE)</f>
        <v>5.9090909090909092</v>
      </c>
    </row>
    <row r="4374" spans="1:11" x14ac:dyDescent="0.25">
      <c r="A4374" s="1">
        <v>41279</v>
      </c>
      <c r="B4374" t="s">
        <v>296</v>
      </c>
      <c r="C4374" t="s">
        <v>224</v>
      </c>
      <c r="D4374">
        <v>83</v>
      </c>
      <c r="E4374">
        <v>73</v>
      </c>
      <c r="F4374" t="s">
        <v>224</v>
      </c>
      <c r="G4374">
        <v>10</v>
      </c>
      <c r="H4374" t="s">
        <v>358</v>
      </c>
      <c r="I4374" t="s">
        <v>356</v>
      </c>
      <c r="J4374" s="2">
        <f>VLOOKUP(B4374,'Totals by Team'!A:K,11,FALSE)</f>
        <v>-3.90625</v>
      </c>
      <c r="K4374" s="2">
        <f>VLOOKUP(C4374,'Totals by Team'!A:K,11,FALSE)</f>
        <v>2.774193548387097</v>
      </c>
    </row>
    <row r="4375" spans="1:11" x14ac:dyDescent="0.25">
      <c r="A4375" s="1">
        <v>41279</v>
      </c>
      <c r="B4375" t="s">
        <v>259</v>
      </c>
      <c r="C4375" t="s">
        <v>84</v>
      </c>
      <c r="D4375">
        <v>74</v>
      </c>
      <c r="E4375">
        <v>64</v>
      </c>
      <c r="F4375" t="s">
        <v>84</v>
      </c>
      <c r="G4375">
        <v>10</v>
      </c>
      <c r="H4375" t="s">
        <v>358</v>
      </c>
      <c r="I4375" t="s">
        <v>356</v>
      </c>
      <c r="J4375" s="2">
        <f>VLOOKUP(B4375,'Totals by Team'!A:K,11,FALSE)</f>
        <v>1.84375</v>
      </c>
      <c r="K4375" s="2">
        <f>VLOOKUP(C4375,'Totals by Team'!A:K,11,FALSE)</f>
        <v>-0.93548387096774188</v>
      </c>
    </row>
    <row r="4376" spans="1:11" x14ac:dyDescent="0.25">
      <c r="A4376" s="1">
        <v>41279</v>
      </c>
      <c r="B4376" t="s">
        <v>346</v>
      </c>
      <c r="C4376" t="s">
        <v>315</v>
      </c>
      <c r="D4376">
        <v>62</v>
      </c>
      <c r="E4376">
        <v>53</v>
      </c>
      <c r="F4376" t="s">
        <v>315</v>
      </c>
      <c r="G4376">
        <v>9</v>
      </c>
      <c r="H4376" t="s">
        <v>358</v>
      </c>
      <c r="I4376" t="s">
        <v>356</v>
      </c>
      <c r="J4376" s="2">
        <f>VLOOKUP(B4376,'Totals by Team'!A:K,11,FALSE)</f>
        <v>-7.419354838709677</v>
      </c>
      <c r="K4376" s="2">
        <f>VLOOKUP(C4376,'Totals by Team'!A:K,11,FALSE)</f>
        <v>-8.67741935483871</v>
      </c>
    </row>
    <row r="4377" spans="1:11" x14ac:dyDescent="0.25">
      <c r="A4377" s="1">
        <v>41279</v>
      </c>
      <c r="B4377" t="s">
        <v>75</v>
      </c>
      <c r="C4377" t="s">
        <v>276</v>
      </c>
      <c r="D4377">
        <v>66</v>
      </c>
      <c r="E4377">
        <v>57</v>
      </c>
      <c r="F4377" t="s">
        <v>276</v>
      </c>
      <c r="G4377">
        <v>9</v>
      </c>
      <c r="H4377" t="s">
        <v>358</v>
      </c>
      <c r="I4377" t="s">
        <v>356</v>
      </c>
      <c r="J4377" s="2">
        <f>VLOOKUP(B4377,'Totals by Team'!A:K,11,FALSE)</f>
        <v>-0.5</v>
      </c>
      <c r="K4377" s="2">
        <f>VLOOKUP(C4377,'Totals by Team'!A:K,11,FALSE)</f>
        <v>-0.19230769230769232</v>
      </c>
    </row>
    <row r="4378" spans="1:11" x14ac:dyDescent="0.25">
      <c r="A4378" s="1">
        <v>41279</v>
      </c>
      <c r="B4378" t="s">
        <v>112</v>
      </c>
      <c r="C4378" t="s">
        <v>159</v>
      </c>
      <c r="D4378">
        <v>86</v>
      </c>
      <c r="E4378">
        <v>77</v>
      </c>
      <c r="F4378" t="s">
        <v>159</v>
      </c>
      <c r="G4378">
        <v>9</v>
      </c>
      <c r="H4378" t="s">
        <v>358</v>
      </c>
      <c r="I4378" t="s">
        <v>356</v>
      </c>
      <c r="J4378" s="2">
        <f>VLOOKUP(B4378,'Totals by Team'!A:K,11,FALSE)</f>
        <v>-4.2857142857142856</v>
      </c>
      <c r="K4378" s="2">
        <f>VLOOKUP(C4378,'Totals by Team'!A:K,11,FALSE)</f>
        <v>-12.758620689655173</v>
      </c>
    </row>
    <row r="4379" spans="1:11" x14ac:dyDescent="0.25">
      <c r="A4379" s="1">
        <v>41279</v>
      </c>
      <c r="B4379" t="s">
        <v>328</v>
      </c>
      <c r="C4379" t="s">
        <v>199</v>
      </c>
      <c r="D4379">
        <v>73</v>
      </c>
      <c r="E4379">
        <v>64</v>
      </c>
      <c r="F4379" t="s">
        <v>328</v>
      </c>
      <c r="G4379">
        <v>9</v>
      </c>
      <c r="H4379" t="s">
        <v>358</v>
      </c>
      <c r="I4379" t="s">
        <v>360</v>
      </c>
      <c r="J4379" s="2">
        <f>VLOOKUP(B4379,'Totals by Team'!A:K,11,FALSE)</f>
        <v>3.129032258064516</v>
      </c>
      <c r="K4379" s="2">
        <f>VLOOKUP(C4379,'Totals by Team'!A:K,11,FALSE)</f>
        <v>-4.709677419354839</v>
      </c>
    </row>
    <row r="4380" spans="1:11" x14ac:dyDescent="0.25">
      <c r="A4380" s="1">
        <v>41279</v>
      </c>
      <c r="B4380" t="s">
        <v>227</v>
      </c>
      <c r="C4380" t="s">
        <v>54</v>
      </c>
      <c r="D4380">
        <v>74</v>
      </c>
      <c r="E4380">
        <v>66</v>
      </c>
      <c r="F4380" t="s">
        <v>54</v>
      </c>
      <c r="G4380">
        <v>8</v>
      </c>
      <c r="H4380" t="s">
        <v>358</v>
      </c>
      <c r="I4380" t="s">
        <v>356</v>
      </c>
      <c r="J4380" s="2">
        <f>VLOOKUP(B4380,'Totals by Team'!A:K,11,FALSE)</f>
        <v>4.1034482758620694</v>
      </c>
      <c r="K4380" s="2">
        <f>VLOOKUP(C4380,'Totals by Team'!A:K,11,FALSE)</f>
        <v>0.54838709677419351</v>
      </c>
    </row>
    <row r="4381" spans="1:11" x14ac:dyDescent="0.25">
      <c r="A4381" s="1">
        <v>41279</v>
      </c>
      <c r="B4381" t="s">
        <v>189</v>
      </c>
      <c r="C4381" t="s">
        <v>49</v>
      </c>
      <c r="D4381">
        <v>80</v>
      </c>
      <c r="E4381">
        <v>72</v>
      </c>
      <c r="F4381" t="s">
        <v>49</v>
      </c>
      <c r="G4381">
        <v>8</v>
      </c>
      <c r="H4381" t="s">
        <v>358</v>
      </c>
      <c r="I4381" t="s">
        <v>356</v>
      </c>
      <c r="J4381" s="2">
        <f>VLOOKUP(B4381,'Totals by Team'!A:K,11,FALSE)</f>
        <v>-0.38461538461538464</v>
      </c>
      <c r="K4381" s="2">
        <f>VLOOKUP(C4381,'Totals by Team'!A:K,11,FALSE)</f>
        <v>-14.258064516129032</v>
      </c>
    </row>
    <row r="4382" spans="1:11" x14ac:dyDescent="0.25">
      <c r="A4382" s="1">
        <v>41279</v>
      </c>
      <c r="B4382" t="s">
        <v>175</v>
      </c>
      <c r="C4382" t="s">
        <v>262</v>
      </c>
      <c r="D4382">
        <v>84</v>
      </c>
      <c r="E4382">
        <v>76</v>
      </c>
      <c r="F4382" t="s">
        <v>175</v>
      </c>
      <c r="G4382">
        <v>8</v>
      </c>
      <c r="H4382" t="s">
        <v>358</v>
      </c>
      <c r="I4382" t="s">
        <v>360</v>
      </c>
      <c r="J4382" s="2">
        <f>VLOOKUP(B4382,'Totals by Team'!A:K,11,FALSE)</f>
        <v>5.7666666666666666</v>
      </c>
      <c r="K4382" s="2">
        <f>VLOOKUP(C4382,'Totals by Team'!A:K,11,FALSE)</f>
        <v>2.1875</v>
      </c>
    </row>
    <row r="4383" spans="1:11" x14ac:dyDescent="0.25">
      <c r="A4383" s="1">
        <v>41279</v>
      </c>
      <c r="B4383" t="s">
        <v>4</v>
      </c>
      <c r="C4383" t="s">
        <v>238</v>
      </c>
      <c r="D4383">
        <v>83</v>
      </c>
      <c r="E4383">
        <v>75</v>
      </c>
      <c r="F4383" t="s">
        <v>4</v>
      </c>
      <c r="G4383">
        <v>8</v>
      </c>
      <c r="H4383" t="s">
        <v>358</v>
      </c>
      <c r="I4383" t="s">
        <v>360</v>
      </c>
      <c r="J4383" s="2">
        <f>VLOOKUP(B4383,'Totals by Team'!A:K,11,FALSE)</f>
        <v>-10.633333333333333</v>
      </c>
      <c r="K4383" s="2">
        <f>VLOOKUP(C4383,'Totals by Team'!A:K,11,FALSE)</f>
        <v>5.40625</v>
      </c>
    </row>
    <row r="4384" spans="1:11" x14ac:dyDescent="0.25">
      <c r="A4384" s="1">
        <v>41279</v>
      </c>
      <c r="B4384" t="s">
        <v>254</v>
      </c>
      <c r="C4384" t="s">
        <v>292</v>
      </c>
      <c r="D4384">
        <v>72</v>
      </c>
      <c r="E4384">
        <v>64</v>
      </c>
      <c r="F4384" t="s">
        <v>292</v>
      </c>
      <c r="G4384">
        <v>8</v>
      </c>
      <c r="H4384" t="s">
        <v>358</v>
      </c>
      <c r="I4384" t="s">
        <v>356</v>
      </c>
      <c r="J4384" s="2">
        <f>VLOOKUP(B4384,'Totals by Team'!A:K,11,FALSE)</f>
        <v>3.161290322580645</v>
      </c>
      <c r="K4384" s="2">
        <f>VLOOKUP(C4384,'Totals by Team'!A:K,11,FALSE)</f>
        <v>-1.9375</v>
      </c>
    </row>
    <row r="4385" spans="1:11" x14ac:dyDescent="0.25">
      <c r="A4385" s="1">
        <v>41279</v>
      </c>
      <c r="B4385" t="s">
        <v>291</v>
      </c>
      <c r="C4385" t="s">
        <v>91</v>
      </c>
      <c r="D4385">
        <v>68</v>
      </c>
      <c r="E4385">
        <v>60</v>
      </c>
      <c r="F4385" t="s">
        <v>291</v>
      </c>
      <c r="G4385">
        <v>8</v>
      </c>
      <c r="H4385" t="s">
        <v>358</v>
      </c>
      <c r="I4385" t="s">
        <v>360</v>
      </c>
      <c r="J4385" s="2">
        <f>VLOOKUP(B4385,'Totals by Team'!A:K,11,FALSE)</f>
        <v>5.7941176470588234</v>
      </c>
      <c r="K4385" s="2">
        <f>VLOOKUP(C4385,'Totals by Team'!A:K,11,FALSE)</f>
        <v>4.625</v>
      </c>
    </row>
    <row r="4386" spans="1:11" x14ac:dyDescent="0.25">
      <c r="A4386" s="1">
        <v>41279</v>
      </c>
      <c r="B4386" t="s">
        <v>118</v>
      </c>
      <c r="C4386" t="s">
        <v>155</v>
      </c>
      <c r="D4386">
        <v>82</v>
      </c>
      <c r="E4386">
        <v>74</v>
      </c>
      <c r="F4386" t="s">
        <v>118</v>
      </c>
      <c r="G4386">
        <v>8</v>
      </c>
      <c r="H4386" t="s">
        <v>358</v>
      </c>
      <c r="I4386" t="s">
        <v>360</v>
      </c>
      <c r="J4386" s="2">
        <f>VLOOKUP(B4386,'Totals by Team'!A:K,11,FALSE)</f>
        <v>0.16129032258064516</v>
      </c>
      <c r="K4386" s="2">
        <f>VLOOKUP(C4386,'Totals by Team'!A:K,11,FALSE)</f>
        <v>3.0606060606060606</v>
      </c>
    </row>
    <row r="4387" spans="1:11" x14ac:dyDescent="0.25">
      <c r="A4387" s="1">
        <v>41279</v>
      </c>
      <c r="B4387" t="s">
        <v>209</v>
      </c>
      <c r="C4387" t="s">
        <v>205</v>
      </c>
      <c r="D4387">
        <v>78</v>
      </c>
      <c r="E4387">
        <v>71</v>
      </c>
      <c r="F4387" t="s">
        <v>209</v>
      </c>
      <c r="G4387">
        <v>7</v>
      </c>
      <c r="H4387" t="s">
        <v>358</v>
      </c>
      <c r="I4387" t="s">
        <v>360</v>
      </c>
      <c r="J4387" s="2">
        <f>VLOOKUP(B4387,'Totals by Team'!A:K,11,FALSE)</f>
        <v>5.096774193548387</v>
      </c>
      <c r="K4387" s="2">
        <f>VLOOKUP(C4387,'Totals by Team'!A:K,11,FALSE)</f>
        <v>-1.25</v>
      </c>
    </row>
    <row r="4388" spans="1:11" x14ac:dyDescent="0.25">
      <c r="A4388" s="1">
        <v>41279</v>
      </c>
      <c r="B4388" t="s">
        <v>23</v>
      </c>
      <c r="C4388" t="s">
        <v>28</v>
      </c>
      <c r="D4388">
        <v>81</v>
      </c>
      <c r="E4388">
        <v>74</v>
      </c>
      <c r="F4388" t="s">
        <v>28</v>
      </c>
      <c r="G4388">
        <v>7</v>
      </c>
      <c r="H4388" t="s">
        <v>358</v>
      </c>
      <c r="I4388" t="s">
        <v>356</v>
      </c>
      <c r="J4388" s="2">
        <f>VLOOKUP(B4388,'Totals by Team'!A:K,11,FALSE)</f>
        <v>3.9285714285714284</v>
      </c>
      <c r="K4388" s="2">
        <f>VLOOKUP(C4388,'Totals by Team'!A:K,11,FALSE)</f>
        <v>-3.5517241379310347</v>
      </c>
    </row>
    <row r="4389" spans="1:11" x14ac:dyDescent="0.25">
      <c r="A4389" s="1">
        <v>41279</v>
      </c>
      <c r="B4389" t="s">
        <v>183</v>
      </c>
      <c r="C4389" t="s">
        <v>158</v>
      </c>
      <c r="D4389">
        <v>73</v>
      </c>
      <c r="E4389">
        <v>66</v>
      </c>
      <c r="F4389" t="s">
        <v>158</v>
      </c>
      <c r="G4389">
        <v>7</v>
      </c>
      <c r="H4389" t="s">
        <v>358</v>
      </c>
      <c r="I4389" t="s">
        <v>356</v>
      </c>
      <c r="J4389" s="2">
        <f>VLOOKUP(B4389,'Totals by Team'!A:K,11,FALSE)</f>
        <v>2.25</v>
      </c>
      <c r="K4389" s="2">
        <f>VLOOKUP(C4389,'Totals by Team'!A:K,11,FALSE)</f>
        <v>-0.58620689655172409</v>
      </c>
    </row>
    <row r="4390" spans="1:11" x14ac:dyDescent="0.25">
      <c r="A4390" s="1">
        <v>41279</v>
      </c>
      <c r="B4390" t="s">
        <v>215</v>
      </c>
      <c r="C4390" t="s">
        <v>297</v>
      </c>
      <c r="D4390">
        <v>86</v>
      </c>
      <c r="E4390">
        <v>79</v>
      </c>
      <c r="F4390" t="s">
        <v>215</v>
      </c>
      <c r="G4390">
        <v>7</v>
      </c>
      <c r="H4390" t="s">
        <v>358</v>
      </c>
      <c r="I4390" t="s">
        <v>360</v>
      </c>
      <c r="J4390" s="2">
        <f>VLOOKUP(B4390,'Totals by Team'!A:K,11,FALSE)</f>
        <v>6.4516129032258061</v>
      </c>
      <c r="K4390" s="2">
        <f>VLOOKUP(C4390,'Totals by Team'!A:K,11,FALSE)</f>
        <v>0.34375</v>
      </c>
    </row>
    <row r="4391" spans="1:11" x14ac:dyDescent="0.25">
      <c r="A4391" s="1">
        <v>41279</v>
      </c>
      <c r="B4391" t="s">
        <v>90</v>
      </c>
      <c r="C4391" t="s">
        <v>106</v>
      </c>
      <c r="D4391">
        <v>54</v>
      </c>
      <c r="E4391">
        <v>47</v>
      </c>
      <c r="F4391" t="s">
        <v>90</v>
      </c>
      <c r="G4391">
        <v>7</v>
      </c>
      <c r="H4391" t="s">
        <v>358</v>
      </c>
      <c r="I4391" t="s">
        <v>360</v>
      </c>
      <c r="J4391" s="2">
        <f>VLOOKUP(B4391,'Totals by Team'!A:K,11,FALSE)</f>
        <v>-4.7931034482758621</v>
      </c>
      <c r="K4391" s="2">
        <f>VLOOKUP(C4391,'Totals by Team'!A:K,11,FALSE)</f>
        <v>-9.0666666666666664</v>
      </c>
    </row>
    <row r="4392" spans="1:11" x14ac:dyDescent="0.25">
      <c r="A4392" s="1">
        <v>41279</v>
      </c>
      <c r="B4392" t="s">
        <v>311</v>
      </c>
      <c r="C4392" t="s">
        <v>201</v>
      </c>
      <c r="D4392">
        <v>81</v>
      </c>
      <c r="E4392">
        <v>74</v>
      </c>
      <c r="F4392" t="s">
        <v>201</v>
      </c>
      <c r="G4392">
        <v>7</v>
      </c>
      <c r="H4392" t="s">
        <v>358</v>
      </c>
      <c r="I4392" t="s">
        <v>356</v>
      </c>
      <c r="J4392" s="2">
        <f>VLOOKUP(B4392,'Totals by Team'!A:K,11,FALSE)</f>
        <v>17.3125</v>
      </c>
      <c r="K4392" s="2">
        <f>VLOOKUP(C4392,'Totals by Team'!A:K,11,FALSE)</f>
        <v>4.8666666666666663</v>
      </c>
    </row>
    <row r="4393" spans="1:11" x14ac:dyDescent="0.25">
      <c r="A4393" s="1">
        <v>41279</v>
      </c>
      <c r="B4393" t="s">
        <v>123</v>
      </c>
      <c r="C4393" t="s">
        <v>36</v>
      </c>
      <c r="D4393">
        <v>77</v>
      </c>
      <c r="E4393">
        <v>70</v>
      </c>
      <c r="F4393" t="s">
        <v>36</v>
      </c>
      <c r="G4393">
        <v>7</v>
      </c>
      <c r="H4393" t="s">
        <v>358</v>
      </c>
      <c r="I4393" t="s">
        <v>356</v>
      </c>
      <c r="J4393" s="2">
        <f>VLOOKUP(B4393,'Totals by Team'!A:K,11,FALSE)</f>
        <v>-4.2</v>
      </c>
      <c r="K4393" s="2">
        <f>VLOOKUP(C4393,'Totals by Team'!A:K,11,FALSE)</f>
        <v>5.666666666666667</v>
      </c>
    </row>
    <row r="4394" spans="1:11" x14ac:dyDescent="0.25">
      <c r="A4394" s="1">
        <v>41279</v>
      </c>
      <c r="B4394" t="s">
        <v>78</v>
      </c>
      <c r="C4394" t="s">
        <v>168</v>
      </c>
      <c r="D4394">
        <v>62</v>
      </c>
      <c r="E4394">
        <v>55</v>
      </c>
      <c r="F4394" t="s">
        <v>78</v>
      </c>
      <c r="G4394">
        <v>7</v>
      </c>
      <c r="H4394" t="s">
        <v>358</v>
      </c>
      <c r="I4394" t="s">
        <v>360</v>
      </c>
      <c r="J4394" s="2">
        <f>VLOOKUP(B4394,'Totals by Team'!A:K,11,FALSE)</f>
        <v>4.8275862068965516</v>
      </c>
      <c r="K4394" s="2">
        <f>VLOOKUP(C4394,'Totals by Team'!A:K,11,FALSE)</f>
        <v>-5.3076923076923075</v>
      </c>
    </row>
    <row r="4395" spans="1:11" x14ac:dyDescent="0.25">
      <c r="A4395" s="1">
        <v>41279</v>
      </c>
      <c r="B4395" t="s">
        <v>337</v>
      </c>
      <c r="C4395" t="s">
        <v>322</v>
      </c>
      <c r="D4395">
        <v>82</v>
      </c>
      <c r="E4395">
        <v>75</v>
      </c>
      <c r="F4395" t="s">
        <v>337</v>
      </c>
      <c r="G4395">
        <v>7</v>
      </c>
      <c r="H4395" t="s">
        <v>358</v>
      </c>
      <c r="I4395" t="s">
        <v>360</v>
      </c>
      <c r="J4395" s="2">
        <f>VLOOKUP(B4395,'Totals by Team'!A:K,11,FALSE)</f>
        <v>4.4666666666666668</v>
      </c>
      <c r="K4395" s="2">
        <f>VLOOKUP(C4395,'Totals by Team'!A:K,11,FALSE)</f>
        <v>-2.5172413793103448</v>
      </c>
    </row>
    <row r="4396" spans="1:11" x14ac:dyDescent="0.25">
      <c r="A4396" s="1">
        <v>41279</v>
      </c>
      <c r="B4396" t="s">
        <v>191</v>
      </c>
      <c r="C4396" t="s">
        <v>13</v>
      </c>
      <c r="D4396">
        <v>77</v>
      </c>
      <c r="E4396">
        <v>70</v>
      </c>
      <c r="F4396" t="s">
        <v>13</v>
      </c>
      <c r="G4396">
        <v>7</v>
      </c>
      <c r="H4396" t="s">
        <v>358</v>
      </c>
      <c r="I4396" t="s">
        <v>356</v>
      </c>
      <c r="J4396" s="2">
        <f>VLOOKUP(B4396,'Totals by Team'!A:K,11,FALSE)</f>
        <v>-1.6666666666666667</v>
      </c>
      <c r="K4396" s="2">
        <f>VLOOKUP(C4396,'Totals by Team'!A:K,11,FALSE)</f>
        <v>-4.6206896551724137</v>
      </c>
    </row>
    <row r="4397" spans="1:11" x14ac:dyDescent="0.25">
      <c r="A4397" s="1">
        <v>41279</v>
      </c>
      <c r="B4397" t="s">
        <v>301</v>
      </c>
      <c r="C4397" t="s">
        <v>210</v>
      </c>
      <c r="D4397">
        <v>73</v>
      </c>
      <c r="E4397">
        <v>67</v>
      </c>
      <c r="F4397" t="s">
        <v>301</v>
      </c>
      <c r="G4397">
        <v>6</v>
      </c>
      <c r="H4397" t="s">
        <v>358</v>
      </c>
      <c r="I4397" t="s">
        <v>360</v>
      </c>
      <c r="J4397" s="2">
        <f>VLOOKUP(B4397,'Totals by Team'!A:K,11,FALSE)</f>
        <v>7.2727272727272725</v>
      </c>
      <c r="K4397" s="2">
        <f>VLOOKUP(C4397,'Totals by Team'!A:K,11,FALSE)</f>
        <v>9.53125</v>
      </c>
    </row>
    <row r="4398" spans="1:11" x14ac:dyDescent="0.25">
      <c r="A4398" s="1">
        <v>41279</v>
      </c>
      <c r="B4398" t="s">
        <v>45</v>
      </c>
      <c r="C4398" t="s">
        <v>277</v>
      </c>
      <c r="D4398">
        <v>74</v>
      </c>
      <c r="E4398">
        <v>68</v>
      </c>
      <c r="F4398" t="s">
        <v>45</v>
      </c>
      <c r="G4398">
        <v>6</v>
      </c>
      <c r="H4398" t="s">
        <v>358</v>
      </c>
      <c r="I4398" t="s">
        <v>360</v>
      </c>
      <c r="J4398" s="2">
        <f>VLOOKUP(B4398,'Totals by Team'!A:K,11,FALSE)</f>
        <v>1.15625</v>
      </c>
      <c r="K4398" s="2">
        <f>VLOOKUP(C4398,'Totals by Team'!A:K,11,FALSE)</f>
        <v>-6.8666666666666663</v>
      </c>
    </row>
    <row r="4399" spans="1:11" x14ac:dyDescent="0.25">
      <c r="A4399" s="1">
        <v>41279</v>
      </c>
      <c r="B4399" t="s">
        <v>342</v>
      </c>
      <c r="C4399" t="s">
        <v>111</v>
      </c>
      <c r="D4399">
        <v>78</v>
      </c>
      <c r="E4399">
        <v>72</v>
      </c>
      <c r="F4399" t="s">
        <v>342</v>
      </c>
      <c r="G4399">
        <v>6</v>
      </c>
      <c r="H4399" t="s">
        <v>358</v>
      </c>
      <c r="I4399" t="s">
        <v>360</v>
      </c>
      <c r="J4399" s="2">
        <f>VLOOKUP(B4399,'Totals by Team'!A:K,11,FALSE)</f>
        <v>6.161290322580645</v>
      </c>
      <c r="K4399" s="2">
        <f>VLOOKUP(C4399,'Totals by Team'!A:K,11,FALSE)</f>
        <v>-6.52</v>
      </c>
    </row>
    <row r="4400" spans="1:11" x14ac:dyDescent="0.25">
      <c r="A4400" s="1">
        <v>41279</v>
      </c>
      <c r="B4400" t="s">
        <v>248</v>
      </c>
      <c r="C4400" t="s">
        <v>72</v>
      </c>
      <c r="D4400">
        <v>71</v>
      </c>
      <c r="E4400">
        <v>65</v>
      </c>
      <c r="F4400" t="s">
        <v>72</v>
      </c>
      <c r="G4400">
        <v>6</v>
      </c>
      <c r="H4400" t="s">
        <v>358</v>
      </c>
      <c r="I4400" t="s">
        <v>356</v>
      </c>
      <c r="J4400" s="2">
        <f>VLOOKUP(B4400,'Totals by Team'!A:K,11,FALSE)</f>
        <v>0.20588235294117646</v>
      </c>
      <c r="K4400" s="2">
        <f>VLOOKUP(C4400,'Totals by Team'!A:K,11,FALSE)</f>
        <v>-4.645161290322581</v>
      </c>
    </row>
    <row r="4401" spans="1:11" x14ac:dyDescent="0.25">
      <c r="A4401" s="1">
        <v>41279</v>
      </c>
      <c r="B4401" t="s">
        <v>59</v>
      </c>
      <c r="C4401" t="s">
        <v>207</v>
      </c>
      <c r="D4401">
        <v>60</v>
      </c>
      <c r="E4401">
        <v>54</v>
      </c>
      <c r="F4401" t="s">
        <v>207</v>
      </c>
      <c r="G4401">
        <v>6</v>
      </c>
      <c r="H4401" t="s">
        <v>358</v>
      </c>
      <c r="I4401" t="s">
        <v>356</v>
      </c>
      <c r="J4401" s="2">
        <f>VLOOKUP(B4401,'Totals by Team'!A:K,11,FALSE)</f>
        <v>1.1935483870967742</v>
      </c>
      <c r="K4401" s="2">
        <f>VLOOKUP(C4401,'Totals by Team'!A:K,11,FALSE)</f>
        <v>-2.4074074074074074</v>
      </c>
    </row>
    <row r="4402" spans="1:11" x14ac:dyDescent="0.25">
      <c r="A4402" s="1">
        <v>41279</v>
      </c>
      <c r="B4402" t="s">
        <v>249</v>
      </c>
      <c r="C4402" t="s">
        <v>303</v>
      </c>
      <c r="D4402">
        <v>67</v>
      </c>
      <c r="E4402">
        <v>62</v>
      </c>
      <c r="F4402" t="s">
        <v>249</v>
      </c>
      <c r="G4402">
        <v>5</v>
      </c>
      <c r="H4402" t="s">
        <v>358</v>
      </c>
      <c r="I4402" t="s">
        <v>360</v>
      </c>
      <c r="J4402" s="2">
        <f>VLOOKUP(B4402,'Totals by Team'!A:K,11,FALSE)</f>
        <v>-0.80645161290322576</v>
      </c>
      <c r="K4402" s="2">
        <f>VLOOKUP(C4402,'Totals by Team'!A:K,11,FALSE)</f>
        <v>14.15625</v>
      </c>
    </row>
    <row r="4403" spans="1:11" x14ac:dyDescent="0.25">
      <c r="A4403" s="1">
        <v>41279</v>
      </c>
      <c r="B4403" t="s">
        <v>274</v>
      </c>
      <c r="C4403" t="s">
        <v>239</v>
      </c>
      <c r="D4403">
        <v>68</v>
      </c>
      <c r="E4403">
        <v>63</v>
      </c>
      <c r="F4403" t="s">
        <v>239</v>
      </c>
      <c r="G4403">
        <v>5</v>
      </c>
      <c r="H4403" t="s">
        <v>358</v>
      </c>
      <c r="I4403" t="s">
        <v>356</v>
      </c>
      <c r="J4403" s="2">
        <f>VLOOKUP(B4403,'Totals by Team'!A:K,11,FALSE)</f>
        <v>1.0606060606060606</v>
      </c>
      <c r="K4403" s="2">
        <f>VLOOKUP(C4403,'Totals by Team'!A:K,11,FALSE)</f>
        <v>1.4375</v>
      </c>
    </row>
    <row r="4404" spans="1:11" x14ac:dyDescent="0.25">
      <c r="A4404" s="1">
        <v>41279</v>
      </c>
      <c r="B4404" t="s">
        <v>218</v>
      </c>
      <c r="C4404" t="s">
        <v>216</v>
      </c>
      <c r="D4404">
        <v>78</v>
      </c>
      <c r="E4404">
        <v>73</v>
      </c>
      <c r="F4404" t="s">
        <v>216</v>
      </c>
      <c r="G4404">
        <v>5</v>
      </c>
      <c r="H4404" t="s">
        <v>358</v>
      </c>
      <c r="I4404" t="s">
        <v>356</v>
      </c>
      <c r="J4404" s="2">
        <f>VLOOKUP(B4404,'Totals by Team'!A:K,11,FALSE)</f>
        <v>7.4705882352941178</v>
      </c>
      <c r="K4404" s="2">
        <f>VLOOKUP(C4404,'Totals by Team'!A:K,11,FALSE)</f>
        <v>-0.93939393939393945</v>
      </c>
    </row>
    <row r="4405" spans="1:11" x14ac:dyDescent="0.25">
      <c r="A4405" s="1">
        <v>41279</v>
      </c>
      <c r="B4405" t="s">
        <v>244</v>
      </c>
      <c r="C4405" t="s">
        <v>250</v>
      </c>
      <c r="D4405">
        <v>71</v>
      </c>
      <c r="E4405">
        <v>66</v>
      </c>
      <c r="F4405" t="s">
        <v>250</v>
      </c>
      <c r="G4405">
        <v>5</v>
      </c>
      <c r="H4405" t="s">
        <v>358</v>
      </c>
      <c r="I4405" t="s">
        <v>356</v>
      </c>
      <c r="J4405" s="2">
        <f>VLOOKUP(B4405,'Totals by Team'!A:K,11,FALSE)</f>
        <v>-1.4545454545454546</v>
      </c>
      <c r="K4405" s="2">
        <f>VLOOKUP(C4405,'Totals by Team'!A:K,11,FALSE)</f>
        <v>1.3870967741935485</v>
      </c>
    </row>
    <row r="4406" spans="1:11" x14ac:dyDescent="0.25">
      <c r="A4406" s="1">
        <v>41279</v>
      </c>
      <c r="B4406" t="s">
        <v>132</v>
      </c>
      <c r="C4406" t="s">
        <v>252</v>
      </c>
      <c r="D4406">
        <v>75</v>
      </c>
      <c r="E4406">
        <v>70</v>
      </c>
      <c r="F4406" t="s">
        <v>132</v>
      </c>
      <c r="G4406">
        <v>5</v>
      </c>
      <c r="H4406" t="s">
        <v>358</v>
      </c>
      <c r="I4406" t="s">
        <v>360</v>
      </c>
      <c r="J4406" s="2">
        <f>VLOOKUP(B4406,'Totals by Team'!A:K,11,FALSE)</f>
        <v>3.125E-2</v>
      </c>
      <c r="K4406" s="2">
        <f>VLOOKUP(C4406,'Totals by Team'!A:K,11,FALSE)</f>
        <v>-2.6875</v>
      </c>
    </row>
    <row r="4407" spans="1:11" x14ac:dyDescent="0.25">
      <c r="A4407" s="1">
        <v>41279</v>
      </c>
      <c r="B4407" t="s">
        <v>108</v>
      </c>
      <c r="C4407" t="s">
        <v>14</v>
      </c>
      <c r="D4407">
        <v>57</v>
      </c>
      <c r="E4407">
        <v>52</v>
      </c>
      <c r="F4407" t="s">
        <v>14</v>
      </c>
      <c r="G4407">
        <v>5</v>
      </c>
      <c r="H4407" t="s">
        <v>358</v>
      </c>
      <c r="I4407" t="s">
        <v>356</v>
      </c>
      <c r="J4407" s="2">
        <f>VLOOKUP(B4407,'Totals by Team'!A:K,11,FALSE)</f>
        <v>0.68</v>
      </c>
      <c r="K4407" s="2">
        <f>VLOOKUP(C4407,'Totals by Team'!A:K,11,FALSE)</f>
        <v>-4.3571428571428568</v>
      </c>
    </row>
    <row r="4408" spans="1:11" x14ac:dyDescent="0.25">
      <c r="A4408" s="1">
        <v>41279</v>
      </c>
      <c r="B4408" t="s">
        <v>7</v>
      </c>
      <c r="C4408" t="s">
        <v>194</v>
      </c>
      <c r="D4408">
        <v>72</v>
      </c>
      <c r="E4408">
        <v>67</v>
      </c>
      <c r="F4408" t="s">
        <v>7</v>
      </c>
      <c r="G4408">
        <v>5</v>
      </c>
      <c r="H4408" t="s">
        <v>358</v>
      </c>
      <c r="I4408" t="s">
        <v>360</v>
      </c>
      <c r="J4408" s="2">
        <f>VLOOKUP(B4408,'Totals by Team'!A:K,11,FALSE)</f>
        <v>1.6206896551724137</v>
      </c>
      <c r="K4408" s="2">
        <f>VLOOKUP(C4408,'Totals by Team'!A:K,11,FALSE)</f>
        <v>1.0303030303030303</v>
      </c>
    </row>
    <row r="4409" spans="1:11" x14ac:dyDescent="0.25">
      <c r="A4409" s="1">
        <v>41279</v>
      </c>
      <c r="B4409" t="s">
        <v>83</v>
      </c>
      <c r="C4409" t="s">
        <v>268</v>
      </c>
      <c r="D4409">
        <v>76</v>
      </c>
      <c r="E4409">
        <v>71</v>
      </c>
      <c r="F4409" t="s">
        <v>83</v>
      </c>
      <c r="G4409">
        <v>5</v>
      </c>
      <c r="H4409" t="s">
        <v>358</v>
      </c>
      <c r="I4409" t="s">
        <v>360</v>
      </c>
      <c r="J4409" s="2">
        <f>VLOOKUP(B4409,'Totals by Team'!A:K,11,FALSE)</f>
        <v>-8.4642857142857135</v>
      </c>
      <c r="K4409" s="2">
        <f>VLOOKUP(C4409,'Totals by Team'!A:K,11,FALSE)</f>
        <v>-3.4827586206896552</v>
      </c>
    </row>
    <row r="4410" spans="1:11" x14ac:dyDescent="0.25">
      <c r="A4410" s="1">
        <v>41279</v>
      </c>
      <c r="B4410" t="s">
        <v>178</v>
      </c>
      <c r="C4410" t="s">
        <v>184</v>
      </c>
      <c r="D4410">
        <v>68</v>
      </c>
      <c r="E4410">
        <v>64</v>
      </c>
      <c r="F4410" t="s">
        <v>178</v>
      </c>
      <c r="G4410">
        <v>4</v>
      </c>
      <c r="H4410" t="s">
        <v>358</v>
      </c>
      <c r="I4410" t="s">
        <v>360</v>
      </c>
      <c r="J4410" s="2">
        <f>VLOOKUP(B4410,'Totals by Team'!A:K,11,FALSE)</f>
        <v>1.1875</v>
      </c>
      <c r="K4410" s="2">
        <f>VLOOKUP(C4410,'Totals by Team'!A:K,11,FALSE)</f>
        <v>-7.8275862068965516</v>
      </c>
    </row>
    <row r="4411" spans="1:11" x14ac:dyDescent="0.25">
      <c r="A4411" s="1">
        <v>41279</v>
      </c>
      <c r="B4411" t="s">
        <v>202</v>
      </c>
      <c r="C4411" t="s">
        <v>166</v>
      </c>
      <c r="D4411">
        <v>57</v>
      </c>
      <c r="E4411">
        <v>53</v>
      </c>
      <c r="F4411" t="s">
        <v>202</v>
      </c>
      <c r="G4411">
        <v>4</v>
      </c>
      <c r="H4411" t="s">
        <v>358</v>
      </c>
      <c r="I4411" t="s">
        <v>360</v>
      </c>
      <c r="J4411" s="2">
        <f>VLOOKUP(B4411,'Totals by Team'!A:K,11,FALSE)</f>
        <v>4.1785714285714288</v>
      </c>
      <c r="K4411" s="2">
        <f>VLOOKUP(C4411,'Totals by Team'!A:K,11,FALSE)</f>
        <v>-13.133333333333333</v>
      </c>
    </row>
    <row r="4412" spans="1:11" x14ac:dyDescent="0.25">
      <c r="A4412" s="1">
        <v>41279</v>
      </c>
      <c r="B4412" t="s">
        <v>177</v>
      </c>
      <c r="C4412" t="s">
        <v>26</v>
      </c>
      <c r="D4412">
        <v>60</v>
      </c>
      <c r="E4412">
        <v>56</v>
      </c>
      <c r="F4412" t="s">
        <v>26</v>
      </c>
      <c r="G4412">
        <v>4</v>
      </c>
      <c r="H4412" t="s">
        <v>358</v>
      </c>
      <c r="I4412" t="s">
        <v>356</v>
      </c>
      <c r="J4412" s="2">
        <f>VLOOKUP(B4412,'Totals by Team'!A:K,11,FALSE)</f>
        <v>13.454545454545455</v>
      </c>
      <c r="K4412" s="2">
        <f>VLOOKUP(C4412,'Totals by Team'!A:K,11,FALSE)</f>
        <v>0.4642857142857143</v>
      </c>
    </row>
    <row r="4413" spans="1:11" x14ac:dyDescent="0.25">
      <c r="A4413" s="1">
        <v>41279</v>
      </c>
      <c r="B4413" t="s">
        <v>245</v>
      </c>
      <c r="C4413" t="s">
        <v>92</v>
      </c>
      <c r="D4413">
        <v>80</v>
      </c>
      <c r="E4413">
        <v>76</v>
      </c>
      <c r="F4413" t="s">
        <v>92</v>
      </c>
      <c r="G4413">
        <v>4</v>
      </c>
      <c r="H4413" t="s">
        <v>358</v>
      </c>
      <c r="I4413" t="s">
        <v>356</v>
      </c>
      <c r="J4413" s="2">
        <f>VLOOKUP(B4413,'Totals by Team'!A:K,11,FALSE)</f>
        <v>6.4838709677419351</v>
      </c>
      <c r="K4413" s="2">
        <f>VLOOKUP(C4413,'Totals by Team'!A:K,11,FALSE)</f>
        <v>-0.41379310344827586</v>
      </c>
    </row>
    <row r="4414" spans="1:11" x14ac:dyDescent="0.25">
      <c r="A4414" s="1">
        <v>41279</v>
      </c>
      <c r="B4414" t="s">
        <v>77</v>
      </c>
      <c r="C4414" t="s">
        <v>122</v>
      </c>
      <c r="D4414">
        <v>71</v>
      </c>
      <c r="E4414">
        <v>67</v>
      </c>
      <c r="F4414" t="s">
        <v>77</v>
      </c>
      <c r="G4414">
        <v>4</v>
      </c>
      <c r="H4414" t="s">
        <v>358</v>
      </c>
      <c r="I4414" t="s">
        <v>360</v>
      </c>
      <c r="J4414" s="2">
        <f>VLOOKUP(B4414,'Totals by Team'!A:K,11,FALSE)</f>
        <v>2.28125</v>
      </c>
      <c r="K4414" s="2">
        <f>VLOOKUP(C4414,'Totals by Team'!A:K,11,FALSE)</f>
        <v>1.5588235294117647</v>
      </c>
    </row>
    <row r="4415" spans="1:11" x14ac:dyDescent="0.25">
      <c r="A4415" s="1">
        <v>41279</v>
      </c>
      <c r="B4415" t="s">
        <v>56</v>
      </c>
      <c r="C4415" t="s">
        <v>206</v>
      </c>
      <c r="D4415">
        <v>61</v>
      </c>
      <c r="E4415">
        <v>57</v>
      </c>
      <c r="F4415" t="s">
        <v>56</v>
      </c>
      <c r="G4415">
        <v>4</v>
      </c>
      <c r="H4415" t="s">
        <v>358</v>
      </c>
      <c r="I4415" t="s">
        <v>360</v>
      </c>
      <c r="J4415" s="2">
        <f>VLOOKUP(B4415,'Totals by Team'!A:K,11,FALSE)</f>
        <v>-1.2903225806451613</v>
      </c>
      <c r="K4415" s="2">
        <f>VLOOKUP(C4415,'Totals by Team'!A:K,11,FALSE)</f>
        <v>-8.1071428571428577</v>
      </c>
    </row>
    <row r="4416" spans="1:11" x14ac:dyDescent="0.25">
      <c r="A4416" s="1">
        <v>41279</v>
      </c>
      <c r="B4416" t="s">
        <v>133</v>
      </c>
      <c r="C4416" t="s">
        <v>121</v>
      </c>
      <c r="D4416">
        <v>72</v>
      </c>
      <c r="E4416">
        <v>68</v>
      </c>
      <c r="F4416" t="s">
        <v>133</v>
      </c>
      <c r="G4416">
        <v>4</v>
      </c>
      <c r="H4416" t="s">
        <v>358</v>
      </c>
      <c r="I4416" t="s">
        <v>360</v>
      </c>
      <c r="J4416" s="2">
        <f>VLOOKUP(B4416,'Totals by Team'!A:K,11,FALSE)</f>
        <v>-6.8965517241379306</v>
      </c>
      <c r="K4416" s="2">
        <f>VLOOKUP(C4416,'Totals by Team'!A:K,11,FALSE)</f>
        <v>-4.75</v>
      </c>
    </row>
    <row r="4417" spans="1:11" x14ac:dyDescent="0.25">
      <c r="A4417" s="1">
        <v>41279</v>
      </c>
      <c r="B4417" t="s">
        <v>323</v>
      </c>
      <c r="C4417" t="s">
        <v>330</v>
      </c>
      <c r="D4417">
        <v>60</v>
      </c>
      <c r="E4417">
        <v>56</v>
      </c>
      <c r="F4417" t="s">
        <v>323</v>
      </c>
      <c r="G4417">
        <v>4</v>
      </c>
      <c r="H4417" t="s">
        <v>358</v>
      </c>
      <c r="I4417" t="s">
        <v>360</v>
      </c>
      <c r="J4417" s="2">
        <f>VLOOKUP(B4417,'Totals by Team'!A:K,11,FALSE)</f>
        <v>4.1818181818181817</v>
      </c>
      <c r="K4417" s="2">
        <f>VLOOKUP(C4417,'Totals by Team'!A:K,11,FALSE)</f>
        <v>-12.172413793103448</v>
      </c>
    </row>
    <row r="4418" spans="1:11" x14ac:dyDescent="0.25">
      <c r="A4418" s="1">
        <v>41279</v>
      </c>
      <c r="B4418" t="s">
        <v>271</v>
      </c>
      <c r="C4418" t="s">
        <v>73</v>
      </c>
      <c r="D4418">
        <v>59</v>
      </c>
      <c r="E4418">
        <v>55</v>
      </c>
      <c r="F4418" t="s">
        <v>271</v>
      </c>
      <c r="G4418">
        <v>4</v>
      </c>
      <c r="H4418" t="s">
        <v>358</v>
      </c>
      <c r="I4418" t="s">
        <v>360</v>
      </c>
      <c r="J4418" s="2">
        <f>VLOOKUP(B4418,'Totals by Team'!A:K,11,FALSE)</f>
        <v>12.529411764705882</v>
      </c>
      <c r="K4418" s="2">
        <f>VLOOKUP(C4418,'Totals by Team'!A:K,11,FALSE)</f>
        <v>7.2413793103448274</v>
      </c>
    </row>
    <row r="4419" spans="1:11" x14ac:dyDescent="0.25">
      <c r="A4419" s="1">
        <v>41279</v>
      </c>
      <c r="B4419" t="s">
        <v>196</v>
      </c>
      <c r="C4419" t="s">
        <v>105</v>
      </c>
      <c r="D4419">
        <v>60</v>
      </c>
      <c r="E4419">
        <v>56</v>
      </c>
      <c r="F4419" t="s">
        <v>196</v>
      </c>
      <c r="G4419">
        <v>4</v>
      </c>
      <c r="H4419" t="s">
        <v>358</v>
      </c>
      <c r="I4419" t="s">
        <v>360</v>
      </c>
      <c r="J4419" s="2">
        <f>VLOOKUP(B4419,'Totals by Team'!A:K,11,FALSE)</f>
        <v>-8.2413793103448274</v>
      </c>
      <c r="K4419" s="2">
        <f>VLOOKUP(C4419,'Totals by Team'!A:K,11,FALSE)</f>
        <v>-10.903225806451612</v>
      </c>
    </row>
    <row r="4420" spans="1:11" x14ac:dyDescent="0.25">
      <c r="A4420" s="1">
        <v>41279</v>
      </c>
      <c r="B4420" t="s">
        <v>226</v>
      </c>
      <c r="C4420" t="s">
        <v>62</v>
      </c>
      <c r="D4420">
        <v>74</v>
      </c>
      <c r="E4420">
        <v>70</v>
      </c>
      <c r="F4420" t="s">
        <v>62</v>
      </c>
      <c r="G4420">
        <v>4</v>
      </c>
      <c r="H4420" t="s">
        <v>358</v>
      </c>
      <c r="I4420" t="s">
        <v>356</v>
      </c>
      <c r="J4420" s="2">
        <f>VLOOKUP(B4420,'Totals by Team'!A:K,11,FALSE)</f>
        <v>-5.5</v>
      </c>
      <c r="K4420" s="2">
        <f>VLOOKUP(C4420,'Totals by Team'!A:K,11,FALSE)</f>
        <v>-5.67741935483871</v>
      </c>
    </row>
    <row r="4421" spans="1:11" x14ac:dyDescent="0.25">
      <c r="A4421" s="1">
        <v>41279</v>
      </c>
      <c r="B4421" t="s">
        <v>181</v>
      </c>
      <c r="C4421" t="s">
        <v>38</v>
      </c>
      <c r="D4421">
        <v>77</v>
      </c>
      <c r="E4421">
        <v>74</v>
      </c>
      <c r="F4421" t="s">
        <v>38</v>
      </c>
      <c r="G4421">
        <v>3</v>
      </c>
      <c r="H4421" t="s">
        <v>358</v>
      </c>
      <c r="I4421" t="s">
        <v>356</v>
      </c>
      <c r="J4421" s="2">
        <f>VLOOKUP(B4421,'Totals by Team'!A:K,11,FALSE)</f>
        <v>-0.8666666666666667</v>
      </c>
      <c r="K4421" s="2">
        <f>VLOOKUP(C4421,'Totals by Team'!A:K,11,FALSE)</f>
        <v>3.6896551724137931</v>
      </c>
    </row>
    <row r="4422" spans="1:11" x14ac:dyDescent="0.25">
      <c r="A4422" s="1">
        <v>41279</v>
      </c>
      <c r="B4422" t="s">
        <v>51</v>
      </c>
      <c r="C4422" t="s">
        <v>34</v>
      </c>
      <c r="D4422">
        <v>69</v>
      </c>
      <c r="E4422">
        <v>66</v>
      </c>
      <c r="F4422" t="s">
        <v>34</v>
      </c>
      <c r="G4422">
        <v>3</v>
      </c>
      <c r="H4422" t="s">
        <v>358</v>
      </c>
      <c r="I4422" t="s">
        <v>356</v>
      </c>
      <c r="J4422" s="2">
        <f>VLOOKUP(B4422,'Totals by Team'!A:K,11,FALSE)</f>
        <v>0.66666666666666663</v>
      </c>
      <c r="K4422" s="2">
        <f>VLOOKUP(C4422,'Totals by Team'!A:K,11,FALSE)</f>
        <v>-9.6774193548387094E-2</v>
      </c>
    </row>
    <row r="4423" spans="1:11" x14ac:dyDescent="0.25">
      <c r="A4423" s="1">
        <v>41279</v>
      </c>
      <c r="B4423" t="s">
        <v>341</v>
      </c>
      <c r="C4423" t="s">
        <v>336</v>
      </c>
      <c r="D4423">
        <v>60</v>
      </c>
      <c r="E4423">
        <v>57</v>
      </c>
      <c r="F4423" t="s">
        <v>341</v>
      </c>
      <c r="G4423">
        <v>3</v>
      </c>
      <c r="H4423" t="s">
        <v>358</v>
      </c>
      <c r="I4423" t="s">
        <v>360</v>
      </c>
      <c r="J4423" s="2">
        <f>VLOOKUP(B4423,'Totals by Team'!A:K,11,FALSE)</f>
        <v>9.59375</v>
      </c>
      <c r="K4423" s="2">
        <f>VLOOKUP(C4423,'Totals by Team'!A:K,11,FALSE)</f>
        <v>-1.935483870967742</v>
      </c>
    </row>
    <row r="4424" spans="1:11" x14ac:dyDescent="0.25">
      <c r="A4424" s="1">
        <v>41279</v>
      </c>
      <c r="B4424" t="s">
        <v>195</v>
      </c>
      <c r="C4424" t="s">
        <v>80</v>
      </c>
      <c r="D4424">
        <v>74</v>
      </c>
      <c r="E4424">
        <v>71</v>
      </c>
      <c r="F4424" t="s">
        <v>195</v>
      </c>
      <c r="G4424">
        <v>3</v>
      </c>
      <c r="H4424" t="s">
        <v>358</v>
      </c>
      <c r="I4424" t="s">
        <v>360</v>
      </c>
      <c r="J4424" s="2">
        <f>VLOOKUP(B4424,'Totals by Team'!A:K,11,FALSE)</f>
        <v>-4.5714285714285712</v>
      </c>
      <c r="K4424" s="2">
        <f>VLOOKUP(C4424,'Totals by Team'!A:K,11,FALSE)</f>
        <v>6.290322580645161</v>
      </c>
    </row>
    <row r="4425" spans="1:11" x14ac:dyDescent="0.25">
      <c r="A4425" s="1">
        <v>41279</v>
      </c>
      <c r="B4425" t="s">
        <v>61</v>
      </c>
      <c r="C4425" t="s">
        <v>82</v>
      </c>
      <c r="D4425">
        <v>55</v>
      </c>
      <c r="E4425">
        <v>52</v>
      </c>
      <c r="F4425" t="s">
        <v>82</v>
      </c>
      <c r="G4425">
        <v>3</v>
      </c>
      <c r="H4425" t="s">
        <v>358</v>
      </c>
      <c r="I4425" t="s">
        <v>356</v>
      </c>
      <c r="J4425" s="2">
        <f>VLOOKUP(B4425,'Totals by Team'!A:K,11,FALSE)</f>
        <v>8.2258064516129039</v>
      </c>
      <c r="K4425" s="2">
        <f>VLOOKUP(C4425,'Totals by Team'!A:K,11,FALSE)</f>
        <v>1.78125</v>
      </c>
    </row>
    <row r="4426" spans="1:11" x14ac:dyDescent="0.25">
      <c r="A4426" s="1">
        <v>41279</v>
      </c>
      <c r="B4426" t="s">
        <v>164</v>
      </c>
      <c r="C4426" t="s">
        <v>203</v>
      </c>
      <c r="D4426">
        <v>67</v>
      </c>
      <c r="E4426">
        <v>64</v>
      </c>
      <c r="F4426" t="s">
        <v>164</v>
      </c>
      <c r="G4426">
        <v>3</v>
      </c>
      <c r="H4426" t="s">
        <v>358</v>
      </c>
      <c r="I4426" t="s">
        <v>360</v>
      </c>
      <c r="J4426" s="2">
        <f>VLOOKUP(B4426,'Totals by Team'!A:K,11,FALSE)</f>
        <v>-4.7575757575757578</v>
      </c>
      <c r="K4426" s="2">
        <f>VLOOKUP(C4426,'Totals by Team'!A:K,11,FALSE)</f>
        <v>-2.129032258064516</v>
      </c>
    </row>
    <row r="4427" spans="1:11" x14ac:dyDescent="0.25">
      <c r="A4427" s="1">
        <v>41279</v>
      </c>
      <c r="B4427" t="s">
        <v>304</v>
      </c>
      <c r="C4427" t="s">
        <v>31</v>
      </c>
      <c r="D4427">
        <v>66</v>
      </c>
      <c r="E4427">
        <v>64</v>
      </c>
      <c r="F4427" t="s">
        <v>304</v>
      </c>
      <c r="G4427">
        <v>2</v>
      </c>
      <c r="H4427" t="s">
        <v>358</v>
      </c>
      <c r="I4427" t="s">
        <v>360</v>
      </c>
      <c r="J4427" s="2">
        <f>VLOOKUP(B4427,'Totals by Team'!A:K,11,FALSE)</f>
        <v>10.060606060606061</v>
      </c>
      <c r="K4427" s="2">
        <f>VLOOKUP(C4427,'Totals by Team'!A:K,11,FALSE)</f>
        <v>9.5625</v>
      </c>
    </row>
    <row r="4428" spans="1:11" x14ac:dyDescent="0.25">
      <c r="A4428" s="1">
        <v>41279</v>
      </c>
      <c r="B4428" t="s">
        <v>145</v>
      </c>
      <c r="C4428" t="s">
        <v>109</v>
      </c>
      <c r="D4428">
        <v>70</v>
      </c>
      <c r="E4428">
        <v>68</v>
      </c>
      <c r="F4428" t="s">
        <v>145</v>
      </c>
      <c r="G4428">
        <v>2</v>
      </c>
      <c r="H4428" t="s">
        <v>358</v>
      </c>
      <c r="I4428" t="s">
        <v>360</v>
      </c>
      <c r="J4428" s="2">
        <f>VLOOKUP(B4428,'Totals by Team'!A:K,11,FALSE)</f>
        <v>-4.2142857142857144</v>
      </c>
      <c r="K4428" s="2">
        <f>VLOOKUP(C4428,'Totals by Team'!A:K,11,FALSE)</f>
        <v>-5.290322580645161</v>
      </c>
    </row>
    <row r="4429" spans="1:11" x14ac:dyDescent="0.25">
      <c r="A4429" s="1">
        <v>41279</v>
      </c>
      <c r="B4429" t="s">
        <v>113</v>
      </c>
      <c r="C4429" t="s">
        <v>242</v>
      </c>
      <c r="D4429">
        <v>68</v>
      </c>
      <c r="E4429">
        <v>66</v>
      </c>
      <c r="F4429" t="s">
        <v>242</v>
      </c>
      <c r="G4429">
        <v>2</v>
      </c>
      <c r="H4429" t="s">
        <v>358</v>
      </c>
      <c r="I4429" t="s">
        <v>356</v>
      </c>
      <c r="J4429" s="2">
        <f>VLOOKUP(B4429,'Totals by Team'!A:K,11,FALSE)</f>
        <v>-1.7586206896551724</v>
      </c>
      <c r="K4429" s="2">
        <f>VLOOKUP(C4429,'Totals by Team'!A:K,11,FALSE)</f>
        <v>1.2666666666666666</v>
      </c>
    </row>
    <row r="4430" spans="1:11" x14ac:dyDescent="0.25">
      <c r="A4430" s="1">
        <v>41279</v>
      </c>
      <c r="B4430" t="s">
        <v>67</v>
      </c>
      <c r="C4430" t="s">
        <v>188</v>
      </c>
      <c r="D4430">
        <v>76</v>
      </c>
      <c r="E4430">
        <v>74</v>
      </c>
      <c r="F4430" t="s">
        <v>67</v>
      </c>
      <c r="G4430">
        <v>2</v>
      </c>
      <c r="H4430" t="s">
        <v>358</v>
      </c>
      <c r="I4430" t="s">
        <v>360</v>
      </c>
      <c r="J4430" s="2">
        <f>VLOOKUP(B4430,'Totals by Team'!A:K,11,FALSE)</f>
        <v>-12.392857142857142</v>
      </c>
      <c r="K4430" s="2">
        <f>VLOOKUP(C4430,'Totals by Team'!A:K,11,FALSE)</f>
        <v>-8.0344827586206904</v>
      </c>
    </row>
    <row r="4431" spans="1:11" x14ac:dyDescent="0.25">
      <c r="A4431" s="1">
        <v>41279</v>
      </c>
      <c r="B4431" t="s">
        <v>89</v>
      </c>
      <c r="C4431" t="s">
        <v>138</v>
      </c>
      <c r="D4431">
        <v>53</v>
      </c>
      <c r="E4431">
        <v>51</v>
      </c>
      <c r="F4431" t="s">
        <v>89</v>
      </c>
      <c r="G4431">
        <v>2</v>
      </c>
      <c r="H4431" t="s">
        <v>358</v>
      </c>
      <c r="I4431" t="s">
        <v>360</v>
      </c>
      <c r="J4431" s="2">
        <f>VLOOKUP(B4431,'Totals by Team'!A:K,11,FALSE)</f>
        <v>3.28125</v>
      </c>
      <c r="K4431" s="2">
        <f>VLOOKUP(C4431,'Totals by Team'!A:K,11,FALSE)</f>
        <v>-10.066666666666666</v>
      </c>
    </row>
    <row r="4432" spans="1:11" x14ac:dyDescent="0.25">
      <c r="A4432" s="1">
        <v>41279</v>
      </c>
      <c r="B4432" t="s">
        <v>284</v>
      </c>
      <c r="C4432" t="s">
        <v>290</v>
      </c>
      <c r="D4432">
        <v>49</v>
      </c>
      <c r="E4432">
        <v>48</v>
      </c>
      <c r="F4432" t="s">
        <v>284</v>
      </c>
      <c r="G4432">
        <v>1</v>
      </c>
      <c r="H4432" t="s">
        <v>358</v>
      </c>
      <c r="I4432" t="s">
        <v>360</v>
      </c>
      <c r="J4432" s="2">
        <f>VLOOKUP(B4432,'Totals by Team'!A:K,11,FALSE)</f>
        <v>6.258064516129032</v>
      </c>
      <c r="K4432" s="2">
        <f>VLOOKUP(C4432,'Totals by Team'!A:K,11,FALSE)</f>
        <v>8.8387096774193541</v>
      </c>
    </row>
    <row r="4433" spans="1:11" x14ac:dyDescent="0.25">
      <c r="A4433" s="1">
        <v>41279</v>
      </c>
      <c r="B4433" t="s">
        <v>114</v>
      </c>
      <c r="C4433" t="s">
        <v>69</v>
      </c>
      <c r="D4433">
        <v>66</v>
      </c>
      <c r="E4433">
        <v>65</v>
      </c>
      <c r="F4433" t="s">
        <v>114</v>
      </c>
      <c r="G4433">
        <v>1</v>
      </c>
      <c r="H4433" t="s">
        <v>358</v>
      </c>
      <c r="I4433" t="s">
        <v>360</v>
      </c>
      <c r="J4433" s="2">
        <f>VLOOKUP(B4433,'Totals by Team'!A:K,11,FALSE)</f>
        <v>-6.068965517241379</v>
      </c>
      <c r="K4433" s="2">
        <f>VLOOKUP(C4433,'Totals by Team'!A:K,11,FALSE)</f>
        <v>-1.1666666666666667</v>
      </c>
    </row>
    <row r="4434" spans="1:11" x14ac:dyDescent="0.25">
      <c r="A4434" s="1">
        <v>41279</v>
      </c>
      <c r="B4434" t="s">
        <v>217</v>
      </c>
      <c r="C4434" t="s">
        <v>316</v>
      </c>
      <c r="D4434">
        <v>53</v>
      </c>
      <c r="E4434">
        <v>52</v>
      </c>
      <c r="F4434" t="s">
        <v>316</v>
      </c>
      <c r="G4434">
        <v>1</v>
      </c>
      <c r="H4434" t="s">
        <v>358</v>
      </c>
      <c r="I4434" t="s">
        <v>356</v>
      </c>
      <c r="J4434" s="2">
        <f>VLOOKUP(B4434,'Totals by Team'!A:K,11,FALSE)</f>
        <v>-0.93548387096774188</v>
      </c>
      <c r="K4434" s="2">
        <f>VLOOKUP(C4434,'Totals by Team'!A:K,11,FALSE)</f>
        <v>7.8787878787878789</v>
      </c>
    </row>
    <row r="4435" spans="1:11" x14ac:dyDescent="0.25">
      <c r="A4435" s="1">
        <v>41279</v>
      </c>
      <c r="B4435" t="s">
        <v>290</v>
      </c>
      <c r="C4435" t="s">
        <v>284</v>
      </c>
      <c r="D4435">
        <v>48</v>
      </c>
      <c r="E4435">
        <v>49</v>
      </c>
      <c r="F4435" t="s">
        <v>284</v>
      </c>
      <c r="G4435">
        <v>-1</v>
      </c>
      <c r="H4435" t="s">
        <v>357</v>
      </c>
      <c r="I4435" t="s">
        <v>356</v>
      </c>
      <c r="J4435" s="2">
        <f>VLOOKUP(B4435,'Totals by Team'!A:K,11,FALSE)</f>
        <v>8.8387096774193541</v>
      </c>
      <c r="K4435" s="2">
        <f>VLOOKUP(C4435,'Totals by Team'!A:K,11,FALSE)</f>
        <v>6.258064516129032</v>
      </c>
    </row>
    <row r="4436" spans="1:11" x14ac:dyDescent="0.25">
      <c r="A4436" s="1">
        <v>41279</v>
      </c>
      <c r="B4436" t="s">
        <v>69</v>
      </c>
      <c r="C4436" t="s">
        <v>114</v>
      </c>
      <c r="D4436">
        <v>65</v>
      </c>
      <c r="E4436">
        <v>66</v>
      </c>
      <c r="F4436" t="s">
        <v>114</v>
      </c>
      <c r="G4436">
        <v>-1</v>
      </c>
      <c r="H4436" t="s">
        <v>357</v>
      </c>
      <c r="I4436" t="s">
        <v>356</v>
      </c>
      <c r="J4436" s="2">
        <f>VLOOKUP(B4436,'Totals by Team'!A:K,11,FALSE)</f>
        <v>-1.1666666666666667</v>
      </c>
      <c r="K4436" s="2">
        <f>VLOOKUP(C4436,'Totals by Team'!A:K,11,FALSE)</f>
        <v>-6.068965517241379</v>
      </c>
    </row>
    <row r="4437" spans="1:11" x14ac:dyDescent="0.25">
      <c r="A4437" s="1">
        <v>41279</v>
      </c>
      <c r="B4437" t="s">
        <v>316</v>
      </c>
      <c r="C4437" t="s">
        <v>217</v>
      </c>
      <c r="D4437">
        <v>52</v>
      </c>
      <c r="E4437">
        <v>53</v>
      </c>
      <c r="F4437" t="s">
        <v>316</v>
      </c>
      <c r="G4437">
        <v>-1</v>
      </c>
      <c r="H4437" t="s">
        <v>357</v>
      </c>
      <c r="I4437" t="s">
        <v>360</v>
      </c>
      <c r="J4437" s="2">
        <f>VLOOKUP(B4437,'Totals by Team'!A:K,11,FALSE)</f>
        <v>7.8787878787878789</v>
      </c>
      <c r="K4437" s="2">
        <f>VLOOKUP(C4437,'Totals by Team'!A:K,11,FALSE)</f>
        <v>-0.93548387096774188</v>
      </c>
    </row>
    <row r="4438" spans="1:11" x14ac:dyDescent="0.25">
      <c r="A4438" s="1">
        <v>41279</v>
      </c>
      <c r="B4438" t="s">
        <v>31</v>
      </c>
      <c r="C4438" t="s">
        <v>304</v>
      </c>
      <c r="D4438">
        <v>64</v>
      </c>
      <c r="E4438">
        <v>66</v>
      </c>
      <c r="F4438" t="s">
        <v>304</v>
      </c>
      <c r="G4438">
        <v>-2</v>
      </c>
      <c r="H4438" t="s">
        <v>357</v>
      </c>
      <c r="I4438" t="s">
        <v>356</v>
      </c>
      <c r="J4438" s="2">
        <f>VLOOKUP(B4438,'Totals by Team'!A:K,11,FALSE)</f>
        <v>9.5625</v>
      </c>
      <c r="K4438" s="2">
        <f>VLOOKUP(C4438,'Totals by Team'!A:K,11,FALSE)</f>
        <v>10.060606060606061</v>
      </c>
    </row>
    <row r="4439" spans="1:11" x14ac:dyDescent="0.25">
      <c r="A4439" s="1">
        <v>41279</v>
      </c>
      <c r="B4439" t="s">
        <v>109</v>
      </c>
      <c r="C4439" t="s">
        <v>145</v>
      </c>
      <c r="D4439">
        <v>68</v>
      </c>
      <c r="E4439">
        <v>70</v>
      </c>
      <c r="F4439" t="s">
        <v>145</v>
      </c>
      <c r="G4439">
        <v>-2</v>
      </c>
      <c r="H4439" t="s">
        <v>357</v>
      </c>
      <c r="I4439" t="s">
        <v>356</v>
      </c>
      <c r="J4439" s="2">
        <f>VLOOKUP(B4439,'Totals by Team'!A:K,11,FALSE)</f>
        <v>-5.290322580645161</v>
      </c>
      <c r="K4439" s="2">
        <f>VLOOKUP(C4439,'Totals by Team'!A:K,11,FALSE)</f>
        <v>-4.2142857142857144</v>
      </c>
    </row>
    <row r="4440" spans="1:11" x14ac:dyDescent="0.25">
      <c r="A4440" s="1">
        <v>41279</v>
      </c>
      <c r="B4440" t="s">
        <v>242</v>
      </c>
      <c r="C4440" t="s">
        <v>113</v>
      </c>
      <c r="D4440">
        <v>66</v>
      </c>
      <c r="E4440">
        <v>68</v>
      </c>
      <c r="F4440" t="s">
        <v>242</v>
      </c>
      <c r="G4440">
        <v>-2</v>
      </c>
      <c r="H4440" t="s">
        <v>357</v>
      </c>
      <c r="I4440" t="s">
        <v>360</v>
      </c>
      <c r="J4440" s="2">
        <f>VLOOKUP(B4440,'Totals by Team'!A:K,11,FALSE)</f>
        <v>1.2666666666666666</v>
      </c>
      <c r="K4440" s="2">
        <f>VLOOKUP(C4440,'Totals by Team'!A:K,11,FALSE)</f>
        <v>-1.7586206896551724</v>
      </c>
    </row>
    <row r="4441" spans="1:11" x14ac:dyDescent="0.25">
      <c r="A4441" s="1">
        <v>41279</v>
      </c>
      <c r="B4441" t="s">
        <v>188</v>
      </c>
      <c r="C4441" t="s">
        <v>67</v>
      </c>
      <c r="D4441">
        <v>74</v>
      </c>
      <c r="E4441">
        <v>76</v>
      </c>
      <c r="F4441" t="s">
        <v>67</v>
      </c>
      <c r="G4441">
        <v>-2</v>
      </c>
      <c r="H4441" t="s">
        <v>357</v>
      </c>
      <c r="I4441" t="s">
        <v>356</v>
      </c>
      <c r="J4441" s="2">
        <f>VLOOKUP(B4441,'Totals by Team'!A:K,11,FALSE)</f>
        <v>-8.0344827586206904</v>
      </c>
      <c r="K4441" s="2">
        <f>VLOOKUP(C4441,'Totals by Team'!A:K,11,FALSE)</f>
        <v>-12.392857142857142</v>
      </c>
    </row>
    <row r="4442" spans="1:11" x14ac:dyDescent="0.25">
      <c r="A4442" s="1">
        <v>41279</v>
      </c>
      <c r="B4442" t="s">
        <v>138</v>
      </c>
      <c r="C4442" t="s">
        <v>89</v>
      </c>
      <c r="D4442">
        <v>51</v>
      </c>
      <c r="E4442">
        <v>53</v>
      </c>
      <c r="F4442" t="s">
        <v>89</v>
      </c>
      <c r="G4442">
        <v>-2</v>
      </c>
      <c r="H4442" t="s">
        <v>357</v>
      </c>
      <c r="I4442" t="s">
        <v>356</v>
      </c>
      <c r="J4442" s="2">
        <f>VLOOKUP(B4442,'Totals by Team'!A:K,11,FALSE)</f>
        <v>-10.066666666666666</v>
      </c>
      <c r="K4442" s="2">
        <f>VLOOKUP(C4442,'Totals by Team'!A:K,11,FALSE)</f>
        <v>3.28125</v>
      </c>
    </row>
    <row r="4443" spans="1:11" x14ac:dyDescent="0.25">
      <c r="A4443" s="1">
        <v>41279</v>
      </c>
      <c r="B4443" t="s">
        <v>38</v>
      </c>
      <c r="C4443" t="s">
        <v>181</v>
      </c>
      <c r="D4443">
        <v>74</v>
      </c>
      <c r="E4443">
        <v>77</v>
      </c>
      <c r="F4443" t="s">
        <v>38</v>
      </c>
      <c r="G4443">
        <v>-3</v>
      </c>
      <c r="H4443" t="s">
        <v>357</v>
      </c>
      <c r="I4443" t="s">
        <v>360</v>
      </c>
      <c r="J4443" s="2">
        <f>VLOOKUP(B4443,'Totals by Team'!A:K,11,FALSE)</f>
        <v>3.6896551724137931</v>
      </c>
      <c r="K4443" s="2">
        <f>VLOOKUP(C4443,'Totals by Team'!A:K,11,FALSE)</f>
        <v>-0.8666666666666667</v>
      </c>
    </row>
    <row r="4444" spans="1:11" x14ac:dyDescent="0.25">
      <c r="A4444" s="1">
        <v>41279</v>
      </c>
      <c r="B4444" t="s">
        <v>34</v>
      </c>
      <c r="C4444" t="s">
        <v>51</v>
      </c>
      <c r="D4444">
        <v>66</v>
      </c>
      <c r="E4444">
        <v>69</v>
      </c>
      <c r="F4444" t="s">
        <v>34</v>
      </c>
      <c r="G4444">
        <v>-3</v>
      </c>
      <c r="H4444" t="s">
        <v>357</v>
      </c>
      <c r="I4444" t="s">
        <v>360</v>
      </c>
      <c r="J4444" s="2">
        <f>VLOOKUP(B4444,'Totals by Team'!A:K,11,FALSE)</f>
        <v>-9.6774193548387094E-2</v>
      </c>
      <c r="K4444" s="2">
        <f>VLOOKUP(C4444,'Totals by Team'!A:K,11,FALSE)</f>
        <v>0.66666666666666663</v>
      </c>
    </row>
    <row r="4445" spans="1:11" x14ac:dyDescent="0.25">
      <c r="A4445" s="1">
        <v>41279</v>
      </c>
      <c r="B4445" t="s">
        <v>336</v>
      </c>
      <c r="C4445" t="s">
        <v>341</v>
      </c>
      <c r="D4445">
        <v>57</v>
      </c>
      <c r="E4445">
        <v>60</v>
      </c>
      <c r="F4445" t="s">
        <v>341</v>
      </c>
      <c r="G4445">
        <v>-3</v>
      </c>
      <c r="H4445" t="s">
        <v>357</v>
      </c>
      <c r="I4445" t="s">
        <v>356</v>
      </c>
      <c r="J4445" s="2">
        <f>VLOOKUP(B4445,'Totals by Team'!A:K,11,FALSE)</f>
        <v>-1.935483870967742</v>
      </c>
      <c r="K4445" s="2">
        <f>VLOOKUP(C4445,'Totals by Team'!A:K,11,FALSE)</f>
        <v>9.59375</v>
      </c>
    </row>
    <row r="4446" spans="1:11" x14ac:dyDescent="0.25">
      <c r="A4446" s="1">
        <v>41279</v>
      </c>
      <c r="B4446" t="s">
        <v>80</v>
      </c>
      <c r="C4446" t="s">
        <v>195</v>
      </c>
      <c r="D4446">
        <v>71</v>
      </c>
      <c r="E4446">
        <v>74</v>
      </c>
      <c r="F4446" t="s">
        <v>195</v>
      </c>
      <c r="G4446">
        <v>-3</v>
      </c>
      <c r="H4446" t="s">
        <v>357</v>
      </c>
      <c r="I4446" t="s">
        <v>356</v>
      </c>
      <c r="J4446" s="2">
        <f>VLOOKUP(B4446,'Totals by Team'!A:K,11,FALSE)</f>
        <v>6.290322580645161</v>
      </c>
      <c r="K4446" s="2">
        <f>VLOOKUP(C4446,'Totals by Team'!A:K,11,FALSE)</f>
        <v>-4.5714285714285712</v>
      </c>
    </row>
    <row r="4447" spans="1:11" x14ac:dyDescent="0.25">
      <c r="A4447" s="1">
        <v>41279</v>
      </c>
      <c r="B4447" t="s">
        <v>82</v>
      </c>
      <c r="C4447" t="s">
        <v>61</v>
      </c>
      <c r="D4447">
        <v>52</v>
      </c>
      <c r="E4447">
        <v>55</v>
      </c>
      <c r="F4447" t="s">
        <v>82</v>
      </c>
      <c r="G4447">
        <v>-3</v>
      </c>
      <c r="H4447" t="s">
        <v>357</v>
      </c>
      <c r="I4447" t="s">
        <v>360</v>
      </c>
      <c r="J4447" s="2">
        <f>VLOOKUP(B4447,'Totals by Team'!A:K,11,FALSE)</f>
        <v>1.78125</v>
      </c>
      <c r="K4447" s="2">
        <f>VLOOKUP(C4447,'Totals by Team'!A:K,11,FALSE)</f>
        <v>8.2258064516129039</v>
      </c>
    </row>
    <row r="4448" spans="1:11" x14ac:dyDescent="0.25">
      <c r="A4448" s="1">
        <v>41279</v>
      </c>
      <c r="B4448" t="s">
        <v>203</v>
      </c>
      <c r="C4448" t="s">
        <v>164</v>
      </c>
      <c r="D4448">
        <v>64</v>
      </c>
      <c r="E4448">
        <v>67</v>
      </c>
      <c r="F4448" t="s">
        <v>164</v>
      </c>
      <c r="G4448">
        <v>-3</v>
      </c>
      <c r="H4448" t="s">
        <v>357</v>
      </c>
      <c r="I4448" t="s">
        <v>356</v>
      </c>
      <c r="J4448" s="2">
        <f>VLOOKUP(B4448,'Totals by Team'!A:K,11,FALSE)</f>
        <v>-2.129032258064516</v>
      </c>
      <c r="K4448" s="2">
        <f>VLOOKUP(C4448,'Totals by Team'!A:K,11,FALSE)</f>
        <v>-4.7575757575757578</v>
      </c>
    </row>
    <row r="4449" spans="1:11" x14ac:dyDescent="0.25">
      <c r="A4449" s="1">
        <v>41279</v>
      </c>
      <c r="B4449" t="s">
        <v>184</v>
      </c>
      <c r="C4449" t="s">
        <v>178</v>
      </c>
      <c r="D4449">
        <v>64</v>
      </c>
      <c r="E4449">
        <v>68</v>
      </c>
      <c r="F4449" t="s">
        <v>178</v>
      </c>
      <c r="G4449">
        <v>-4</v>
      </c>
      <c r="H4449" t="s">
        <v>357</v>
      </c>
      <c r="I4449" t="s">
        <v>356</v>
      </c>
      <c r="J4449" s="2">
        <f>VLOOKUP(B4449,'Totals by Team'!A:K,11,FALSE)</f>
        <v>-7.8275862068965516</v>
      </c>
      <c r="K4449" s="2">
        <f>VLOOKUP(C4449,'Totals by Team'!A:K,11,FALSE)</f>
        <v>1.1875</v>
      </c>
    </row>
    <row r="4450" spans="1:11" x14ac:dyDescent="0.25">
      <c r="A4450" s="1">
        <v>41279</v>
      </c>
      <c r="B4450" t="s">
        <v>166</v>
      </c>
      <c r="C4450" t="s">
        <v>202</v>
      </c>
      <c r="D4450">
        <v>53</v>
      </c>
      <c r="E4450">
        <v>57</v>
      </c>
      <c r="F4450" t="s">
        <v>202</v>
      </c>
      <c r="G4450">
        <v>-4</v>
      </c>
      <c r="H4450" t="s">
        <v>357</v>
      </c>
      <c r="I4450" t="s">
        <v>356</v>
      </c>
      <c r="J4450" s="2">
        <f>VLOOKUP(B4450,'Totals by Team'!A:K,11,FALSE)</f>
        <v>-13.133333333333333</v>
      </c>
      <c r="K4450" s="2">
        <f>VLOOKUP(C4450,'Totals by Team'!A:K,11,FALSE)</f>
        <v>4.1785714285714288</v>
      </c>
    </row>
    <row r="4451" spans="1:11" x14ac:dyDescent="0.25">
      <c r="A4451" s="1">
        <v>41279</v>
      </c>
      <c r="B4451" t="s">
        <v>26</v>
      </c>
      <c r="C4451" t="s">
        <v>177</v>
      </c>
      <c r="D4451">
        <v>56</v>
      </c>
      <c r="E4451">
        <v>60</v>
      </c>
      <c r="F4451" t="s">
        <v>26</v>
      </c>
      <c r="G4451">
        <v>-4</v>
      </c>
      <c r="H4451" t="s">
        <v>357</v>
      </c>
      <c r="I4451" t="s">
        <v>360</v>
      </c>
      <c r="J4451" s="2">
        <f>VLOOKUP(B4451,'Totals by Team'!A:K,11,FALSE)</f>
        <v>0.4642857142857143</v>
      </c>
      <c r="K4451" s="2">
        <f>VLOOKUP(C4451,'Totals by Team'!A:K,11,FALSE)</f>
        <v>13.454545454545455</v>
      </c>
    </row>
    <row r="4452" spans="1:11" x14ac:dyDescent="0.25">
      <c r="A4452" s="1">
        <v>41279</v>
      </c>
      <c r="B4452" t="s">
        <v>92</v>
      </c>
      <c r="C4452" t="s">
        <v>245</v>
      </c>
      <c r="D4452">
        <v>76</v>
      </c>
      <c r="E4452">
        <v>80</v>
      </c>
      <c r="F4452" t="s">
        <v>92</v>
      </c>
      <c r="G4452">
        <v>-4</v>
      </c>
      <c r="H4452" t="s">
        <v>357</v>
      </c>
      <c r="I4452" t="s">
        <v>360</v>
      </c>
      <c r="J4452" s="2">
        <f>VLOOKUP(B4452,'Totals by Team'!A:K,11,FALSE)</f>
        <v>-0.41379310344827586</v>
      </c>
      <c r="K4452" s="2">
        <f>VLOOKUP(C4452,'Totals by Team'!A:K,11,FALSE)</f>
        <v>6.4838709677419351</v>
      </c>
    </row>
    <row r="4453" spans="1:11" x14ac:dyDescent="0.25">
      <c r="A4453" s="1">
        <v>41279</v>
      </c>
      <c r="B4453" t="s">
        <v>122</v>
      </c>
      <c r="C4453" t="s">
        <v>77</v>
      </c>
      <c r="D4453">
        <v>67</v>
      </c>
      <c r="E4453">
        <v>71</v>
      </c>
      <c r="F4453" t="s">
        <v>77</v>
      </c>
      <c r="G4453">
        <v>-4</v>
      </c>
      <c r="H4453" t="s">
        <v>357</v>
      </c>
      <c r="I4453" t="s">
        <v>356</v>
      </c>
      <c r="J4453" s="2">
        <f>VLOOKUP(B4453,'Totals by Team'!A:K,11,FALSE)</f>
        <v>1.5588235294117647</v>
      </c>
      <c r="K4453" s="2">
        <f>VLOOKUP(C4453,'Totals by Team'!A:K,11,FALSE)</f>
        <v>2.28125</v>
      </c>
    </row>
    <row r="4454" spans="1:11" x14ac:dyDescent="0.25">
      <c r="A4454" s="1">
        <v>41279</v>
      </c>
      <c r="B4454" t="s">
        <v>206</v>
      </c>
      <c r="C4454" t="s">
        <v>56</v>
      </c>
      <c r="D4454">
        <v>57</v>
      </c>
      <c r="E4454">
        <v>61</v>
      </c>
      <c r="F4454" t="s">
        <v>56</v>
      </c>
      <c r="G4454">
        <v>-4</v>
      </c>
      <c r="H4454" t="s">
        <v>357</v>
      </c>
      <c r="I4454" t="s">
        <v>356</v>
      </c>
      <c r="J4454" s="2">
        <f>VLOOKUP(B4454,'Totals by Team'!A:K,11,FALSE)</f>
        <v>-8.1071428571428577</v>
      </c>
      <c r="K4454" s="2">
        <f>VLOOKUP(C4454,'Totals by Team'!A:K,11,FALSE)</f>
        <v>-1.2903225806451613</v>
      </c>
    </row>
    <row r="4455" spans="1:11" x14ac:dyDescent="0.25">
      <c r="A4455" s="1">
        <v>41279</v>
      </c>
      <c r="B4455" t="s">
        <v>121</v>
      </c>
      <c r="C4455" t="s">
        <v>133</v>
      </c>
      <c r="D4455">
        <v>68</v>
      </c>
      <c r="E4455">
        <v>72</v>
      </c>
      <c r="F4455" t="s">
        <v>133</v>
      </c>
      <c r="G4455">
        <v>-4</v>
      </c>
      <c r="H4455" t="s">
        <v>357</v>
      </c>
      <c r="I4455" t="s">
        <v>356</v>
      </c>
      <c r="J4455" s="2">
        <f>VLOOKUP(B4455,'Totals by Team'!A:K,11,FALSE)</f>
        <v>-4.75</v>
      </c>
      <c r="K4455" s="2">
        <f>VLOOKUP(C4455,'Totals by Team'!A:K,11,FALSE)</f>
        <v>-6.8965517241379306</v>
      </c>
    </row>
    <row r="4456" spans="1:11" x14ac:dyDescent="0.25">
      <c r="A4456" s="1">
        <v>41279</v>
      </c>
      <c r="B4456" t="s">
        <v>330</v>
      </c>
      <c r="C4456" t="s">
        <v>323</v>
      </c>
      <c r="D4456">
        <v>56</v>
      </c>
      <c r="E4456">
        <v>60</v>
      </c>
      <c r="F4456" t="s">
        <v>323</v>
      </c>
      <c r="G4456">
        <v>-4</v>
      </c>
      <c r="H4456" t="s">
        <v>357</v>
      </c>
      <c r="I4456" t="s">
        <v>356</v>
      </c>
      <c r="J4456" s="2">
        <f>VLOOKUP(B4456,'Totals by Team'!A:K,11,FALSE)</f>
        <v>-12.172413793103448</v>
      </c>
      <c r="K4456" s="2">
        <f>VLOOKUP(C4456,'Totals by Team'!A:K,11,FALSE)</f>
        <v>4.1818181818181817</v>
      </c>
    </row>
    <row r="4457" spans="1:11" x14ac:dyDescent="0.25">
      <c r="A4457" s="1">
        <v>41279</v>
      </c>
      <c r="B4457" t="s">
        <v>73</v>
      </c>
      <c r="C4457" t="s">
        <v>271</v>
      </c>
      <c r="D4457">
        <v>55</v>
      </c>
      <c r="E4457">
        <v>59</v>
      </c>
      <c r="F4457" t="s">
        <v>271</v>
      </c>
      <c r="G4457">
        <v>-4</v>
      </c>
      <c r="H4457" t="s">
        <v>357</v>
      </c>
      <c r="I4457" t="s">
        <v>356</v>
      </c>
      <c r="J4457" s="2">
        <f>VLOOKUP(B4457,'Totals by Team'!A:K,11,FALSE)</f>
        <v>7.2413793103448274</v>
      </c>
      <c r="K4457" s="2">
        <f>VLOOKUP(C4457,'Totals by Team'!A:K,11,FALSE)</f>
        <v>12.529411764705882</v>
      </c>
    </row>
    <row r="4458" spans="1:11" x14ac:dyDescent="0.25">
      <c r="A4458" s="1">
        <v>41279</v>
      </c>
      <c r="B4458" t="s">
        <v>105</v>
      </c>
      <c r="C4458" t="s">
        <v>196</v>
      </c>
      <c r="D4458">
        <v>56</v>
      </c>
      <c r="E4458">
        <v>60</v>
      </c>
      <c r="F4458" t="s">
        <v>196</v>
      </c>
      <c r="G4458">
        <v>-4</v>
      </c>
      <c r="H4458" t="s">
        <v>357</v>
      </c>
      <c r="I4458" t="s">
        <v>356</v>
      </c>
      <c r="J4458" s="2">
        <f>VLOOKUP(B4458,'Totals by Team'!A:K,11,FALSE)</f>
        <v>-10.903225806451612</v>
      </c>
      <c r="K4458" s="2">
        <f>VLOOKUP(C4458,'Totals by Team'!A:K,11,FALSE)</f>
        <v>-8.2413793103448274</v>
      </c>
    </row>
    <row r="4459" spans="1:11" x14ac:dyDescent="0.25">
      <c r="A4459" s="1">
        <v>41279</v>
      </c>
      <c r="B4459" t="s">
        <v>62</v>
      </c>
      <c r="C4459" t="s">
        <v>226</v>
      </c>
      <c r="D4459">
        <v>70</v>
      </c>
      <c r="E4459">
        <v>74</v>
      </c>
      <c r="F4459" t="s">
        <v>62</v>
      </c>
      <c r="G4459">
        <v>-4</v>
      </c>
      <c r="H4459" t="s">
        <v>357</v>
      </c>
      <c r="I4459" t="s">
        <v>360</v>
      </c>
      <c r="J4459" s="2">
        <f>VLOOKUP(B4459,'Totals by Team'!A:K,11,FALSE)</f>
        <v>-5.67741935483871</v>
      </c>
      <c r="K4459" s="2">
        <f>VLOOKUP(C4459,'Totals by Team'!A:K,11,FALSE)</f>
        <v>-5.5</v>
      </c>
    </row>
    <row r="4460" spans="1:11" x14ac:dyDescent="0.25">
      <c r="A4460" s="1">
        <v>41279</v>
      </c>
      <c r="B4460" t="s">
        <v>303</v>
      </c>
      <c r="C4460" t="s">
        <v>249</v>
      </c>
      <c r="D4460">
        <v>62</v>
      </c>
      <c r="E4460">
        <v>67</v>
      </c>
      <c r="F4460" t="s">
        <v>249</v>
      </c>
      <c r="G4460">
        <v>-5</v>
      </c>
      <c r="H4460" t="s">
        <v>357</v>
      </c>
      <c r="I4460" t="s">
        <v>356</v>
      </c>
      <c r="J4460" s="2">
        <f>VLOOKUP(B4460,'Totals by Team'!A:K,11,FALSE)</f>
        <v>14.15625</v>
      </c>
      <c r="K4460" s="2">
        <f>VLOOKUP(C4460,'Totals by Team'!A:K,11,FALSE)</f>
        <v>-0.80645161290322576</v>
      </c>
    </row>
    <row r="4461" spans="1:11" x14ac:dyDescent="0.25">
      <c r="A4461" s="1">
        <v>41279</v>
      </c>
      <c r="B4461" t="s">
        <v>239</v>
      </c>
      <c r="C4461" t="s">
        <v>274</v>
      </c>
      <c r="D4461">
        <v>63</v>
      </c>
      <c r="E4461">
        <v>68</v>
      </c>
      <c r="F4461" t="s">
        <v>239</v>
      </c>
      <c r="G4461">
        <v>-5</v>
      </c>
      <c r="H4461" t="s">
        <v>357</v>
      </c>
      <c r="I4461" t="s">
        <v>360</v>
      </c>
      <c r="J4461" s="2">
        <f>VLOOKUP(B4461,'Totals by Team'!A:K,11,FALSE)</f>
        <v>1.4375</v>
      </c>
      <c r="K4461" s="2">
        <f>VLOOKUP(C4461,'Totals by Team'!A:K,11,FALSE)</f>
        <v>1.0606060606060606</v>
      </c>
    </row>
    <row r="4462" spans="1:11" x14ac:dyDescent="0.25">
      <c r="A4462" s="1">
        <v>41279</v>
      </c>
      <c r="B4462" t="s">
        <v>216</v>
      </c>
      <c r="C4462" t="s">
        <v>218</v>
      </c>
      <c r="D4462">
        <v>73</v>
      </c>
      <c r="E4462">
        <v>78</v>
      </c>
      <c r="F4462" t="s">
        <v>216</v>
      </c>
      <c r="G4462">
        <v>-5</v>
      </c>
      <c r="H4462" t="s">
        <v>357</v>
      </c>
      <c r="I4462" t="s">
        <v>360</v>
      </c>
      <c r="J4462" s="2">
        <f>VLOOKUP(B4462,'Totals by Team'!A:K,11,FALSE)</f>
        <v>-0.93939393939393945</v>
      </c>
      <c r="K4462" s="2">
        <f>VLOOKUP(C4462,'Totals by Team'!A:K,11,FALSE)</f>
        <v>7.4705882352941178</v>
      </c>
    </row>
    <row r="4463" spans="1:11" x14ac:dyDescent="0.25">
      <c r="A4463" s="1">
        <v>41279</v>
      </c>
      <c r="B4463" t="s">
        <v>250</v>
      </c>
      <c r="C4463" t="s">
        <v>244</v>
      </c>
      <c r="D4463">
        <v>66</v>
      </c>
      <c r="E4463">
        <v>71</v>
      </c>
      <c r="F4463" t="s">
        <v>250</v>
      </c>
      <c r="G4463">
        <v>-5</v>
      </c>
      <c r="H4463" t="s">
        <v>357</v>
      </c>
      <c r="I4463" t="s">
        <v>360</v>
      </c>
      <c r="J4463" s="2">
        <f>VLOOKUP(B4463,'Totals by Team'!A:K,11,FALSE)</f>
        <v>1.3870967741935485</v>
      </c>
      <c r="K4463" s="2">
        <f>VLOOKUP(C4463,'Totals by Team'!A:K,11,FALSE)</f>
        <v>-1.4545454545454546</v>
      </c>
    </row>
    <row r="4464" spans="1:11" x14ac:dyDescent="0.25">
      <c r="A4464" s="1">
        <v>41279</v>
      </c>
      <c r="B4464" t="s">
        <v>252</v>
      </c>
      <c r="C4464" t="s">
        <v>132</v>
      </c>
      <c r="D4464">
        <v>70</v>
      </c>
      <c r="E4464">
        <v>75</v>
      </c>
      <c r="F4464" t="s">
        <v>132</v>
      </c>
      <c r="G4464">
        <v>-5</v>
      </c>
      <c r="H4464" t="s">
        <v>357</v>
      </c>
      <c r="I4464" t="s">
        <v>356</v>
      </c>
      <c r="J4464" s="2">
        <f>VLOOKUP(B4464,'Totals by Team'!A:K,11,FALSE)</f>
        <v>-2.6875</v>
      </c>
      <c r="K4464" s="2">
        <f>VLOOKUP(C4464,'Totals by Team'!A:K,11,FALSE)</f>
        <v>3.125E-2</v>
      </c>
    </row>
    <row r="4465" spans="1:11" x14ac:dyDescent="0.25">
      <c r="A4465" s="1">
        <v>41279</v>
      </c>
      <c r="B4465" t="s">
        <v>14</v>
      </c>
      <c r="C4465" t="s">
        <v>108</v>
      </c>
      <c r="D4465">
        <v>52</v>
      </c>
      <c r="E4465">
        <v>57</v>
      </c>
      <c r="F4465" t="s">
        <v>14</v>
      </c>
      <c r="G4465">
        <v>-5</v>
      </c>
      <c r="H4465" t="s">
        <v>357</v>
      </c>
      <c r="I4465" t="s">
        <v>360</v>
      </c>
      <c r="J4465" s="2">
        <f>VLOOKUP(B4465,'Totals by Team'!A:K,11,FALSE)</f>
        <v>-4.3571428571428568</v>
      </c>
      <c r="K4465" s="2">
        <f>VLOOKUP(C4465,'Totals by Team'!A:K,11,FALSE)</f>
        <v>0.68</v>
      </c>
    </row>
    <row r="4466" spans="1:11" x14ac:dyDescent="0.25">
      <c r="A4466" s="1">
        <v>41279</v>
      </c>
      <c r="B4466" t="s">
        <v>194</v>
      </c>
      <c r="C4466" t="s">
        <v>7</v>
      </c>
      <c r="D4466">
        <v>67</v>
      </c>
      <c r="E4466">
        <v>72</v>
      </c>
      <c r="F4466" t="s">
        <v>7</v>
      </c>
      <c r="G4466">
        <v>-5</v>
      </c>
      <c r="H4466" t="s">
        <v>357</v>
      </c>
      <c r="I4466" t="s">
        <v>356</v>
      </c>
      <c r="J4466" s="2">
        <f>VLOOKUP(B4466,'Totals by Team'!A:K,11,FALSE)</f>
        <v>1.0303030303030303</v>
      </c>
      <c r="K4466" s="2">
        <f>VLOOKUP(C4466,'Totals by Team'!A:K,11,FALSE)</f>
        <v>1.6206896551724137</v>
      </c>
    </row>
    <row r="4467" spans="1:11" x14ac:dyDescent="0.25">
      <c r="A4467" s="1">
        <v>41279</v>
      </c>
      <c r="B4467" t="s">
        <v>268</v>
      </c>
      <c r="C4467" t="s">
        <v>83</v>
      </c>
      <c r="D4467">
        <v>71</v>
      </c>
      <c r="E4467">
        <v>76</v>
      </c>
      <c r="F4467" t="s">
        <v>83</v>
      </c>
      <c r="G4467">
        <v>-5</v>
      </c>
      <c r="H4467" t="s">
        <v>357</v>
      </c>
      <c r="I4467" t="s">
        <v>356</v>
      </c>
      <c r="J4467" s="2">
        <f>VLOOKUP(B4467,'Totals by Team'!A:K,11,FALSE)</f>
        <v>-3.4827586206896552</v>
      </c>
      <c r="K4467" s="2">
        <f>VLOOKUP(C4467,'Totals by Team'!A:K,11,FALSE)</f>
        <v>-8.4642857142857135</v>
      </c>
    </row>
    <row r="4468" spans="1:11" x14ac:dyDescent="0.25">
      <c r="A4468" s="1">
        <v>41279</v>
      </c>
      <c r="B4468" t="s">
        <v>210</v>
      </c>
      <c r="C4468" t="s">
        <v>301</v>
      </c>
      <c r="D4468">
        <v>67</v>
      </c>
      <c r="E4468">
        <v>73</v>
      </c>
      <c r="F4468" t="s">
        <v>301</v>
      </c>
      <c r="G4468">
        <v>-6</v>
      </c>
      <c r="H4468" t="s">
        <v>357</v>
      </c>
      <c r="I4468" t="s">
        <v>356</v>
      </c>
      <c r="J4468" s="2">
        <f>VLOOKUP(B4468,'Totals by Team'!A:K,11,FALSE)</f>
        <v>9.53125</v>
      </c>
      <c r="K4468" s="2">
        <f>VLOOKUP(C4468,'Totals by Team'!A:K,11,FALSE)</f>
        <v>7.2727272727272725</v>
      </c>
    </row>
    <row r="4469" spans="1:11" x14ac:dyDescent="0.25">
      <c r="A4469" s="1">
        <v>41279</v>
      </c>
      <c r="B4469" t="s">
        <v>277</v>
      </c>
      <c r="C4469" t="s">
        <v>45</v>
      </c>
      <c r="D4469">
        <v>68</v>
      </c>
      <c r="E4469">
        <v>74</v>
      </c>
      <c r="F4469" t="s">
        <v>45</v>
      </c>
      <c r="G4469">
        <v>-6</v>
      </c>
      <c r="H4469" t="s">
        <v>357</v>
      </c>
      <c r="I4469" t="s">
        <v>356</v>
      </c>
      <c r="J4469" s="2">
        <f>VLOOKUP(B4469,'Totals by Team'!A:K,11,FALSE)</f>
        <v>-6.8666666666666663</v>
      </c>
      <c r="K4469" s="2">
        <f>VLOOKUP(C4469,'Totals by Team'!A:K,11,FALSE)</f>
        <v>1.15625</v>
      </c>
    </row>
    <row r="4470" spans="1:11" x14ac:dyDescent="0.25">
      <c r="A4470" s="1">
        <v>41279</v>
      </c>
      <c r="B4470" t="s">
        <v>111</v>
      </c>
      <c r="C4470" t="s">
        <v>342</v>
      </c>
      <c r="D4470">
        <v>72</v>
      </c>
      <c r="E4470">
        <v>78</v>
      </c>
      <c r="F4470" t="s">
        <v>342</v>
      </c>
      <c r="G4470">
        <v>-6</v>
      </c>
      <c r="H4470" t="s">
        <v>357</v>
      </c>
      <c r="I4470" t="s">
        <v>356</v>
      </c>
      <c r="J4470" s="2">
        <f>VLOOKUP(B4470,'Totals by Team'!A:K,11,FALSE)</f>
        <v>-6.52</v>
      </c>
      <c r="K4470" s="2">
        <f>VLOOKUP(C4470,'Totals by Team'!A:K,11,FALSE)</f>
        <v>6.161290322580645</v>
      </c>
    </row>
    <row r="4471" spans="1:11" x14ac:dyDescent="0.25">
      <c r="A4471" s="1">
        <v>41279</v>
      </c>
      <c r="B4471" t="s">
        <v>72</v>
      </c>
      <c r="C4471" t="s">
        <v>248</v>
      </c>
      <c r="D4471">
        <v>65</v>
      </c>
      <c r="E4471">
        <v>71</v>
      </c>
      <c r="F4471" t="s">
        <v>72</v>
      </c>
      <c r="G4471">
        <v>-6</v>
      </c>
      <c r="H4471" t="s">
        <v>357</v>
      </c>
      <c r="I4471" t="s">
        <v>360</v>
      </c>
      <c r="J4471" s="2">
        <f>VLOOKUP(B4471,'Totals by Team'!A:K,11,FALSE)</f>
        <v>-4.645161290322581</v>
      </c>
      <c r="K4471" s="2">
        <f>VLOOKUP(C4471,'Totals by Team'!A:K,11,FALSE)</f>
        <v>0.20588235294117646</v>
      </c>
    </row>
    <row r="4472" spans="1:11" x14ac:dyDescent="0.25">
      <c r="A4472" s="1">
        <v>41279</v>
      </c>
      <c r="B4472" t="s">
        <v>207</v>
      </c>
      <c r="C4472" t="s">
        <v>59</v>
      </c>
      <c r="D4472">
        <v>54</v>
      </c>
      <c r="E4472">
        <v>60</v>
      </c>
      <c r="F4472" t="s">
        <v>207</v>
      </c>
      <c r="G4472">
        <v>-6</v>
      </c>
      <c r="H4472" t="s">
        <v>357</v>
      </c>
      <c r="I4472" t="s">
        <v>360</v>
      </c>
      <c r="J4472" s="2">
        <f>VLOOKUP(B4472,'Totals by Team'!A:K,11,FALSE)</f>
        <v>-2.4074074074074074</v>
      </c>
      <c r="K4472" s="2">
        <f>VLOOKUP(C4472,'Totals by Team'!A:K,11,FALSE)</f>
        <v>1.1935483870967742</v>
      </c>
    </row>
    <row r="4473" spans="1:11" x14ac:dyDescent="0.25">
      <c r="A4473" s="1">
        <v>41279</v>
      </c>
      <c r="B4473" t="s">
        <v>205</v>
      </c>
      <c r="C4473" t="s">
        <v>209</v>
      </c>
      <c r="D4473">
        <v>71</v>
      </c>
      <c r="E4473">
        <v>78</v>
      </c>
      <c r="F4473" t="s">
        <v>209</v>
      </c>
      <c r="G4473">
        <v>-7</v>
      </c>
      <c r="H4473" t="s">
        <v>357</v>
      </c>
      <c r="I4473" t="s">
        <v>356</v>
      </c>
      <c r="J4473" s="2">
        <f>VLOOKUP(B4473,'Totals by Team'!A:K,11,FALSE)</f>
        <v>-1.25</v>
      </c>
      <c r="K4473" s="2">
        <f>VLOOKUP(C4473,'Totals by Team'!A:K,11,FALSE)</f>
        <v>5.096774193548387</v>
      </c>
    </row>
    <row r="4474" spans="1:11" x14ac:dyDescent="0.25">
      <c r="A4474" s="1">
        <v>41279</v>
      </c>
      <c r="B4474" t="s">
        <v>28</v>
      </c>
      <c r="C4474" t="s">
        <v>23</v>
      </c>
      <c r="D4474">
        <v>74</v>
      </c>
      <c r="E4474">
        <v>81</v>
      </c>
      <c r="F4474" t="s">
        <v>28</v>
      </c>
      <c r="G4474">
        <v>-7</v>
      </c>
      <c r="H4474" t="s">
        <v>357</v>
      </c>
      <c r="I4474" t="s">
        <v>360</v>
      </c>
      <c r="J4474" s="2">
        <f>VLOOKUP(B4474,'Totals by Team'!A:K,11,FALSE)</f>
        <v>-3.5517241379310347</v>
      </c>
      <c r="K4474" s="2">
        <f>VLOOKUP(C4474,'Totals by Team'!A:K,11,FALSE)</f>
        <v>3.9285714285714284</v>
      </c>
    </row>
    <row r="4475" spans="1:11" x14ac:dyDescent="0.25">
      <c r="A4475" s="1">
        <v>41279</v>
      </c>
      <c r="B4475" t="s">
        <v>158</v>
      </c>
      <c r="C4475" t="s">
        <v>183</v>
      </c>
      <c r="D4475">
        <v>66</v>
      </c>
      <c r="E4475">
        <v>73</v>
      </c>
      <c r="F4475" t="s">
        <v>158</v>
      </c>
      <c r="G4475">
        <v>-7</v>
      </c>
      <c r="H4475" t="s">
        <v>357</v>
      </c>
      <c r="I4475" t="s">
        <v>360</v>
      </c>
      <c r="J4475" s="2">
        <f>VLOOKUP(B4475,'Totals by Team'!A:K,11,FALSE)</f>
        <v>-0.58620689655172409</v>
      </c>
      <c r="K4475" s="2">
        <f>VLOOKUP(C4475,'Totals by Team'!A:K,11,FALSE)</f>
        <v>2.25</v>
      </c>
    </row>
    <row r="4476" spans="1:11" x14ac:dyDescent="0.25">
      <c r="A4476" s="1">
        <v>41279</v>
      </c>
      <c r="B4476" t="s">
        <v>297</v>
      </c>
      <c r="C4476" t="s">
        <v>215</v>
      </c>
      <c r="D4476">
        <v>79</v>
      </c>
      <c r="E4476">
        <v>86</v>
      </c>
      <c r="F4476" t="s">
        <v>215</v>
      </c>
      <c r="G4476">
        <v>-7</v>
      </c>
      <c r="H4476" t="s">
        <v>357</v>
      </c>
      <c r="I4476" t="s">
        <v>356</v>
      </c>
      <c r="J4476" s="2">
        <f>VLOOKUP(B4476,'Totals by Team'!A:K,11,FALSE)</f>
        <v>0.34375</v>
      </c>
      <c r="K4476" s="2">
        <f>VLOOKUP(C4476,'Totals by Team'!A:K,11,FALSE)</f>
        <v>6.4516129032258061</v>
      </c>
    </row>
    <row r="4477" spans="1:11" x14ac:dyDescent="0.25">
      <c r="A4477" s="1">
        <v>41279</v>
      </c>
      <c r="B4477" t="s">
        <v>106</v>
      </c>
      <c r="C4477" t="s">
        <v>90</v>
      </c>
      <c r="D4477">
        <v>47</v>
      </c>
      <c r="E4477">
        <v>54</v>
      </c>
      <c r="F4477" t="s">
        <v>90</v>
      </c>
      <c r="G4477">
        <v>-7</v>
      </c>
      <c r="H4477" t="s">
        <v>357</v>
      </c>
      <c r="I4477" t="s">
        <v>356</v>
      </c>
      <c r="J4477" s="2">
        <f>VLOOKUP(B4477,'Totals by Team'!A:K,11,FALSE)</f>
        <v>-9.0666666666666664</v>
      </c>
      <c r="K4477" s="2">
        <f>VLOOKUP(C4477,'Totals by Team'!A:K,11,FALSE)</f>
        <v>-4.7931034482758621</v>
      </c>
    </row>
    <row r="4478" spans="1:11" x14ac:dyDescent="0.25">
      <c r="A4478" s="1">
        <v>41279</v>
      </c>
      <c r="B4478" t="s">
        <v>201</v>
      </c>
      <c r="C4478" t="s">
        <v>311</v>
      </c>
      <c r="D4478">
        <v>74</v>
      </c>
      <c r="E4478">
        <v>81</v>
      </c>
      <c r="F4478" t="s">
        <v>201</v>
      </c>
      <c r="G4478">
        <v>-7</v>
      </c>
      <c r="H4478" t="s">
        <v>357</v>
      </c>
      <c r="I4478" t="s">
        <v>360</v>
      </c>
      <c r="J4478" s="2">
        <f>VLOOKUP(B4478,'Totals by Team'!A:K,11,FALSE)</f>
        <v>4.8666666666666663</v>
      </c>
      <c r="K4478" s="2">
        <f>VLOOKUP(C4478,'Totals by Team'!A:K,11,FALSE)</f>
        <v>17.3125</v>
      </c>
    </row>
    <row r="4479" spans="1:11" x14ac:dyDescent="0.25">
      <c r="A4479" s="1">
        <v>41279</v>
      </c>
      <c r="B4479" t="s">
        <v>36</v>
      </c>
      <c r="C4479" t="s">
        <v>123</v>
      </c>
      <c r="D4479">
        <v>70</v>
      </c>
      <c r="E4479">
        <v>77</v>
      </c>
      <c r="F4479" t="s">
        <v>36</v>
      </c>
      <c r="G4479">
        <v>-7</v>
      </c>
      <c r="H4479" t="s">
        <v>357</v>
      </c>
      <c r="I4479" t="s">
        <v>360</v>
      </c>
      <c r="J4479" s="2">
        <f>VLOOKUP(B4479,'Totals by Team'!A:K,11,FALSE)</f>
        <v>5.666666666666667</v>
      </c>
      <c r="K4479" s="2">
        <f>VLOOKUP(C4479,'Totals by Team'!A:K,11,FALSE)</f>
        <v>-4.2</v>
      </c>
    </row>
    <row r="4480" spans="1:11" x14ac:dyDescent="0.25">
      <c r="A4480" s="1">
        <v>41279</v>
      </c>
      <c r="B4480" t="s">
        <v>168</v>
      </c>
      <c r="C4480" t="s">
        <v>78</v>
      </c>
      <c r="D4480">
        <v>55</v>
      </c>
      <c r="E4480">
        <v>62</v>
      </c>
      <c r="F4480" t="s">
        <v>78</v>
      </c>
      <c r="G4480">
        <v>-7</v>
      </c>
      <c r="H4480" t="s">
        <v>357</v>
      </c>
      <c r="I4480" t="s">
        <v>356</v>
      </c>
      <c r="J4480" s="2">
        <f>VLOOKUP(B4480,'Totals by Team'!A:K,11,FALSE)</f>
        <v>-5.3076923076923075</v>
      </c>
      <c r="K4480" s="2">
        <f>VLOOKUP(C4480,'Totals by Team'!A:K,11,FALSE)</f>
        <v>4.8275862068965516</v>
      </c>
    </row>
    <row r="4481" spans="1:11" x14ac:dyDescent="0.25">
      <c r="A4481" s="1">
        <v>41279</v>
      </c>
      <c r="B4481" t="s">
        <v>322</v>
      </c>
      <c r="C4481" t="s">
        <v>337</v>
      </c>
      <c r="D4481">
        <v>75</v>
      </c>
      <c r="E4481">
        <v>82</v>
      </c>
      <c r="F4481" t="s">
        <v>337</v>
      </c>
      <c r="G4481">
        <v>-7</v>
      </c>
      <c r="H4481" t="s">
        <v>357</v>
      </c>
      <c r="I4481" t="s">
        <v>356</v>
      </c>
      <c r="J4481" s="2">
        <f>VLOOKUP(B4481,'Totals by Team'!A:K,11,FALSE)</f>
        <v>-2.5172413793103448</v>
      </c>
      <c r="K4481" s="2">
        <f>VLOOKUP(C4481,'Totals by Team'!A:K,11,FALSE)</f>
        <v>4.4666666666666668</v>
      </c>
    </row>
    <row r="4482" spans="1:11" x14ac:dyDescent="0.25">
      <c r="A4482" s="1">
        <v>41279</v>
      </c>
      <c r="B4482" t="s">
        <v>13</v>
      </c>
      <c r="C4482" t="s">
        <v>191</v>
      </c>
      <c r="D4482">
        <v>70</v>
      </c>
      <c r="E4482">
        <v>77</v>
      </c>
      <c r="F4482" t="s">
        <v>13</v>
      </c>
      <c r="G4482">
        <v>-7</v>
      </c>
      <c r="H4482" t="s">
        <v>357</v>
      </c>
      <c r="I4482" t="s">
        <v>360</v>
      </c>
      <c r="J4482" s="2">
        <f>VLOOKUP(B4482,'Totals by Team'!A:K,11,FALSE)</f>
        <v>-4.6206896551724137</v>
      </c>
      <c r="K4482" s="2">
        <f>VLOOKUP(C4482,'Totals by Team'!A:K,11,FALSE)</f>
        <v>-1.6666666666666667</v>
      </c>
    </row>
    <row r="4483" spans="1:11" x14ac:dyDescent="0.25">
      <c r="A4483" s="1">
        <v>41279</v>
      </c>
      <c r="B4483" t="s">
        <v>54</v>
      </c>
      <c r="C4483" t="s">
        <v>227</v>
      </c>
      <c r="D4483">
        <v>66</v>
      </c>
      <c r="E4483">
        <v>74</v>
      </c>
      <c r="F4483" t="s">
        <v>54</v>
      </c>
      <c r="G4483">
        <v>-8</v>
      </c>
      <c r="H4483" t="s">
        <v>357</v>
      </c>
      <c r="I4483" t="s">
        <v>360</v>
      </c>
      <c r="J4483" s="2">
        <f>VLOOKUP(B4483,'Totals by Team'!A:K,11,FALSE)</f>
        <v>0.54838709677419351</v>
      </c>
      <c r="K4483" s="2">
        <f>VLOOKUP(C4483,'Totals by Team'!A:K,11,FALSE)</f>
        <v>4.1034482758620694</v>
      </c>
    </row>
    <row r="4484" spans="1:11" x14ac:dyDescent="0.25">
      <c r="A4484" s="1">
        <v>41279</v>
      </c>
      <c r="B4484" t="s">
        <v>49</v>
      </c>
      <c r="C4484" t="s">
        <v>189</v>
      </c>
      <c r="D4484">
        <v>72</v>
      </c>
      <c r="E4484">
        <v>80</v>
      </c>
      <c r="F4484" t="s">
        <v>49</v>
      </c>
      <c r="G4484">
        <v>-8</v>
      </c>
      <c r="H4484" t="s">
        <v>357</v>
      </c>
      <c r="I4484" t="s">
        <v>360</v>
      </c>
      <c r="J4484" s="2">
        <f>VLOOKUP(B4484,'Totals by Team'!A:K,11,FALSE)</f>
        <v>-14.258064516129032</v>
      </c>
      <c r="K4484" s="2">
        <f>VLOOKUP(C4484,'Totals by Team'!A:K,11,FALSE)</f>
        <v>-0.38461538461538464</v>
      </c>
    </row>
    <row r="4485" spans="1:11" x14ac:dyDescent="0.25">
      <c r="A4485" s="1">
        <v>41279</v>
      </c>
      <c r="B4485" t="s">
        <v>262</v>
      </c>
      <c r="C4485" t="s">
        <v>175</v>
      </c>
      <c r="D4485">
        <v>76</v>
      </c>
      <c r="E4485">
        <v>84</v>
      </c>
      <c r="F4485" t="s">
        <v>175</v>
      </c>
      <c r="G4485">
        <v>-8</v>
      </c>
      <c r="H4485" t="s">
        <v>357</v>
      </c>
      <c r="I4485" t="s">
        <v>356</v>
      </c>
      <c r="J4485" s="2">
        <f>VLOOKUP(B4485,'Totals by Team'!A:K,11,FALSE)</f>
        <v>2.1875</v>
      </c>
      <c r="K4485" s="2">
        <f>VLOOKUP(C4485,'Totals by Team'!A:K,11,FALSE)</f>
        <v>5.7666666666666666</v>
      </c>
    </row>
    <row r="4486" spans="1:11" x14ac:dyDescent="0.25">
      <c r="A4486" s="1">
        <v>41279</v>
      </c>
      <c r="B4486" t="s">
        <v>238</v>
      </c>
      <c r="C4486" t="s">
        <v>4</v>
      </c>
      <c r="D4486">
        <v>75</v>
      </c>
      <c r="E4486">
        <v>83</v>
      </c>
      <c r="F4486" t="s">
        <v>4</v>
      </c>
      <c r="G4486">
        <v>-8</v>
      </c>
      <c r="H4486" t="s">
        <v>357</v>
      </c>
      <c r="I4486" t="s">
        <v>356</v>
      </c>
      <c r="J4486" s="2">
        <f>VLOOKUP(B4486,'Totals by Team'!A:K,11,FALSE)</f>
        <v>5.40625</v>
      </c>
      <c r="K4486" s="2">
        <f>VLOOKUP(C4486,'Totals by Team'!A:K,11,FALSE)</f>
        <v>-10.633333333333333</v>
      </c>
    </row>
    <row r="4487" spans="1:11" x14ac:dyDescent="0.25">
      <c r="A4487" s="1">
        <v>41279</v>
      </c>
      <c r="B4487" t="s">
        <v>292</v>
      </c>
      <c r="C4487" t="s">
        <v>254</v>
      </c>
      <c r="D4487">
        <v>64</v>
      </c>
      <c r="E4487">
        <v>72</v>
      </c>
      <c r="F4487" t="s">
        <v>292</v>
      </c>
      <c r="G4487">
        <v>-8</v>
      </c>
      <c r="H4487" t="s">
        <v>357</v>
      </c>
      <c r="I4487" t="s">
        <v>360</v>
      </c>
      <c r="J4487" s="2">
        <f>VLOOKUP(B4487,'Totals by Team'!A:K,11,FALSE)</f>
        <v>-1.9375</v>
      </c>
      <c r="K4487" s="2">
        <f>VLOOKUP(C4487,'Totals by Team'!A:K,11,FALSE)</f>
        <v>3.161290322580645</v>
      </c>
    </row>
    <row r="4488" spans="1:11" x14ac:dyDescent="0.25">
      <c r="A4488" s="1">
        <v>41279</v>
      </c>
      <c r="B4488" t="s">
        <v>91</v>
      </c>
      <c r="C4488" t="s">
        <v>291</v>
      </c>
      <c r="D4488">
        <v>60</v>
      </c>
      <c r="E4488">
        <v>68</v>
      </c>
      <c r="F4488" t="s">
        <v>291</v>
      </c>
      <c r="G4488">
        <v>-8</v>
      </c>
      <c r="H4488" t="s">
        <v>357</v>
      </c>
      <c r="I4488" t="s">
        <v>356</v>
      </c>
      <c r="J4488" s="2">
        <f>VLOOKUP(B4488,'Totals by Team'!A:K,11,FALSE)</f>
        <v>4.625</v>
      </c>
      <c r="K4488" s="2">
        <f>VLOOKUP(C4488,'Totals by Team'!A:K,11,FALSE)</f>
        <v>5.7941176470588234</v>
      </c>
    </row>
    <row r="4489" spans="1:11" x14ac:dyDescent="0.25">
      <c r="A4489" s="1">
        <v>41279</v>
      </c>
      <c r="B4489" t="s">
        <v>155</v>
      </c>
      <c r="C4489" t="s">
        <v>118</v>
      </c>
      <c r="D4489">
        <v>74</v>
      </c>
      <c r="E4489">
        <v>82</v>
      </c>
      <c r="F4489" t="s">
        <v>118</v>
      </c>
      <c r="G4489">
        <v>-8</v>
      </c>
      <c r="H4489" t="s">
        <v>357</v>
      </c>
      <c r="I4489" t="s">
        <v>356</v>
      </c>
      <c r="J4489" s="2">
        <f>VLOOKUP(B4489,'Totals by Team'!A:K,11,FALSE)</f>
        <v>3.0606060606060606</v>
      </c>
      <c r="K4489" s="2">
        <f>VLOOKUP(C4489,'Totals by Team'!A:K,11,FALSE)</f>
        <v>0.16129032258064516</v>
      </c>
    </row>
    <row r="4490" spans="1:11" x14ac:dyDescent="0.25">
      <c r="A4490" s="1">
        <v>41279</v>
      </c>
      <c r="B4490" t="s">
        <v>315</v>
      </c>
      <c r="C4490" t="s">
        <v>346</v>
      </c>
      <c r="D4490">
        <v>53</v>
      </c>
      <c r="E4490">
        <v>62</v>
      </c>
      <c r="F4490" t="s">
        <v>315</v>
      </c>
      <c r="G4490">
        <v>-9</v>
      </c>
      <c r="H4490" t="s">
        <v>357</v>
      </c>
      <c r="I4490" t="s">
        <v>360</v>
      </c>
      <c r="J4490" s="2">
        <f>VLOOKUP(B4490,'Totals by Team'!A:K,11,FALSE)</f>
        <v>-8.67741935483871</v>
      </c>
      <c r="K4490" s="2">
        <f>VLOOKUP(C4490,'Totals by Team'!A:K,11,FALSE)</f>
        <v>-7.419354838709677</v>
      </c>
    </row>
    <row r="4491" spans="1:11" x14ac:dyDescent="0.25">
      <c r="A4491" s="1">
        <v>41279</v>
      </c>
      <c r="B4491" t="s">
        <v>276</v>
      </c>
      <c r="C4491" t="s">
        <v>75</v>
      </c>
      <c r="D4491">
        <v>57</v>
      </c>
      <c r="E4491">
        <v>66</v>
      </c>
      <c r="F4491" t="s">
        <v>276</v>
      </c>
      <c r="G4491">
        <v>-9</v>
      </c>
      <c r="H4491" t="s">
        <v>357</v>
      </c>
      <c r="I4491" t="s">
        <v>360</v>
      </c>
      <c r="J4491" s="2">
        <f>VLOOKUP(B4491,'Totals by Team'!A:K,11,FALSE)</f>
        <v>-0.19230769230769232</v>
      </c>
      <c r="K4491" s="2">
        <f>VLOOKUP(C4491,'Totals by Team'!A:K,11,FALSE)</f>
        <v>-0.5</v>
      </c>
    </row>
    <row r="4492" spans="1:11" x14ac:dyDescent="0.25">
      <c r="A4492" s="1">
        <v>41279</v>
      </c>
      <c r="B4492" t="s">
        <v>159</v>
      </c>
      <c r="C4492" t="s">
        <v>112</v>
      </c>
      <c r="D4492">
        <v>77</v>
      </c>
      <c r="E4492">
        <v>86</v>
      </c>
      <c r="F4492" t="s">
        <v>159</v>
      </c>
      <c r="G4492">
        <v>-9</v>
      </c>
      <c r="H4492" t="s">
        <v>357</v>
      </c>
      <c r="I4492" t="s">
        <v>360</v>
      </c>
      <c r="J4492" s="2">
        <f>VLOOKUP(B4492,'Totals by Team'!A:K,11,FALSE)</f>
        <v>-12.758620689655173</v>
      </c>
      <c r="K4492" s="2">
        <f>VLOOKUP(C4492,'Totals by Team'!A:K,11,FALSE)</f>
        <v>-4.2857142857142856</v>
      </c>
    </row>
    <row r="4493" spans="1:11" x14ac:dyDescent="0.25">
      <c r="A4493" s="1">
        <v>41279</v>
      </c>
      <c r="B4493" t="s">
        <v>199</v>
      </c>
      <c r="C4493" t="s">
        <v>328</v>
      </c>
      <c r="D4493">
        <v>64</v>
      </c>
      <c r="E4493">
        <v>73</v>
      </c>
      <c r="F4493" t="s">
        <v>328</v>
      </c>
      <c r="G4493">
        <v>-9</v>
      </c>
      <c r="H4493" t="s">
        <v>357</v>
      </c>
      <c r="I4493" t="s">
        <v>356</v>
      </c>
      <c r="J4493" s="2">
        <f>VLOOKUP(B4493,'Totals by Team'!A:K,11,FALSE)</f>
        <v>-4.709677419354839</v>
      </c>
      <c r="K4493" s="2">
        <f>VLOOKUP(C4493,'Totals by Team'!A:K,11,FALSE)</f>
        <v>3.129032258064516</v>
      </c>
    </row>
    <row r="4494" spans="1:11" x14ac:dyDescent="0.25">
      <c r="A4494" s="1">
        <v>41279</v>
      </c>
      <c r="B4494" t="s">
        <v>107</v>
      </c>
      <c r="C4494" t="s">
        <v>97</v>
      </c>
      <c r="D4494">
        <v>64</v>
      </c>
      <c r="E4494">
        <v>74</v>
      </c>
      <c r="F4494" t="s">
        <v>107</v>
      </c>
      <c r="G4494">
        <v>-10</v>
      </c>
      <c r="H4494" t="s">
        <v>357</v>
      </c>
      <c r="I4494" t="s">
        <v>360</v>
      </c>
      <c r="J4494" s="2">
        <f>VLOOKUP(B4494,'Totals by Team'!A:K,11,FALSE)</f>
        <v>2.2000000000000002</v>
      </c>
      <c r="K4494" s="2">
        <f>VLOOKUP(C4494,'Totals by Team'!A:K,11,FALSE)</f>
        <v>4.8148148148148149</v>
      </c>
    </row>
    <row r="4495" spans="1:11" x14ac:dyDescent="0.25">
      <c r="A4495" s="1">
        <v>41279</v>
      </c>
      <c r="B4495" t="s">
        <v>16</v>
      </c>
      <c r="C4495" t="s">
        <v>257</v>
      </c>
      <c r="D4495">
        <v>60</v>
      </c>
      <c r="E4495">
        <v>70</v>
      </c>
      <c r="F4495" t="s">
        <v>16</v>
      </c>
      <c r="G4495">
        <v>-10</v>
      </c>
      <c r="H4495" t="s">
        <v>357</v>
      </c>
      <c r="I4495" t="s">
        <v>360</v>
      </c>
      <c r="J4495" s="2">
        <f>VLOOKUP(B4495,'Totals by Team'!A:K,11,FALSE)</f>
        <v>2.125</v>
      </c>
      <c r="K4495" s="2">
        <f>VLOOKUP(C4495,'Totals by Team'!A:K,11,FALSE)</f>
        <v>3.4516129032258065</v>
      </c>
    </row>
    <row r="4496" spans="1:11" x14ac:dyDescent="0.25">
      <c r="A4496" s="1">
        <v>41279</v>
      </c>
      <c r="B4496" t="s">
        <v>170</v>
      </c>
      <c r="C4496" t="s">
        <v>253</v>
      </c>
      <c r="D4496">
        <v>57</v>
      </c>
      <c r="E4496">
        <v>67</v>
      </c>
      <c r="F4496" t="s">
        <v>170</v>
      </c>
      <c r="G4496">
        <v>-10</v>
      </c>
      <c r="H4496" t="s">
        <v>357</v>
      </c>
      <c r="I4496" t="s">
        <v>360</v>
      </c>
      <c r="J4496" s="2">
        <f>VLOOKUP(B4496,'Totals by Team'!A:K,11,FALSE)</f>
        <v>-1.9375</v>
      </c>
      <c r="K4496" s="2">
        <f>VLOOKUP(C4496,'Totals by Team'!A:K,11,FALSE)</f>
        <v>4.935483870967742</v>
      </c>
    </row>
    <row r="4497" spans="1:11" x14ac:dyDescent="0.25">
      <c r="A4497" s="1">
        <v>41279</v>
      </c>
      <c r="B4497" t="s">
        <v>93</v>
      </c>
      <c r="C4497" t="s">
        <v>213</v>
      </c>
      <c r="D4497">
        <v>60</v>
      </c>
      <c r="E4497">
        <v>70</v>
      </c>
      <c r="F4497" t="s">
        <v>93</v>
      </c>
      <c r="G4497">
        <v>-10</v>
      </c>
      <c r="H4497" t="s">
        <v>357</v>
      </c>
      <c r="I4497" t="s">
        <v>360</v>
      </c>
      <c r="J4497" s="2">
        <f>VLOOKUP(B4497,'Totals by Team'!A:K,11,FALSE)</f>
        <v>-8.4516129032258061</v>
      </c>
      <c r="K4497" s="2">
        <f>VLOOKUP(C4497,'Totals by Team'!A:K,11,FALSE)</f>
        <v>-9.068965517241379</v>
      </c>
    </row>
    <row r="4498" spans="1:11" x14ac:dyDescent="0.25">
      <c r="A4498" s="1">
        <v>41279</v>
      </c>
      <c r="B4498" t="s">
        <v>222</v>
      </c>
      <c r="C4498" t="s">
        <v>313</v>
      </c>
      <c r="D4498">
        <v>60</v>
      </c>
      <c r="E4498">
        <v>70</v>
      </c>
      <c r="F4498" t="s">
        <v>222</v>
      </c>
      <c r="G4498">
        <v>-10</v>
      </c>
      <c r="H4498" t="s">
        <v>357</v>
      </c>
      <c r="I4498" t="s">
        <v>360</v>
      </c>
      <c r="J4498" s="2">
        <f>VLOOKUP(B4498,'Totals by Team'!A:K,11,FALSE)</f>
        <v>5.9090909090909092</v>
      </c>
      <c r="K4498" s="2">
        <f>VLOOKUP(C4498,'Totals by Team'!A:K,11,FALSE)</f>
        <v>2.7419354838709675</v>
      </c>
    </row>
    <row r="4499" spans="1:11" x14ac:dyDescent="0.25">
      <c r="A4499" s="1">
        <v>41279</v>
      </c>
      <c r="B4499" t="s">
        <v>224</v>
      </c>
      <c r="C4499" t="s">
        <v>296</v>
      </c>
      <c r="D4499">
        <v>73</v>
      </c>
      <c r="E4499">
        <v>83</v>
      </c>
      <c r="F4499" t="s">
        <v>224</v>
      </c>
      <c r="G4499">
        <v>-10</v>
      </c>
      <c r="H4499" t="s">
        <v>357</v>
      </c>
      <c r="I4499" t="s">
        <v>360</v>
      </c>
      <c r="J4499" s="2">
        <f>VLOOKUP(B4499,'Totals by Team'!A:K,11,FALSE)</f>
        <v>2.774193548387097</v>
      </c>
      <c r="K4499" s="2">
        <f>VLOOKUP(C4499,'Totals by Team'!A:K,11,FALSE)</f>
        <v>-3.90625</v>
      </c>
    </row>
    <row r="4500" spans="1:11" x14ac:dyDescent="0.25">
      <c r="A4500" s="1">
        <v>41279</v>
      </c>
      <c r="B4500" t="s">
        <v>84</v>
      </c>
      <c r="C4500" t="s">
        <v>259</v>
      </c>
      <c r="D4500">
        <v>64</v>
      </c>
      <c r="E4500">
        <v>74</v>
      </c>
      <c r="F4500" t="s">
        <v>84</v>
      </c>
      <c r="G4500">
        <v>-10</v>
      </c>
      <c r="H4500" t="s">
        <v>357</v>
      </c>
      <c r="I4500" t="s">
        <v>360</v>
      </c>
      <c r="J4500" s="2">
        <f>VLOOKUP(B4500,'Totals by Team'!A:K,11,FALSE)</f>
        <v>-0.93548387096774188</v>
      </c>
      <c r="K4500" s="2">
        <f>VLOOKUP(C4500,'Totals by Team'!A:K,11,FALSE)</f>
        <v>1.84375</v>
      </c>
    </row>
    <row r="4501" spans="1:11" x14ac:dyDescent="0.25">
      <c r="A4501" s="1">
        <v>41279</v>
      </c>
      <c r="B4501" t="s">
        <v>327</v>
      </c>
      <c r="C4501" t="s">
        <v>325</v>
      </c>
      <c r="D4501">
        <v>69</v>
      </c>
      <c r="E4501">
        <v>80</v>
      </c>
      <c r="F4501" t="s">
        <v>325</v>
      </c>
      <c r="G4501">
        <v>-11</v>
      </c>
      <c r="H4501" t="s">
        <v>357</v>
      </c>
      <c r="I4501" t="s">
        <v>356</v>
      </c>
      <c r="J4501" s="2">
        <f>VLOOKUP(B4501,'Totals by Team'!A:K,11,FALSE)</f>
        <v>-13.071428571428571</v>
      </c>
      <c r="K4501" s="2">
        <f>VLOOKUP(C4501,'Totals by Team'!A:K,11,FALSE)</f>
        <v>-2.8125</v>
      </c>
    </row>
    <row r="4502" spans="1:11" x14ac:dyDescent="0.25">
      <c r="A4502" s="1">
        <v>41279</v>
      </c>
      <c r="B4502" t="s">
        <v>308</v>
      </c>
      <c r="C4502" t="s">
        <v>146</v>
      </c>
      <c r="D4502">
        <v>67</v>
      </c>
      <c r="E4502">
        <v>78</v>
      </c>
      <c r="F4502" t="s">
        <v>146</v>
      </c>
      <c r="G4502">
        <v>-11</v>
      </c>
      <c r="H4502" t="s">
        <v>357</v>
      </c>
      <c r="I4502" t="s">
        <v>356</v>
      </c>
      <c r="J4502" s="2">
        <f>VLOOKUP(B4502,'Totals by Team'!A:K,11,FALSE)</f>
        <v>-5.4545454545454541</v>
      </c>
      <c r="K4502" s="2">
        <f>VLOOKUP(C4502,'Totals by Team'!A:K,11,FALSE)</f>
        <v>5.1515151515151514</v>
      </c>
    </row>
    <row r="4503" spans="1:11" x14ac:dyDescent="0.25">
      <c r="A4503" s="1">
        <v>41279</v>
      </c>
      <c r="B4503" t="s">
        <v>104</v>
      </c>
      <c r="C4503" t="s">
        <v>119</v>
      </c>
      <c r="D4503">
        <v>52</v>
      </c>
      <c r="E4503">
        <v>64</v>
      </c>
      <c r="F4503" t="s">
        <v>104</v>
      </c>
      <c r="G4503">
        <v>-12</v>
      </c>
      <c r="H4503" t="s">
        <v>357</v>
      </c>
      <c r="I4503" t="s">
        <v>360</v>
      </c>
      <c r="J4503" s="2">
        <f>VLOOKUP(B4503,'Totals by Team'!A:K,11,FALSE)</f>
        <v>3.0333333333333332</v>
      </c>
      <c r="K4503" s="2">
        <f>VLOOKUP(C4503,'Totals by Team'!A:K,11,FALSE)</f>
        <v>0.23076923076923078</v>
      </c>
    </row>
    <row r="4504" spans="1:11" x14ac:dyDescent="0.25">
      <c r="A4504" s="1">
        <v>41279</v>
      </c>
      <c r="B4504" t="s">
        <v>24</v>
      </c>
      <c r="C4504" t="s">
        <v>282</v>
      </c>
      <c r="D4504">
        <v>81</v>
      </c>
      <c r="E4504">
        <v>93</v>
      </c>
      <c r="F4504" t="s">
        <v>282</v>
      </c>
      <c r="G4504">
        <v>-12</v>
      </c>
      <c r="H4504" t="s">
        <v>357</v>
      </c>
      <c r="I4504" t="s">
        <v>356</v>
      </c>
      <c r="J4504" s="2">
        <f>VLOOKUP(B4504,'Totals by Team'!A:K,11,FALSE)</f>
        <v>3.0333333333333332</v>
      </c>
      <c r="K4504" s="2">
        <f>VLOOKUP(C4504,'Totals by Team'!A:K,11,FALSE)</f>
        <v>-4.7</v>
      </c>
    </row>
    <row r="4505" spans="1:11" x14ac:dyDescent="0.25">
      <c r="A4505" s="1">
        <v>41279</v>
      </c>
      <c r="B4505" t="s">
        <v>267</v>
      </c>
      <c r="C4505" t="s">
        <v>110</v>
      </c>
      <c r="D4505">
        <v>72</v>
      </c>
      <c r="E4505">
        <v>84</v>
      </c>
      <c r="F4505" t="s">
        <v>267</v>
      </c>
      <c r="G4505">
        <v>-12</v>
      </c>
      <c r="H4505" t="s">
        <v>357</v>
      </c>
      <c r="I4505" t="s">
        <v>360</v>
      </c>
      <c r="J4505" s="2">
        <f>VLOOKUP(B4505,'Totals by Team'!A:K,11,FALSE)</f>
        <v>-6.0333333333333332</v>
      </c>
      <c r="K4505" s="2">
        <f>VLOOKUP(C4505,'Totals by Team'!A:K,11,FALSE)</f>
        <v>3.0303030303030304E-2</v>
      </c>
    </row>
    <row r="4506" spans="1:11" x14ac:dyDescent="0.25">
      <c r="A4506" s="1">
        <v>41279</v>
      </c>
      <c r="B4506" t="s">
        <v>160</v>
      </c>
      <c r="C4506" t="s">
        <v>21</v>
      </c>
      <c r="D4506">
        <v>59</v>
      </c>
      <c r="E4506">
        <v>71</v>
      </c>
      <c r="F4506" t="s">
        <v>21</v>
      </c>
      <c r="G4506">
        <v>-12</v>
      </c>
      <c r="H4506" t="s">
        <v>357</v>
      </c>
      <c r="I4506" t="s">
        <v>356</v>
      </c>
      <c r="J4506" s="2">
        <f>VLOOKUP(B4506,'Totals by Team'!A:K,11,FALSE)</f>
        <v>-7.838709677419355</v>
      </c>
      <c r="K4506" s="2">
        <f>VLOOKUP(C4506,'Totals by Team'!A:K,11,FALSE)</f>
        <v>-1.75</v>
      </c>
    </row>
    <row r="4507" spans="1:11" x14ac:dyDescent="0.25">
      <c r="A4507" s="1">
        <v>41279</v>
      </c>
      <c r="B4507" t="s">
        <v>273</v>
      </c>
      <c r="C4507" t="s">
        <v>326</v>
      </c>
      <c r="D4507">
        <v>65</v>
      </c>
      <c r="E4507">
        <v>77</v>
      </c>
      <c r="F4507" t="s">
        <v>273</v>
      </c>
      <c r="G4507">
        <v>-12</v>
      </c>
      <c r="H4507" t="s">
        <v>357</v>
      </c>
      <c r="I4507" t="s">
        <v>360</v>
      </c>
      <c r="J4507" s="2">
        <f>VLOOKUP(B4507,'Totals by Team'!A:K,11,FALSE)</f>
        <v>-1.7096774193548387</v>
      </c>
      <c r="K4507" s="2">
        <f>VLOOKUP(C4507,'Totals by Team'!A:K,11,FALSE)</f>
        <v>-7.4516129032258061</v>
      </c>
    </row>
    <row r="4508" spans="1:11" x14ac:dyDescent="0.25">
      <c r="A4508" s="1">
        <v>41279</v>
      </c>
      <c r="B4508" t="s">
        <v>187</v>
      </c>
      <c r="C4508" t="s">
        <v>182</v>
      </c>
      <c r="D4508">
        <v>61</v>
      </c>
      <c r="E4508">
        <v>74</v>
      </c>
      <c r="F4508" t="s">
        <v>187</v>
      </c>
      <c r="G4508">
        <v>-13</v>
      </c>
      <c r="H4508" t="s">
        <v>357</v>
      </c>
      <c r="I4508" t="s">
        <v>360</v>
      </c>
      <c r="J4508" s="2">
        <f>VLOOKUP(B4508,'Totals by Team'!A:K,11,FALSE)</f>
        <v>-4.1785714285714288</v>
      </c>
      <c r="K4508" s="2">
        <f>VLOOKUP(C4508,'Totals by Team'!A:K,11,FALSE)</f>
        <v>3</v>
      </c>
    </row>
    <row r="4509" spans="1:11" x14ac:dyDescent="0.25">
      <c r="A4509" s="1">
        <v>41279</v>
      </c>
      <c r="B4509" t="s">
        <v>120</v>
      </c>
      <c r="C4509" t="s">
        <v>27</v>
      </c>
      <c r="D4509">
        <v>77</v>
      </c>
      <c r="E4509">
        <v>90</v>
      </c>
      <c r="F4509" t="s">
        <v>120</v>
      </c>
      <c r="G4509">
        <v>-13</v>
      </c>
      <c r="H4509" t="s">
        <v>357</v>
      </c>
      <c r="I4509" t="s">
        <v>360</v>
      </c>
      <c r="J4509" s="2">
        <f>VLOOKUP(B4509,'Totals by Team'!A:K,11,FALSE)</f>
        <v>-8.46875</v>
      </c>
      <c r="K4509" s="2">
        <f>VLOOKUP(C4509,'Totals by Team'!A:K,11,FALSE)</f>
        <v>-7.0344827586206895</v>
      </c>
    </row>
    <row r="4510" spans="1:11" x14ac:dyDescent="0.25">
      <c r="A4510" s="1">
        <v>41279</v>
      </c>
      <c r="B4510" t="s">
        <v>333</v>
      </c>
      <c r="C4510" t="s">
        <v>176</v>
      </c>
      <c r="D4510">
        <v>44</v>
      </c>
      <c r="E4510">
        <v>57</v>
      </c>
      <c r="F4510" t="s">
        <v>176</v>
      </c>
      <c r="G4510">
        <v>-13</v>
      </c>
      <c r="H4510" t="s">
        <v>357</v>
      </c>
      <c r="I4510" t="s">
        <v>356</v>
      </c>
      <c r="J4510" s="2">
        <f>VLOOKUP(B4510,'Totals by Team'!A:K,11,FALSE)</f>
        <v>-15.136363636363637</v>
      </c>
      <c r="K4510" s="2">
        <f>VLOOKUP(C4510,'Totals by Team'!A:K,11,FALSE)</f>
        <v>4.9090909090909092</v>
      </c>
    </row>
    <row r="4511" spans="1:11" x14ac:dyDescent="0.25">
      <c r="A4511" s="1">
        <v>41279</v>
      </c>
      <c r="B4511" t="s">
        <v>310</v>
      </c>
      <c r="C4511" t="s">
        <v>186</v>
      </c>
      <c r="D4511">
        <v>49</v>
      </c>
      <c r="E4511">
        <v>62</v>
      </c>
      <c r="F4511" t="s">
        <v>310</v>
      </c>
      <c r="G4511">
        <v>-13</v>
      </c>
      <c r="H4511" t="s">
        <v>357</v>
      </c>
      <c r="I4511" t="s">
        <v>360</v>
      </c>
      <c r="J4511" s="2">
        <f>VLOOKUP(B4511,'Totals by Team'!A:K,11,FALSE)</f>
        <v>1.935483870967742</v>
      </c>
      <c r="K4511" s="2">
        <f>VLOOKUP(C4511,'Totals by Team'!A:K,11,FALSE)</f>
        <v>9.2424242424242422</v>
      </c>
    </row>
    <row r="4512" spans="1:11" x14ac:dyDescent="0.25">
      <c r="A4512" s="1">
        <v>41279</v>
      </c>
      <c r="B4512" t="s">
        <v>143</v>
      </c>
      <c r="C4512" t="s">
        <v>230</v>
      </c>
      <c r="D4512">
        <v>61</v>
      </c>
      <c r="E4512">
        <v>74</v>
      </c>
      <c r="F4512" t="s">
        <v>230</v>
      </c>
      <c r="G4512">
        <v>-13</v>
      </c>
      <c r="H4512" t="s">
        <v>357</v>
      </c>
      <c r="I4512" t="s">
        <v>356</v>
      </c>
      <c r="J4512" s="2">
        <f>VLOOKUP(B4512,'Totals by Team'!A:K,11,FALSE)</f>
        <v>-5.90625</v>
      </c>
      <c r="K4512" s="2">
        <f>VLOOKUP(C4512,'Totals by Team'!A:K,11,FALSE)</f>
        <v>11.5625</v>
      </c>
    </row>
    <row r="4513" spans="1:11" x14ac:dyDescent="0.25">
      <c r="A4513" s="1">
        <v>41279</v>
      </c>
      <c r="B4513" t="s">
        <v>94</v>
      </c>
      <c r="C4513" t="s">
        <v>321</v>
      </c>
      <c r="D4513">
        <v>66</v>
      </c>
      <c r="E4513">
        <v>79</v>
      </c>
      <c r="F4513" t="s">
        <v>321</v>
      </c>
      <c r="G4513">
        <v>-13</v>
      </c>
      <c r="H4513" t="s">
        <v>357</v>
      </c>
      <c r="I4513" t="s">
        <v>356</v>
      </c>
      <c r="J4513" s="2">
        <f>VLOOKUP(B4513,'Totals by Team'!A:K,11,FALSE)</f>
        <v>-6.4516129032258063E-2</v>
      </c>
      <c r="K4513" s="2">
        <f>VLOOKUP(C4513,'Totals by Team'!A:K,11,FALSE)</f>
        <v>12.294117647058824</v>
      </c>
    </row>
    <row r="4514" spans="1:11" x14ac:dyDescent="0.25">
      <c r="A4514" s="1">
        <v>41279</v>
      </c>
      <c r="B4514" t="s">
        <v>0</v>
      </c>
      <c r="C4514" t="s">
        <v>200</v>
      </c>
      <c r="D4514">
        <v>55</v>
      </c>
      <c r="E4514">
        <v>68</v>
      </c>
      <c r="F4514" t="s">
        <v>200</v>
      </c>
      <c r="G4514">
        <v>-13</v>
      </c>
      <c r="H4514" t="s">
        <v>357</v>
      </c>
      <c r="I4514" t="s">
        <v>356</v>
      </c>
      <c r="J4514" s="2">
        <f>VLOOKUP(B4514,'Totals by Team'!A:K,11,FALSE)</f>
        <v>-13.35483870967742</v>
      </c>
      <c r="K4514" s="2">
        <f>VLOOKUP(C4514,'Totals by Team'!A:K,11,FALSE)</f>
        <v>1.8387096774193548</v>
      </c>
    </row>
    <row r="4515" spans="1:11" x14ac:dyDescent="0.25">
      <c r="A4515" s="1">
        <v>41279</v>
      </c>
      <c r="B4515" t="s">
        <v>101</v>
      </c>
      <c r="C4515" t="s">
        <v>15</v>
      </c>
      <c r="D4515">
        <v>63</v>
      </c>
      <c r="E4515">
        <v>76</v>
      </c>
      <c r="F4515" t="s">
        <v>101</v>
      </c>
      <c r="G4515">
        <v>-13</v>
      </c>
      <c r="H4515" t="s">
        <v>357</v>
      </c>
      <c r="I4515" t="s">
        <v>360</v>
      </c>
      <c r="J4515" s="2">
        <f>VLOOKUP(B4515,'Totals by Team'!A:K,11,FALSE)</f>
        <v>-5.5666666666666664</v>
      </c>
      <c r="K4515" s="2">
        <f>VLOOKUP(C4515,'Totals by Team'!A:K,11,FALSE)</f>
        <v>2.6129032258064515</v>
      </c>
    </row>
    <row r="4516" spans="1:11" x14ac:dyDescent="0.25">
      <c r="A4516" s="1">
        <v>41279</v>
      </c>
      <c r="B4516" t="s">
        <v>68</v>
      </c>
      <c r="C4516" t="s">
        <v>137</v>
      </c>
      <c r="D4516">
        <v>68</v>
      </c>
      <c r="E4516">
        <v>81</v>
      </c>
      <c r="F4516" t="s">
        <v>68</v>
      </c>
      <c r="G4516">
        <v>-13</v>
      </c>
      <c r="H4516" t="s">
        <v>357</v>
      </c>
      <c r="I4516" t="s">
        <v>360</v>
      </c>
      <c r="J4516" s="2">
        <f>VLOOKUP(B4516,'Totals by Team'!A:K,11,FALSE)</f>
        <v>-3.6666666666666665</v>
      </c>
      <c r="K4516" s="2">
        <f>VLOOKUP(C4516,'Totals by Team'!A:K,11,FALSE)</f>
        <v>-12.518518518518519</v>
      </c>
    </row>
    <row r="4517" spans="1:11" x14ac:dyDescent="0.25">
      <c r="A4517" s="1">
        <v>41279</v>
      </c>
      <c r="B4517" t="s">
        <v>139</v>
      </c>
      <c r="C4517" t="s">
        <v>223</v>
      </c>
      <c r="D4517">
        <v>61</v>
      </c>
      <c r="E4517">
        <v>75</v>
      </c>
      <c r="F4517" t="s">
        <v>223</v>
      </c>
      <c r="G4517">
        <v>-14</v>
      </c>
      <c r="H4517" t="s">
        <v>357</v>
      </c>
      <c r="I4517" t="s">
        <v>356</v>
      </c>
      <c r="J4517" s="2">
        <f>VLOOKUP(B4517,'Totals by Team'!A:K,11,FALSE)</f>
        <v>-5</v>
      </c>
      <c r="K4517" s="2">
        <f>VLOOKUP(C4517,'Totals by Team'!A:K,11,FALSE)</f>
        <v>1.71875</v>
      </c>
    </row>
    <row r="4518" spans="1:11" x14ac:dyDescent="0.25">
      <c r="A4518" s="1">
        <v>41279</v>
      </c>
      <c r="B4518" t="s">
        <v>40</v>
      </c>
      <c r="C4518" t="s">
        <v>131</v>
      </c>
      <c r="D4518">
        <v>69</v>
      </c>
      <c r="E4518">
        <v>83</v>
      </c>
      <c r="F4518" t="s">
        <v>40</v>
      </c>
      <c r="G4518">
        <v>-14</v>
      </c>
      <c r="H4518" t="s">
        <v>357</v>
      </c>
      <c r="I4518" t="s">
        <v>360</v>
      </c>
      <c r="J4518" s="2">
        <f>VLOOKUP(B4518,'Totals by Team'!A:K,11,FALSE)</f>
        <v>-3.40625</v>
      </c>
      <c r="K4518" s="2">
        <f>VLOOKUP(C4518,'Totals by Team'!A:K,11,FALSE)</f>
        <v>0.31034482758620691</v>
      </c>
    </row>
    <row r="4519" spans="1:11" x14ac:dyDescent="0.25">
      <c r="A4519" s="1">
        <v>41279</v>
      </c>
      <c r="B4519" t="s">
        <v>37</v>
      </c>
      <c r="C4519" t="s">
        <v>32</v>
      </c>
      <c r="D4519">
        <v>48</v>
      </c>
      <c r="E4519">
        <v>62</v>
      </c>
      <c r="F4519" t="s">
        <v>32</v>
      </c>
      <c r="G4519">
        <v>-14</v>
      </c>
      <c r="H4519" t="s">
        <v>357</v>
      </c>
      <c r="I4519" t="s">
        <v>356</v>
      </c>
      <c r="J4519" s="2">
        <f>VLOOKUP(B4519,'Totals by Team'!A:K,11,FALSE)</f>
        <v>-2.096774193548387</v>
      </c>
      <c r="K4519" s="2">
        <f>VLOOKUP(C4519,'Totals by Team'!A:K,11,FALSE)</f>
        <v>3.71875</v>
      </c>
    </row>
    <row r="4520" spans="1:11" x14ac:dyDescent="0.25">
      <c r="A4520" s="1">
        <v>41279</v>
      </c>
      <c r="B4520" t="s">
        <v>102</v>
      </c>
      <c r="C4520" t="s">
        <v>116</v>
      </c>
      <c r="D4520">
        <v>61</v>
      </c>
      <c r="E4520">
        <v>75</v>
      </c>
      <c r="F4520" t="s">
        <v>116</v>
      </c>
      <c r="G4520">
        <v>-14</v>
      </c>
      <c r="H4520" t="s">
        <v>357</v>
      </c>
      <c r="I4520" t="s">
        <v>356</v>
      </c>
      <c r="J4520" s="2">
        <f>VLOOKUP(B4520,'Totals by Team'!A:K,11,FALSE)</f>
        <v>0.70588235294117652</v>
      </c>
      <c r="K4520" s="2">
        <f>VLOOKUP(C4520,'Totals by Team'!A:K,11,FALSE)</f>
        <v>5.1333333333333337</v>
      </c>
    </row>
    <row r="4521" spans="1:11" x14ac:dyDescent="0.25">
      <c r="A4521" s="1">
        <v>41279</v>
      </c>
      <c r="B4521" t="s">
        <v>39</v>
      </c>
      <c r="C4521" t="s">
        <v>117</v>
      </c>
      <c r="D4521">
        <v>66</v>
      </c>
      <c r="E4521">
        <v>81</v>
      </c>
      <c r="F4521" t="s">
        <v>117</v>
      </c>
      <c r="G4521">
        <v>-15</v>
      </c>
      <c r="H4521" t="s">
        <v>357</v>
      </c>
      <c r="I4521" t="s">
        <v>356</v>
      </c>
      <c r="J4521" s="2">
        <f>VLOOKUP(B4521,'Totals by Team'!A:K,11,FALSE)</f>
        <v>-8.8000000000000007</v>
      </c>
      <c r="K4521" s="2">
        <f>VLOOKUP(C4521,'Totals by Team'!A:K,11,FALSE)</f>
        <v>-5.4482758620689653</v>
      </c>
    </row>
    <row r="4522" spans="1:11" x14ac:dyDescent="0.25">
      <c r="A4522" s="1">
        <v>41279</v>
      </c>
      <c r="B4522" t="s">
        <v>57</v>
      </c>
      <c r="C4522" t="s">
        <v>20</v>
      </c>
      <c r="D4522">
        <v>50</v>
      </c>
      <c r="E4522">
        <v>65</v>
      </c>
      <c r="F4522" t="s">
        <v>20</v>
      </c>
      <c r="G4522">
        <v>-15</v>
      </c>
      <c r="H4522" t="s">
        <v>357</v>
      </c>
      <c r="I4522" t="s">
        <v>356</v>
      </c>
      <c r="J4522" s="2">
        <f>VLOOKUP(B4522,'Totals by Team'!A:K,11,FALSE)</f>
        <v>-3.838709677419355</v>
      </c>
      <c r="K4522" s="2">
        <f>VLOOKUP(C4522,'Totals by Team'!A:K,11,FALSE)</f>
        <v>-3.5483870967741935</v>
      </c>
    </row>
    <row r="4523" spans="1:11" x14ac:dyDescent="0.25">
      <c r="A4523" s="1">
        <v>41279</v>
      </c>
      <c r="B4523" t="s">
        <v>79</v>
      </c>
      <c r="C4523" t="s">
        <v>340</v>
      </c>
      <c r="D4523">
        <v>61</v>
      </c>
      <c r="E4523">
        <v>76</v>
      </c>
      <c r="F4523" t="s">
        <v>340</v>
      </c>
      <c r="G4523">
        <v>-15</v>
      </c>
      <c r="H4523" t="s">
        <v>357</v>
      </c>
      <c r="I4523" t="s">
        <v>356</v>
      </c>
      <c r="J4523" s="2">
        <f>VLOOKUP(B4523,'Totals by Team'!A:K,11,FALSE)</f>
        <v>-9.7857142857142865</v>
      </c>
      <c r="K4523" s="2">
        <f>VLOOKUP(C4523,'Totals by Team'!A:K,11,FALSE)</f>
        <v>0.8</v>
      </c>
    </row>
    <row r="4524" spans="1:11" x14ac:dyDescent="0.25">
      <c r="A4524" s="1">
        <v>41279</v>
      </c>
      <c r="B4524" t="s">
        <v>185</v>
      </c>
      <c r="C4524" t="s">
        <v>96</v>
      </c>
      <c r="D4524">
        <v>49</v>
      </c>
      <c r="E4524">
        <v>65</v>
      </c>
      <c r="F4524" t="s">
        <v>96</v>
      </c>
      <c r="G4524">
        <v>-16</v>
      </c>
      <c r="H4524" t="s">
        <v>357</v>
      </c>
      <c r="I4524" t="s">
        <v>356</v>
      </c>
      <c r="J4524" s="2">
        <f>VLOOKUP(B4524,'Totals by Team'!A:K,11,FALSE)</f>
        <v>-4.0714285714285712</v>
      </c>
      <c r="K4524" s="2">
        <f>VLOOKUP(C4524,'Totals by Team'!A:K,11,FALSE)</f>
        <v>10.333333333333334</v>
      </c>
    </row>
    <row r="4525" spans="1:11" x14ac:dyDescent="0.25">
      <c r="A4525" s="1">
        <v>41279</v>
      </c>
      <c r="B4525" t="s">
        <v>41</v>
      </c>
      <c r="C4525" t="s">
        <v>345</v>
      </c>
      <c r="D4525">
        <v>63</v>
      </c>
      <c r="E4525">
        <v>79</v>
      </c>
      <c r="F4525" t="s">
        <v>345</v>
      </c>
      <c r="G4525">
        <v>-16</v>
      </c>
      <c r="H4525" t="s">
        <v>357</v>
      </c>
      <c r="I4525" t="s">
        <v>356</v>
      </c>
      <c r="J4525" s="2">
        <f>VLOOKUP(B4525,'Totals by Team'!A:K,11,FALSE)</f>
        <v>-3.09375</v>
      </c>
      <c r="K4525" s="2">
        <f>VLOOKUP(C4525,'Totals by Team'!A:K,11,FALSE)</f>
        <v>1.8064516129032258</v>
      </c>
    </row>
    <row r="4526" spans="1:11" x14ac:dyDescent="0.25">
      <c r="A4526" s="1">
        <v>41279</v>
      </c>
      <c r="B4526" t="s">
        <v>237</v>
      </c>
      <c r="C4526" t="s">
        <v>25</v>
      </c>
      <c r="D4526">
        <v>52</v>
      </c>
      <c r="E4526">
        <v>68</v>
      </c>
      <c r="F4526" t="s">
        <v>25</v>
      </c>
      <c r="G4526">
        <v>-16</v>
      </c>
      <c r="H4526" t="s">
        <v>357</v>
      </c>
      <c r="I4526" t="s">
        <v>356</v>
      </c>
      <c r="J4526" s="2">
        <f>VLOOKUP(B4526,'Totals by Team'!A:K,11,FALSE)</f>
        <v>0.82352941176470584</v>
      </c>
      <c r="K4526" s="2">
        <f>VLOOKUP(C4526,'Totals by Team'!A:K,11,FALSE)</f>
        <v>0.36666666666666664</v>
      </c>
    </row>
    <row r="4527" spans="1:11" x14ac:dyDescent="0.25">
      <c r="A4527" s="1">
        <v>41279</v>
      </c>
      <c r="B4527" t="s">
        <v>6</v>
      </c>
      <c r="C4527" t="s">
        <v>163</v>
      </c>
      <c r="D4527">
        <v>74</v>
      </c>
      <c r="E4527">
        <v>90</v>
      </c>
      <c r="F4527" t="s">
        <v>6</v>
      </c>
      <c r="G4527">
        <v>-16</v>
      </c>
      <c r="H4527" t="s">
        <v>357</v>
      </c>
      <c r="I4527" t="s">
        <v>360</v>
      </c>
      <c r="J4527" s="2">
        <f>VLOOKUP(B4527,'Totals by Team'!A:K,11,FALSE)</f>
        <v>-2</v>
      </c>
      <c r="K4527" s="2">
        <f>VLOOKUP(C4527,'Totals by Team'!A:K,11,FALSE)</f>
        <v>-4.129032258064516</v>
      </c>
    </row>
    <row r="4528" spans="1:11" x14ac:dyDescent="0.25">
      <c r="A4528" s="1">
        <v>41279</v>
      </c>
      <c r="B4528" t="s">
        <v>334</v>
      </c>
      <c r="C4528" t="s">
        <v>63</v>
      </c>
      <c r="D4528">
        <v>62</v>
      </c>
      <c r="E4528">
        <v>78</v>
      </c>
      <c r="F4528" t="s">
        <v>334</v>
      </c>
      <c r="G4528">
        <v>-16</v>
      </c>
      <c r="H4528" t="s">
        <v>357</v>
      </c>
      <c r="I4528" t="s">
        <v>360</v>
      </c>
      <c r="J4528" s="2">
        <f>VLOOKUP(B4528,'Totals by Team'!A:K,11,FALSE)</f>
        <v>-6.0370370370370372</v>
      </c>
      <c r="K4528" s="2">
        <f>VLOOKUP(C4528,'Totals by Team'!A:K,11,FALSE)</f>
        <v>-6.15625</v>
      </c>
    </row>
    <row r="4529" spans="1:11" x14ac:dyDescent="0.25">
      <c r="A4529" s="1">
        <v>41279</v>
      </c>
      <c r="B4529" t="s">
        <v>167</v>
      </c>
      <c r="C4529" t="s">
        <v>293</v>
      </c>
      <c r="D4529">
        <v>57</v>
      </c>
      <c r="E4529">
        <v>74</v>
      </c>
      <c r="F4529" t="s">
        <v>293</v>
      </c>
      <c r="G4529">
        <v>-17</v>
      </c>
      <c r="H4529" t="s">
        <v>357</v>
      </c>
      <c r="I4529" t="s">
        <v>356</v>
      </c>
      <c r="J4529" s="2">
        <f>VLOOKUP(B4529,'Totals by Team'!A:K,11,FALSE)</f>
        <v>-5.4838709677419351</v>
      </c>
      <c r="K4529" s="2">
        <f>VLOOKUP(C4529,'Totals by Team'!A:K,11,FALSE)</f>
        <v>6.4666666666666668</v>
      </c>
    </row>
    <row r="4530" spans="1:11" x14ac:dyDescent="0.25">
      <c r="A4530" s="1">
        <v>41279</v>
      </c>
      <c r="B4530" t="s">
        <v>338</v>
      </c>
      <c r="C4530" t="s">
        <v>30</v>
      </c>
      <c r="D4530">
        <v>55</v>
      </c>
      <c r="E4530">
        <v>72</v>
      </c>
      <c r="F4530" t="s">
        <v>338</v>
      </c>
      <c r="G4530">
        <v>-17</v>
      </c>
      <c r="H4530" t="s">
        <v>357</v>
      </c>
      <c r="I4530" t="s">
        <v>360</v>
      </c>
      <c r="J4530" s="2">
        <f>VLOOKUP(B4530,'Totals by Team'!A:K,11,FALSE)</f>
        <v>-11.535714285714286</v>
      </c>
      <c r="K4530" s="2">
        <f>VLOOKUP(C4530,'Totals by Team'!A:K,11,FALSE)</f>
        <v>-2.032258064516129</v>
      </c>
    </row>
    <row r="4531" spans="1:11" x14ac:dyDescent="0.25">
      <c r="A4531" s="1">
        <v>41279</v>
      </c>
      <c r="B4531" t="s">
        <v>165</v>
      </c>
      <c r="C4531" t="s">
        <v>98</v>
      </c>
      <c r="D4531">
        <v>68</v>
      </c>
      <c r="E4531">
        <v>85</v>
      </c>
      <c r="F4531" t="s">
        <v>98</v>
      </c>
      <c r="G4531">
        <v>-17</v>
      </c>
      <c r="H4531" t="s">
        <v>357</v>
      </c>
      <c r="I4531" t="s">
        <v>356</v>
      </c>
      <c r="J4531" s="2">
        <f>VLOOKUP(B4531,'Totals by Team'!A:K,11,FALSE)</f>
        <v>-3.1</v>
      </c>
      <c r="K4531" s="2">
        <f>VLOOKUP(C4531,'Totals by Team'!A:K,11,FALSE)</f>
        <v>2.5161290322580645</v>
      </c>
    </row>
    <row r="4532" spans="1:11" x14ac:dyDescent="0.25">
      <c r="A4532" s="1">
        <v>41279</v>
      </c>
      <c r="B4532" t="s">
        <v>243</v>
      </c>
      <c r="C4532" t="s">
        <v>192</v>
      </c>
      <c r="D4532">
        <v>62</v>
      </c>
      <c r="E4532">
        <v>80</v>
      </c>
      <c r="F4532" t="s">
        <v>192</v>
      </c>
      <c r="G4532">
        <v>-18</v>
      </c>
      <c r="H4532" t="s">
        <v>357</v>
      </c>
      <c r="I4532" t="s">
        <v>356</v>
      </c>
      <c r="J4532" s="2">
        <f>VLOOKUP(B4532,'Totals by Team'!A:K,11,FALSE)</f>
        <v>-2.7419354838709675</v>
      </c>
      <c r="K4532" s="2">
        <f>VLOOKUP(C4532,'Totals by Team'!A:K,11,FALSE)</f>
        <v>12.875</v>
      </c>
    </row>
    <row r="4533" spans="1:11" x14ac:dyDescent="0.25">
      <c r="A4533" s="1">
        <v>41279</v>
      </c>
      <c r="B4533" t="s">
        <v>204</v>
      </c>
      <c r="C4533" t="s">
        <v>65</v>
      </c>
      <c r="D4533">
        <v>78</v>
      </c>
      <c r="E4533">
        <v>96</v>
      </c>
      <c r="F4533" t="s">
        <v>65</v>
      </c>
      <c r="G4533">
        <v>-18</v>
      </c>
      <c r="H4533" t="s">
        <v>357</v>
      </c>
      <c r="I4533" t="s">
        <v>356</v>
      </c>
      <c r="J4533" s="2">
        <f>VLOOKUP(B4533,'Totals by Team'!A:K,11,FALSE)</f>
        <v>-11.275862068965518</v>
      </c>
      <c r="K4533" s="2">
        <f>VLOOKUP(C4533,'Totals by Team'!A:K,11,FALSE)</f>
        <v>-1.6774193548387097</v>
      </c>
    </row>
    <row r="4534" spans="1:11" x14ac:dyDescent="0.25">
      <c r="A4534" s="1">
        <v>41279</v>
      </c>
      <c r="B4534" t="s">
        <v>275</v>
      </c>
      <c r="C4534" t="s">
        <v>258</v>
      </c>
      <c r="D4534">
        <v>74</v>
      </c>
      <c r="E4534">
        <v>93</v>
      </c>
      <c r="F4534" t="s">
        <v>258</v>
      </c>
      <c r="G4534">
        <v>-19</v>
      </c>
      <c r="H4534" t="s">
        <v>357</v>
      </c>
      <c r="I4534" t="s">
        <v>356</v>
      </c>
      <c r="J4534" s="2">
        <f>VLOOKUP(B4534,'Totals by Team'!A:K,11,FALSE)</f>
        <v>-0.42424242424242425</v>
      </c>
      <c r="K4534" s="2">
        <f>VLOOKUP(C4534,'Totals by Team'!A:K,11,FALSE)</f>
        <v>7.2352941176470589</v>
      </c>
    </row>
    <row r="4535" spans="1:11" x14ac:dyDescent="0.25">
      <c r="A4535" s="1">
        <v>41279</v>
      </c>
      <c r="B4535" t="s">
        <v>270</v>
      </c>
      <c r="C4535" t="s">
        <v>263</v>
      </c>
      <c r="D4535">
        <v>55</v>
      </c>
      <c r="E4535">
        <v>74</v>
      </c>
      <c r="F4535" t="s">
        <v>263</v>
      </c>
      <c r="G4535">
        <v>-19</v>
      </c>
      <c r="H4535" t="s">
        <v>357</v>
      </c>
      <c r="I4535" t="s">
        <v>356</v>
      </c>
      <c r="J4535" s="2">
        <f>VLOOKUP(B4535,'Totals by Team'!A:K,11,FALSE)</f>
        <v>11.363636363636363</v>
      </c>
      <c r="K4535" s="2">
        <f>VLOOKUP(C4535,'Totals by Team'!A:K,11,FALSE)</f>
        <v>3.2121212121212119</v>
      </c>
    </row>
    <row r="4536" spans="1:11" x14ac:dyDescent="0.25">
      <c r="A4536" s="1">
        <v>41279</v>
      </c>
      <c r="B4536" t="s">
        <v>47</v>
      </c>
      <c r="C4536" t="s">
        <v>154</v>
      </c>
      <c r="D4536">
        <v>44</v>
      </c>
      <c r="E4536">
        <v>63</v>
      </c>
      <c r="F4536" t="s">
        <v>47</v>
      </c>
      <c r="G4536">
        <v>-19</v>
      </c>
      <c r="H4536" t="s">
        <v>357</v>
      </c>
      <c r="I4536" t="s">
        <v>360</v>
      </c>
      <c r="J4536" s="2">
        <f>VLOOKUP(B4536,'Totals by Team'!A:K,11,FALSE)</f>
        <v>-10.870967741935484</v>
      </c>
      <c r="K4536" s="2">
        <f>VLOOKUP(C4536,'Totals by Team'!A:K,11,FALSE)</f>
        <v>9.5483870967741939</v>
      </c>
    </row>
    <row r="4537" spans="1:11" x14ac:dyDescent="0.25">
      <c r="A4537" s="1">
        <v>41279</v>
      </c>
      <c r="B4537" t="s">
        <v>235</v>
      </c>
      <c r="C4537" t="s">
        <v>169</v>
      </c>
      <c r="D4537">
        <v>86</v>
      </c>
      <c r="E4537">
        <v>105</v>
      </c>
      <c r="F4537" t="s">
        <v>235</v>
      </c>
      <c r="G4537">
        <v>-19</v>
      </c>
      <c r="H4537" t="s">
        <v>357</v>
      </c>
      <c r="I4537" t="s">
        <v>360</v>
      </c>
      <c r="J4537" s="2">
        <f>VLOOKUP(B4537,'Totals by Team'!A:K,11,FALSE)</f>
        <v>-1.9655172413793103</v>
      </c>
      <c r="K4537" s="2">
        <f>VLOOKUP(C4537,'Totals by Team'!A:K,11,FALSE)</f>
        <v>6.6666666666666666E-2</v>
      </c>
    </row>
    <row r="4538" spans="1:11" x14ac:dyDescent="0.25">
      <c r="A4538" s="1">
        <v>41279</v>
      </c>
      <c r="B4538" t="s">
        <v>1</v>
      </c>
      <c r="C4538" t="s">
        <v>58</v>
      </c>
      <c r="D4538">
        <v>58</v>
      </c>
      <c r="E4538">
        <v>78</v>
      </c>
      <c r="F4538" t="s">
        <v>1</v>
      </c>
      <c r="G4538">
        <v>-20</v>
      </c>
      <c r="H4538" t="s">
        <v>357</v>
      </c>
      <c r="I4538" t="s">
        <v>360</v>
      </c>
      <c r="J4538" s="2">
        <f>VLOOKUP(B4538,'Totals by Team'!A:K,11,FALSE)</f>
        <v>-10.793103448275861</v>
      </c>
      <c r="K4538" s="2">
        <f>VLOOKUP(C4538,'Totals by Team'!A:K,11,FALSE)</f>
        <v>2.9</v>
      </c>
    </row>
    <row r="4539" spans="1:11" x14ac:dyDescent="0.25">
      <c r="A4539" s="1">
        <v>41279</v>
      </c>
      <c r="B4539" t="s">
        <v>142</v>
      </c>
      <c r="C4539" t="s">
        <v>220</v>
      </c>
      <c r="D4539">
        <v>45</v>
      </c>
      <c r="E4539">
        <v>65</v>
      </c>
      <c r="F4539" t="s">
        <v>220</v>
      </c>
      <c r="G4539">
        <v>-20</v>
      </c>
      <c r="H4539" t="s">
        <v>357</v>
      </c>
      <c r="I4539" t="s">
        <v>356</v>
      </c>
      <c r="J4539" s="2">
        <f>VLOOKUP(B4539,'Totals by Team'!A:K,11,FALSE)</f>
        <v>-2.4666666666666668</v>
      </c>
      <c r="K4539" s="2">
        <f>VLOOKUP(C4539,'Totals by Team'!A:K,11,FALSE)</f>
        <v>3.28125</v>
      </c>
    </row>
    <row r="4540" spans="1:11" x14ac:dyDescent="0.25">
      <c r="A4540" s="1">
        <v>41279</v>
      </c>
      <c r="B4540" t="s">
        <v>147</v>
      </c>
      <c r="C4540" t="s">
        <v>343</v>
      </c>
      <c r="D4540">
        <v>63</v>
      </c>
      <c r="E4540">
        <v>84</v>
      </c>
      <c r="F4540" t="s">
        <v>343</v>
      </c>
      <c r="G4540">
        <v>-21</v>
      </c>
      <c r="H4540" t="s">
        <v>357</v>
      </c>
      <c r="I4540" t="s">
        <v>356</v>
      </c>
      <c r="J4540" s="2">
        <f>VLOOKUP(B4540,'Totals by Team'!A:K,11,FALSE)</f>
        <v>-4.2692307692307692</v>
      </c>
      <c r="K4540" s="2">
        <f>VLOOKUP(C4540,'Totals by Team'!A:K,11,FALSE)</f>
        <v>7.5151515151515156</v>
      </c>
    </row>
    <row r="4541" spans="1:11" x14ac:dyDescent="0.25">
      <c r="A4541" s="1">
        <v>41279</v>
      </c>
      <c r="B4541" t="s">
        <v>198</v>
      </c>
      <c r="C4541" t="s">
        <v>298</v>
      </c>
      <c r="D4541">
        <v>64</v>
      </c>
      <c r="E4541">
        <v>85</v>
      </c>
      <c r="F4541" t="s">
        <v>298</v>
      </c>
      <c r="G4541">
        <v>-21</v>
      </c>
      <c r="H4541" t="s">
        <v>357</v>
      </c>
      <c r="I4541" t="s">
        <v>356</v>
      </c>
      <c r="J4541" s="2">
        <f>VLOOKUP(B4541,'Totals by Team'!A:K,11,FALSE)</f>
        <v>0.72413793103448276</v>
      </c>
      <c r="K4541" s="2">
        <f>VLOOKUP(C4541,'Totals by Team'!A:K,11,FALSE)</f>
        <v>8.7096774193548381</v>
      </c>
    </row>
    <row r="4542" spans="1:11" x14ac:dyDescent="0.25">
      <c r="A4542" s="1">
        <v>41279</v>
      </c>
      <c r="B4542" t="s">
        <v>232</v>
      </c>
      <c r="C4542" t="s">
        <v>19</v>
      </c>
      <c r="D4542">
        <v>61</v>
      </c>
      <c r="E4542">
        <v>84</v>
      </c>
      <c r="F4542" t="s">
        <v>19</v>
      </c>
      <c r="G4542">
        <v>-23</v>
      </c>
      <c r="H4542" t="s">
        <v>357</v>
      </c>
      <c r="I4542" t="s">
        <v>356</v>
      </c>
      <c r="J4542" s="2">
        <f>VLOOKUP(B4542,'Totals by Team'!A:K,11,FALSE)</f>
        <v>0.90625</v>
      </c>
      <c r="K4542" s="2">
        <f>VLOOKUP(C4542,'Totals by Team'!A:K,11,FALSE)</f>
        <v>8.125</v>
      </c>
    </row>
    <row r="4543" spans="1:11" x14ac:dyDescent="0.25">
      <c r="A4543" s="1">
        <v>41279</v>
      </c>
      <c r="B4543" t="s">
        <v>287</v>
      </c>
      <c r="C4543" t="s">
        <v>71</v>
      </c>
      <c r="D4543">
        <v>71</v>
      </c>
      <c r="E4543">
        <v>94</v>
      </c>
      <c r="F4543" t="s">
        <v>71</v>
      </c>
      <c r="G4543">
        <v>-23</v>
      </c>
      <c r="H4543" t="s">
        <v>357</v>
      </c>
      <c r="I4543" t="s">
        <v>356</v>
      </c>
      <c r="J4543" s="2">
        <f>VLOOKUP(B4543,'Totals by Team'!A:K,11,FALSE)</f>
        <v>-4.53125</v>
      </c>
      <c r="K4543" s="2">
        <f>VLOOKUP(C4543,'Totals by Team'!A:K,11,FALSE)</f>
        <v>7.0294117647058822</v>
      </c>
    </row>
    <row r="4544" spans="1:11" x14ac:dyDescent="0.25">
      <c r="A4544" s="1">
        <v>41279</v>
      </c>
      <c r="B4544" t="s">
        <v>35</v>
      </c>
      <c r="C4544" t="s">
        <v>52</v>
      </c>
      <c r="D4544">
        <v>55</v>
      </c>
      <c r="E4544">
        <v>78</v>
      </c>
      <c r="F4544" t="s">
        <v>52</v>
      </c>
      <c r="G4544">
        <v>-23</v>
      </c>
      <c r="H4544" t="s">
        <v>357</v>
      </c>
      <c r="I4544" t="s">
        <v>356</v>
      </c>
      <c r="J4544" s="2">
        <f>VLOOKUP(B4544,'Totals by Team'!A:K,11,FALSE)</f>
        <v>-5.7333333333333334</v>
      </c>
      <c r="K4544" s="2">
        <f>VLOOKUP(C4544,'Totals by Team'!A:K,11,FALSE)</f>
        <v>5.03125</v>
      </c>
    </row>
    <row r="4545" spans="1:11" x14ac:dyDescent="0.25">
      <c r="A4545" s="1">
        <v>41279</v>
      </c>
      <c r="B4545" t="s">
        <v>234</v>
      </c>
      <c r="C4545" t="s">
        <v>126</v>
      </c>
      <c r="D4545">
        <v>63</v>
      </c>
      <c r="E4545">
        <v>86</v>
      </c>
      <c r="F4545" t="s">
        <v>126</v>
      </c>
      <c r="G4545">
        <v>-23</v>
      </c>
      <c r="H4545" t="s">
        <v>357</v>
      </c>
      <c r="I4545" t="s">
        <v>356</v>
      </c>
      <c r="J4545" s="2">
        <f>VLOOKUP(B4545,'Totals by Team'!A:K,11,FALSE)</f>
        <v>-2.4482758620689653</v>
      </c>
      <c r="K4545" s="2">
        <f>VLOOKUP(C4545,'Totals by Team'!A:K,11,FALSE)</f>
        <v>-8.137931034482758</v>
      </c>
    </row>
    <row r="4546" spans="1:11" x14ac:dyDescent="0.25">
      <c r="A4546" s="1">
        <v>41279</v>
      </c>
      <c r="B4546" t="s">
        <v>135</v>
      </c>
      <c r="C4546" t="s">
        <v>42</v>
      </c>
      <c r="D4546">
        <v>45</v>
      </c>
      <c r="E4546">
        <v>70</v>
      </c>
      <c r="F4546" t="s">
        <v>42</v>
      </c>
      <c r="G4546">
        <v>-25</v>
      </c>
      <c r="H4546" t="s">
        <v>357</v>
      </c>
      <c r="I4546" t="s">
        <v>356</v>
      </c>
      <c r="J4546" s="2">
        <f>VLOOKUP(B4546,'Totals by Team'!A:K,11,FALSE)</f>
        <v>4.117647058823529</v>
      </c>
      <c r="K4546" s="2">
        <f>VLOOKUP(C4546,'Totals by Team'!A:K,11,FALSE)</f>
        <v>4.78125</v>
      </c>
    </row>
    <row r="4547" spans="1:11" x14ac:dyDescent="0.25">
      <c r="A4547" s="1">
        <v>41279</v>
      </c>
      <c r="B4547" t="s">
        <v>161</v>
      </c>
      <c r="C4547" t="s">
        <v>156</v>
      </c>
      <c r="D4547">
        <v>58</v>
      </c>
      <c r="E4547">
        <v>86</v>
      </c>
      <c r="F4547" t="s">
        <v>156</v>
      </c>
      <c r="G4547">
        <v>-28</v>
      </c>
      <c r="H4547" t="s">
        <v>357</v>
      </c>
      <c r="I4547" t="s">
        <v>356</v>
      </c>
      <c r="J4547" s="2">
        <f>VLOOKUP(B4547,'Totals by Team'!A:K,11,FALSE)</f>
        <v>-17.29032258064516</v>
      </c>
      <c r="K4547" s="2">
        <f>VLOOKUP(C4547,'Totals by Team'!A:K,11,FALSE)</f>
        <v>5.5185185185185182</v>
      </c>
    </row>
    <row r="4548" spans="1:11" x14ac:dyDescent="0.25">
      <c r="A4548" s="1">
        <v>41279</v>
      </c>
      <c r="B4548" t="s">
        <v>190</v>
      </c>
      <c r="C4548" t="s">
        <v>266</v>
      </c>
      <c r="D4548">
        <v>43</v>
      </c>
      <c r="E4548">
        <v>71</v>
      </c>
      <c r="F4548" t="s">
        <v>266</v>
      </c>
      <c r="G4548">
        <v>-28</v>
      </c>
      <c r="H4548" t="s">
        <v>357</v>
      </c>
      <c r="I4548" t="s">
        <v>356</v>
      </c>
      <c r="J4548" s="2">
        <f>VLOOKUP(B4548,'Totals by Team'!A:K,11,FALSE)</f>
        <v>-6.8571428571428568</v>
      </c>
      <c r="K4548" s="2">
        <f>VLOOKUP(C4548,'Totals by Team'!A:K,11,FALSE)</f>
        <v>11.333333333333334</v>
      </c>
    </row>
    <row r="4549" spans="1:11" x14ac:dyDescent="0.25">
      <c r="A4549" s="1">
        <v>41279</v>
      </c>
      <c r="B4549" t="s">
        <v>3</v>
      </c>
      <c r="C4549" t="s">
        <v>99</v>
      </c>
      <c r="D4549">
        <v>69</v>
      </c>
      <c r="E4549">
        <v>99</v>
      </c>
      <c r="F4549" t="s">
        <v>99</v>
      </c>
      <c r="G4549">
        <v>-30</v>
      </c>
      <c r="H4549" t="s">
        <v>357</v>
      </c>
      <c r="I4549" t="s">
        <v>356</v>
      </c>
      <c r="J4549" s="2">
        <f>VLOOKUP(B4549,'Totals by Team'!A:K,11,FALSE)</f>
        <v>-9.931034482758621</v>
      </c>
      <c r="K4549" s="2">
        <f>VLOOKUP(C4549,'Totals by Team'!A:K,11,FALSE)</f>
        <v>2.4827586206896552</v>
      </c>
    </row>
    <row r="4550" spans="1:11" x14ac:dyDescent="0.25">
      <c r="A4550" s="1">
        <v>41279</v>
      </c>
      <c r="B4550" t="s">
        <v>264</v>
      </c>
      <c r="C4550" t="s">
        <v>172</v>
      </c>
      <c r="D4550">
        <v>62</v>
      </c>
      <c r="E4550">
        <v>92</v>
      </c>
      <c r="F4550" t="s">
        <v>172</v>
      </c>
      <c r="G4550">
        <v>-30</v>
      </c>
      <c r="H4550" t="s">
        <v>357</v>
      </c>
      <c r="I4550" t="s">
        <v>356</v>
      </c>
      <c r="J4550" s="2">
        <f>VLOOKUP(B4550,'Totals by Team'!A:K,11,FALSE)</f>
        <v>-11.137931034482758</v>
      </c>
      <c r="K4550" s="2">
        <f>VLOOKUP(C4550,'Totals by Team'!A:K,11,FALSE)</f>
        <v>4.7037037037037033</v>
      </c>
    </row>
    <row r="4551" spans="1:11" x14ac:dyDescent="0.25">
      <c r="A4551" s="1">
        <v>41279</v>
      </c>
      <c r="B4551" t="s">
        <v>269</v>
      </c>
      <c r="C4551" t="s">
        <v>9</v>
      </c>
      <c r="D4551">
        <v>52</v>
      </c>
      <c r="E4551">
        <v>83</v>
      </c>
      <c r="F4551" t="s">
        <v>269</v>
      </c>
      <c r="G4551">
        <v>-31</v>
      </c>
      <c r="H4551" t="s">
        <v>357</v>
      </c>
      <c r="I4551" t="s">
        <v>360</v>
      </c>
      <c r="J4551" s="2">
        <f>VLOOKUP(B4551,'Totals by Team'!A:K,11,FALSE)</f>
        <v>-6.3703703703703702</v>
      </c>
      <c r="K4551" s="2">
        <f>VLOOKUP(C4551,'Totals by Team'!A:K,11,FALSE)</f>
        <v>12.266666666666667</v>
      </c>
    </row>
    <row r="4552" spans="1:11" x14ac:dyDescent="0.25">
      <c r="A4552" s="1">
        <v>41279</v>
      </c>
      <c r="B4552" t="s">
        <v>33</v>
      </c>
      <c r="C4552" t="s">
        <v>171</v>
      </c>
      <c r="D4552">
        <v>53</v>
      </c>
      <c r="E4552">
        <v>85</v>
      </c>
      <c r="F4552" t="s">
        <v>171</v>
      </c>
      <c r="G4552">
        <v>-32</v>
      </c>
      <c r="H4552" t="s">
        <v>357</v>
      </c>
      <c r="I4552" t="s">
        <v>356</v>
      </c>
      <c r="J4552" s="2">
        <f>VLOOKUP(B4552,'Totals by Team'!A:K,11,FALSE)</f>
        <v>-4.1034482758620694</v>
      </c>
      <c r="K4552" s="2">
        <f>VLOOKUP(C4552,'Totals by Team'!A:K,11,FALSE)</f>
        <v>11.09375</v>
      </c>
    </row>
    <row r="4553" spans="1:11" x14ac:dyDescent="0.25">
      <c r="A4553" s="1">
        <v>41279</v>
      </c>
      <c r="B4553" t="s">
        <v>12</v>
      </c>
      <c r="C4553" t="s">
        <v>236</v>
      </c>
      <c r="D4553">
        <v>63</v>
      </c>
      <c r="E4553">
        <v>95</v>
      </c>
      <c r="F4553" t="s">
        <v>236</v>
      </c>
      <c r="G4553">
        <v>-32</v>
      </c>
      <c r="H4553" t="s">
        <v>357</v>
      </c>
      <c r="I4553" t="s">
        <v>356</v>
      </c>
      <c r="J4553" s="2">
        <f>VLOOKUP(B4553,'Totals by Team'!A:K,11,FALSE)</f>
        <v>-2.9333333333333331</v>
      </c>
      <c r="K4553" s="2">
        <f>VLOOKUP(C4553,'Totals by Team'!A:K,11,FALSE)</f>
        <v>11</v>
      </c>
    </row>
    <row r="4554" spans="1:11" x14ac:dyDescent="0.25">
      <c r="A4554" s="1">
        <v>41279</v>
      </c>
      <c r="B4554" t="s">
        <v>279</v>
      </c>
      <c r="C4554" t="s">
        <v>319</v>
      </c>
      <c r="D4554">
        <v>51</v>
      </c>
      <c r="E4554">
        <v>86</v>
      </c>
      <c r="F4554" t="s">
        <v>319</v>
      </c>
      <c r="G4554">
        <v>-35</v>
      </c>
      <c r="H4554" t="s">
        <v>357</v>
      </c>
      <c r="I4554" t="s">
        <v>356</v>
      </c>
      <c r="J4554" s="2">
        <f>VLOOKUP(B4554,'Totals by Team'!A:K,11,FALSE)</f>
        <v>-5.290322580645161</v>
      </c>
      <c r="K4554" s="2">
        <f>VLOOKUP(C4554,'Totals by Team'!A:K,11,FALSE)</f>
        <v>4.84375</v>
      </c>
    </row>
    <row r="4555" spans="1:11" x14ac:dyDescent="0.25">
      <c r="A4555" s="1">
        <v>41279</v>
      </c>
      <c r="B4555" t="s">
        <v>128</v>
      </c>
      <c r="C4555" t="s">
        <v>339</v>
      </c>
      <c r="D4555">
        <v>57</v>
      </c>
      <c r="E4555">
        <v>94</v>
      </c>
      <c r="F4555" t="s">
        <v>339</v>
      </c>
      <c r="G4555">
        <v>-37</v>
      </c>
      <c r="H4555" t="s">
        <v>357</v>
      </c>
      <c r="I4555" t="s">
        <v>356</v>
      </c>
      <c r="J4555" s="2">
        <f>VLOOKUP(B4555,'Totals by Team'!A:K,11,FALSE)</f>
        <v>-4.5483870967741939</v>
      </c>
      <c r="K4555" s="2">
        <f>VLOOKUP(C4555,'Totals by Team'!A:K,11,FALSE)</f>
        <v>8.3636363636363633</v>
      </c>
    </row>
    <row r="4556" spans="1:11" x14ac:dyDescent="0.25">
      <c r="A4556" s="1">
        <v>41280</v>
      </c>
      <c r="B4556" t="s">
        <v>10</v>
      </c>
      <c r="C4556" t="s">
        <v>48</v>
      </c>
      <c r="D4556">
        <v>82</v>
      </c>
      <c r="E4556">
        <v>43</v>
      </c>
      <c r="F4556" t="s">
        <v>48</v>
      </c>
      <c r="G4556">
        <v>39</v>
      </c>
      <c r="H4556" t="s">
        <v>358</v>
      </c>
      <c r="I4556" t="s">
        <v>356</v>
      </c>
      <c r="J4556" s="2">
        <f>VLOOKUP(B4556,'Totals by Team'!A:K,11,FALSE)</f>
        <v>8.1724137931034484</v>
      </c>
      <c r="K4556" s="2">
        <f>VLOOKUP(C4556,'Totals by Team'!A:K,11,FALSE)</f>
        <v>-26.678571428571427</v>
      </c>
    </row>
    <row r="4557" spans="1:11" x14ac:dyDescent="0.25">
      <c r="A4557" s="1">
        <v>41280</v>
      </c>
      <c r="B4557" t="s">
        <v>302</v>
      </c>
      <c r="C4557" t="s">
        <v>295</v>
      </c>
      <c r="D4557">
        <v>95</v>
      </c>
      <c r="E4557">
        <v>67</v>
      </c>
      <c r="F4557" t="s">
        <v>302</v>
      </c>
      <c r="G4557">
        <v>28</v>
      </c>
      <c r="H4557" t="s">
        <v>358</v>
      </c>
      <c r="I4557" t="s">
        <v>360</v>
      </c>
      <c r="J4557" s="2">
        <f>VLOOKUP(B4557,'Totals by Team'!A:K,11,FALSE)</f>
        <v>11.4375</v>
      </c>
      <c r="K4557" s="2">
        <f>VLOOKUP(C4557,'Totals by Team'!A:K,11,FALSE)</f>
        <v>7.4848484848484844</v>
      </c>
    </row>
    <row r="4558" spans="1:11" x14ac:dyDescent="0.25">
      <c r="A4558" s="1">
        <v>41280</v>
      </c>
      <c r="B4558" t="s">
        <v>76</v>
      </c>
      <c r="C4558" t="s">
        <v>17</v>
      </c>
      <c r="D4558">
        <v>75</v>
      </c>
      <c r="E4558">
        <v>50</v>
      </c>
      <c r="F4558" t="s">
        <v>76</v>
      </c>
      <c r="G4558">
        <v>25</v>
      </c>
      <c r="H4558" t="s">
        <v>358</v>
      </c>
      <c r="I4558" t="s">
        <v>360</v>
      </c>
      <c r="J4558" s="2">
        <f>VLOOKUP(B4558,'Totals by Team'!A:K,11,FALSE)</f>
        <v>9.7333333333333325</v>
      </c>
      <c r="K4558" s="2">
        <f>VLOOKUP(C4558,'Totals by Team'!A:K,11,FALSE)</f>
        <v>-5.46875</v>
      </c>
    </row>
    <row r="4559" spans="1:11" x14ac:dyDescent="0.25">
      <c r="A4559" s="1">
        <v>41280</v>
      </c>
      <c r="B4559" t="s">
        <v>280</v>
      </c>
      <c r="C4559" t="s">
        <v>115</v>
      </c>
      <c r="D4559">
        <v>79</v>
      </c>
      <c r="E4559">
        <v>58</v>
      </c>
      <c r="F4559" t="s">
        <v>115</v>
      </c>
      <c r="G4559">
        <v>21</v>
      </c>
      <c r="H4559" t="s">
        <v>358</v>
      </c>
      <c r="I4559" t="s">
        <v>356</v>
      </c>
      <c r="J4559" s="2">
        <f>VLOOKUP(B4559,'Totals by Team'!A:K,11,FALSE)</f>
        <v>17.939393939393938</v>
      </c>
      <c r="K4559" s="2">
        <f>VLOOKUP(C4559,'Totals by Team'!A:K,11,FALSE)</f>
        <v>-3.1379310344827585</v>
      </c>
    </row>
    <row r="4560" spans="1:11" x14ac:dyDescent="0.25">
      <c r="A4560" s="1">
        <v>41280</v>
      </c>
      <c r="B4560" t="s">
        <v>283</v>
      </c>
      <c r="C4560" t="s">
        <v>134</v>
      </c>
      <c r="D4560">
        <v>72</v>
      </c>
      <c r="E4560">
        <v>53</v>
      </c>
      <c r="F4560" t="s">
        <v>283</v>
      </c>
      <c r="G4560">
        <v>19</v>
      </c>
      <c r="H4560" t="s">
        <v>358</v>
      </c>
      <c r="I4560" t="s">
        <v>360</v>
      </c>
      <c r="J4560" s="2">
        <f>VLOOKUP(B4560,'Totals by Team'!A:K,11,FALSE)</f>
        <v>0.84375</v>
      </c>
      <c r="K4560" s="2">
        <f>VLOOKUP(C4560,'Totals by Team'!A:K,11,FALSE)</f>
        <v>-8.375</v>
      </c>
    </row>
    <row r="4561" spans="1:11" x14ac:dyDescent="0.25">
      <c r="A4561" s="1">
        <v>41280</v>
      </c>
      <c r="B4561" t="s">
        <v>306</v>
      </c>
      <c r="C4561" t="s">
        <v>314</v>
      </c>
      <c r="D4561">
        <v>69</v>
      </c>
      <c r="E4561">
        <v>51</v>
      </c>
      <c r="F4561" t="s">
        <v>306</v>
      </c>
      <c r="G4561">
        <v>18</v>
      </c>
      <c r="H4561" t="s">
        <v>358</v>
      </c>
      <c r="I4561" t="s">
        <v>360</v>
      </c>
      <c r="J4561" s="2">
        <f>VLOOKUP(B4561,'Totals by Team'!A:K,11,FALSE)</f>
        <v>6.75</v>
      </c>
      <c r="K4561" s="2">
        <f>VLOOKUP(C4561,'Totals by Team'!A:K,11,FALSE)</f>
        <v>-2.9375</v>
      </c>
    </row>
    <row r="4562" spans="1:11" x14ac:dyDescent="0.25">
      <c r="A4562" s="1">
        <v>41280</v>
      </c>
      <c r="B4562" t="s">
        <v>144</v>
      </c>
      <c r="C4562" t="s">
        <v>50</v>
      </c>
      <c r="D4562">
        <v>74</v>
      </c>
      <c r="E4562">
        <v>58</v>
      </c>
      <c r="F4562" t="s">
        <v>144</v>
      </c>
      <c r="G4562">
        <v>16</v>
      </c>
      <c r="H4562" t="s">
        <v>358</v>
      </c>
      <c r="I4562" t="s">
        <v>360</v>
      </c>
      <c r="J4562" s="2">
        <f>VLOOKUP(B4562,'Totals by Team'!A:K,11,FALSE)</f>
        <v>3.46875</v>
      </c>
      <c r="K4562" s="2">
        <f>VLOOKUP(C4562,'Totals by Team'!A:K,11,FALSE)</f>
        <v>-6.1333333333333337</v>
      </c>
    </row>
    <row r="4563" spans="1:11" x14ac:dyDescent="0.25">
      <c r="A4563" s="1">
        <v>41280</v>
      </c>
      <c r="B4563" t="s">
        <v>88</v>
      </c>
      <c r="C4563" t="s">
        <v>74</v>
      </c>
      <c r="D4563">
        <v>73</v>
      </c>
      <c r="E4563">
        <v>58</v>
      </c>
      <c r="F4563" t="s">
        <v>88</v>
      </c>
      <c r="G4563">
        <v>15</v>
      </c>
      <c r="H4563" t="s">
        <v>358</v>
      </c>
      <c r="I4563" t="s">
        <v>360</v>
      </c>
      <c r="J4563" s="2">
        <f>VLOOKUP(B4563,'Totals by Team'!A:K,11,FALSE)</f>
        <v>-3.9333333333333331</v>
      </c>
      <c r="K4563" s="2">
        <f>VLOOKUP(C4563,'Totals by Team'!A:K,11,FALSE)</f>
        <v>-8.870967741935484</v>
      </c>
    </row>
    <row r="4564" spans="1:11" x14ac:dyDescent="0.25">
      <c r="A4564" s="1">
        <v>41280</v>
      </c>
      <c r="B4564" t="s">
        <v>320</v>
      </c>
      <c r="C4564" t="s">
        <v>221</v>
      </c>
      <c r="D4564">
        <v>79</v>
      </c>
      <c r="E4564">
        <v>66</v>
      </c>
      <c r="F4564" t="s">
        <v>221</v>
      </c>
      <c r="G4564">
        <v>13</v>
      </c>
      <c r="H4564" t="s">
        <v>358</v>
      </c>
      <c r="I4564" t="s">
        <v>356</v>
      </c>
      <c r="J4564" s="2">
        <f>VLOOKUP(B4564,'Totals by Team'!A:K,11,FALSE)</f>
        <v>8.117647058823529</v>
      </c>
      <c r="K4564" s="2">
        <f>VLOOKUP(C4564,'Totals by Team'!A:K,11,FALSE)</f>
        <v>1.75</v>
      </c>
    </row>
    <row r="4565" spans="1:11" x14ac:dyDescent="0.25">
      <c r="A4565" s="1">
        <v>41280</v>
      </c>
      <c r="B4565" t="s">
        <v>148</v>
      </c>
      <c r="C4565" t="s">
        <v>331</v>
      </c>
      <c r="D4565">
        <v>55</v>
      </c>
      <c r="E4565">
        <v>44</v>
      </c>
      <c r="F4565" t="s">
        <v>331</v>
      </c>
      <c r="G4565">
        <v>11</v>
      </c>
      <c r="H4565" t="s">
        <v>358</v>
      </c>
      <c r="I4565" t="s">
        <v>356</v>
      </c>
      <c r="J4565" s="2">
        <f>VLOOKUP(B4565,'Totals by Team'!A:K,11,FALSE)</f>
        <v>11.257142857142858</v>
      </c>
      <c r="K4565" s="2">
        <f>VLOOKUP(C4565,'Totals by Team'!A:K,11,FALSE)</f>
        <v>-3.4193548387096775</v>
      </c>
    </row>
    <row r="4566" spans="1:11" x14ac:dyDescent="0.25">
      <c r="A4566" s="1">
        <v>41280</v>
      </c>
      <c r="B4566" t="s">
        <v>86</v>
      </c>
      <c r="C4566" t="s">
        <v>162</v>
      </c>
      <c r="D4566">
        <v>79</v>
      </c>
      <c r="E4566">
        <v>68</v>
      </c>
      <c r="F4566" t="s">
        <v>86</v>
      </c>
      <c r="G4566">
        <v>11</v>
      </c>
      <c r="H4566" t="s">
        <v>358</v>
      </c>
      <c r="I4566" t="s">
        <v>360</v>
      </c>
      <c r="J4566" s="2">
        <f>VLOOKUP(B4566,'Totals by Team'!A:K,11,FALSE)</f>
        <v>-10.857142857142858</v>
      </c>
      <c r="K4566" s="2">
        <f>VLOOKUP(C4566,'Totals by Team'!A:K,11,FALSE)</f>
        <v>-8.5862068965517242</v>
      </c>
    </row>
    <row r="4567" spans="1:11" x14ac:dyDescent="0.25">
      <c r="A4567" s="1">
        <v>41280</v>
      </c>
      <c r="B4567" t="s">
        <v>318</v>
      </c>
      <c r="C4567" t="s">
        <v>208</v>
      </c>
      <c r="D4567">
        <v>65</v>
      </c>
      <c r="E4567">
        <v>56</v>
      </c>
      <c r="F4567" t="s">
        <v>318</v>
      </c>
      <c r="G4567">
        <v>9</v>
      </c>
      <c r="H4567" t="s">
        <v>358</v>
      </c>
      <c r="I4567" t="s">
        <v>360</v>
      </c>
      <c r="J4567" s="2">
        <f>VLOOKUP(B4567,'Totals by Team'!A:K,11,FALSE)</f>
        <v>4.1515151515151514</v>
      </c>
      <c r="K4567" s="2">
        <f>VLOOKUP(C4567,'Totals by Team'!A:K,11,FALSE)</f>
        <v>4.375</v>
      </c>
    </row>
    <row r="4568" spans="1:11" x14ac:dyDescent="0.25">
      <c r="A4568" s="1">
        <v>41280</v>
      </c>
      <c r="B4568" t="s">
        <v>5</v>
      </c>
      <c r="C4568" t="s">
        <v>261</v>
      </c>
      <c r="D4568">
        <v>61</v>
      </c>
      <c r="E4568">
        <v>52</v>
      </c>
      <c r="F4568" t="s">
        <v>5</v>
      </c>
      <c r="G4568">
        <v>9</v>
      </c>
      <c r="H4568" t="s">
        <v>358</v>
      </c>
      <c r="I4568" t="s">
        <v>360</v>
      </c>
      <c r="J4568" s="2">
        <f>VLOOKUP(B4568,'Totals by Team'!A:K,11,FALSE)</f>
        <v>8.90625</v>
      </c>
      <c r="K4568" s="2">
        <f>VLOOKUP(C4568,'Totals by Team'!A:K,11,FALSE)</f>
        <v>7.0606060606060606</v>
      </c>
    </row>
    <row r="4569" spans="1:11" x14ac:dyDescent="0.25">
      <c r="A4569" s="1">
        <v>41280</v>
      </c>
      <c r="B4569" t="s">
        <v>281</v>
      </c>
      <c r="C4569" t="s">
        <v>8</v>
      </c>
      <c r="D4569">
        <v>68</v>
      </c>
      <c r="E4569">
        <v>60</v>
      </c>
      <c r="F4569" t="s">
        <v>8</v>
      </c>
      <c r="G4569">
        <v>8</v>
      </c>
      <c r="H4569" t="s">
        <v>358</v>
      </c>
      <c r="I4569" t="s">
        <v>356</v>
      </c>
      <c r="J4569" s="2">
        <f>VLOOKUP(B4569,'Totals by Team'!A:K,11,FALSE)</f>
        <v>-4.9000000000000004</v>
      </c>
      <c r="K4569" s="2">
        <f>VLOOKUP(C4569,'Totals by Team'!A:K,11,FALSE)</f>
        <v>-6.0333333333333332</v>
      </c>
    </row>
    <row r="4570" spans="1:11" x14ac:dyDescent="0.25">
      <c r="A4570" s="1">
        <v>41280</v>
      </c>
      <c r="B4570" t="s">
        <v>255</v>
      </c>
      <c r="C4570" t="s">
        <v>140</v>
      </c>
      <c r="D4570">
        <v>78</v>
      </c>
      <c r="E4570">
        <v>70</v>
      </c>
      <c r="F4570" t="s">
        <v>255</v>
      </c>
      <c r="G4570">
        <v>8</v>
      </c>
      <c r="H4570" t="s">
        <v>358</v>
      </c>
      <c r="I4570" t="s">
        <v>360</v>
      </c>
      <c r="J4570" s="2">
        <f>VLOOKUP(B4570,'Totals by Team'!A:K,11,FALSE)</f>
        <v>4.9393939393939394</v>
      </c>
      <c r="K4570" s="2">
        <f>VLOOKUP(C4570,'Totals by Team'!A:K,11,FALSE)</f>
        <v>-1.59375</v>
      </c>
    </row>
    <row r="4571" spans="1:11" x14ac:dyDescent="0.25">
      <c r="A4571" s="1">
        <v>41280</v>
      </c>
      <c r="B4571" t="s">
        <v>179</v>
      </c>
      <c r="C4571" t="s">
        <v>173</v>
      </c>
      <c r="D4571">
        <v>69</v>
      </c>
      <c r="E4571">
        <v>62</v>
      </c>
      <c r="F4571" t="s">
        <v>179</v>
      </c>
      <c r="G4571">
        <v>7</v>
      </c>
      <c r="H4571" t="s">
        <v>358</v>
      </c>
      <c r="I4571" t="s">
        <v>360</v>
      </c>
      <c r="J4571" s="2">
        <f>VLOOKUP(B4571,'Totals by Team'!A:K,11,FALSE)</f>
        <v>13.911764705882353</v>
      </c>
      <c r="K4571" s="2">
        <f>VLOOKUP(C4571,'Totals by Team'!A:K,11,FALSE)</f>
        <v>4.65625</v>
      </c>
    </row>
    <row r="4572" spans="1:11" x14ac:dyDescent="0.25">
      <c r="A4572" s="1">
        <v>41280</v>
      </c>
      <c r="B4572" t="s">
        <v>197</v>
      </c>
      <c r="C4572" t="s">
        <v>335</v>
      </c>
      <c r="D4572">
        <v>47</v>
      </c>
      <c r="E4572">
        <v>41</v>
      </c>
      <c r="F4572" t="s">
        <v>335</v>
      </c>
      <c r="G4572">
        <v>6</v>
      </c>
      <c r="H4572" t="s">
        <v>358</v>
      </c>
      <c r="I4572" t="s">
        <v>356</v>
      </c>
      <c r="J4572" s="2">
        <f>VLOOKUP(B4572,'Totals by Team'!A:K,11,FALSE)</f>
        <v>9.617647058823529</v>
      </c>
      <c r="K4572" s="2">
        <f>VLOOKUP(C4572,'Totals by Team'!A:K,11,FALSE)</f>
        <v>-5.1818181818181817</v>
      </c>
    </row>
    <row r="4573" spans="1:11" x14ac:dyDescent="0.25">
      <c r="A4573" s="1">
        <v>41280</v>
      </c>
      <c r="B4573" t="s">
        <v>180</v>
      </c>
      <c r="C4573" t="s">
        <v>272</v>
      </c>
      <c r="D4573">
        <v>69</v>
      </c>
      <c r="E4573">
        <v>63</v>
      </c>
      <c r="F4573" t="s">
        <v>272</v>
      </c>
      <c r="G4573">
        <v>6</v>
      </c>
      <c r="H4573" t="s">
        <v>358</v>
      </c>
      <c r="I4573" t="s">
        <v>356</v>
      </c>
      <c r="J4573" s="2">
        <f>VLOOKUP(B4573,'Totals by Team'!A:K,11,FALSE)</f>
        <v>8.735294117647058</v>
      </c>
      <c r="K4573" s="2">
        <f>VLOOKUP(C4573,'Totals by Team'!A:K,11,FALSE)</f>
        <v>-0.71875</v>
      </c>
    </row>
    <row r="4574" spans="1:11" x14ac:dyDescent="0.25">
      <c r="A4574" s="1">
        <v>41280</v>
      </c>
      <c r="B4574" t="s">
        <v>141</v>
      </c>
      <c r="C4574" t="s">
        <v>85</v>
      </c>
      <c r="D4574">
        <v>65</v>
      </c>
      <c r="E4574">
        <v>60</v>
      </c>
      <c r="F4574" t="s">
        <v>85</v>
      </c>
      <c r="G4574">
        <v>5</v>
      </c>
      <c r="H4574" t="s">
        <v>358</v>
      </c>
      <c r="I4574" t="s">
        <v>356</v>
      </c>
      <c r="J4574" s="2">
        <f>VLOOKUP(B4574,'Totals by Team'!A:K,11,FALSE)</f>
        <v>5.161290322580645</v>
      </c>
      <c r="K4574" s="2">
        <f>VLOOKUP(C4574,'Totals by Team'!A:K,11,FALSE)</f>
        <v>-5.5161290322580649</v>
      </c>
    </row>
    <row r="4575" spans="1:11" x14ac:dyDescent="0.25">
      <c r="A4575" s="1">
        <v>41280</v>
      </c>
      <c r="B4575" t="s">
        <v>174</v>
      </c>
      <c r="C4575" t="s">
        <v>129</v>
      </c>
      <c r="D4575">
        <v>51</v>
      </c>
      <c r="E4575">
        <v>48</v>
      </c>
      <c r="F4575" t="s">
        <v>129</v>
      </c>
      <c r="G4575">
        <v>3</v>
      </c>
      <c r="H4575" t="s">
        <v>358</v>
      </c>
      <c r="I4575" t="s">
        <v>356</v>
      </c>
      <c r="J4575" s="2">
        <f>VLOOKUP(B4575,'Totals by Team'!A:K,11,FALSE)</f>
        <v>-7.15625</v>
      </c>
      <c r="K4575" s="2">
        <f>VLOOKUP(C4575,'Totals by Team'!A:K,11,FALSE)</f>
        <v>-5.2758620689655169</v>
      </c>
    </row>
    <row r="4576" spans="1:11" x14ac:dyDescent="0.25">
      <c r="A4576" s="1">
        <v>41280</v>
      </c>
      <c r="B4576" t="s">
        <v>225</v>
      </c>
      <c r="C4576" t="s">
        <v>214</v>
      </c>
      <c r="D4576">
        <v>48</v>
      </c>
      <c r="E4576">
        <v>47</v>
      </c>
      <c r="F4576" t="s">
        <v>214</v>
      </c>
      <c r="G4576">
        <v>1</v>
      </c>
      <c r="H4576" t="s">
        <v>358</v>
      </c>
      <c r="I4576" t="s">
        <v>356</v>
      </c>
      <c r="J4576" s="2">
        <f>VLOOKUP(B4576,'Totals by Team'!A:K,11,FALSE)</f>
        <v>-1.4193548387096775</v>
      </c>
      <c r="K4576" s="2">
        <f>VLOOKUP(C4576,'Totals by Team'!A:K,11,FALSE)</f>
        <v>0.74193548387096775</v>
      </c>
    </row>
    <row r="4577" spans="1:11" x14ac:dyDescent="0.25">
      <c r="A4577" s="1">
        <v>41280</v>
      </c>
      <c r="B4577" t="s">
        <v>214</v>
      </c>
      <c r="C4577" t="s">
        <v>225</v>
      </c>
      <c r="D4577">
        <v>47</v>
      </c>
      <c r="E4577">
        <v>48</v>
      </c>
      <c r="F4577" t="s">
        <v>214</v>
      </c>
      <c r="G4577">
        <v>-1</v>
      </c>
      <c r="H4577" t="s">
        <v>357</v>
      </c>
      <c r="I4577" t="s">
        <v>360</v>
      </c>
      <c r="J4577" s="2">
        <f>VLOOKUP(B4577,'Totals by Team'!A:K,11,FALSE)</f>
        <v>0.74193548387096775</v>
      </c>
      <c r="K4577" s="2">
        <f>VLOOKUP(C4577,'Totals by Team'!A:K,11,FALSE)</f>
        <v>-1.4193548387096775</v>
      </c>
    </row>
    <row r="4578" spans="1:11" x14ac:dyDescent="0.25">
      <c r="A4578" s="1">
        <v>41280</v>
      </c>
      <c r="B4578" t="s">
        <v>129</v>
      </c>
      <c r="C4578" t="s">
        <v>174</v>
      </c>
      <c r="D4578">
        <v>48</v>
      </c>
      <c r="E4578">
        <v>51</v>
      </c>
      <c r="F4578" t="s">
        <v>129</v>
      </c>
      <c r="G4578">
        <v>-3</v>
      </c>
      <c r="H4578" t="s">
        <v>357</v>
      </c>
      <c r="I4578" t="s">
        <v>360</v>
      </c>
      <c r="J4578" s="2">
        <f>VLOOKUP(B4578,'Totals by Team'!A:K,11,FALSE)</f>
        <v>-5.2758620689655169</v>
      </c>
      <c r="K4578" s="2">
        <f>VLOOKUP(C4578,'Totals by Team'!A:K,11,FALSE)</f>
        <v>-7.15625</v>
      </c>
    </row>
    <row r="4579" spans="1:11" x14ac:dyDescent="0.25">
      <c r="A4579" s="1">
        <v>41280</v>
      </c>
      <c r="B4579" t="s">
        <v>85</v>
      </c>
      <c r="C4579" t="s">
        <v>141</v>
      </c>
      <c r="D4579">
        <v>60</v>
      </c>
      <c r="E4579">
        <v>65</v>
      </c>
      <c r="F4579" t="s">
        <v>85</v>
      </c>
      <c r="G4579">
        <v>-5</v>
      </c>
      <c r="H4579" t="s">
        <v>357</v>
      </c>
      <c r="I4579" t="s">
        <v>360</v>
      </c>
      <c r="J4579" s="2">
        <f>VLOOKUP(B4579,'Totals by Team'!A:K,11,FALSE)</f>
        <v>-5.5161290322580649</v>
      </c>
      <c r="K4579" s="2">
        <f>VLOOKUP(C4579,'Totals by Team'!A:K,11,FALSE)</f>
        <v>5.161290322580645</v>
      </c>
    </row>
    <row r="4580" spans="1:11" x14ac:dyDescent="0.25">
      <c r="A4580" s="1">
        <v>41280</v>
      </c>
      <c r="B4580" t="s">
        <v>335</v>
      </c>
      <c r="C4580" t="s">
        <v>197</v>
      </c>
      <c r="D4580">
        <v>41</v>
      </c>
      <c r="E4580">
        <v>47</v>
      </c>
      <c r="F4580" t="s">
        <v>335</v>
      </c>
      <c r="G4580">
        <v>-6</v>
      </c>
      <c r="H4580" t="s">
        <v>357</v>
      </c>
      <c r="I4580" t="s">
        <v>360</v>
      </c>
      <c r="J4580" s="2">
        <f>VLOOKUP(B4580,'Totals by Team'!A:K,11,FALSE)</f>
        <v>-5.1818181818181817</v>
      </c>
      <c r="K4580" s="2">
        <f>VLOOKUP(C4580,'Totals by Team'!A:K,11,FALSE)</f>
        <v>9.617647058823529</v>
      </c>
    </row>
    <row r="4581" spans="1:11" x14ac:dyDescent="0.25">
      <c r="A4581" s="1">
        <v>41280</v>
      </c>
      <c r="B4581" t="s">
        <v>272</v>
      </c>
      <c r="C4581" t="s">
        <v>180</v>
      </c>
      <c r="D4581">
        <v>63</v>
      </c>
      <c r="E4581">
        <v>69</v>
      </c>
      <c r="F4581" t="s">
        <v>272</v>
      </c>
      <c r="G4581">
        <v>-6</v>
      </c>
      <c r="H4581" t="s">
        <v>357</v>
      </c>
      <c r="I4581" t="s">
        <v>360</v>
      </c>
      <c r="J4581" s="2">
        <f>VLOOKUP(B4581,'Totals by Team'!A:K,11,FALSE)</f>
        <v>-0.71875</v>
      </c>
      <c r="K4581" s="2">
        <f>VLOOKUP(C4581,'Totals by Team'!A:K,11,FALSE)</f>
        <v>8.735294117647058</v>
      </c>
    </row>
    <row r="4582" spans="1:11" x14ac:dyDescent="0.25">
      <c r="A4582" s="1">
        <v>41280</v>
      </c>
      <c r="B4582" t="s">
        <v>173</v>
      </c>
      <c r="C4582" t="s">
        <v>179</v>
      </c>
      <c r="D4582">
        <v>62</v>
      </c>
      <c r="E4582">
        <v>69</v>
      </c>
      <c r="F4582" t="s">
        <v>179</v>
      </c>
      <c r="G4582">
        <v>-7</v>
      </c>
      <c r="H4582" t="s">
        <v>357</v>
      </c>
      <c r="I4582" t="s">
        <v>356</v>
      </c>
      <c r="J4582" s="2">
        <f>VLOOKUP(B4582,'Totals by Team'!A:K,11,FALSE)</f>
        <v>4.65625</v>
      </c>
      <c r="K4582" s="2">
        <f>VLOOKUP(C4582,'Totals by Team'!A:K,11,FALSE)</f>
        <v>13.911764705882353</v>
      </c>
    </row>
    <row r="4583" spans="1:11" x14ac:dyDescent="0.25">
      <c r="A4583" s="1">
        <v>41280</v>
      </c>
      <c r="B4583" t="s">
        <v>8</v>
      </c>
      <c r="C4583" t="s">
        <v>281</v>
      </c>
      <c r="D4583">
        <v>60</v>
      </c>
      <c r="E4583">
        <v>68</v>
      </c>
      <c r="F4583" t="s">
        <v>8</v>
      </c>
      <c r="G4583">
        <v>-8</v>
      </c>
      <c r="H4583" t="s">
        <v>357</v>
      </c>
      <c r="I4583" t="s">
        <v>360</v>
      </c>
      <c r="J4583" s="2">
        <f>VLOOKUP(B4583,'Totals by Team'!A:K,11,FALSE)</f>
        <v>-6.0333333333333332</v>
      </c>
      <c r="K4583" s="2">
        <f>VLOOKUP(C4583,'Totals by Team'!A:K,11,FALSE)</f>
        <v>-4.9000000000000004</v>
      </c>
    </row>
    <row r="4584" spans="1:11" x14ac:dyDescent="0.25">
      <c r="A4584" s="1">
        <v>41280</v>
      </c>
      <c r="B4584" t="s">
        <v>140</v>
      </c>
      <c r="C4584" t="s">
        <v>255</v>
      </c>
      <c r="D4584">
        <v>70</v>
      </c>
      <c r="E4584">
        <v>78</v>
      </c>
      <c r="F4584" t="s">
        <v>255</v>
      </c>
      <c r="G4584">
        <v>-8</v>
      </c>
      <c r="H4584" t="s">
        <v>357</v>
      </c>
      <c r="I4584" t="s">
        <v>356</v>
      </c>
      <c r="J4584" s="2">
        <f>VLOOKUP(B4584,'Totals by Team'!A:K,11,FALSE)</f>
        <v>-1.59375</v>
      </c>
      <c r="K4584" s="2">
        <f>VLOOKUP(C4584,'Totals by Team'!A:K,11,FALSE)</f>
        <v>4.9393939393939394</v>
      </c>
    </row>
    <row r="4585" spans="1:11" x14ac:dyDescent="0.25">
      <c r="A4585" s="1">
        <v>41280</v>
      </c>
      <c r="B4585" t="s">
        <v>208</v>
      </c>
      <c r="C4585" t="s">
        <v>318</v>
      </c>
      <c r="D4585">
        <v>56</v>
      </c>
      <c r="E4585">
        <v>65</v>
      </c>
      <c r="F4585" t="s">
        <v>318</v>
      </c>
      <c r="G4585">
        <v>-9</v>
      </c>
      <c r="H4585" t="s">
        <v>357</v>
      </c>
      <c r="I4585" t="s">
        <v>356</v>
      </c>
      <c r="J4585" s="2">
        <f>VLOOKUP(B4585,'Totals by Team'!A:K,11,FALSE)</f>
        <v>4.375</v>
      </c>
      <c r="K4585" s="2">
        <f>VLOOKUP(C4585,'Totals by Team'!A:K,11,FALSE)</f>
        <v>4.1515151515151514</v>
      </c>
    </row>
    <row r="4586" spans="1:11" x14ac:dyDescent="0.25">
      <c r="A4586" s="1">
        <v>41280</v>
      </c>
      <c r="B4586" t="s">
        <v>261</v>
      </c>
      <c r="C4586" t="s">
        <v>5</v>
      </c>
      <c r="D4586">
        <v>52</v>
      </c>
      <c r="E4586">
        <v>61</v>
      </c>
      <c r="F4586" t="s">
        <v>5</v>
      </c>
      <c r="G4586">
        <v>-9</v>
      </c>
      <c r="H4586" t="s">
        <v>357</v>
      </c>
      <c r="I4586" t="s">
        <v>356</v>
      </c>
      <c r="J4586" s="2">
        <f>VLOOKUP(B4586,'Totals by Team'!A:K,11,FALSE)</f>
        <v>7.0606060606060606</v>
      </c>
      <c r="K4586" s="2">
        <f>VLOOKUP(C4586,'Totals by Team'!A:K,11,FALSE)</f>
        <v>8.90625</v>
      </c>
    </row>
    <row r="4587" spans="1:11" x14ac:dyDescent="0.25">
      <c r="A4587" s="1">
        <v>41280</v>
      </c>
      <c r="B4587" t="s">
        <v>331</v>
      </c>
      <c r="C4587" t="s">
        <v>148</v>
      </c>
      <c r="D4587">
        <v>44</v>
      </c>
      <c r="E4587">
        <v>55</v>
      </c>
      <c r="F4587" t="s">
        <v>331</v>
      </c>
      <c r="G4587">
        <v>-11</v>
      </c>
      <c r="H4587" t="s">
        <v>357</v>
      </c>
      <c r="I4587" t="s">
        <v>360</v>
      </c>
      <c r="J4587" s="2">
        <f>VLOOKUP(B4587,'Totals by Team'!A:K,11,FALSE)</f>
        <v>-3.4193548387096775</v>
      </c>
      <c r="K4587" s="2">
        <f>VLOOKUP(C4587,'Totals by Team'!A:K,11,FALSE)</f>
        <v>11.257142857142858</v>
      </c>
    </row>
    <row r="4588" spans="1:11" x14ac:dyDescent="0.25">
      <c r="A4588" s="1">
        <v>41280</v>
      </c>
      <c r="B4588" t="s">
        <v>162</v>
      </c>
      <c r="C4588" t="s">
        <v>86</v>
      </c>
      <c r="D4588">
        <v>68</v>
      </c>
      <c r="E4588">
        <v>79</v>
      </c>
      <c r="F4588" t="s">
        <v>86</v>
      </c>
      <c r="G4588">
        <v>-11</v>
      </c>
      <c r="H4588" t="s">
        <v>357</v>
      </c>
      <c r="I4588" t="s">
        <v>356</v>
      </c>
      <c r="J4588" s="2">
        <f>VLOOKUP(B4588,'Totals by Team'!A:K,11,FALSE)</f>
        <v>-8.5862068965517242</v>
      </c>
      <c r="K4588" s="2">
        <f>VLOOKUP(C4588,'Totals by Team'!A:K,11,FALSE)</f>
        <v>-10.857142857142858</v>
      </c>
    </row>
    <row r="4589" spans="1:11" x14ac:dyDescent="0.25">
      <c r="A4589" s="1">
        <v>41280</v>
      </c>
      <c r="B4589" t="s">
        <v>221</v>
      </c>
      <c r="C4589" t="s">
        <v>320</v>
      </c>
      <c r="D4589">
        <v>66</v>
      </c>
      <c r="E4589">
        <v>79</v>
      </c>
      <c r="F4589" t="s">
        <v>221</v>
      </c>
      <c r="G4589">
        <v>-13</v>
      </c>
      <c r="H4589" t="s">
        <v>357</v>
      </c>
      <c r="I4589" t="s">
        <v>360</v>
      </c>
      <c r="J4589" s="2">
        <f>VLOOKUP(B4589,'Totals by Team'!A:K,11,FALSE)</f>
        <v>1.75</v>
      </c>
      <c r="K4589" s="2">
        <f>VLOOKUP(C4589,'Totals by Team'!A:K,11,FALSE)</f>
        <v>8.117647058823529</v>
      </c>
    </row>
    <row r="4590" spans="1:11" x14ac:dyDescent="0.25">
      <c r="A4590" s="1">
        <v>41280</v>
      </c>
      <c r="B4590" t="s">
        <v>74</v>
      </c>
      <c r="C4590" t="s">
        <v>88</v>
      </c>
      <c r="D4590">
        <v>58</v>
      </c>
      <c r="E4590">
        <v>73</v>
      </c>
      <c r="F4590" t="s">
        <v>88</v>
      </c>
      <c r="G4590">
        <v>-15</v>
      </c>
      <c r="H4590" t="s">
        <v>357</v>
      </c>
      <c r="I4590" t="s">
        <v>356</v>
      </c>
      <c r="J4590" s="2">
        <f>VLOOKUP(B4590,'Totals by Team'!A:K,11,FALSE)</f>
        <v>-8.870967741935484</v>
      </c>
      <c r="K4590" s="2">
        <f>VLOOKUP(C4590,'Totals by Team'!A:K,11,FALSE)</f>
        <v>-3.9333333333333331</v>
      </c>
    </row>
    <row r="4591" spans="1:11" x14ac:dyDescent="0.25">
      <c r="A4591" s="1">
        <v>41280</v>
      </c>
      <c r="B4591" t="s">
        <v>50</v>
      </c>
      <c r="C4591" t="s">
        <v>144</v>
      </c>
      <c r="D4591">
        <v>58</v>
      </c>
      <c r="E4591">
        <v>74</v>
      </c>
      <c r="F4591" t="s">
        <v>144</v>
      </c>
      <c r="G4591">
        <v>-16</v>
      </c>
      <c r="H4591" t="s">
        <v>357</v>
      </c>
      <c r="I4591" t="s">
        <v>356</v>
      </c>
      <c r="J4591" s="2">
        <f>VLOOKUP(B4591,'Totals by Team'!A:K,11,FALSE)</f>
        <v>-6.1333333333333337</v>
      </c>
      <c r="K4591" s="2">
        <f>VLOOKUP(C4591,'Totals by Team'!A:K,11,FALSE)</f>
        <v>3.46875</v>
      </c>
    </row>
    <row r="4592" spans="1:11" x14ac:dyDescent="0.25">
      <c r="A4592" s="1">
        <v>41280</v>
      </c>
      <c r="B4592" t="s">
        <v>314</v>
      </c>
      <c r="C4592" t="s">
        <v>306</v>
      </c>
      <c r="D4592">
        <v>51</v>
      </c>
      <c r="E4592">
        <v>69</v>
      </c>
      <c r="F4592" t="s">
        <v>306</v>
      </c>
      <c r="G4592">
        <v>-18</v>
      </c>
      <c r="H4592" t="s">
        <v>357</v>
      </c>
      <c r="I4592" t="s">
        <v>356</v>
      </c>
      <c r="J4592" s="2">
        <f>VLOOKUP(B4592,'Totals by Team'!A:K,11,FALSE)</f>
        <v>-2.9375</v>
      </c>
      <c r="K4592" s="2">
        <f>VLOOKUP(C4592,'Totals by Team'!A:K,11,FALSE)</f>
        <v>6.75</v>
      </c>
    </row>
    <row r="4593" spans="1:11" x14ac:dyDescent="0.25">
      <c r="A4593" s="1">
        <v>41280</v>
      </c>
      <c r="B4593" t="s">
        <v>134</v>
      </c>
      <c r="C4593" t="s">
        <v>283</v>
      </c>
      <c r="D4593">
        <v>53</v>
      </c>
      <c r="E4593">
        <v>72</v>
      </c>
      <c r="F4593" t="s">
        <v>283</v>
      </c>
      <c r="G4593">
        <v>-19</v>
      </c>
      <c r="H4593" t="s">
        <v>357</v>
      </c>
      <c r="I4593" t="s">
        <v>356</v>
      </c>
      <c r="J4593" s="2">
        <f>VLOOKUP(B4593,'Totals by Team'!A:K,11,FALSE)</f>
        <v>-8.375</v>
      </c>
      <c r="K4593" s="2">
        <f>VLOOKUP(C4593,'Totals by Team'!A:K,11,FALSE)</f>
        <v>0.84375</v>
      </c>
    </row>
    <row r="4594" spans="1:11" x14ac:dyDescent="0.25">
      <c r="A4594" s="1">
        <v>41280</v>
      </c>
      <c r="B4594" t="s">
        <v>115</v>
      </c>
      <c r="C4594" t="s">
        <v>280</v>
      </c>
      <c r="D4594">
        <v>58</v>
      </c>
      <c r="E4594">
        <v>79</v>
      </c>
      <c r="F4594" t="s">
        <v>115</v>
      </c>
      <c r="G4594">
        <v>-21</v>
      </c>
      <c r="H4594" t="s">
        <v>357</v>
      </c>
      <c r="I4594" t="s">
        <v>360</v>
      </c>
      <c r="J4594" s="2">
        <f>VLOOKUP(B4594,'Totals by Team'!A:K,11,FALSE)</f>
        <v>-3.1379310344827585</v>
      </c>
      <c r="K4594" s="2">
        <f>VLOOKUP(C4594,'Totals by Team'!A:K,11,FALSE)</f>
        <v>17.939393939393938</v>
      </c>
    </row>
    <row r="4595" spans="1:11" x14ac:dyDescent="0.25">
      <c r="A4595" s="1">
        <v>41280</v>
      </c>
      <c r="B4595" t="s">
        <v>17</v>
      </c>
      <c r="C4595" t="s">
        <v>76</v>
      </c>
      <c r="D4595">
        <v>50</v>
      </c>
      <c r="E4595">
        <v>75</v>
      </c>
      <c r="F4595" t="s">
        <v>76</v>
      </c>
      <c r="G4595">
        <v>-25</v>
      </c>
      <c r="H4595" t="s">
        <v>357</v>
      </c>
      <c r="I4595" t="s">
        <v>356</v>
      </c>
      <c r="J4595" s="2">
        <f>VLOOKUP(B4595,'Totals by Team'!A:K,11,FALSE)</f>
        <v>-5.46875</v>
      </c>
      <c r="K4595" s="2">
        <f>VLOOKUP(C4595,'Totals by Team'!A:K,11,FALSE)</f>
        <v>9.7333333333333325</v>
      </c>
    </row>
    <row r="4596" spans="1:11" x14ac:dyDescent="0.25">
      <c r="A4596" s="1">
        <v>41280</v>
      </c>
      <c r="B4596" t="s">
        <v>295</v>
      </c>
      <c r="C4596" t="s">
        <v>302</v>
      </c>
      <c r="D4596">
        <v>67</v>
      </c>
      <c r="E4596">
        <v>95</v>
      </c>
      <c r="F4596" t="s">
        <v>302</v>
      </c>
      <c r="G4596">
        <v>-28</v>
      </c>
      <c r="H4596" t="s">
        <v>357</v>
      </c>
      <c r="I4596" t="s">
        <v>356</v>
      </c>
      <c r="J4596" s="2">
        <f>VLOOKUP(B4596,'Totals by Team'!A:K,11,FALSE)</f>
        <v>7.4848484848484844</v>
      </c>
      <c r="K4596" s="2">
        <f>VLOOKUP(C4596,'Totals by Team'!A:K,11,FALSE)</f>
        <v>11.4375</v>
      </c>
    </row>
    <row r="4597" spans="1:11" x14ac:dyDescent="0.25">
      <c r="A4597" s="1">
        <v>41280</v>
      </c>
      <c r="B4597" t="s">
        <v>48</v>
      </c>
      <c r="C4597" t="s">
        <v>10</v>
      </c>
      <c r="D4597">
        <v>43</v>
      </c>
      <c r="E4597">
        <v>82</v>
      </c>
      <c r="F4597" t="s">
        <v>48</v>
      </c>
      <c r="G4597">
        <v>-39</v>
      </c>
      <c r="H4597" t="s">
        <v>357</v>
      </c>
      <c r="I4597" t="s">
        <v>360</v>
      </c>
      <c r="J4597" s="2">
        <f>VLOOKUP(B4597,'Totals by Team'!A:K,11,FALSE)</f>
        <v>-26.678571428571427</v>
      </c>
      <c r="K4597" s="2">
        <f>VLOOKUP(C4597,'Totals by Team'!A:K,11,FALSE)</f>
        <v>8.1724137931034484</v>
      </c>
    </row>
    <row r="4598" spans="1:11" x14ac:dyDescent="0.25">
      <c r="A4598" s="1">
        <v>41281</v>
      </c>
      <c r="B4598" t="s">
        <v>59</v>
      </c>
      <c r="C4598" t="s">
        <v>196</v>
      </c>
      <c r="D4598">
        <v>98</v>
      </c>
      <c r="E4598">
        <v>61</v>
      </c>
      <c r="F4598" t="s">
        <v>196</v>
      </c>
      <c r="G4598">
        <v>37</v>
      </c>
      <c r="H4598" t="s">
        <v>358</v>
      </c>
      <c r="I4598" t="s">
        <v>356</v>
      </c>
      <c r="J4598" s="2">
        <f>VLOOKUP(B4598,'Totals by Team'!A:K,11,FALSE)</f>
        <v>1.1935483870967742</v>
      </c>
      <c r="K4598" s="2">
        <f>VLOOKUP(C4598,'Totals by Team'!A:K,11,FALSE)</f>
        <v>-8.2413793103448274</v>
      </c>
    </row>
    <row r="4599" spans="1:11" x14ac:dyDescent="0.25">
      <c r="A4599" s="1">
        <v>41281</v>
      </c>
      <c r="B4599" t="s">
        <v>285</v>
      </c>
      <c r="C4599" t="s">
        <v>219</v>
      </c>
      <c r="D4599">
        <v>74</v>
      </c>
      <c r="E4599">
        <v>51</v>
      </c>
      <c r="F4599" t="s">
        <v>219</v>
      </c>
      <c r="G4599">
        <v>23</v>
      </c>
      <c r="H4599" t="s">
        <v>358</v>
      </c>
      <c r="I4599" t="s">
        <v>356</v>
      </c>
      <c r="J4599" s="2">
        <f>VLOOKUP(B4599,'Totals by Team'!A:K,11,FALSE)</f>
        <v>17.545454545454547</v>
      </c>
      <c r="K4599" s="2">
        <f>VLOOKUP(C4599,'Totals by Team'!A:K,11,FALSE)</f>
        <v>-6.612903225806452</v>
      </c>
    </row>
    <row r="4600" spans="1:11" x14ac:dyDescent="0.25">
      <c r="A4600" s="1">
        <v>41281</v>
      </c>
      <c r="B4600" t="s">
        <v>135</v>
      </c>
      <c r="C4600" t="s">
        <v>44</v>
      </c>
      <c r="D4600">
        <v>71</v>
      </c>
      <c r="E4600">
        <v>59</v>
      </c>
      <c r="F4600" t="s">
        <v>44</v>
      </c>
      <c r="G4600">
        <v>12</v>
      </c>
      <c r="H4600" t="s">
        <v>358</v>
      </c>
      <c r="I4600" t="s">
        <v>356</v>
      </c>
      <c r="J4600" s="2">
        <f>VLOOKUP(B4600,'Totals by Team'!A:K,11,FALSE)</f>
        <v>4.117647058823529</v>
      </c>
      <c r="K4600" s="2">
        <f>VLOOKUP(C4600,'Totals by Team'!A:K,11,FALSE)</f>
        <v>-14.827586206896552</v>
      </c>
    </row>
    <row r="4601" spans="1:11" x14ac:dyDescent="0.25">
      <c r="A4601" s="1">
        <v>41281</v>
      </c>
      <c r="B4601" t="s">
        <v>152</v>
      </c>
      <c r="C4601" t="s">
        <v>241</v>
      </c>
      <c r="D4601">
        <v>60</v>
      </c>
      <c r="E4601">
        <v>50</v>
      </c>
      <c r="F4601" t="s">
        <v>152</v>
      </c>
      <c r="G4601">
        <v>10</v>
      </c>
      <c r="H4601" t="s">
        <v>358</v>
      </c>
      <c r="I4601" t="s">
        <v>360</v>
      </c>
      <c r="J4601" s="2">
        <f>VLOOKUP(B4601,'Totals by Team'!A:K,11,FALSE)</f>
        <v>-7.1724137931034484</v>
      </c>
      <c r="K4601" s="2">
        <f>VLOOKUP(C4601,'Totals by Team'!A:K,11,FALSE)</f>
        <v>-1.1290322580645162</v>
      </c>
    </row>
    <row r="4602" spans="1:11" x14ac:dyDescent="0.25">
      <c r="A4602" s="1">
        <v>41281</v>
      </c>
      <c r="B4602" t="s">
        <v>6</v>
      </c>
      <c r="C4602" t="s">
        <v>35</v>
      </c>
      <c r="D4602">
        <v>81</v>
      </c>
      <c r="E4602">
        <v>72</v>
      </c>
      <c r="F4602" t="s">
        <v>6</v>
      </c>
      <c r="G4602">
        <v>9</v>
      </c>
      <c r="H4602" t="s">
        <v>358</v>
      </c>
      <c r="I4602" t="s">
        <v>360</v>
      </c>
      <c r="J4602" s="2">
        <f>VLOOKUP(B4602,'Totals by Team'!A:K,11,FALSE)</f>
        <v>-2</v>
      </c>
      <c r="K4602" s="2">
        <f>VLOOKUP(C4602,'Totals by Team'!A:K,11,FALSE)</f>
        <v>-5.7333333333333334</v>
      </c>
    </row>
    <row r="4603" spans="1:11" x14ac:dyDescent="0.25">
      <c r="A4603" s="1">
        <v>41281</v>
      </c>
      <c r="B4603" t="s">
        <v>156</v>
      </c>
      <c r="C4603" t="s">
        <v>56</v>
      </c>
      <c r="D4603">
        <v>73</v>
      </c>
      <c r="E4603">
        <v>64</v>
      </c>
      <c r="F4603" t="s">
        <v>56</v>
      </c>
      <c r="G4603">
        <v>9</v>
      </c>
      <c r="H4603" t="s">
        <v>358</v>
      </c>
      <c r="I4603" t="s">
        <v>356</v>
      </c>
      <c r="J4603" s="2">
        <f>VLOOKUP(B4603,'Totals by Team'!A:K,11,FALSE)</f>
        <v>5.5185185185185182</v>
      </c>
      <c r="K4603" s="2">
        <f>VLOOKUP(C4603,'Totals by Team'!A:K,11,FALSE)</f>
        <v>-1.2903225806451613</v>
      </c>
    </row>
    <row r="4604" spans="1:11" x14ac:dyDescent="0.25">
      <c r="A4604" s="1">
        <v>41281</v>
      </c>
      <c r="B4604" t="s">
        <v>258</v>
      </c>
      <c r="C4604" t="s">
        <v>316</v>
      </c>
      <c r="D4604">
        <v>66</v>
      </c>
      <c r="E4604">
        <v>60</v>
      </c>
      <c r="F4604" t="s">
        <v>316</v>
      </c>
      <c r="G4604">
        <v>6</v>
      </c>
      <c r="H4604" t="s">
        <v>358</v>
      </c>
      <c r="I4604" t="s">
        <v>356</v>
      </c>
      <c r="J4604" s="2">
        <f>VLOOKUP(B4604,'Totals by Team'!A:K,11,FALSE)</f>
        <v>7.2352941176470589</v>
      </c>
      <c r="K4604" s="2">
        <f>VLOOKUP(C4604,'Totals by Team'!A:K,11,FALSE)</f>
        <v>7.8787878787878789</v>
      </c>
    </row>
    <row r="4605" spans="1:11" x14ac:dyDescent="0.25">
      <c r="A4605" s="1">
        <v>41281</v>
      </c>
      <c r="B4605" t="s">
        <v>105</v>
      </c>
      <c r="C4605" t="s">
        <v>207</v>
      </c>
      <c r="D4605">
        <v>49</v>
      </c>
      <c r="E4605">
        <v>44</v>
      </c>
      <c r="F4605" t="s">
        <v>207</v>
      </c>
      <c r="G4605">
        <v>5</v>
      </c>
      <c r="H4605" t="s">
        <v>358</v>
      </c>
      <c r="I4605" t="s">
        <v>356</v>
      </c>
      <c r="J4605" s="2">
        <f>VLOOKUP(B4605,'Totals by Team'!A:K,11,FALSE)</f>
        <v>-10.903225806451612</v>
      </c>
      <c r="K4605" s="2">
        <f>VLOOKUP(C4605,'Totals by Team'!A:K,11,FALSE)</f>
        <v>-2.4074074074074074</v>
      </c>
    </row>
    <row r="4606" spans="1:11" x14ac:dyDescent="0.25">
      <c r="A4606" s="1">
        <v>41281</v>
      </c>
      <c r="B4606" t="s">
        <v>256</v>
      </c>
      <c r="C4606" t="s">
        <v>27</v>
      </c>
      <c r="D4606">
        <v>64</v>
      </c>
      <c r="E4606">
        <v>59</v>
      </c>
      <c r="F4606" t="s">
        <v>256</v>
      </c>
      <c r="G4606">
        <v>5</v>
      </c>
      <c r="H4606" t="s">
        <v>358</v>
      </c>
      <c r="I4606" t="s">
        <v>360</v>
      </c>
      <c r="J4606" s="2">
        <f>VLOOKUP(B4606,'Totals by Team'!A:K,11,FALSE)</f>
        <v>-2.6296296296296298</v>
      </c>
      <c r="K4606" s="2">
        <f>VLOOKUP(C4606,'Totals by Team'!A:K,11,FALSE)</f>
        <v>-7.0344827586206895</v>
      </c>
    </row>
    <row r="4607" spans="1:11" x14ac:dyDescent="0.25">
      <c r="A4607" s="1">
        <v>41281</v>
      </c>
      <c r="B4607" t="s">
        <v>46</v>
      </c>
      <c r="C4607" t="s">
        <v>237</v>
      </c>
      <c r="D4607">
        <v>69</v>
      </c>
      <c r="E4607">
        <v>65</v>
      </c>
      <c r="F4607" t="s">
        <v>46</v>
      </c>
      <c r="G4607">
        <v>4</v>
      </c>
      <c r="H4607" t="s">
        <v>358</v>
      </c>
      <c r="I4607" t="s">
        <v>360</v>
      </c>
      <c r="J4607" s="2">
        <f>VLOOKUP(B4607,'Totals by Team'!A:K,11,FALSE)</f>
        <v>-1.5161290322580645</v>
      </c>
      <c r="K4607" s="2">
        <f>VLOOKUP(C4607,'Totals by Team'!A:K,11,FALSE)</f>
        <v>0.82352941176470584</v>
      </c>
    </row>
    <row r="4608" spans="1:11" x14ac:dyDescent="0.25">
      <c r="A4608" s="1">
        <v>41281</v>
      </c>
      <c r="B4608" t="s">
        <v>133</v>
      </c>
      <c r="C4608" t="s">
        <v>161</v>
      </c>
      <c r="D4608">
        <v>67</v>
      </c>
      <c r="E4608">
        <v>63</v>
      </c>
      <c r="F4608" t="s">
        <v>161</v>
      </c>
      <c r="G4608">
        <v>4</v>
      </c>
      <c r="H4608" t="s">
        <v>358</v>
      </c>
      <c r="I4608" t="s">
        <v>356</v>
      </c>
      <c r="J4608" s="2">
        <f>VLOOKUP(B4608,'Totals by Team'!A:K,11,FALSE)</f>
        <v>-6.8965517241379306</v>
      </c>
      <c r="K4608" s="2">
        <f>VLOOKUP(C4608,'Totals by Team'!A:K,11,FALSE)</f>
        <v>-17.29032258064516</v>
      </c>
    </row>
    <row r="4609" spans="1:11" x14ac:dyDescent="0.25">
      <c r="A4609" s="1">
        <v>41281</v>
      </c>
      <c r="B4609" t="s">
        <v>132</v>
      </c>
      <c r="C4609" t="s">
        <v>41</v>
      </c>
      <c r="D4609">
        <v>74</v>
      </c>
      <c r="E4609">
        <v>72</v>
      </c>
      <c r="F4609" t="s">
        <v>132</v>
      </c>
      <c r="G4609">
        <v>2</v>
      </c>
      <c r="H4609" t="s">
        <v>358</v>
      </c>
      <c r="I4609" t="s">
        <v>360</v>
      </c>
      <c r="J4609" s="2">
        <f>VLOOKUP(B4609,'Totals by Team'!A:K,11,FALSE)</f>
        <v>3.125E-2</v>
      </c>
      <c r="K4609" s="2">
        <f>VLOOKUP(C4609,'Totals by Team'!A:K,11,FALSE)</f>
        <v>-3.09375</v>
      </c>
    </row>
    <row r="4610" spans="1:11" x14ac:dyDescent="0.25">
      <c r="A4610" s="1">
        <v>41281</v>
      </c>
      <c r="B4610" t="s">
        <v>29</v>
      </c>
      <c r="C4610" t="s">
        <v>25</v>
      </c>
      <c r="D4610">
        <v>52</v>
      </c>
      <c r="E4610">
        <v>50</v>
      </c>
      <c r="F4610" t="s">
        <v>29</v>
      </c>
      <c r="G4610">
        <v>2</v>
      </c>
      <c r="H4610" t="s">
        <v>358</v>
      </c>
      <c r="I4610" t="s">
        <v>360</v>
      </c>
      <c r="J4610" s="2">
        <f>VLOOKUP(B4610,'Totals by Team'!A:K,11,FALSE)</f>
        <v>-8.8387096774193541</v>
      </c>
      <c r="K4610" s="2">
        <f>VLOOKUP(C4610,'Totals by Team'!A:K,11,FALSE)</f>
        <v>0.36666666666666664</v>
      </c>
    </row>
    <row r="4611" spans="1:11" x14ac:dyDescent="0.25">
      <c r="A4611" s="1">
        <v>41281</v>
      </c>
      <c r="B4611" t="s">
        <v>52</v>
      </c>
      <c r="C4611" t="s">
        <v>163</v>
      </c>
      <c r="D4611">
        <v>75</v>
      </c>
      <c r="E4611">
        <v>73</v>
      </c>
      <c r="F4611" t="s">
        <v>52</v>
      </c>
      <c r="G4611">
        <v>2</v>
      </c>
      <c r="H4611" t="s">
        <v>358</v>
      </c>
      <c r="I4611" t="s">
        <v>360</v>
      </c>
      <c r="J4611" s="2">
        <f>VLOOKUP(B4611,'Totals by Team'!A:K,11,FALSE)</f>
        <v>5.03125</v>
      </c>
      <c r="K4611" s="2">
        <f>VLOOKUP(C4611,'Totals by Team'!A:K,11,FALSE)</f>
        <v>-4.129032258064516</v>
      </c>
    </row>
    <row r="4612" spans="1:11" x14ac:dyDescent="0.25">
      <c r="A4612" s="1">
        <v>41281</v>
      </c>
      <c r="B4612" t="s">
        <v>101</v>
      </c>
      <c r="C4612" t="s">
        <v>190</v>
      </c>
      <c r="D4612">
        <v>64</v>
      </c>
      <c r="E4612">
        <v>63</v>
      </c>
      <c r="F4612" t="s">
        <v>190</v>
      </c>
      <c r="G4612">
        <v>1</v>
      </c>
      <c r="H4612" t="s">
        <v>358</v>
      </c>
      <c r="I4612" t="s">
        <v>356</v>
      </c>
      <c r="J4612" s="2">
        <f>VLOOKUP(B4612,'Totals by Team'!A:K,11,FALSE)</f>
        <v>-5.5666666666666664</v>
      </c>
      <c r="K4612" s="2">
        <f>VLOOKUP(C4612,'Totals by Team'!A:K,11,FALSE)</f>
        <v>-6.8571428571428568</v>
      </c>
    </row>
    <row r="4613" spans="1:11" x14ac:dyDescent="0.25">
      <c r="A4613" s="1">
        <v>41281</v>
      </c>
      <c r="B4613" t="s">
        <v>190</v>
      </c>
      <c r="C4613" t="s">
        <v>101</v>
      </c>
      <c r="D4613">
        <v>63</v>
      </c>
      <c r="E4613">
        <v>64</v>
      </c>
      <c r="F4613" t="s">
        <v>190</v>
      </c>
      <c r="G4613">
        <v>-1</v>
      </c>
      <c r="H4613" t="s">
        <v>357</v>
      </c>
      <c r="I4613" t="s">
        <v>360</v>
      </c>
      <c r="J4613" s="2">
        <f>VLOOKUP(B4613,'Totals by Team'!A:K,11,FALSE)</f>
        <v>-6.8571428571428568</v>
      </c>
      <c r="K4613" s="2">
        <f>VLOOKUP(C4613,'Totals by Team'!A:K,11,FALSE)</f>
        <v>-5.5666666666666664</v>
      </c>
    </row>
    <row r="4614" spans="1:11" x14ac:dyDescent="0.25">
      <c r="A4614" s="1">
        <v>41281</v>
      </c>
      <c r="B4614" t="s">
        <v>41</v>
      </c>
      <c r="C4614" t="s">
        <v>132</v>
      </c>
      <c r="D4614">
        <v>72</v>
      </c>
      <c r="E4614">
        <v>74</v>
      </c>
      <c r="F4614" t="s">
        <v>132</v>
      </c>
      <c r="G4614">
        <v>-2</v>
      </c>
      <c r="H4614" t="s">
        <v>357</v>
      </c>
      <c r="I4614" t="s">
        <v>356</v>
      </c>
      <c r="J4614" s="2">
        <f>VLOOKUP(B4614,'Totals by Team'!A:K,11,FALSE)</f>
        <v>-3.09375</v>
      </c>
      <c r="K4614" s="2">
        <f>VLOOKUP(C4614,'Totals by Team'!A:K,11,FALSE)</f>
        <v>3.125E-2</v>
      </c>
    </row>
    <row r="4615" spans="1:11" x14ac:dyDescent="0.25">
      <c r="A4615" s="1">
        <v>41281</v>
      </c>
      <c r="B4615" t="s">
        <v>25</v>
      </c>
      <c r="C4615" t="s">
        <v>29</v>
      </c>
      <c r="D4615">
        <v>50</v>
      </c>
      <c r="E4615">
        <v>52</v>
      </c>
      <c r="F4615" t="s">
        <v>29</v>
      </c>
      <c r="G4615">
        <v>-2</v>
      </c>
      <c r="H4615" t="s">
        <v>357</v>
      </c>
      <c r="I4615" t="s">
        <v>356</v>
      </c>
      <c r="J4615" s="2">
        <f>VLOOKUP(B4615,'Totals by Team'!A:K,11,FALSE)</f>
        <v>0.36666666666666664</v>
      </c>
      <c r="K4615" s="2">
        <f>VLOOKUP(C4615,'Totals by Team'!A:K,11,FALSE)</f>
        <v>-8.8387096774193541</v>
      </c>
    </row>
    <row r="4616" spans="1:11" x14ac:dyDescent="0.25">
      <c r="A4616" s="1">
        <v>41281</v>
      </c>
      <c r="B4616" t="s">
        <v>163</v>
      </c>
      <c r="C4616" t="s">
        <v>52</v>
      </c>
      <c r="D4616">
        <v>73</v>
      </c>
      <c r="E4616">
        <v>75</v>
      </c>
      <c r="F4616" t="s">
        <v>52</v>
      </c>
      <c r="G4616">
        <v>-2</v>
      </c>
      <c r="H4616" t="s">
        <v>357</v>
      </c>
      <c r="I4616" t="s">
        <v>356</v>
      </c>
      <c r="J4616" s="2">
        <f>VLOOKUP(B4616,'Totals by Team'!A:K,11,FALSE)</f>
        <v>-4.129032258064516</v>
      </c>
      <c r="K4616" s="2">
        <f>VLOOKUP(C4616,'Totals by Team'!A:K,11,FALSE)</f>
        <v>5.03125</v>
      </c>
    </row>
    <row r="4617" spans="1:11" x14ac:dyDescent="0.25">
      <c r="A4617" s="1">
        <v>41281</v>
      </c>
      <c r="B4617" t="s">
        <v>237</v>
      </c>
      <c r="C4617" t="s">
        <v>46</v>
      </c>
      <c r="D4617">
        <v>65</v>
      </c>
      <c r="E4617">
        <v>69</v>
      </c>
      <c r="F4617" t="s">
        <v>46</v>
      </c>
      <c r="G4617">
        <v>-4</v>
      </c>
      <c r="H4617" t="s">
        <v>357</v>
      </c>
      <c r="I4617" t="s">
        <v>356</v>
      </c>
      <c r="J4617" s="2">
        <f>VLOOKUP(B4617,'Totals by Team'!A:K,11,FALSE)</f>
        <v>0.82352941176470584</v>
      </c>
      <c r="K4617" s="2">
        <f>VLOOKUP(C4617,'Totals by Team'!A:K,11,FALSE)</f>
        <v>-1.5161290322580645</v>
      </c>
    </row>
    <row r="4618" spans="1:11" x14ac:dyDescent="0.25">
      <c r="A4618" s="1">
        <v>41281</v>
      </c>
      <c r="B4618" t="s">
        <v>161</v>
      </c>
      <c r="C4618" t="s">
        <v>133</v>
      </c>
      <c r="D4618">
        <v>63</v>
      </c>
      <c r="E4618">
        <v>67</v>
      </c>
      <c r="F4618" t="s">
        <v>161</v>
      </c>
      <c r="G4618">
        <v>-4</v>
      </c>
      <c r="H4618" t="s">
        <v>357</v>
      </c>
      <c r="I4618" t="s">
        <v>360</v>
      </c>
      <c r="J4618" s="2">
        <f>VLOOKUP(B4618,'Totals by Team'!A:K,11,FALSE)</f>
        <v>-17.29032258064516</v>
      </c>
      <c r="K4618" s="2">
        <f>VLOOKUP(C4618,'Totals by Team'!A:K,11,FALSE)</f>
        <v>-6.8965517241379306</v>
      </c>
    </row>
    <row r="4619" spans="1:11" x14ac:dyDescent="0.25">
      <c r="A4619" s="1">
        <v>41281</v>
      </c>
      <c r="B4619" t="s">
        <v>207</v>
      </c>
      <c r="C4619" t="s">
        <v>105</v>
      </c>
      <c r="D4619">
        <v>44</v>
      </c>
      <c r="E4619">
        <v>49</v>
      </c>
      <c r="F4619" t="s">
        <v>207</v>
      </c>
      <c r="G4619">
        <v>-5</v>
      </c>
      <c r="H4619" t="s">
        <v>357</v>
      </c>
      <c r="I4619" t="s">
        <v>360</v>
      </c>
      <c r="J4619" s="2">
        <f>VLOOKUP(B4619,'Totals by Team'!A:K,11,FALSE)</f>
        <v>-2.4074074074074074</v>
      </c>
      <c r="K4619" s="2">
        <f>VLOOKUP(C4619,'Totals by Team'!A:K,11,FALSE)</f>
        <v>-10.903225806451612</v>
      </c>
    </row>
    <row r="4620" spans="1:11" x14ac:dyDescent="0.25">
      <c r="A4620" s="1">
        <v>41281</v>
      </c>
      <c r="B4620" t="s">
        <v>27</v>
      </c>
      <c r="C4620" t="s">
        <v>256</v>
      </c>
      <c r="D4620">
        <v>59</v>
      </c>
      <c r="E4620">
        <v>64</v>
      </c>
      <c r="F4620" t="s">
        <v>256</v>
      </c>
      <c r="G4620">
        <v>-5</v>
      </c>
      <c r="H4620" t="s">
        <v>357</v>
      </c>
      <c r="I4620" t="s">
        <v>356</v>
      </c>
      <c r="J4620" s="2">
        <f>VLOOKUP(B4620,'Totals by Team'!A:K,11,FALSE)</f>
        <v>-7.0344827586206895</v>
      </c>
      <c r="K4620" s="2">
        <f>VLOOKUP(C4620,'Totals by Team'!A:K,11,FALSE)</f>
        <v>-2.6296296296296298</v>
      </c>
    </row>
    <row r="4621" spans="1:11" x14ac:dyDescent="0.25">
      <c r="A4621" s="1">
        <v>41281</v>
      </c>
      <c r="B4621" t="s">
        <v>316</v>
      </c>
      <c r="C4621" t="s">
        <v>258</v>
      </c>
      <c r="D4621">
        <v>60</v>
      </c>
      <c r="E4621">
        <v>66</v>
      </c>
      <c r="F4621" t="s">
        <v>316</v>
      </c>
      <c r="G4621">
        <v>-6</v>
      </c>
      <c r="H4621" t="s">
        <v>357</v>
      </c>
      <c r="I4621" t="s">
        <v>360</v>
      </c>
      <c r="J4621" s="2">
        <f>VLOOKUP(B4621,'Totals by Team'!A:K,11,FALSE)</f>
        <v>7.8787878787878789</v>
      </c>
      <c r="K4621" s="2">
        <f>VLOOKUP(C4621,'Totals by Team'!A:K,11,FALSE)</f>
        <v>7.2352941176470589</v>
      </c>
    </row>
    <row r="4622" spans="1:11" x14ac:dyDescent="0.25">
      <c r="A4622" s="1">
        <v>41281</v>
      </c>
      <c r="B4622" t="s">
        <v>35</v>
      </c>
      <c r="C4622" t="s">
        <v>6</v>
      </c>
      <c r="D4622">
        <v>72</v>
      </c>
      <c r="E4622">
        <v>81</v>
      </c>
      <c r="F4622" t="s">
        <v>6</v>
      </c>
      <c r="G4622">
        <v>-9</v>
      </c>
      <c r="H4622" t="s">
        <v>357</v>
      </c>
      <c r="I4622" t="s">
        <v>356</v>
      </c>
      <c r="J4622" s="2">
        <f>VLOOKUP(B4622,'Totals by Team'!A:K,11,FALSE)</f>
        <v>-5.7333333333333334</v>
      </c>
      <c r="K4622" s="2">
        <f>VLOOKUP(C4622,'Totals by Team'!A:K,11,FALSE)</f>
        <v>-2</v>
      </c>
    </row>
    <row r="4623" spans="1:11" x14ac:dyDescent="0.25">
      <c r="A4623" s="1">
        <v>41281</v>
      </c>
      <c r="B4623" t="s">
        <v>56</v>
      </c>
      <c r="C4623" t="s">
        <v>156</v>
      </c>
      <c r="D4623">
        <v>64</v>
      </c>
      <c r="E4623">
        <v>73</v>
      </c>
      <c r="F4623" t="s">
        <v>56</v>
      </c>
      <c r="G4623">
        <v>-9</v>
      </c>
      <c r="H4623" t="s">
        <v>357</v>
      </c>
      <c r="I4623" t="s">
        <v>360</v>
      </c>
      <c r="J4623" s="2">
        <f>VLOOKUP(B4623,'Totals by Team'!A:K,11,FALSE)</f>
        <v>-1.2903225806451613</v>
      </c>
      <c r="K4623" s="2">
        <f>VLOOKUP(C4623,'Totals by Team'!A:K,11,FALSE)</f>
        <v>5.5185185185185182</v>
      </c>
    </row>
    <row r="4624" spans="1:11" x14ac:dyDescent="0.25">
      <c r="A4624" s="1">
        <v>41281</v>
      </c>
      <c r="B4624" t="s">
        <v>241</v>
      </c>
      <c r="C4624" t="s">
        <v>152</v>
      </c>
      <c r="D4624">
        <v>50</v>
      </c>
      <c r="E4624">
        <v>60</v>
      </c>
      <c r="F4624" t="s">
        <v>152</v>
      </c>
      <c r="G4624">
        <v>-10</v>
      </c>
      <c r="H4624" t="s">
        <v>357</v>
      </c>
      <c r="I4624" t="s">
        <v>356</v>
      </c>
      <c r="J4624" s="2">
        <f>VLOOKUP(B4624,'Totals by Team'!A:K,11,FALSE)</f>
        <v>-1.1290322580645162</v>
      </c>
      <c r="K4624" s="2">
        <f>VLOOKUP(C4624,'Totals by Team'!A:K,11,FALSE)</f>
        <v>-7.1724137931034484</v>
      </c>
    </row>
    <row r="4625" spans="1:11" x14ac:dyDescent="0.25">
      <c r="A4625" s="1">
        <v>41281</v>
      </c>
      <c r="B4625" t="s">
        <v>44</v>
      </c>
      <c r="C4625" t="s">
        <v>135</v>
      </c>
      <c r="D4625">
        <v>59</v>
      </c>
      <c r="E4625">
        <v>71</v>
      </c>
      <c r="F4625" t="s">
        <v>44</v>
      </c>
      <c r="G4625">
        <v>-12</v>
      </c>
      <c r="H4625" t="s">
        <v>357</v>
      </c>
      <c r="I4625" t="s">
        <v>360</v>
      </c>
      <c r="J4625" s="2">
        <f>VLOOKUP(B4625,'Totals by Team'!A:K,11,FALSE)</f>
        <v>-14.827586206896552</v>
      </c>
      <c r="K4625" s="2">
        <f>VLOOKUP(C4625,'Totals by Team'!A:K,11,FALSE)</f>
        <v>4.117647058823529</v>
      </c>
    </row>
    <row r="4626" spans="1:11" x14ac:dyDescent="0.25">
      <c r="A4626" s="1">
        <v>41281</v>
      </c>
      <c r="B4626" t="s">
        <v>219</v>
      </c>
      <c r="C4626" t="s">
        <v>285</v>
      </c>
      <c r="D4626">
        <v>51</v>
      </c>
      <c r="E4626">
        <v>74</v>
      </c>
      <c r="F4626" t="s">
        <v>219</v>
      </c>
      <c r="G4626">
        <v>-23</v>
      </c>
      <c r="H4626" t="s">
        <v>357</v>
      </c>
      <c r="I4626" t="s">
        <v>360</v>
      </c>
      <c r="J4626" s="2">
        <f>VLOOKUP(B4626,'Totals by Team'!A:K,11,FALSE)</f>
        <v>-6.612903225806452</v>
      </c>
      <c r="K4626" s="2">
        <f>VLOOKUP(C4626,'Totals by Team'!A:K,11,FALSE)</f>
        <v>17.545454545454547</v>
      </c>
    </row>
    <row r="4627" spans="1:11" x14ac:dyDescent="0.25">
      <c r="A4627" s="1">
        <v>41281</v>
      </c>
      <c r="B4627" t="s">
        <v>196</v>
      </c>
      <c r="C4627" t="s">
        <v>59</v>
      </c>
      <c r="D4627">
        <v>61</v>
      </c>
      <c r="E4627">
        <v>98</v>
      </c>
      <c r="F4627" t="s">
        <v>196</v>
      </c>
      <c r="G4627">
        <v>-37</v>
      </c>
      <c r="H4627" t="s">
        <v>357</v>
      </c>
      <c r="I4627" t="s">
        <v>360</v>
      </c>
      <c r="J4627" s="2">
        <f>VLOOKUP(B4627,'Totals by Team'!A:K,11,FALSE)</f>
        <v>-8.2413793103448274</v>
      </c>
      <c r="K4627" s="2">
        <f>VLOOKUP(C4627,'Totals by Team'!A:K,11,FALSE)</f>
        <v>1.1935483870967742</v>
      </c>
    </row>
    <row r="4628" spans="1:11" x14ac:dyDescent="0.25">
      <c r="A4628" s="1">
        <v>41282</v>
      </c>
      <c r="B4628" t="s">
        <v>215</v>
      </c>
      <c r="C4628" t="s">
        <v>346</v>
      </c>
      <c r="D4628">
        <v>82</v>
      </c>
      <c r="E4628">
        <v>48</v>
      </c>
      <c r="F4628" t="s">
        <v>346</v>
      </c>
      <c r="G4628">
        <v>34</v>
      </c>
      <c r="H4628" t="s">
        <v>358</v>
      </c>
      <c r="I4628" t="s">
        <v>356</v>
      </c>
      <c r="J4628" s="2">
        <f>VLOOKUP(B4628,'Totals by Team'!A:K,11,FALSE)</f>
        <v>6.4516129032258061</v>
      </c>
      <c r="K4628" s="2">
        <f>VLOOKUP(C4628,'Totals by Team'!A:K,11,FALSE)</f>
        <v>-7.419354838709677</v>
      </c>
    </row>
    <row r="4629" spans="1:11" x14ac:dyDescent="0.25">
      <c r="A4629" s="1">
        <v>41282</v>
      </c>
      <c r="B4629" t="s">
        <v>174</v>
      </c>
      <c r="C4629" t="s">
        <v>48</v>
      </c>
      <c r="D4629">
        <v>80</v>
      </c>
      <c r="E4629">
        <v>46</v>
      </c>
      <c r="F4629" t="s">
        <v>48</v>
      </c>
      <c r="G4629">
        <v>34</v>
      </c>
      <c r="H4629" t="s">
        <v>358</v>
      </c>
      <c r="I4629" t="s">
        <v>356</v>
      </c>
      <c r="J4629" s="2">
        <f>VLOOKUP(B4629,'Totals by Team'!A:K,11,FALSE)</f>
        <v>-7.15625</v>
      </c>
      <c r="K4629" s="2">
        <f>VLOOKUP(C4629,'Totals by Team'!A:K,11,FALSE)</f>
        <v>-26.678571428571427</v>
      </c>
    </row>
    <row r="4630" spans="1:11" x14ac:dyDescent="0.25">
      <c r="A4630" s="1">
        <v>41282</v>
      </c>
      <c r="B4630" t="s">
        <v>321</v>
      </c>
      <c r="C4630" t="s">
        <v>273</v>
      </c>
      <c r="D4630">
        <v>91</v>
      </c>
      <c r="E4630">
        <v>61</v>
      </c>
      <c r="F4630" t="s">
        <v>321</v>
      </c>
      <c r="G4630">
        <v>30</v>
      </c>
      <c r="H4630" t="s">
        <v>358</v>
      </c>
      <c r="I4630" t="s">
        <v>360</v>
      </c>
      <c r="J4630" s="2">
        <f>VLOOKUP(B4630,'Totals by Team'!A:K,11,FALSE)</f>
        <v>12.294117647058824</v>
      </c>
      <c r="K4630" s="2">
        <f>VLOOKUP(C4630,'Totals by Team'!A:K,11,FALSE)</f>
        <v>-1.7096774193548387</v>
      </c>
    </row>
    <row r="4631" spans="1:11" x14ac:dyDescent="0.25">
      <c r="A4631" s="1">
        <v>41282</v>
      </c>
      <c r="B4631" t="s">
        <v>192</v>
      </c>
      <c r="C4631" t="s">
        <v>250</v>
      </c>
      <c r="D4631">
        <v>68</v>
      </c>
      <c r="E4631">
        <v>40</v>
      </c>
      <c r="F4631" t="s">
        <v>192</v>
      </c>
      <c r="G4631">
        <v>28</v>
      </c>
      <c r="H4631" t="s">
        <v>358</v>
      </c>
      <c r="I4631" t="s">
        <v>360</v>
      </c>
      <c r="J4631" s="2">
        <f>VLOOKUP(B4631,'Totals by Team'!A:K,11,FALSE)</f>
        <v>12.875</v>
      </c>
      <c r="K4631" s="2">
        <f>VLOOKUP(C4631,'Totals by Team'!A:K,11,FALSE)</f>
        <v>1.3870967741935485</v>
      </c>
    </row>
    <row r="4632" spans="1:11" x14ac:dyDescent="0.25">
      <c r="A4632" s="1">
        <v>41282</v>
      </c>
      <c r="B4632" t="s">
        <v>303</v>
      </c>
      <c r="C4632" t="s">
        <v>290</v>
      </c>
      <c r="D4632">
        <v>73</v>
      </c>
      <c r="E4632">
        <v>45</v>
      </c>
      <c r="F4632" t="s">
        <v>290</v>
      </c>
      <c r="G4632">
        <v>28</v>
      </c>
      <c r="H4632" t="s">
        <v>358</v>
      </c>
      <c r="I4632" t="s">
        <v>356</v>
      </c>
      <c r="J4632" s="2">
        <f>VLOOKUP(B4632,'Totals by Team'!A:K,11,FALSE)</f>
        <v>14.15625</v>
      </c>
      <c r="K4632" s="2">
        <f>VLOOKUP(C4632,'Totals by Team'!A:K,11,FALSE)</f>
        <v>8.8387096774193541</v>
      </c>
    </row>
    <row r="4633" spans="1:11" x14ac:dyDescent="0.25">
      <c r="A4633" s="1">
        <v>41282</v>
      </c>
      <c r="B4633" t="s">
        <v>18</v>
      </c>
      <c r="C4633" t="s">
        <v>296</v>
      </c>
      <c r="D4633">
        <v>99</v>
      </c>
      <c r="E4633">
        <v>78</v>
      </c>
      <c r="F4633" t="s">
        <v>18</v>
      </c>
      <c r="G4633">
        <v>21</v>
      </c>
      <c r="H4633" t="s">
        <v>358</v>
      </c>
      <c r="I4633" t="s">
        <v>360</v>
      </c>
      <c r="J4633" s="2">
        <f>VLOOKUP(B4633,'Totals by Team'!A:K,11,FALSE)</f>
        <v>4.4666666666666668</v>
      </c>
      <c r="K4633" s="2">
        <f>VLOOKUP(C4633,'Totals by Team'!A:K,11,FALSE)</f>
        <v>-3.90625</v>
      </c>
    </row>
    <row r="4634" spans="1:11" x14ac:dyDescent="0.25">
      <c r="A4634" s="1">
        <v>41282</v>
      </c>
      <c r="B4634" t="s">
        <v>334</v>
      </c>
      <c r="C4634" t="s">
        <v>104</v>
      </c>
      <c r="D4634">
        <v>75</v>
      </c>
      <c r="E4634">
        <v>58</v>
      </c>
      <c r="F4634" t="s">
        <v>334</v>
      </c>
      <c r="G4634">
        <v>17</v>
      </c>
      <c r="H4634" t="s">
        <v>358</v>
      </c>
      <c r="I4634" t="s">
        <v>360</v>
      </c>
      <c r="J4634" s="2">
        <f>VLOOKUP(B4634,'Totals by Team'!A:K,11,FALSE)</f>
        <v>-6.0370370370370372</v>
      </c>
      <c r="K4634" s="2">
        <f>VLOOKUP(C4634,'Totals by Team'!A:K,11,FALSE)</f>
        <v>3.0333333333333332</v>
      </c>
    </row>
    <row r="4635" spans="1:11" x14ac:dyDescent="0.25">
      <c r="A4635" s="1">
        <v>41282</v>
      </c>
      <c r="B4635" t="s">
        <v>304</v>
      </c>
      <c r="C4635" t="s">
        <v>220</v>
      </c>
      <c r="D4635">
        <v>84</v>
      </c>
      <c r="E4635">
        <v>68</v>
      </c>
      <c r="F4635" t="s">
        <v>304</v>
      </c>
      <c r="G4635">
        <v>16</v>
      </c>
      <c r="H4635" t="s">
        <v>358</v>
      </c>
      <c r="I4635" t="s">
        <v>360</v>
      </c>
      <c r="J4635" s="2">
        <f>VLOOKUP(B4635,'Totals by Team'!A:K,11,FALSE)</f>
        <v>10.060606060606061</v>
      </c>
      <c r="K4635" s="2">
        <f>VLOOKUP(C4635,'Totals by Team'!A:K,11,FALSE)</f>
        <v>3.28125</v>
      </c>
    </row>
    <row r="4636" spans="1:11" x14ac:dyDescent="0.25">
      <c r="A4636" s="1">
        <v>41282</v>
      </c>
      <c r="B4636" t="s">
        <v>88</v>
      </c>
      <c r="C4636" t="s">
        <v>162</v>
      </c>
      <c r="D4636">
        <v>77</v>
      </c>
      <c r="E4636">
        <v>61</v>
      </c>
      <c r="F4636" t="s">
        <v>88</v>
      </c>
      <c r="G4636">
        <v>16</v>
      </c>
      <c r="H4636" t="s">
        <v>358</v>
      </c>
      <c r="I4636" t="s">
        <v>360</v>
      </c>
      <c r="J4636" s="2">
        <f>VLOOKUP(B4636,'Totals by Team'!A:K,11,FALSE)</f>
        <v>-3.9333333333333331</v>
      </c>
      <c r="K4636" s="2">
        <f>VLOOKUP(C4636,'Totals by Team'!A:K,11,FALSE)</f>
        <v>-8.5862068965517242</v>
      </c>
    </row>
    <row r="4637" spans="1:11" x14ac:dyDescent="0.25">
      <c r="A4637" s="1">
        <v>41282</v>
      </c>
      <c r="B4637" t="s">
        <v>10</v>
      </c>
      <c r="C4637" t="s">
        <v>129</v>
      </c>
      <c r="D4637">
        <v>80</v>
      </c>
      <c r="E4637">
        <v>67</v>
      </c>
      <c r="F4637" t="s">
        <v>129</v>
      </c>
      <c r="G4637">
        <v>13</v>
      </c>
      <c r="H4637" t="s">
        <v>358</v>
      </c>
      <c r="I4637" t="s">
        <v>356</v>
      </c>
      <c r="J4637" s="2">
        <f>VLOOKUP(B4637,'Totals by Team'!A:K,11,FALSE)</f>
        <v>8.1724137931034484</v>
      </c>
      <c r="K4637" s="2">
        <f>VLOOKUP(C4637,'Totals by Team'!A:K,11,FALSE)</f>
        <v>-5.2758620689655169</v>
      </c>
    </row>
    <row r="4638" spans="1:11" x14ac:dyDescent="0.25">
      <c r="A4638" s="1">
        <v>41282</v>
      </c>
      <c r="B4638" t="s">
        <v>38</v>
      </c>
      <c r="C4638" t="s">
        <v>42</v>
      </c>
      <c r="D4638">
        <v>63</v>
      </c>
      <c r="E4638">
        <v>53</v>
      </c>
      <c r="F4638" t="s">
        <v>38</v>
      </c>
      <c r="G4638">
        <v>10</v>
      </c>
      <c r="H4638" t="s">
        <v>358</v>
      </c>
      <c r="I4638" t="s">
        <v>360</v>
      </c>
      <c r="J4638" s="2">
        <f>VLOOKUP(B4638,'Totals by Team'!A:K,11,FALSE)</f>
        <v>3.6896551724137931</v>
      </c>
      <c r="K4638" s="2">
        <f>VLOOKUP(C4638,'Totals by Team'!A:K,11,FALSE)</f>
        <v>4.78125</v>
      </c>
    </row>
    <row r="4639" spans="1:11" x14ac:dyDescent="0.25">
      <c r="A4639" s="1">
        <v>41282</v>
      </c>
      <c r="B4639" t="s">
        <v>81</v>
      </c>
      <c r="C4639" t="s">
        <v>87</v>
      </c>
      <c r="D4639">
        <v>70</v>
      </c>
      <c r="E4639">
        <v>60</v>
      </c>
      <c r="F4639" t="s">
        <v>87</v>
      </c>
      <c r="G4639">
        <v>10</v>
      </c>
      <c r="H4639" t="s">
        <v>358</v>
      </c>
      <c r="I4639" t="s">
        <v>356</v>
      </c>
      <c r="J4639" s="2">
        <f>VLOOKUP(B4639,'Totals by Team'!A:K,11,FALSE)</f>
        <v>-5.1785714285714288</v>
      </c>
      <c r="K4639" s="2">
        <f>VLOOKUP(C4639,'Totals by Team'!A:K,11,FALSE)</f>
        <v>-7.1428571428571432</v>
      </c>
    </row>
    <row r="4640" spans="1:11" x14ac:dyDescent="0.25">
      <c r="A4640" s="1">
        <v>41282</v>
      </c>
      <c r="B4640" t="s">
        <v>270</v>
      </c>
      <c r="C4640" t="s">
        <v>232</v>
      </c>
      <c r="D4640">
        <v>74</v>
      </c>
      <c r="E4640">
        <v>64</v>
      </c>
      <c r="F4640" t="s">
        <v>232</v>
      </c>
      <c r="G4640">
        <v>10</v>
      </c>
      <c r="H4640" t="s">
        <v>358</v>
      </c>
      <c r="I4640" t="s">
        <v>356</v>
      </c>
      <c r="J4640" s="2">
        <f>VLOOKUP(B4640,'Totals by Team'!A:K,11,FALSE)</f>
        <v>11.363636363636363</v>
      </c>
      <c r="K4640" s="2">
        <f>VLOOKUP(C4640,'Totals by Team'!A:K,11,FALSE)</f>
        <v>0.90625</v>
      </c>
    </row>
    <row r="4641" spans="1:11" x14ac:dyDescent="0.25">
      <c r="A4641" s="1">
        <v>41282</v>
      </c>
      <c r="B4641" t="s">
        <v>53</v>
      </c>
      <c r="C4641" t="s">
        <v>119</v>
      </c>
      <c r="D4641">
        <v>78</v>
      </c>
      <c r="E4641">
        <v>69</v>
      </c>
      <c r="F4641" t="s">
        <v>53</v>
      </c>
      <c r="G4641">
        <v>9</v>
      </c>
      <c r="H4641" t="s">
        <v>358</v>
      </c>
      <c r="I4641" t="s">
        <v>360</v>
      </c>
      <c r="J4641" s="2">
        <f>VLOOKUP(B4641,'Totals by Team'!A:K,11,FALSE)</f>
        <v>-3.1666666666666665</v>
      </c>
      <c r="K4641" s="2">
        <f>VLOOKUP(C4641,'Totals by Team'!A:K,11,FALSE)</f>
        <v>0.23076923076923078</v>
      </c>
    </row>
    <row r="4642" spans="1:11" x14ac:dyDescent="0.25">
      <c r="A4642" s="1">
        <v>41282</v>
      </c>
      <c r="B4642" t="s">
        <v>326</v>
      </c>
      <c r="C4642" t="s">
        <v>222</v>
      </c>
      <c r="D4642">
        <v>62</v>
      </c>
      <c r="E4642">
        <v>55</v>
      </c>
      <c r="F4642" t="s">
        <v>326</v>
      </c>
      <c r="G4642">
        <v>7</v>
      </c>
      <c r="H4642" t="s">
        <v>358</v>
      </c>
      <c r="I4642" t="s">
        <v>360</v>
      </c>
      <c r="J4642" s="2">
        <f>VLOOKUP(B4642,'Totals by Team'!A:K,11,FALSE)</f>
        <v>-7.4516129032258061</v>
      </c>
      <c r="K4642" s="2">
        <f>VLOOKUP(C4642,'Totals by Team'!A:K,11,FALSE)</f>
        <v>5.9090909090909092</v>
      </c>
    </row>
    <row r="4643" spans="1:11" x14ac:dyDescent="0.25">
      <c r="A4643" s="1">
        <v>41282</v>
      </c>
      <c r="B4643" t="s">
        <v>83</v>
      </c>
      <c r="C4643" t="s">
        <v>333</v>
      </c>
      <c r="D4643">
        <v>71</v>
      </c>
      <c r="E4643">
        <v>64</v>
      </c>
      <c r="F4643" t="s">
        <v>83</v>
      </c>
      <c r="G4643">
        <v>7</v>
      </c>
      <c r="H4643" t="s">
        <v>358</v>
      </c>
      <c r="I4643" t="s">
        <v>360</v>
      </c>
      <c r="J4643" s="2">
        <f>VLOOKUP(B4643,'Totals by Team'!A:K,11,FALSE)</f>
        <v>-8.4642857142857135</v>
      </c>
      <c r="K4643" s="2">
        <f>VLOOKUP(C4643,'Totals by Team'!A:K,11,FALSE)</f>
        <v>-15.136363636363637</v>
      </c>
    </row>
    <row r="4644" spans="1:11" x14ac:dyDescent="0.25">
      <c r="A4644" s="1">
        <v>41282</v>
      </c>
      <c r="B4644" t="s">
        <v>178</v>
      </c>
      <c r="C4644" t="s">
        <v>34</v>
      </c>
      <c r="D4644">
        <v>63</v>
      </c>
      <c r="E4644">
        <v>58</v>
      </c>
      <c r="F4644" t="s">
        <v>34</v>
      </c>
      <c r="G4644">
        <v>5</v>
      </c>
      <c r="H4644" t="s">
        <v>358</v>
      </c>
      <c r="I4644" t="s">
        <v>356</v>
      </c>
      <c r="J4644" s="2">
        <f>VLOOKUP(B4644,'Totals by Team'!A:K,11,FALSE)</f>
        <v>1.1875</v>
      </c>
      <c r="K4644" s="2">
        <f>VLOOKUP(C4644,'Totals by Team'!A:K,11,FALSE)</f>
        <v>-9.6774193548387094E-2</v>
      </c>
    </row>
    <row r="4645" spans="1:11" x14ac:dyDescent="0.25">
      <c r="A4645" s="1">
        <v>41282</v>
      </c>
      <c r="B4645" t="s">
        <v>74</v>
      </c>
      <c r="C4645" t="s">
        <v>86</v>
      </c>
      <c r="D4645">
        <v>69</v>
      </c>
      <c r="E4645">
        <v>65</v>
      </c>
      <c r="F4645" t="s">
        <v>86</v>
      </c>
      <c r="G4645">
        <v>4</v>
      </c>
      <c r="H4645" t="s">
        <v>358</v>
      </c>
      <c r="I4645" t="s">
        <v>356</v>
      </c>
      <c r="J4645" s="2">
        <f>VLOOKUP(B4645,'Totals by Team'!A:K,11,FALSE)</f>
        <v>-8.870967741935484</v>
      </c>
      <c r="K4645" s="2">
        <f>VLOOKUP(C4645,'Totals by Team'!A:K,11,FALSE)</f>
        <v>-10.857142857142858</v>
      </c>
    </row>
    <row r="4646" spans="1:11" x14ac:dyDescent="0.25">
      <c r="A4646" s="1">
        <v>41282</v>
      </c>
      <c r="B4646" t="s">
        <v>246</v>
      </c>
      <c r="C4646" t="s">
        <v>167</v>
      </c>
      <c r="D4646">
        <v>85</v>
      </c>
      <c r="E4646">
        <v>83</v>
      </c>
      <c r="F4646" t="s">
        <v>167</v>
      </c>
      <c r="G4646">
        <v>2</v>
      </c>
      <c r="H4646" t="s">
        <v>358</v>
      </c>
      <c r="I4646" t="s">
        <v>356</v>
      </c>
      <c r="J4646" s="2">
        <f>VLOOKUP(B4646,'Totals by Team'!A:K,11,FALSE)</f>
        <v>-0.63636363636363635</v>
      </c>
      <c r="K4646" s="2">
        <f>VLOOKUP(C4646,'Totals by Team'!A:K,11,FALSE)</f>
        <v>-5.4838709677419351</v>
      </c>
    </row>
    <row r="4647" spans="1:11" x14ac:dyDescent="0.25">
      <c r="A4647" s="1">
        <v>41282</v>
      </c>
      <c r="B4647" t="s">
        <v>130</v>
      </c>
      <c r="C4647" t="s">
        <v>77</v>
      </c>
      <c r="D4647">
        <v>75</v>
      </c>
      <c r="E4647">
        <v>74</v>
      </c>
      <c r="F4647" t="s">
        <v>130</v>
      </c>
      <c r="G4647">
        <v>1</v>
      </c>
      <c r="H4647" t="s">
        <v>358</v>
      </c>
      <c r="I4647" t="s">
        <v>360</v>
      </c>
      <c r="J4647" s="2">
        <f>VLOOKUP(B4647,'Totals by Team'!A:K,11,FALSE)</f>
        <v>-3.2962962962962963</v>
      </c>
      <c r="K4647" s="2">
        <f>VLOOKUP(C4647,'Totals by Team'!A:K,11,FALSE)</f>
        <v>2.28125</v>
      </c>
    </row>
    <row r="4648" spans="1:11" x14ac:dyDescent="0.25">
      <c r="A4648" s="1">
        <v>41282</v>
      </c>
      <c r="B4648" t="s">
        <v>251</v>
      </c>
      <c r="C4648" t="s">
        <v>37</v>
      </c>
      <c r="D4648">
        <v>50</v>
      </c>
      <c r="E4648">
        <v>49</v>
      </c>
      <c r="F4648" t="s">
        <v>37</v>
      </c>
      <c r="G4648">
        <v>1</v>
      </c>
      <c r="H4648" t="s">
        <v>358</v>
      </c>
      <c r="I4648" t="s">
        <v>356</v>
      </c>
      <c r="J4648" s="2">
        <f>VLOOKUP(B4648,'Totals by Team'!A:K,11,FALSE)</f>
        <v>-2.1379310344827585</v>
      </c>
      <c r="K4648" s="2">
        <f>VLOOKUP(C4648,'Totals by Team'!A:K,11,FALSE)</f>
        <v>-2.096774193548387</v>
      </c>
    </row>
    <row r="4649" spans="1:11" x14ac:dyDescent="0.25">
      <c r="A4649" s="1">
        <v>41282</v>
      </c>
      <c r="B4649" t="s">
        <v>77</v>
      </c>
      <c r="C4649" t="s">
        <v>130</v>
      </c>
      <c r="D4649">
        <v>74</v>
      </c>
      <c r="E4649">
        <v>75</v>
      </c>
      <c r="F4649" t="s">
        <v>130</v>
      </c>
      <c r="G4649">
        <v>-1</v>
      </c>
      <c r="H4649" t="s">
        <v>357</v>
      </c>
      <c r="I4649" t="s">
        <v>356</v>
      </c>
      <c r="J4649" s="2">
        <f>VLOOKUP(B4649,'Totals by Team'!A:K,11,FALSE)</f>
        <v>2.28125</v>
      </c>
      <c r="K4649" s="2">
        <f>VLOOKUP(C4649,'Totals by Team'!A:K,11,FALSE)</f>
        <v>-3.2962962962962963</v>
      </c>
    </row>
    <row r="4650" spans="1:11" x14ac:dyDescent="0.25">
      <c r="A4650" s="1">
        <v>41282</v>
      </c>
      <c r="B4650" t="s">
        <v>37</v>
      </c>
      <c r="C4650" t="s">
        <v>251</v>
      </c>
      <c r="D4650">
        <v>49</v>
      </c>
      <c r="E4650">
        <v>50</v>
      </c>
      <c r="F4650" t="s">
        <v>37</v>
      </c>
      <c r="G4650">
        <v>-1</v>
      </c>
      <c r="H4650" t="s">
        <v>357</v>
      </c>
      <c r="I4650" t="s">
        <v>360</v>
      </c>
      <c r="J4650" s="2">
        <f>VLOOKUP(B4650,'Totals by Team'!A:K,11,FALSE)</f>
        <v>-2.096774193548387</v>
      </c>
      <c r="K4650" s="2">
        <f>VLOOKUP(C4650,'Totals by Team'!A:K,11,FALSE)</f>
        <v>-2.1379310344827585</v>
      </c>
    </row>
    <row r="4651" spans="1:11" x14ac:dyDescent="0.25">
      <c r="A4651" s="1">
        <v>41282</v>
      </c>
      <c r="B4651" t="s">
        <v>167</v>
      </c>
      <c r="C4651" t="s">
        <v>246</v>
      </c>
      <c r="D4651">
        <v>83</v>
      </c>
      <c r="E4651">
        <v>85</v>
      </c>
      <c r="F4651" t="s">
        <v>167</v>
      </c>
      <c r="G4651">
        <v>-2</v>
      </c>
      <c r="H4651" t="s">
        <v>357</v>
      </c>
      <c r="I4651" t="s">
        <v>360</v>
      </c>
      <c r="J4651" s="2">
        <f>VLOOKUP(B4651,'Totals by Team'!A:K,11,FALSE)</f>
        <v>-5.4838709677419351</v>
      </c>
      <c r="K4651" s="2">
        <f>VLOOKUP(C4651,'Totals by Team'!A:K,11,FALSE)</f>
        <v>-0.63636363636363635</v>
      </c>
    </row>
    <row r="4652" spans="1:11" x14ac:dyDescent="0.25">
      <c r="A4652" s="1">
        <v>41282</v>
      </c>
      <c r="B4652" t="s">
        <v>86</v>
      </c>
      <c r="C4652" t="s">
        <v>74</v>
      </c>
      <c r="D4652">
        <v>65</v>
      </c>
      <c r="E4652">
        <v>69</v>
      </c>
      <c r="F4652" t="s">
        <v>86</v>
      </c>
      <c r="G4652">
        <v>-4</v>
      </c>
      <c r="H4652" t="s">
        <v>357</v>
      </c>
      <c r="I4652" t="s">
        <v>360</v>
      </c>
      <c r="J4652" s="2">
        <f>VLOOKUP(B4652,'Totals by Team'!A:K,11,FALSE)</f>
        <v>-10.857142857142858</v>
      </c>
      <c r="K4652" s="2">
        <f>VLOOKUP(C4652,'Totals by Team'!A:K,11,FALSE)</f>
        <v>-8.870967741935484</v>
      </c>
    </row>
    <row r="4653" spans="1:11" x14ac:dyDescent="0.25">
      <c r="A4653" s="1">
        <v>41282</v>
      </c>
      <c r="B4653" t="s">
        <v>34</v>
      </c>
      <c r="C4653" t="s">
        <v>178</v>
      </c>
      <c r="D4653">
        <v>58</v>
      </c>
      <c r="E4653">
        <v>63</v>
      </c>
      <c r="F4653" t="s">
        <v>34</v>
      </c>
      <c r="G4653">
        <v>-5</v>
      </c>
      <c r="H4653" t="s">
        <v>357</v>
      </c>
      <c r="I4653" t="s">
        <v>360</v>
      </c>
      <c r="J4653" s="2">
        <f>VLOOKUP(B4653,'Totals by Team'!A:K,11,FALSE)</f>
        <v>-9.6774193548387094E-2</v>
      </c>
      <c r="K4653" s="2">
        <f>VLOOKUP(C4653,'Totals by Team'!A:K,11,FALSE)</f>
        <v>1.1875</v>
      </c>
    </row>
    <row r="4654" spans="1:11" x14ac:dyDescent="0.25">
      <c r="A4654" s="1">
        <v>41282</v>
      </c>
      <c r="B4654" t="s">
        <v>222</v>
      </c>
      <c r="C4654" t="s">
        <v>326</v>
      </c>
      <c r="D4654">
        <v>55</v>
      </c>
      <c r="E4654">
        <v>62</v>
      </c>
      <c r="F4654" t="s">
        <v>326</v>
      </c>
      <c r="G4654">
        <v>-7</v>
      </c>
      <c r="H4654" t="s">
        <v>357</v>
      </c>
      <c r="I4654" t="s">
        <v>356</v>
      </c>
      <c r="J4654" s="2">
        <f>VLOOKUP(B4654,'Totals by Team'!A:K,11,FALSE)</f>
        <v>5.9090909090909092</v>
      </c>
      <c r="K4654" s="2">
        <f>VLOOKUP(C4654,'Totals by Team'!A:K,11,FALSE)</f>
        <v>-7.4516129032258061</v>
      </c>
    </row>
    <row r="4655" spans="1:11" x14ac:dyDescent="0.25">
      <c r="A4655" s="1">
        <v>41282</v>
      </c>
      <c r="B4655" t="s">
        <v>333</v>
      </c>
      <c r="C4655" t="s">
        <v>83</v>
      </c>
      <c r="D4655">
        <v>64</v>
      </c>
      <c r="E4655">
        <v>71</v>
      </c>
      <c r="F4655" t="s">
        <v>83</v>
      </c>
      <c r="G4655">
        <v>-7</v>
      </c>
      <c r="H4655" t="s">
        <v>357</v>
      </c>
      <c r="I4655" t="s">
        <v>356</v>
      </c>
      <c r="J4655" s="2">
        <f>VLOOKUP(B4655,'Totals by Team'!A:K,11,FALSE)</f>
        <v>-15.136363636363637</v>
      </c>
      <c r="K4655" s="2">
        <f>VLOOKUP(C4655,'Totals by Team'!A:K,11,FALSE)</f>
        <v>-8.4642857142857135</v>
      </c>
    </row>
    <row r="4656" spans="1:11" x14ac:dyDescent="0.25">
      <c r="A4656" s="1">
        <v>41282</v>
      </c>
      <c r="B4656" t="s">
        <v>119</v>
      </c>
      <c r="C4656" t="s">
        <v>53</v>
      </c>
      <c r="D4656">
        <v>69</v>
      </c>
      <c r="E4656">
        <v>78</v>
      </c>
      <c r="F4656" t="s">
        <v>53</v>
      </c>
      <c r="G4656">
        <v>-9</v>
      </c>
      <c r="H4656" t="s">
        <v>357</v>
      </c>
      <c r="I4656" t="s">
        <v>356</v>
      </c>
      <c r="J4656" s="2">
        <f>VLOOKUP(B4656,'Totals by Team'!A:K,11,FALSE)</f>
        <v>0.23076923076923078</v>
      </c>
      <c r="K4656" s="2">
        <f>VLOOKUP(C4656,'Totals by Team'!A:K,11,FALSE)</f>
        <v>-3.1666666666666665</v>
      </c>
    </row>
    <row r="4657" spans="1:11" x14ac:dyDescent="0.25">
      <c r="A4657" s="1">
        <v>41282</v>
      </c>
      <c r="B4657" t="s">
        <v>42</v>
      </c>
      <c r="C4657" t="s">
        <v>38</v>
      </c>
      <c r="D4657">
        <v>53</v>
      </c>
      <c r="E4657">
        <v>63</v>
      </c>
      <c r="F4657" t="s">
        <v>38</v>
      </c>
      <c r="G4657">
        <v>-10</v>
      </c>
      <c r="H4657" t="s">
        <v>357</v>
      </c>
      <c r="I4657" t="s">
        <v>356</v>
      </c>
      <c r="J4657" s="2">
        <f>VLOOKUP(B4657,'Totals by Team'!A:K,11,FALSE)</f>
        <v>4.78125</v>
      </c>
      <c r="K4657" s="2">
        <f>VLOOKUP(C4657,'Totals by Team'!A:K,11,FALSE)</f>
        <v>3.6896551724137931</v>
      </c>
    </row>
    <row r="4658" spans="1:11" x14ac:dyDescent="0.25">
      <c r="A4658" s="1">
        <v>41282</v>
      </c>
      <c r="B4658" t="s">
        <v>87</v>
      </c>
      <c r="C4658" t="s">
        <v>81</v>
      </c>
      <c r="D4658">
        <v>60</v>
      </c>
      <c r="E4658">
        <v>70</v>
      </c>
      <c r="F4658" t="s">
        <v>87</v>
      </c>
      <c r="G4658">
        <v>-10</v>
      </c>
      <c r="H4658" t="s">
        <v>357</v>
      </c>
      <c r="I4658" t="s">
        <v>360</v>
      </c>
      <c r="J4658" s="2">
        <f>VLOOKUP(B4658,'Totals by Team'!A:K,11,FALSE)</f>
        <v>-7.1428571428571432</v>
      </c>
      <c r="K4658" s="2">
        <f>VLOOKUP(C4658,'Totals by Team'!A:K,11,FALSE)</f>
        <v>-5.1785714285714288</v>
      </c>
    </row>
    <row r="4659" spans="1:11" x14ac:dyDescent="0.25">
      <c r="A4659" s="1">
        <v>41282</v>
      </c>
      <c r="B4659" t="s">
        <v>232</v>
      </c>
      <c r="C4659" t="s">
        <v>270</v>
      </c>
      <c r="D4659">
        <v>64</v>
      </c>
      <c r="E4659">
        <v>74</v>
      </c>
      <c r="F4659" t="s">
        <v>232</v>
      </c>
      <c r="G4659">
        <v>-10</v>
      </c>
      <c r="H4659" t="s">
        <v>357</v>
      </c>
      <c r="I4659" t="s">
        <v>360</v>
      </c>
      <c r="J4659" s="2">
        <f>VLOOKUP(B4659,'Totals by Team'!A:K,11,FALSE)</f>
        <v>0.90625</v>
      </c>
      <c r="K4659" s="2">
        <f>VLOOKUP(C4659,'Totals by Team'!A:K,11,FALSE)</f>
        <v>11.363636363636363</v>
      </c>
    </row>
    <row r="4660" spans="1:11" x14ac:dyDescent="0.25">
      <c r="A4660" s="1">
        <v>41282</v>
      </c>
      <c r="B4660" t="s">
        <v>129</v>
      </c>
      <c r="C4660" t="s">
        <v>10</v>
      </c>
      <c r="D4660">
        <v>67</v>
      </c>
      <c r="E4660">
        <v>80</v>
      </c>
      <c r="F4660" t="s">
        <v>129</v>
      </c>
      <c r="G4660">
        <v>-13</v>
      </c>
      <c r="H4660" t="s">
        <v>357</v>
      </c>
      <c r="I4660" t="s">
        <v>360</v>
      </c>
      <c r="J4660" s="2">
        <f>VLOOKUP(B4660,'Totals by Team'!A:K,11,FALSE)</f>
        <v>-5.2758620689655169</v>
      </c>
      <c r="K4660" s="2">
        <f>VLOOKUP(C4660,'Totals by Team'!A:K,11,FALSE)</f>
        <v>8.1724137931034484</v>
      </c>
    </row>
    <row r="4661" spans="1:11" x14ac:dyDescent="0.25">
      <c r="A4661" s="1">
        <v>41282</v>
      </c>
      <c r="B4661" t="s">
        <v>220</v>
      </c>
      <c r="C4661" t="s">
        <v>304</v>
      </c>
      <c r="D4661">
        <v>68</v>
      </c>
      <c r="E4661">
        <v>84</v>
      </c>
      <c r="F4661" t="s">
        <v>304</v>
      </c>
      <c r="G4661">
        <v>-16</v>
      </c>
      <c r="H4661" t="s">
        <v>357</v>
      </c>
      <c r="I4661" t="s">
        <v>356</v>
      </c>
      <c r="J4661" s="2">
        <f>VLOOKUP(B4661,'Totals by Team'!A:K,11,FALSE)</f>
        <v>3.28125</v>
      </c>
      <c r="K4661" s="2">
        <f>VLOOKUP(C4661,'Totals by Team'!A:K,11,FALSE)</f>
        <v>10.060606060606061</v>
      </c>
    </row>
    <row r="4662" spans="1:11" x14ac:dyDescent="0.25">
      <c r="A4662" s="1">
        <v>41282</v>
      </c>
      <c r="B4662" t="s">
        <v>162</v>
      </c>
      <c r="C4662" t="s">
        <v>88</v>
      </c>
      <c r="D4662">
        <v>61</v>
      </c>
      <c r="E4662">
        <v>77</v>
      </c>
      <c r="F4662" t="s">
        <v>88</v>
      </c>
      <c r="G4662">
        <v>-16</v>
      </c>
      <c r="H4662" t="s">
        <v>357</v>
      </c>
      <c r="I4662" t="s">
        <v>356</v>
      </c>
      <c r="J4662" s="2">
        <f>VLOOKUP(B4662,'Totals by Team'!A:K,11,FALSE)</f>
        <v>-8.5862068965517242</v>
      </c>
      <c r="K4662" s="2">
        <f>VLOOKUP(C4662,'Totals by Team'!A:K,11,FALSE)</f>
        <v>-3.9333333333333331</v>
      </c>
    </row>
    <row r="4663" spans="1:11" x14ac:dyDescent="0.25">
      <c r="A4663" s="1">
        <v>41282</v>
      </c>
      <c r="B4663" t="s">
        <v>104</v>
      </c>
      <c r="C4663" t="s">
        <v>334</v>
      </c>
      <c r="D4663">
        <v>58</v>
      </c>
      <c r="E4663">
        <v>75</v>
      </c>
      <c r="F4663" t="s">
        <v>334</v>
      </c>
      <c r="G4663">
        <v>-17</v>
      </c>
      <c r="H4663" t="s">
        <v>357</v>
      </c>
      <c r="I4663" t="s">
        <v>356</v>
      </c>
      <c r="J4663" s="2">
        <f>VLOOKUP(B4663,'Totals by Team'!A:K,11,FALSE)</f>
        <v>3.0333333333333332</v>
      </c>
      <c r="K4663" s="2">
        <f>VLOOKUP(C4663,'Totals by Team'!A:K,11,FALSE)</f>
        <v>-6.0370370370370372</v>
      </c>
    </row>
    <row r="4664" spans="1:11" x14ac:dyDescent="0.25">
      <c r="A4664" s="1">
        <v>41282</v>
      </c>
      <c r="B4664" t="s">
        <v>296</v>
      </c>
      <c r="C4664" t="s">
        <v>18</v>
      </c>
      <c r="D4664">
        <v>78</v>
      </c>
      <c r="E4664">
        <v>99</v>
      </c>
      <c r="F4664" t="s">
        <v>18</v>
      </c>
      <c r="G4664">
        <v>-21</v>
      </c>
      <c r="H4664" t="s">
        <v>357</v>
      </c>
      <c r="I4664" t="s">
        <v>356</v>
      </c>
      <c r="J4664" s="2">
        <f>VLOOKUP(B4664,'Totals by Team'!A:K,11,FALSE)</f>
        <v>-3.90625</v>
      </c>
      <c r="K4664" s="2">
        <f>VLOOKUP(C4664,'Totals by Team'!A:K,11,FALSE)</f>
        <v>4.4666666666666668</v>
      </c>
    </row>
    <row r="4665" spans="1:11" x14ac:dyDescent="0.25">
      <c r="A4665" s="1">
        <v>41282</v>
      </c>
      <c r="B4665" t="s">
        <v>250</v>
      </c>
      <c r="C4665" t="s">
        <v>192</v>
      </c>
      <c r="D4665">
        <v>40</v>
      </c>
      <c r="E4665">
        <v>68</v>
      </c>
      <c r="F4665" t="s">
        <v>192</v>
      </c>
      <c r="G4665">
        <v>-28</v>
      </c>
      <c r="H4665" t="s">
        <v>357</v>
      </c>
      <c r="I4665" t="s">
        <v>356</v>
      </c>
      <c r="J4665" s="2">
        <f>VLOOKUP(B4665,'Totals by Team'!A:K,11,FALSE)</f>
        <v>1.3870967741935485</v>
      </c>
      <c r="K4665" s="2">
        <f>VLOOKUP(C4665,'Totals by Team'!A:K,11,FALSE)</f>
        <v>12.875</v>
      </c>
    </row>
    <row r="4666" spans="1:11" x14ac:dyDescent="0.25">
      <c r="A4666" s="1">
        <v>41282</v>
      </c>
      <c r="B4666" t="s">
        <v>290</v>
      </c>
      <c r="C4666" t="s">
        <v>303</v>
      </c>
      <c r="D4666">
        <v>45</v>
      </c>
      <c r="E4666">
        <v>73</v>
      </c>
      <c r="F4666" t="s">
        <v>290</v>
      </c>
      <c r="G4666">
        <v>-28</v>
      </c>
      <c r="H4666" t="s">
        <v>357</v>
      </c>
      <c r="I4666" t="s">
        <v>360</v>
      </c>
      <c r="J4666" s="2">
        <f>VLOOKUP(B4666,'Totals by Team'!A:K,11,FALSE)</f>
        <v>8.8387096774193541</v>
      </c>
      <c r="K4666" s="2">
        <f>VLOOKUP(C4666,'Totals by Team'!A:K,11,FALSE)</f>
        <v>14.15625</v>
      </c>
    </row>
    <row r="4667" spans="1:11" x14ac:dyDescent="0.25">
      <c r="A4667" s="1">
        <v>41282</v>
      </c>
      <c r="B4667" t="s">
        <v>273</v>
      </c>
      <c r="C4667" t="s">
        <v>321</v>
      </c>
      <c r="D4667">
        <v>61</v>
      </c>
      <c r="E4667">
        <v>91</v>
      </c>
      <c r="F4667" t="s">
        <v>321</v>
      </c>
      <c r="G4667">
        <v>-30</v>
      </c>
      <c r="H4667" t="s">
        <v>357</v>
      </c>
      <c r="I4667" t="s">
        <v>356</v>
      </c>
      <c r="J4667" s="2">
        <f>VLOOKUP(B4667,'Totals by Team'!A:K,11,FALSE)</f>
        <v>-1.7096774193548387</v>
      </c>
      <c r="K4667" s="2">
        <f>VLOOKUP(C4667,'Totals by Team'!A:K,11,FALSE)</f>
        <v>12.294117647058824</v>
      </c>
    </row>
    <row r="4668" spans="1:11" x14ac:dyDescent="0.25">
      <c r="A4668" s="1">
        <v>41282</v>
      </c>
      <c r="B4668" t="s">
        <v>346</v>
      </c>
      <c r="C4668" t="s">
        <v>215</v>
      </c>
      <c r="D4668">
        <v>48</v>
      </c>
      <c r="E4668">
        <v>82</v>
      </c>
      <c r="F4668" t="s">
        <v>346</v>
      </c>
      <c r="G4668">
        <v>-34</v>
      </c>
      <c r="H4668" t="s">
        <v>357</v>
      </c>
      <c r="I4668" t="s">
        <v>360</v>
      </c>
      <c r="J4668" s="2">
        <f>VLOOKUP(B4668,'Totals by Team'!A:K,11,FALSE)</f>
        <v>-7.419354838709677</v>
      </c>
      <c r="K4668" s="2">
        <f>VLOOKUP(C4668,'Totals by Team'!A:K,11,FALSE)</f>
        <v>6.4516129032258061</v>
      </c>
    </row>
    <row r="4669" spans="1:11" x14ac:dyDescent="0.25">
      <c r="A4669" s="1">
        <v>41282</v>
      </c>
      <c r="B4669" t="s">
        <v>48</v>
      </c>
      <c r="C4669" t="s">
        <v>174</v>
      </c>
      <c r="D4669">
        <v>46</v>
      </c>
      <c r="E4669">
        <v>80</v>
      </c>
      <c r="F4669" t="s">
        <v>48</v>
      </c>
      <c r="G4669">
        <v>-34</v>
      </c>
      <c r="H4669" t="s">
        <v>357</v>
      </c>
      <c r="I4669" t="s">
        <v>360</v>
      </c>
      <c r="J4669" s="2">
        <f>VLOOKUP(B4669,'Totals by Team'!A:K,11,FALSE)</f>
        <v>-26.678571428571427</v>
      </c>
      <c r="K4669" s="2">
        <f>VLOOKUP(C4669,'Totals by Team'!A:K,11,FALSE)</f>
        <v>-7.15625</v>
      </c>
    </row>
    <row r="4670" spans="1:11" x14ac:dyDescent="0.25">
      <c r="A4670" s="1">
        <v>41283</v>
      </c>
      <c r="B4670" t="s">
        <v>280</v>
      </c>
      <c r="C4670" t="s">
        <v>286</v>
      </c>
      <c r="D4670">
        <v>77</v>
      </c>
      <c r="E4670">
        <v>44</v>
      </c>
      <c r="F4670" t="s">
        <v>280</v>
      </c>
      <c r="G4670">
        <v>33</v>
      </c>
      <c r="H4670" t="s">
        <v>358</v>
      </c>
      <c r="I4670" t="s">
        <v>360</v>
      </c>
      <c r="J4670" s="2">
        <f>VLOOKUP(B4670,'Totals by Team'!A:K,11,FALSE)</f>
        <v>17.939393939393938</v>
      </c>
      <c r="K4670" s="2">
        <f>VLOOKUP(C4670,'Totals by Team'!A:K,11,FALSE)</f>
        <v>-0.78125</v>
      </c>
    </row>
    <row r="4671" spans="1:11" x14ac:dyDescent="0.25">
      <c r="A4671" s="1">
        <v>41283</v>
      </c>
      <c r="B4671" t="s">
        <v>237</v>
      </c>
      <c r="C4671" t="s">
        <v>184</v>
      </c>
      <c r="D4671">
        <v>78</v>
      </c>
      <c r="E4671">
        <v>50</v>
      </c>
      <c r="F4671" t="s">
        <v>237</v>
      </c>
      <c r="G4671">
        <v>28</v>
      </c>
      <c r="H4671" t="s">
        <v>358</v>
      </c>
      <c r="I4671" t="s">
        <v>360</v>
      </c>
      <c r="J4671" s="2">
        <f>VLOOKUP(B4671,'Totals by Team'!A:K,11,FALSE)</f>
        <v>0.82352941176470584</v>
      </c>
      <c r="K4671" s="2">
        <f>VLOOKUP(C4671,'Totals by Team'!A:K,11,FALSE)</f>
        <v>-7.8275862068965516</v>
      </c>
    </row>
    <row r="4672" spans="1:11" x14ac:dyDescent="0.25">
      <c r="A4672" s="1">
        <v>41283</v>
      </c>
      <c r="B4672" t="s">
        <v>96</v>
      </c>
      <c r="C4672" t="s">
        <v>44</v>
      </c>
      <c r="D4672">
        <v>62</v>
      </c>
      <c r="E4672">
        <v>37</v>
      </c>
      <c r="F4672" t="s">
        <v>44</v>
      </c>
      <c r="G4672">
        <v>25</v>
      </c>
      <c r="H4672" t="s">
        <v>358</v>
      </c>
      <c r="I4672" t="s">
        <v>356</v>
      </c>
      <c r="J4672" s="2">
        <f>VLOOKUP(B4672,'Totals by Team'!A:K,11,FALSE)</f>
        <v>10.333333333333334</v>
      </c>
      <c r="K4672" s="2">
        <f>VLOOKUP(C4672,'Totals by Team'!A:K,11,FALSE)</f>
        <v>-14.827586206896552</v>
      </c>
    </row>
    <row r="4673" spans="1:11" x14ac:dyDescent="0.25">
      <c r="A4673" s="1">
        <v>41283</v>
      </c>
      <c r="B4673" t="s">
        <v>211</v>
      </c>
      <c r="C4673" t="s">
        <v>264</v>
      </c>
      <c r="D4673">
        <v>75</v>
      </c>
      <c r="E4673">
        <v>52</v>
      </c>
      <c r="F4673" t="s">
        <v>264</v>
      </c>
      <c r="G4673">
        <v>23</v>
      </c>
      <c r="H4673" t="s">
        <v>358</v>
      </c>
      <c r="I4673" t="s">
        <v>356</v>
      </c>
      <c r="J4673" s="2">
        <f>VLOOKUP(B4673,'Totals by Team'!A:K,11,FALSE)</f>
        <v>8.125</v>
      </c>
      <c r="K4673" s="2">
        <f>VLOOKUP(C4673,'Totals by Team'!A:K,11,FALSE)</f>
        <v>-11.137931034482758</v>
      </c>
    </row>
    <row r="4674" spans="1:11" x14ac:dyDescent="0.25">
      <c r="A4674" s="1">
        <v>41283</v>
      </c>
      <c r="B4674" t="s">
        <v>43</v>
      </c>
      <c r="C4674" t="s">
        <v>100</v>
      </c>
      <c r="D4674">
        <v>65</v>
      </c>
      <c r="E4674">
        <v>43</v>
      </c>
      <c r="F4674" t="s">
        <v>43</v>
      </c>
      <c r="G4674">
        <v>22</v>
      </c>
      <c r="H4674" t="s">
        <v>358</v>
      </c>
      <c r="I4674" t="s">
        <v>360</v>
      </c>
      <c r="J4674" s="2">
        <f>VLOOKUP(B4674,'Totals by Team'!A:K,11,FALSE)</f>
        <v>9.67741935483871</v>
      </c>
      <c r="K4674" s="2">
        <f>VLOOKUP(C4674,'Totals by Team'!A:K,11,FALSE)</f>
        <v>2.064516129032258</v>
      </c>
    </row>
    <row r="4675" spans="1:11" x14ac:dyDescent="0.25">
      <c r="A4675" s="1">
        <v>41283</v>
      </c>
      <c r="B4675" t="s">
        <v>265</v>
      </c>
      <c r="C4675" t="s">
        <v>198</v>
      </c>
      <c r="D4675">
        <v>78</v>
      </c>
      <c r="E4675">
        <v>59</v>
      </c>
      <c r="F4675" t="s">
        <v>265</v>
      </c>
      <c r="G4675">
        <v>19</v>
      </c>
      <c r="H4675" t="s">
        <v>358</v>
      </c>
      <c r="I4675" t="s">
        <v>360</v>
      </c>
      <c r="J4675" s="2">
        <f>VLOOKUP(B4675,'Totals by Team'!A:K,11,FALSE)</f>
        <v>0.73333333333333328</v>
      </c>
      <c r="K4675" s="2">
        <f>VLOOKUP(C4675,'Totals by Team'!A:K,11,FALSE)</f>
        <v>0.72413793103448276</v>
      </c>
    </row>
    <row r="4676" spans="1:11" x14ac:dyDescent="0.25">
      <c r="A4676" s="1">
        <v>41283</v>
      </c>
      <c r="B4676" t="s">
        <v>339</v>
      </c>
      <c r="C4676" t="s">
        <v>157</v>
      </c>
      <c r="D4676">
        <v>86</v>
      </c>
      <c r="E4676">
        <v>68</v>
      </c>
      <c r="F4676" t="s">
        <v>339</v>
      </c>
      <c r="G4676">
        <v>18</v>
      </c>
      <c r="H4676" t="s">
        <v>358</v>
      </c>
      <c r="I4676" t="s">
        <v>360</v>
      </c>
      <c r="J4676" s="2">
        <f>VLOOKUP(B4676,'Totals by Team'!A:K,11,FALSE)</f>
        <v>8.3636363636363633</v>
      </c>
      <c r="K4676" s="2">
        <f>VLOOKUP(C4676,'Totals by Team'!A:K,11,FALSE)</f>
        <v>-1.59375</v>
      </c>
    </row>
    <row r="4677" spans="1:11" x14ac:dyDescent="0.25">
      <c r="A4677" s="1">
        <v>41283</v>
      </c>
      <c r="B4677" t="s">
        <v>128</v>
      </c>
      <c r="C4677" t="s">
        <v>225</v>
      </c>
      <c r="D4677">
        <v>79</v>
      </c>
      <c r="E4677">
        <v>61</v>
      </c>
      <c r="F4677" t="s">
        <v>128</v>
      </c>
      <c r="G4677">
        <v>18</v>
      </c>
      <c r="H4677" t="s">
        <v>358</v>
      </c>
      <c r="I4677" t="s">
        <v>360</v>
      </c>
      <c r="J4677" s="2">
        <f>VLOOKUP(B4677,'Totals by Team'!A:K,11,FALSE)</f>
        <v>-4.5483870967741939</v>
      </c>
      <c r="K4677" s="2">
        <f>VLOOKUP(C4677,'Totals by Team'!A:K,11,FALSE)</f>
        <v>-1.4193548387096775</v>
      </c>
    </row>
    <row r="4678" spans="1:11" x14ac:dyDescent="0.25">
      <c r="A4678" s="1">
        <v>41283</v>
      </c>
      <c r="B4678" t="s">
        <v>189</v>
      </c>
      <c r="C4678" t="s">
        <v>159</v>
      </c>
      <c r="D4678">
        <v>61</v>
      </c>
      <c r="E4678">
        <v>43</v>
      </c>
      <c r="F4678" t="s">
        <v>189</v>
      </c>
      <c r="G4678">
        <v>18</v>
      </c>
      <c r="H4678" t="s">
        <v>358</v>
      </c>
      <c r="I4678" t="s">
        <v>360</v>
      </c>
      <c r="J4678" s="2">
        <f>VLOOKUP(B4678,'Totals by Team'!A:K,11,FALSE)</f>
        <v>-0.38461538461538464</v>
      </c>
      <c r="K4678" s="2">
        <f>VLOOKUP(C4678,'Totals by Team'!A:K,11,FALSE)</f>
        <v>-12.758620689655173</v>
      </c>
    </row>
    <row r="4679" spans="1:11" x14ac:dyDescent="0.25">
      <c r="A4679" s="1">
        <v>41283</v>
      </c>
      <c r="B4679" t="s">
        <v>344</v>
      </c>
      <c r="C4679" t="s">
        <v>212</v>
      </c>
      <c r="D4679">
        <v>92</v>
      </c>
      <c r="E4679">
        <v>74</v>
      </c>
      <c r="F4679" t="s">
        <v>212</v>
      </c>
      <c r="G4679">
        <v>18</v>
      </c>
      <c r="H4679" t="s">
        <v>358</v>
      </c>
      <c r="I4679" t="s">
        <v>356</v>
      </c>
      <c r="J4679" s="2">
        <f>VLOOKUP(B4679,'Totals by Team'!A:K,11,FALSE)</f>
        <v>10.617647058823529</v>
      </c>
      <c r="K4679" s="2">
        <f>VLOOKUP(C4679,'Totals by Team'!A:K,11,FALSE)</f>
        <v>3.3125</v>
      </c>
    </row>
    <row r="4680" spans="1:11" x14ac:dyDescent="0.25">
      <c r="A4680" s="1">
        <v>41283</v>
      </c>
      <c r="B4680" t="s">
        <v>210</v>
      </c>
      <c r="C4680" t="s">
        <v>315</v>
      </c>
      <c r="D4680">
        <v>63</v>
      </c>
      <c r="E4680">
        <v>45</v>
      </c>
      <c r="F4680" t="s">
        <v>210</v>
      </c>
      <c r="G4680">
        <v>18</v>
      </c>
      <c r="H4680" t="s">
        <v>358</v>
      </c>
      <c r="I4680" t="s">
        <v>360</v>
      </c>
      <c r="J4680" s="2">
        <f>VLOOKUP(B4680,'Totals by Team'!A:K,11,FALSE)</f>
        <v>9.53125</v>
      </c>
      <c r="K4680" s="2">
        <f>VLOOKUP(C4680,'Totals by Team'!A:K,11,FALSE)</f>
        <v>-8.67741935483871</v>
      </c>
    </row>
    <row r="4681" spans="1:11" x14ac:dyDescent="0.25">
      <c r="A4681" s="1">
        <v>41283</v>
      </c>
      <c r="B4681" t="s">
        <v>289</v>
      </c>
      <c r="C4681" t="s">
        <v>319</v>
      </c>
      <c r="D4681">
        <v>69</v>
      </c>
      <c r="E4681">
        <v>51</v>
      </c>
      <c r="F4681" t="s">
        <v>289</v>
      </c>
      <c r="G4681">
        <v>18</v>
      </c>
      <c r="H4681" t="s">
        <v>358</v>
      </c>
      <c r="I4681" t="s">
        <v>360</v>
      </c>
      <c r="J4681" s="2">
        <f>VLOOKUP(B4681,'Totals by Team'!A:K,11,FALSE)</f>
        <v>1.606060606060606</v>
      </c>
      <c r="K4681" s="2">
        <f>VLOOKUP(C4681,'Totals by Team'!A:K,11,FALSE)</f>
        <v>4.84375</v>
      </c>
    </row>
    <row r="4682" spans="1:11" x14ac:dyDescent="0.25">
      <c r="A4682" s="1">
        <v>41283</v>
      </c>
      <c r="B4682" t="s">
        <v>306</v>
      </c>
      <c r="C4682" t="s">
        <v>263</v>
      </c>
      <c r="D4682">
        <v>84</v>
      </c>
      <c r="E4682">
        <v>67</v>
      </c>
      <c r="F4682" t="s">
        <v>263</v>
      </c>
      <c r="G4682">
        <v>17</v>
      </c>
      <c r="H4682" t="s">
        <v>358</v>
      </c>
      <c r="I4682" t="s">
        <v>356</v>
      </c>
      <c r="J4682" s="2">
        <f>VLOOKUP(B4682,'Totals by Team'!A:K,11,FALSE)</f>
        <v>6.75</v>
      </c>
      <c r="K4682" s="2">
        <f>VLOOKUP(C4682,'Totals by Team'!A:K,11,FALSE)</f>
        <v>3.2121212121212119</v>
      </c>
    </row>
    <row r="4683" spans="1:11" x14ac:dyDescent="0.25">
      <c r="A4683" s="1">
        <v>41283</v>
      </c>
      <c r="B4683" t="s">
        <v>99</v>
      </c>
      <c r="C4683" t="s">
        <v>205</v>
      </c>
      <c r="D4683">
        <v>64</v>
      </c>
      <c r="E4683">
        <v>48</v>
      </c>
      <c r="F4683" t="s">
        <v>99</v>
      </c>
      <c r="G4683">
        <v>16</v>
      </c>
      <c r="H4683" t="s">
        <v>358</v>
      </c>
      <c r="I4683" t="s">
        <v>360</v>
      </c>
      <c r="J4683" s="2">
        <f>VLOOKUP(B4683,'Totals by Team'!A:K,11,FALSE)</f>
        <v>2.4827586206896552</v>
      </c>
      <c r="K4683" s="2">
        <f>VLOOKUP(C4683,'Totals by Team'!A:K,11,FALSE)</f>
        <v>-1.25</v>
      </c>
    </row>
    <row r="4684" spans="1:11" x14ac:dyDescent="0.25">
      <c r="A4684" s="1">
        <v>41283</v>
      </c>
      <c r="B4684" t="s">
        <v>89</v>
      </c>
      <c r="C4684" t="s">
        <v>152</v>
      </c>
      <c r="D4684">
        <v>69</v>
      </c>
      <c r="E4684">
        <v>53</v>
      </c>
      <c r="F4684" t="s">
        <v>89</v>
      </c>
      <c r="G4684">
        <v>16</v>
      </c>
      <c r="H4684" t="s">
        <v>358</v>
      </c>
      <c r="I4684" t="s">
        <v>360</v>
      </c>
      <c r="J4684" s="2">
        <f>VLOOKUP(B4684,'Totals by Team'!A:K,11,FALSE)</f>
        <v>3.28125</v>
      </c>
      <c r="K4684" s="2">
        <f>VLOOKUP(C4684,'Totals by Team'!A:K,11,FALSE)</f>
        <v>-7.1724137931034484</v>
      </c>
    </row>
    <row r="4685" spans="1:11" x14ac:dyDescent="0.25">
      <c r="A4685" s="1">
        <v>41283</v>
      </c>
      <c r="B4685" t="s">
        <v>302</v>
      </c>
      <c r="C4685" t="s">
        <v>335</v>
      </c>
      <c r="D4685">
        <v>62</v>
      </c>
      <c r="E4685">
        <v>47</v>
      </c>
      <c r="F4685" t="s">
        <v>302</v>
      </c>
      <c r="G4685">
        <v>15</v>
      </c>
      <c r="H4685" t="s">
        <v>358</v>
      </c>
      <c r="I4685" t="s">
        <v>360</v>
      </c>
      <c r="J4685" s="2">
        <f>VLOOKUP(B4685,'Totals by Team'!A:K,11,FALSE)</f>
        <v>11.4375</v>
      </c>
      <c r="K4685" s="2">
        <f>VLOOKUP(C4685,'Totals by Team'!A:K,11,FALSE)</f>
        <v>-5.1818181818181817</v>
      </c>
    </row>
    <row r="4686" spans="1:11" x14ac:dyDescent="0.25">
      <c r="A4686" s="1">
        <v>41283</v>
      </c>
      <c r="B4686" t="s">
        <v>110</v>
      </c>
      <c r="C4686" t="s">
        <v>29</v>
      </c>
      <c r="D4686">
        <v>69</v>
      </c>
      <c r="E4686">
        <v>54</v>
      </c>
      <c r="F4686" t="s">
        <v>110</v>
      </c>
      <c r="G4686">
        <v>15</v>
      </c>
      <c r="H4686" t="s">
        <v>358</v>
      </c>
      <c r="I4686" t="s">
        <v>360</v>
      </c>
      <c r="J4686" s="2">
        <f>VLOOKUP(B4686,'Totals by Team'!A:K,11,FALSE)</f>
        <v>3.0303030303030304E-2</v>
      </c>
      <c r="K4686" s="2">
        <f>VLOOKUP(C4686,'Totals by Team'!A:K,11,FALSE)</f>
        <v>-8.8387096774193541</v>
      </c>
    </row>
    <row r="4687" spans="1:11" x14ac:dyDescent="0.25">
      <c r="A4687" s="1">
        <v>41283</v>
      </c>
      <c r="B4687" t="s">
        <v>312</v>
      </c>
      <c r="C4687" t="s">
        <v>275</v>
      </c>
      <c r="D4687">
        <v>73</v>
      </c>
      <c r="E4687">
        <v>58</v>
      </c>
      <c r="F4687" t="s">
        <v>275</v>
      </c>
      <c r="G4687">
        <v>15</v>
      </c>
      <c r="H4687" t="s">
        <v>358</v>
      </c>
      <c r="I4687" t="s">
        <v>356</v>
      </c>
      <c r="J4687" s="2">
        <f>VLOOKUP(B4687,'Totals by Team'!A:K,11,FALSE)</f>
        <v>15.588235294117647</v>
      </c>
      <c r="K4687" s="2">
        <f>VLOOKUP(C4687,'Totals by Team'!A:K,11,FALSE)</f>
        <v>-0.42424242424242425</v>
      </c>
    </row>
    <row r="4688" spans="1:11" x14ac:dyDescent="0.25">
      <c r="A4688" s="1">
        <v>41283</v>
      </c>
      <c r="B4688" t="s">
        <v>94</v>
      </c>
      <c r="C4688" t="s">
        <v>272</v>
      </c>
      <c r="D4688">
        <v>68</v>
      </c>
      <c r="E4688">
        <v>53</v>
      </c>
      <c r="F4688" t="s">
        <v>94</v>
      </c>
      <c r="G4688">
        <v>15</v>
      </c>
      <c r="H4688" t="s">
        <v>358</v>
      </c>
      <c r="I4688" t="s">
        <v>360</v>
      </c>
      <c r="J4688" s="2">
        <f>VLOOKUP(B4688,'Totals by Team'!A:K,11,FALSE)</f>
        <v>-6.4516129032258063E-2</v>
      </c>
      <c r="K4688" s="2">
        <f>VLOOKUP(C4688,'Totals by Team'!A:K,11,FALSE)</f>
        <v>-0.71875</v>
      </c>
    </row>
    <row r="4689" spans="1:11" x14ac:dyDescent="0.25">
      <c r="A4689" s="1">
        <v>41283</v>
      </c>
      <c r="B4689" t="s">
        <v>274</v>
      </c>
      <c r="C4689" t="s">
        <v>254</v>
      </c>
      <c r="D4689">
        <v>62</v>
      </c>
      <c r="E4689">
        <v>47</v>
      </c>
      <c r="F4689" t="s">
        <v>254</v>
      </c>
      <c r="G4689">
        <v>15</v>
      </c>
      <c r="H4689" t="s">
        <v>358</v>
      </c>
      <c r="I4689" t="s">
        <v>356</v>
      </c>
      <c r="J4689" s="2">
        <f>VLOOKUP(B4689,'Totals by Team'!A:K,11,FALSE)</f>
        <v>1.0606060606060606</v>
      </c>
      <c r="K4689" s="2">
        <f>VLOOKUP(C4689,'Totals by Team'!A:K,11,FALSE)</f>
        <v>3.161290322580645</v>
      </c>
    </row>
    <row r="4690" spans="1:11" x14ac:dyDescent="0.25">
      <c r="A4690" s="1">
        <v>41283</v>
      </c>
      <c r="B4690" t="s">
        <v>309</v>
      </c>
      <c r="C4690" t="s">
        <v>332</v>
      </c>
      <c r="D4690">
        <v>67</v>
      </c>
      <c r="E4690">
        <v>54</v>
      </c>
      <c r="F4690" t="s">
        <v>309</v>
      </c>
      <c r="G4690">
        <v>13</v>
      </c>
      <c r="H4690" t="s">
        <v>358</v>
      </c>
      <c r="I4690" t="s">
        <v>360</v>
      </c>
      <c r="J4690" s="2">
        <f>VLOOKUP(B4690,'Totals by Team'!A:K,11,FALSE)</f>
        <v>10.705882352941176</v>
      </c>
      <c r="K4690" s="2">
        <f>VLOOKUP(C4690,'Totals by Team'!A:K,11,FALSE)</f>
        <v>-0.23076923076923078</v>
      </c>
    </row>
    <row r="4691" spans="1:11" x14ac:dyDescent="0.25">
      <c r="A4691" s="1">
        <v>41283</v>
      </c>
      <c r="B4691" t="s">
        <v>51</v>
      </c>
      <c r="C4691" t="s">
        <v>158</v>
      </c>
      <c r="D4691">
        <v>99</v>
      </c>
      <c r="E4691">
        <v>86</v>
      </c>
      <c r="F4691" t="s">
        <v>51</v>
      </c>
      <c r="G4691">
        <v>13</v>
      </c>
      <c r="H4691" t="s">
        <v>358</v>
      </c>
      <c r="I4691" t="s">
        <v>360</v>
      </c>
      <c r="J4691" s="2">
        <f>VLOOKUP(B4691,'Totals by Team'!A:K,11,FALSE)</f>
        <v>0.66666666666666663</v>
      </c>
      <c r="K4691" s="2">
        <f>VLOOKUP(C4691,'Totals by Team'!A:K,11,FALSE)</f>
        <v>-0.58620689655172409</v>
      </c>
    </row>
    <row r="4692" spans="1:11" x14ac:dyDescent="0.25">
      <c r="A4692" s="1">
        <v>41283</v>
      </c>
      <c r="B4692" t="s">
        <v>112</v>
      </c>
      <c r="C4692" t="s">
        <v>40</v>
      </c>
      <c r="D4692">
        <v>82</v>
      </c>
      <c r="E4692">
        <v>69</v>
      </c>
      <c r="F4692" t="s">
        <v>112</v>
      </c>
      <c r="G4692">
        <v>13</v>
      </c>
      <c r="H4692" t="s">
        <v>358</v>
      </c>
      <c r="I4692" t="s">
        <v>360</v>
      </c>
      <c r="J4692" s="2">
        <f>VLOOKUP(B4692,'Totals by Team'!A:K,11,FALSE)</f>
        <v>-4.2857142857142856</v>
      </c>
      <c r="K4692" s="2">
        <f>VLOOKUP(C4692,'Totals by Team'!A:K,11,FALSE)</f>
        <v>-3.40625</v>
      </c>
    </row>
    <row r="4693" spans="1:11" x14ac:dyDescent="0.25">
      <c r="A4693" s="1">
        <v>41283</v>
      </c>
      <c r="B4693" t="s">
        <v>218</v>
      </c>
      <c r="C4693" t="s">
        <v>310</v>
      </c>
      <c r="D4693">
        <v>83</v>
      </c>
      <c r="E4693">
        <v>70</v>
      </c>
      <c r="F4693" t="s">
        <v>218</v>
      </c>
      <c r="G4693">
        <v>13</v>
      </c>
      <c r="H4693" t="s">
        <v>358</v>
      </c>
      <c r="I4693" t="s">
        <v>360</v>
      </c>
      <c r="J4693" s="2">
        <f>VLOOKUP(B4693,'Totals by Team'!A:K,11,FALSE)</f>
        <v>7.4705882352941178</v>
      </c>
      <c r="K4693" s="2">
        <f>VLOOKUP(C4693,'Totals by Team'!A:K,11,FALSE)</f>
        <v>1.935483870967742</v>
      </c>
    </row>
    <row r="4694" spans="1:11" x14ac:dyDescent="0.25">
      <c r="A4694" s="1">
        <v>41283</v>
      </c>
      <c r="B4694" t="s">
        <v>262</v>
      </c>
      <c r="C4694" t="s">
        <v>242</v>
      </c>
      <c r="D4694">
        <v>58</v>
      </c>
      <c r="E4694">
        <v>45</v>
      </c>
      <c r="F4694" t="s">
        <v>262</v>
      </c>
      <c r="G4694">
        <v>13</v>
      </c>
      <c r="H4694" t="s">
        <v>358</v>
      </c>
      <c r="I4694" t="s">
        <v>360</v>
      </c>
      <c r="J4694" s="2">
        <f>VLOOKUP(B4694,'Totals by Team'!A:K,11,FALSE)</f>
        <v>2.1875</v>
      </c>
      <c r="K4694" s="2">
        <f>VLOOKUP(C4694,'Totals by Team'!A:K,11,FALSE)</f>
        <v>1.2666666666666666</v>
      </c>
    </row>
    <row r="4695" spans="1:11" x14ac:dyDescent="0.25">
      <c r="A4695" s="1">
        <v>41283</v>
      </c>
      <c r="B4695" t="s">
        <v>103</v>
      </c>
      <c r="C4695" t="s">
        <v>127</v>
      </c>
      <c r="D4695">
        <v>78</v>
      </c>
      <c r="E4695">
        <v>65</v>
      </c>
      <c r="F4695" t="s">
        <v>103</v>
      </c>
      <c r="G4695">
        <v>13</v>
      </c>
      <c r="H4695" t="s">
        <v>358</v>
      </c>
      <c r="I4695" t="s">
        <v>360</v>
      </c>
      <c r="J4695" s="2">
        <f>VLOOKUP(B4695,'Totals by Team'!A:K,11,FALSE)</f>
        <v>0.5</v>
      </c>
      <c r="K4695" s="2">
        <f>VLOOKUP(C4695,'Totals by Team'!A:K,11,FALSE)</f>
        <v>-4.9000000000000004</v>
      </c>
    </row>
    <row r="4696" spans="1:11" x14ac:dyDescent="0.25">
      <c r="A4696" s="1">
        <v>41283</v>
      </c>
      <c r="B4696" t="s">
        <v>271</v>
      </c>
      <c r="C4696" t="s">
        <v>209</v>
      </c>
      <c r="D4696">
        <v>74</v>
      </c>
      <c r="E4696">
        <v>62</v>
      </c>
      <c r="F4696" t="s">
        <v>271</v>
      </c>
      <c r="G4696">
        <v>12</v>
      </c>
      <c r="H4696" t="s">
        <v>358</v>
      </c>
      <c r="I4696" t="s">
        <v>360</v>
      </c>
      <c r="J4696" s="2">
        <f>VLOOKUP(B4696,'Totals by Team'!A:K,11,FALSE)</f>
        <v>12.529411764705882</v>
      </c>
      <c r="K4696" s="2">
        <f>VLOOKUP(C4696,'Totals by Team'!A:K,11,FALSE)</f>
        <v>5.096774193548387</v>
      </c>
    </row>
    <row r="4697" spans="1:11" x14ac:dyDescent="0.25">
      <c r="A4697" s="1">
        <v>41283</v>
      </c>
      <c r="B4697" t="s">
        <v>64</v>
      </c>
      <c r="C4697" t="s">
        <v>324</v>
      </c>
      <c r="D4697">
        <v>70</v>
      </c>
      <c r="E4697">
        <v>58</v>
      </c>
      <c r="F4697" t="s">
        <v>324</v>
      </c>
      <c r="G4697">
        <v>12</v>
      </c>
      <c r="H4697" t="s">
        <v>358</v>
      </c>
      <c r="I4697" t="s">
        <v>356</v>
      </c>
      <c r="J4697" s="2">
        <f>VLOOKUP(B4697,'Totals by Team'!A:K,11,FALSE)</f>
        <v>0.6071428571428571</v>
      </c>
      <c r="K4697" s="2">
        <f>VLOOKUP(C4697,'Totals by Team'!A:K,11,FALSE)</f>
        <v>3.78125</v>
      </c>
    </row>
    <row r="4698" spans="1:11" x14ac:dyDescent="0.25">
      <c r="A4698" s="1">
        <v>41283</v>
      </c>
      <c r="B4698" t="s">
        <v>23</v>
      </c>
      <c r="C4698" t="s">
        <v>187</v>
      </c>
      <c r="D4698">
        <v>75</v>
      </c>
      <c r="E4698">
        <v>63</v>
      </c>
      <c r="F4698" t="s">
        <v>23</v>
      </c>
      <c r="G4698">
        <v>12</v>
      </c>
      <c r="H4698" t="s">
        <v>358</v>
      </c>
      <c r="I4698" t="s">
        <v>360</v>
      </c>
      <c r="J4698" s="2">
        <f>VLOOKUP(B4698,'Totals by Team'!A:K,11,FALSE)</f>
        <v>3.9285714285714284</v>
      </c>
      <c r="K4698" s="2">
        <f>VLOOKUP(C4698,'Totals by Team'!A:K,11,FALSE)</f>
        <v>-4.1785714285714288</v>
      </c>
    </row>
    <row r="4699" spans="1:11" x14ac:dyDescent="0.25">
      <c r="A4699" s="1">
        <v>41283</v>
      </c>
      <c r="B4699" t="s">
        <v>342</v>
      </c>
      <c r="C4699" t="s">
        <v>227</v>
      </c>
      <c r="D4699">
        <v>77</v>
      </c>
      <c r="E4699">
        <v>65</v>
      </c>
      <c r="F4699" t="s">
        <v>227</v>
      </c>
      <c r="G4699">
        <v>12</v>
      </c>
      <c r="H4699" t="s">
        <v>358</v>
      </c>
      <c r="I4699" t="s">
        <v>356</v>
      </c>
      <c r="J4699" s="2">
        <f>VLOOKUP(B4699,'Totals by Team'!A:K,11,FALSE)</f>
        <v>6.161290322580645</v>
      </c>
      <c r="K4699" s="2">
        <f>VLOOKUP(C4699,'Totals by Team'!A:K,11,FALSE)</f>
        <v>4.1034482758620694</v>
      </c>
    </row>
    <row r="4700" spans="1:11" x14ac:dyDescent="0.25">
      <c r="A4700" s="1">
        <v>41283</v>
      </c>
      <c r="B4700" t="s">
        <v>14</v>
      </c>
      <c r="C4700" t="s">
        <v>47</v>
      </c>
      <c r="D4700">
        <v>78</v>
      </c>
      <c r="E4700">
        <v>66</v>
      </c>
      <c r="F4700" t="s">
        <v>47</v>
      </c>
      <c r="G4700">
        <v>12</v>
      </c>
      <c r="H4700" t="s">
        <v>358</v>
      </c>
      <c r="I4700" t="s">
        <v>356</v>
      </c>
      <c r="J4700" s="2">
        <f>VLOOKUP(B4700,'Totals by Team'!A:K,11,FALSE)</f>
        <v>-4.3571428571428568</v>
      </c>
      <c r="K4700" s="2">
        <f>VLOOKUP(C4700,'Totals by Team'!A:K,11,FALSE)</f>
        <v>-10.870967741935484</v>
      </c>
    </row>
    <row r="4701" spans="1:11" x14ac:dyDescent="0.25">
      <c r="A4701" s="1">
        <v>41283</v>
      </c>
      <c r="B4701" t="s">
        <v>169</v>
      </c>
      <c r="C4701" t="s">
        <v>147</v>
      </c>
      <c r="D4701">
        <v>74</v>
      </c>
      <c r="E4701">
        <v>62</v>
      </c>
      <c r="F4701" t="s">
        <v>147</v>
      </c>
      <c r="G4701">
        <v>12</v>
      </c>
      <c r="H4701" t="s">
        <v>358</v>
      </c>
      <c r="I4701" t="s">
        <v>356</v>
      </c>
      <c r="J4701" s="2">
        <f>VLOOKUP(B4701,'Totals by Team'!A:K,11,FALSE)</f>
        <v>6.6666666666666666E-2</v>
      </c>
      <c r="K4701" s="2">
        <f>VLOOKUP(C4701,'Totals by Team'!A:K,11,FALSE)</f>
        <v>-4.2692307692307692</v>
      </c>
    </row>
    <row r="4702" spans="1:11" x14ac:dyDescent="0.25">
      <c r="A4702" s="1">
        <v>41283</v>
      </c>
      <c r="B4702" t="s">
        <v>39</v>
      </c>
      <c r="C4702" t="s">
        <v>185</v>
      </c>
      <c r="D4702">
        <v>68</v>
      </c>
      <c r="E4702">
        <v>57</v>
      </c>
      <c r="F4702" t="s">
        <v>39</v>
      </c>
      <c r="G4702">
        <v>11</v>
      </c>
      <c r="H4702" t="s">
        <v>358</v>
      </c>
      <c r="I4702" t="s">
        <v>360</v>
      </c>
      <c r="J4702" s="2">
        <f>VLOOKUP(B4702,'Totals by Team'!A:K,11,FALSE)</f>
        <v>-8.8000000000000007</v>
      </c>
      <c r="K4702" s="2">
        <f>VLOOKUP(C4702,'Totals by Team'!A:K,11,FALSE)</f>
        <v>-4.0714285714285712</v>
      </c>
    </row>
    <row r="4703" spans="1:11" x14ac:dyDescent="0.25">
      <c r="A4703" s="1">
        <v>41283</v>
      </c>
      <c r="B4703" t="s">
        <v>55</v>
      </c>
      <c r="C4703" t="s">
        <v>2</v>
      </c>
      <c r="D4703">
        <v>72</v>
      </c>
      <c r="E4703">
        <v>61</v>
      </c>
      <c r="F4703" t="s">
        <v>2</v>
      </c>
      <c r="G4703">
        <v>11</v>
      </c>
      <c r="H4703" t="s">
        <v>358</v>
      </c>
      <c r="I4703" t="s">
        <v>356</v>
      </c>
      <c r="J4703" s="2">
        <f>VLOOKUP(B4703,'Totals by Team'!A:K,11,FALSE)</f>
        <v>-9.7931034482758612</v>
      </c>
      <c r="K4703" s="2">
        <f>VLOOKUP(C4703,'Totals by Team'!A:K,11,FALSE)</f>
        <v>-6.3666666666666663</v>
      </c>
    </row>
    <row r="4704" spans="1:11" x14ac:dyDescent="0.25">
      <c r="A4704" s="1">
        <v>41283</v>
      </c>
      <c r="B4704" t="s">
        <v>216</v>
      </c>
      <c r="C4704" t="s">
        <v>287</v>
      </c>
      <c r="D4704">
        <v>86</v>
      </c>
      <c r="E4704">
        <v>75</v>
      </c>
      <c r="F4704" t="s">
        <v>287</v>
      </c>
      <c r="G4704">
        <v>11</v>
      </c>
      <c r="H4704" t="s">
        <v>358</v>
      </c>
      <c r="I4704" t="s">
        <v>356</v>
      </c>
      <c r="J4704" s="2">
        <f>VLOOKUP(B4704,'Totals by Team'!A:K,11,FALSE)</f>
        <v>-0.93939393939393945</v>
      </c>
      <c r="K4704" s="2">
        <f>VLOOKUP(C4704,'Totals by Team'!A:K,11,FALSE)</f>
        <v>-4.53125</v>
      </c>
    </row>
    <row r="4705" spans="1:11" x14ac:dyDescent="0.25">
      <c r="A4705" s="1">
        <v>41283</v>
      </c>
      <c r="B4705" t="s">
        <v>193</v>
      </c>
      <c r="C4705" t="s">
        <v>214</v>
      </c>
      <c r="D4705">
        <v>78</v>
      </c>
      <c r="E4705">
        <v>67</v>
      </c>
      <c r="F4705" t="s">
        <v>193</v>
      </c>
      <c r="G4705">
        <v>11</v>
      </c>
      <c r="H4705" t="s">
        <v>358</v>
      </c>
      <c r="I4705" t="s">
        <v>360</v>
      </c>
      <c r="J4705" s="2">
        <f>VLOOKUP(B4705,'Totals by Team'!A:K,11,FALSE)</f>
        <v>3.8333333333333335</v>
      </c>
      <c r="K4705" s="2">
        <f>VLOOKUP(C4705,'Totals by Team'!A:K,11,FALSE)</f>
        <v>0.74193548387096775</v>
      </c>
    </row>
    <row r="4706" spans="1:11" x14ac:dyDescent="0.25">
      <c r="A4706" s="1">
        <v>41283</v>
      </c>
      <c r="B4706" t="s">
        <v>91</v>
      </c>
      <c r="C4706" t="s">
        <v>239</v>
      </c>
      <c r="D4706">
        <v>78</v>
      </c>
      <c r="E4706">
        <v>67</v>
      </c>
      <c r="F4706" t="s">
        <v>91</v>
      </c>
      <c r="G4706">
        <v>11</v>
      </c>
      <c r="H4706" t="s">
        <v>358</v>
      </c>
      <c r="I4706" t="s">
        <v>360</v>
      </c>
      <c r="J4706" s="2">
        <f>VLOOKUP(B4706,'Totals by Team'!A:K,11,FALSE)</f>
        <v>4.625</v>
      </c>
      <c r="K4706" s="2">
        <f>VLOOKUP(C4706,'Totals by Team'!A:K,11,FALSE)</f>
        <v>1.4375</v>
      </c>
    </row>
    <row r="4707" spans="1:11" x14ac:dyDescent="0.25">
      <c r="A4707" s="1">
        <v>41283</v>
      </c>
      <c r="B4707" t="s">
        <v>282</v>
      </c>
      <c r="C4707" t="s">
        <v>49</v>
      </c>
      <c r="D4707">
        <v>83</v>
      </c>
      <c r="E4707">
        <v>73</v>
      </c>
      <c r="F4707" t="s">
        <v>49</v>
      </c>
      <c r="G4707">
        <v>10</v>
      </c>
      <c r="H4707" t="s">
        <v>358</v>
      </c>
      <c r="I4707" t="s">
        <v>356</v>
      </c>
      <c r="J4707" s="2">
        <f>VLOOKUP(B4707,'Totals by Team'!A:K,11,FALSE)</f>
        <v>-4.7</v>
      </c>
      <c r="K4707" s="2">
        <f>VLOOKUP(C4707,'Totals by Team'!A:K,11,FALSE)</f>
        <v>-14.258064516129032</v>
      </c>
    </row>
    <row r="4708" spans="1:11" x14ac:dyDescent="0.25">
      <c r="A4708" s="1">
        <v>41283</v>
      </c>
      <c r="B4708" t="s">
        <v>307</v>
      </c>
      <c r="C4708" t="s">
        <v>293</v>
      </c>
      <c r="D4708">
        <v>74</v>
      </c>
      <c r="E4708">
        <v>65</v>
      </c>
      <c r="F4708" t="s">
        <v>307</v>
      </c>
      <c r="G4708">
        <v>9</v>
      </c>
      <c r="H4708" t="s">
        <v>358</v>
      </c>
      <c r="I4708" t="s">
        <v>360</v>
      </c>
      <c r="J4708" s="2">
        <f>VLOOKUP(B4708,'Totals by Team'!A:K,11,FALSE)</f>
        <v>0.21875</v>
      </c>
      <c r="K4708" s="2">
        <f>VLOOKUP(C4708,'Totals by Team'!A:K,11,FALSE)</f>
        <v>6.4666666666666668</v>
      </c>
    </row>
    <row r="4709" spans="1:11" x14ac:dyDescent="0.25">
      <c r="A4709" s="1">
        <v>41283</v>
      </c>
      <c r="B4709" t="s">
        <v>233</v>
      </c>
      <c r="C4709" t="s">
        <v>32</v>
      </c>
      <c r="D4709">
        <v>66</v>
      </c>
      <c r="E4709">
        <v>57</v>
      </c>
      <c r="F4709" t="s">
        <v>32</v>
      </c>
      <c r="G4709">
        <v>9</v>
      </c>
      <c r="H4709" t="s">
        <v>358</v>
      </c>
      <c r="I4709" t="s">
        <v>356</v>
      </c>
      <c r="J4709" s="2">
        <f>VLOOKUP(B4709,'Totals by Team'!A:K,11,FALSE)</f>
        <v>2.25</v>
      </c>
      <c r="K4709" s="2">
        <f>VLOOKUP(C4709,'Totals by Team'!A:K,11,FALSE)</f>
        <v>3.71875</v>
      </c>
    </row>
    <row r="4710" spans="1:11" x14ac:dyDescent="0.25">
      <c r="A4710" s="1">
        <v>41283</v>
      </c>
      <c r="B4710" t="s">
        <v>191</v>
      </c>
      <c r="C4710" t="s">
        <v>235</v>
      </c>
      <c r="D4710">
        <v>78</v>
      </c>
      <c r="E4710">
        <v>69</v>
      </c>
      <c r="F4710" t="s">
        <v>191</v>
      </c>
      <c r="G4710">
        <v>9</v>
      </c>
      <c r="H4710" t="s">
        <v>358</v>
      </c>
      <c r="I4710" t="s">
        <v>360</v>
      </c>
      <c r="J4710" s="2">
        <f>VLOOKUP(B4710,'Totals by Team'!A:K,11,FALSE)</f>
        <v>-1.6666666666666667</v>
      </c>
      <c r="K4710" s="2">
        <f>VLOOKUP(C4710,'Totals by Team'!A:K,11,FALSE)</f>
        <v>-1.9655172413793103</v>
      </c>
    </row>
    <row r="4711" spans="1:11" x14ac:dyDescent="0.25">
      <c r="A4711" s="1">
        <v>41283</v>
      </c>
      <c r="B4711" t="s">
        <v>179</v>
      </c>
      <c r="C4711" t="s">
        <v>317</v>
      </c>
      <c r="D4711">
        <v>97</v>
      </c>
      <c r="E4711">
        <v>89</v>
      </c>
      <c r="F4711" t="s">
        <v>179</v>
      </c>
      <c r="G4711">
        <v>8</v>
      </c>
      <c r="H4711" t="s">
        <v>358</v>
      </c>
      <c r="I4711" t="s">
        <v>360</v>
      </c>
      <c r="J4711" s="2">
        <f>VLOOKUP(B4711,'Totals by Team'!A:K,11,FALSE)</f>
        <v>13.911764705882353</v>
      </c>
      <c r="K4711" s="2">
        <f>VLOOKUP(C4711,'Totals by Team'!A:K,11,FALSE)</f>
        <v>8.4242424242424239</v>
      </c>
    </row>
    <row r="4712" spans="1:11" x14ac:dyDescent="0.25">
      <c r="A4712" s="1">
        <v>41283</v>
      </c>
      <c r="B4712" t="s">
        <v>231</v>
      </c>
      <c r="C4712" t="s">
        <v>331</v>
      </c>
      <c r="D4712">
        <v>61</v>
      </c>
      <c r="E4712">
        <v>53</v>
      </c>
      <c r="F4712" t="s">
        <v>331</v>
      </c>
      <c r="G4712">
        <v>8</v>
      </c>
      <c r="H4712" t="s">
        <v>358</v>
      </c>
      <c r="I4712" t="s">
        <v>356</v>
      </c>
      <c r="J4712" s="2">
        <f>VLOOKUP(B4712,'Totals by Team'!A:K,11,FALSE)</f>
        <v>2.5</v>
      </c>
      <c r="K4712" s="2">
        <f>VLOOKUP(C4712,'Totals by Team'!A:K,11,FALSE)</f>
        <v>-3.4193548387096775</v>
      </c>
    </row>
    <row r="4713" spans="1:11" x14ac:dyDescent="0.25">
      <c r="A4713" s="1">
        <v>41283</v>
      </c>
      <c r="B4713" t="s">
        <v>181</v>
      </c>
      <c r="C4713" t="s">
        <v>117</v>
      </c>
      <c r="D4713">
        <v>68</v>
      </c>
      <c r="E4713">
        <v>61</v>
      </c>
      <c r="F4713" t="s">
        <v>181</v>
      </c>
      <c r="G4713">
        <v>7</v>
      </c>
      <c r="H4713" t="s">
        <v>358</v>
      </c>
      <c r="I4713" t="s">
        <v>360</v>
      </c>
      <c r="J4713" s="2">
        <f>VLOOKUP(B4713,'Totals by Team'!A:K,11,FALSE)</f>
        <v>-0.8666666666666667</v>
      </c>
      <c r="K4713" s="2">
        <f>VLOOKUP(C4713,'Totals by Team'!A:K,11,FALSE)</f>
        <v>-5.4482758620689653</v>
      </c>
    </row>
    <row r="4714" spans="1:11" x14ac:dyDescent="0.25">
      <c r="A4714" s="1">
        <v>41283</v>
      </c>
      <c r="B4714" t="s">
        <v>24</v>
      </c>
      <c r="C4714" t="s">
        <v>131</v>
      </c>
      <c r="D4714">
        <v>78</v>
      </c>
      <c r="E4714">
        <v>71</v>
      </c>
      <c r="F4714" t="s">
        <v>24</v>
      </c>
      <c r="G4714">
        <v>7</v>
      </c>
      <c r="H4714" t="s">
        <v>358</v>
      </c>
      <c r="I4714" t="s">
        <v>360</v>
      </c>
      <c r="J4714" s="2">
        <f>VLOOKUP(B4714,'Totals by Team'!A:K,11,FALSE)</f>
        <v>3.0333333333333332</v>
      </c>
      <c r="K4714" s="2">
        <f>VLOOKUP(C4714,'Totals by Team'!A:K,11,FALSE)</f>
        <v>0.31034482758620691</v>
      </c>
    </row>
    <row r="4715" spans="1:11" x14ac:dyDescent="0.25">
      <c r="A4715" s="1">
        <v>41283</v>
      </c>
      <c r="B4715" t="s">
        <v>60</v>
      </c>
      <c r="C4715" t="s">
        <v>22</v>
      </c>
      <c r="D4715">
        <v>82</v>
      </c>
      <c r="E4715">
        <v>75</v>
      </c>
      <c r="F4715" t="s">
        <v>60</v>
      </c>
      <c r="G4715">
        <v>7</v>
      </c>
      <c r="H4715" t="s">
        <v>358</v>
      </c>
      <c r="I4715" t="s">
        <v>360</v>
      </c>
      <c r="J4715" s="2">
        <f>VLOOKUP(B4715,'Totals by Team'!A:K,11,FALSE)</f>
        <v>-11.483870967741936</v>
      </c>
      <c r="K4715" s="2">
        <f>VLOOKUP(C4715,'Totals by Team'!A:K,11,FALSE)</f>
        <v>-8.0333333333333332</v>
      </c>
    </row>
    <row r="4716" spans="1:11" x14ac:dyDescent="0.25">
      <c r="A4716" s="1">
        <v>41283</v>
      </c>
      <c r="B4716" t="s">
        <v>176</v>
      </c>
      <c r="C4716" t="s">
        <v>257</v>
      </c>
      <c r="D4716">
        <v>72</v>
      </c>
      <c r="E4716">
        <v>66</v>
      </c>
      <c r="F4716" t="s">
        <v>257</v>
      </c>
      <c r="G4716">
        <v>6</v>
      </c>
      <c r="H4716" t="s">
        <v>358</v>
      </c>
      <c r="I4716" t="s">
        <v>356</v>
      </c>
      <c r="J4716" s="2">
        <f>VLOOKUP(B4716,'Totals by Team'!A:K,11,FALSE)</f>
        <v>4.9090909090909092</v>
      </c>
      <c r="K4716" s="2">
        <f>VLOOKUP(C4716,'Totals by Team'!A:K,11,FALSE)</f>
        <v>3.4516129032258065</v>
      </c>
    </row>
    <row r="4717" spans="1:11" x14ac:dyDescent="0.25">
      <c r="A4717" s="1">
        <v>41283</v>
      </c>
      <c r="B4717" t="s">
        <v>151</v>
      </c>
      <c r="C4717" t="s">
        <v>153</v>
      </c>
      <c r="D4717">
        <v>73</v>
      </c>
      <c r="E4717">
        <v>67</v>
      </c>
      <c r="F4717" t="s">
        <v>151</v>
      </c>
      <c r="G4717">
        <v>6</v>
      </c>
      <c r="H4717" t="s">
        <v>358</v>
      </c>
      <c r="I4717" t="s">
        <v>360</v>
      </c>
      <c r="J4717" s="2">
        <f>VLOOKUP(B4717,'Totals by Team'!A:K,11,FALSE)</f>
        <v>-4.9333333333333336</v>
      </c>
      <c r="K4717" s="2">
        <f>VLOOKUP(C4717,'Totals by Team'!A:K,11,FALSE)</f>
        <v>-1.5666666666666667</v>
      </c>
    </row>
    <row r="4718" spans="1:11" x14ac:dyDescent="0.25">
      <c r="A4718" s="1">
        <v>41283</v>
      </c>
      <c r="B4718" t="s">
        <v>148</v>
      </c>
      <c r="C4718" t="s">
        <v>224</v>
      </c>
      <c r="D4718">
        <v>72</v>
      </c>
      <c r="E4718">
        <v>66</v>
      </c>
      <c r="F4718" t="s">
        <v>224</v>
      </c>
      <c r="G4718">
        <v>6</v>
      </c>
      <c r="H4718" t="s">
        <v>358</v>
      </c>
      <c r="I4718" t="s">
        <v>356</v>
      </c>
      <c r="J4718" s="2">
        <f>VLOOKUP(B4718,'Totals by Team'!A:K,11,FALSE)</f>
        <v>11.257142857142858</v>
      </c>
      <c r="K4718" s="2">
        <f>VLOOKUP(C4718,'Totals by Team'!A:K,11,FALSE)</f>
        <v>2.774193548387097</v>
      </c>
    </row>
    <row r="4719" spans="1:11" x14ac:dyDescent="0.25">
      <c r="A4719" s="1">
        <v>41283</v>
      </c>
      <c r="B4719" t="s">
        <v>180</v>
      </c>
      <c r="C4719" t="s">
        <v>165</v>
      </c>
      <c r="D4719">
        <v>82</v>
      </c>
      <c r="E4719">
        <v>76</v>
      </c>
      <c r="F4719" t="s">
        <v>180</v>
      </c>
      <c r="G4719">
        <v>6</v>
      </c>
      <c r="H4719" t="s">
        <v>358</v>
      </c>
      <c r="I4719" t="s">
        <v>360</v>
      </c>
      <c r="J4719" s="2">
        <f>VLOOKUP(B4719,'Totals by Team'!A:K,11,FALSE)</f>
        <v>8.735294117647058</v>
      </c>
      <c r="K4719" s="2">
        <f>VLOOKUP(C4719,'Totals by Team'!A:K,11,FALSE)</f>
        <v>-3.1</v>
      </c>
    </row>
    <row r="4720" spans="1:11" x14ac:dyDescent="0.25">
      <c r="A4720" s="1">
        <v>41283</v>
      </c>
      <c r="B4720" t="s">
        <v>240</v>
      </c>
      <c r="C4720" t="s">
        <v>343</v>
      </c>
      <c r="D4720">
        <v>65</v>
      </c>
      <c r="E4720">
        <v>60</v>
      </c>
      <c r="F4720" t="s">
        <v>240</v>
      </c>
      <c r="G4720">
        <v>5</v>
      </c>
      <c r="H4720" t="s">
        <v>358</v>
      </c>
      <c r="I4720" t="s">
        <v>360</v>
      </c>
      <c r="J4720" s="2">
        <f>VLOOKUP(B4720,'Totals by Team'!A:K,11,FALSE)</f>
        <v>7.0294117647058822</v>
      </c>
      <c r="K4720" s="2">
        <f>VLOOKUP(C4720,'Totals by Team'!A:K,11,FALSE)</f>
        <v>7.5151515151515156</v>
      </c>
    </row>
    <row r="4721" spans="1:11" x14ac:dyDescent="0.25">
      <c r="A4721" s="1">
        <v>41283</v>
      </c>
      <c r="B4721" t="s">
        <v>28</v>
      </c>
      <c r="C4721" t="s">
        <v>182</v>
      </c>
      <c r="D4721">
        <v>59</v>
      </c>
      <c r="E4721">
        <v>54</v>
      </c>
      <c r="F4721" t="s">
        <v>28</v>
      </c>
      <c r="G4721">
        <v>5</v>
      </c>
      <c r="H4721" t="s">
        <v>358</v>
      </c>
      <c r="I4721" t="s">
        <v>360</v>
      </c>
      <c r="J4721" s="2">
        <f>VLOOKUP(B4721,'Totals by Team'!A:K,11,FALSE)</f>
        <v>-3.5517241379310347</v>
      </c>
      <c r="K4721" s="2">
        <f>VLOOKUP(C4721,'Totals by Team'!A:K,11,FALSE)</f>
        <v>3</v>
      </c>
    </row>
    <row r="4722" spans="1:11" x14ac:dyDescent="0.25">
      <c r="A4722" s="1">
        <v>41283</v>
      </c>
      <c r="B4722" t="s">
        <v>229</v>
      </c>
      <c r="C4722" t="s">
        <v>241</v>
      </c>
      <c r="D4722">
        <v>75</v>
      </c>
      <c r="E4722">
        <v>70</v>
      </c>
      <c r="F4722" t="s">
        <v>241</v>
      </c>
      <c r="G4722">
        <v>5</v>
      </c>
      <c r="H4722" t="s">
        <v>358</v>
      </c>
      <c r="I4722" t="s">
        <v>356</v>
      </c>
      <c r="J4722" s="2">
        <f>VLOOKUP(B4722,'Totals by Team'!A:K,11,FALSE)</f>
        <v>8.875</v>
      </c>
      <c r="K4722" s="2">
        <f>VLOOKUP(C4722,'Totals by Team'!A:K,11,FALSE)</f>
        <v>-1.1290322580645162</v>
      </c>
    </row>
    <row r="4723" spans="1:11" x14ac:dyDescent="0.25">
      <c r="A4723" s="1">
        <v>41283</v>
      </c>
      <c r="B4723" t="s">
        <v>228</v>
      </c>
      <c r="C4723" t="s">
        <v>345</v>
      </c>
      <c r="D4723">
        <v>68</v>
      </c>
      <c r="E4723">
        <v>63</v>
      </c>
      <c r="F4723" t="s">
        <v>228</v>
      </c>
      <c r="G4723">
        <v>5</v>
      </c>
      <c r="H4723" t="s">
        <v>358</v>
      </c>
      <c r="I4723" t="s">
        <v>360</v>
      </c>
      <c r="J4723" s="2">
        <f>VLOOKUP(B4723,'Totals by Team'!A:K,11,FALSE)</f>
        <v>-3.96875</v>
      </c>
      <c r="K4723" s="2">
        <f>VLOOKUP(C4723,'Totals by Team'!A:K,11,FALSE)</f>
        <v>1.8064516129032258</v>
      </c>
    </row>
    <row r="4724" spans="1:11" x14ac:dyDescent="0.25">
      <c r="A4724" s="1">
        <v>41283</v>
      </c>
      <c r="B4724" t="s">
        <v>170</v>
      </c>
      <c r="C4724" t="s">
        <v>297</v>
      </c>
      <c r="D4724">
        <v>57</v>
      </c>
      <c r="E4724">
        <v>53</v>
      </c>
      <c r="F4724" t="s">
        <v>297</v>
      </c>
      <c r="G4724">
        <v>4</v>
      </c>
      <c r="H4724" t="s">
        <v>358</v>
      </c>
      <c r="I4724" t="s">
        <v>356</v>
      </c>
      <c r="J4724" s="2">
        <f>VLOOKUP(B4724,'Totals by Team'!A:K,11,FALSE)</f>
        <v>-1.9375</v>
      </c>
      <c r="K4724" s="2">
        <f>VLOOKUP(C4724,'Totals by Team'!A:K,11,FALSE)</f>
        <v>0.34375</v>
      </c>
    </row>
    <row r="4725" spans="1:11" x14ac:dyDescent="0.25">
      <c r="A4725" s="1">
        <v>41283</v>
      </c>
      <c r="B4725" t="s">
        <v>194</v>
      </c>
      <c r="C4725" t="s">
        <v>340</v>
      </c>
      <c r="D4725">
        <v>68</v>
      </c>
      <c r="E4725">
        <v>64</v>
      </c>
      <c r="F4725" t="s">
        <v>194</v>
      </c>
      <c r="G4725">
        <v>4</v>
      </c>
      <c r="H4725" t="s">
        <v>358</v>
      </c>
      <c r="I4725" t="s">
        <v>360</v>
      </c>
      <c r="J4725" s="2">
        <f>VLOOKUP(B4725,'Totals by Team'!A:K,11,FALSE)</f>
        <v>1.0303030303030303</v>
      </c>
      <c r="K4725" s="2">
        <f>VLOOKUP(C4725,'Totals by Team'!A:K,11,FALSE)</f>
        <v>0.8</v>
      </c>
    </row>
    <row r="4726" spans="1:11" x14ac:dyDescent="0.25">
      <c r="A4726" s="1">
        <v>41283</v>
      </c>
      <c r="B4726" t="s">
        <v>278</v>
      </c>
      <c r="C4726" t="s">
        <v>150</v>
      </c>
      <c r="D4726">
        <v>64</v>
      </c>
      <c r="E4726">
        <v>61</v>
      </c>
      <c r="F4726" t="s">
        <v>278</v>
      </c>
      <c r="G4726">
        <v>3</v>
      </c>
      <c r="H4726" t="s">
        <v>358</v>
      </c>
      <c r="I4726" t="s">
        <v>360</v>
      </c>
      <c r="J4726" s="2">
        <f>VLOOKUP(B4726,'Totals by Team'!A:K,11,FALSE)</f>
        <v>3.71875</v>
      </c>
      <c r="K4726" s="2">
        <f>VLOOKUP(C4726,'Totals by Team'!A:K,11,FALSE)</f>
        <v>-5.5517241379310347</v>
      </c>
    </row>
    <row r="4727" spans="1:11" x14ac:dyDescent="0.25">
      <c r="A4727" s="1">
        <v>41283</v>
      </c>
      <c r="B4727" t="s">
        <v>188</v>
      </c>
      <c r="C4727" t="s">
        <v>20</v>
      </c>
      <c r="D4727">
        <v>84</v>
      </c>
      <c r="E4727">
        <v>81</v>
      </c>
      <c r="F4727" t="s">
        <v>188</v>
      </c>
      <c r="G4727">
        <v>3</v>
      </c>
      <c r="H4727" t="s">
        <v>358</v>
      </c>
      <c r="I4727" t="s">
        <v>360</v>
      </c>
      <c r="J4727" s="2">
        <f>VLOOKUP(B4727,'Totals by Team'!A:K,11,FALSE)</f>
        <v>-8.0344827586206904</v>
      </c>
      <c r="K4727" s="2">
        <f>VLOOKUP(C4727,'Totals by Team'!A:K,11,FALSE)</f>
        <v>-3.5483870967741935</v>
      </c>
    </row>
    <row r="4728" spans="1:11" x14ac:dyDescent="0.25">
      <c r="A4728" s="1">
        <v>41283</v>
      </c>
      <c r="B4728" t="s">
        <v>244</v>
      </c>
      <c r="C4728" t="s">
        <v>71</v>
      </c>
      <c r="D4728">
        <v>65</v>
      </c>
      <c r="E4728">
        <v>62</v>
      </c>
      <c r="F4728" t="s">
        <v>71</v>
      </c>
      <c r="G4728">
        <v>3</v>
      </c>
      <c r="H4728" t="s">
        <v>358</v>
      </c>
      <c r="I4728" t="s">
        <v>356</v>
      </c>
      <c r="J4728" s="2">
        <f>VLOOKUP(B4728,'Totals by Team'!A:K,11,FALSE)</f>
        <v>-1.4545454545454546</v>
      </c>
      <c r="K4728" s="2">
        <f>VLOOKUP(C4728,'Totals by Team'!A:K,11,FALSE)</f>
        <v>7.0294117647058822</v>
      </c>
    </row>
    <row r="4729" spans="1:11" x14ac:dyDescent="0.25">
      <c r="A4729" s="1">
        <v>41283</v>
      </c>
      <c r="B4729" t="s">
        <v>98</v>
      </c>
      <c r="C4729" t="s">
        <v>313</v>
      </c>
      <c r="D4729">
        <v>62</v>
      </c>
      <c r="E4729">
        <v>59</v>
      </c>
      <c r="F4729" t="s">
        <v>313</v>
      </c>
      <c r="G4729">
        <v>3</v>
      </c>
      <c r="H4729" t="s">
        <v>358</v>
      </c>
      <c r="I4729" t="s">
        <v>356</v>
      </c>
      <c r="J4729" s="2">
        <f>VLOOKUP(B4729,'Totals by Team'!A:K,11,FALSE)</f>
        <v>2.5161290322580645</v>
      </c>
      <c r="K4729" s="2">
        <f>VLOOKUP(C4729,'Totals by Team'!A:K,11,FALSE)</f>
        <v>2.7419354838709675</v>
      </c>
    </row>
    <row r="4730" spans="1:11" x14ac:dyDescent="0.25">
      <c r="A4730" s="1">
        <v>41283</v>
      </c>
      <c r="B4730" t="s">
        <v>243</v>
      </c>
      <c r="C4730" t="s">
        <v>5</v>
      </c>
      <c r="D4730">
        <v>55</v>
      </c>
      <c r="E4730">
        <v>52</v>
      </c>
      <c r="F4730" t="s">
        <v>243</v>
      </c>
      <c r="G4730">
        <v>3</v>
      </c>
      <c r="H4730" t="s">
        <v>358</v>
      </c>
      <c r="I4730" t="s">
        <v>360</v>
      </c>
      <c r="J4730" s="2">
        <f>VLOOKUP(B4730,'Totals by Team'!A:K,11,FALSE)</f>
        <v>-2.7419354838709675</v>
      </c>
      <c r="K4730" s="2">
        <f>VLOOKUP(C4730,'Totals by Team'!A:K,11,FALSE)</f>
        <v>8.90625</v>
      </c>
    </row>
    <row r="4731" spans="1:11" x14ac:dyDescent="0.25">
      <c r="A4731" s="1">
        <v>41283</v>
      </c>
      <c r="B4731" t="s">
        <v>149</v>
      </c>
      <c r="C4731" t="s">
        <v>11</v>
      </c>
      <c r="D4731">
        <v>65</v>
      </c>
      <c r="E4731">
        <v>62</v>
      </c>
      <c r="F4731" t="s">
        <v>11</v>
      </c>
      <c r="G4731">
        <v>3</v>
      </c>
      <c r="H4731" t="s">
        <v>358</v>
      </c>
      <c r="I4731" t="s">
        <v>356</v>
      </c>
      <c r="J4731" s="2">
        <f>VLOOKUP(B4731,'Totals by Team'!A:K,11,FALSE)</f>
        <v>7.1</v>
      </c>
      <c r="K4731" s="2">
        <f>VLOOKUP(C4731,'Totals by Team'!A:K,11,FALSE)</f>
        <v>-3.25</v>
      </c>
    </row>
    <row r="4732" spans="1:11" x14ac:dyDescent="0.25">
      <c r="A4732" s="1">
        <v>41283</v>
      </c>
      <c r="B4732" t="s">
        <v>294</v>
      </c>
      <c r="C4732" t="s">
        <v>299</v>
      </c>
      <c r="D4732">
        <v>63</v>
      </c>
      <c r="E4732">
        <v>61</v>
      </c>
      <c r="F4732" t="s">
        <v>299</v>
      </c>
      <c r="G4732">
        <v>2</v>
      </c>
      <c r="H4732" t="s">
        <v>358</v>
      </c>
      <c r="I4732" t="s">
        <v>356</v>
      </c>
      <c r="J4732" s="2">
        <f>VLOOKUP(B4732,'Totals by Team'!A:K,11,FALSE)</f>
        <v>4.6206896551724137</v>
      </c>
      <c r="K4732" s="2">
        <f>VLOOKUP(C4732,'Totals by Team'!A:K,11,FALSE)</f>
        <v>1.0666666666666667</v>
      </c>
    </row>
    <row r="4733" spans="1:11" x14ac:dyDescent="0.25">
      <c r="A4733" s="1">
        <v>41283</v>
      </c>
      <c r="B4733" t="s">
        <v>329</v>
      </c>
      <c r="C4733" t="s">
        <v>139</v>
      </c>
      <c r="D4733">
        <v>60</v>
      </c>
      <c r="E4733">
        <v>58</v>
      </c>
      <c r="F4733" t="s">
        <v>139</v>
      </c>
      <c r="G4733">
        <v>2</v>
      </c>
      <c r="H4733" t="s">
        <v>358</v>
      </c>
      <c r="I4733" t="s">
        <v>356</v>
      </c>
      <c r="J4733" s="2">
        <f>VLOOKUP(B4733,'Totals by Team'!A:K,11,FALSE)</f>
        <v>-3.5517241379310347</v>
      </c>
      <c r="K4733" s="2">
        <f>VLOOKUP(C4733,'Totals by Team'!A:K,11,FALSE)</f>
        <v>-5</v>
      </c>
    </row>
    <row r="4734" spans="1:11" x14ac:dyDescent="0.25">
      <c r="A4734" s="1">
        <v>41283</v>
      </c>
      <c r="B4734" t="s">
        <v>249</v>
      </c>
      <c r="C4734" t="s">
        <v>217</v>
      </c>
      <c r="D4734">
        <v>58</v>
      </c>
      <c r="E4734">
        <v>56</v>
      </c>
      <c r="F4734" t="s">
        <v>217</v>
      </c>
      <c r="G4734">
        <v>2</v>
      </c>
      <c r="H4734" t="s">
        <v>358</v>
      </c>
      <c r="I4734" t="s">
        <v>356</v>
      </c>
      <c r="J4734" s="2">
        <f>VLOOKUP(B4734,'Totals by Team'!A:K,11,FALSE)</f>
        <v>-0.80645161290322576</v>
      </c>
      <c r="K4734" s="2">
        <f>VLOOKUP(C4734,'Totals by Team'!A:K,11,FALSE)</f>
        <v>-0.93548387096774188</v>
      </c>
    </row>
    <row r="4735" spans="1:11" x14ac:dyDescent="0.25">
      <c r="A4735" s="1">
        <v>41283</v>
      </c>
      <c r="B4735" t="s">
        <v>66</v>
      </c>
      <c r="C4735" t="s">
        <v>325</v>
      </c>
      <c r="D4735">
        <v>56</v>
      </c>
      <c r="E4735">
        <v>54</v>
      </c>
      <c r="F4735" t="s">
        <v>66</v>
      </c>
      <c r="G4735">
        <v>2</v>
      </c>
      <c r="H4735" t="s">
        <v>358</v>
      </c>
      <c r="I4735" t="s">
        <v>360</v>
      </c>
      <c r="J4735" s="2">
        <f>VLOOKUP(B4735,'Totals by Team'!A:K,11,FALSE)</f>
        <v>-8.875</v>
      </c>
      <c r="K4735" s="2">
        <f>VLOOKUP(C4735,'Totals by Team'!A:K,11,FALSE)</f>
        <v>-2.8125</v>
      </c>
    </row>
    <row r="4736" spans="1:11" x14ac:dyDescent="0.25">
      <c r="A4736" s="1">
        <v>41283</v>
      </c>
      <c r="B4736" t="s">
        <v>299</v>
      </c>
      <c r="C4736" t="s">
        <v>294</v>
      </c>
      <c r="D4736">
        <v>61</v>
      </c>
      <c r="E4736">
        <v>63</v>
      </c>
      <c r="F4736" t="s">
        <v>299</v>
      </c>
      <c r="G4736">
        <v>-2</v>
      </c>
      <c r="H4736" t="s">
        <v>357</v>
      </c>
      <c r="I4736" t="s">
        <v>360</v>
      </c>
      <c r="J4736" s="2">
        <f>VLOOKUP(B4736,'Totals by Team'!A:K,11,FALSE)</f>
        <v>1.0666666666666667</v>
      </c>
      <c r="K4736" s="2">
        <f>VLOOKUP(C4736,'Totals by Team'!A:K,11,FALSE)</f>
        <v>4.6206896551724137</v>
      </c>
    </row>
    <row r="4737" spans="1:11" x14ac:dyDescent="0.25">
      <c r="A4737" s="1">
        <v>41283</v>
      </c>
      <c r="B4737" t="s">
        <v>139</v>
      </c>
      <c r="C4737" t="s">
        <v>329</v>
      </c>
      <c r="D4737">
        <v>58</v>
      </c>
      <c r="E4737">
        <v>60</v>
      </c>
      <c r="F4737" t="s">
        <v>139</v>
      </c>
      <c r="G4737">
        <v>-2</v>
      </c>
      <c r="H4737" t="s">
        <v>357</v>
      </c>
      <c r="I4737" t="s">
        <v>360</v>
      </c>
      <c r="J4737" s="2">
        <f>VLOOKUP(B4737,'Totals by Team'!A:K,11,FALSE)</f>
        <v>-5</v>
      </c>
      <c r="K4737" s="2">
        <f>VLOOKUP(C4737,'Totals by Team'!A:K,11,FALSE)</f>
        <v>-3.5517241379310347</v>
      </c>
    </row>
    <row r="4738" spans="1:11" x14ac:dyDescent="0.25">
      <c r="A4738" s="1">
        <v>41283</v>
      </c>
      <c r="B4738" t="s">
        <v>217</v>
      </c>
      <c r="C4738" t="s">
        <v>249</v>
      </c>
      <c r="D4738">
        <v>56</v>
      </c>
      <c r="E4738">
        <v>58</v>
      </c>
      <c r="F4738" t="s">
        <v>217</v>
      </c>
      <c r="G4738">
        <v>-2</v>
      </c>
      <c r="H4738" t="s">
        <v>357</v>
      </c>
      <c r="I4738" t="s">
        <v>360</v>
      </c>
      <c r="J4738" s="2">
        <f>VLOOKUP(B4738,'Totals by Team'!A:K,11,FALSE)</f>
        <v>-0.93548387096774188</v>
      </c>
      <c r="K4738" s="2">
        <f>VLOOKUP(C4738,'Totals by Team'!A:K,11,FALSE)</f>
        <v>-0.80645161290322576</v>
      </c>
    </row>
    <row r="4739" spans="1:11" x14ac:dyDescent="0.25">
      <c r="A4739" s="1">
        <v>41283</v>
      </c>
      <c r="B4739" t="s">
        <v>325</v>
      </c>
      <c r="C4739" t="s">
        <v>66</v>
      </c>
      <c r="D4739">
        <v>54</v>
      </c>
      <c r="E4739">
        <v>56</v>
      </c>
      <c r="F4739" t="s">
        <v>66</v>
      </c>
      <c r="G4739">
        <v>-2</v>
      </c>
      <c r="H4739" t="s">
        <v>357</v>
      </c>
      <c r="I4739" t="s">
        <v>356</v>
      </c>
      <c r="J4739" s="2">
        <f>VLOOKUP(B4739,'Totals by Team'!A:K,11,FALSE)</f>
        <v>-2.8125</v>
      </c>
      <c r="K4739" s="2">
        <f>VLOOKUP(C4739,'Totals by Team'!A:K,11,FALSE)</f>
        <v>-8.875</v>
      </c>
    </row>
    <row r="4740" spans="1:11" x14ac:dyDescent="0.25">
      <c r="A4740" s="1">
        <v>41283</v>
      </c>
      <c r="B4740" t="s">
        <v>150</v>
      </c>
      <c r="C4740" t="s">
        <v>278</v>
      </c>
      <c r="D4740">
        <v>61</v>
      </c>
      <c r="E4740">
        <v>64</v>
      </c>
      <c r="F4740" t="s">
        <v>278</v>
      </c>
      <c r="G4740">
        <v>-3</v>
      </c>
      <c r="H4740" t="s">
        <v>357</v>
      </c>
      <c r="I4740" t="s">
        <v>356</v>
      </c>
      <c r="J4740" s="2">
        <f>VLOOKUP(B4740,'Totals by Team'!A:K,11,FALSE)</f>
        <v>-5.5517241379310347</v>
      </c>
      <c r="K4740" s="2">
        <f>VLOOKUP(C4740,'Totals by Team'!A:K,11,FALSE)</f>
        <v>3.71875</v>
      </c>
    </row>
    <row r="4741" spans="1:11" x14ac:dyDescent="0.25">
      <c r="A4741" s="1">
        <v>41283</v>
      </c>
      <c r="B4741" t="s">
        <v>20</v>
      </c>
      <c r="C4741" t="s">
        <v>188</v>
      </c>
      <c r="D4741">
        <v>81</v>
      </c>
      <c r="E4741">
        <v>84</v>
      </c>
      <c r="F4741" t="s">
        <v>188</v>
      </c>
      <c r="G4741">
        <v>-3</v>
      </c>
      <c r="H4741" t="s">
        <v>357</v>
      </c>
      <c r="I4741" t="s">
        <v>356</v>
      </c>
      <c r="J4741" s="2">
        <f>VLOOKUP(B4741,'Totals by Team'!A:K,11,FALSE)</f>
        <v>-3.5483870967741935</v>
      </c>
      <c r="K4741" s="2">
        <f>VLOOKUP(C4741,'Totals by Team'!A:K,11,FALSE)</f>
        <v>-8.0344827586206904</v>
      </c>
    </row>
    <row r="4742" spans="1:11" x14ac:dyDescent="0.25">
      <c r="A4742" s="1">
        <v>41283</v>
      </c>
      <c r="B4742" t="s">
        <v>71</v>
      </c>
      <c r="C4742" t="s">
        <v>244</v>
      </c>
      <c r="D4742">
        <v>62</v>
      </c>
      <c r="E4742">
        <v>65</v>
      </c>
      <c r="F4742" t="s">
        <v>71</v>
      </c>
      <c r="G4742">
        <v>-3</v>
      </c>
      <c r="H4742" t="s">
        <v>357</v>
      </c>
      <c r="I4742" t="s">
        <v>360</v>
      </c>
      <c r="J4742" s="2">
        <f>VLOOKUP(B4742,'Totals by Team'!A:K,11,FALSE)</f>
        <v>7.0294117647058822</v>
      </c>
      <c r="K4742" s="2">
        <f>VLOOKUP(C4742,'Totals by Team'!A:K,11,FALSE)</f>
        <v>-1.4545454545454546</v>
      </c>
    </row>
    <row r="4743" spans="1:11" x14ac:dyDescent="0.25">
      <c r="A4743" s="1">
        <v>41283</v>
      </c>
      <c r="B4743" t="s">
        <v>313</v>
      </c>
      <c r="C4743" t="s">
        <v>98</v>
      </c>
      <c r="D4743">
        <v>59</v>
      </c>
      <c r="E4743">
        <v>62</v>
      </c>
      <c r="F4743" t="s">
        <v>313</v>
      </c>
      <c r="G4743">
        <v>-3</v>
      </c>
      <c r="H4743" t="s">
        <v>357</v>
      </c>
      <c r="I4743" t="s">
        <v>360</v>
      </c>
      <c r="J4743" s="2">
        <f>VLOOKUP(B4743,'Totals by Team'!A:K,11,FALSE)</f>
        <v>2.7419354838709675</v>
      </c>
      <c r="K4743" s="2">
        <f>VLOOKUP(C4743,'Totals by Team'!A:K,11,FALSE)</f>
        <v>2.5161290322580645</v>
      </c>
    </row>
    <row r="4744" spans="1:11" x14ac:dyDescent="0.25">
      <c r="A4744" s="1">
        <v>41283</v>
      </c>
      <c r="B4744" t="s">
        <v>5</v>
      </c>
      <c r="C4744" t="s">
        <v>243</v>
      </c>
      <c r="D4744">
        <v>52</v>
      </c>
      <c r="E4744">
        <v>55</v>
      </c>
      <c r="F4744" t="s">
        <v>243</v>
      </c>
      <c r="G4744">
        <v>-3</v>
      </c>
      <c r="H4744" t="s">
        <v>357</v>
      </c>
      <c r="I4744" t="s">
        <v>356</v>
      </c>
      <c r="J4744" s="2">
        <f>VLOOKUP(B4744,'Totals by Team'!A:K,11,FALSE)</f>
        <v>8.90625</v>
      </c>
      <c r="K4744" s="2">
        <f>VLOOKUP(C4744,'Totals by Team'!A:K,11,FALSE)</f>
        <v>-2.7419354838709675</v>
      </c>
    </row>
    <row r="4745" spans="1:11" x14ac:dyDescent="0.25">
      <c r="A4745" s="1">
        <v>41283</v>
      </c>
      <c r="B4745" t="s">
        <v>11</v>
      </c>
      <c r="C4745" t="s">
        <v>149</v>
      </c>
      <c r="D4745">
        <v>62</v>
      </c>
      <c r="E4745">
        <v>65</v>
      </c>
      <c r="F4745" t="s">
        <v>11</v>
      </c>
      <c r="G4745">
        <v>-3</v>
      </c>
      <c r="H4745" t="s">
        <v>357</v>
      </c>
      <c r="I4745" t="s">
        <v>360</v>
      </c>
      <c r="J4745" s="2">
        <f>VLOOKUP(B4745,'Totals by Team'!A:K,11,FALSE)</f>
        <v>-3.25</v>
      </c>
      <c r="K4745" s="2">
        <f>VLOOKUP(C4745,'Totals by Team'!A:K,11,FALSE)</f>
        <v>7.1</v>
      </c>
    </row>
    <row r="4746" spans="1:11" x14ac:dyDescent="0.25">
      <c r="A4746" s="1">
        <v>41283</v>
      </c>
      <c r="B4746" t="s">
        <v>297</v>
      </c>
      <c r="C4746" t="s">
        <v>170</v>
      </c>
      <c r="D4746">
        <v>53</v>
      </c>
      <c r="E4746">
        <v>57</v>
      </c>
      <c r="F4746" t="s">
        <v>297</v>
      </c>
      <c r="G4746">
        <v>-4</v>
      </c>
      <c r="H4746" t="s">
        <v>357</v>
      </c>
      <c r="I4746" t="s">
        <v>360</v>
      </c>
      <c r="J4746" s="2">
        <f>VLOOKUP(B4746,'Totals by Team'!A:K,11,FALSE)</f>
        <v>0.34375</v>
      </c>
      <c r="K4746" s="2">
        <f>VLOOKUP(C4746,'Totals by Team'!A:K,11,FALSE)</f>
        <v>-1.9375</v>
      </c>
    </row>
    <row r="4747" spans="1:11" x14ac:dyDescent="0.25">
      <c r="A4747" s="1">
        <v>41283</v>
      </c>
      <c r="B4747" t="s">
        <v>340</v>
      </c>
      <c r="C4747" t="s">
        <v>194</v>
      </c>
      <c r="D4747">
        <v>64</v>
      </c>
      <c r="E4747">
        <v>68</v>
      </c>
      <c r="F4747" t="s">
        <v>194</v>
      </c>
      <c r="G4747">
        <v>-4</v>
      </c>
      <c r="H4747" t="s">
        <v>357</v>
      </c>
      <c r="I4747" t="s">
        <v>356</v>
      </c>
      <c r="J4747" s="2">
        <f>VLOOKUP(B4747,'Totals by Team'!A:K,11,FALSE)</f>
        <v>0.8</v>
      </c>
      <c r="K4747" s="2">
        <f>VLOOKUP(C4747,'Totals by Team'!A:K,11,FALSE)</f>
        <v>1.0303030303030303</v>
      </c>
    </row>
    <row r="4748" spans="1:11" x14ac:dyDescent="0.25">
      <c r="A4748" s="1">
        <v>41283</v>
      </c>
      <c r="B4748" t="s">
        <v>343</v>
      </c>
      <c r="C4748" t="s">
        <v>240</v>
      </c>
      <c r="D4748">
        <v>60</v>
      </c>
      <c r="E4748">
        <v>65</v>
      </c>
      <c r="F4748" t="s">
        <v>240</v>
      </c>
      <c r="G4748">
        <v>-5</v>
      </c>
      <c r="H4748" t="s">
        <v>357</v>
      </c>
      <c r="I4748" t="s">
        <v>356</v>
      </c>
      <c r="J4748" s="2">
        <f>VLOOKUP(B4748,'Totals by Team'!A:K,11,FALSE)</f>
        <v>7.5151515151515156</v>
      </c>
      <c r="K4748" s="2">
        <f>VLOOKUP(C4748,'Totals by Team'!A:K,11,FALSE)</f>
        <v>7.0294117647058822</v>
      </c>
    </row>
    <row r="4749" spans="1:11" x14ac:dyDescent="0.25">
      <c r="A4749" s="1">
        <v>41283</v>
      </c>
      <c r="B4749" t="s">
        <v>182</v>
      </c>
      <c r="C4749" t="s">
        <v>28</v>
      </c>
      <c r="D4749">
        <v>54</v>
      </c>
      <c r="E4749">
        <v>59</v>
      </c>
      <c r="F4749" t="s">
        <v>28</v>
      </c>
      <c r="G4749">
        <v>-5</v>
      </c>
      <c r="H4749" t="s">
        <v>357</v>
      </c>
      <c r="I4749" t="s">
        <v>356</v>
      </c>
      <c r="J4749" s="2">
        <f>VLOOKUP(B4749,'Totals by Team'!A:K,11,FALSE)</f>
        <v>3</v>
      </c>
      <c r="K4749" s="2">
        <f>VLOOKUP(C4749,'Totals by Team'!A:K,11,FALSE)</f>
        <v>-3.5517241379310347</v>
      </c>
    </row>
    <row r="4750" spans="1:11" x14ac:dyDescent="0.25">
      <c r="A4750" s="1">
        <v>41283</v>
      </c>
      <c r="B4750" t="s">
        <v>241</v>
      </c>
      <c r="C4750" t="s">
        <v>229</v>
      </c>
      <c r="D4750">
        <v>70</v>
      </c>
      <c r="E4750">
        <v>75</v>
      </c>
      <c r="F4750" t="s">
        <v>241</v>
      </c>
      <c r="G4750">
        <v>-5</v>
      </c>
      <c r="H4750" t="s">
        <v>357</v>
      </c>
      <c r="I4750" t="s">
        <v>360</v>
      </c>
      <c r="J4750" s="2">
        <f>VLOOKUP(B4750,'Totals by Team'!A:K,11,FALSE)</f>
        <v>-1.1290322580645162</v>
      </c>
      <c r="K4750" s="2">
        <f>VLOOKUP(C4750,'Totals by Team'!A:K,11,FALSE)</f>
        <v>8.875</v>
      </c>
    </row>
    <row r="4751" spans="1:11" x14ac:dyDescent="0.25">
      <c r="A4751" s="1">
        <v>41283</v>
      </c>
      <c r="B4751" t="s">
        <v>345</v>
      </c>
      <c r="C4751" t="s">
        <v>228</v>
      </c>
      <c r="D4751">
        <v>63</v>
      </c>
      <c r="E4751">
        <v>68</v>
      </c>
      <c r="F4751" t="s">
        <v>228</v>
      </c>
      <c r="G4751">
        <v>-5</v>
      </c>
      <c r="H4751" t="s">
        <v>357</v>
      </c>
      <c r="I4751" t="s">
        <v>356</v>
      </c>
      <c r="J4751" s="2">
        <f>VLOOKUP(B4751,'Totals by Team'!A:K,11,FALSE)</f>
        <v>1.8064516129032258</v>
      </c>
      <c r="K4751" s="2">
        <f>VLOOKUP(C4751,'Totals by Team'!A:K,11,FALSE)</f>
        <v>-3.96875</v>
      </c>
    </row>
    <row r="4752" spans="1:11" x14ac:dyDescent="0.25">
      <c r="A4752" s="1">
        <v>41283</v>
      </c>
      <c r="B4752" t="s">
        <v>257</v>
      </c>
      <c r="C4752" t="s">
        <v>176</v>
      </c>
      <c r="D4752">
        <v>66</v>
      </c>
      <c r="E4752">
        <v>72</v>
      </c>
      <c r="F4752" t="s">
        <v>257</v>
      </c>
      <c r="G4752">
        <v>-6</v>
      </c>
      <c r="H4752" t="s">
        <v>357</v>
      </c>
      <c r="I4752" t="s">
        <v>360</v>
      </c>
      <c r="J4752" s="2">
        <f>VLOOKUP(B4752,'Totals by Team'!A:K,11,FALSE)</f>
        <v>3.4516129032258065</v>
      </c>
      <c r="K4752" s="2">
        <f>VLOOKUP(C4752,'Totals by Team'!A:K,11,FALSE)</f>
        <v>4.9090909090909092</v>
      </c>
    </row>
    <row r="4753" spans="1:11" x14ac:dyDescent="0.25">
      <c r="A4753" s="1">
        <v>41283</v>
      </c>
      <c r="B4753" t="s">
        <v>153</v>
      </c>
      <c r="C4753" t="s">
        <v>151</v>
      </c>
      <c r="D4753">
        <v>67</v>
      </c>
      <c r="E4753">
        <v>73</v>
      </c>
      <c r="F4753" t="s">
        <v>151</v>
      </c>
      <c r="G4753">
        <v>-6</v>
      </c>
      <c r="H4753" t="s">
        <v>357</v>
      </c>
      <c r="I4753" t="s">
        <v>356</v>
      </c>
      <c r="J4753" s="2">
        <f>VLOOKUP(B4753,'Totals by Team'!A:K,11,FALSE)</f>
        <v>-1.5666666666666667</v>
      </c>
      <c r="K4753" s="2">
        <f>VLOOKUP(C4753,'Totals by Team'!A:K,11,FALSE)</f>
        <v>-4.9333333333333336</v>
      </c>
    </row>
    <row r="4754" spans="1:11" x14ac:dyDescent="0.25">
      <c r="A4754" s="1">
        <v>41283</v>
      </c>
      <c r="B4754" t="s">
        <v>224</v>
      </c>
      <c r="C4754" t="s">
        <v>148</v>
      </c>
      <c r="D4754">
        <v>66</v>
      </c>
      <c r="E4754">
        <v>72</v>
      </c>
      <c r="F4754" t="s">
        <v>224</v>
      </c>
      <c r="G4754">
        <v>-6</v>
      </c>
      <c r="H4754" t="s">
        <v>357</v>
      </c>
      <c r="I4754" t="s">
        <v>360</v>
      </c>
      <c r="J4754" s="2">
        <f>VLOOKUP(B4754,'Totals by Team'!A:K,11,FALSE)</f>
        <v>2.774193548387097</v>
      </c>
      <c r="K4754" s="2">
        <f>VLOOKUP(C4754,'Totals by Team'!A:K,11,FALSE)</f>
        <v>11.257142857142858</v>
      </c>
    </row>
    <row r="4755" spans="1:11" x14ac:dyDescent="0.25">
      <c r="A4755" s="1">
        <v>41283</v>
      </c>
      <c r="B4755" t="s">
        <v>165</v>
      </c>
      <c r="C4755" t="s">
        <v>180</v>
      </c>
      <c r="D4755">
        <v>76</v>
      </c>
      <c r="E4755">
        <v>82</v>
      </c>
      <c r="F4755" t="s">
        <v>180</v>
      </c>
      <c r="G4755">
        <v>-6</v>
      </c>
      <c r="H4755" t="s">
        <v>357</v>
      </c>
      <c r="I4755" t="s">
        <v>356</v>
      </c>
      <c r="J4755" s="2">
        <f>VLOOKUP(B4755,'Totals by Team'!A:K,11,FALSE)</f>
        <v>-3.1</v>
      </c>
      <c r="K4755" s="2">
        <f>VLOOKUP(C4755,'Totals by Team'!A:K,11,FALSE)</f>
        <v>8.735294117647058</v>
      </c>
    </row>
    <row r="4756" spans="1:11" x14ac:dyDescent="0.25">
      <c r="A4756" s="1">
        <v>41283</v>
      </c>
      <c r="B4756" t="s">
        <v>117</v>
      </c>
      <c r="C4756" t="s">
        <v>181</v>
      </c>
      <c r="D4756">
        <v>61</v>
      </c>
      <c r="E4756">
        <v>68</v>
      </c>
      <c r="F4756" t="s">
        <v>181</v>
      </c>
      <c r="G4756">
        <v>-7</v>
      </c>
      <c r="H4756" t="s">
        <v>357</v>
      </c>
      <c r="I4756" t="s">
        <v>356</v>
      </c>
      <c r="J4756" s="2">
        <f>VLOOKUP(B4756,'Totals by Team'!A:K,11,FALSE)</f>
        <v>-5.4482758620689653</v>
      </c>
      <c r="K4756" s="2">
        <f>VLOOKUP(C4756,'Totals by Team'!A:K,11,FALSE)</f>
        <v>-0.8666666666666667</v>
      </c>
    </row>
    <row r="4757" spans="1:11" x14ac:dyDescent="0.25">
      <c r="A4757" s="1">
        <v>41283</v>
      </c>
      <c r="B4757" t="s">
        <v>131</v>
      </c>
      <c r="C4757" t="s">
        <v>24</v>
      </c>
      <c r="D4757">
        <v>71</v>
      </c>
      <c r="E4757">
        <v>78</v>
      </c>
      <c r="F4757" t="s">
        <v>24</v>
      </c>
      <c r="G4757">
        <v>-7</v>
      </c>
      <c r="H4757" t="s">
        <v>357</v>
      </c>
      <c r="I4757" t="s">
        <v>356</v>
      </c>
      <c r="J4757" s="2">
        <f>VLOOKUP(B4757,'Totals by Team'!A:K,11,FALSE)</f>
        <v>0.31034482758620691</v>
      </c>
      <c r="K4757" s="2">
        <f>VLOOKUP(C4757,'Totals by Team'!A:K,11,FALSE)</f>
        <v>3.0333333333333332</v>
      </c>
    </row>
    <row r="4758" spans="1:11" x14ac:dyDescent="0.25">
      <c r="A4758" s="1">
        <v>41283</v>
      </c>
      <c r="B4758" t="s">
        <v>22</v>
      </c>
      <c r="C4758" t="s">
        <v>60</v>
      </c>
      <c r="D4758">
        <v>75</v>
      </c>
      <c r="E4758">
        <v>82</v>
      </c>
      <c r="F4758" t="s">
        <v>60</v>
      </c>
      <c r="G4758">
        <v>-7</v>
      </c>
      <c r="H4758" t="s">
        <v>357</v>
      </c>
      <c r="I4758" t="s">
        <v>356</v>
      </c>
      <c r="J4758" s="2">
        <f>VLOOKUP(B4758,'Totals by Team'!A:K,11,FALSE)</f>
        <v>-8.0333333333333332</v>
      </c>
      <c r="K4758" s="2">
        <f>VLOOKUP(C4758,'Totals by Team'!A:K,11,FALSE)</f>
        <v>-11.483870967741936</v>
      </c>
    </row>
    <row r="4759" spans="1:11" x14ac:dyDescent="0.25">
      <c r="A4759" s="1">
        <v>41283</v>
      </c>
      <c r="B4759" t="s">
        <v>317</v>
      </c>
      <c r="C4759" t="s">
        <v>179</v>
      </c>
      <c r="D4759">
        <v>89</v>
      </c>
      <c r="E4759">
        <v>97</v>
      </c>
      <c r="F4759" t="s">
        <v>179</v>
      </c>
      <c r="G4759">
        <v>-8</v>
      </c>
      <c r="H4759" t="s">
        <v>357</v>
      </c>
      <c r="I4759" t="s">
        <v>356</v>
      </c>
      <c r="J4759" s="2">
        <f>VLOOKUP(B4759,'Totals by Team'!A:K,11,FALSE)</f>
        <v>8.4242424242424239</v>
      </c>
      <c r="K4759" s="2">
        <f>VLOOKUP(C4759,'Totals by Team'!A:K,11,FALSE)</f>
        <v>13.911764705882353</v>
      </c>
    </row>
    <row r="4760" spans="1:11" x14ac:dyDescent="0.25">
      <c r="A4760" s="1">
        <v>41283</v>
      </c>
      <c r="B4760" t="s">
        <v>331</v>
      </c>
      <c r="C4760" t="s">
        <v>231</v>
      </c>
      <c r="D4760">
        <v>53</v>
      </c>
      <c r="E4760">
        <v>61</v>
      </c>
      <c r="F4760" t="s">
        <v>331</v>
      </c>
      <c r="G4760">
        <v>-8</v>
      </c>
      <c r="H4760" t="s">
        <v>357</v>
      </c>
      <c r="I4760" t="s">
        <v>360</v>
      </c>
      <c r="J4760" s="2">
        <f>VLOOKUP(B4760,'Totals by Team'!A:K,11,FALSE)</f>
        <v>-3.4193548387096775</v>
      </c>
      <c r="K4760" s="2">
        <f>VLOOKUP(C4760,'Totals by Team'!A:K,11,FALSE)</f>
        <v>2.5</v>
      </c>
    </row>
    <row r="4761" spans="1:11" x14ac:dyDescent="0.25">
      <c r="A4761" s="1">
        <v>41283</v>
      </c>
      <c r="B4761" t="s">
        <v>293</v>
      </c>
      <c r="C4761" t="s">
        <v>307</v>
      </c>
      <c r="D4761">
        <v>65</v>
      </c>
      <c r="E4761">
        <v>74</v>
      </c>
      <c r="F4761" t="s">
        <v>307</v>
      </c>
      <c r="G4761">
        <v>-9</v>
      </c>
      <c r="H4761" t="s">
        <v>357</v>
      </c>
      <c r="I4761" t="s">
        <v>356</v>
      </c>
      <c r="J4761" s="2">
        <f>VLOOKUP(B4761,'Totals by Team'!A:K,11,FALSE)</f>
        <v>6.4666666666666668</v>
      </c>
      <c r="K4761" s="2">
        <f>VLOOKUP(C4761,'Totals by Team'!A:K,11,FALSE)</f>
        <v>0.21875</v>
      </c>
    </row>
    <row r="4762" spans="1:11" x14ac:dyDescent="0.25">
      <c r="A4762" s="1">
        <v>41283</v>
      </c>
      <c r="B4762" t="s">
        <v>32</v>
      </c>
      <c r="C4762" t="s">
        <v>233</v>
      </c>
      <c r="D4762">
        <v>57</v>
      </c>
      <c r="E4762">
        <v>66</v>
      </c>
      <c r="F4762" t="s">
        <v>32</v>
      </c>
      <c r="G4762">
        <v>-9</v>
      </c>
      <c r="H4762" t="s">
        <v>357</v>
      </c>
      <c r="I4762" t="s">
        <v>360</v>
      </c>
      <c r="J4762" s="2">
        <f>VLOOKUP(B4762,'Totals by Team'!A:K,11,FALSE)</f>
        <v>3.71875</v>
      </c>
      <c r="K4762" s="2">
        <f>VLOOKUP(C4762,'Totals by Team'!A:K,11,FALSE)</f>
        <v>2.25</v>
      </c>
    </row>
    <row r="4763" spans="1:11" x14ac:dyDescent="0.25">
      <c r="A4763" s="1">
        <v>41283</v>
      </c>
      <c r="B4763" t="s">
        <v>235</v>
      </c>
      <c r="C4763" t="s">
        <v>191</v>
      </c>
      <c r="D4763">
        <v>69</v>
      </c>
      <c r="E4763">
        <v>78</v>
      </c>
      <c r="F4763" t="s">
        <v>191</v>
      </c>
      <c r="G4763">
        <v>-9</v>
      </c>
      <c r="H4763" t="s">
        <v>357</v>
      </c>
      <c r="I4763" t="s">
        <v>356</v>
      </c>
      <c r="J4763" s="2">
        <f>VLOOKUP(B4763,'Totals by Team'!A:K,11,FALSE)</f>
        <v>-1.9655172413793103</v>
      </c>
      <c r="K4763" s="2">
        <f>VLOOKUP(C4763,'Totals by Team'!A:K,11,FALSE)</f>
        <v>-1.6666666666666667</v>
      </c>
    </row>
    <row r="4764" spans="1:11" x14ac:dyDescent="0.25">
      <c r="A4764" s="1">
        <v>41283</v>
      </c>
      <c r="B4764" t="s">
        <v>49</v>
      </c>
      <c r="C4764" t="s">
        <v>282</v>
      </c>
      <c r="D4764">
        <v>73</v>
      </c>
      <c r="E4764">
        <v>83</v>
      </c>
      <c r="F4764" t="s">
        <v>49</v>
      </c>
      <c r="G4764">
        <v>-10</v>
      </c>
      <c r="H4764" t="s">
        <v>357</v>
      </c>
      <c r="I4764" t="s">
        <v>360</v>
      </c>
      <c r="J4764" s="2">
        <f>VLOOKUP(B4764,'Totals by Team'!A:K,11,FALSE)</f>
        <v>-14.258064516129032</v>
      </c>
      <c r="K4764" s="2">
        <f>VLOOKUP(C4764,'Totals by Team'!A:K,11,FALSE)</f>
        <v>-4.7</v>
      </c>
    </row>
    <row r="4765" spans="1:11" x14ac:dyDescent="0.25">
      <c r="A4765" s="1">
        <v>41283</v>
      </c>
      <c r="B4765" t="s">
        <v>185</v>
      </c>
      <c r="C4765" t="s">
        <v>39</v>
      </c>
      <c r="D4765">
        <v>57</v>
      </c>
      <c r="E4765">
        <v>68</v>
      </c>
      <c r="F4765" t="s">
        <v>39</v>
      </c>
      <c r="G4765">
        <v>-11</v>
      </c>
      <c r="H4765" t="s">
        <v>357</v>
      </c>
      <c r="I4765" t="s">
        <v>356</v>
      </c>
      <c r="J4765" s="2">
        <f>VLOOKUP(B4765,'Totals by Team'!A:K,11,FALSE)</f>
        <v>-4.0714285714285712</v>
      </c>
      <c r="K4765" s="2">
        <f>VLOOKUP(C4765,'Totals by Team'!A:K,11,FALSE)</f>
        <v>-8.8000000000000007</v>
      </c>
    </row>
    <row r="4766" spans="1:11" x14ac:dyDescent="0.25">
      <c r="A4766" s="1">
        <v>41283</v>
      </c>
      <c r="B4766" t="s">
        <v>2</v>
      </c>
      <c r="C4766" t="s">
        <v>55</v>
      </c>
      <c r="D4766">
        <v>61</v>
      </c>
      <c r="E4766">
        <v>72</v>
      </c>
      <c r="F4766" t="s">
        <v>2</v>
      </c>
      <c r="G4766">
        <v>-11</v>
      </c>
      <c r="H4766" t="s">
        <v>357</v>
      </c>
      <c r="I4766" t="s">
        <v>360</v>
      </c>
      <c r="J4766" s="2">
        <f>VLOOKUP(B4766,'Totals by Team'!A:K,11,FALSE)</f>
        <v>-6.3666666666666663</v>
      </c>
      <c r="K4766" s="2">
        <f>VLOOKUP(C4766,'Totals by Team'!A:K,11,FALSE)</f>
        <v>-9.7931034482758612</v>
      </c>
    </row>
    <row r="4767" spans="1:11" x14ac:dyDescent="0.25">
      <c r="A4767" s="1">
        <v>41283</v>
      </c>
      <c r="B4767" t="s">
        <v>287</v>
      </c>
      <c r="C4767" t="s">
        <v>216</v>
      </c>
      <c r="D4767">
        <v>75</v>
      </c>
      <c r="E4767">
        <v>86</v>
      </c>
      <c r="F4767" t="s">
        <v>287</v>
      </c>
      <c r="G4767">
        <v>-11</v>
      </c>
      <c r="H4767" t="s">
        <v>357</v>
      </c>
      <c r="I4767" t="s">
        <v>360</v>
      </c>
      <c r="J4767" s="2">
        <f>VLOOKUP(B4767,'Totals by Team'!A:K,11,FALSE)</f>
        <v>-4.53125</v>
      </c>
      <c r="K4767" s="2">
        <f>VLOOKUP(C4767,'Totals by Team'!A:K,11,FALSE)</f>
        <v>-0.93939393939393945</v>
      </c>
    </row>
    <row r="4768" spans="1:11" x14ac:dyDescent="0.25">
      <c r="A4768" s="1">
        <v>41283</v>
      </c>
      <c r="B4768" t="s">
        <v>214</v>
      </c>
      <c r="C4768" t="s">
        <v>193</v>
      </c>
      <c r="D4768">
        <v>67</v>
      </c>
      <c r="E4768">
        <v>78</v>
      </c>
      <c r="F4768" t="s">
        <v>193</v>
      </c>
      <c r="G4768">
        <v>-11</v>
      </c>
      <c r="H4768" t="s">
        <v>357</v>
      </c>
      <c r="I4768" t="s">
        <v>356</v>
      </c>
      <c r="J4768" s="2">
        <f>VLOOKUP(B4768,'Totals by Team'!A:K,11,FALSE)</f>
        <v>0.74193548387096775</v>
      </c>
      <c r="K4768" s="2">
        <f>VLOOKUP(C4768,'Totals by Team'!A:K,11,FALSE)</f>
        <v>3.8333333333333335</v>
      </c>
    </row>
    <row r="4769" spans="1:11" x14ac:dyDescent="0.25">
      <c r="A4769" s="1">
        <v>41283</v>
      </c>
      <c r="B4769" t="s">
        <v>239</v>
      </c>
      <c r="C4769" t="s">
        <v>91</v>
      </c>
      <c r="D4769">
        <v>67</v>
      </c>
      <c r="E4769">
        <v>78</v>
      </c>
      <c r="F4769" t="s">
        <v>91</v>
      </c>
      <c r="G4769">
        <v>-11</v>
      </c>
      <c r="H4769" t="s">
        <v>357</v>
      </c>
      <c r="I4769" t="s">
        <v>356</v>
      </c>
      <c r="J4769" s="2">
        <f>VLOOKUP(B4769,'Totals by Team'!A:K,11,FALSE)</f>
        <v>1.4375</v>
      </c>
      <c r="K4769" s="2">
        <f>VLOOKUP(C4769,'Totals by Team'!A:K,11,FALSE)</f>
        <v>4.625</v>
      </c>
    </row>
    <row r="4770" spans="1:11" x14ac:dyDescent="0.25">
      <c r="A4770" s="1">
        <v>41283</v>
      </c>
      <c r="B4770" t="s">
        <v>209</v>
      </c>
      <c r="C4770" t="s">
        <v>271</v>
      </c>
      <c r="D4770">
        <v>62</v>
      </c>
      <c r="E4770">
        <v>74</v>
      </c>
      <c r="F4770" t="s">
        <v>271</v>
      </c>
      <c r="G4770">
        <v>-12</v>
      </c>
      <c r="H4770" t="s">
        <v>357</v>
      </c>
      <c r="I4770" t="s">
        <v>356</v>
      </c>
      <c r="J4770" s="2">
        <f>VLOOKUP(B4770,'Totals by Team'!A:K,11,FALSE)</f>
        <v>5.096774193548387</v>
      </c>
      <c r="K4770" s="2">
        <f>VLOOKUP(C4770,'Totals by Team'!A:K,11,FALSE)</f>
        <v>12.529411764705882</v>
      </c>
    </row>
    <row r="4771" spans="1:11" x14ac:dyDescent="0.25">
      <c r="A4771" s="1">
        <v>41283</v>
      </c>
      <c r="B4771" t="s">
        <v>324</v>
      </c>
      <c r="C4771" t="s">
        <v>64</v>
      </c>
      <c r="D4771">
        <v>58</v>
      </c>
      <c r="E4771">
        <v>70</v>
      </c>
      <c r="F4771" t="s">
        <v>324</v>
      </c>
      <c r="G4771">
        <v>-12</v>
      </c>
      <c r="H4771" t="s">
        <v>357</v>
      </c>
      <c r="I4771" t="s">
        <v>360</v>
      </c>
      <c r="J4771" s="2">
        <f>VLOOKUP(B4771,'Totals by Team'!A:K,11,FALSE)</f>
        <v>3.78125</v>
      </c>
      <c r="K4771" s="2">
        <f>VLOOKUP(C4771,'Totals by Team'!A:K,11,FALSE)</f>
        <v>0.6071428571428571</v>
      </c>
    </row>
    <row r="4772" spans="1:11" x14ac:dyDescent="0.25">
      <c r="A4772" s="1">
        <v>41283</v>
      </c>
      <c r="B4772" t="s">
        <v>187</v>
      </c>
      <c r="C4772" t="s">
        <v>23</v>
      </c>
      <c r="D4772">
        <v>63</v>
      </c>
      <c r="E4772">
        <v>75</v>
      </c>
      <c r="F4772" t="s">
        <v>23</v>
      </c>
      <c r="G4772">
        <v>-12</v>
      </c>
      <c r="H4772" t="s">
        <v>357</v>
      </c>
      <c r="I4772" t="s">
        <v>356</v>
      </c>
      <c r="J4772" s="2">
        <f>VLOOKUP(B4772,'Totals by Team'!A:K,11,FALSE)</f>
        <v>-4.1785714285714288</v>
      </c>
      <c r="K4772" s="2">
        <f>VLOOKUP(C4772,'Totals by Team'!A:K,11,FALSE)</f>
        <v>3.9285714285714284</v>
      </c>
    </row>
    <row r="4773" spans="1:11" x14ac:dyDescent="0.25">
      <c r="A4773" s="1">
        <v>41283</v>
      </c>
      <c r="B4773" t="s">
        <v>227</v>
      </c>
      <c r="C4773" t="s">
        <v>342</v>
      </c>
      <c r="D4773">
        <v>65</v>
      </c>
      <c r="E4773">
        <v>77</v>
      </c>
      <c r="F4773" t="s">
        <v>227</v>
      </c>
      <c r="G4773">
        <v>-12</v>
      </c>
      <c r="H4773" t="s">
        <v>357</v>
      </c>
      <c r="I4773" t="s">
        <v>360</v>
      </c>
      <c r="J4773" s="2">
        <f>VLOOKUP(B4773,'Totals by Team'!A:K,11,FALSE)</f>
        <v>4.1034482758620694</v>
      </c>
      <c r="K4773" s="2">
        <f>VLOOKUP(C4773,'Totals by Team'!A:K,11,FALSE)</f>
        <v>6.161290322580645</v>
      </c>
    </row>
    <row r="4774" spans="1:11" x14ac:dyDescent="0.25">
      <c r="A4774" s="1">
        <v>41283</v>
      </c>
      <c r="B4774" t="s">
        <v>47</v>
      </c>
      <c r="C4774" t="s">
        <v>14</v>
      </c>
      <c r="D4774">
        <v>66</v>
      </c>
      <c r="E4774">
        <v>78</v>
      </c>
      <c r="F4774" t="s">
        <v>47</v>
      </c>
      <c r="G4774">
        <v>-12</v>
      </c>
      <c r="H4774" t="s">
        <v>357</v>
      </c>
      <c r="I4774" t="s">
        <v>360</v>
      </c>
      <c r="J4774" s="2">
        <f>VLOOKUP(B4774,'Totals by Team'!A:K,11,FALSE)</f>
        <v>-10.870967741935484</v>
      </c>
      <c r="K4774" s="2">
        <f>VLOOKUP(C4774,'Totals by Team'!A:K,11,FALSE)</f>
        <v>-4.3571428571428568</v>
      </c>
    </row>
    <row r="4775" spans="1:11" x14ac:dyDescent="0.25">
      <c r="A4775" s="1">
        <v>41283</v>
      </c>
      <c r="B4775" t="s">
        <v>147</v>
      </c>
      <c r="C4775" t="s">
        <v>169</v>
      </c>
      <c r="D4775">
        <v>62</v>
      </c>
      <c r="E4775">
        <v>74</v>
      </c>
      <c r="F4775" t="s">
        <v>147</v>
      </c>
      <c r="G4775">
        <v>-12</v>
      </c>
      <c r="H4775" t="s">
        <v>357</v>
      </c>
      <c r="I4775" t="s">
        <v>360</v>
      </c>
      <c r="J4775" s="2">
        <f>VLOOKUP(B4775,'Totals by Team'!A:K,11,FALSE)</f>
        <v>-4.2692307692307692</v>
      </c>
      <c r="K4775" s="2">
        <f>VLOOKUP(C4775,'Totals by Team'!A:K,11,FALSE)</f>
        <v>6.6666666666666666E-2</v>
      </c>
    </row>
    <row r="4776" spans="1:11" x14ac:dyDescent="0.25">
      <c r="A4776" s="1">
        <v>41283</v>
      </c>
      <c r="B4776" t="s">
        <v>332</v>
      </c>
      <c r="C4776" t="s">
        <v>309</v>
      </c>
      <c r="D4776">
        <v>54</v>
      </c>
      <c r="E4776">
        <v>67</v>
      </c>
      <c r="F4776" t="s">
        <v>309</v>
      </c>
      <c r="G4776">
        <v>-13</v>
      </c>
      <c r="H4776" t="s">
        <v>357</v>
      </c>
      <c r="I4776" t="s">
        <v>356</v>
      </c>
      <c r="J4776" s="2">
        <f>VLOOKUP(B4776,'Totals by Team'!A:K,11,FALSE)</f>
        <v>-0.23076923076923078</v>
      </c>
      <c r="K4776" s="2">
        <f>VLOOKUP(C4776,'Totals by Team'!A:K,11,FALSE)</f>
        <v>10.705882352941176</v>
      </c>
    </row>
    <row r="4777" spans="1:11" x14ac:dyDescent="0.25">
      <c r="A4777" s="1">
        <v>41283</v>
      </c>
      <c r="B4777" t="s">
        <v>158</v>
      </c>
      <c r="C4777" t="s">
        <v>51</v>
      </c>
      <c r="D4777">
        <v>86</v>
      </c>
      <c r="E4777">
        <v>99</v>
      </c>
      <c r="F4777" t="s">
        <v>51</v>
      </c>
      <c r="G4777">
        <v>-13</v>
      </c>
      <c r="H4777" t="s">
        <v>357</v>
      </c>
      <c r="I4777" t="s">
        <v>356</v>
      </c>
      <c r="J4777" s="2">
        <f>VLOOKUP(B4777,'Totals by Team'!A:K,11,FALSE)</f>
        <v>-0.58620689655172409</v>
      </c>
      <c r="K4777" s="2">
        <f>VLOOKUP(C4777,'Totals by Team'!A:K,11,FALSE)</f>
        <v>0.66666666666666663</v>
      </c>
    </row>
    <row r="4778" spans="1:11" x14ac:dyDescent="0.25">
      <c r="A4778" s="1">
        <v>41283</v>
      </c>
      <c r="B4778" t="s">
        <v>40</v>
      </c>
      <c r="C4778" t="s">
        <v>112</v>
      </c>
      <c r="D4778">
        <v>69</v>
      </c>
      <c r="E4778">
        <v>82</v>
      </c>
      <c r="F4778" t="s">
        <v>112</v>
      </c>
      <c r="G4778">
        <v>-13</v>
      </c>
      <c r="H4778" t="s">
        <v>357</v>
      </c>
      <c r="I4778" t="s">
        <v>356</v>
      </c>
      <c r="J4778" s="2">
        <f>VLOOKUP(B4778,'Totals by Team'!A:K,11,FALSE)</f>
        <v>-3.40625</v>
      </c>
      <c r="K4778" s="2">
        <f>VLOOKUP(C4778,'Totals by Team'!A:K,11,FALSE)</f>
        <v>-4.2857142857142856</v>
      </c>
    </row>
    <row r="4779" spans="1:11" x14ac:dyDescent="0.25">
      <c r="A4779" s="1">
        <v>41283</v>
      </c>
      <c r="B4779" t="s">
        <v>310</v>
      </c>
      <c r="C4779" t="s">
        <v>218</v>
      </c>
      <c r="D4779">
        <v>70</v>
      </c>
      <c r="E4779">
        <v>83</v>
      </c>
      <c r="F4779" t="s">
        <v>218</v>
      </c>
      <c r="G4779">
        <v>-13</v>
      </c>
      <c r="H4779" t="s">
        <v>357</v>
      </c>
      <c r="I4779" t="s">
        <v>356</v>
      </c>
      <c r="J4779" s="2">
        <f>VLOOKUP(B4779,'Totals by Team'!A:K,11,FALSE)</f>
        <v>1.935483870967742</v>
      </c>
      <c r="K4779" s="2">
        <f>VLOOKUP(C4779,'Totals by Team'!A:K,11,FALSE)</f>
        <v>7.4705882352941178</v>
      </c>
    </row>
    <row r="4780" spans="1:11" x14ac:dyDescent="0.25">
      <c r="A4780" s="1">
        <v>41283</v>
      </c>
      <c r="B4780" t="s">
        <v>242</v>
      </c>
      <c r="C4780" t="s">
        <v>262</v>
      </c>
      <c r="D4780">
        <v>45</v>
      </c>
      <c r="E4780">
        <v>58</v>
      </c>
      <c r="F4780" t="s">
        <v>262</v>
      </c>
      <c r="G4780">
        <v>-13</v>
      </c>
      <c r="H4780" t="s">
        <v>357</v>
      </c>
      <c r="I4780" t="s">
        <v>356</v>
      </c>
      <c r="J4780" s="2">
        <f>VLOOKUP(B4780,'Totals by Team'!A:K,11,FALSE)</f>
        <v>1.2666666666666666</v>
      </c>
      <c r="K4780" s="2">
        <f>VLOOKUP(C4780,'Totals by Team'!A:K,11,FALSE)</f>
        <v>2.1875</v>
      </c>
    </row>
    <row r="4781" spans="1:11" x14ac:dyDescent="0.25">
      <c r="A4781" s="1">
        <v>41283</v>
      </c>
      <c r="B4781" t="s">
        <v>127</v>
      </c>
      <c r="C4781" t="s">
        <v>103</v>
      </c>
      <c r="D4781">
        <v>65</v>
      </c>
      <c r="E4781">
        <v>78</v>
      </c>
      <c r="F4781" t="s">
        <v>103</v>
      </c>
      <c r="G4781">
        <v>-13</v>
      </c>
      <c r="H4781" t="s">
        <v>357</v>
      </c>
      <c r="I4781" t="s">
        <v>356</v>
      </c>
      <c r="J4781" s="2">
        <f>VLOOKUP(B4781,'Totals by Team'!A:K,11,FALSE)</f>
        <v>-4.9000000000000004</v>
      </c>
      <c r="K4781" s="2">
        <f>VLOOKUP(C4781,'Totals by Team'!A:K,11,FALSE)</f>
        <v>0.5</v>
      </c>
    </row>
    <row r="4782" spans="1:11" x14ac:dyDescent="0.25">
      <c r="A4782" s="1">
        <v>41283</v>
      </c>
      <c r="B4782" t="s">
        <v>335</v>
      </c>
      <c r="C4782" t="s">
        <v>302</v>
      </c>
      <c r="D4782">
        <v>47</v>
      </c>
      <c r="E4782">
        <v>62</v>
      </c>
      <c r="F4782" t="s">
        <v>302</v>
      </c>
      <c r="G4782">
        <v>-15</v>
      </c>
      <c r="H4782" t="s">
        <v>357</v>
      </c>
      <c r="I4782" t="s">
        <v>356</v>
      </c>
      <c r="J4782" s="2">
        <f>VLOOKUP(B4782,'Totals by Team'!A:K,11,FALSE)</f>
        <v>-5.1818181818181817</v>
      </c>
      <c r="K4782" s="2">
        <f>VLOOKUP(C4782,'Totals by Team'!A:K,11,FALSE)</f>
        <v>11.4375</v>
      </c>
    </row>
    <row r="4783" spans="1:11" x14ac:dyDescent="0.25">
      <c r="A4783" s="1">
        <v>41283</v>
      </c>
      <c r="B4783" t="s">
        <v>29</v>
      </c>
      <c r="C4783" t="s">
        <v>110</v>
      </c>
      <c r="D4783">
        <v>54</v>
      </c>
      <c r="E4783">
        <v>69</v>
      </c>
      <c r="F4783" t="s">
        <v>110</v>
      </c>
      <c r="G4783">
        <v>-15</v>
      </c>
      <c r="H4783" t="s">
        <v>357</v>
      </c>
      <c r="I4783" t="s">
        <v>356</v>
      </c>
      <c r="J4783" s="2">
        <f>VLOOKUP(B4783,'Totals by Team'!A:K,11,FALSE)</f>
        <v>-8.8387096774193541</v>
      </c>
      <c r="K4783" s="2">
        <f>VLOOKUP(C4783,'Totals by Team'!A:K,11,FALSE)</f>
        <v>3.0303030303030304E-2</v>
      </c>
    </row>
    <row r="4784" spans="1:11" x14ac:dyDescent="0.25">
      <c r="A4784" s="1">
        <v>41283</v>
      </c>
      <c r="B4784" t="s">
        <v>275</v>
      </c>
      <c r="C4784" t="s">
        <v>312</v>
      </c>
      <c r="D4784">
        <v>58</v>
      </c>
      <c r="E4784">
        <v>73</v>
      </c>
      <c r="F4784" t="s">
        <v>275</v>
      </c>
      <c r="G4784">
        <v>-15</v>
      </c>
      <c r="H4784" t="s">
        <v>357</v>
      </c>
      <c r="I4784" t="s">
        <v>360</v>
      </c>
      <c r="J4784" s="2">
        <f>VLOOKUP(B4784,'Totals by Team'!A:K,11,FALSE)</f>
        <v>-0.42424242424242425</v>
      </c>
      <c r="K4784" s="2">
        <f>VLOOKUP(C4784,'Totals by Team'!A:K,11,FALSE)</f>
        <v>15.588235294117647</v>
      </c>
    </row>
    <row r="4785" spans="1:11" x14ac:dyDescent="0.25">
      <c r="A4785" s="1">
        <v>41283</v>
      </c>
      <c r="B4785" t="s">
        <v>272</v>
      </c>
      <c r="C4785" t="s">
        <v>94</v>
      </c>
      <c r="D4785">
        <v>53</v>
      </c>
      <c r="E4785">
        <v>68</v>
      </c>
      <c r="F4785" t="s">
        <v>94</v>
      </c>
      <c r="G4785">
        <v>-15</v>
      </c>
      <c r="H4785" t="s">
        <v>357</v>
      </c>
      <c r="I4785" t="s">
        <v>356</v>
      </c>
      <c r="J4785" s="2">
        <f>VLOOKUP(B4785,'Totals by Team'!A:K,11,FALSE)</f>
        <v>-0.71875</v>
      </c>
      <c r="K4785" s="2">
        <f>VLOOKUP(C4785,'Totals by Team'!A:K,11,FALSE)</f>
        <v>-6.4516129032258063E-2</v>
      </c>
    </row>
    <row r="4786" spans="1:11" x14ac:dyDescent="0.25">
      <c r="A4786" s="1">
        <v>41283</v>
      </c>
      <c r="B4786" t="s">
        <v>254</v>
      </c>
      <c r="C4786" t="s">
        <v>274</v>
      </c>
      <c r="D4786">
        <v>47</v>
      </c>
      <c r="E4786">
        <v>62</v>
      </c>
      <c r="F4786" t="s">
        <v>254</v>
      </c>
      <c r="G4786">
        <v>-15</v>
      </c>
      <c r="H4786" t="s">
        <v>357</v>
      </c>
      <c r="I4786" t="s">
        <v>360</v>
      </c>
      <c r="J4786" s="2">
        <f>VLOOKUP(B4786,'Totals by Team'!A:K,11,FALSE)</f>
        <v>3.161290322580645</v>
      </c>
      <c r="K4786" s="2">
        <f>VLOOKUP(C4786,'Totals by Team'!A:K,11,FALSE)</f>
        <v>1.0606060606060606</v>
      </c>
    </row>
    <row r="4787" spans="1:11" x14ac:dyDescent="0.25">
      <c r="A4787" s="1">
        <v>41283</v>
      </c>
      <c r="B4787" t="s">
        <v>205</v>
      </c>
      <c r="C4787" t="s">
        <v>99</v>
      </c>
      <c r="D4787">
        <v>48</v>
      </c>
      <c r="E4787">
        <v>64</v>
      </c>
      <c r="F4787" t="s">
        <v>99</v>
      </c>
      <c r="G4787">
        <v>-16</v>
      </c>
      <c r="H4787" t="s">
        <v>357</v>
      </c>
      <c r="I4787" t="s">
        <v>356</v>
      </c>
      <c r="J4787" s="2">
        <f>VLOOKUP(B4787,'Totals by Team'!A:K,11,FALSE)</f>
        <v>-1.25</v>
      </c>
      <c r="K4787" s="2">
        <f>VLOOKUP(C4787,'Totals by Team'!A:K,11,FALSE)</f>
        <v>2.4827586206896552</v>
      </c>
    </row>
    <row r="4788" spans="1:11" x14ac:dyDescent="0.25">
      <c r="A4788" s="1">
        <v>41283</v>
      </c>
      <c r="B4788" t="s">
        <v>152</v>
      </c>
      <c r="C4788" t="s">
        <v>89</v>
      </c>
      <c r="D4788">
        <v>53</v>
      </c>
      <c r="E4788">
        <v>69</v>
      </c>
      <c r="F4788" t="s">
        <v>89</v>
      </c>
      <c r="G4788">
        <v>-16</v>
      </c>
      <c r="H4788" t="s">
        <v>357</v>
      </c>
      <c r="I4788" t="s">
        <v>356</v>
      </c>
      <c r="J4788" s="2">
        <f>VLOOKUP(B4788,'Totals by Team'!A:K,11,FALSE)</f>
        <v>-7.1724137931034484</v>
      </c>
      <c r="K4788" s="2">
        <f>VLOOKUP(C4788,'Totals by Team'!A:K,11,FALSE)</f>
        <v>3.28125</v>
      </c>
    </row>
    <row r="4789" spans="1:11" x14ac:dyDescent="0.25">
      <c r="A4789" s="1">
        <v>41283</v>
      </c>
      <c r="B4789" t="s">
        <v>263</v>
      </c>
      <c r="C4789" t="s">
        <v>306</v>
      </c>
      <c r="D4789">
        <v>67</v>
      </c>
      <c r="E4789">
        <v>84</v>
      </c>
      <c r="F4789" t="s">
        <v>263</v>
      </c>
      <c r="G4789">
        <v>-17</v>
      </c>
      <c r="H4789" t="s">
        <v>357</v>
      </c>
      <c r="I4789" t="s">
        <v>360</v>
      </c>
      <c r="J4789" s="2">
        <f>VLOOKUP(B4789,'Totals by Team'!A:K,11,FALSE)</f>
        <v>3.2121212121212119</v>
      </c>
      <c r="K4789" s="2">
        <f>VLOOKUP(C4789,'Totals by Team'!A:K,11,FALSE)</f>
        <v>6.75</v>
      </c>
    </row>
    <row r="4790" spans="1:11" x14ac:dyDescent="0.25">
      <c r="A4790" s="1">
        <v>41283</v>
      </c>
      <c r="B4790" t="s">
        <v>157</v>
      </c>
      <c r="C4790" t="s">
        <v>339</v>
      </c>
      <c r="D4790">
        <v>68</v>
      </c>
      <c r="E4790">
        <v>86</v>
      </c>
      <c r="F4790" t="s">
        <v>339</v>
      </c>
      <c r="G4790">
        <v>-18</v>
      </c>
      <c r="H4790" t="s">
        <v>357</v>
      </c>
      <c r="I4790" t="s">
        <v>356</v>
      </c>
      <c r="J4790" s="2">
        <f>VLOOKUP(B4790,'Totals by Team'!A:K,11,FALSE)</f>
        <v>-1.59375</v>
      </c>
      <c r="K4790" s="2">
        <f>VLOOKUP(C4790,'Totals by Team'!A:K,11,FALSE)</f>
        <v>8.3636363636363633</v>
      </c>
    </row>
    <row r="4791" spans="1:11" x14ac:dyDescent="0.25">
      <c r="A4791" s="1">
        <v>41283</v>
      </c>
      <c r="B4791" t="s">
        <v>225</v>
      </c>
      <c r="C4791" t="s">
        <v>128</v>
      </c>
      <c r="D4791">
        <v>61</v>
      </c>
      <c r="E4791">
        <v>79</v>
      </c>
      <c r="F4791" t="s">
        <v>128</v>
      </c>
      <c r="G4791">
        <v>-18</v>
      </c>
      <c r="H4791" t="s">
        <v>357</v>
      </c>
      <c r="I4791" t="s">
        <v>356</v>
      </c>
      <c r="J4791" s="2">
        <f>VLOOKUP(B4791,'Totals by Team'!A:K,11,FALSE)</f>
        <v>-1.4193548387096775</v>
      </c>
      <c r="K4791" s="2">
        <f>VLOOKUP(C4791,'Totals by Team'!A:K,11,FALSE)</f>
        <v>-4.5483870967741939</v>
      </c>
    </row>
    <row r="4792" spans="1:11" x14ac:dyDescent="0.25">
      <c r="A4792" s="1">
        <v>41283</v>
      </c>
      <c r="B4792" t="s">
        <v>159</v>
      </c>
      <c r="C4792" t="s">
        <v>189</v>
      </c>
      <c r="D4792">
        <v>43</v>
      </c>
      <c r="E4792">
        <v>61</v>
      </c>
      <c r="F4792" t="s">
        <v>189</v>
      </c>
      <c r="G4792">
        <v>-18</v>
      </c>
      <c r="H4792" t="s">
        <v>357</v>
      </c>
      <c r="I4792" t="s">
        <v>356</v>
      </c>
      <c r="J4792" s="2">
        <f>VLOOKUP(B4792,'Totals by Team'!A:K,11,FALSE)</f>
        <v>-12.758620689655173</v>
      </c>
      <c r="K4792" s="2">
        <f>VLOOKUP(C4792,'Totals by Team'!A:K,11,FALSE)</f>
        <v>-0.38461538461538464</v>
      </c>
    </row>
    <row r="4793" spans="1:11" x14ac:dyDescent="0.25">
      <c r="A4793" s="1">
        <v>41283</v>
      </c>
      <c r="B4793" t="s">
        <v>212</v>
      </c>
      <c r="C4793" t="s">
        <v>344</v>
      </c>
      <c r="D4793">
        <v>74</v>
      </c>
      <c r="E4793">
        <v>92</v>
      </c>
      <c r="F4793" t="s">
        <v>212</v>
      </c>
      <c r="G4793">
        <v>-18</v>
      </c>
      <c r="H4793" t="s">
        <v>357</v>
      </c>
      <c r="I4793" t="s">
        <v>360</v>
      </c>
      <c r="J4793" s="2">
        <f>VLOOKUP(B4793,'Totals by Team'!A:K,11,FALSE)</f>
        <v>3.3125</v>
      </c>
      <c r="K4793" s="2">
        <f>VLOOKUP(C4793,'Totals by Team'!A:K,11,FALSE)</f>
        <v>10.617647058823529</v>
      </c>
    </row>
    <row r="4794" spans="1:11" x14ac:dyDescent="0.25">
      <c r="A4794" s="1">
        <v>41283</v>
      </c>
      <c r="B4794" t="s">
        <v>315</v>
      </c>
      <c r="C4794" t="s">
        <v>210</v>
      </c>
      <c r="D4794">
        <v>45</v>
      </c>
      <c r="E4794">
        <v>63</v>
      </c>
      <c r="F4794" t="s">
        <v>210</v>
      </c>
      <c r="G4794">
        <v>-18</v>
      </c>
      <c r="H4794" t="s">
        <v>357</v>
      </c>
      <c r="I4794" t="s">
        <v>356</v>
      </c>
      <c r="J4794" s="2">
        <f>VLOOKUP(B4794,'Totals by Team'!A:K,11,FALSE)</f>
        <v>-8.67741935483871</v>
      </c>
      <c r="K4794" s="2">
        <f>VLOOKUP(C4794,'Totals by Team'!A:K,11,FALSE)</f>
        <v>9.53125</v>
      </c>
    </row>
    <row r="4795" spans="1:11" x14ac:dyDescent="0.25">
      <c r="A4795" s="1">
        <v>41283</v>
      </c>
      <c r="B4795" t="s">
        <v>319</v>
      </c>
      <c r="C4795" t="s">
        <v>289</v>
      </c>
      <c r="D4795">
        <v>51</v>
      </c>
      <c r="E4795">
        <v>69</v>
      </c>
      <c r="F4795" t="s">
        <v>289</v>
      </c>
      <c r="G4795">
        <v>-18</v>
      </c>
      <c r="H4795" t="s">
        <v>357</v>
      </c>
      <c r="I4795" t="s">
        <v>356</v>
      </c>
      <c r="J4795" s="2">
        <f>VLOOKUP(B4795,'Totals by Team'!A:K,11,FALSE)</f>
        <v>4.84375</v>
      </c>
      <c r="K4795" s="2">
        <f>VLOOKUP(C4795,'Totals by Team'!A:K,11,FALSE)</f>
        <v>1.606060606060606</v>
      </c>
    </row>
    <row r="4796" spans="1:11" x14ac:dyDescent="0.25">
      <c r="A4796" s="1">
        <v>41283</v>
      </c>
      <c r="B4796" t="s">
        <v>198</v>
      </c>
      <c r="C4796" t="s">
        <v>265</v>
      </c>
      <c r="D4796">
        <v>59</v>
      </c>
      <c r="E4796">
        <v>78</v>
      </c>
      <c r="F4796" t="s">
        <v>265</v>
      </c>
      <c r="G4796">
        <v>-19</v>
      </c>
      <c r="H4796" t="s">
        <v>357</v>
      </c>
      <c r="I4796" t="s">
        <v>356</v>
      </c>
      <c r="J4796" s="2">
        <f>VLOOKUP(B4796,'Totals by Team'!A:K,11,FALSE)</f>
        <v>0.72413793103448276</v>
      </c>
      <c r="K4796" s="2">
        <f>VLOOKUP(C4796,'Totals by Team'!A:K,11,FALSE)</f>
        <v>0.73333333333333328</v>
      </c>
    </row>
    <row r="4797" spans="1:11" x14ac:dyDescent="0.25">
      <c r="A4797" s="1">
        <v>41283</v>
      </c>
      <c r="B4797" t="s">
        <v>100</v>
      </c>
      <c r="C4797" t="s">
        <v>43</v>
      </c>
      <c r="D4797">
        <v>43</v>
      </c>
      <c r="E4797">
        <v>65</v>
      </c>
      <c r="F4797" t="s">
        <v>43</v>
      </c>
      <c r="G4797">
        <v>-22</v>
      </c>
      <c r="H4797" t="s">
        <v>357</v>
      </c>
      <c r="I4797" t="s">
        <v>356</v>
      </c>
      <c r="J4797" s="2">
        <f>VLOOKUP(B4797,'Totals by Team'!A:K,11,FALSE)</f>
        <v>2.064516129032258</v>
      </c>
      <c r="K4797" s="2">
        <f>VLOOKUP(C4797,'Totals by Team'!A:K,11,FALSE)</f>
        <v>9.67741935483871</v>
      </c>
    </row>
    <row r="4798" spans="1:11" x14ac:dyDescent="0.25">
      <c r="A4798" s="1">
        <v>41283</v>
      </c>
      <c r="B4798" t="s">
        <v>264</v>
      </c>
      <c r="C4798" t="s">
        <v>211</v>
      </c>
      <c r="D4798">
        <v>52</v>
      </c>
      <c r="E4798">
        <v>75</v>
      </c>
      <c r="F4798" t="s">
        <v>264</v>
      </c>
      <c r="G4798">
        <v>-23</v>
      </c>
      <c r="H4798" t="s">
        <v>357</v>
      </c>
      <c r="I4798" t="s">
        <v>360</v>
      </c>
      <c r="J4798" s="2">
        <f>VLOOKUP(B4798,'Totals by Team'!A:K,11,FALSE)</f>
        <v>-11.137931034482758</v>
      </c>
      <c r="K4798" s="2">
        <f>VLOOKUP(C4798,'Totals by Team'!A:K,11,FALSE)</f>
        <v>8.125</v>
      </c>
    </row>
    <row r="4799" spans="1:11" x14ac:dyDescent="0.25">
      <c r="A4799" s="1">
        <v>41283</v>
      </c>
      <c r="B4799" t="s">
        <v>44</v>
      </c>
      <c r="C4799" t="s">
        <v>96</v>
      </c>
      <c r="D4799">
        <v>37</v>
      </c>
      <c r="E4799">
        <v>62</v>
      </c>
      <c r="F4799" t="s">
        <v>44</v>
      </c>
      <c r="G4799">
        <v>-25</v>
      </c>
      <c r="H4799" t="s">
        <v>357</v>
      </c>
      <c r="I4799" t="s">
        <v>360</v>
      </c>
      <c r="J4799" s="2">
        <f>VLOOKUP(B4799,'Totals by Team'!A:K,11,FALSE)</f>
        <v>-14.827586206896552</v>
      </c>
      <c r="K4799" s="2">
        <f>VLOOKUP(C4799,'Totals by Team'!A:K,11,FALSE)</f>
        <v>10.333333333333334</v>
      </c>
    </row>
    <row r="4800" spans="1:11" x14ac:dyDescent="0.25">
      <c r="A4800" s="1">
        <v>41283</v>
      </c>
      <c r="B4800" t="s">
        <v>184</v>
      </c>
      <c r="C4800" t="s">
        <v>237</v>
      </c>
      <c r="D4800">
        <v>50</v>
      </c>
      <c r="E4800">
        <v>78</v>
      </c>
      <c r="F4800" t="s">
        <v>237</v>
      </c>
      <c r="G4800">
        <v>-28</v>
      </c>
      <c r="H4800" t="s">
        <v>357</v>
      </c>
      <c r="I4800" t="s">
        <v>356</v>
      </c>
      <c r="J4800" s="2">
        <f>VLOOKUP(B4800,'Totals by Team'!A:K,11,FALSE)</f>
        <v>-7.8275862068965516</v>
      </c>
      <c r="K4800" s="2">
        <f>VLOOKUP(C4800,'Totals by Team'!A:K,11,FALSE)</f>
        <v>0.82352941176470584</v>
      </c>
    </row>
    <row r="4801" spans="1:11" x14ac:dyDescent="0.25">
      <c r="A4801" s="1">
        <v>41283</v>
      </c>
      <c r="B4801" t="s">
        <v>286</v>
      </c>
      <c r="C4801" t="s">
        <v>280</v>
      </c>
      <c r="D4801">
        <v>44</v>
      </c>
      <c r="E4801">
        <v>77</v>
      </c>
      <c r="F4801" t="s">
        <v>280</v>
      </c>
      <c r="G4801">
        <v>-33</v>
      </c>
      <c r="H4801" t="s">
        <v>357</v>
      </c>
      <c r="I4801" t="s">
        <v>356</v>
      </c>
      <c r="J4801" s="2">
        <f>VLOOKUP(B4801,'Totals by Team'!A:K,11,FALSE)</f>
        <v>-0.78125</v>
      </c>
      <c r="K4801" s="2">
        <f>VLOOKUP(C4801,'Totals by Team'!A:K,11,FALSE)</f>
        <v>17.939393939393938</v>
      </c>
    </row>
    <row r="4802" spans="1:11" x14ac:dyDescent="0.25">
      <c r="A4802" s="1">
        <v>41284</v>
      </c>
      <c r="B4802" t="s">
        <v>175</v>
      </c>
      <c r="C4802" t="s">
        <v>113</v>
      </c>
      <c r="D4802">
        <v>101</v>
      </c>
      <c r="E4802">
        <v>60</v>
      </c>
      <c r="F4802" t="s">
        <v>113</v>
      </c>
      <c r="G4802">
        <v>41</v>
      </c>
      <c r="H4802" t="s">
        <v>358</v>
      </c>
      <c r="I4802" t="s">
        <v>356</v>
      </c>
      <c r="J4802" s="2">
        <f>VLOOKUP(B4802,'Totals by Team'!A:K,11,FALSE)</f>
        <v>5.7666666666666666</v>
      </c>
      <c r="K4802" s="2">
        <f>VLOOKUP(C4802,'Totals by Team'!A:K,11,FALSE)</f>
        <v>-1.7586206896551724</v>
      </c>
    </row>
    <row r="4803" spans="1:11" x14ac:dyDescent="0.25">
      <c r="A4803" s="1">
        <v>41284</v>
      </c>
      <c r="B4803" t="s">
        <v>9</v>
      </c>
      <c r="C4803" t="s">
        <v>54</v>
      </c>
      <c r="D4803">
        <v>107</v>
      </c>
      <c r="E4803">
        <v>72</v>
      </c>
      <c r="F4803" t="s">
        <v>9</v>
      </c>
      <c r="G4803">
        <v>35</v>
      </c>
      <c r="H4803" t="s">
        <v>358</v>
      </c>
      <c r="I4803" t="s">
        <v>360</v>
      </c>
      <c r="J4803" s="2">
        <f>VLOOKUP(B4803,'Totals by Team'!A:K,11,FALSE)</f>
        <v>12.266666666666667</v>
      </c>
      <c r="K4803" s="2">
        <f>VLOOKUP(C4803,'Totals by Team'!A:K,11,FALSE)</f>
        <v>0.54838709677419351</v>
      </c>
    </row>
    <row r="4804" spans="1:11" x14ac:dyDescent="0.25">
      <c r="A4804" s="1">
        <v>41284</v>
      </c>
      <c r="B4804" t="s">
        <v>36</v>
      </c>
      <c r="C4804" t="s">
        <v>0</v>
      </c>
      <c r="D4804">
        <v>88</v>
      </c>
      <c r="E4804">
        <v>54</v>
      </c>
      <c r="F4804" t="s">
        <v>0</v>
      </c>
      <c r="G4804">
        <v>34</v>
      </c>
      <c r="H4804" t="s">
        <v>358</v>
      </c>
      <c r="I4804" t="s">
        <v>356</v>
      </c>
      <c r="J4804" s="2">
        <f>VLOOKUP(B4804,'Totals by Team'!A:K,11,FALSE)</f>
        <v>5.666666666666667</v>
      </c>
      <c r="K4804" s="2">
        <f>VLOOKUP(C4804,'Totals by Team'!A:K,11,FALSE)</f>
        <v>-13.35483870967742</v>
      </c>
    </row>
    <row r="4805" spans="1:11" x14ac:dyDescent="0.25">
      <c r="A4805" s="1">
        <v>41284</v>
      </c>
      <c r="B4805" t="s">
        <v>75</v>
      </c>
      <c r="C4805" t="s">
        <v>67</v>
      </c>
      <c r="D4805">
        <v>80</v>
      </c>
      <c r="E4805">
        <v>48</v>
      </c>
      <c r="F4805" t="s">
        <v>75</v>
      </c>
      <c r="G4805">
        <v>32</v>
      </c>
      <c r="H4805" t="s">
        <v>358</v>
      </c>
      <c r="I4805" t="s">
        <v>360</v>
      </c>
      <c r="J4805" s="2">
        <f>VLOOKUP(B4805,'Totals by Team'!A:K,11,FALSE)</f>
        <v>-0.5</v>
      </c>
      <c r="K4805" s="2">
        <f>VLOOKUP(C4805,'Totals by Team'!A:K,11,FALSE)</f>
        <v>-12.392857142857142</v>
      </c>
    </row>
    <row r="4806" spans="1:11" x14ac:dyDescent="0.25">
      <c r="A4806" s="1">
        <v>41284</v>
      </c>
      <c r="B4806" t="s">
        <v>183</v>
      </c>
      <c r="C4806" t="s">
        <v>267</v>
      </c>
      <c r="D4806">
        <v>71</v>
      </c>
      <c r="E4806">
        <v>46</v>
      </c>
      <c r="F4806" t="s">
        <v>183</v>
      </c>
      <c r="G4806">
        <v>25</v>
      </c>
      <c r="H4806" t="s">
        <v>358</v>
      </c>
      <c r="I4806" t="s">
        <v>360</v>
      </c>
      <c r="J4806" s="2">
        <f>VLOOKUP(B4806,'Totals by Team'!A:K,11,FALSE)</f>
        <v>2.25</v>
      </c>
      <c r="K4806" s="2">
        <f>VLOOKUP(C4806,'Totals by Team'!A:K,11,FALSE)</f>
        <v>-6.0333333333333332</v>
      </c>
    </row>
    <row r="4807" spans="1:11" x14ac:dyDescent="0.25">
      <c r="A4807" s="1">
        <v>41284</v>
      </c>
      <c r="B4807" t="s">
        <v>245</v>
      </c>
      <c r="C4807" t="s">
        <v>90</v>
      </c>
      <c r="D4807">
        <v>76</v>
      </c>
      <c r="E4807">
        <v>51</v>
      </c>
      <c r="F4807" t="s">
        <v>245</v>
      </c>
      <c r="G4807">
        <v>25</v>
      </c>
      <c r="H4807" t="s">
        <v>358</v>
      </c>
      <c r="I4807" t="s">
        <v>360</v>
      </c>
      <c r="J4807" s="2">
        <f>VLOOKUP(B4807,'Totals by Team'!A:K,11,FALSE)</f>
        <v>6.4838709677419351</v>
      </c>
      <c r="K4807" s="2">
        <f>VLOOKUP(C4807,'Totals by Team'!A:K,11,FALSE)</f>
        <v>-4.7931034482758621</v>
      </c>
    </row>
    <row r="4808" spans="1:11" x14ac:dyDescent="0.25">
      <c r="A4808" s="1">
        <v>41284</v>
      </c>
      <c r="B4808" t="s">
        <v>109</v>
      </c>
      <c r="C4808" t="s">
        <v>120</v>
      </c>
      <c r="D4808">
        <v>82</v>
      </c>
      <c r="E4808">
        <v>59</v>
      </c>
      <c r="F4808" t="s">
        <v>109</v>
      </c>
      <c r="G4808">
        <v>23</v>
      </c>
      <c r="H4808" t="s">
        <v>358</v>
      </c>
      <c r="I4808" t="s">
        <v>360</v>
      </c>
      <c r="J4808" s="2">
        <f>VLOOKUP(B4808,'Totals by Team'!A:K,11,FALSE)</f>
        <v>-5.290322580645161</v>
      </c>
      <c r="K4808" s="2">
        <f>VLOOKUP(C4808,'Totals by Team'!A:K,11,FALSE)</f>
        <v>-8.46875</v>
      </c>
    </row>
    <row r="4809" spans="1:11" x14ac:dyDescent="0.25">
      <c r="A4809" s="1">
        <v>41284</v>
      </c>
      <c r="B4809" t="s">
        <v>238</v>
      </c>
      <c r="C4809" t="s">
        <v>163</v>
      </c>
      <c r="D4809">
        <v>66</v>
      </c>
      <c r="E4809">
        <v>47</v>
      </c>
      <c r="F4809" t="s">
        <v>163</v>
      </c>
      <c r="G4809">
        <v>19</v>
      </c>
      <c r="H4809" t="s">
        <v>358</v>
      </c>
      <c r="I4809" t="s">
        <v>356</v>
      </c>
      <c r="J4809" s="2">
        <f>VLOOKUP(B4809,'Totals by Team'!A:K,11,FALSE)</f>
        <v>5.40625</v>
      </c>
      <c r="K4809" s="2">
        <f>VLOOKUP(C4809,'Totals by Team'!A:K,11,FALSE)</f>
        <v>-4.129032258064516</v>
      </c>
    </row>
    <row r="4810" spans="1:11" x14ac:dyDescent="0.25">
      <c r="A4810" s="1">
        <v>41284</v>
      </c>
      <c r="B4810" t="s">
        <v>259</v>
      </c>
      <c r="C4810" t="s">
        <v>13</v>
      </c>
      <c r="D4810">
        <v>80</v>
      </c>
      <c r="E4810">
        <v>62</v>
      </c>
      <c r="F4810" t="s">
        <v>259</v>
      </c>
      <c r="G4810">
        <v>18</v>
      </c>
      <c r="H4810" t="s">
        <v>358</v>
      </c>
      <c r="I4810" t="s">
        <v>360</v>
      </c>
      <c r="J4810" s="2">
        <f>VLOOKUP(B4810,'Totals by Team'!A:K,11,FALSE)</f>
        <v>1.84375</v>
      </c>
      <c r="K4810" s="2">
        <f>VLOOKUP(C4810,'Totals by Team'!A:K,11,FALSE)</f>
        <v>-4.6206896551724137</v>
      </c>
    </row>
    <row r="4811" spans="1:11" x14ac:dyDescent="0.25">
      <c r="A4811" s="1">
        <v>41284</v>
      </c>
      <c r="B4811" t="s">
        <v>168</v>
      </c>
      <c r="C4811" t="s">
        <v>256</v>
      </c>
      <c r="D4811">
        <v>87</v>
      </c>
      <c r="E4811">
        <v>69</v>
      </c>
      <c r="F4811" t="s">
        <v>168</v>
      </c>
      <c r="G4811">
        <v>18</v>
      </c>
      <c r="H4811" t="s">
        <v>358</v>
      </c>
      <c r="I4811" t="s">
        <v>360</v>
      </c>
      <c r="J4811" s="2">
        <f>VLOOKUP(B4811,'Totals by Team'!A:K,11,FALSE)</f>
        <v>-5.3076923076923075</v>
      </c>
      <c r="K4811" s="2">
        <f>VLOOKUP(C4811,'Totals by Team'!A:K,11,FALSE)</f>
        <v>-2.6296296296296298</v>
      </c>
    </row>
    <row r="4812" spans="1:11" x14ac:dyDescent="0.25">
      <c r="A4812" s="1">
        <v>41284</v>
      </c>
      <c r="B4812" t="s">
        <v>61</v>
      </c>
      <c r="C4812" t="s">
        <v>308</v>
      </c>
      <c r="D4812">
        <v>84</v>
      </c>
      <c r="E4812">
        <v>67</v>
      </c>
      <c r="F4812" t="s">
        <v>308</v>
      </c>
      <c r="G4812">
        <v>17</v>
      </c>
      <c r="H4812" t="s">
        <v>358</v>
      </c>
      <c r="I4812" t="s">
        <v>356</v>
      </c>
      <c r="J4812" s="2">
        <f>VLOOKUP(B4812,'Totals by Team'!A:K,11,FALSE)</f>
        <v>8.2258064516129039</v>
      </c>
      <c r="K4812" s="2">
        <f>VLOOKUP(C4812,'Totals by Team'!A:K,11,FALSE)</f>
        <v>-5.4545454545454541</v>
      </c>
    </row>
    <row r="4813" spans="1:11" x14ac:dyDescent="0.25">
      <c r="A4813" s="1">
        <v>41284</v>
      </c>
      <c r="B4813" t="s">
        <v>314</v>
      </c>
      <c r="C4813" t="s">
        <v>219</v>
      </c>
      <c r="D4813">
        <v>70</v>
      </c>
      <c r="E4813">
        <v>54</v>
      </c>
      <c r="F4813" t="s">
        <v>219</v>
      </c>
      <c r="G4813">
        <v>16</v>
      </c>
      <c r="H4813" t="s">
        <v>358</v>
      </c>
      <c r="I4813" t="s">
        <v>356</v>
      </c>
      <c r="J4813" s="2">
        <f>VLOOKUP(B4813,'Totals by Team'!A:K,11,FALSE)</f>
        <v>-2.9375</v>
      </c>
      <c r="K4813" s="2">
        <f>VLOOKUP(C4813,'Totals by Team'!A:K,11,FALSE)</f>
        <v>-6.612903225806452</v>
      </c>
    </row>
    <row r="4814" spans="1:11" x14ac:dyDescent="0.25">
      <c r="A4814" s="1">
        <v>41284</v>
      </c>
      <c r="B4814" t="s">
        <v>78</v>
      </c>
      <c r="C4814" t="s">
        <v>12</v>
      </c>
      <c r="D4814">
        <v>77</v>
      </c>
      <c r="E4814">
        <v>62</v>
      </c>
      <c r="F4814" t="s">
        <v>12</v>
      </c>
      <c r="G4814">
        <v>15</v>
      </c>
      <c r="H4814" t="s">
        <v>358</v>
      </c>
      <c r="I4814" t="s">
        <v>356</v>
      </c>
      <c r="J4814" s="2">
        <f>VLOOKUP(B4814,'Totals by Team'!A:K,11,FALSE)</f>
        <v>4.8275862068965516</v>
      </c>
      <c r="K4814" s="2">
        <f>VLOOKUP(C4814,'Totals by Team'!A:K,11,FALSE)</f>
        <v>-2.9333333333333331</v>
      </c>
    </row>
    <row r="4815" spans="1:11" x14ac:dyDescent="0.25">
      <c r="A4815" s="1">
        <v>41284</v>
      </c>
      <c r="B4815" t="s">
        <v>69</v>
      </c>
      <c r="C4815" t="s">
        <v>21</v>
      </c>
      <c r="D4815">
        <v>70</v>
      </c>
      <c r="E4815">
        <v>56</v>
      </c>
      <c r="F4815" t="s">
        <v>69</v>
      </c>
      <c r="G4815">
        <v>14</v>
      </c>
      <c r="H4815" t="s">
        <v>358</v>
      </c>
      <c r="I4815" t="s">
        <v>360</v>
      </c>
      <c r="J4815" s="2">
        <f>VLOOKUP(B4815,'Totals by Team'!A:K,11,FALSE)</f>
        <v>-1.1666666666666667</v>
      </c>
      <c r="K4815" s="2">
        <f>VLOOKUP(C4815,'Totals by Team'!A:K,11,FALSE)</f>
        <v>-1.75</v>
      </c>
    </row>
    <row r="4816" spans="1:11" x14ac:dyDescent="0.25">
      <c r="A4816" s="1">
        <v>41284</v>
      </c>
      <c r="B4816" t="s">
        <v>203</v>
      </c>
      <c r="C4816" t="s">
        <v>68</v>
      </c>
      <c r="D4816">
        <v>67</v>
      </c>
      <c r="E4816">
        <v>53</v>
      </c>
      <c r="F4816" t="s">
        <v>203</v>
      </c>
      <c r="G4816">
        <v>14</v>
      </c>
      <c r="H4816" t="s">
        <v>358</v>
      </c>
      <c r="I4816" t="s">
        <v>360</v>
      </c>
      <c r="J4816" s="2">
        <f>VLOOKUP(B4816,'Totals by Team'!A:K,11,FALSE)</f>
        <v>-2.129032258064516</v>
      </c>
      <c r="K4816" s="2">
        <f>VLOOKUP(C4816,'Totals by Team'!A:K,11,FALSE)</f>
        <v>-3.6666666666666665</v>
      </c>
    </row>
    <row r="4817" spans="1:11" x14ac:dyDescent="0.25">
      <c r="A4817" s="1">
        <v>41284</v>
      </c>
      <c r="B4817" t="s">
        <v>276</v>
      </c>
      <c r="C4817" t="s">
        <v>111</v>
      </c>
      <c r="D4817">
        <v>75</v>
      </c>
      <c r="E4817">
        <v>62</v>
      </c>
      <c r="F4817" t="s">
        <v>111</v>
      </c>
      <c r="G4817">
        <v>13</v>
      </c>
      <c r="H4817" t="s">
        <v>358</v>
      </c>
      <c r="I4817" t="s">
        <v>356</v>
      </c>
      <c r="J4817" s="2">
        <f>VLOOKUP(B4817,'Totals by Team'!A:K,11,FALSE)</f>
        <v>-0.19230769230769232</v>
      </c>
      <c r="K4817" s="2">
        <f>VLOOKUP(C4817,'Totals by Team'!A:K,11,FALSE)</f>
        <v>-6.52</v>
      </c>
    </row>
    <row r="4818" spans="1:11" x14ac:dyDescent="0.25">
      <c r="A4818" s="1">
        <v>41284</v>
      </c>
      <c r="B4818" t="s">
        <v>154</v>
      </c>
      <c r="C4818" t="s">
        <v>65</v>
      </c>
      <c r="D4818">
        <v>67</v>
      </c>
      <c r="E4818">
        <v>55</v>
      </c>
      <c r="F4818" t="s">
        <v>154</v>
      </c>
      <c r="G4818">
        <v>12</v>
      </c>
      <c r="H4818" t="s">
        <v>358</v>
      </c>
      <c r="I4818" t="s">
        <v>360</v>
      </c>
      <c r="J4818" s="2">
        <f>VLOOKUP(B4818,'Totals by Team'!A:K,11,FALSE)</f>
        <v>9.5483870967741939</v>
      </c>
      <c r="K4818" s="2">
        <f>VLOOKUP(C4818,'Totals by Team'!A:K,11,FALSE)</f>
        <v>-1.6774193548387097</v>
      </c>
    </row>
    <row r="4819" spans="1:11" x14ac:dyDescent="0.25">
      <c r="A4819" s="1">
        <v>41284</v>
      </c>
      <c r="B4819" t="s">
        <v>200</v>
      </c>
      <c r="C4819" t="s">
        <v>155</v>
      </c>
      <c r="D4819">
        <v>86</v>
      </c>
      <c r="E4819">
        <v>75</v>
      </c>
      <c r="F4819" t="s">
        <v>155</v>
      </c>
      <c r="G4819">
        <v>11</v>
      </c>
      <c r="H4819" t="s">
        <v>358</v>
      </c>
      <c r="I4819" t="s">
        <v>356</v>
      </c>
      <c r="J4819" s="2">
        <f>VLOOKUP(B4819,'Totals by Team'!A:K,11,FALSE)</f>
        <v>1.8387096774193548</v>
      </c>
      <c r="K4819" s="2">
        <f>VLOOKUP(C4819,'Totals by Team'!A:K,11,FALSE)</f>
        <v>3.0606060606060606</v>
      </c>
    </row>
    <row r="4820" spans="1:11" x14ac:dyDescent="0.25">
      <c r="A4820" s="1">
        <v>41284</v>
      </c>
      <c r="B4820" t="s">
        <v>204</v>
      </c>
      <c r="C4820" t="s">
        <v>166</v>
      </c>
      <c r="D4820">
        <v>90</v>
      </c>
      <c r="E4820">
        <v>79</v>
      </c>
      <c r="F4820" t="s">
        <v>204</v>
      </c>
      <c r="G4820">
        <v>11</v>
      </c>
      <c r="H4820" t="s">
        <v>358</v>
      </c>
      <c r="I4820" t="s">
        <v>360</v>
      </c>
      <c r="J4820" s="2">
        <f>VLOOKUP(B4820,'Totals by Team'!A:K,11,FALSE)</f>
        <v>-11.275862068965518</v>
      </c>
      <c r="K4820" s="2">
        <f>VLOOKUP(C4820,'Totals by Team'!A:K,11,FALSE)</f>
        <v>-13.133333333333333</v>
      </c>
    </row>
    <row r="4821" spans="1:11" x14ac:dyDescent="0.25">
      <c r="A4821" s="1">
        <v>41284</v>
      </c>
      <c r="B4821" t="s">
        <v>56</v>
      </c>
      <c r="C4821" t="s">
        <v>161</v>
      </c>
      <c r="D4821">
        <v>68</v>
      </c>
      <c r="E4821">
        <v>57</v>
      </c>
      <c r="F4821" t="s">
        <v>161</v>
      </c>
      <c r="G4821">
        <v>11</v>
      </c>
      <c r="H4821" t="s">
        <v>358</v>
      </c>
      <c r="I4821" t="s">
        <v>356</v>
      </c>
      <c r="J4821" s="2">
        <f>VLOOKUP(B4821,'Totals by Team'!A:K,11,FALSE)</f>
        <v>-1.2903225806451613</v>
      </c>
      <c r="K4821" s="2">
        <f>VLOOKUP(C4821,'Totals by Team'!A:K,11,FALSE)</f>
        <v>-17.29032258064516</v>
      </c>
    </row>
    <row r="4822" spans="1:11" x14ac:dyDescent="0.25">
      <c r="A4822" s="1">
        <v>41284</v>
      </c>
      <c r="B4822" t="s">
        <v>177</v>
      </c>
      <c r="C4822" t="s">
        <v>136</v>
      </c>
      <c r="D4822">
        <v>62</v>
      </c>
      <c r="E4822">
        <v>52</v>
      </c>
      <c r="F4822" t="s">
        <v>177</v>
      </c>
      <c r="G4822">
        <v>10</v>
      </c>
      <c r="H4822" t="s">
        <v>358</v>
      </c>
      <c r="I4822" t="s">
        <v>360</v>
      </c>
      <c r="J4822" s="2">
        <f>VLOOKUP(B4822,'Totals by Team'!A:K,11,FALSE)</f>
        <v>13.454545454545455</v>
      </c>
      <c r="K4822" s="2">
        <f>VLOOKUP(C4822,'Totals by Team'!A:K,11,FALSE)</f>
        <v>-3.3870967741935485</v>
      </c>
    </row>
    <row r="4823" spans="1:11" x14ac:dyDescent="0.25">
      <c r="A4823" s="1">
        <v>41284</v>
      </c>
      <c r="B4823" t="s">
        <v>318</v>
      </c>
      <c r="C4823" t="s">
        <v>221</v>
      </c>
      <c r="D4823">
        <v>72</v>
      </c>
      <c r="E4823">
        <v>62</v>
      </c>
      <c r="F4823" t="s">
        <v>221</v>
      </c>
      <c r="G4823">
        <v>10</v>
      </c>
      <c r="H4823" t="s">
        <v>358</v>
      </c>
      <c r="I4823" t="s">
        <v>356</v>
      </c>
      <c r="J4823" s="2">
        <f>VLOOKUP(B4823,'Totals by Team'!A:K,11,FALSE)</f>
        <v>4.1515151515151514</v>
      </c>
      <c r="K4823" s="2">
        <f>VLOOKUP(C4823,'Totals by Team'!A:K,11,FALSE)</f>
        <v>1.75</v>
      </c>
    </row>
    <row r="4824" spans="1:11" x14ac:dyDescent="0.25">
      <c r="A4824" s="1">
        <v>41284</v>
      </c>
      <c r="B4824" t="s">
        <v>186</v>
      </c>
      <c r="C4824" t="s">
        <v>261</v>
      </c>
      <c r="D4824">
        <v>68</v>
      </c>
      <c r="E4824">
        <v>59</v>
      </c>
      <c r="F4824" t="s">
        <v>261</v>
      </c>
      <c r="G4824">
        <v>9</v>
      </c>
      <c r="H4824" t="s">
        <v>358</v>
      </c>
      <c r="I4824" t="s">
        <v>356</v>
      </c>
      <c r="J4824" s="2">
        <f>VLOOKUP(B4824,'Totals by Team'!A:K,11,FALSE)</f>
        <v>9.2424242424242422</v>
      </c>
      <c r="K4824" s="2">
        <f>VLOOKUP(C4824,'Totals by Team'!A:K,11,FALSE)</f>
        <v>7.0606060606060606</v>
      </c>
    </row>
    <row r="4825" spans="1:11" x14ac:dyDescent="0.25">
      <c r="A4825" s="1">
        <v>41284</v>
      </c>
      <c r="B4825" t="s">
        <v>283</v>
      </c>
      <c r="C4825" t="s">
        <v>140</v>
      </c>
      <c r="D4825">
        <v>69</v>
      </c>
      <c r="E4825">
        <v>60</v>
      </c>
      <c r="F4825" t="s">
        <v>140</v>
      </c>
      <c r="G4825">
        <v>9</v>
      </c>
      <c r="H4825" t="s">
        <v>358</v>
      </c>
      <c r="I4825" t="s">
        <v>356</v>
      </c>
      <c r="J4825" s="2">
        <f>VLOOKUP(B4825,'Totals by Team'!A:K,11,FALSE)</f>
        <v>0.84375</v>
      </c>
      <c r="K4825" s="2">
        <f>VLOOKUP(C4825,'Totals by Team'!A:K,11,FALSE)</f>
        <v>-1.59375</v>
      </c>
    </row>
    <row r="4826" spans="1:11" x14ac:dyDescent="0.25">
      <c r="A4826" s="1">
        <v>41284</v>
      </c>
      <c r="B4826" t="s">
        <v>164</v>
      </c>
      <c r="C4826" t="s">
        <v>137</v>
      </c>
      <c r="D4826">
        <v>64</v>
      </c>
      <c r="E4826">
        <v>55</v>
      </c>
      <c r="F4826" t="s">
        <v>164</v>
      </c>
      <c r="G4826">
        <v>9</v>
      </c>
      <c r="H4826" t="s">
        <v>358</v>
      </c>
      <c r="I4826" t="s">
        <v>360</v>
      </c>
      <c r="J4826" s="2">
        <f>VLOOKUP(B4826,'Totals by Team'!A:K,11,FALSE)</f>
        <v>-4.7575757575757578</v>
      </c>
      <c r="K4826" s="2">
        <f>VLOOKUP(C4826,'Totals by Team'!A:K,11,FALSE)</f>
        <v>-12.518518518518519</v>
      </c>
    </row>
    <row r="4827" spans="1:11" x14ac:dyDescent="0.25">
      <c r="A4827" s="1">
        <v>41284</v>
      </c>
      <c r="B4827" t="s">
        <v>288</v>
      </c>
      <c r="C4827" t="s">
        <v>223</v>
      </c>
      <c r="D4827">
        <v>70</v>
      </c>
      <c r="E4827">
        <v>62</v>
      </c>
      <c r="F4827" t="s">
        <v>288</v>
      </c>
      <c r="G4827">
        <v>8</v>
      </c>
      <c r="H4827" t="s">
        <v>358</v>
      </c>
      <c r="I4827" t="s">
        <v>360</v>
      </c>
      <c r="J4827" s="2">
        <f>VLOOKUP(B4827,'Totals by Team'!A:K,11,FALSE)</f>
        <v>10.575757575757576</v>
      </c>
      <c r="K4827" s="2">
        <f>VLOOKUP(C4827,'Totals by Team'!A:K,11,FALSE)</f>
        <v>1.71875</v>
      </c>
    </row>
    <row r="4828" spans="1:11" x14ac:dyDescent="0.25">
      <c r="A4828" s="1">
        <v>41284</v>
      </c>
      <c r="B4828" t="s">
        <v>58</v>
      </c>
      <c r="C4828" t="s">
        <v>118</v>
      </c>
      <c r="D4828">
        <v>103</v>
      </c>
      <c r="E4828">
        <v>95</v>
      </c>
      <c r="F4828" t="s">
        <v>58</v>
      </c>
      <c r="G4828">
        <v>8</v>
      </c>
      <c r="H4828" t="s">
        <v>358</v>
      </c>
      <c r="I4828" t="s">
        <v>360</v>
      </c>
      <c r="J4828" s="2">
        <f>VLOOKUP(B4828,'Totals by Team'!A:K,11,FALSE)</f>
        <v>2.9</v>
      </c>
      <c r="K4828" s="2">
        <f>VLOOKUP(C4828,'Totals by Team'!A:K,11,FALSE)</f>
        <v>0.16129032258064516</v>
      </c>
    </row>
    <row r="4829" spans="1:11" x14ac:dyDescent="0.25">
      <c r="A4829" s="1">
        <v>41284</v>
      </c>
      <c r="B4829" t="s">
        <v>82</v>
      </c>
      <c r="C4829" t="s">
        <v>17</v>
      </c>
      <c r="D4829">
        <v>75</v>
      </c>
      <c r="E4829">
        <v>67</v>
      </c>
      <c r="F4829" t="s">
        <v>17</v>
      </c>
      <c r="G4829">
        <v>8</v>
      </c>
      <c r="H4829" t="s">
        <v>358</v>
      </c>
      <c r="I4829" t="s">
        <v>356</v>
      </c>
      <c r="J4829" s="2">
        <f>VLOOKUP(B4829,'Totals by Team'!A:K,11,FALSE)</f>
        <v>1.78125</v>
      </c>
      <c r="K4829" s="2">
        <f>VLOOKUP(C4829,'Totals by Team'!A:K,11,FALSE)</f>
        <v>-5.46875</v>
      </c>
    </row>
    <row r="4830" spans="1:11" x14ac:dyDescent="0.25">
      <c r="A4830" s="1">
        <v>41284</v>
      </c>
      <c r="B4830" t="s">
        <v>266</v>
      </c>
      <c r="C4830" t="s">
        <v>121</v>
      </c>
      <c r="D4830">
        <v>77</v>
      </c>
      <c r="E4830">
        <v>69</v>
      </c>
      <c r="F4830" t="s">
        <v>121</v>
      </c>
      <c r="G4830">
        <v>8</v>
      </c>
      <c r="H4830" t="s">
        <v>358</v>
      </c>
      <c r="I4830" t="s">
        <v>356</v>
      </c>
      <c r="J4830" s="2">
        <f>VLOOKUP(B4830,'Totals by Team'!A:K,11,FALSE)</f>
        <v>11.333333333333334</v>
      </c>
      <c r="K4830" s="2">
        <f>VLOOKUP(C4830,'Totals by Team'!A:K,11,FALSE)</f>
        <v>-4.75</v>
      </c>
    </row>
    <row r="4831" spans="1:11" x14ac:dyDescent="0.25">
      <c r="A4831" s="1">
        <v>41284</v>
      </c>
      <c r="B4831" t="s">
        <v>35</v>
      </c>
      <c r="C4831" t="s">
        <v>4</v>
      </c>
      <c r="D4831">
        <v>99</v>
      </c>
      <c r="E4831">
        <v>92</v>
      </c>
      <c r="F4831" t="s">
        <v>35</v>
      </c>
      <c r="G4831">
        <v>7</v>
      </c>
      <c r="H4831" t="s">
        <v>358</v>
      </c>
      <c r="I4831" t="s">
        <v>360</v>
      </c>
      <c r="J4831" s="2">
        <f>VLOOKUP(B4831,'Totals by Team'!A:K,11,FALSE)</f>
        <v>-5.7333333333333334</v>
      </c>
      <c r="K4831" s="2">
        <f>VLOOKUP(C4831,'Totals by Team'!A:K,11,FALSE)</f>
        <v>-10.633333333333333</v>
      </c>
    </row>
    <row r="4832" spans="1:11" x14ac:dyDescent="0.25">
      <c r="A4832" s="1">
        <v>41284</v>
      </c>
      <c r="B4832" t="s">
        <v>80</v>
      </c>
      <c r="C4832" t="s">
        <v>142</v>
      </c>
      <c r="D4832">
        <v>81</v>
      </c>
      <c r="E4832">
        <v>74</v>
      </c>
      <c r="F4832" t="s">
        <v>80</v>
      </c>
      <c r="G4832">
        <v>7</v>
      </c>
      <c r="H4832" t="s">
        <v>358</v>
      </c>
      <c r="I4832" t="s">
        <v>360</v>
      </c>
      <c r="J4832" s="2">
        <f>VLOOKUP(B4832,'Totals by Team'!A:K,11,FALSE)</f>
        <v>6.290322580645161</v>
      </c>
      <c r="K4832" s="2">
        <f>VLOOKUP(C4832,'Totals by Team'!A:K,11,FALSE)</f>
        <v>-2.4666666666666668</v>
      </c>
    </row>
    <row r="4833" spans="1:11" x14ac:dyDescent="0.25">
      <c r="A4833" s="1">
        <v>41284</v>
      </c>
      <c r="B4833" t="s">
        <v>236</v>
      </c>
      <c r="C4833" t="s">
        <v>27</v>
      </c>
      <c r="D4833">
        <v>81</v>
      </c>
      <c r="E4833">
        <v>74</v>
      </c>
      <c r="F4833" t="s">
        <v>27</v>
      </c>
      <c r="G4833">
        <v>7</v>
      </c>
      <c r="H4833" t="s">
        <v>358</v>
      </c>
      <c r="I4833" t="s">
        <v>356</v>
      </c>
      <c r="J4833" s="2">
        <f>VLOOKUP(B4833,'Totals by Team'!A:K,11,FALSE)</f>
        <v>11</v>
      </c>
      <c r="K4833" s="2">
        <f>VLOOKUP(C4833,'Totals by Team'!A:K,11,FALSE)</f>
        <v>-7.0344827586206895</v>
      </c>
    </row>
    <row r="4834" spans="1:11" x14ac:dyDescent="0.25">
      <c r="A4834" s="1">
        <v>41284</v>
      </c>
      <c r="B4834" t="s">
        <v>76</v>
      </c>
      <c r="C4834" t="s">
        <v>322</v>
      </c>
      <c r="D4834">
        <v>55</v>
      </c>
      <c r="E4834">
        <v>49</v>
      </c>
      <c r="F4834" t="s">
        <v>322</v>
      </c>
      <c r="G4834">
        <v>6</v>
      </c>
      <c r="H4834" t="s">
        <v>358</v>
      </c>
      <c r="I4834" t="s">
        <v>356</v>
      </c>
      <c r="J4834" s="2">
        <f>VLOOKUP(B4834,'Totals by Team'!A:K,11,FALSE)</f>
        <v>9.7333333333333325</v>
      </c>
      <c r="K4834" s="2">
        <f>VLOOKUP(C4834,'Totals by Team'!A:K,11,FALSE)</f>
        <v>-2.5172413793103448</v>
      </c>
    </row>
    <row r="4835" spans="1:11" x14ac:dyDescent="0.25">
      <c r="A4835" s="1">
        <v>41284</v>
      </c>
      <c r="B4835" t="s">
        <v>123</v>
      </c>
      <c r="C4835" t="s">
        <v>114</v>
      </c>
      <c r="D4835">
        <v>84</v>
      </c>
      <c r="E4835">
        <v>78</v>
      </c>
      <c r="F4835" t="s">
        <v>123</v>
      </c>
      <c r="G4835">
        <v>6</v>
      </c>
      <c r="H4835" t="s">
        <v>358</v>
      </c>
      <c r="I4835" t="s">
        <v>360</v>
      </c>
      <c r="J4835" s="2">
        <f>VLOOKUP(B4835,'Totals by Team'!A:K,11,FALSE)</f>
        <v>-4.2</v>
      </c>
      <c r="K4835" s="2">
        <f>VLOOKUP(C4835,'Totals by Team'!A:K,11,FALSE)</f>
        <v>-6.068965517241379</v>
      </c>
    </row>
    <row r="4836" spans="1:11" x14ac:dyDescent="0.25">
      <c r="A4836" s="1">
        <v>41284</v>
      </c>
      <c r="B4836" t="s">
        <v>15</v>
      </c>
      <c r="C4836" t="s">
        <v>156</v>
      </c>
      <c r="D4836">
        <v>80</v>
      </c>
      <c r="E4836">
        <v>74</v>
      </c>
      <c r="F4836" t="s">
        <v>15</v>
      </c>
      <c r="G4836">
        <v>6</v>
      </c>
      <c r="H4836" t="s">
        <v>358</v>
      </c>
      <c r="I4836" t="s">
        <v>360</v>
      </c>
      <c r="J4836" s="2">
        <f>VLOOKUP(B4836,'Totals by Team'!A:K,11,FALSE)</f>
        <v>2.6129032258064515</v>
      </c>
      <c r="K4836" s="2">
        <f>VLOOKUP(C4836,'Totals by Team'!A:K,11,FALSE)</f>
        <v>5.5185185185185182</v>
      </c>
    </row>
    <row r="4837" spans="1:11" x14ac:dyDescent="0.25">
      <c r="A4837" s="1">
        <v>41284</v>
      </c>
      <c r="B4837" t="s">
        <v>208</v>
      </c>
      <c r="C4837" t="s">
        <v>292</v>
      </c>
      <c r="D4837">
        <v>66</v>
      </c>
      <c r="E4837">
        <v>60</v>
      </c>
      <c r="F4837" t="s">
        <v>208</v>
      </c>
      <c r="G4837">
        <v>6</v>
      </c>
      <c r="H4837" t="s">
        <v>358</v>
      </c>
      <c r="I4837" t="s">
        <v>360</v>
      </c>
      <c r="J4837" s="2">
        <f>VLOOKUP(B4837,'Totals by Team'!A:K,11,FALSE)</f>
        <v>4.375</v>
      </c>
      <c r="K4837" s="2">
        <f>VLOOKUP(C4837,'Totals by Team'!A:K,11,FALSE)</f>
        <v>-1.9375</v>
      </c>
    </row>
    <row r="4838" spans="1:11" x14ac:dyDescent="0.25">
      <c r="A4838" s="1">
        <v>41284</v>
      </c>
      <c r="B4838" t="s">
        <v>305</v>
      </c>
      <c r="C4838" t="s">
        <v>173</v>
      </c>
      <c r="D4838">
        <v>57</v>
      </c>
      <c r="E4838">
        <v>52</v>
      </c>
      <c r="F4838" t="s">
        <v>305</v>
      </c>
      <c r="G4838">
        <v>5</v>
      </c>
      <c r="H4838" t="s">
        <v>358</v>
      </c>
      <c r="I4838" t="s">
        <v>360</v>
      </c>
      <c r="J4838" s="2">
        <f>VLOOKUP(B4838,'Totals by Team'!A:K,11,FALSE)</f>
        <v>2.7419354838709675</v>
      </c>
      <c r="K4838" s="2">
        <f>VLOOKUP(C4838,'Totals by Team'!A:K,11,FALSE)</f>
        <v>4.65625</v>
      </c>
    </row>
    <row r="4839" spans="1:11" x14ac:dyDescent="0.25">
      <c r="A4839" s="1">
        <v>41284</v>
      </c>
      <c r="B4839" t="s">
        <v>160</v>
      </c>
      <c r="C4839" t="s">
        <v>1</v>
      </c>
      <c r="D4839">
        <v>65</v>
      </c>
      <c r="E4839">
        <v>60</v>
      </c>
      <c r="F4839" t="s">
        <v>160</v>
      </c>
      <c r="G4839">
        <v>5</v>
      </c>
      <c r="H4839" t="s">
        <v>358</v>
      </c>
      <c r="I4839" t="s">
        <v>360</v>
      </c>
      <c r="J4839" s="2">
        <f>VLOOKUP(B4839,'Totals by Team'!A:K,11,FALSE)</f>
        <v>-7.838709677419355</v>
      </c>
      <c r="K4839" s="2">
        <f>VLOOKUP(C4839,'Totals by Team'!A:K,11,FALSE)</f>
        <v>-10.793103448275861</v>
      </c>
    </row>
    <row r="4840" spans="1:11" x14ac:dyDescent="0.25">
      <c r="A4840" s="1">
        <v>41284</v>
      </c>
      <c r="B4840" t="s">
        <v>226</v>
      </c>
      <c r="C4840" t="s">
        <v>338</v>
      </c>
      <c r="D4840">
        <v>70</v>
      </c>
      <c r="E4840">
        <v>65</v>
      </c>
      <c r="F4840" t="s">
        <v>338</v>
      </c>
      <c r="G4840">
        <v>5</v>
      </c>
      <c r="H4840" t="s">
        <v>358</v>
      </c>
      <c r="I4840" t="s">
        <v>356</v>
      </c>
      <c r="J4840" s="2">
        <f>VLOOKUP(B4840,'Totals by Team'!A:K,11,FALSE)</f>
        <v>-5.5</v>
      </c>
      <c r="K4840" s="2">
        <f>VLOOKUP(C4840,'Totals by Team'!A:K,11,FALSE)</f>
        <v>-11.535714285714286</v>
      </c>
    </row>
    <row r="4841" spans="1:11" x14ac:dyDescent="0.25">
      <c r="A4841" s="1">
        <v>41284</v>
      </c>
      <c r="B4841" t="s">
        <v>62</v>
      </c>
      <c r="C4841" t="s">
        <v>323</v>
      </c>
      <c r="D4841">
        <v>62</v>
      </c>
      <c r="E4841">
        <v>57</v>
      </c>
      <c r="F4841" t="s">
        <v>323</v>
      </c>
      <c r="G4841">
        <v>5</v>
      </c>
      <c r="H4841" t="s">
        <v>358</v>
      </c>
      <c r="I4841" t="s">
        <v>356</v>
      </c>
      <c r="J4841" s="2">
        <f>VLOOKUP(B4841,'Totals by Team'!A:K,11,FALSE)</f>
        <v>-5.67741935483871</v>
      </c>
      <c r="K4841" s="2">
        <f>VLOOKUP(C4841,'Totals by Team'!A:K,11,FALSE)</f>
        <v>4.1818181818181817</v>
      </c>
    </row>
    <row r="4842" spans="1:11" x14ac:dyDescent="0.25">
      <c r="A4842" s="1">
        <v>41284</v>
      </c>
      <c r="B4842" t="s">
        <v>311</v>
      </c>
      <c r="C4842" t="s">
        <v>230</v>
      </c>
      <c r="D4842">
        <v>83</v>
      </c>
      <c r="E4842">
        <v>78</v>
      </c>
      <c r="F4842" t="s">
        <v>311</v>
      </c>
      <c r="G4842">
        <v>5</v>
      </c>
      <c r="H4842" t="s">
        <v>358</v>
      </c>
      <c r="I4842" t="s">
        <v>360</v>
      </c>
      <c r="J4842" s="2">
        <f>VLOOKUP(B4842,'Totals by Team'!A:K,11,FALSE)</f>
        <v>17.3125</v>
      </c>
      <c r="K4842" s="2">
        <f>VLOOKUP(C4842,'Totals by Team'!A:K,11,FALSE)</f>
        <v>11.5625</v>
      </c>
    </row>
    <row r="4843" spans="1:11" x14ac:dyDescent="0.25">
      <c r="A4843" s="1">
        <v>41284</v>
      </c>
      <c r="B4843" t="s">
        <v>255</v>
      </c>
      <c r="C4843" t="s">
        <v>199</v>
      </c>
      <c r="D4843">
        <v>86</v>
      </c>
      <c r="E4843">
        <v>82</v>
      </c>
      <c r="F4843" t="s">
        <v>199</v>
      </c>
      <c r="G4843">
        <v>4</v>
      </c>
      <c r="H4843" t="s">
        <v>358</v>
      </c>
      <c r="I4843" t="s">
        <v>356</v>
      </c>
      <c r="J4843" s="2">
        <f>VLOOKUP(B4843,'Totals by Team'!A:K,11,FALSE)</f>
        <v>4.9393939393939394</v>
      </c>
      <c r="K4843" s="2">
        <f>VLOOKUP(C4843,'Totals by Team'!A:K,11,FALSE)</f>
        <v>-4.709677419354839</v>
      </c>
    </row>
    <row r="4844" spans="1:11" x14ac:dyDescent="0.25">
      <c r="A4844" s="1">
        <v>41284</v>
      </c>
      <c r="B4844" t="s">
        <v>300</v>
      </c>
      <c r="C4844" t="s">
        <v>92</v>
      </c>
      <c r="D4844">
        <v>70</v>
      </c>
      <c r="E4844">
        <v>66</v>
      </c>
      <c r="F4844" t="s">
        <v>92</v>
      </c>
      <c r="G4844">
        <v>4</v>
      </c>
      <c r="H4844" t="s">
        <v>358</v>
      </c>
      <c r="I4844" t="s">
        <v>356</v>
      </c>
      <c r="J4844" s="2">
        <f>VLOOKUP(B4844,'Totals by Team'!A:K,11,FALSE)</f>
        <v>-3.15625</v>
      </c>
      <c r="K4844" s="2">
        <f>VLOOKUP(C4844,'Totals by Team'!A:K,11,FALSE)</f>
        <v>-0.41379310344827586</v>
      </c>
    </row>
    <row r="4845" spans="1:11" x14ac:dyDescent="0.25">
      <c r="A4845" s="1">
        <v>41284</v>
      </c>
      <c r="B4845" t="s">
        <v>143</v>
      </c>
      <c r="C4845" t="s">
        <v>201</v>
      </c>
      <c r="D4845">
        <v>84</v>
      </c>
      <c r="E4845">
        <v>80</v>
      </c>
      <c r="F4845" t="s">
        <v>143</v>
      </c>
      <c r="G4845">
        <v>4</v>
      </c>
      <c r="H4845" t="s">
        <v>358</v>
      </c>
      <c r="I4845" t="s">
        <v>360</v>
      </c>
      <c r="J4845" s="2">
        <f>VLOOKUP(B4845,'Totals by Team'!A:K,11,FALSE)</f>
        <v>-5.90625</v>
      </c>
      <c r="K4845" s="2">
        <f>VLOOKUP(C4845,'Totals by Team'!A:K,11,FALSE)</f>
        <v>4.8666666666666663</v>
      </c>
    </row>
    <row r="4846" spans="1:11" x14ac:dyDescent="0.25">
      <c r="A4846" s="1">
        <v>41284</v>
      </c>
      <c r="B4846" t="s">
        <v>269</v>
      </c>
      <c r="C4846" t="s">
        <v>57</v>
      </c>
      <c r="D4846">
        <v>77</v>
      </c>
      <c r="E4846">
        <v>73</v>
      </c>
      <c r="F4846" t="s">
        <v>57</v>
      </c>
      <c r="G4846">
        <v>4</v>
      </c>
      <c r="H4846" t="s">
        <v>358</v>
      </c>
      <c r="I4846" t="s">
        <v>356</v>
      </c>
      <c r="J4846" s="2">
        <f>VLOOKUP(B4846,'Totals by Team'!A:K,11,FALSE)</f>
        <v>-6.3703703703703702</v>
      </c>
      <c r="K4846" s="2">
        <f>VLOOKUP(C4846,'Totals by Team'!A:K,11,FALSE)</f>
        <v>-3.838709677419355</v>
      </c>
    </row>
    <row r="4847" spans="1:11" x14ac:dyDescent="0.25">
      <c r="A4847" s="1">
        <v>41284</v>
      </c>
      <c r="B4847" t="s">
        <v>190</v>
      </c>
      <c r="C4847" t="s">
        <v>206</v>
      </c>
      <c r="D4847">
        <v>75</v>
      </c>
      <c r="E4847">
        <v>71</v>
      </c>
      <c r="F4847" t="s">
        <v>190</v>
      </c>
      <c r="G4847">
        <v>4</v>
      </c>
      <c r="H4847" t="s">
        <v>358</v>
      </c>
      <c r="I4847" t="s">
        <v>360</v>
      </c>
      <c r="J4847" s="2">
        <f>VLOOKUP(B4847,'Totals by Team'!A:K,11,FALSE)</f>
        <v>-6.8571428571428568</v>
      </c>
      <c r="K4847" s="2">
        <f>VLOOKUP(C4847,'Totals by Team'!A:K,11,FALSE)</f>
        <v>-8.1071428571428577</v>
      </c>
    </row>
    <row r="4848" spans="1:11" x14ac:dyDescent="0.25">
      <c r="A4848" s="1">
        <v>41284</v>
      </c>
      <c r="B4848" t="s">
        <v>320</v>
      </c>
      <c r="C4848" t="s">
        <v>341</v>
      </c>
      <c r="D4848">
        <v>70</v>
      </c>
      <c r="E4848">
        <v>66</v>
      </c>
      <c r="F4848" t="s">
        <v>320</v>
      </c>
      <c r="G4848">
        <v>4</v>
      </c>
      <c r="H4848" t="s">
        <v>358</v>
      </c>
      <c r="I4848" t="s">
        <v>360</v>
      </c>
      <c r="J4848" s="2">
        <f>VLOOKUP(B4848,'Totals by Team'!A:K,11,FALSE)</f>
        <v>8.117647058823529</v>
      </c>
      <c r="K4848" s="2">
        <f>VLOOKUP(C4848,'Totals by Team'!A:K,11,FALSE)</f>
        <v>9.59375</v>
      </c>
    </row>
    <row r="4849" spans="1:11" x14ac:dyDescent="0.25">
      <c r="A4849" s="1">
        <v>41284</v>
      </c>
      <c r="B4849" t="s">
        <v>291</v>
      </c>
      <c r="C4849" t="s">
        <v>336</v>
      </c>
      <c r="D4849">
        <v>57</v>
      </c>
      <c r="E4849">
        <v>53</v>
      </c>
      <c r="F4849" t="s">
        <v>336</v>
      </c>
      <c r="G4849">
        <v>4</v>
      </c>
      <c r="H4849" t="s">
        <v>358</v>
      </c>
      <c r="I4849" t="s">
        <v>356</v>
      </c>
      <c r="J4849" s="2">
        <f>VLOOKUP(B4849,'Totals by Team'!A:K,11,FALSE)</f>
        <v>5.7941176470588234</v>
      </c>
      <c r="K4849" s="2">
        <f>VLOOKUP(C4849,'Totals by Team'!A:K,11,FALSE)</f>
        <v>-1.935483870967742</v>
      </c>
    </row>
    <row r="4850" spans="1:11" x14ac:dyDescent="0.25">
      <c r="A4850" s="1">
        <v>41284</v>
      </c>
      <c r="B4850" t="s">
        <v>19</v>
      </c>
      <c r="C4850" t="s">
        <v>295</v>
      </c>
      <c r="D4850">
        <v>62</v>
      </c>
      <c r="E4850">
        <v>59</v>
      </c>
      <c r="F4850" t="s">
        <v>295</v>
      </c>
      <c r="G4850">
        <v>3</v>
      </c>
      <c r="H4850" t="s">
        <v>358</v>
      </c>
      <c r="I4850" t="s">
        <v>356</v>
      </c>
      <c r="J4850" s="2">
        <f>VLOOKUP(B4850,'Totals by Team'!A:K,11,FALSE)</f>
        <v>8.125</v>
      </c>
      <c r="K4850" s="2">
        <f>VLOOKUP(C4850,'Totals by Team'!A:K,11,FALSE)</f>
        <v>7.4848484848484844</v>
      </c>
    </row>
    <row r="4851" spans="1:11" x14ac:dyDescent="0.25">
      <c r="A4851" s="1">
        <v>41284</v>
      </c>
      <c r="B4851" t="s">
        <v>145</v>
      </c>
      <c r="C4851" t="s">
        <v>234</v>
      </c>
      <c r="D4851">
        <v>69</v>
      </c>
      <c r="E4851">
        <v>66</v>
      </c>
      <c r="F4851" t="s">
        <v>234</v>
      </c>
      <c r="G4851">
        <v>3</v>
      </c>
      <c r="H4851" t="s">
        <v>358</v>
      </c>
      <c r="I4851" t="s">
        <v>356</v>
      </c>
      <c r="J4851" s="2">
        <f>VLOOKUP(B4851,'Totals by Team'!A:K,11,FALSE)</f>
        <v>-4.2142857142857144</v>
      </c>
      <c r="K4851" s="2">
        <f>VLOOKUP(C4851,'Totals by Team'!A:K,11,FALSE)</f>
        <v>-2.4482758620689653</v>
      </c>
    </row>
    <row r="4852" spans="1:11" x14ac:dyDescent="0.25">
      <c r="A4852" s="1">
        <v>41284</v>
      </c>
      <c r="B4852" t="s">
        <v>6</v>
      </c>
      <c r="C4852" t="s">
        <v>105</v>
      </c>
      <c r="D4852">
        <v>72</v>
      </c>
      <c r="E4852">
        <v>70</v>
      </c>
      <c r="F4852" t="s">
        <v>105</v>
      </c>
      <c r="G4852">
        <v>2</v>
      </c>
      <c r="H4852" t="s">
        <v>358</v>
      </c>
      <c r="I4852" t="s">
        <v>356</v>
      </c>
      <c r="J4852" s="2">
        <f>VLOOKUP(B4852,'Totals by Team'!A:K,11,FALSE)</f>
        <v>-2</v>
      </c>
      <c r="K4852" s="2">
        <f>VLOOKUP(C4852,'Totals by Team'!A:K,11,FALSE)</f>
        <v>-10.903225806451612</v>
      </c>
    </row>
    <row r="4853" spans="1:11" x14ac:dyDescent="0.25">
      <c r="A4853" s="1">
        <v>41284</v>
      </c>
      <c r="B4853" t="s">
        <v>26</v>
      </c>
      <c r="C4853" t="s">
        <v>252</v>
      </c>
      <c r="D4853">
        <v>91</v>
      </c>
      <c r="E4853">
        <v>89</v>
      </c>
      <c r="F4853" t="s">
        <v>252</v>
      </c>
      <c r="G4853">
        <v>2</v>
      </c>
      <c r="H4853" t="s">
        <v>358</v>
      </c>
      <c r="I4853" t="s">
        <v>356</v>
      </c>
      <c r="J4853" s="2">
        <f>VLOOKUP(B4853,'Totals by Team'!A:K,11,FALSE)</f>
        <v>0.4642857142857143</v>
      </c>
      <c r="K4853" s="2">
        <f>VLOOKUP(C4853,'Totals by Team'!A:K,11,FALSE)</f>
        <v>-2.6875</v>
      </c>
    </row>
    <row r="4854" spans="1:11" x14ac:dyDescent="0.25">
      <c r="A4854" s="1">
        <v>41284</v>
      </c>
      <c r="B4854" t="s">
        <v>132</v>
      </c>
      <c r="C4854" t="s">
        <v>116</v>
      </c>
      <c r="D4854">
        <v>66</v>
      </c>
      <c r="E4854">
        <v>64</v>
      </c>
      <c r="F4854" t="s">
        <v>116</v>
      </c>
      <c r="G4854">
        <v>2</v>
      </c>
      <c r="H4854" t="s">
        <v>358</v>
      </c>
      <c r="I4854" t="s">
        <v>356</v>
      </c>
      <c r="J4854" s="2">
        <f>VLOOKUP(B4854,'Totals by Team'!A:K,11,FALSE)</f>
        <v>3.125E-2</v>
      </c>
      <c r="K4854" s="2">
        <f>VLOOKUP(C4854,'Totals by Team'!A:K,11,FALSE)</f>
        <v>5.1333333333333337</v>
      </c>
    </row>
    <row r="4855" spans="1:11" x14ac:dyDescent="0.25">
      <c r="A4855" s="1">
        <v>41284</v>
      </c>
      <c r="B4855" t="s">
        <v>70</v>
      </c>
      <c r="C4855" t="s">
        <v>260</v>
      </c>
      <c r="D4855">
        <v>60</v>
      </c>
      <c r="E4855">
        <v>58</v>
      </c>
      <c r="F4855" t="s">
        <v>260</v>
      </c>
      <c r="G4855">
        <v>2</v>
      </c>
      <c r="H4855" t="s">
        <v>358</v>
      </c>
      <c r="I4855" t="s">
        <v>356</v>
      </c>
      <c r="J4855" s="2">
        <f>VLOOKUP(B4855,'Totals by Team'!A:K,11,FALSE)</f>
        <v>8.46875</v>
      </c>
      <c r="K4855" s="2">
        <f>VLOOKUP(C4855,'Totals by Team'!A:K,11,FALSE)</f>
        <v>0.21212121212121213</v>
      </c>
    </row>
    <row r="4856" spans="1:11" x14ac:dyDescent="0.25">
      <c r="A4856" s="1">
        <v>41284</v>
      </c>
      <c r="B4856" t="s">
        <v>84</v>
      </c>
      <c r="C4856" t="s">
        <v>7</v>
      </c>
      <c r="D4856">
        <v>69</v>
      </c>
      <c r="E4856">
        <v>67</v>
      </c>
      <c r="F4856" t="s">
        <v>84</v>
      </c>
      <c r="G4856">
        <v>2</v>
      </c>
      <c r="H4856" t="s">
        <v>358</v>
      </c>
      <c r="I4856" t="s">
        <v>360</v>
      </c>
      <c r="J4856" s="2">
        <f>VLOOKUP(B4856,'Totals by Team'!A:K,11,FALSE)</f>
        <v>-0.93548387096774188</v>
      </c>
      <c r="K4856" s="2">
        <f>VLOOKUP(C4856,'Totals by Team'!A:K,11,FALSE)</f>
        <v>1.6206896551724137</v>
      </c>
    </row>
    <row r="4857" spans="1:11" x14ac:dyDescent="0.25">
      <c r="A4857" s="1">
        <v>41284</v>
      </c>
      <c r="B4857" t="s">
        <v>52</v>
      </c>
      <c r="C4857" t="s">
        <v>59</v>
      </c>
      <c r="D4857">
        <v>72</v>
      </c>
      <c r="E4857">
        <v>71</v>
      </c>
      <c r="F4857" t="s">
        <v>59</v>
      </c>
      <c r="G4857">
        <v>1</v>
      </c>
      <c r="H4857" t="s">
        <v>358</v>
      </c>
      <c r="I4857" t="s">
        <v>356</v>
      </c>
      <c r="J4857" s="2">
        <f>VLOOKUP(B4857,'Totals by Team'!A:K,11,FALSE)</f>
        <v>5.03125</v>
      </c>
      <c r="K4857" s="2">
        <f>VLOOKUP(C4857,'Totals by Team'!A:K,11,FALSE)</f>
        <v>1.1935483870967742</v>
      </c>
    </row>
    <row r="4858" spans="1:11" x14ac:dyDescent="0.25">
      <c r="A4858" s="1">
        <v>41284</v>
      </c>
      <c r="B4858" t="s">
        <v>146</v>
      </c>
      <c r="C4858" t="s">
        <v>268</v>
      </c>
      <c r="D4858">
        <v>83</v>
      </c>
      <c r="E4858">
        <v>82</v>
      </c>
      <c r="F4858" t="s">
        <v>268</v>
      </c>
      <c r="G4858">
        <v>1</v>
      </c>
      <c r="H4858" t="s">
        <v>358</v>
      </c>
      <c r="I4858" t="s">
        <v>356</v>
      </c>
      <c r="J4858" s="2">
        <f>VLOOKUP(B4858,'Totals by Team'!A:K,11,FALSE)</f>
        <v>5.1515151515151514</v>
      </c>
      <c r="K4858" s="2">
        <f>VLOOKUP(C4858,'Totals by Team'!A:K,11,FALSE)</f>
        <v>-3.4827586206896552</v>
      </c>
    </row>
    <row r="4859" spans="1:11" x14ac:dyDescent="0.25">
      <c r="A4859" s="1">
        <v>41284</v>
      </c>
      <c r="B4859" t="s">
        <v>59</v>
      </c>
      <c r="C4859" t="s">
        <v>52</v>
      </c>
      <c r="D4859">
        <v>71</v>
      </c>
      <c r="E4859">
        <v>72</v>
      </c>
      <c r="F4859" t="s">
        <v>59</v>
      </c>
      <c r="G4859">
        <v>-1</v>
      </c>
      <c r="H4859" t="s">
        <v>357</v>
      </c>
      <c r="I4859" t="s">
        <v>360</v>
      </c>
      <c r="J4859" s="2">
        <f>VLOOKUP(B4859,'Totals by Team'!A:K,11,FALSE)</f>
        <v>1.1935483870967742</v>
      </c>
      <c r="K4859" s="2">
        <f>VLOOKUP(C4859,'Totals by Team'!A:K,11,FALSE)</f>
        <v>5.03125</v>
      </c>
    </row>
    <row r="4860" spans="1:11" x14ac:dyDescent="0.25">
      <c r="A4860" s="1">
        <v>41284</v>
      </c>
      <c r="B4860" t="s">
        <v>268</v>
      </c>
      <c r="C4860" t="s">
        <v>146</v>
      </c>
      <c r="D4860">
        <v>82</v>
      </c>
      <c r="E4860">
        <v>83</v>
      </c>
      <c r="F4860" t="s">
        <v>268</v>
      </c>
      <c r="G4860">
        <v>-1</v>
      </c>
      <c r="H4860" t="s">
        <v>357</v>
      </c>
      <c r="I4860" t="s">
        <v>360</v>
      </c>
      <c r="J4860" s="2">
        <f>VLOOKUP(B4860,'Totals by Team'!A:K,11,FALSE)</f>
        <v>-3.4827586206896552</v>
      </c>
      <c r="K4860" s="2">
        <f>VLOOKUP(C4860,'Totals by Team'!A:K,11,FALSE)</f>
        <v>5.1515151515151514</v>
      </c>
    </row>
    <row r="4861" spans="1:11" x14ac:dyDescent="0.25">
      <c r="A4861" s="1">
        <v>41284</v>
      </c>
      <c r="B4861" t="s">
        <v>105</v>
      </c>
      <c r="C4861" t="s">
        <v>6</v>
      </c>
      <c r="D4861">
        <v>70</v>
      </c>
      <c r="E4861">
        <v>72</v>
      </c>
      <c r="F4861" t="s">
        <v>105</v>
      </c>
      <c r="G4861">
        <v>-2</v>
      </c>
      <c r="H4861" t="s">
        <v>357</v>
      </c>
      <c r="I4861" t="s">
        <v>360</v>
      </c>
      <c r="J4861" s="2">
        <f>VLOOKUP(B4861,'Totals by Team'!A:K,11,FALSE)</f>
        <v>-10.903225806451612</v>
      </c>
      <c r="K4861" s="2">
        <f>VLOOKUP(C4861,'Totals by Team'!A:K,11,FALSE)</f>
        <v>-2</v>
      </c>
    </row>
    <row r="4862" spans="1:11" x14ac:dyDescent="0.25">
      <c r="A4862" s="1">
        <v>41284</v>
      </c>
      <c r="B4862" t="s">
        <v>252</v>
      </c>
      <c r="C4862" t="s">
        <v>26</v>
      </c>
      <c r="D4862">
        <v>89</v>
      </c>
      <c r="E4862">
        <v>91</v>
      </c>
      <c r="F4862" t="s">
        <v>252</v>
      </c>
      <c r="G4862">
        <v>-2</v>
      </c>
      <c r="H4862" t="s">
        <v>357</v>
      </c>
      <c r="I4862" t="s">
        <v>360</v>
      </c>
      <c r="J4862" s="2">
        <f>VLOOKUP(B4862,'Totals by Team'!A:K,11,FALSE)</f>
        <v>-2.6875</v>
      </c>
      <c r="K4862" s="2">
        <f>VLOOKUP(C4862,'Totals by Team'!A:K,11,FALSE)</f>
        <v>0.4642857142857143</v>
      </c>
    </row>
    <row r="4863" spans="1:11" x14ac:dyDescent="0.25">
      <c r="A4863" s="1">
        <v>41284</v>
      </c>
      <c r="B4863" t="s">
        <v>116</v>
      </c>
      <c r="C4863" t="s">
        <v>132</v>
      </c>
      <c r="D4863">
        <v>64</v>
      </c>
      <c r="E4863">
        <v>66</v>
      </c>
      <c r="F4863" t="s">
        <v>116</v>
      </c>
      <c r="G4863">
        <v>-2</v>
      </c>
      <c r="H4863" t="s">
        <v>357</v>
      </c>
      <c r="I4863" t="s">
        <v>360</v>
      </c>
      <c r="J4863" s="2">
        <f>VLOOKUP(B4863,'Totals by Team'!A:K,11,FALSE)</f>
        <v>5.1333333333333337</v>
      </c>
      <c r="K4863" s="2">
        <f>VLOOKUP(C4863,'Totals by Team'!A:K,11,FALSE)</f>
        <v>3.125E-2</v>
      </c>
    </row>
    <row r="4864" spans="1:11" x14ac:dyDescent="0.25">
      <c r="A4864" s="1">
        <v>41284</v>
      </c>
      <c r="B4864" t="s">
        <v>260</v>
      </c>
      <c r="C4864" t="s">
        <v>70</v>
      </c>
      <c r="D4864">
        <v>58</v>
      </c>
      <c r="E4864">
        <v>60</v>
      </c>
      <c r="F4864" t="s">
        <v>260</v>
      </c>
      <c r="G4864">
        <v>-2</v>
      </c>
      <c r="H4864" t="s">
        <v>357</v>
      </c>
      <c r="I4864" t="s">
        <v>360</v>
      </c>
      <c r="J4864" s="2">
        <f>VLOOKUP(B4864,'Totals by Team'!A:K,11,FALSE)</f>
        <v>0.21212121212121213</v>
      </c>
      <c r="K4864" s="2">
        <f>VLOOKUP(C4864,'Totals by Team'!A:K,11,FALSE)</f>
        <v>8.46875</v>
      </c>
    </row>
    <row r="4865" spans="1:11" x14ac:dyDescent="0.25">
      <c r="A4865" s="1">
        <v>41284</v>
      </c>
      <c r="B4865" t="s">
        <v>7</v>
      </c>
      <c r="C4865" t="s">
        <v>84</v>
      </c>
      <c r="D4865">
        <v>67</v>
      </c>
      <c r="E4865">
        <v>69</v>
      </c>
      <c r="F4865" t="s">
        <v>84</v>
      </c>
      <c r="G4865">
        <v>-2</v>
      </c>
      <c r="H4865" t="s">
        <v>357</v>
      </c>
      <c r="I4865" t="s">
        <v>356</v>
      </c>
      <c r="J4865" s="2">
        <f>VLOOKUP(B4865,'Totals by Team'!A:K,11,FALSE)</f>
        <v>1.6206896551724137</v>
      </c>
      <c r="K4865" s="2">
        <f>VLOOKUP(C4865,'Totals by Team'!A:K,11,FALSE)</f>
        <v>-0.93548387096774188</v>
      </c>
    </row>
    <row r="4866" spans="1:11" x14ac:dyDescent="0.25">
      <c r="A4866" s="1">
        <v>41284</v>
      </c>
      <c r="B4866" t="s">
        <v>295</v>
      </c>
      <c r="C4866" t="s">
        <v>19</v>
      </c>
      <c r="D4866">
        <v>59</v>
      </c>
      <c r="E4866">
        <v>62</v>
      </c>
      <c r="F4866" t="s">
        <v>295</v>
      </c>
      <c r="G4866">
        <v>-3</v>
      </c>
      <c r="H4866" t="s">
        <v>357</v>
      </c>
      <c r="I4866" t="s">
        <v>360</v>
      </c>
      <c r="J4866" s="2">
        <f>VLOOKUP(B4866,'Totals by Team'!A:K,11,FALSE)</f>
        <v>7.4848484848484844</v>
      </c>
      <c r="K4866" s="2">
        <f>VLOOKUP(C4866,'Totals by Team'!A:K,11,FALSE)</f>
        <v>8.125</v>
      </c>
    </row>
    <row r="4867" spans="1:11" x14ac:dyDescent="0.25">
      <c r="A4867" s="1">
        <v>41284</v>
      </c>
      <c r="B4867" t="s">
        <v>234</v>
      </c>
      <c r="C4867" t="s">
        <v>145</v>
      </c>
      <c r="D4867">
        <v>66</v>
      </c>
      <c r="E4867">
        <v>69</v>
      </c>
      <c r="F4867" t="s">
        <v>234</v>
      </c>
      <c r="G4867">
        <v>-3</v>
      </c>
      <c r="H4867" t="s">
        <v>357</v>
      </c>
      <c r="I4867" t="s">
        <v>360</v>
      </c>
      <c r="J4867" s="2">
        <f>VLOOKUP(B4867,'Totals by Team'!A:K,11,FALSE)</f>
        <v>-2.4482758620689653</v>
      </c>
      <c r="K4867" s="2">
        <f>VLOOKUP(C4867,'Totals by Team'!A:K,11,FALSE)</f>
        <v>-4.2142857142857144</v>
      </c>
    </row>
    <row r="4868" spans="1:11" x14ac:dyDescent="0.25">
      <c r="A4868" s="1">
        <v>41284</v>
      </c>
      <c r="B4868" t="s">
        <v>199</v>
      </c>
      <c r="C4868" t="s">
        <v>255</v>
      </c>
      <c r="D4868">
        <v>82</v>
      </c>
      <c r="E4868">
        <v>86</v>
      </c>
      <c r="F4868" t="s">
        <v>199</v>
      </c>
      <c r="G4868">
        <v>-4</v>
      </c>
      <c r="H4868" t="s">
        <v>357</v>
      </c>
      <c r="I4868" t="s">
        <v>360</v>
      </c>
      <c r="J4868" s="2">
        <f>VLOOKUP(B4868,'Totals by Team'!A:K,11,FALSE)</f>
        <v>-4.709677419354839</v>
      </c>
      <c r="K4868" s="2">
        <f>VLOOKUP(C4868,'Totals by Team'!A:K,11,FALSE)</f>
        <v>4.9393939393939394</v>
      </c>
    </row>
    <row r="4869" spans="1:11" x14ac:dyDescent="0.25">
      <c r="A4869" s="1">
        <v>41284</v>
      </c>
      <c r="B4869" t="s">
        <v>92</v>
      </c>
      <c r="C4869" t="s">
        <v>300</v>
      </c>
      <c r="D4869">
        <v>66</v>
      </c>
      <c r="E4869">
        <v>70</v>
      </c>
      <c r="F4869" t="s">
        <v>92</v>
      </c>
      <c r="G4869">
        <v>-4</v>
      </c>
      <c r="H4869" t="s">
        <v>357</v>
      </c>
      <c r="I4869" t="s">
        <v>360</v>
      </c>
      <c r="J4869" s="2">
        <f>VLOOKUP(B4869,'Totals by Team'!A:K,11,FALSE)</f>
        <v>-0.41379310344827586</v>
      </c>
      <c r="K4869" s="2">
        <f>VLOOKUP(C4869,'Totals by Team'!A:K,11,FALSE)</f>
        <v>-3.15625</v>
      </c>
    </row>
    <row r="4870" spans="1:11" x14ac:dyDescent="0.25">
      <c r="A4870" s="1">
        <v>41284</v>
      </c>
      <c r="B4870" t="s">
        <v>201</v>
      </c>
      <c r="C4870" t="s">
        <v>143</v>
      </c>
      <c r="D4870">
        <v>80</v>
      </c>
      <c r="E4870">
        <v>84</v>
      </c>
      <c r="F4870" t="s">
        <v>143</v>
      </c>
      <c r="G4870">
        <v>-4</v>
      </c>
      <c r="H4870" t="s">
        <v>357</v>
      </c>
      <c r="I4870" t="s">
        <v>356</v>
      </c>
      <c r="J4870" s="2">
        <f>VLOOKUP(B4870,'Totals by Team'!A:K,11,FALSE)</f>
        <v>4.8666666666666663</v>
      </c>
      <c r="K4870" s="2">
        <f>VLOOKUP(C4870,'Totals by Team'!A:K,11,FALSE)</f>
        <v>-5.90625</v>
      </c>
    </row>
    <row r="4871" spans="1:11" x14ac:dyDescent="0.25">
      <c r="A4871" s="1">
        <v>41284</v>
      </c>
      <c r="B4871" t="s">
        <v>57</v>
      </c>
      <c r="C4871" t="s">
        <v>269</v>
      </c>
      <c r="D4871">
        <v>73</v>
      </c>
      <c r="E4871">
        <v>77</v>
      </c>
      <c r="F4871" t="s">
        <v>57</v>
      </c>
      <c r="G4871">
        <v>-4</v>
      </c>
      <c r="H4871" t="s">
        <v>357</v>
      </c>
      <c r="I4871" t="s">
        <v>360</v>
      </c>
      <c r="J4871" s="2">
        <f>VLOOKUP(B4871,'Totals by Team'!A:K,11,FALSE)</f>
        <v>-3.838709677419355</v>
      </c>
      <c r="K4871" s="2">
        <f>VLOOKUP(C4871,'Totals by Team'!A:K,11,FALSE)</f>
        <v>-6.3703703703703702</v>
      </c>
    </row>
    <row r="4872" spans="1:11" x14ac:dyDescent="0.25">
      <c r="A4872" s="1">
        <v>41284</v>
      </c>
      <c r="B4872" t="s">
        <v>206</v>
      </c>
      <c r="C4872" t="s">
        <v>190</v>
      </c>
      <c r="D4872">
        <v>71</v>
      </c>
      <c r="E4872">
        <v>75</v>
      </c>
      <c r="F4872" t="s">
        <v>190</v>
      </c>
      <c r="G4872">
        <v>-4</v>
      </c>
      <c r="H4872" t="s">
        <v>357</v>
      </c>
      <c r="I4872" t="s">
        <v>356</v>
      </c>
      <c r="J4872" s="2">
        <f>VLOOKUP(B4872,'Totals by Team'!A:K,11,FALSE)</f>
        <v>-8.1071428571428577</v>
      </c>
      <c r="K4872" s="2">
        <f>VLOOKUP(C4872,'Totals by Team'!A:K,11,FALSE)</f>
        <v>-6.8571428571428568</v>
      </c>
    </row>
    <row r="4873" spans="1:11" x14ac:dyDescent="0.25">
      <c r="A4873" s="1">
        <v>41284</v>
      </c>
      <c r="B4873" t="s">
        <v>341</v>
      </c>
      <c r="C4873" t="s">
        <v>320</v>
      </c>
      <c r="D4873">
        <v>66</v>
      </c>
      <c r="E4873">
        <v>70</v>
      </c>
      <c r="F4873" t="s">
        <v>320</v>
      </c>
      <c r="G4873">
        <v>-4</v>
      </c>
      <c r="H4873" t="s">
        <v>357</v>
      </c>
      <c r="I4873" t="s">
        <v>356</v>
      </c>
      <c r="J4873" s="2">
        <f>VLOOKUP(B4873,'Totals by Team'!A:K,11,FALSE)</f>
        <v>9.59375</v>
      </c>
      <c r="K4873" s="2">
        <f>VLOOKUP(C4873,'Totals by Team'!A:K,11,FALSE)</f>
        <v>8.117647058823529</v>
      </c>
    </row>
    <row r="4874" spans="1:11" x14ac:dyDescent="0.25">
      <c r="A4874" s="1">
        <v>41284</v>
      </c>
      <c r="B4874" t="s">
        <v>336</v>
      </c>
      <c r="C4874" t="s">
        <v>291</v>
      </c>
      <c r="D4874">
        <v>53</v>
      </c>
      <c r="E4874">
        <v>57</v>
      </c>
      <c r="F4874" t="s">
        <v>336</v>
      </c>
      <c r="G4874">
        <v>-4</v>
      </c>
      <c r="H4874" t="s">
        <v>357</v>
      </c>
      <c r="I4874" t="s">
        <v>360</v>
      </c>
      <c r="J4874" s="2">
        <f>VLOOKUP(B4874,'Totals by Team'!A:K,11,FALSE)</f>
        <v>-1.935483870967742</v>
      </c>
      <c r="K4874" s="2">
        <f>VLOOKUP(C4874,'Totals by Team'!A:K,11,FALSE)</f>
        <v>5.7941176470588234</v>
      </c>
    </row>
    <row r="4875" spans="1:11" x14ac:dyDescent="0.25">
      <c r="A4875" s="1">
        <v>41284</v>
      </c>
      <c r="B4875" t="s">
        <v>173</v>
      </c>
      <c r="C4875" t="s">
        <v>305</v>
      </c>
      <c r="D4875">
        <v>52</v>
      </c>
      <c r="E4875">
        <v>57</v>
      </c>
      <c r="F4875" t="s">
        <v>305</v>
      </c>
      <c r="G4875">
        <v>-5</v>
      </c>
      <c r="H4875" t="s">
        <v>357</v>
      </c>
      <c r="I4875" t="s">
        <v>356</v>
      </c>
      <c r="J4875" s="2">
        <f>VLOOKUP(B4875,'Totals by Team'!A:K,11,FALSE)</f>
        <v>4.65625</v>
      </c>
      <c r="K4875" s="2">
        <f>VLOOKUP(C4875,'Totals by Team'!A:K,11,FALSE)</f>
        <v>2.7419354838709675</v>
      </c>
    </row>
    <row r="4876" spans="1:11" x14ac:dyDescent="0.25">
      <c r="A4876" s="1">
        <v>41284</v>
      </c>
      <c r="B4876" t="s">
        <v>1</v>
      </c>
      <c r="C4876" t="s">
        <v>160</v>
      </c>
      <c r="D4876">
        <v>60</v>
      </c>
      <c r="E4876">
        <v>65</v>
      </c>
      <c r="F4876" t="s">
        <v>160</v>
      </c>
      <c r="G4876">
        <v>-5</v>
      </c>
      <c r="H4876" t="s">
        <v>357</v>
      </c>
      <c r="I4876" t="s">
        <v>356</v>
      </c>
      <c r="J4876" s="2">
        <f>VLOOKUP(B4876,'Totals by Team'!A:K,11,FALSE)</f>
        <v>-10.793103448275861</v>
      </c>
      <c r="K4876" s="2">
        <f>VLOOKUP(C4876,'Totals by Team'!A:K,11,FALSE)</f>
        <v>-7.838709677419355</v>
      </c>
    </row>
    <row r="4877" spans="1:11" x14ac:dyDescent="0.25">
      <c r="A4877" s="1">
        <v>41284</v>
      </c>
      <c r="B4877" t="s">
        <v>338</v>
      </c>
      <c r="C4877" t="s">
        <v>226</v>
      </c>
      <c r="D4877">
        <v>65</v>
      </c>
      <c r="E4877">
        <v>70</v>
      </c>
      <c r="F4877" t="s">
        <v>338</v>
      </c>
      <c r="G4877">
        <v>-5</v>
      </c>
      <c r="H4877" t="s">
        <v>357</v>
      </c>
      <c r="I4877" t="s">
        <v>360</v>
      </c>
      <c r="J4877" s="2">
        <f>VLOOKUP(B4877,'Totals by Team'!A:K,11,FALSE)</f>
        <v>-11.535714285714286</v>
      </c>
      <c r="K4877" s="2">
        <f>VLOOKUP(C4877,'Totals by Team'!A:K,11,FALSE)</f>
        <v>-5.5</v>
      </c>
    </row>
    <row r="4878" spans="1:11" x14ac:dyDescent="0.25">
      <c r="A4878" s="1">
        <v>41284</v>
      </c>
      <c r="B4878" t="s">
        <v>323</v>
      </c>
      <c r="C4878" t="s">
        <v>62</v>
      </c>
      <c r="D4878">
        <v>57</v>
      </c>
      <c r="E4878">
        <v>62</v>
      </c>
      <c r="F4878" t="s">
        <v>323</v>
      </c>
      <c r="G4878">
        <v>-5</v>
      </c>
      <c r="H4878" t="s">
        <v>357</v>
      </c>
      <c r="I4878" t="s">
        <v>360</v>
      </c>
      <c r="J4878" s="2">
        <f>VLOOKUP(B4878,'Totals by Team'!A:K,11,FALSE)</f>
        <v>4.1818181818181817</v>
      </c>
      <c r="K4878" s="2">
        <f>VLOOKUP(C4878,'Totals by Team'!A:K,11,FALSE)</f>
        <v>-5.67741935483871</v>
      </c>
    </row>
    <row r="4879" spans="1:11" x14ac:dyDescent="0.25">
      <c r="A4879" s="1">
        <v>41284</v>
      </c>
      <c r="B4879" t="s">
        <v>230</v>
      </c>
      <c r="C4879" t="s">
        <v>311</v>
      </c>
      <c r="D4879">
        <v>78</v>
      </c>
      <c r="E4879">
        <v>83</v>
      </c>
      <c r="F4879" t="s">
        <v>311</v>
      </c>
      <c r="G4879">
        <v>-5</v>
      </c>
      <c r="H4879" t="s">
        <v>357</v>
      </c>
      <c r="I4879" t="s">
        <v>356</v>
      </c>
      <c r="J4879" s="2">
        <f>VLOOKUP(B4879,'Totals by Team'!A:K,11,FALSE)</f>
        <v>11.5625</v>
      </c>
      <c r="K4879" s="2">
        <f>VLOOKUP(C4879,'Totals by Team'!A:K,11,FALSE)</f>
        <v>17.3125</v>
      </c>
    </row>
    <row r="4880" spans="1:11" x14ac:dyDescent="0.25">
      <c r="A4880" s="1">
        <v>41284</v>
      </c>
      <c r="B4880" t="s">
        <v>322</v>
      </c>
      <c r="C4880" t="s">
        <v>76</v>
      </c>
      <c r="D4880">
        <v>49</v>
      </c>
      <c r="E4880">
        <v>55</v>
      </c>
      <c r="F4880" t="s">
        <v>322</v>
      </c>
      <c r="G4880">
        <v>-6</v>
      </c>
      <c r="H4880" t="s">
        <v>357</v>
      </c>
      <c r="I4880" t="s">
        <v>360</v>
      </c>
      <c r="J4880" s="2">
        <f>VLOOKUP(B4880,'Totals by Team'!A:K,11,FALSE)</f>
        <v>-2.5172413793103448</v>
      </c>
      <c r="K4880" s="2">
        <f>VLOOKUP(C4880,'Totals by Team'!A:K,11,FALSE)</f>
        <v>9.7333333333333325</v>
      </c>
    </row>
    <row r="4881" spans="1:11" x14ac:dyDescent="0.25">
      <c r="A4881" s="1">
        <v>41284</v>
      </c>
      <c r="B4881" t="s">
        <v>114</v>
      </c>
      <c r="C4881" t="s">
        <v>123</v>
      </c>
      <c r="D4881">
        <v>78</v>
      </c>
      <c r="E4881">
        <v>84</v>
      </c>
      <c r="F4881" t="s">
        <v>123</v>
      </c>
      <c r="G4881">
        <v>-6</v>
      </c>
      <c r="H4881" t="s">
        <v>357</v>
      </c>
      <c r="I4881" t="s">
        <v>356</v>
      </c>
      <c r="J4881" s="2">
        <f>VLOOKUP(B4881,'Totals by Team'!A:K,11,FALSE)</f>
        <v>-6.068965517241379</v>
      </c>
      <c r="K4881" s="2">
        <f>VLOOKUP(C4881,'Totals by Team'!A:K,11,FALSE)</f>
        <v>-4.2</v>
      </c>
    </row>
    <row r="4882" spans="1:11" x14ac:dyDescent="0.25">
      <c r="A4882" s="1">
        <v>41284</v>
      </c>
      <c r="B4882" t="s">
        <v>156</v>
      </c>
      <c r="C4882" t="s">
        <v>15</v>
      </c>
      <c r="D4882">
        <v>74</v>
      </c>
      <c r="E4882">
        <v>80</v>
      </c>
      <c r="F4882" t="s">
        <v>15</v>
      </c>
      <c r="G4882">
        <v>-6</v>
      </c>
      <c r="H4882" t="s">
        <v>357</v>
      </c>
      <c r="I4882" t="s">
        <v>356</v>
      </c>
      <c r="J4882" s="2">
        <f>VLOOKUP(B4882,'Totals by Team'!A:K,11,FALSE)</f>
        <v>5.5185185185185182</v>
      </c>
      <c r="K4882" s="2">
        <f>VLOOKUP(C4882,'Totals by Team'!A:K,11,FALSE)</f>
        <v>2.6129032258064515</v>
      </c>
    </row>
    <row r="4883" spans="1:11" x14ac:dyDescent="0.25">
      <c r="A4883" s="1">
        <v>41284</v>
      </c>
      <c r="B4883" t="s">
        <v>292</v>
      </c>
      <c r="C4883" t="s">
        <v>208</v>
      </c>
      <c r="D4883">
        <v>60</v>
      </c>
      <c r="E4883">
        <v>66</v>
      </c>
      <c r="F4883" t="s">
        <v>208</v>
      </c>
      <c r="G4883">
        <v>-6</v>
      </c>
      <c r="H4883" t="s">
        <v>357</v>
      </c>
      <c r="I4883" t="s">
        <v>356</v>
      </c>
      <c r="J4883" s="2">
        <f>VLOOKUP(B4883,'Totals by Team'!A:K,11,FALSE)</f>
        <v>-1.9375</v>
      </c>
      <c r="K4883" s="2">
        <f>VLOOKUP(C4883,'Totals by Team'!A:K,11,FALSE)</f>
        <v>4.375</v>
      </c>
    </row>
    <row r="4884" spans="1:11" x14ac:dyDescent="0.25">
      <c r="A4884" s="1">
        <v>41284</v>
      </c>
      <c r="B4884" t="s">
        <v>4</v>
      </c>
      <c r="C4884" t="s">
        <v>35</v>
      </c>
      <c r="D4884">
        <v>92</v>
      </c>
      <c r="E4884">
        <v>99</v>
      </c>
      <c r="F4884" t="s">
        <v>35</v>
      </c>
      <c r="G4884">
        <v>-7</v>
      </c>
      <c r="H4884" t="s">
        <v>357</v>
      </c>
      <c r="I4884" t="s">
        <v>356</v>
      </c>
      <c r="J4884" s="2">
        <f>VLOOKUP(B4884,'Totals by Team'!A:K,11,FALSE)</f>
        <v>-10.633333333333333</v>
      </c>
      <c r="K4884" s="2">
        <f>VLOOKUP(C4884,'Totals by Team'!A:K,11,FALSE)</f>
        <v>-5.7333333333333334</v>
      </c>
    </row>
    <row r="4885" spans="1:11" x14ac:dyDescent="0.25">
      <c r="A4885" s="1">
        <v>41284</v>
      </c>
      <c r="B4885" t="s">
        <v>142</v>
      </c>
      <c r="C4885" t="s">
        <v>80</v>
      </c>
      <c r="D4885">
        <v>74</v>
      </c>
      <c r="E4885">
        <v>81</v>
      </c>
      <c r="F4885" t="s">
        <v>80</v>
      </c>
      <c r="G4885">
        <v>-7</v>
      </c>
      <c r="H4885" t="s">
        <v>357</v>
      </c>
      <c r="I4885" t="s">
        <v>356</v>
      </c>
      <c r="J4885" s="2">
        <f>VLOOKUP(B4885,'Totals by Team'!A:K,11,FALSE)</f>
        <v>-2.4666666666666668</v>
      </c>
      <c r="K4885" s="2">
        <f>VLOOKUP(C4885,'Totals by Team'!A:K,11,FALSE)</f>
        <v>6.290322580645161</v>
      </c>
    </row>
    <row r="4886" spans="1:11" x14ac:dyDescent="0.25">
      <c r="A4886" s="1">
        <v>41284</v>
      </c>
      <c r="B4886" t="s">
        <v>27</v>
      </c>
      <c r="C4886" t="s">
        <v>236</v>
      </c>
      <c r="D4886">
        <v>74</v>
      </c>
      <c r="E4886">
        <v>81</v>
      </c>
      <c r="F4886" t="s">
        <v>27</v>
      </c>
      <c r="G4886">
        <v>-7</v>
      </c>
      <c r="H4886" t="s">
        <v>357</v>
      </c>
      <c r="I4886" t="s">
        <v>360</v>
      </c>
      <c r="J4886" s="2">
        <f>VLOOKUP(B4886,'Totals by Team'!A:K,11,FALSE)</f>
        <v>-7.0344827586206895</v>
      </c>
      <c r="K4886" s="2">
        <f>VLOOKUP(C4886,'Totals by Team'!A:K,11,FALSE)</f>
        <v>11</v>
      </c>
    </row>
    <row r="4887" spans="1:11" x14ac:dyDescent="0.25">
      <c r="A4887" s="1">
        <v>41284</v>
      </c>
      <c r="B4887" t="s">
        <v>223</v>
      </c>
      <c r="C4887" t="s">
        <v>288</v>
      </c>
      <c r="D4887">
        <v>62</v>
      </c>
      <c r="E4887">
        <v>70</v>
      </c>
      <c r="F4887" t="s">
        <v>288</v>
      </c>
      <c r="G4887">
        <v>-8</v>
      </c>
      <c r="H4887" t="s">
        <v>357</v>
      </c>
      <c r="I4887" t="s">
        <v>356</v>
      </c>
      <c r="J4887" s="2">
        <f>VLOOKUP(B4887,'Totals by Team'!A:K,11,FALSE)</f>
        <v>1.71875</v>
      </c>
      <c r="K4887" s="2">
        <f>VLOOKUP(C4887,'Totals by Team'!A:K,11,FALSE)</f>
        <v>10.575757575757576</v>
      </c>
    </row>
    <row r="4888" spans="1:11" x14ac:dyDescent="0.25">
      <c r="A4888" s="1">
        <v>41284</v>
      </c>
      <c r="B4888" t="s">
        <v>118</v>
      </c>
      <c r="C4888" t="s">
        <v>58</v>
      </c>
      <c r="D4888">
        <v>95</v>
      </c>
      <c r="E4888">
        <v>103</v>
      </c>
      <c r="F4888" t="s">
        <v>58</v>
      </c>
      <c r="G4888">
        <v>-8</v>
      </c>
      <c r="H4888" t="s">
        <v>357</v>
      </c>
      <c r="I4888" t="s">
        <v>356</v>
      </c>
      <c r="J4888" s="2">
        <f>VLOOKUP(B4888,'Totals by Team'!A:K,11,FALSE)</f>
        <v>0.16129032258064516</v>
      </c>
      <c r="K4888" s="2">
        <f>VLOOKUP(C4888,'Totals by Team'!A:K,11,FALSE)</f>
        <v>2.9</v>
      </c>
    </row>
    <row r="4889" spans="1:11" x14ac:dyDescent="0.25">
      <c r="A4889" s="1">
        <v>41284</v>
      </c>
      <c r="B4889" t="s">
        <v>17</v>
      </c>
      <c r="C4889" t="s">
        <v>82</v>
      </c>
      <c r="D4889">
        <v>67</v>
      </c>
      <c r="E4889">
        <v>75</v>
      </c>
      <c r="F4889" t="s">
        <v>17</v>
      </c>
      <c r="G4889">
        <v>-8</v>
      </c>
      <c r="H4889" t="s">
        <v>357</v>
      </c>
      <c r="I4889" t="s">
        <v>360</v>
      </c>
      <c r="J4889" s="2">
        <f>VLOOKUP(B4889,'Totals by Team'!A:K,11,FALSE)</f>
        <v>-5.46875</v>
      </c>
      <c r="K4889" s="2">
        <f>VLOOKUP(C4889,'Totals by Team'!A:K,11,FALSE)</f>
        <v>1.78125</v>
      </c>
    </row>
    <row r="4890" spans="1:11" x14ac:dyDescent="0.25">
      <c r="A4890" s="1">
        <v>41284</v>
      </c>
      <c r="B4890" t="s">
        <v>121</v>
      </c>
      <c r="C4890" t="s">
        <v>266</v>
      </c>
      <c r="D4890">
        <v>69</v>
      </c>
      <c r="E4890">
        <v>77</v>
      </c>
      <c r="F4890" t="s">
        <v>121</v>
      </c>
      <c r="G4890">
        <v>-8</v>
      </c>
      <c r="H4890" t="s">
        <v>357</v>
      </c>
      <c r="I4890" t="s">
        <v>360</v>
      </c>
      <c r="J4890" s="2">
        <f>VLOOKUP(B4890,'Totals by Team'!A:K,11,FALSE)</f>
        <v>-4.75</v>
      </c>
      <c r="K4890" s="2">
        <f>VLOOKUP(C4890,'Totals by Team'!A:K,11,FALSE)</f>
        <v>11.333333333333334</v>
      </c>
    </row>
    <row r="4891" spans="1:11" x14ac:dyDescent="0.25">
      <c r="A4891" s="1">
        <v>41284</v>
      </c>
      <c r="B4891" t="s">
        <v>261</v>
      </c>
      <c r="C4891" t="s">
        <v>186</v>
      </c>
      <c r="D4891">
        <v>59</v>
      </c>
      <c r="E4891">
        <v>68</v>
      </c>
      <c r="F4891" t="s">
        <v>261</v>
      </c>
      <c r="G4891">
        <v>-9</v>
      </c>
      <c r="H4891" t="s">
        <v>357</v>
      </c>
      <c r="I4891" t="s">
        <v>360</v>
      </c>
      <c r="J4891" s="2">
        <f>VLOOKUP(B4891,'Totals by Team'!A:K,11,FALSE)</f>
        <v>7.0606060606060606</v>
      </c>
      <c r="K4891" s="2">
        <f>VLOOKUP(C4891,'Totals by Team'!A:K,11,FALSE)</f>
        <v>9.2424242424242422</v>
      </c>
    </row>
    <row r="4892" spans="1:11" x14ac:dyDescent="0.25">
      <c r="A4892" s="1">
        <v>41284</v>
      </c>
      <c r="B4892" t="s">
        <v>140</v>
      </c>
      <c r="C4892" t="s">
        <v>283</v>
      </c>
      <c r="D4892">
        <v>60</v>
      </c>
      <c r="E4892">
        <v>69</v>
      </c>
      <c r="F4892" t="s">
        <v>140</v>
      </c>
      <c r="G4892">
        <v>-9</v>
      </c>
      <c r="H4892" t="s">
        <v>357</v>
      </c>
      <c r="I4892" t="s">
        <v>360</v>
      </c>
      <c r="J4892" s="2">
        <f>VLOOKUP(B4892,'Totals by Team'!A:K,11,FALSE)</f>
        <v>-1.59375</v>
      </c>
      <c r="K4892" s="2">
        <f>VLOOKUP(C4892,'Totals by Team'!A:K,11,FALSE)</f>
        <v>0.84375</v>
      </c>
    </row>
    <row r="4893" spans="1:11" x14ac:dyDescent="0.25">
      <c r="A4893" s="1">
        <v>41284</v>
      </c>
      <c r="B4893" t="s">
        <v>137</v>
      </c>
      <c r="C4893" t="s">
        <v>164</v>
      </c>
      <c r="D4893">
        <v>55</v>
      </c>
      <c r="E4893">
        <v>64</v>
      </c>
      <c r="F4893" t="s">
        <v>164</v>
      </c>
      <c r="G4893">
        <v>-9</v>
      </c>
      <c r="H4893" t="s">
        <v>357</v>
      </c>
      <c r="I4893" t="s">
        <v>356</v>
      </c>
      <c r="J4893" s="2">
        <f>VLOOKUP(B4893,'Totals by Team'!A:K,11,FALSE)</f>
        <v>-12.518518518518519</v>
      </c>
      <c r="K4893" s="2">
        <f>VLOOKUP(C4893,'Totals by Team'!A:K,11,FALSE)</f>
        <v>-4.7575757575757578</v>
      </c>
    </row>
    <row r="4894" spans="1:11" x14ac:dyDescent="0.25">
      <c r="A4894" s="1">
        <v>41284</v>
      </c>
      <c r="B4894" t="s">
        <v>136</v>
      </c>
      <c r="C4894" t="s">
        <v>177</v>
      </c>
      <c r="D4894">
        <v>52</v>
      </c>
      <c r="E4894">
        <v>62</v>
      </c>
      <c r="F4894" t="s">
        <v>177</v>
      </c>
      <c r="G4894">
        <v>-10</v>
      </c>
      <c r="H4894" t="s">
        <v>357</v>
      </c>
      <c r="I4894" t="s">
        <v>356</v>
      </c>
      <c r="J4894" s="2">
        <f>VLOOKUP(B4894,'Totals by Team'!A:K,11,FALSE)</f>
        <v>-3.3870967741935485</v>
      </c>
      <c r="K4894" s="2">
        <f>VLOOKUP(C4894,'Totals by Team'!A:K,11,FALSE)</f>
        <v>13.454545454545455</v>
      </c>
    </row>
    <row r="4895" spans="1:11" x14ac:dyDescent="0.25">
      <c r="A4895" s="1">
        <v>41284</v>
      </c>
      <c r="B4895" t="s">
        <v>221</v>
      </c>
      <c r="C4895" t="s">
        <v>318</v>
      </c>
      <c r="D4895">
        <v>62</v>
      </c>
      <c r="E4895">
        <v>72</v>
      </c>
      <c r="F4895" t="s">
        <v>221</v>
      </c>
      <c r="G4895">
        <v>-10</v>
      </c>
      <c r="H4895" t="s">
        <v>357</v>
      </c>
      <c r="I4895" t="s">
        <v>360</v>
      </c>
      <c r="J4895" s="2">
        <f>VLOOKUP(B4895,'Totals by Team'!A:K,11,FALSE)</f>
        <v>1.75</v>
      </c>
      <c r="K4895" s="2">
        <f>VLOOKUP(C4895,'Totals by Team'!A:K,11,FALSE)</f>
        <v>4.1515151515151514</v>
      </c>
    </row>
    <row r="4896" spans="1:11" x14ac:dyDescent="0.25">
      <c r="A4896" s="1">
        <v>41284</v>
      </c>
      <c r="B4896" t="s">
        <v>155</v>
      </c>
      <c r="C4896" t="s">
        <v>200</v>
      </c>
      <c r="D4896">
        <v>75</v>
      </c>
      <c r="E4896">
        <v>86</v>
      </c>
      <c r="F4896" t="s">
        <v>155</v>
      </c>
      <c r="G4896">
        <v>-11</v>
      </c>
      <c r="H4896" t="s">
        <v>357</v>
      </c>
      <c r="I4896" t="s">
        <v>360</v>
      </c>
      <c r="J4896" s="2">
        <f>VLOOKUP(B4896,'Totals by Team'!A:K,11,FALSE)</f>
        <v>3.0606060606060606</v>
      </c>
      <c r="K4896" s="2">
        <f>VLOOKUP(C4896,'Totals by Team'!A:K,11,FALSE)</f>
        <v>1.8387096774193548</v>
      </c>
    </row>
    <row r="4897" spans="1:11" x14ac:dyDescent="0.25">
      <c r="A4897" s="1">
        <v>41284</v>
      </c>
      <c r="B4897" t="s">
        <v>166</v>
      </c>
      <c r="C4897" t="s">
        <v>204</v>
      </c>
      <c r="D4897">
        <v>79</v>
      </c>
      <c r="E4897">
        <v>90</v>
      </c>
      <c r="F4897" t="s">
        <v>204</v>
      </c>
      <c r="G4897">
        <v>-11</v>
      </c>
      <c r="H4897" t="s">
        <v>357</v>
      </c>
      <c r="I4897" t="s">
        <v>356</v>
      </c>
      <c r="J4897" s="2">
        <f>VLOOKUP(B4897,'Totals by Team'!A:K,11,FALSE)</f>
        <v>-13.133333333333333</v>
      </c>
      <c r="K4897" s="2">
        <f>VLOOKUP(C4897,'Totals by Team'!A:K,11,FALSE)</f>
        <v>-11.275862068965518</v>
      </c>
    </row>
    <row r="4898" spans="1:11" x14ac:dyDescent="0.25">
      <c r="A4898" s="1">
        <v>41284</v>
      </c>
      <c r="B4898" t="s">
        <v>161</v>
      </c>
      <c r="C4898" t="s">
        <v>56</v>
      </c>
      <c r="D4898">
        <v>57</v>
      </c>
      <c r="E4898">
        <v>68</v>
      </c>
      <c r="F4898" t="s">
        <v>161</v>
      </c>
      <c r="G4898">
        <v>-11</v>
      </c>
      <c r="H4898" t="s">
        <v>357</v>
      </c>
      <c r="I4898" t="s">
        <v>360</v>
      </c>
      <c r="J4898" s="2">
        <f>VLOOKUP(B4898,'Totals by Team'!A:K,11,FALSE)</f>
        <v>-17.29032258064516</v>
      </c>
      <c r="K4898" s="2">
        <f>VLOOKUP(C4898,'Totals by Team'!A:K,11,FALSE)</f>
        <v>-1.2903225806451613</v>
      </c>
    </row>
    <row r="4899" spans="1:11" x14ac:dyDescent="0.25">
      <c r="A4899" s="1">
        <v>41284</v>
      </c>
      <c r="B4899" t="s">
        <v>65</v>
      </c>
      <c r="C4899" t="s">
        <v>154</v>
      </c>
      <c r="D4899">
        <v>55</v>
      </c>
      <c r="E4899">
        <v>67</v>
      </c>
      <c r="F4899" t="s">
        <v>154</v>
      </c>
      <c r="G4899">
        <v>-12</v>
      </c>
      <c r="H4899" t="s">
        <v>357</v>
      </c>
      <c r="I4899" t="s">
        <v>356</v>
      </c>
      <c r="J4899" s="2">
        <f>VLOOKUP(B4899,'Totals by Team'!A:K,11,FALSE)</f>
        <v>-1.6774193548387097</v>
      </c>
      <c r="K4899" s="2">
        <f>VLOOKUP(C4899,'Totals by Team'!A:K,11,FALSE)</f>
        <v>9.5483870967741939</v>
      </c>
    </row>
    <row r="4900" spans="1:11" x14ac:dyDescent="0.25">
      <c r="A4900" s="1">
        <v>41284</v>
      </c>
      <c r="B4900" t="s">
        <v>111</v>
      </c>
      <c r="C4900" t="s">
        <v>276</v>
      </c>
      <c r="D4900">
        <v>62</v>
      </c>
      <c r="E4900">
        <v>75</v>
      </c>
      <c r="F4900" t="s">
        <v>111</v>
      </c>
      <c r="G4900">
        <v>-13</v>
      </c>
      <c r="H4900" t="s">
        <v>357</v>
      </c>
      <c r="I4900" t="s">
        <v>360</v>
      </c>
      <c r="J4900" s="2">
        <f>VLOOKUP(B4900,'Totals by Team'!A:K,11,FALSE)</f>
        <v>-6.52</v>
      </c>
      <c r="K4900" s="2">
        <f>VLOOKUP(C4900,'Totals by Team'!A:K,11,FALSE)</f>
        <v>-0.19230769230769232</v>
      </c>
    </row>
    <row r="4901" spans="1:11" x14ac:dyDescent="0.25">
      <c r="A4901" s="1">
        <v>41284</v>
      </c>
      <c r="B4901" t="s">
        <v>21</v>
      </c>
      <c r="C4901" t="s">
        <v>69</v>
      </c>
      <c r="D4901">
        <v>56</v>
      </c>
      <c r="E4901">
        <v>70</v>
      </c>
      <c r="F4901" t="s">
        <v>69</v>
      </c>
      <c r="G4901">
        <v>-14</v>
      </c>
      <c r="H4901" t="s">
        <v>357</v>
      </c>
      <c r="I4901" t="s">
        <v>356</v>
      </c>
      <c r="J4901" s="2">
        <f>VLOOKUP(B4901,'Totals by Team'!A:K,11,FALSE)</f>
        <v>-1.75</v>
      </c>
      <c r="K4901" s="2">
        <f>VLOOKUP(C4901,'Totals by Team'!A:K,11,FALSE)</f>
        <v>-1.1666666666666667</v>
      </c>
    </row>
    <row r="4902" spans="1:11" x14ac:dyDescent="0.25">
      <c r="A4902" s="1">
        <v>41284</v>
      </c>
      <c r="B4902" t="s">
        <v>68</v>
      </c>
      <c r="C4902" t="s">
        <v>203</v>
      </c>
      <c r="D4902">
        <v>53</v>
      </c>
      <c r="E4902">
        <v>67</v>
      </c>
      <c r="F4902" t="s">
        <v>203</v>
      </c>
      <c r="G4902">
        <v>-14</v>
      </c>
      <c r="H4902" t="s">
        <v>357</v>
      </c>
      <c r="I4902" t="s">
        <v>356</v>
      </c>
      <c r="J4902" s="2">
        <f>VLOOKUP(B4902,'Totals by Team'!A:K,11,FALSE)</f>
        <v>-3.6666666666666665</v>
      </c>
      <c r="K4902" s="2">
        <f>VLOOKUP(C4902,'Totals by Team'!A:K,11,FALSE)</f>
        <v>-2.129032258064516</v>
      </c>
    </row>
    <row r="4903" spans="1:11" x14ac:dyDescent="0.25">
      <c r="A4903" s="1">
        <v>41284</v>
      </c>
      <c r="B4903" t="s">
        <v>12</v>
      </c>
      <c r="C4903" t="s">
        <v>78</v>
      </c>
      <c r="D4903">
        <v>62</v>
      </c>
      <c r="E4903">
        <v>77</v>
      </c>
      <c r="F4903" t="s">
        <v>12</v>
      </c>
      <c r="G4903">
        <v>-15</v>
      </c>
      <c r="H4903" t="s">
        <v>357</v>
      </c>
      <c r="I4903" t="s">
        <v>360</v>
      </c>
      <c r="J4903" s="2">
        <f>VLOOKUP(B4903,'Totals by Team'!A:K,11,FALSE)</f>
        <v>-2.9333333333333331</v>
      </c>
      <c r="K4903" s="2">
        <f>VLOOKUP(C4903,'Totals by Team'!A:K,11,FALSE)</f>
        <v>4.8275862068965516</v>
      </c>
    </row>
    <row r="4904" spans="1:11" x14ac:dyDescent="0.25">
      <c r="A4904" s="1">
        <v>41284</v>
      </c>
      <c r="B4904" t="s">
        <v>219</v>
      </c>
      <c r="C4904" t="s">
        <v>314</v>
      </c>
      <c r="D4904">
        <v>54</v>
      </c>
      <c r="E4904">
        <v>70</v>
      </c>
      <c r="F4904" t="s">
        <v>219</v>
      </c>
      <c r="G4904">
        <v>-16</v>
      </c>
      <c r="H4904" t="s">
        <v>357</v>
      </c>
      <c r="I4904" t="s">
        <v>360</v>
      </c>
      <c r="J4904" s="2">
        <f>VLOOKUP(B4904,'Totals by Team'!A:K,11,FALSE)</f>
        <v>-6.612903225806452</v>
      </c>
      <c r="K4904" s="2">
        <f>VLOOKUP(C4904,'Totals by Team'!A:K,11,FALSE)</f>
        <v>-2.9375</v>
      </c>
    </row>
    <row r="4905" spans="1:11" x14ac:dyDescent="0.25">
      <c r="A4905" s="1">
        <v>41284</v>
      </c>
      <c r="B4905" t="s">
        <v>308</v>
      </c>
      <c r="C4905" t="s">
        <v>61</v>
      </c>
      <c r="D4905">
        <v>67</v>
      </c>
      <c r="E4905">
        <v>84</v>
      </c>
      <c r="F4905" t="s">
        <v>308</v>
      </c>
      <c r="G4905">
        <v>-17</v>
      </c>
      <c r="H4905" t="s">
        <v>357</v>
      </c>
      <c r="I4905" t="s">
        <v>360</v>
      </c>
      <c r="J4905" s="2">
        <f>VLOOKUP(B4905,'Totals by Team'!A:K,11,FALSE)</f>
        <v>-5.4545454545454541</v>
      </c>
      <c r="K4905" s="2">
        <f>VLOOKUP(C4905,'Totals by Team'!A:K,11,FALSE)</f>
        <v>8.2258064516129039</v>
      </c>
    </row>
    <row r="4906" spans="1:11" x14ac:dyDescent="0.25">
      <c r="A4906" s="1">
        <v>41284</v>
      </c>
      <c r="B4906" t="s">
        <v>13</v>
      </c>
      <c r="C4906" t="s">
        <v>259</v>
      </c>
      <c r="D4906">
        <v>62</v>
      </c>
      <c r="E4906">
        <v>80</v>
      </c>
      <c r="F4906" t="s">
        <v>259</v>
      </c>
      <c r="G4906">
        <v>-18</v>
      </c>
      <c r="H4906" t="s">
        <v>357</v>
      </c>
      <c r="I4906" t="s">
        <v>356</v>
      </c>
      <c r="J4906" s="2">
        <f>VLOOKUP(B4906,'Totals by Team'!A:K,11,FALSE)</f>
        <v>-4.6206896551724137</v>
      </c>
      <c r="K4906" s="2">
        <f>VLOOKUP(C4906,'Totals by Team'!A:K,11,FALSE)</f>
        <v>1.84375</v>
      </c>
    </row>
    <row r="4907" spans="1:11" x14ac:dyDescent="0.25">
      <c r="A4907" s="1">
        <v>41284</v>
      </c>
      <c r="B4907" t="s">
        <v>256</v>
      </c>
      <c r="C4907" t="s">
        <v>168</v>
      </c>
      <c r="D4907">
        <v>69</v>
      </c>
      <c r="E4907">
        <v>87</v>
      </c>
      <c r="F4907" t="s">
        <v>168</v>
      </c>
      <c r="G4907">
        <v>-18</v>
      </c>
      <c r="H4907" t="s">
        <v>357</v>
      </c>
      <c r="I4907" t="s">
        <v>356</v>
      </c>
      <c r="J4907" s="2">
        <f>VLOOKUP(B4907,'Totals by Team'!A:K,11,FALSE)</f>
        <v>-2.6296296296296298</v>
      </c>
      <c r="K4907" s="2">
        <f>VLOOKUP(C4907,'Totals by Team'!A:K,11,FALSE)</f>
        <v>-5.3076923076923075</v>
      </c>
    </row>
    <row r="4908" spans="1:11" x14ac:dyDescent="0.25">
      <c r="A4908" s="1">
        <v>41284</v>
      </c>
      <c r="B4908" t="s">
        <v>163</v>
      </c>
      <c r="C4908" t="s">
        <v>238</v>
      </c>
      <c r="D4908">
        <v>47</v>
      </c>
      <c r="E4908">
        <v>66</v>
      </c>
      <c r="F4908" t="s">
        <v>163</v>
      </c>
      <c r="G4908">
        <v>-19</v>
      </c>
      <c r="H4908" t="s">
        <v>357</v>
      </c>
      <c r="I4908" t="s">
        <v>360</v>
      </c>
      <c r="J4908" s="2">
        <f>VLOOKUP(B4908,'Totals by Team'!A:K,11,FALSE)</f>
        <v>-4.129032258064516</v>
      </c>
      <c r="K4908" s="2">
        <f>VLOOKUP(C4908,'Totals by Team'!A:K,11,FALSE)</f>
        <v>5.40625</v>
      </c>
    </row>
    <row r="4909" spans="1:11" x14ac:dyDescent="0.25">
      <c r="A4909" s="1">
        <v>41284</v>
      </c>
      <c r="B4909" t="s">
        <v>120</v>
      </c>
      <c r="C4909" t="s">
        <v>109</v>
      </c>
      <c r="D4909">
        <v>59</v>
      </c>
      <c r="E4909">
        <v>82</v>
      </c>
      <c r="F4909" t="s">
        <v>109</v>
      </c>
      <c r="G4909">
        <v>-23</v>
      </c>
      <c r="H4909" t="s">
        <v>357</v>
      </c>
      <c r="I4909" t="s">
        <v>356</v>
      </c>
      <c r="J4909" s="2">
        <f>VLOOKUP(B4909,'Totals by Team'!A:K,11,FALSE)</f>
        <v>-8.46875</v>
      </c>
      <c r="K4909" s="2">
        <f>VLOOKUP(C4909,'Totals by Team'!A:K,11,FALSE)</f>
        <v>-5.290322580645161</v>
      </c>
    </row>
    <row r="4910" spans="1:11" x14ac:dyDescent="0.25">
      <c r="A4910" s="1">
        <v>41284</v>
      </c>
      <c r="B4910" t="s">
        <v>267</v>
      </c>
      <c r="C4910" t="s">
        <v>183</v>
      </c>
      <c r="D4910">
        <v>46</v>
      </c>
      <c r="E4910">
        <v>71</v>
      </c>
      <c r="F4910" t="s">
        <v>183</v>
      </c>
      <c r="G4910">
        <v>-25</v>
      </c>
      <c r="H4910" t="s">
        <v>357</v>
      </c>
      <c r="I4910" t="s">
        <v>356</v>
      </c>
      <c r="J4910" s="2">
        <f>VLOOKUP(B4910,'Totals by Team'!A:K,11,FALSE)</f>
        <v>-6.0333333333333332</v>
      </c>
      <c r="K4910" s="2">
        <f>VLOOKUP(C4910,'Totals by Team'!A:K,11,FALSE)</f>
        <v>2.25</v>
      </c>
    </row>
    <row r="4911" spans="1:11" x14ac:dyDescent="0.25">
      <c r="A4911" s="1">
        <v>41284</v>
      </c>
      <c r="B4911" t="s">
        <v>90</v>
      </c>
      <c r="C4911" t="s">
        <v>245</v>
      </c>
      <c r="D4911">
        <v>51</v>
      </c>
      <c r="E4911">
        <v>76</v>
      </c>
      <c r="F4911" t="s">
        <v>245</v>
      </c>
      <c r="G4911">
        <v>-25</v>
      </c>
      <c r="H4911" t="s">
        <v>357</v>
      </c>
      <c r="I4911" t="s">
        <v>356</v>
      </c>
      <c r="J4911" s="2">
        <f>VLOOKUP(B4911,'Totals by Team'!A:K,11,FALSE)</f>
        <v>-4.7931034482758621</v>
      </c>
      <c r="K4911" s="2">
        <f>VLOOKUP(C4911,'Totals by Team'!A:K,11,FALSE)</f>
        <v>6.4838709677419351</v>
      </c>
    </row>
    <row r="4912" spans="1:11" x14ac:dyDescent="0.25">
      <c r="A4912" s="1">
        <v>41284</v>
      </c>
      <c r="B4912" t="s">
        <v>67</v>
      </c>
      <c r="C4912" t="s">
        <v>75</v>
      </c>
      <c r="D4912">
        <v>48</v>
      </c>
      <c r="E4912">
        <v>80</v>
      </c>
      <c r="F4912" t="s">
        <v>75</v>
      </c>
      <c r="G4912">
        <v>-32</v>
      </c>
      <c r="H4912" t="s">
        <v>357</v>
      </c>
      <c r="I4912" t="s">
        <v>356</v>
      </c>
      <c r="J4912" s="2">
        <f>VLOOKUP(B4912,'Totals by Team'!A:K,11,FALSE)</f>
        <v>-12.392857142857142</v>
      </c>
      <c r="K4912" s="2">
        <f>VLOOKUP(C4912,'Totals by Team'!A:K,11,FALSE)</f>
        <v>-0.5</v>
      </c>
    </row>
    <row r="4913" spans="1:11" x14ac:dyDescent="0.25">
      <c r="A4913" s="1">
        <v>41284</v>
      </c>
      <c r="B4913" t="s">
        <v>0</v>
      </c>
      <c r="C4913" t="s">
        <v>36</v>
      </c>
      <c r="D4913">
        <v>54</v>
      </c>
      <c r="E4913">
        <v>88</v>
      </c>
      <c r="F4913" t="s">
        <v>0</v>
      </c>
      <c r="G4913">
        <v>-34</v>
      </c>
      <c r="H4913" t="s">
        <v>357</v>
      </c>
      <c r="I4913" t="s">
        <v>360</v>
      </c>
      <c r="J4913" s="2">
        <f>VLOOKUP(B4913,'Totals by Team'!A:K,11,FALSE)</f>
        <v>-13.35483870967742</v>
      </c>
      <c r="K4913" s="2">
        <f>VLOOKUP(C4913,'Totals by Team'!A:K,11,FALSE)</f>
        <v>5.666666666666667</v>
      </c>
    </row>
    <row r="4914" spans="1:11" x14ac:dyDescent="0.25">
      <c r="A4914" s="1">
        <v>41284</v>
      </c>
      <c r="B4914" t="s">
        <v>54</v>
      </c>
      <c r="C4914" t="s">
        <v>9</v>
      </c>
      <c r="D4914">
        <v>72</v>
      </c>
      <c r="E4914">
        <v>107</v>
      </c>
      <c r="F4914" t="s">
        <v>9</v>
      </c>
      <c r="G4914">
        <v>-35</v>
      </c>
      <c r="H4914" t="s">
        <v>357</v>
      </c>
      <c r="I4914" t="s">
        <v>356</v>
      </c>
      <c r="J4914" s="2">
        <f>VLOOKUP(B4914,'Totals by Team'!A:K,11,FALSE)</f>
        <v>0.54838709677419351</v>
      </c>
      <c r="K4914" s="2">
        <f>VLOOKUP(C4914,'Totals by Team'!A:K,11,FALSE)</f>
        <v>12.266666666666667</v>
      </c>
    </row>
    <row r="4915" spans="1:11" x14ac:dyDescent="0.25">
      <c r="A4915" s="1">
        <v>41284</v>
      </c>
      <c r="B4915" t="s">
        <v>113</v>
      </c>
      <c r="C4915" t="s">
        <v>175</v>
      </c>
      <c r="D4915">
        <v>60</v>
      </c>
      <c r="E4915">
        <v>101</v>
      </c>
      <c r="F4915" t="s">
        <v>113</v>
      </c>
      <c r="G4915">
        <v>-41</v>
      </c>
      <c r="H4915" t="s">
        <v>357</v>
      </c>
      <c r="I4915" t="s">
        <v>360</v>
      </c>
      <c r="J4915" s="2">
        <f>VLOOKUP(B4915,'Totals by Team'!A:K,11,FALSE)</f>
        <v>-1.7586206896551724</v>
      </c>
      <c r="K4915" s="2">
        <f>VLOOKUP(C4915,'Totals by Team'!A:K,11,FALSE)</f>
        <v>5.7666666666666666</v>
      </c>
    </row>
    <row r="4916" spans="1:11" x14ac:dyDescent="0.25">
      <c r="A4916" s="1">
        <v>41285</v>
      </c>
      <c r="B4916" t="s">
        <v>321</v>
      </c>
      <c r="C4916" t="s">
        <v>326</v>
      </c>
      <c r="D4916">
        <v>74</v>
      </c>
      <c r="E4916">
        <v>52</v>
      </c>
      <c r="F4916" t="s">
        <v>326</v>
      </c>
      <c r="G4916">
        <v>22</v>
      </c>
      <c r="H4916" t="s">
        <v>358</v>
      </c>
      <c r="I4916" t="s">
        <v>356</v>
      </c>
      <c r="J4916" s="2">
        <f>VLOOKUP(B4916,'Totals by Team'!A:K,11,FALSE)</f>
        <v>12.294117647058824</v>
      </c>
      <c r="K4916" s="2">
        <f>VLOOKUP(C4916,'Totals by Team'!A:K,11,FALSE)</f>
        <v>-7.4516129032258061</v>
      </c>
    </row>
    <row r="4917" spans="1:11" x14ac:dyDescent="0.25">
      <c r="A4917" s="1">
        <v>41285</v>
      </c>
      <c r="B4917" t="s">
        <v>77</v>
      </c>
      <c r="C4917" t="s">
        <v>50</v>
      </c>
      <c r="D4917">
        <v>77</v>
      </c>
      <c r="E4917">
        <v>58</v>
      </c>
      <c r="F4917" t="s">
        <v>50</v>
      </c>
      <c r="G4917">
        <v>19</v>
      </c>
      <c r="H4917" t="s">
        <v>358</v>
      </c>
      <c r="I4917" t="s">
        <v>356</v>
      </c>
      <c r="J4917" s="2">
        <f>VLOOKUP(B4917,'Totals by Team'!A:K,11,FALSE)</f>
        <v>2.28125</v>
      </c>
      <c r="K4917" s="2">
        <f>VLOOKUP(C4917,'Totals by Team'!A:K,11,FALSE)</f>
        <v>-6.1333333333333337</v>
      </c>
    </row>
    <row r="4918" spans="1:11" x14ac:dyDescent="0.25">
      <c r="A4918" s="1">
        <v>41285</v>
      </c>
      <c r="B4918" t="s">
        <v>207</v>
      </c>
      <c r="C4918" t="s">
        <v>196</v>
      </c>
      <c r="D4918">
        <v>67</v>
      </c>
      <c r="E4918">
        <v>53</v>
      </c>
      <c r="F4918" t="s">
        <v>207</v>
      </c>
      <c r="G4918">
        <v>14</v>
      </c>
      <c r="H4918" t="s">
        <v>358</v>
      </c>
      <c r="I4918" t="s">
        <v>360</v>
      </c>
      <c r="J4918" s="2">
        <f>VLOOKUP(B4918,'Totals by Team'!A:K,11,FALSE)</f>
        <v>-2.4074074074074074</v>
      </c>
      <c r="K4918" s="2">
        <f>VLOOKUP(C4918,'Totals by Team'!A:K,11,FALSE)</f>
        <v>-8.2413793103448274</v>
      </c>
    </row>
    <row r="4919" spans="1:11" x14ac:dyDescent="0.25">
      <c r="A4919" s="1">
        <v>41285</v>
      </c>
      <c r="B4919" t="s">
        <v>144</v>
      </c>
      <c r="C4919" t="s">
        <v>122</v>
      </c>
      <c r="D4919">
        <v>63</v>
      </c>
      <c r="E4919">
        <v>58</v>
      </c>
      <c r="F4919" t="s">
        <v>144</v>
      </c>
      <c r="G4919">
        <v>5</v>
      </c>
      <c r="H4919" t="s">
        <v>358</v>
      </c>
      <c r="I4919" t="s">
        <v>360</v>
      </c>
      <c r="J4919" s="2">
        <f>VLOOKUP(B4919,'Totals by Team'!A:K,11,FALSE)</f>
        <v>3.46875</v>
      </c>
      <c r="K4919" s="2">
        <f>VLOOKUP(C4919,'Totals by Team'!A:K,11,FALSE)</f>
        <v>1.5588235294117647</v>
      </c>
    </row>
    <row r="4920" spans="1:11" x14ac:dyDescent="0.25">
      <c r="A4920" s="1">
        <v>41285</v>
      </c>
      <c r="B4920" t="s">
        <v>134</v>
      </c>
      <c r="C4920" t="s">
        <v>328</v>
      </c>
      <c r="D4920">
        <v>57</v>
      </c>
      <c r="E4920">
        <v>54</v>
      </c>
      <c r="F4920" t="s">
        <v>134</v>
      </c>
      <c r="G4920">
        <v>3</v>
      </c>
      <c r="H4920" t="s">
        <v>358</v>
      </c>
      <c r="I4920" t="s">
        <v>360</v>
      </c>
      <c r="J4920" s="2">
        <f>VLOOKUP(B4920,'Totals by Team'!A:K,11,FALSE)</f>
        <v>-8.375</v>
      </c>
      <c r="K4920" s="2">
        <f>VLOOKUP(C4920,'Totals by Team'!A:K,11,FALSE)</f>
        <v>3.129032258064516</v>
      </c>
    </row>
    <row r="4921" spans="1:11" x14ac:dyDescent="0.25">
      <c r="A4921" s="1">
        <v>41285</v>
      </c>
      <c r="B4921" t="s">
        <v>89</v>
      </c>
      <c r="C4921" t="s">
        <v>242</v>
      </c>
      <c r="D4921">
        <v>62</v>
      </c>
      <c r="E4921">
        <v>61</v>
      </c>
      <c r="F4921" t="s">
        <v>242</v>
      </c>
      <c r="G4921">
        <v>1</v>
      </c>
      <c r="H4921" t="s">
        <v>358</v>
      </c>
      <c r="I4921" t="s">
        <v>356</v>
      </c>
      <c r="J4921" s="2">
        <f>VLOOKUP(B4921,'Totals by Team'!A:K,11,FALSE)</f>
        <v>3.28125</v>
      </c>
      <c r="K4921" s="2">
        <f>VLOOKUP(C4921,'Totals by Team'!A:K,11,FALSE)</f>
        <v>1.2666666666666666</v>
      </c>
    </row>
    <row r="4922" spans="1:11" x14ac:dyDescent="0.25">
      <c r="A4922" s="1">
        <v>41285</v>
      </c>
      <c r="B4922" t="s">
        <v>242</v>
      </c>
      <c r="C4922" t="s">
        <v>89</v>
      </c>
      <c r="D4922">
        <v>61</v>
      </c>
      <c r="E4922">
        <v>62</v>
      </c>
      <c r="F4922" t="s">
        <v>242</v>
      </c>
      <c r="G4922">
        <v>-1</v>
      </c>
      <c r="H4922" t="s">
        <v>357</v>
      </c>
      <c r="I4922" t="s">
        <v>360</v>
      </c>
      <c r="J4922" s="2">
        <f>VLOOKUP(B4922,'Totals by Team'!A:K,11,FALSE)</f>
        <v>1.2666666666666666</v>
      </c>
      <c r="K4922" s="2">
        <f>VLOOKUP(C4922,'Totals by Team'!A:K,11,FALSE)</f>
        <v>3.28125</v>
      </c>
    </row>
    <row r="4923" spans="1:11" x14ac:dyDescent="0.25">
      <c r="A4923" s="1">
        <v>41285</v>
      </c>
      <c r="B4923" t="s">
        <v>328</v>
      </c>
      <c r="C4923" t="s">
        <v>134</v>
      </c>
      <c r="D4923">
        <v>54</v>
      </c>
      <c r="E4923">
        <v>57</v>
      </c>
      <c r="F4923" t="s">
        <v>134</v>
      </c>
      <c r="G4923">
        <v>-3</v>
      </c>
      <c r="H4923" t="s">
        <v>357</v>
      </c>
      <c r="I4923" t="s">
        <v>356</v>
      </c>
      <c r="J4923" s="2">
        <f>VLOOKUP(B4923,'Totals by Team'!A:K,11,FALSE)</f>
        <v>3.129032258064516</v>
      </c>
      <c r="K4923" s="2">
        <f>VLOOKUP(C4923,'Totals by Team'!A:K,11,FALSE)</f>
        <v>-8.375</v>
      </c>
    </row>
    <row r="4924" spans="1:11" x14ac:dyDescent="0.25">
      <c r="A4924" s="1">
        <v>41285</v>
      </c>
      <c r="B4924" t="s">
        <v>122</v>
      </c>
      <c r="C4924" t="s">
        <v>144</v>
      </c>
      <c r="D4924">
        <v>58</v>
      </c>
      <c r="E4924">
        <v>63</v>
      </c>
      <c r="F4924" t="s">
        <v>144</v>
      </c>
      <c r="G4924">
        <v>-5</v>
      </c>
      <c r="H4924" t="s">
        <v>357</v>
      </c>
      <c r="I4924" t="s">
        <v>356</v>
      </c>
      <c r="J4924" s="2">
        <f>VLOOKUP(B4924,'Totals by Team'!A:K,11,FALSE)</f>
        <v>1.5588235294117647</v>
      </c>
      <c r="K4924" s="2">
        <f>VLOOKUP(C4924,'Totals by Team'!A:K,11,FALSE)</f>
        <v>3.46875</v>
      </c>
    </row>
    <row r="4925" spans="1:11" x14ac:dyDescent="0.25">
      <c r="A4925" s="1">
        <v>41285</v>
      </c>
      <c r="B4925" t="s">
        <v>196</v>
      </c>
      <c r="C4925" t="s">
        <v>207</v>
      </c>
      <c r="D4925">
        <v>53</v>
      </c>
      <c r="E4925">
        <v>67</v>
      </c>
      <c r="F4925" t="s">
        <v>207</v>
      </c>
      <c r="G4925">
        <v>-14</v>
      </c>
      <c r="H4925" t="s">
        <v>357</v>
      </c>
      <c r="I4925" t="s">
        <v>356</v>
      </c>
      <c r="J4925" s="2">
        <f>VLOOKUP(B4925,'Totals by Team'!A:K,11,FALSE)</f>
        <v>-8.2413793103448274</v>
      </c>
      <c r="K4925" s="2">
        <f>VLOOKUP(C4925,'Totals by Team'!A:K,11,FALSE)</f>
        <v>-2.4074074074074074</v>
      </c>
    </row>
    <row r="4926" spans="1:11" x14ac:dyDescent="0.25">
      <c r="A4926" s="1">
        <v>41285</v>
      </c>
      <c r="B4926" t="s">
        <v>50</v>
      </c>
      <c r="C4926" t="s">
        <v>77</v>
      </c>
      <c r="D4926">
        <v>58</v>
      </c>
      <c r="E4926">
        <v>77</v>
      </c>
      <c r="F4926" t="s">
        <v>50</v>
      </c>
      <c r="G4926">
        <v>-19</v>
      </c>
      <c r="H4926" t="s">
        <v>357</v>
      </c>
      <c r="I4926" t="s">
        <v>360</v>
      </c>
      <c r="J4926" s="2">
        <f>VLOOKUP(B4926,'Totals by Team'!A:K,11,FALSE)</f>
        <v>-6.1333333333333337</v>
      </c>
      <c r="K4926" s="2">
        <f>VLOOKUP(C4926,'Totals by Team'!A:K,11,FALSE)</f>
        <v>2.28125</v>
      </c>
    </row>
    <row r="4927" spans="1:11" x14ac:dyDescent="0.25">
      <c r="A4927" s="1">
        <v>41285</v>
      </c>
      <c r="B4927" t="s">
        <v>326</v>
      </c>
      <c r="C4927" t="s">
        <v>321</v>
      </c>
      <c r="D4927">
        <v>52</v>
      </c>
      <c r="E4927">
        <v>74</v>
      </c>
      <c r="F4927" t="s">
        <v>326</v>
      </c>
      <c r="G4927">
        <v>-22</v>
      </c>
      <c r="H4927" t="s">
        <v>357</v>
      </c>
      <c r="I4927" t="s">
        <v>360</v>
      </c>
      <c r="J4927" s="2">
        <f>VLOOKUP(B4927,'Totals by Team'!A:K,11,FALSE)</f>
        <v>-7.4516129032258061</v>
      </c>
      <c r="K4927" s="2">
        <f>VLOOKUP(C4927,'Totals by Team'!A:K,11,FALSE)</f>
        <v>12.294117647058824</v>
      </c>
    </row>
    <row r="4928" spans="1:11" x14ac:dyDescent="0.25">
      <c r="A4928" s="1">
        <v>41286</v>
      </c>
      <c r="B4928" t="s">
        <v>9</v>
      </c>
      <c r="C4928" t="s">
        <v>67</v>
      </c>
      <c r="D4928">
        <v>90</v>
      </c>
      <c r="E4928">
        <v>53</v>
      </c>
      <c r="F4928" t="s">
        <v>9</v>
      </c>
      <c r="G4928">
        <v>37</v>
      </c>
      <c r="H4928" t="s">
        <v>358</v>
      </c>
      <c r="I4928" t="s">
        <v>360</v>
      </c>
      <c r="J4928" s="2">
        <f>VLOOKUP(B4928,'Totals by Team'!A:K,11,FALSE)</f>
        <v>12.266666666666667</v>
      </c>
      <c r="K4928" s="2">
        <f>VLOOKUP(C4928,'Totals by Team'!A:K,11,FALSE)</f>
        <v>-12.392857142857142</v>
      </c>
    </row>
    <row r="4929" spans="1:11" x14ac:dyDescent="0.25">
      <c r="A4929" s="1">
        <v>41286</v>
      </c>
      <c r="B4929" t="s">
        <v>10</v>
      </c>
      <c r="C4929" t="s">
        <v>88</v>
      </c>
      <c r="D4929">
        <v>84</v>
      </c>
      <c r="E4929">
        <v>50</v>
      </c>
      <c r="F4929" t="s">
        <v>10</v>
      </c>
      <c r="G4929">
        <v>34</v>
      </c>
      <c r="H4929" t="s">
        <v>358</v>
      </c>
      <c r="I4929" t="s">
        <v>360</v>
      </c>
      <c r="J4929" s="2">
        <f>VLOOKUP(B4929,'Totals by Team'!A:K,11,FALSE)</f>
        <v>8.1724137931034484</v>
      </c>
      <c r="K4929" s="2">
        <f>VLOOKUP(C4929,'Totals by Team'!A:K,11,FALSE)</f>
        <v>-3.9333333333333331</v>
      </c>
    </row>
    <row r="4930" spans="1:11" x14ac:dyDescent="0.25">
      <c r="A4930" s="1">
        <v>41286</v>
      </c>
      <c r="B4930" t="s">
        <v>73</v>
      </c>
      <c r="C4930" t="s">
        <v>53</v>
      </c>
      <c r="D4930">
        <v>79</v>
      </c>
      <c r="E4930">
        <v>47</v>
      </c>
      <c r="F4930" t="s">
        <v>73</v>
      </c>
      <c r="G4930">
        <v>32</v>
      </c>
      <c r="H4930" t="s">
        <v>358</v>
      </c>
      <c r="I4930" t="s">
        <v>360</v>
      </c>
      <c r="J4930" s="2">
        <f>VLOOKUP(B4930,'Totals by Team'!A:K,11,FALSE)</f>
        <v>7.2413793103448274</v>
      </c>
      <c r="K4930" s="2">
        <f>VLOOKUP(C4930,'Totals by Team'!A:K,11,FALSE)</f>
        <v>-3.1666666666666665</v>
      </c>
    </row>
    <row r="4931" spans="1:11" x14ac:dyDescent="0.25">
      <c r="A4931" s="1">
        <v>41286</v>
      </c>
      <c r="B4931" t="s">
        <v>313</v>
      </c>
      <c r="C4931" t="s">
        <v>272</v>
      </c>
      <c r="D4931">
        <v>84</v>
      </c>
      <c r="E4931">
        <v>53</v>
      </c>
      <c r="F4931" t="s">
        <v>313</v>
      </c>
      <c r="G4931">
        <v>31</v>
      </c>
      <c r="H4931" t="s">
        <v>358</v>
      </c>
      <c r="I4931" t="s">
        <v>360</v>
      </c>
      <c r="J4931" s="2">
        <f>VLOOKUP(B4931,'Totals by Team'!A:K,11,FALSE)</f>
        <v>2.7419354838709675</v>
      </c>
      <c r="K4931" s="2">
        <f>VLOOKUP(C4931,'Totals by Team'!A:K,11,FALSE)</f>
        <v>-0.71875</v>
      </c>
    </row>
    <row r="4932" spans="1:11" x14ac:dyDescent="0.25">
      <c r="A4932" s="1">
        <v>41286</v>
      </c>
      <c r="B4932" t="s">
        <v>240</v>
      </c>
      <c r="C4932" t="s">
        <v>11</v>
      </c>
      <c r="D4932">
        <v>72</v>
      </c>
      <c r="E4932">
        <v>45</v>
      </c>
      <c r="F4932" t="s">
        <v>240</v>
      </c>
      <c r="G4932">
        <v>27</v>
      </c>
      <c r="H4932" t="s">
        <v>358</v>
      </c>
      <c r="I4932" t="s">
        <v>360</v>
      </c>
      <c r="J4932" s="2">
        <f>VLOOKUP(B4932,'Totals by Team'!A:K,11,FALSE)</f>
        <v>7.0294117647058822</v>
      </c>
      <c r="K4932" s="2">
        <f>VLOOKUP(C4932,'Totals by Team'!A:K,11,FALSE)</f>
        <v>-3.25</v>
      </c>
    </row>
    <row r="4933" spans="1:11" x14ac:dyDescent="0.25">
      <c r="A4933" s="1">
        <v>41286</v>
      </c>
      <c r="B4933" t="s">
        <v>323</v>
      </c>
      <c r="C4933" t="s">
        <v>226</v>
      </c>
      <c r="D4933">
        <v>86</v>
      </c>
      <c r="E4933">
        <v>59</v>
      </c>
      <c r="F4933" t="s">
        <v>323</v>
      </c>
      <c r="G4933">
        <v>27</v>
      </c>
      <c r="H4933" t="s">
        <v>358</v>
      </c>
      <c r="I4933" t="s">
        <v>360</v>
      </c>
      <c r="J4933" s="2">
        <f>VLOOKUP(B4933,'Totals by Team'!A:K,11,FALSE)</f>
        <v>4.1818181818181817</v>
      </c>
      <c r="K4933" s="2">
        <f>VLOOKUP(C4933,'Totals by Team'!A:K,11,FALSE)</f>
        <v>-5.5</v>
      </c>
    </row>
    <row r="4934" spans="1:11" x14ac:dyDescent="0.25">
      <c r="A4934" s="1">
        <v>41286</v>
      </c>
      <c r="B4934" t="s">
        <v>141</v>
      </c>
      <c r="C4934" t="s">
        <v>129</v>
      </c>
      <c r="D4934">
        <v>84</v>
      </c>
      <c r="E4934">
        <v>57</v>
      </c>
      <c r="F4934" t="s">
        <v>141</v>
      </c>
      <c r="G4934">
        <v>27</v>
      </c>
      <c r="H4934" t="s">
        <v>358</v>
      </c>
      <c r="I4934" t="s">
        <v>360</v>
      </c>
      <c r="J4934" s="2">
        <f>VLOOKUP(B4934,'Totals by Team'!A:K,11,FALSE)</f>
        <v>5.161290322580645</v>
      </c>
      <c r="K4934" s="2">
        <f>VLOOKUP(C4934,'Totals by Team'!A:K,11,FALSE)</f>
        <v>-5.2758620689655169</v>
      </c>
    </row>
    <row r="4935" spans="1:11" x14ac:dyDescent="0.25">
      <c r="A4935" s="1">
        <v>41286</v>
      </c>
      <c r="B4935" t="s">
        <v>312</v>
      </c>
      <c r="C4935" t="s">
        <v>331</v>
      </c>
      <c r="D4935">
        <v>64</v>
      </c>
      <c r="E4935">
        <v>38</v>
      </c>
      <c r="F4935" t="s">
        <v>312</v>
      </c>
      <c r="G4935">
        <v>26</v>
      </c>
      <c r="H4935" t="s">
        <v>358</v>
      </c>
      <c r="I4935" t="s">
        <v>360</v>
      </c>
      <c r="J4935" s="2">
        <f>VLOOKUP(B4935,'Totals by Team'!A:K,11,FALSE)</f>
        <v>15.588235294117647</v>
      </c>
      <c r="K4935" s="2">
        <f>VLOOKUP(C4935,'Totals by Team'!A:K,11,FALSE)</f>
        <v>-3.4193548387096775</v>
      </c>
    </row>
    <row r="4936" spans="1:11" x14ac:dyDescent="0.25">
      <c r="A4936" s="1">
        <v>41286</v>
      </c>
      <c r="B4936" t="s">
        <v>80</v>
      </c>
      <c r="C4936" t="s">
        <v>65</v>
      </c>
      <c r="D4936">
        <v>83</v>
      </c>
      <c r="E4936">
        <v>57</v>
      </c>
      <c r="F4936" t="s">
        <v>80</v>
      </c>
      <c r="G4936">
        <v>26</v>
      </c>
      <c r="H4936" t="s">
        <v>358</v>
      </c>
      <c r="I4936" t="s">
        <v>360</v>
      </c>
      <c r="J4936" s="2">
        <f>VLOOKUP(B4936,'Totals by Team'!A:K,11,FALSE)</f>
        <v>6.290322580645161</v>
      </c>
      <c r="K4936" s="2">
        <f>VLOOKUP(C4936,'Totals by Team'!A:K,11,FALSE)</f>
        <v>-1.6774193548387097</v>
      </c>
    </row>
    <row r="4937" spans="1:11" x14ac:dyDescent="0.25">
      <c r="A4937" s="1">
        <v>41286</v>
      </c>
      <c r="B4937" t="s">
        <v>229</v>
      </c>
      <c r="C4937" t="s">
        <v>138</v>
      </c>
      <c r="D4937">
        <v>76</v>
      </c>
      <c r="E4937">
        <v>52</v>
      </c>
      <c r="F4937" t="s">
        <v>138</v>
      </c>
      <c r="G4937">
        <v>24</v>
      </c>
      <c r="H4937" t="s">
        <v>358</v>
      </c>
      <c r="I4937" t="s">
        <v>356</v>
      </c>
      <c r="J4937" s="2">
        <f>VLOOKUP(B4937,'Totals by Team'!A:K,11,FALSE)</f>
        <v>8.875</v>
      </c>
      <c r="K4937" s="2">
        <f>VLOOKUP(C4937,'Totals by Team'!A:K,11,FALSE)</f>
        <v>-10.066666666666666</v>
      </c>
    </row>
    <row r="4938" spans="1:11" x14ac:dyDescent="0.25">
      <c r="A4938" s="1">
        <v>41286</v>
      </c>
      <c r="B4938" t="s">
        <v>38</v>
      </c>
      <c r="C4938" t="s">
        <v>44</v>
      </c>
      <c r="D4938">
        <v>83</v>
      </c>
      <c r="E4938">
        <v>59</v>
      </c>
      <c r="F4938" t="s">
        <v>38</v>
      </c>
      <c r="G4938">
        <v>24</v>
      </c>
      <c r="H4938" t="s">
        <v>358</v>
      </c>
      <c r="I4938" t="s">
        <v>360</v>
      </c>
      <c r="J4938" s="2">
        <f>VLOOKUP(B4938,'Totals by Team'!A:K,11,FALSE)</f>
        <v>3.6896551724137931</v>
      </c>
      <c r="K4938" s="2">
        <f>VLOOKUP(C4938,'Totals by Team'!A:K,11,FALSE)</f>
        <v>-14.827586206896552</v>
      </c>
    </row>
    <row r="4939" spans="1:11" x14ac:dyDescent="0.25">
      <c r="A4939" s="1">
        <v>41286</v>
      </c>
      <c r="B4939" t="s">
        <v>197</v>
      </c>
      <c r="C4939" t="s">
        <v>263</v>
      </c>
      <c r="D4939">
        <v>74</v>
      </c>
      <c r="E4939">
        <v>51</v>
      </c>
      <c r="F4939" t="s">
        <v>197</v>
      </c>
      <c r="G4939">
        <v>23</v>
      </c>
      <c r="H4939" t="s">
        <v>358</v>
      </c>
      <c r="I4939" t="s">
        <v>360</v>
      </c>
      <c r="J4939" s="2">
        <f>VLOOKUP(B4939,'Totals by Team'!A:K,11,FALSE)</f>
        <v>9.617647058823529</v>
      </c>
      <c r="K4939" s="2">
        <f>VLOOKUP(C4939,'Totals by Team'!A:K,11,FALSE)</f>
        <v>3.2121212121212119</v>
      </c>
    </row>
    <row r="4940" spans="1:11" x14ac:dyDescent="0.25">
      <c r="A4940" s="1">
        <v>41286</v>
      </c>
      <c r="B4940" t="s">
        <v>319</v>
      </c>
      <c r="C4940" t="s">
        <v>260</v>
      </c>
      <c r="D4940">
        <v>56</v>
      </c>
      <c r="E4940">
        <v>33</v>
      </c>
      <c r="F4940" t="s">
        <v>319</v>
      </c>
      <c r="G4940">
        <v>23</v>
      </c>
      <c r="H4940" t="s">
        <v>358</v>
      </c>
      <c r="I4940" t="s">
        <v>360</v>
      </c>
      <c r="J4940" s="2">
        <f>VLOOKUP(B4940,'Totals by Team'!A:K,11,FALSE)</f>
        <v>4.84375</v>
      </c>
      <c r="K4940" s="2">
        <f>VLOOKUP(C4940,'Totals by Team'!A:K,11,FALSE)</f>
        <v>0.21212121212121213</v>
      </c>
    </row>
    <row r="4941" spans="1:11" x14ac:dyDescent="0.25">
      <c r="A4941" s="1">
        <v>41286</v>
      </c>
      <c r="B4941" t="s">
        <v>125</v>
      </c>
      <c r="C4941" t="s">
        <v>3</v>
      </c>
      <c r="D4941">
        <v>85</v>
      </c>
      <c r="E4941">
        <v>62</v>
      </c>
      <c r="F4941" t="s">
        <v>3</v>
      </c>
      <c r="G4941">
        <v>23</v>
      </c>
      <c r="H4941" t="s">
        <v>358</v>
      </c>
      <c r="I4941" t="s">
        <v>356</v>
      </c>
      <c r="J4941" s="2">
        <f>VLOOKUP(B4941,'Totals by Team'!A:K,11,FALSE)</f>
        <v>4.8214285714285712</v>
      </c>
      <c r="K4941" s="2">
        <f>VLOOKUP(C4941,'Totals by Team'!A:K,11,FALSE)</f>
        <v>-9.931034482758621</v>
      </c>
    </row>
    <row r="4942" spans="1:11" x14ac:dyDescent="0.25">
      <c r="A4942" s="1">
        <v>41286</v>
      </c>
      <c r="B4942" t="s">
        <v>280</v>
      </c>
      <c r="C4942" t="s">
        <v>345</v>
      </c>
      <c r="D4942">
        <v>74</v>
      </c>
      <c r="E4942">
        <v>52</v>
      </c>
      <c r="F4942" t="s">
        <v>345</v>
      </c>
      <c r="G4942">
        <v>22</v>
      </c>
      <c r="H4942" t="s">
        <v>358</v>
      </c>
      <c r="I4942" t="s">
        <v>356</v>
      </c>
      <c r="J4942" s="2">
        <f>VLOOKUP(B4942,'Totals by Team'!A:K,11,FALSE)</f>
        <v>17.939393939393938</v>
      </c>
      <c r="K4942" s="2">
        <f>VLOOKUP(C4942,'Totals by Team'!A:K,11,FALSE)</f>
        <v>1.8064516129032258</v>
      </c>
    </row>
    <row r="4943" spans="1:11" x14ac:dyDescent="0.25">
      <c r="A4943" s="1">
        <v>41286</v>
      </c>
      <c r="B4943" t="s">
        <v>259</v>
      </c>
      <c r="C4943" t="s">
        <v>7</v>
      </c>
      <c r="D4943">
        <v>77</v>
      </c>
      <c r="E4943">
        <v>55</v>
      </c>
      <c r="F4943" t="s">
        <v>259</v>
      </c>
      <c r="G4943">
        <v>22</v>
      </c>
      <c r="H4943" t="s">
        <v>358</v>
      </c>
      <c r="I4943" t="s">
        <v>360</v>
      </c>
      <c r="J4943" s="2">
        <f>VLOOKUP(B4943,'Totals by Team'!A:K,11,FALSE)</f>
        <v>1.84375</v>
      </c>
      <c r="K4943" s="2">
        <f>VLOOKUP(C4943,'Totals by Team'!A:K,11,FALSE)</f>
        <v>1.6206896551724137</v>
      </c>
    </row>
    <row r="4944" spans="1:11" x14ac:dyDescent="0.25">
      <c r="A4944" s="1">
        <v>41286</v>
      </c>
      <c r="B4944" t="s">
        <v>31</v>
      </c>
      <c r="C4944" t="s">
        <v>104</v>
      </c>
      <c r="D4944">
        <v>76</v>
      </c>
      <c r="E4944">
        <v>55</v>
      </c>
      <c r="F4944" t="s">
        <v>31</v>
      </c>
      <c r="G4944">
        <v>21</v>
      </c>
      <c r="H4944" t="s">
        <v>358</v>
      </c>
      <c r="I4944" t="s">
        <v>360</v>
      </c>
      <c r="J4944" s="2">
        <f>VLOOKUP(B4944,'Totals by Team'!A:K,11,FALSE)</f>
        <v>9.5625</v>
      </c>
      <c r="K4944" s="2">
        <f>VLOOKUP(C4944,'Totals by Team'!A:K,11,FALSE)</f>
        <v>3.0333333333333332</v>
      </c>
    </row>
    <row r="4945" spans="1:11" x14ac:dyDescent="0.25">
      <c r="A4945" s="1">
        <v>41286</v>
      </c>
      <c r="B4945" t="s">
        <v>14</v>
      </c>
      <c r="C4945" t="s">
        <v>87</v>
      </c>
      <c r="D4945">
        <v>83</v>
      </c>
      <c r="E4945">
        <v>62</v>
      </c>
      <c r="F4945" t="s">
        <v>14</v>
      </c>
      <c r="G4945">
        <v>21</v>
      </c>
      <c r="H4945" t="s">
        <v>358</v>
      </c>
      <c r="I4945" t="s">
        <v>360</v>
      </c>
      <c r="J4945" s="2">
        <f>VLOOKUP(B4945,'Totals by Team'!A:K,11,FALSE)</f>
        <v>-4.3571428571428568</v>
      </c>
      <c r="K4945" s="2">
        <f>VLOOKUP(C4945,'Totals by Team'!A:K,11,FALSE)</f>
        <v>-7.1428571428571432</v>
      </c>
    </row>
    <row r="4946" spans="1:11" x14ac:dyDescent="0.25">
      <c r="A4946" s="1">
        <v>41286</v>
      </c>
      <c r="B4946" t="s">
        <v>317</v>
      </c>
      <c r="C4946" t="s">
        <v>297</v>
      </c>
      <c r="D4946">
        <v>82</v>
      </c>
      <c r="E4946">
        <v>62</v>
      </c>
      <c r="F4946" t="s">
        <v>317</v>
      </c>
      <c r="G4946">
        <v>20</v>
      </c>
      <c r="H4946" t="s">
        <v>358</v>
      </c>
      <c r="I4946" t="s">
        <v>360</v>
      </c>
      <c r="J4946" s="2">
        <f>VLOOKUP(B4946,'Totals by Team'!A:K,11,FALSE)</f>
        <v>8.4242424242424239</v>
      </c>
      <c r="K4946" s="2">
        <f>VLOOKUP(C4946,'Totals by Team'!A:K,11,FALSE)</f>
        <v>0.34375</v>
      </c>
    </row>
    <row r="4947" spans="1:11" x14ac:dyDescent="0.25">
      <c r="A4947" s="1">
        <v>41286</v>
      </c>
      <c r="B4947" t="s">
        <v>211</v>
      </c>
      <c r="C4947" t="s">
        <v>193</v>
      </c>
      <c r="D4947">
        <v>73</v>
      </c>
      <c r="E4947">
        <v>54</v>
      </c>
      <c r="F4947" t="s">
        <v>211</v>
      </c>
      <c r="G4947">
        <v>19</v>
      </c>
      <c r="H4947" t="s">
        <v>358</v>
      </c>
      <c r="I4947" t="s">
        <v>360</v>
      </c>
      <c r="J4947" s="2">
        <f>VLOOKUP(B4947,'Totals by Team'!A:K,11,FALSE)</f>
        <v>8.125</v>
      </c>
      <c r="K4947" s="2">
        <f>VLOOKUP(C4947,'Totals by Team'!A:K,11,FALSE)</f>
        <v>3.8333333333333335</v>
      </c>
    </row>
    <row r="4948" spans="1:11" x14ac:dyDescent="0.25">
      <c r="A4948" s="1">
        <v>41286</v>
      </c>
      <c r="B4948" t="s">
        <v>69</v>
      </c>
      <c r="C4948" t="s">
        <v>200</v>
      </c>
      <c r="D4948">
        <v>71</v>
      </c>
      <c r="E4948">
        <v>52</v>
      </c>
      <c r="F4948" t="s">
        <v>200</v>
      </c>
      <c r="G4948">
        <v>19</v>
      </c>
      <c r="H4948" t="s">
        <v>358</v>
      </c>
      <c r="I4948" t="s">
        <v>356</v>
      </c>
      <c r="J4948" s="2">
        <f>VLOOKUP(B4948,'Totals by Team'!A:K,11,FALSE)</f>
        <v>-1.1666666666666667</v>
      </c>
      <c r="K4948" s="2">
        <f>VLOOKUP(C4948,'Totals by Team'!A:K,11,FALSE)</f>
        <v>1.8387096774193548</v>
      </c>
    </row>
    <row r="4949" spans="1:11" x14ac:dyDescent="0.25">
      <c r="A4949" s="1">
        <v>41286</v>
      </c>
      <c r="B4949" t="s">
        <v>112</v>
      </c>
      <c r="C4949" t="s">
        <v>187</v>
      </c>
      <c r="D4949">
        <v>72</v>
      </c>
      <c r="E4949">
        <v>54</v>
      </c>
      <c r="F4949" t="s">
        <v>112</v>
      </c>
      <c r="G4949">
        <v>18</v>
      </c>
      <c r="H4949" t="s">
        <v>358</v>
      </c>
      <c r="I4949" t="s">
        <v>360</v>
      </c>
      <c r="J4949" s="2">
        <f>VLOOKUP(B4949,'Totals by Team'!A:K,11,FALSE)</f>
        <v>-4.2857142857142856</v>
      </c>
      <c r="K4949" s="2">
        <f>VLOOKUP(C4949,'Totals by Team'!A:K,11,FALSE)</f>
        <v>-4.1785714285714288</v>
      </c>
    </row>
    <row r="4950" spans="1:11" x14ac:dyDescent="0.25">
      <c r="A4950" s="1">
        <v>41286</v>
      </c>
      <c r="B4950" t="s">
        <v>131</v>
      </c>
      <c r="C4950" t="s">
        <v>28</v>
      </c>
      <c r="D4950">
        <v>79</v>
      </c>
      <c r="E4950">
        <v>61</v>
      </c>
      <c r="F4950" t="s">
        <v>131</v>
      </c>
      <c r="G4950">
        <v>18</v>
      </c>
      <c r="H4950" t="s">
        <v>358</v>
      </c>
      <c r="I4950" t="s">
        <v>360</v>
      </c>
      <c r="J4950" s="2">
        <f>VLOOKUP(B4950,'Totals by Team'!A:K,11,FALSE)</f>
        <v>0.31034482758620691</v>
      </c>
      <c r="K4950" s="2">
        <f>VLOOKUP(C4950,'Totals by Team'!A:K,11,FALSE)</f>
        <v>-3.5517241379310347</v>
      </c>
    </row>
    <row r="4951" spans="1:11" x14ac:dyDescent="0.25">
      <c r="A4951" s="1">
        <v>41286</v>
      </c>
      <c r="B4951" t="s">
        <v>245</v>
      </c>
      <c r="C4951" t="s">
        <v>201</v>
      </c>
      <c r="D4951">
        <v>82</v>
      </c>
      <c r="E4951">
        <v>64</v>
      </c>
      <c r="F4951" t="s">
        <v>201</v>
      </c>
      <c r="G4951">
        <v>18</v>
      </c>
      <c r="H4951" t="s">
        <v>358</v>
      </c>
      <c r="I4951" t="s">
        <v>356</v>
      </c>
      <c r="J4951" s="2">
        <f>VLOOKUP(B4951,'Totals by Team'!A:K,11,FALSE)</f>
        <v>6.4838709677419351</v>
      </c>
      <c r="K4951" s="2">
        <f>VLOOKUP(C4951,'Totals by Team'!A:K,11,FALSE)</f>
        <v>4.8666666666666663</v>
      </c>
    </row>
    <row r="4952" spans="1:11" x14ac:dyDescent="0.25">
      <c r="A4952" s="1">
        <v>41286</v>
      </c>
      <c r="B4952" t="s">
        <v>37</v>
      </c>
      <c r="C4952" t="s">
        <v>72</v>
      </c>
      <c r="D4952">
        <v>71</v>
      </c>
      <c r="E4952">
        <v>53</v>
      </c>
      <c r="F4952" t="s">
        <v>37</v>
      </c>
      <c r="G4952">
        <v>18</v>
      </c>
      <c r="H4952" t="s">
        <v>358</v>
      </c>
      <c r="I4952" t="s">
        <v>360</v>
      </c>
      <c r="J4952" s="2">
        <f>VLOOKUP(B4952,'Totals by Team'!A:K,11,FALSE)</f>
        <v>-2.096774193548387</v>
      </c>
      <c r="K4952" s="2">
        <f>VLOOKUP(C4952,'Totals by Team'!A:K,11,FALSE)</f>
        <v>-4.645161290322581</v>
      </c>
    </row>
    <row r="4953" spans="1:11" x14ac:dyDescent="0.25">
      <c r="A4953" s="1">
        <v>41286</v>
      </c>
      <c r="B4953" t="s">
        <v>246</v>
      </c>
      <c r="C4953" t="s">
        <v>277</v>
      </c>
      <c r="D4953">
        <v>64</v>
      </c>
      <c r="E4953">
        <v>47</v>
      </c>
      <c r="F4953" t="s">
        <v>246</v>
      </c>
      <c r="G4953">
        <v>17</v>
      </c>
      <c r="H4953" t="s">
        <v>358</v>
      </c>
      <c r="I4953" t="s">
        <v>360</v>
      </c>
      <c r="J4953" s="2">
        <f>VLOOKUP(B4953,'Totals by Team'!A:K,11,FALSE)</f>
        <v>-0.63636363636363635</v>
      </c>
      <c r="K4953" s="2">
        <f>VLOOKUP(C4953,'Totals by Team'!A:K,11,FALSE)</f>
        <v>-6.8666666666666663</v>
      </c>
    </row>
    <row r="4954" spans="1:11" x14ac:dyDescent="0.25">
      <c r="A4954" s="1">
        <v>41286</v>
      </c>
      <c r="B4954" t="s">
        <v>82</v>
      </c>
      <c r="C4954" t="s">
        <v>308</v>
      </c>
      <c r="D4954">
        <v>91</v>
      </c>
      <c r="E4954">
        <v>74</v>
      </c>
      <c r="F4954" t="s">
        <v>308</v>
      </c>
      <c r="G4954">
        <v>17</v>
      </c>
      <c r="H4954" t="s">
        <v>358</v>
      </c>
      <c r="I4954" t="s">
        <v>356</v>
      </c>
      <c r="J4954" s="2">
        <f>VLOOKUP(B4954,'Totals by Team'!A:K,11,FALSE)</f>
        <v>1.78125</v>
      </c>
      <c r="K4954" s="2">
        <f>VLOOKUP(C4954,'Totals by Team'!A:K,11,FALSE)</f>
        <v>-5.4545454545454541</v>
      </c>
    </row>
    <row r="4955" spans="1:11" x14ac:dyDescent="0.25">
      <c r="A4955" s="1">
        <v>41286</v>
      </c>
      <c r="B4955" t="s">
        <v>292</v>
      </c>
      <c r="C4955" t="s">
        <v>336</v>
      </c>
      <c r="D4955">
        <v>76</v>
      </c>
      <c r="E4955">
        <v>59</v>
      </c>
      <c r="F4955" t="s">
        <v>336</v>
      </c>
      <c r="G4955">
        <v>17</v>
      </c>
      <c r="H4955" t="s">
        <v>358</v>
      </c>
      <c r="I4955" t="s">
        <v>356</v>
      </c>
      <c r="J4955" s="2">
        <f>VLOOKUP(B4955,'Totals by Team'!A:K,11,FALSE)</f>
        <v>-1.9375</v>
      </c>
      <c r="K4955" s="2">
        <f>VLOOKUP(C4955,'Totals by Team'!A:K,11,FALSE)</f>
        <v>-1.935483870967742</v>
      </c>
    </row>
    <row r="4956" spans="1:11" x14ac:dyDescent="0.25">
      <c r="A4956" s="1">
        <v>41286</v>
      </c>
      <c r="B4956" t="s">
        <v>290</v>
      </c>
      <c r="C4956" t="s">
        <v>217</v>
      </c>
      <c r="D4956">
        <v>67</v>
      </c>
      <c r="E4956">
        <v>51</v>
      </c>
      <c r="F4956" t="s">
        <v>217</v>
      </c>
      <c r="G4956">
        <v>16</v>
      </c>
      <c r="H4956" t="s">
        <v>358</v>
      </c>
      <c r="I4956" t="s">
        <v>356</v>
      </c>
      <c r="J4956" s="2">
        <f>VLOOKUP(B4956,'Totals by Team'!A:K,11,FALSE)</f>
        <v>8.8387096774193541</v>
      </c>
      <c r="K4956" s="2">
        <f>VLOOKUP(C4956,'Totals by Team'!A:K,11,FALSE)</f>
        <v>-0.93548387096774188</v>
      </c>
    </row>
    <row r="4957" spans="1:11" x14ac:dyDescent="0.25">
      <c r="A4957" s="1">
        <v>41286</v>
      </c>
      <c r="B4957" t="s">
        <v>16</v>
      </c>
      <c r="C4957" t="s">
        <v>327</v>
      </c>
      <c r="D4957">
        <v>76</v>
      </c>
      <c r="E4957">
        <v>60</v>
      </c>
      <c r="F4957" t="s">
        <v>16</v>
      </c>
      <c r="G4957">
        <v>16</v>
      </c>
      <c r="H4957" t="s">
        <v>358</v>
      </c>
      <c r="I4957" t="s">
        <v>360</v>
      </c>
      <c r="J4957" s="2">
        <f>VLOOKUP(B4957,'Totals by Team'!A:K,11,FALSE)</f>
        <v>2.125</v>
      </c>
      <c r="K4957" s="2">
        <f>VLOOKUP(C4957,'Totals by Team'!A:K,11,FALSE)</f>
        <v>-13.071428571428571</v>
      </c>
    </row>
    <row r="4958" spans="1:11" x14ac:dyDescent="0.25">
      <c r="A4958" s="1">
        <v>41286</v>
      </c>
      <c r="B4958" t="s">
        <v>85</v>
      </c>
      <c r="C4958" t="s">
        <v>48</v>
      </c>
      <c r="D4958">
        <v>60</v>
      </c>
      <c r="E4958">
        <v>44</v>
      </c>
      <c r="F4958" t="s">
        <v>85</v>
      </c>
      <c r="G4958">
        <v>16</v>
      </c>
      <c r="H4958" t="s">
        <v>358</v>
      </c>
      <c r="I4958" t="s">
        <v>360</v>
      </c>
      <c r="J4958" s="2">
        <f>VLOOKUP(B4958,'Totals by Team'!A:K,11,FALSE)</f>
        <v>-5.5161290322580649</v>
      </c>
      <c r="K4958" s="2">
        <f>VLOOKUP(C4958,'Totals by Team'!A:K,11,FALSE)</f>
        <v>-26.678571428571427</v>
      </c>
    </row>
    <row r="4959" spans="1:11" x14ac:dyDescent="0.25">
      <c r="A4959" s="1">
        <v>41286</v>
      </c>
      <c r="B4959" t="s">
        <v>282</v>
      </c>
      <c r="C4959" t="s">
        <v>159</v>
      </c>
      <c r="D4959">
        <v>62</v>
      </c>
      <c r="E4959">
        <v>46</v>
      </c>
      <c r="F4959" t="s">
        <v>159</v>
      </c>
      <c r="G4959">
        <v>16</v>
      </c>
      <c r="H4959" t="s">
        <v>358</v>
      </c>
      <c r="I4959" t="s">
        <v>356</v>
      </c>
      <c r="J4959" s="2">
        <f>VLOOKUP(B4959,'Totals by Team'!A:K,11,FALSE)</f>
        <v>-4.7</v>
      </c>
      <c r="K4959" s="2">
        <f>VLOOKUP(C4959,'Totals by Team'!A:K,11,FALSE)</f>
        <v>-12.758620689655173</v>
      </c>
    </row>
    <row r="4960" spans="1:11" x14ac:dyDescent="0.25">
      <c r="A4960" s="1">
        <v>41286</v>
      </c>
      <c r="B4960" t="s">
        <v>309</v>
      </c>
      <c r="C4960" t="s">
        <v>205</v>
      </c>
      <c r="D4960">
        <v>69</v>
      </c>
      <c r="E4960">
        <v>53</v>
      </c>
      <c r="F4960" t="s">
        <v>205</v>
      </c>
      <c r="G4960">
        <v>16</v>
      </c>
      <c r="H4960" t="s">
        <v>358</v>
      </c>
      <c r="I4960" t="s">
        <v>356</v>
      </c>
      <c r="J4960" s="2">
        <f>VLOOKUP(B4960,'Totals by Team'!A:K,11,FALSE)</f>
        <v>10.705882352941176</v>
      </c>
      <c r="K4960" s="2">
        <f>VLOOKUP(C4960,'Totals by Team'!A:K,11,FALSE)</f>
        <v>-1.25</v>
      </c>
    </row>
    <row r="4961" spans="1:11" x14ac:dyDescent="0.25">
      <c r="A4961" s="1">
        <v>41286</v>
      </c>
      <c r="B4961" t="s">
        <v>250</v>
      </c>
      <c r="C4961" t="s">
        <v>5</v>
      </c>
      <c r="D4961">
        <v>59</v>
      </c>
      <c r="E4961">
        <v>44</v>
      </c>
      <c r="F4961" t="s">
        <v>250</v>
      </c>
      <c r="G4961">
        <v>15</v>
      </c>
      <c r="H4961" t="s">
        <v>358</v>
      </c>
      <c r="I4961" t="s">
        <v>360</v>
      </c>
      <c r="J4961" s="2">
        <f>VLOOKUP(B4961,'Totals by Team'!A:K,11,FALSE)</f>
        <v>1.3870967741935485</v>
      </c>
      <c r="K4961" s="2">
        <f>VLOOKUP(C4961,'Totals by Team'!A:K,11,FALSE)</f>
        <v>8.90625</v>
      </c>
    </row>
    <row r="4962" spans="1:11" x14ac:dyDescent="0.25">
      <c r="A4962" s="1">
        <v>41286</v>
      </c>
      <c r="B4962" t="s">
        <v>202</v>
      </c>
      <c r="C4962" t="s">
        <v>204</v>
      </c>
      <c r="D4962">
        <v>89</v>
      </c>
      <c r="E4962">
        <v>74</v>
      </c>
      <c r="F4962" t="s">
        <v>204</v>
      </c>
      <c r="G4962">
        <v>15</v>
      </c>
      <c r="H4962" t="s">
        <v>358</v>
      </c>
      <c r="I4962" t="s">
        <v>356</v>
      </c>
      <c r="J4962" s="2">
        <f>VLOOKUP(B4962,'Totals by Team'!A:K,11,FALSE)</f>
        <v>4.1785714285714288</v>
      </c>
      <c r="K4962" s="2">
        <f>VLOOKUP(C4962,'Totals by Team'!A:K,11,FALSE)</f>
        <v>-11.275862068965518</v>
      </c>
    </row>
    <row r="4963" spans="1:11" x14ac:dyDescent="0.25">
      <c r="A4963" s="1">
        <v>41286</v>
      </c>
      <c r="B4963" t="s">
        <v>42</v>
      </c>
      <c r="C4963" t="s">
        <v>39</v>
      </c>
      <c r="D4963">
        <v>68</v>
      </c>
      <c r="E4963">
        <v>53</v>
      </c>
      <c r="F4963" t="s">
        <v>42</v>
      </c>
      <c r="G4963">
        <v>15</v>
      </c>
      <c r="H4963" t="s">
        <v>358</v>
      </c>
      <c r="I4963" t="s">
        <v>360</v>
      </c>
      <c r="J4963" s="2">
        <f>VLOOKUP(B4963,'Totals by Team'!A:K,11,FALSE)</f>
        <v>4.78125</v>
      </c>
      <c r="K4963" s="2">
        <f>VLOOKUP(C4963,'Totals by Team'!A:K,11,FALSE)</f>
        <v>-8.8000000000000007</v>
      </c>
    </row>
    <row r="4964" spans="1:11" x14ac:dyDescent="0.25">
      <c r="A4964" s="1">
        <v>41286</v>
      </c>
      <c r="B4964" t="s">
        <v>305</v>
      </c>
      <c r="C4964" t="s">
        <v>265</v>
      </c>
      <c r="D4964">
        <v>71</v>
      </c>
      <c r="E4964">
        <v>56</v>
      </c>
      <c r="F4964" t="s">
        <v>305</v>
      </c>
      <c r="G4964">
        <v>15</v>
      </c>
      <c r="H4964" t="s">
        <v>358</v>
      </c>
      <c r="I4964" t="s">
        <v>360</v>
      </c>
      <c r="J4964" s="2">
        <f>VLOOKUP(B4964,'Totals by Team'!A:K,11,FALSE)</f>
        <v>2.7419354838709675</v>
      </c>
      <c r="K4964" s="2">
        <f>VLOOKUP(C4964,'Totals by Team'!A:K,11,FALSE)</f>
        <v>0.73333333333333328</v>
      </c>
    </row>
    <row r="4965" spans="1:11" x14ac:dyDescent="0.25">
      <c r="A4965" s="1">
        <v>41286</v>
      </c>
      <c r="B4965" t="s">
        <v>43</v>
      </c>
      <c r="C4965" t="s">
        <v>55</v>
      </c>
      <c r="D4965">
        <v>68</v>
      </c>
      <c r="E4965">
        <v>53</v>
      </c>
      <c r="F4965" t="s">
        <v>55</v>
      </c>
      <c r="G4965">
        <v>15</v>
      </c>
      <c r="H4965" t="s">
        <v>358</v>
      </c>
      <c r="I4965" t="s">
        <v>356</v>
      </c>
      <c r="J4965" s="2">
        <f>VLOOKUP(B4965,'Totals by Team'!A:K,11,FALSE)</f>
        <v>9.67741935483871</v>
      </c>
      <c r="K4965" s="2">
        <f>VLOOKUP(C4965,'Totals by Team'!A:K,11,FALSE)</f>
        <v>-9.7931034482758612</v>
      </c>
    </row>
    <row r="4966" spans="1:11" x14ac:dyDescent="0.25">
      <c r="A4966" s="1">
        <v>41286</v>
      </c>
      <c r="B4966" t="s">
        <v>56</v>
      </c>
      <c r="C4966" t="s">
        <v>190</v>
      </c>
      <c r="D4966">
        <v>72</v>
      </c>
      <c r="E4966">
        <v>57</v>
      </c>
      <c r="F4966" t="s">
        <v>190</v>
      </c>
      <c r="G4966">
        <v>15</v>
      </c>
      <c r="H4966" t="s">
        <v>358</v>
      </c>
      <c r="I4966" t="s">
        <v>356</v>
      </c>
      <c r="J4966" s="2">
        <f>VLOOKUP(B4966,'Totals by Team'!A:K,11,FALSE)</f>
        <v>-1.2903225806451613</v>
      </c>
      <c r="K4966" s="2">
        <f>VLOOKUP(C4966,'Totals by Team'!A:K,11,FALSE)</f>
        <v>-6.8571428571428568</v>
      </c>
    </row>
    <row r="4967" spans="1:11" x14ac:dyDescent="0.25">
      <c r="A4967" s="1">
        <v>41286</v>
      </c>
      <c r="B4967" t="s">
        <v>36</v>
      </c>
      <c r="C4967" t="s">
        <v>160</v>
      </c>
      <c r="D4967">
        <v>70</v>
      </c>
      <c r="E4967">
        <v>55</v>
      </c>
      <c r="F4967" t="s">
        <v>160</v>
      </c>
      <c r="G4967">
        <v>15</v>
      </c>
      <c r="H4967" t="s">
        <v>358</v>
      </c>
      <c r="I4967" t="s">
        <v>356</v>
      </c>
      <c r="J4967" s="2">
        <f>VLOOKUP(B4967,'Totals by Team'!A:K,11,FALSE)</f>
        <v>5.666666666666667</v>
      </c>
      <c r="K4967" s="2">
        <f>VLOOKUP(C4967,'Totals by Team'!A:K,11,FALSE)</f>
        <v>-7.838709677419355</v>
      </c>
    </row>
    <row r="4968" spans="1:11" x14ac:dyDescent="0.25">
      <c r="A4968" s="1">
        <v>41286</v>
      </c>
      <c r="B4968" t="s">
        <v>344</v>
      </c>
      <c r="C4968" t="s">
        <v>304</v>
      </c>
      <c r="D4968">
        <v>64</v>
      </c>
      <c r="E4968">
        <v>49</v>
      </c>
      <c r="F4968" t="s">
        <v>344</v>
      </c>
      <c r="G4968">
        <v>15</v>
      </c>
      <c r="H4968" t="s">
        <v>358</v>
      </c>
      <c r="I4968" t="s">
        <v>360</v>
      </c>
      <c r="J4968" s="2">
        <f>VLOOKUP(B4968,'Totals by Team'!A:K,11,FALSE)</f>
        <v>10.617647058823529</v>
      </c>
      <c r="K4968" s="2">
        <f>VLOOKUP(C4968,'Totals by Team'!A:K,11,FALSE)</f>
        <v>10.060606060606061</v>
      </c>
    </row>
    <row r="4969" spans="1:11" x14ac:dyDescent="0.25">
      <c r="A4969" s="1">
        <v>41286</v>
      </c>
      <c r="B4969" t="s">
        <v>155</v>
      </c>
      <c r="C4969" t="s">
        <v>21</v>
      </c>
      <c r="D4969">
        <v>86</v>
      </c>
      <c r="E4969">
        <v>72</v>
      </c>
      <c r="F4969" t="s">
        <v>155</v>
      </c>
      <c r="G4969">
        <v>14</v>
      </c>
      <c r="H4969" t="s">
        <v>358</v>
      </c>
      <c r="I4969" t="s">
        <v>360</v>
      </c>
      <c r="J4969" s="2">
        <f>VLOOKUP(B4969,'Totals by Team'!A:K,11,FALSE)</f>
        <v>3.0606060606060606</v>
      </c>
      <c r="K4969" s="2">
        <f>VLOOKUP(C4969,'Totals by Team'!A:K,11,FALSE)</f>
        <v>-1.75</v>
      </c>
    </row>
    <row r="4970" spans="1:11" x14ac:dyDescent="0.25">
      <c r="A4970" s="1">
        <v>41286</v>
      </c>
      <c r="B4970" t="s">
        <v>96</v>
      </c>
      <c r="C4970" t="s">
        <v>181</v>
      </c>
      <c r="D4970">
        <v>73</v>
      </c>
      <c r="E4970">
        <v>59</v>
      </c>
      <c r="F4970" t="s">
        <v>96</v>
      </c>
      <c r="G4970">
        <v>14</v>
      </c>
      <c r="H4970" t="s">
        <v>358</v>
      </c>
      <c r="I4970" t="s">
        <v>360</v>
      </c>
      <c r="J4970" s="2">
        <f>VLOOKUP(B4970,'Totals by Team'!A:K,11,FALSE)</f>
        <v>10.333333333333334</v>
      </c>
      <c r="K4970" s="2">
        <f>VLOOKUP(C4970,'Totals by Team'!A:K,11,FALSE)</f>
        <v>-0.8666666666666667</v>
      </c>
    </row>
    <row r="4971" spans="1:11" x14ac:dyDescent="0.25">
      <c r="A4971" s="1">
        <v>41286</v>
      </c>
      <c r="B4971" t="s">
        <v>324</v>
      </c>
      <c r="C4971" t="s">
        <v>329</v>
      </c>
      <c r="D4971">
        <v>61</v>
      </c>
      <c r="E4971">
        <v>47</v>
      </c>
      <c r="F4971" t="s">
        <v>329</v>
      </c>
      <c r="G4971">
        <v>14</v>
      </c>
      <c r="H4971" t="s">
        <v>358</v>
      </c>
      <c r="I4971" t="s">
        <v>356</v>
      </c>
      <c r="J4971" s="2">
        <f>VLOOKUP(B4971,'Totals by Team'!A:K,11,FALSE)</f>
        <v>3.78125</v>
      </c>
      <c r="K4971" s="2">
        <f>VLOOKUP(C4971,'Totals by Team'!A:K,11,FALSE)</f>
        <v>-3.5517241379310347</v>
      </c>
    </row>
    <row r="4972" spans="1:11" x14ac:dyDescent="0.25">
      <c r="A4972" s="1">
        <v>41286</v>
      </c>
      <c r="B4972" t="s">
        <v>179</v>
      </c>
      <c r="C4972" t="s">
        <v>346</v>
      </c>
      <c r="D4972">
        <v>60</v>
      </c>
      <c r="E4972">
        <v>46</v>
      </c>
      <c r="F4972" t="s">
        <v>346</v>
      </c>
      <c r="G4972">
        <v>14</v>
      </c>
      <c r="H4972" t="s">
        <v>358</v>
      </c>
      <c r="I4972" t="s">
        <v>356</v>
      </c>
      <c r="J4972" s="2">
        <f>VLOOKUP(B4972,'Totals by Team'!A:K,11,FALSE)</f>
        <v>13.911764705882353</v>
      </c>
      <c r="K4972" s="2">
        <f>VLOOKUP(C4972,'Totals by Team'!A:K,11,FALSE)</f>
        <v>-7.419354838709677</v>
      </c>
    </row>
    <row r="4973" spans="1:11" x14ac:dyDescent="0.25">
      <c r="A4973" s="1">
        <v>41286</v>
      </c>
      <c r="B4973" t="s">
        <v>225</v>
      </c>
      <c r="C4973" t="s">
        <v>264</v>
      </c>
      <c r="D4973">
        <v>64</v>
      </c>
      <c r="E4973">
        <v>51</v>
      </c>
      <c r="F4973" t="s">
        <v>225</v>
      </c>
      <c r="G4973">
        <v>13</v>
      </c>
      <c r="H4973" t="s">
        <v>358</v>
      </c>
      <c r="I4973" t="s">
        <v>360</v>
      </c>
      <c r="J4973" s="2">
        <f>VLOOKUP(B4973,'Totals by Team'!A:K,11,FALSE)</f>
        <v>-1.4193548387096775</v>
      </c>
      <c r="K4973" s="2">
        <f>VLOOKUP(C4973,'Totals by Team'!A:K,11,FALSE)</f>
        <v>-11.137931034482758</v>
      </c>
    </row>
    <row r="4974" spans="1:11" x14ac:dyDescent="0.25">
      <c r="A4974" s="1">
        <v>41286</v>
      </c>
      <c r="B4974" t="s">
        <v>23</v>
      </c>
      <c r="C4974" t="s">
        <v>49</v>
      </c>
      <c r="D4974">
        <v>75</v>
      </c>
      <c r="E4974">
        <v>62</v>
      </c>
      <c r="F4974" t="s">
        <v>49</v>
      </c>
      <c r="G4974">
        <v>13</v>
      </c>
      <c r="H4974" t="s">
        <v>358</v>
      </c>
      <c r="I4974" t="s">
        <v>356</v>
      </c>
      <c r="J4974" s="2">
        <f>VLOOKUP(B4974,'Totals by Team'!A:K,11,FALSE)</f>
        <v>3.9285714285714284</v>
      </c>
      <c r="K4974" s="2">
        <f>VLOOKUP(C4974,'Totals by Team'!A:K,11,FALSE)</f>
        <v>-14.258064516129032</v>
      </c>
    </row>
    <row r="4975" spans="1:11" x14ac:dyDescent="0.25">
      <c r="A4975" s="1">
        <v>41286</v>
      </c>
      <c r="B4975" t="s">
        <v>12</v>
      </c>
      <c r="C4975" t="s">
        <v>145</v>
      </c>
      <c r="D4975">
        <v>86</v>
      </c>
      <c r="E4975">
        <v>73</v>
      </c>
      <c r="F4975" t="s">
        <v>12</v>
      </c>
      <c r="G4975">
        <v>13</v>
      </c>
      <c r="H4975" t="s">
        <v>358</v>
      </c>
      <c r="I4975" t="s">
        <v>360</v>
      </c>
      <c r="J4975" s="2">
        <f>VLOOKUP(B4975,'Totals by Team'!A:K,11,FALSE)</f>
        <v>-2.9333333333333331</v>
      </c>
      <c r="K4975" s="2">
        <f>VLOOKUP(C4975,'Totals by Team'!A:K,11,FALSE)</f>
        <v>-4.2142857142857144</v>
      </c>
    </row>
    <row r="4976" spans="1:11" x14ac:dyDescent="0.25">
      <c r="A4976" s="1">
        <v>41286</v>
      </c>
      <c r="B4976" t="s">
        <v>254</v>
      </c>
      <c r="C4976" t="s">
        <v>239</v>
      </c>
      <c r="D4976">
        <v>67</v>
      </c>
      <c r="E4976">
        <v>54</v>
      </c>
      <c r="F4976" t="s">
        <v>254</v>
      </c>
      <c r="G4976">
        <v>13</v>
      </c>
      <c r="H4976" t="s">
        <v>358</v>
      </c>
      <c r="I4976" t="s">
        <v>360</v>
      </c>
      <c r="J4976" s="2">
        <f>VLOOKUP(B4976,'Totals by Team'!A:K,11,FALSE)</f>
        <v>3.161290322580645</v>
      </c>
      <c r="K4976" s="2">
        <f>VLOOKUP(C4976,'Totals by Team'!A:K,11,FALSE)</f>
        <v>1.4375</v>
      </c>
    </row>
    <row r="4977" spans="1:11" x14ac:dyDescent="0.25">
      <c r="A4977" s="1">
        <v>41286</v>
      </c>
      <c r="B4977" t="s">
        <v>76</v>
      </c>
      <c r="C4977" t="s">
        <v>268</v>
      </c>
      <c r="D4977">
        <v>64</v>
      </c>
      <c r="E4977">
        <v>51</v>
      </c>
      <c r="F4977" t="s">
        <v>268</v>
      </c>
      <c r="G4977">
        <v>13</v>
      </c>
      <c r="H4977" t="s">
        <v>358</v>
      </c>
      <c r="I4977" t="s">
        <v>356</v>
      </c>
      <c r="J4977" s="2">
        <f>VLOOKUP(B4977,'Totals by Team'!A:K,11,FALSE)</f>
        <v>9.7333333333333325</v>
      </c>
      <c r="K4977" s="2">
        <f>VLOOKUP(C4977,'Totals by Team'!A:K,11,FALSE)</f>
        <v>-3.4827586206896552</v>
      </c>
    </row>
    <row r="4978" spans="1:11" x14ac:dyDescent="0.25">
      <c r="A4978" s="1">
        <v>41286</v>
      </c>
      <c r="B4978" t="s">
        <v>135</v>
      </c>
      <c r="C4978" t="s">
        <v>117</v>
      </c>
      <c r="D4978">
        <v>76</v>
      </c>
      <c r="E4978">
        <v>63</v>
      </c>
      <c r="F4978" t="s">
        <v>135</v>
      </c>
      <c r="G4978">
        <v>13</v>
      </c>
      <c r="H4978" t="s">
        <v>358</v>
      </c>
      <c r="I4978" t="s">
        <v>360</v>
      </c>
      <c r="J4978" s="2">
        <f>VLOOKUP(B4978,'Totals by Team'!A:K,11,FALSE)</f>
        <v>4.117647058823529</v>
      </c>
      <c r="K4978" s="2">
        <f>VLOOKUP(C4978,'Totals by Team'!A:K,11,FALSE)</f>
        <v>-5.4482758620689653</v>
      </c>
    </row>
    <row r="4979" spans="1:11" x14ac:dyDescent="0.25">
      <c r="A4979" s="1">
        <v>41286</v>
      </c>
      <c r="B4979" t="s">
        <v>293</v>
      </c>
      <c r="C4979" t="s">
        <v>278</v>
      </c>
      <c r="D4979">
        <v>71</v>
      </c>
      <c r="E4979">
        <v>59</v>
      </c>
      <c r="F4979" t="s">
        <v>293</v>
      </c>
      <c r="G4979">
        <v>12</v>
      </c>
      <c r="H4979" t="s">
        <v>358</v>
      </c>
      <c r="I4979" t="s">
        <v>360</v>
      </c>
      <c r="J4979" s="2">
        <f>VLOOKUP(B4979,'Totals by Team'!A:K,11,FALSE)</f>
        <v>6.4666666666666668</v>
      </c>
      <c r="K4979" s="2">
        <f>VLOOKUP(C4979,'Totals by Team'!A:K,11,FALSE)</f>
        <v>3.71875</v>
      </c>
    </row>
    <row r="4980" spans="1:11" x14ac:dyDescent="0.25">
      <c r="A4980" s="1">
        <v>41286</v>
      </c>
      <c r="B4980" t="s">
        <v>300</v>
      </c>
      <c r="C4980" t="s">
        <v>90</v>
      </c>
      <c r="D4980">
        <v>62</v>
      </c>
      <c r="E4980">
        <v>50</v>
      </c>
      <c r="F4980" t="s">
        <v>90</v>
      </c>
      <c r="G4980">
        <v>12</v>
      </c>
      <c r="H4980" t="s">
        <v>358</v>
      </c>
      <c r="I4980" t="s">
        <v>356</v>
      </c>
      <c r="J4980" s="2">
        <f>VLOOKUP(B4980,'Totals by Team'!A:K,11,FALSE)</f>
        <v>-3.15625</v>
      </c>
      <c r="K4980" s="2">
        <f>VLOOKUP(C4980,'Totals by Team'!A:K,11,FALSE)</f>
        <v>-4.7931034482758621</v>
      </c>
    </row>
    <row r="4981" spans="1:11" x14ac:dyDescent="0.25">
      <c r="A4981" s="1">
        <v>41286</v>
      </c>
      <c r="B4981" t="s">
        <v>41</v>
      </c>
      <c r="C4981" t="s">
        <v>248</v>
      </c>
      <c r="D4981">
        <v>72</v>
      </c>
      <c r="E4981">
        <v>60</v>
      </c>
      <c r="F4981" t="s">
        <v>41</v>
      </c>
      <c r="G4981">
        <v>12</v>
      </c>
      <c r="H4981" t="s">
        <v>358</v>
      </c>
      <c r="I4981" t="s">
        <v>360</v>
      </c>
      <c r="J4981" s="2">
        <f>VLOOKUP(B4981,'Totals by Team'!A:K,11,FALSE)</f>
        <v>-3.09375</v>
      </c>
      <c r="K4981" s="2">
        <f>VLOOKUP(C4981,'Totals by Team'!A:K,11,FALSE)</f>
        <v>0.20588235294117646</v>
      </c>
    </row>
    <row r="4982" spans="1:11" x14ac:dyDescent="0.25">
      <c r="A4982" s="1">
        <v>41286</v>
      </c>
      <c r="B4982" t="s">
        <v>289</v>
      </c>
      <c r="C4982" t="s">
        <v>70</v>
      </c>
      <c r="D4982">
        <v>83</v>
      </c>
      <c r="E4982">
        <v>71</v>
      </c>
      <c r="F4982" t="s">
        <v>70</v>
      </c>
      <c r="G4982">
        <v>12</v>
      </c>
      <c r="H4982" t="s">
        <v>358</v>
      </c>
      <c r="I4982" t="s">
        <v>356</v>
      </c>
      <c r="J4982" s="2">
        <f>VLOOKUP(B4982,'Totals by Team'!A:K,11,FALSE)</f>
        <v>1.606060606060606</v>
      </c>
      <c r="K4982" s="2">
        <f>VLOOKUP(C4982,'Totals by Team'!A:K,11,FALSE)</f>
        <v>8.46875</v>
      </c>
    </row>
    <row r="4983" spans="1:11" x14ac:dyDescent="0.25">
      <c r="A4983" s="1">
        <v>41286</v>
      </c>
      <c r="B4983" t="s">
        <v>152</v>
      </c>
      <c r="C4983" t="s">
        <v>175</v>
      </c>
      <c r="D4983">
        <v>74</v>
      </c>
      <c r="E4983">
        <v>62</v>
      </c>
      <c r="F4983" t="s">
        <v>152</v>
      </c>
      <c r="G4983">
        <v>12</v>
      </c>
      <c r="H4983" t="s">
        <v>358</v>
      </c>
      <c r="I4983" t="s">
        <v>360</v>
      </c>
      <c r="J4983" s="2">
        <f>VLOOKUP(B4983,'Totals by Team'!A:K,11,FALSE)</f>
        <v>-7.1724137931034484</v>
      </c>
      <c r="K4983" s="2">
        <f>VLOOKUP(C4983,'Totals by Team'!A:K,11,FALSE)</f>
        <v>5.7666666666666666</v>
      </c>
    </row>
    <row r="4984" spans="1:11" x14ac:dyDescent="0.25">
      <c r="A4984" s="1">
        <v>41286</v>
      </c>
      <c r="B4984" t="s">
        <v>156</v>
      </c>
      <c r="C4984" t="s">
        <v>121</v>
      </c>
      <c r="D4984">
        <v>100</v>
      </c>
      <c r="E4984">
        <v>88</v>
      </c>
      <c r="F4984" t="s">
        <v>121</v>
      </c>
      <c r="G4984">
        <v>12</v>
      </c>
      <c r="H4984" t="s">
        <v>358</v>
      </c>
      <c r="I4984" t="s">
        <v>356</v>
      </c>
      <c r="J4984" s="2">
        <f>VLOOKUP(B4984,'Totals by Team'!A:K,11,FALSE)</f>
        <v>5.5185185185185182</v>
      </c>
      <c r="K4984" s="2">
        <f>VLOOKUP(C4984,'Totals by Team'!A:K,11,FALSE)</f>
        <v>-4.75</v>
      </c>
    </row>
    <row r="4985" spans="1:11" x14ac:dyDescent="0.25">
      <c r="A4985" s="1">
        <v>41286</v>
      </c>
      <c r="B4985" t="s">
        <v>97</v>
      </c>
      <c r="C4985" t="s">
        <v>167</v>
      </c>
      <c r="D4985">
        <v>65</v>
      </c>
      <c r="E4985">
        <v>53</v>
      </c>
      <c r="F4985" t="s">
        <v>97</v>
      </c>
      <c r="G4985">
        <v>12</v>
      </c>
      <c r="H4985" t="s">
        <v>358</v>
      </c>
      <c r="I4985" t="s">
        <v>360</v>
      </c>
      <c r="J4985" s="2">
        <f>VLOOKUP(B4985,'Totals by Team'!A:K,11,FALSE)</f>
        <v>4.8148148148148149</v>
      </c>
      <c r="K4985" s="2">
        <f>VLOOKUP(C4985,'Totals by Team'!A:K,11,FALSE)</f>
        <v>-5.4838709677419351</v>
      </c>
    </row>
    <row r="4986" spans="1:11" x14ac:dyDescent="0.25">
      <c r="A4986" s="1">
        <v>41286</v>
      </c>
      <c r="B4986" t="s">
        <v>203</v>
      </c>
      <c r="C4986" t="s">
        <v>132</v>
      </c>
      <c r="D4986">
        <v>88</v>
      </c>
      <c r="E4986">
        <v>76</v>
      </c>
      <c r="F4986" t="s">
        <v>203</v>
      </c>
      <c r="G4986">
        <v>12</v>
      </c>
      <c r="H4986" t="s">
        <v>358</v>
      </c>
      <c r="I4986" t="s">
        <v>360</v>
      </c>
      <c r="J4986" s="2">
        <f>VLOOKUP(B4986,'Totals by Team'!A:K,11,FALSE)</f>
        <v>-2.129032258064516</v>
      </c>
      <c r="K4986" s="2">
        <f>VLOOKUP(C4986,'Totals by Team'!A:K,11,FALSE)</f>
        <v>3.125E-2</v>
      </c>
    </row>
    <row r="4987" spans="1:11" x14ac:dyDescent="0.25">
      <c r="A4987" s="1">
        <v>41286</v>
      </c>
      <c r="B4987" t="s">
        <v>75</v>
      </c>
      <c r="C4987" t="s">
        <v>54</v>
      </c>
      <c r="D4987">
        <v>81</v>
      </c>
      <c r="E4987">
        <v>69</v>
      </c>
      <c r="F4987" t="s">
        <v>75</v>
      </c>
      <c r="G4987">
        <v>12</v>
      </c>
      <c r="H4987" t="s">
        <v>358</v>
      </c>
      <c r="I4987" t="s">
        <v>360</v>
      </c>
      <c r="J4987" s="2">
        <f>VLOOKUP(B4987,'Totals by Team'!A:K,11,FALSE)</f>
        <v>-0.5</v>
      </c>
      <c r="K4987" s="2">
        <f>VLOOKUP(C4987,'Totals by Team'!A:K,11,FALSE)</f>
        <v>0.54838709677419351</v>
      </c>
    </row>
    <row r="4988" spans="1:11" x14ac:dyDescent="0.25">
      <c r="A4988" s="1">
        <v>41286</v>
      </c>
      <c r="B4988" t="s">
        <v>178</v>
      </c>
      <c r="C4988" t="s">
        <v>51</v>
      </c>
      <c r="D4988">
        <v>70</v>
      </c>
      <c r="E4988">
        <v>59</v>
      </c>
      <c r="F4988" t="s">
        <v>51</v>
      </c>
      <c r="G4988">
        <v>11</v>
      </c>
      <c r="H4988" t="s">
        <v>358</v>
      </c>
      <c r="I4988" t="s">
        <v>356</v>
      </c>
      <c r="J4988" s="2">
        <f>VLOOKUP(B4988,'Totals by Team'!A:K,11,FALSE)</f>
        <v>1.1875</v>
      </c>
      <c r="K4988" s="2">
        <f>VLOOKUP(C4988,'Totals by Team'!A:K,11,FALSE)</f>
        <v>0.66666666666666663</v>
      </c>
    </row>
    <row r="4989" spans="1:11" x14ac:dyDescent="0.25">
      <c r="A4989" s="1">
        <v>41286</v>
      </c>
      <c r="B4989" t="s">
        <v>148</v>
      </c>
      <c r="C4989" t="s">
        <v>231</v>
      </c>
      <c r="D4989">
        <v>72</v>
      </c>
      <c r="E4989">
        <v>61</v>
      </c>
      <c r="F4989" t="s">
        <v>148</v>
      </c>
      <c r="G4989">
        <v>11</v>
      </c>
      <c r="H4989" t="s">
        <v>358</v>
      </c>
      <c r="I4989" t="s">
        <v>360</v>
      </c>
      <c r="J4989" s="2">
        <f>VLOOKUP(B4989,'Totals by Team'!A:K,11,FALSE)</f>
        <v>11.257142857142858</v>
      </c>
      <c r="K4989" s="2">
        <f>VLOOKUP(C4989,'Totals by Team'!A:K,11,FALSE)</f>
        <v>2.5</v>
      </c>
    </row>
    <row r="4990" spans="1:11" x14ac:dyDescent="0.25">
      <c r="A4990" s="1">
        <v>41286</v>
      </c>
      <c r="B4990" t="s">
        <v>215</v>
      </c>
      <c r="C4990" t="s">
        <v>315</v>
      </c>
      <c r="D4990">
        <v>51</v>
      </c>
      <c r="E4990">
        <v>40</v>
      </c>
      <c r="F4990" t="s">
        <v>215</v>
      </c>
      <c r="G4990">
        <v>11</v>
      </c>
      <c r="H4990" t="s">
        <v>358</v>
      </c>
      <c r="I4990" t="s">
        <v>360</v>
      </c>
      <c r="J4990" s="2">
        <f>VLOOKUP(B4990,'Totals by Team'!A:K,11,FALSE)</f>
        <v>6.4516129032258061</v>
      </c>
      <c r="K4990" s="2">
        <f>VLOOKUP(C4990,'Totals by Team'!A:K,11,FALSE)</f>
        <v>-8.67741935483871</v>
      </c>
    </row>
    <row r="4991" spans="1:11" x14ac:dyDescent="0.25">
      <c r="A4991" s="1">
        <v>41286</v>
      </c>
      <c r="B4991" t="s">
        <v>66</v>
      </c>
      <c r="C4991" t="s">
        <v>286</v>
      </c>
      <c r="D4991">
        <v>72</v>
      </c>
      <c r="E4991">
        <v>61</v>
      </c>
      <c r="F4991" t="s">
        <v>286</v>
      </c>
      <c r="G4991">
        <v>11</v>
      </c>
      <c r="H4991" t="s">
        <v>358</v>
      </c>
      <c r="I4991" t="s">
        <v>356</v>
      </c>
      <c r="J4991" s="2">
        <f>VLOOKUP(B4991,'Totals by Team'!A:K,11,FALSE)</f>
        <v>-8.875</v>
      </c>
      <c r="K4991" s="2">
        <f>VLOOKUP(C4991,'Totals by Team'!A:K,11,FALSE)</f>
        <v>-0.78125</v>
      </c>
    </row>
    <row r="4992" spans="1:11" x14ac:dyDescent="0.25">
      <c r="A4992" s="1">
        <v>41286</v>
      </c>
      <c r="B4992" t="s">
        <v>233</v>
      </c>
      <c r="C4992" t="s">
        <v>128</v>
      </c>
      <c r="D4992">
        <v>74</v>
      </c>
      <c r="E4992">
        <v>63</v>
      </c>
      <c r="F4992" t="s">
        <v>233</v>
      </c>
      <c r="G4992">
        <v>11</v>
      </c>
      <c r="H4992" t="s">
        <v>358</v>
      </c>
      <c r="I4992" t="s">
        <v>360</v>
      </c>
      <c r="J4992" s="2">
        <f>VLOOKUP(B4992,'Totals by Team'!A:K,11,FALSE)</f>
        <v>2.25</v>
      </c>
      <c r="K4992" s="2">
        <f>VLOOKUP(C4992,'Totals by Team'!A:K,11,FALSE)</f>
        <v>-4.5483870967741939</v>
      </c>
    </row>
    <row r="4993" spans="1:11" x14ac:dyDescent="0.25">
      <c r="A4993" s="1">
        <v>41286</v>
      </c>
      <c r="B4993" t="s">
        <v>299</v>
      </c>
      <c r="C4993" t="s">
        <v>127</v>
      </c>
      <c r="D4993">
        <v>59</v>
      </c>
      <c r="E4993">
        <v>48</v>
      </c>
      <c r="F4993" t="s">
        <v>127</v>
      </c>
      <c r="G4993">
        <v>11</v>
      </c>
      <c r="H4993" t="s">
        <v>358</v>
      </c>
      <c r="I4993" t="s">
        <v>356</v>
      </c>
      <c r="J4993" s="2">
        <f>VLOOKUP(B4993,'Totals by Team'!A:K,11,FALSE)</f>
        <v>1.0666666666666667</v>
      </c>
      <c r="K4993" s="2">
        <f>VLOOKUP(C4993,'Totals by Team'!A:K,11,FALSE)</f>
        <v>-4.9000000000000004</v>
      </c>
    </row>
    <row r="4994" spans="1:11" x14ac:dyDescent="0.25">
      <c r="A4994" s="1">
        <v>41286</v>
      </c>
      <c r="B4994" t="s">
        <v>29</v>
      </c>
      <c r="C4994" t="s">
        <v>158</v>
      </c>
      <c r="D4994">
        <v>70</v>
      </c>
      <c r="E4994">
        <v>59</v>
      </c>
      <c r="F4994" t="s">
        <v>29</v>
      </c>
      <c r="G4994">
        <v>11</v>
      </c>
      <c r="H4994" t="s">
        <v>358</v>
      </c>
      <c r="I4994" t="s">
        <v>360</v>
      </c>
      <c r="J4994" s="2">
        <f>VLOOKUP(B4994,'Totals by Team'!A:K,11,FALSE)</f>
        <v>-8.8387096774193541</v>
      </c>
      <c r="K4994" s="2">
        <f>VLOOKUP(C4994,'Totals by Team'!A:K,11,FALSE)</f>
        <v>-0.58620689655172409</v>
      </c>
    </row>
    <row r="4995" spans="1:11" x14ac:dyDescent="0.25">
      <c r="A4995" s="1">
        <v>41286</v>
      </c>
      <c r="B4995" t="s">
        <v>266</v>
      </c>
      <c r="C4995" t="s">
        <v>15</v>
      </c>
      <c r="D4995">
        <v>61</v>
      </c>
      <c r="E4995">
        <v>50</v>
      </c>
      <c r="F4995" t="s">
        <v>15</v>
      </c>
      <c r="G4995">
        <v>11</v>
      </c>
      <c r="H4995" t="s">
        <v>358</v>
      </c>
      <c r="I4995" t="s">
        <v>356</v>
      </c>
      <c r="J4995" s="2">
        <f>VLOOKUP(B4995,'Totals by Team'!A:K,11,FALSE)</f>
        <v>11.333333333333334</v>
      </c>
      <c r="K4995" s="2">
        <f>VLOOKUP(C4995,'Totals by Team'!A:K,11,FALSE)</f>
        <v>2.6129032258064515</v>
      </c>
    </row>
    <row r="4996" spans="1:11" x14ac:dyDescent="0.25">
      <c r="A4996" s="1">
        <v>41286</v>
      </c>
      <c r="B4996" t="s">
        <v>316</v>
      </c>
      <c r="C4996" t="s">
        <v>249</v>
      </c>
      <c r="D4996">
        <v>68</v>
      </c>
      <c r="E4996">
        <v>58</v>
      </c>
      <c r="F4996" t="s">
        <v>249</v>
      </c>
      <c r="G4996">
        <v>10</v>
      </c>
      <c r="H4996" t="s">
        <v>358</v>
      </c>
      <c r="I4996" t="s">
        <v>356</v>
      </c>
      <c r="J4996" s="2">
        <f>VLOOKUP(B4996,'Totals by Team'!A:K,11,FALSE)</f>
        <v>7.8787878787878789</v>
      </c>
      <c r="K4996" s="2">
        <f>VLOOKUP(C4996,'Totals by Team'!A:K,11,FALSE)</f>
        <v>-0.80645161290322576</v>
      </c>
    </row>
    <row r="4997" spans="1:11" x14ac:dyDescent="0.25">
      <c r="A4997" s="1">
        <v>41286</v>
      </c>
      <c r="B4997" t="s">
        <v>105</v>
      </c>
      <c r="C4997" t="s">
        <v>52</v>
      </c>
      <c r="D4997">
        <v>85</v>
      </c>
      <c r="E4997">
        <v>75</v>
      </c>
      <c r="F4997" t="s">
        <v>105</v>
      </c>
      <c r="G4997">
        <v>10</v>
      </c>
      <c r="H4997" t="s">
        <v>358</v>
      </c>
      <c r="I4997" t="s">
        <v>360</v>
      </c>
      <c r="J4997" s="2">
        <f>VLOOKUP(B4997,'Totals by Team'!A:K,11,FALSE)</f>
        <v>-10.903225806451612</v>
      </c>
      <c r="K4997" s="2">
        <f>VLOOKUP(C4997,'Totals by Team'!A:K,11,FALSE)</f>
        <v>5.03125</v>
      </c>
    </row>
    <row r="4998" spans="1:11" x14ac:dyDescent="0.25">
      <c r="A4998" s="1">
        <v>41286</v>
      </c>
      <c r="B4998" t="s">
        <v>172</v>
      </c>
      <c r="C4998" t="s">
        <v>334</v>
      </c>
      <c r="D4998">
        <v>75</v>
      </c>
      <c r="E4998">
        <v>65</v>
      </c>
      <c r="F4998" t="s">
        <v>334</v>
      </c>
      <c r="G4998">
        <v>10</v>
      </c>
      <c r="H4998" t="s">
        <v>358</v>
      </c>
      <c r="I4998" t="s">
        <v>356</v>
      </c>
      <c r="J4998" s="2">
        <f>VLOOKUP(B4998,'Totals by Team'!A:K,11,FALSE)</f>
        <v>4.7037037037037033</v>
      </c>
      <c r="K4998" s="2">
        <f>VLOOKUP(C4998,'Totals by Team'!A:K,11,FALSE)</f>
        <v>-6.0370370370370372</v>
      </c>
    </row>
    <row r="4999" spans="1:11" x14ac:dyDescent="0.25">
      <c r="A4999" s="1">
        <v>41286</v>
      </c>
      <c r="B4999" t="s">
        <v>251</v>
      </c>
      <c r="C4999" t="s">
        <v>107</v>
      </c>
      <c r="D4999">
        <v>80</v>
      </c>
      <c r="E4999">
        <v>70</v>
      </c>
      <c r="F4999" t="s">
        <v>251</v>
      </c>
      <c r="G4999">
        <v>10</v>
      </c>
      <c r="H4999" t="s">
        <v>358</v>
      </c>
      <c r="I4999" t="s">
        <v>360</v>
      </c>
      <c r="J4999" s="2">
        <f>VLOOKUP(B4999,'Totals by Team'!A:K,11,FALSE)</f>
        <v>-2.1379310344827585</v>
      </c>
      <c r="K4999" s="2">
        <f>VLOOKUP(C4999,'Totals by Team'!A:K,11,FALSE)</f>
        <v>2.2000000000000002</v>
      </c>
    </row>
    <row r="5000" spans="1:11" x14ac:dyDescent="0.25">
      <c r="A5000" s="1">
        <v>41286</v>
      </c>
      <c r="B5000" t="s">
        <v>173</v>
      </c>
      <c r="C5000" t="s">
        <v>288</v>
      </c>
      <c r="D5000">
        <v>64</v>
      </c>
      <c r="E5000">
        <v>54</v>
      </c>
      <c r="F5000" t="s">
        <v>173</v>
      </c>
      <c r="G5000">
        <v>10</v>
      </c>
      <c r="H5000" t="s">
        <v>358</v>
      </c>
      <c r="I5000" t="s">
        <v>360</v>
      </c>
      <c r="J5000" s="2">
        <f>VLOOKUP(B5000,'Totals by Team'!A:K,11,FALSE)</f>
        <v>4.65625</v>
      </c>
      <c r="K5000" s="2">
        <f>VLOOKUP(C5000,'Totals by Team'!A:K,11,FALSE)</f>
        <v>10.575757575757576</v>
      </c>
    </row>
    <row r="5001" spans="1:11" x14ac:dyDescent="0.25">
      <c r="A5001" s="1">
        <v>41286</v>
      </c>
      <c r="B5001" t="s">
        <v>0</v>
      </c>
      <c r="C5001" t="s">
        <v>1</v>
      </c>
      <c r="D5001">
        <v>79</v>
      </c>
      <c r="E5001">
        <v>69</v>
      </c>
      <c r="F5001" t="s">
        <v>0</v>
      </c>
      <c r="G5001">
        <v>10</v>
      </c>
      <c r="H5001" t="s">
        <v>358</v>
      </c>
      <c r="I5001" t="s">
        <v>360</v>
      </c>
      <c r="J5001" s="2">
        <f>VLOOKUP(B5001,'Totals by Team'!A:K,11,FALSE)</f>
        <v>-13.35483870967742</v>
      </c>
      <c r="K5001" s="2">
        <f>VLOOKUP(C5001,'Totals by Team'!A:K,11,FALSE)</f>
        <v>-10.793103448275861</v>
      </c>
    </row>
    <row r="5002" spans="1:11" x14ac:dyDescent="0.25">
      <c r="A5002" s="1">
        <v>41286</v>
      </c>
      <c r="B5002" t="s">
        <v>68</v>
      </c>
      <c r="C5002" t="s">
        <v>26</v>
      </c>
      <c r="D5002">
        <v>66</v>
      </c>
      <c r="E5002">
        <v>56</v>
      </c>
      <c r="F5002" t="s">
        <v>68</v>
      </c>
      <c r="G5002">
        <v>10</v>
      </c>
      <c r="H5002" t="s">
        <v>358</v>
      </c>
      <c r="I5002" t="s">
        <v>360</v>
      </c>
      <c r="J5002" s="2">
        <f>VLOOKUP(B5002,'Totals by Team'!A:K,11,FALSE)</f>
        <v>-3.6666666666666665</v>
      </c>
      <c r="K5002" s="2">
        <f>VLOOKUP(C5002,'Totals by Team'!A:K,11,FALSE)</f>
        <v>0.4642857142857143</v>
      </c>
    </row>
    <row r="5003" spans="1:11" x14ac:dyDescent="0.25">
      <c r="A5003" s="1">
        <v>41286</v>
      </c>
      <c r="B5003" t="s">
        <v>341</v>
      </c>
      <c r="C5003" t="s">
        <v>221</v>
      </c>
      <c r="D5003">
        <v>80</v>
      </c>
      <c r="E5003">
        <v>70</v>
      </c>
      <c r="F5003" t="s">
        <v>221</v>
      </c>
      <c r="G5003">
        <v>10</v>
      </c>
      <c r="H5003" t="s">
        <v>358</v>
      </c>
      <c r="I5003" t="s">
        <v>356</v>
      </c>
      <c r="J5003" s="2">
        <f>VLOOKUP(B5003,'Totals by Team'!A:K,11,FALSE)</f>
        <v>9.59375</v>
      </c>
      <c r="K5003" s="2">
        <f>VLOOKUP(C5003,'Totals by Team'!A:K,11,FALSE)</f>
        <v>1.75</v>
      </c>
    </row>
    <row r="5004" spans="1:11" x14ac:dyDescent="0.25">
      <c r="A5004" s="1">
        <v>41286</v>
      </c>
      <c r="B5004" t="s">
        <v>194</v>
      </c>
      <c r="C5004" t="s">
        <v>235</v>
      </c>
      <c r="D5004">
        <v>79</v>
      </c>
      <c r="E5004">
        <v>69</v>
      </c>
      <c r="F5004" t="s">
        <v>194</v>
      </c>
      <c r="G5004">
        <v>10</v>
      </c>
      <c r="H5004" t="s">
        <v>358</v>
      </c>
      <c r="I5004" t="s">
        <v>360</v>
      </c>
      <c r="J5004" s="2">
        <f>VLOOKUP(B5004,'Totals by Team'!A:K,11,FALSE)</f>
        <v>1.0303030303030303</v>
      </c>
      <c r="K5004" s="2">
        <f>VLOOKUP(C5004,'Totals by Team'!A:K,11,FALSE)</f>
        <v>-1.9655172413793103</v>
      </c>
    </row>
    <row r="5005" spans="1:11" x14ac:dyDescent="0.25">
      <c r="A5005" s="1">
        <v>41286</v>
      </c>
      <c r="B5005" t="s">
        <v>177</v>
      </c>
      <c r="C5005" t="s">
        <v>137</v>
      </c>
      <c r="D5005">
        <v>66</v>
      </c>
      <c r="E5005">
        <v>57</v>
      </c>
      <c r="F5005" t="s">
        <v>137</v>
      </c>
      <c r="G5005">
        <v>9</v>
      </c>
      <c r="H5005" t="s">
        <v>358</v>
      </c>
      <c r="I5005" t="s">
        <v>356</v>
      </c>
      <c r="J5005" s="2">
        <f>VLOOKUP(B5005,'Totals by Team'!A:K,11,FALSE)</f>
        <v>13.454545454545455</v>
      </c>
      <c r="K5005" s="2">
        <f>VLOOKUP(C5005,'Totals by Team'!A:K,11,FALSE)</f>
        <v>-12.518518518518519</v>
      </c>
    </row>
    <row r="5006" spans="1:11" x14ac:dyDescent="0.25">
      <c r="A5006" s="1">
        <v>41286</v>
      </c>
      <c r="B5006" t="s">
        <v>8</v>
      </c>
      <c r="C5006" t="s">
        <v>63</v>
      </c>
      <c r="D5006">
        <v>72</v>
      </c>
      <c r="E5006">
        <v>63</v>
      </c>
      <c r="F5006" t="s">
        <v>63</v>
      </c>
      <c r="G5006">
        <v>9</v>
      </c>
      <c r="H5006" t="s">
        <v>358</v>
      </c>
      <c r="I5006" t="s">
        <v>356</v>
      </c>
      <c r="J5006" s="2">
        <f>VLOOKUP(B5006,'Totals by Team'!A:K,11,FALSE)</f>
        <v>-6.0333333333333332</v>
      </c>
      <c r="K5006" s="2">
        <f>VLOOKUP(C5006,'Totals by Team'!A:K,11,FALSE)</f>
        <v>-6.15625</v>
      </c>
    </row>
    <row r="5007" spans="1:11" x14ac:dyDescent="0.25">
      <c r="A5007" s="1">
        <v>41286</v>
      </c>
      <c r="B5007" t="s">
        <v>253</v>
      </c>
      <c r="C5007" t="s">
        <v>210</v>
      </c>
      <c r="D5007">
        <v>77</v>
      </c>
      <c r="E5007">
        <v>68</v>
      </c>
      <c r="F5007" t="s">
        <v>253</v>
      </c>
      <c r="G5007">
        <v>9</v>
      </c>
      <c r="H5007" t="s">
        <v>358</v>
      </c>
      <c r="I5007" t="s">
        <v>360</v>
      </c>
      <c r="J5007" s="2">
        <f>VLOOKUP(B5007,'Totals by Team'!A:K,11,FALSE)</f>
        <v>4.935483870967742</v>
      </c>
      <c r="K5007" s="2">
        <f>VLOOKUP(C5007,'Totals by Team'!A:K,11,FALSE)</f>
        <v>9.53125</v>
      </c>
    </row>
    <row r="5008" spans="1:11" x14ac:dyDescent="0.25">
      <c r="A5008" s="1">
        <v>41286</v>
      </c>
      <c r="B5008" t="s">
        <v>163</v>
      </c>
      <c r="C5008" t="s">
        <v>4</v>
      </c>
      <c r="D5008">
        <v>81</v>
      </c>
      <c r="E5008">
        <v>72</v>
      </c>
      <c r="F5008" t="s">
        <v>163</v>
      </c>
      <c r="G5008">
        <v>9</v>
      </c>
      <c r="H5008" t="s">
        <v>358</v>
      </c>
      <c r="I5008" t="s">
        <v>360</v>
      </c>
      <c r="J5008" s="2">
        <f>VLOOKUP(B5008,'Totals by Team'!A:K,11,FALSE)</f>
        <v>-4.129032258064516</v>
      </c>
      <c r="K5008" s="2">
        <f>VLOOKUP(C5008,'Totals by Team'!A:K,11,FALSE)</f>
        <v>-10.633333333333333</v>
      </c>
    </row>
    <row r="5009" spans="1:11" x14ac:dyDescent="0.25">
      <c r="A5009" s="1">
        <v>41286</v>
      </c>
      <c r="B5009" t="s">
        <v>307</v>
      </c>
      <c r="C5009" t="s">
        <v>150</v>
      </c>
      <c r="D5009">
        <v>58</v>
      </c>
      <c r="E5009">
        <v>50</v>
      </c>
      <c r="F5009" t="s">
        <v>150</v>
      </c>
      <c r="G5009">
        <v>8</v>
      </c>
      <c r="H5009" t="s">
        <v>358</v>
      </c>
      <c r="I5009" t="s">
        <v>356</v>
      </c>
      <c r="J5009" s="2">
        <f>VLOOKUP(B5009,'Totals by Team'!A:K,11,FALSE)</f>
        <v>0.21875</v>
      </c>
      <c r="K5009" s="2">
        <f>VLOOKUP(C5009,'Totals by Team'!A:K,11,FALSE)</f>
        <v>-5.5517241379310347</v>
      </c>
    </row>
    <row r="5010" spans="1:11" x14ac:dyDescent="0.25">
      <c r="A5010" s="1">
        <v>41286</v>
      </c>
      <c r="B5010" t="s">
        <v>218</v>
      </c>
      <c r="C5010" t="s">
        <v>192</v>
      </c>
      <c r="D5010">
        <v>84</v>
      </c>
      <c r="E5010">
        <v>76</v>
      </c>
      <c r="F5010" t="s">
        <v>218</v>
      </c>
      <c r="G5010">
        <v>8</v>
      </c>
      <c r="H5010" t="s">
        <v>358</v>
      </c>
      <c r="I5010" t="s">
        <v>360</v>
      </c>
      <c r="J5010" s="2">
        <f>VLOOKUP(B5010,'Totals by Team'!A:K,11,FALSE)</f>
        <v>7.4705882352941178</v>
      </c>
      <c r="K5010" s="2">
        <f>VLOOKUP(C5010,'Totals by Team'!A:K,11,FALSE)</f>
        <v>12.875</v>
      </c>
    </row>
    <row r="5011" spans="1:11" x14ac:dyDescent="0.25">
      <c r="A5011" s="1">
        <v>41286</v>
      </c>
      <c r="B5011" t="s">
        <v>247</v>
      </c>
      <c r="C5011" t="s">
        <v>93</v>
      </c>
      <c r="D5011">
        <v>56</v>
      </c>
      <c r="E5011">
        <v>48</v>
      </c>
      <c r="F5011" t="s">
        <v>93</v>
      </c>
      <c r="G5011">
        <v>8</v>
      </c>
      <c r="H5011" t="s">
        <v>358</v>
      </c>
      <c r="I5011" t="s">
        <v>356</v>
      </c>
      <c r="J5011" s="2">
        <f>VLOOKUP(B5011,'Totals by Team'!A:K,11,FALSE)</f>
        <v>-0.67741935483870963</v>
      </c>
      <c r="K5011" s="2">
        <f>VLOOKUP(C5011,'Totals by Team'!A:K,11,FALSE)</f>
        <v>-8.4516129032258061</v>
      </c>
    </row>
    <row r="5012" spans="1:11" x14ac:dyDescent="0.25">
      <c r="A5012" s="1">
        <v>41286</v>
      </c>
      <c r="B5012" t="s">
        <v>237</v>
      </c>
      <c r="C5012" t="s">
        <v>34</v>
      </c>
      <c r="D5012">
        <v>51</v>
      </c>
      <c r="E5012">
        <v>43</v>
      </c>
      <c r="F5012" t="s">
        <v>237</v>
      </c>
      <c r="G5012">
        <v>8</v>
      </c>
      <c r="H5012" t="s">
        <v>358</v>
      </c>
      <c r="I5012" t="s">
        <v>360</v>
      </c>
      <c r="J5012" s="2">
        <f>VLOOKUP(B5012,'Totals by Team'!A:K,11,FALSE)</f>
        <v>0.82352941176470584</v>
      </c>
      <c r="K5012" s="2">
        <f>VLOOKUP(C5012,'Totals by Team'!A:K,11,FALSE)</f>
        <v>-9.6774193548387094E-2</v>
      </c>
    </row>
    <row r="5013" spans="1:11" x14ac:dyDescent="0.25">
      <c r="A5013" s="1">
        <v>41286</v>
      </c>
      <c r="B5013" t="s">
        <v>171</v>
      </c>
      <c r="C5013" t="s">
        <v>330</v>
      </c>
      <c r="D5013">
        <v>81</v>
      </c>
      <c r="E5013">
        <v>73</v>
      </c>
      <c r="F5013" t="s">
        <v>330</v>
      </c>
      <c r="G5013">
        <v>8</v>
      </c>
      <c r="H5013" t="s">
        <v>358</v>
      </c>
      <c r="I5013" t="s">
        <v>356</v>
      </c>
      <c r="J5013" s="2">
        <f>VLOOKUP(B5013,'Totals by Team'!A:K,11,FALSE)</f>
        <v>11.09375</v>
      </c>
      <c r="K5013" s="2">
        <f>VLOOKUP(C5013,'Totals by Team'!A:K,11,FALSE)</f>
        <v>-12.172413793103448</v>
      </c>
    </row>
    <row r="5014" spans="1:11" x14ac:dyDescent="0.25">
      <c r="A5014" s="1">
        <v>41286</v>
      </c>
      <c r="B5014" t="s">
        <v>154</v>
      </c>
      <c r="C5014" t="s">
        <v>142</v>
      </c>
      <c r="D5014">
        <v>73</v>
      </c>
      <c r="E5014">
        <v>65</v>
      </c>
      <c r="F5014" t="s">
        <v>154</v>
      </c>
      <c r="G5014">
        <v>8</v>
      </c>
      <c r="H5014" t="s">
        <v>358</v>
      </c>
      <c r="I5014" t="s">
        <v>360</v>
      </c>
      <c r="J5014" s="2">
        <f>VLOOKUP(B5014,'Totals by Team'!A:K,11,FALSE)</f>
        <v>9.5483870967741939</v>
      </c>
      <c r="K5014" s="2">
        <f>VLOOKUP(C5014,'Totals by Team'!A:K,11,FALSE)</f>
        <v>-2.4666666666666668</v>
      </c>
    </row>
    <row r="5015" spans="1:11" x14ac:dyDescent="0.25">
      <c r="A5015" s="1">
        <v>41286</v>
      </c>
      <c r="B5015" t="s">
        <v>184</v>
      </c>
      <c r="C5015" t="s">
        <v>183</v>
      </c>
      <c r="D5015">
        <v>82</v>
      </c>
      <c r="E5015">
        <v>74</v>
      </c>
      <c r="F5015" t="s">
        <v>184</v>
      </c>
      <c r="G5015">
        <v>8</v>
      </c>
      <c r="H5015" t="s">
        <v>358</v>
      </c>
      <c r="I5015" t="s">
        <v>360</v>
      </c>
      <c r="J5015" s="2">
        <f>VLOOKUP(B5015,'Totals by Team'!A:K,11,FALSE)</f>
        <v>-7.8275862068965516</v>
      </c>
      <c r="K5015" s="2">
        <f>VLOOKUP(C5015,'Totals by Team'!A:K,11,FALSE)</f>
        <v>2.25</v>
      </c>
    </row>
    <row r="5016" spans="1:11" x14ac:dyDescent="0.25">
      <c r="A5016" s="1">
        <v>41286</v>
      </c>
      <c r="B5016" t="s">
        <v>257</v>
      </c>
      <c r="C5016" t="s">
        <v>22</v>
      </c>
      <c r="D5016">
        <v>74</v>
      </c>
      <c r="E5016">
        <v>66</v>
      </c>
      <c r="F5016" t="s">
        <v>22</v>
      </c>
      <c r="G5016">
        <v>8</v>
      </c>
      <c r="H5016" t="s">
        <v>358</v>
      </c>
      <c r="I5016" t="s">
        <v>356</v>
      </c>
      <c r="J5016" s="2">
        <f>VLOOKUP(B5016,'Totals by Team'!A:K,11,FALSE)</f>
        <v>3.4516129032258065</v>
      </c>
      <c r="K5016" s="2">
        <f>VLOOKUP(C5016,'Totals by Team'!A:K,11,FALSE)</f>
        <v>-8.0333333333333332</v>
      </c>
    </row>
    <row r="5017" spans="1:11" x14ac:dyDescent="0.25">
      <c r="A5017" s="1">
        <v>41286</v>
      </c>
      <c r="B5017" t="s">
        <v>40</v>
      </c>
      <c r="C5017" t="s">
        <v>189</v>
      </c>
      <c r="D5017">
        <v>64</v>
      </c>
      <c r="E5017">
        <v>56</v>
      </c>
      <c r="F5017" t="s">
        <v>40</v>
      </c>
      <c r="G5017">
        <v>8</v>
      </c>
      <c r="H5017" t="s">
        <v>358</v>
      </c>
      <c r="I5017" t="s">
        <v>360</v>
      </c>
      <c r="J5017" s="2">
        <f>VLOOKUP(B5017,'Totals by Team'!A:K,11,FALSE)</f>
        <v>-3.40625</v>
      </c>
      <c r="K5017" s="2">
        <f>VLOOKUP(C5017,'Totals by Team'!A:K,11,FALSE)</f>
        <v>-0.38461538461538464</v>
      </c>
    </row>
    <row r="5018" spans="1:11" x14ac:dyDescent="0.25">
      <c r="A5018" s="1">
        <v>41286</v>
      </c>
      <c r="B5018" t="s">
        <v>78</v>
      </c>
      <c r="C5018" t="s">
        <v>234</v>
      </c>
      <c r="D5018">
        <v>85</v>
      </c>
      <c r="E5018">
        <v>77</v>
      </c>
      <c r="F5018" t="s">
        <v>234</v>
      </c>
      <c r="G5018">
        <v>8</v>
      </c>
      <c r="H5018" t="s">
        <v>358</v>
      </c>
      <c r="I5018" t="s">
        <v>356</v>
      </c>
      <c r="J5018" s="2">
        <f>VLOOKUP(B5018,'Totals by Team'!A:K,11,FALSE)</f>
        <v>4.8275862068965516</v>
      </c>
      <c r="K5018" s="2">
        <f>VLOOKUP(C5018,'Totals by Team'!A:K,11,FALSE)</f>
        <v>-2.4482758620689653</v>
      </c>
    </row>
    <row r="5019" spans="1:11" x14ac:dyDescent="0.25">
      <c r="A5019" s="1">
        <v>41286</v>
      </c>
      <c r="B5019" t="s">
        <v>271</v>
      </c>
      <c r="C5019" t="s">
        <v>198</v>
      </c>
      <c r="D5019">
        <v>72</v>
      </c>
      <c r="E5019">
        <v>65</v>
      </c>
      <c r="F5019" t="s">
        <v>198</v>
      </c>
      <c r="G5019">
        <v>7</v>
      </c>
      <c r="H5019" t="s">
        <v>358</v>
      </c>
      <c r="I5019" t="s">
        <v>356</v>
      </c>
      <c r="J5019" s="2">
        <f>VLOOKUP(B5019,'Totals by Team'!A:K,11,FALSE)</f>
        <v>12.529411764705882</v>
      </c>
      <c r="K5019" s="2">
        <f>VLOOKUP(C5019,'Totals by Team'!A:K,11,FALSE)</f>
        <v>0.72413793103448276</v>
      </c>
    </row>
    <row r="5020" spans="1:11" x14ac:dyDescent="0.25">
      <c r="A5020" s="1">
        <v>41286</v>
      </c>
      <c r="B5020" t="s">
        <v>285</v>
      </c>
      <c r="C5020" t="s">
        <v>306</v>
      </c>
      <c r="D5020">
        <v>88</v>
      </c>
      <c r="E5020">
        <v>81</v>
      </c>
      <c r="F5020" t="s">
        <v>285</v>
      </c>
      <c r="G5020">
        <v>7</v>
      </c>
      <c r="H5020" t="s">
        <v>358</v>
      </c>
      <c r="I5020" t="s">
        <v>360</v>
      </c>
      <c r="J5020" s="2">
        <f>VLOOKUP(B5020,'Totals by Team'!A:K,11,FALSE)</f>
        <v>17.545454545454547</v>
      </c>
      <c r="K5020" s="2">
        <f>VLOOKUP(C5020,'Totals by Team'!A:K,11,FALSE)</f>
        <v>6.75</v>
      </c>
    </row>
    <row r="5021" spans="1:11" x14ac:dyDescent="0.25">
      <c r="A5021" s="1">
        <v>41286</v>
      </c>
      <c r="B5021" t="s">
        <v>284</v>
      </c>
      <c r="C5021" t="s">
        <v>303</v>
      </c>
      <c r="D5021">
        <v>74</v>
      </c>
      <c r="E5021">
        <v>67</v>
      </c>
      <c r="F5021" t="s">
        <v>303</v>
      </c>
      <c r="G5021">
        <v>7</v>
      </c>
      <c r="H5021" t="s">
        <v>358</v>
      </c>
      <c r="I5021" t="s">
        <v>356</v>
      </c>
      <c r="J5021" s="2">
        <f>VLOOKUP(B5021,'Totals by Team'!A:K,11,FALSE)</f>
        <v>6.258064516129032</v>
      </c>
      <c r="K5021" s="2">
        <f>VLOOKUP(C5021,'Totals by Team'!A:K,11,FALSE)</f>
        <v>14.15625</v>
      </c>
    </row>
    <row r="5022" spans="1:11" x14ac:dyDescent="0.25">
      <c r="A5022" s="1">
        <v>41286</v>
      </c>
      <c r="B5022" t="s">
        <v>18</v>
      </c>
      <c r="C5022" t="s">
        <v>258</v>
      </c>
      <c r="D5022">
        <v>65</v>
      </c>
      <c r="E5022">
        <v>58</v>
      </c>
      <c r="F5022" t="s">
        <v>258</v>
      </c>
      <c r="G5022">
        <v>7</v>
      </c>
      <c r="H5022" t="s">
        <v>358</v>
      </c>
      <c r="I5022" t="s">
        <v>356</v>
      </c>
      <c r="J5022" s="2">
        <f>VLOOKUP(B5022,'Totals by Team'!A:K,11,FALSE)</f>
        <v>4.4666666666666668</v>
      </c>
      <c r="K5022" s="2">
        <f>VLOOKUP(C5022,'Totals by Team'!A:K,11,FALSE)</f>
        <v>7.2352941176470589</v>
      </c>
    </row>
    <row r="5023" spans="1:11" x14ac:dyDescent="0.25">
      <c r="A5023" s="1">
        <v>41286</v>
      </c>
      <c r="B5023" t="s">
        <v>58</v>
      </c>
      <c r="C5023" t="s">
        <v>123</v>
      </c>
      <c r="D5023">
        <v>69</v>
      </c>
      <c r="E5023">
        <v>62</v>
      </c>
      <c r="F5023" t="s">
        <v>123</v>
      </c>
      <c r="G5023">
        <v>7</v>
      </c>
      <c r="H5023" t="s">
        <v>358</v>
      </c>
      <c r="I5023" t="s">
        <v>356</v>
      </c>
      <c r="J5023" s="2">
        <f>VLOOKUP(B5023,'Totals by Team'!A:K,11,FALSE)</f>
        <v>2.9</v>
      </c>
      <c r="K5023" s="2">
        <f>VLOOKUP(C5023,'Totals by Team'!A:K,11,FALSE)</f>
        <v>-4.2</v>
      </c>
    </row>
    <row r="5024" spans="1:11" x14ac:dyDescent="0.25">
      <c r="A5024" s="1">
        <v>41286</v>
      </c>
      <c r="B5024" t="s">
        <v>162</v>
      </c>
      <c r="C5024" t="s">
        <v>74</v>
      </c>
      <c r="D5024">
        <v>64</v>
      </c>
      <c r="E5024">
        <v>57</v>
      </c>
      <c r="F5024" t="s">
        <v>162</v>
      </c>
      <c r="G5024">
        <v>7</v>
      </c>
      <c r="H5024" t="s">
        <v>358</v>
      </c>
      <c r="I5024" t="s">
        <v>360</v>
      </c>
      <c r="J5024" s="2">
        <f>VLOOKUP(B5024,'Totals by Team'!A:K,11,FALSE)</f>
        <v>-8.5862068965517242</v>
      </c>
      <c r="K5024" s="2">
        <f>VLOOKUP(C5024,'Totals by Team'!A:K,11,FALSE)</f>
        <v>-8.870967741935484</v>
      </c>
    </row>
    <row r="5025" spans="1:11" x14ac:dyDescent="0.25">
      <c r="A5025" s="1">
        <v>41286</v>
      </c>
      <c r="B5025" t="s">
        <v>342</v>
      </c>
      <c r="C5025" t="s">
        <v>20</v>
      </c>
      <c r="D5025">
        <v>59</v>
      </c>
      <c r="E5025">
        <v>52</v>
      </c>
      <c r="F5025" t="s">
        <v>342</v>
      </c>
      <c r="G5025">
        <v>7</v>
      </c>
      <c r="H5025" t="s">
        <v>358</v>
      </c>
      <c r="I5025" t="s">
        <v>360</v>
      </c>
      <c r="J5025" s="2">
        <f>VLOOKUP(B5025,'Totals by Team'!A:K,11,FALSE)</f>
        <v>6.161290322580645</v>
      </c>
      <c r="K5025" s="2">
        <f>VLOOKUP(C5025,'Totals by Team'!A:K,11,FALSE)</f>
        <v>-3.5483870967741935</v>
      </c>
    </row>
    <row r="5026" spans="1:11" x14ac:dyDescent="0.25">
      <c r="A5026" s="1">
        <v>41286</v>
      </c>
      <c r="B5026" t="s">
        <v>149</v>
      </c>
      <c r="C5026" t="s">
        <v>298</v>
      </c>
      <c r="D5026">
        <v>79</v>
      </c>
      <c r="E5026">
        <v>72</v>
      </c>
      <c r="F5026" t="s">
        <v>149</v>
      </c>
      <c r="G5026">
        <v>7</v>
      </c>
      <c r="H5026" t="s">
        <v>358</v>
      </c>
      <c r="I5026" t="s">
        <v>360</v>
      </c>
      <c r="J5026" s="2">
        <f>VLOOKUP(B5026,'Totals by Team'!A:K,11,FALSE)</f>
        <v>7.1</v>
      </c>
      <c r="K5026" s="2">
        <f>VLOOKUP(C5026,'Totals by Team'!A:K,11,FALSE)</f>
        <v>8.7096774193548381</v>
      </c>
    </row>
    <row r="5027" spans="1:11" x14ac:dyDescent="0.25">
      <c r="A5027" s="1">
        <v>41286</v>
      </c>
      <c r="B5027" t="s">
        <v>256</v>
      </c>
      <c r="C5027" t="s">
        <v>109</v>
      </c>
      <c r="D5027">
        <v>60</v>
      </c>
      <c r="E5027">
        <v>53</v>
      </c>
      <c r="F5027" t="s">
        <v>109</v>
      </c>
      <c r="G5027">
        <v>7</v>
      </c>
      <c r="H5027" t="s">
        <v>358</v>
      </c>
      <c r="I5027" t="s">
        <v>356</v>
      </c>
      <c r="J5027" s="2">
        <f>VLOOKUP(B5027,'Totals by Team'!A:K,11,FALSE)</f>
        <v>-2.6296296296296298</v>
      </c>
      <c r="K5027" s="2">
        <f>VLOOKUP(C5027,'Totals by Team'!A:K,11,FALSE)</f>
        <v>-5.290322580645161</v>
      </c>
    </row>
    <row r="5028" spans="1:11" x14ac:dyDescent="0.25">
      <c r="A5028" s="1">
        <v>41286</v>
      </c>
      <c r="B5028" t="s">
        <v>13</v>
      </c>
      <c r="C5028" t="s">
        <v>84</v>
      </c>
      <c r="D5028">
        <v>66</v>
      </c>
      <c r="E5028">
        <v>59</v>
      </c>
      <c r="F5028" t="s">
        <v>84</v>
      </c>
      <c r="G5028">
        <v>7</v>
      </c>
      <c r="H5028" t="s">
        <v>358</v>
      </c>
      <c r="I5028" t="s">
        <v>356</v>
      </c>
      <c r="J5028" s="2">
        <f>VLOOKUP(B5028,'Totals by Team'!A:K,11,FALSE)</f>
        <v>-4.6206896551724137</v>
      </c>
      <c r="K5028" s="2">
        <f>VLOOKUP(C5028,'Totals by Team'!A:K,11,FALSE)</f>
        <v>-0.93548387096774188</v>
      </c>
    </row>
    <row r="5029" spans="1:11" x14ac:dyDescent="0.25">
      <c r="A5029" s="1">
        <v>41286</v>
      </c>
      <c r="B5029" t="s">
        <v>262</v>
      </c>
      <c r="C5029" t="s">
        <v>241</v>
      </c>
      <c r="D5029">
        <v>53</v>
      </c>
      <c r="E5029">
        <v>47</v>
      </c>
      <c r="F5029" t="s">
        <v>262</v>
      </c>
      <c r="G5029">
        <v>6</v>
      </c>
      <c r="H5029" t="s">
        <v>358</v>
      </c>
      <c r="I5029" t="s">
        <v>360</v>
      </c>
      <c r="J5029" s="2">
        <f>VLOOKUP(B5029,'Totals by Team'!A:K,11,FALSE)</f>
        <v>2.1875</v>
      </c>
      <c r="K5029" s="2">
        <f>VLOOKUP(C5029,'Totals by Team'!A:K,11,FALSE)</f>
        <v>-1.1290322580645162</v>
      </c>
    </row>
    <row r="5030" spans="1:11" x14ac:dyDescent="0.25">
      <c r="A5030" s="1">
        <v>41286</v>
      </c>
      <c r="B5030" t="s">
        <v>176</v>
      </c>
      <c r="C5030" t="s">
        <v>209</v>
      </c>
      <c r="D5030">
        <v>79</v>
      </c>
      <c r="E5030">
        <v>73</v>
      </c>
      <c r="F5030" t="s">
        <v>209</v>
      </c>
      <c r="G5030">
        <v>6</v>
      </c>
      <c r="H5030" t="s">
        <v>358</v>
      </c>
      <c r="I5030" t="s">
        <v>356</v>
      </c>
      <c r="J5030" s="2">
        <f>VLOOKUP(B5030,'Totals by Team'!A:K,11,FALSE)</f>
        <v>4.9090909090909092</v>
      </c>
      <c r="K5030" s="2">
        <f>VLOOKUP(C5030,'Totals by Team'!A:K,11,FALSE)</f>
        <v>5.096774193548387</v>
      </c>
    </row>
    <row r="5031" spans="1:11" x14ac:dyDescent="0.25">
      <c r="A5031" s="1">
        <v>41286</v>
      </c>
      <c r="B5031" t="s">
        <v>214</v>
      </c>
      <c r="C5031" t="s">
        <v>32</v>
      </c>
      <c r="D5031">
        <v>59</v>
      </c>
      <c r="E5031">
        <v>53</v>
      </c>
      <c r="F5031" t="s">
        <v>214</v>
      </c>
      <c r="G5031">
        <v>6</v>
      </c>
      <c r="H5031" t="s">
        <v>358</v>
      </c>
      <c r="I5031" t="s">
        <v>360</v>
      </c>
      <c r="J5031" s="2">
        <f>VLOOKUP(B5031,'Totals by Team'!A:K,11,FALSE)</f>
        <v>0.74193548387096775</v>
      </c>
      <c r="K5031" s="2">
        <f>VLOOKUP(C5031,'Totals by Team'!A:K,11,FALSE)</f>
        <v>3.71875</v>
      </c>
    </row>
    <row r="5032" spans="1:11" x14ac:dyDescent="0.25">
      <c r="A5032" s="1">
        <v>41286</v>
      </c>
      <c r="B5032" t="s">
        <v>230</v>
      </c>
      <c r="C5032" t="s">
        <v>92</v>
      </c>
      <c r="D5032">
        <v>78</v>
      </c>
      <c r="E5032">
        <v>72</v>
      </c>
      <c r="F5032" t="s">
        <v>230</v>
      </c>
      <c r="G5032">
        <v>6</v>
      </c>
      <c r="H5032" t="s">
        <v>358</v>
      </c>
      <c r="I5032" t="s">
        <v>360</v>
      </c>
      <c r="J5032" s="2">
        <f>VLOOKUP(B5032,'Totals by Team'!A:K,11,FALSE)</f>
        <v>11.5625</v>
      </c>
      <c r="K5032" s="2">
        <f>VLOOKUP(C5032,'Totals by Team'!A:K,11,FALSE)</f>
        <v>-0.41379310344827586</v>
      </c>
    </row>
    <row r="5033" spans="1:11" x14ac:dyDescent="0.25">
      <c r="A5033" s="1">
        <v>41286</v>
      </c>
      <c r="B5033" t="s">
        <v>114</v>
      </c>
      <c r="C5033" t="s">
        <v>118</v>
      </c>
      <c r="D5033">
        <v>80</v>
      </c>
      <c r="E5033">
        <v>74</v>
      </c>
      <c r="F5033" t="s">
        <v>118</v>
      </c>
      <c r="G5033">
        <v>6</v>
      </c>
      <c r="H5033" t="s">
        <v>358</v>
      </c>
      <c r="I5033" t="s">
        <v>356</v>
      </c>
      <c r="J5033" s="2">
        <f>VLOOKUP(B5033,'Totals by Team'!A:K,11,FALSE)</f>
        <v>-6.068965517241379</v>
      </c>
      <c r="K5033" s="2">
        <f>VLOOKUP(C5033,'Totals by Team'!A:K,11,FALSE)</f>
        <v>0.16129032258064516</v>
      </c>
    </row>
    <row r="5034" spans="1:11" x14ac:dyDescent="0.25">
      <c r="A5034" s="1">
        <v>41286</v>
      </c>
      <c r="B5034" t="s">
        <v>206</v>
      </c>
      <c r="C5034" t="s">
        <v>161</v>
      </c>
      <c r="D5034">
        <v>62</v>
      </c>
      <c r="E5034">
        <v>56</v>
      </c>
      <c r="F5034" t="s">
        <v>161</v>
      </c>
      <c r="G5034">
        <v>6</v>
      </c>
      <c r="H5034" t="s">
        <v>358</v>
      </c>
      <c r="I5034" t="s">
        <v>356</v>
      </c>
      <c r="J5034" s="2">
        <f>VLOOKUP(B5034,'Totals by Team'!A:K,11,FALSE)</f>
        <v>-8.1071428571428577</v>
      </c>
      <c r="K5034" s="2">
        <f>VLOOKUP(C5034,'Totals by Team'!A:K,11,FALSE)</f>
        <v>-17.29032258064516</v>
      </c>
    </row>
    <row r="5035" spans="1:11" x14ac:dyDescent="0.25">
      <c r="A5035" s="1">
        <v>41286</v>
      </c>
      <c r="B5035" t="s">
        <v>182</v>
      </c>
      <c r="C5035" t="s">
        <v>24</v>
      </c>
      <c r="D5035">
        <v>70</v>
      </c>
      <c r="E5035">
        <v>64</v>
      </c>
      <c r="F5035" t="s">
        <v>182</v>
      </c>
      <c r="G5035">
        <v>6</v>
      </c>
      <c r="H5035" t="s">
        <v>358</v>
      </c>
      <c r="I5035" t="s">
        <v>360</v>
      </c>
      <c r="J5035" s="2">
        <f>VLOOKUP(B5035,'Totals by Team'!A:K,11,FALSE)</f>
        <v>3</v>
      </c>
      <c r="K5035" s="2">
        <f>VLOOKUP(C5035,'Totals by Team'!A:K,11,FALSE)</f>
        <v>3.0333333333333332</v>
      </c>
    </row>
    <row r="5036" spans="1:11" x14ac:dyDescent="0.25">
      <c r="A5036" s="1">
        <v>41286</v>
      </c>
      <c r="B5036" t="s">
        <v>276</v>
      </c>
      <c r="C5036" t="s">
        <v>57</v>
      </c>
      <c r="D5036">
        <v>61</v>
      </c>
      <c r="E5036">
        <v>55</v>
      </c>
      <c r="F5036" t="s">
        <v>57</v>
      </c>
      <c r="G5036">
        <v>6</v>
      </c>
      <c r="H5036" t="s">
        <v>358</v>
      </c>
      <c r="I5036" t="s">
        <v>356</v>
      </c>
      <c r="J5036" s="2">
        <f>VLOOKUP(B5036,'Totals by Team'!A:K,11,FALSE)</f>
        <v>-0.19230769230769232</v>
      </c>
      <c r="K5036" s="2">
        <f>VLOOKUP(C5036,'Totals by Team'!A:K,11,FALSE)</f>
        <v>-3.838709677419355</v>
      </c>
    </row>
    <row r="5037" spans="1:11" x14ac:dyDescent="0.25">
      <c r="A5037" s="1">
        <v>41286</v>
      </c>
      <c r="B5037" t="s">
        <v>337</v>
      </c>
      <c r="C5037" t="s">
        <v>83</v>
      </c>
      <c r="D5037">
        <v>66</v>
      </c>
      <c r="E5037">
        <v>60</v>
      </c>
      <c r="F5037" t="s">
        <v>337</v>
      </c>
      <c r="G5037">
        <v>6</v>
      </c>
      <c r="H5037" t="s">
        <v>358</v>
      </c>
      <c r="I5037" t="s">
        <v>360</v>
      </c>
      <c r="J5037" s="2">
        <f>VLOOKUP(B5037,'Totals by Team'!A:K,11,FALSE)</f>
        <v>4.4666666666666668</v>
      </c>
      <c r="K5037" s="2">
        <f>VLOOKUP(C5037,'Totals by Team'!A:K,11,FALSE)</f>
        <v>-8.4642857142857135</v>
      </c>
    </row>
    <row r="5038" spans="1:11" x14ac:dyDescent="0.25">
      <c r="A5038" s="1">
        <v>41286</v>
      </c>
      <c r="B5038" t="s">
        <v>261</v>
      </c>
      <c r="C5038" t="s">
        <v>244</v>
      </c>
      <c r="D5038">
        <v>77</v>
      </c>
      <c r="E5038">
        <v>72</v>
      </c>
      <c r="F5038" t="s">
        <v>244</v>
      </c>
      <c r="G5038">
        <v>5</v>
      </c>
      <c r="H5038" t="s">
        <v>358</v>
      </c>
      <c r="I5038" t="s">
        <v>356</v>
      </c>
      <c r="J5038" s="2">
        <f>VLOOKUP(B5038,'Totals by Team'!A:K,11,FALSE)</f>
        <v>7.0606060606060606</v>
      </c>
      <c r="K5038" s="2">
        <f>VLOOKUP(C5038,'Totals by Team'!A:K,11,FALSE)</f>
        <v>-1.4545454545454546</v>
      </c>
    </row>
    <row r="5039" spans="1:11" x14ac:dyDescent="0.25">
      <c r="A5039" s="1">
        <v>41286</v>
      </c>
      <c r="B5039" t="s">
        <v>287</v>
      </c>
      <c r="C5039" t="s">
        <v>310</v>
      </c>
      <c r="D5039">
        <v>70</v>
      </c>
      <c r="E5039">
        <v>65</v>
      </c>
      <c r="F5039" t="s">
        <v>310</v>
      </c>
      <c r="G5039">
        <v>5</v>
      </c>
      <c r="H5039" t="s">
        <v>358</v>
      </c>
      <c r="I5039" t="s">
        <v>356</v>
      </c>
      <c r="J5039" s="2">
        <f>VLOOKUP(B5039,'Totals by Team'!A:K,11,FALSE)</f>
        <v>-4.53125</v>
      </c>
      <c r="K5039" s="2">
        <f>VLOOKUP(C5039,'Totals by Team'!A:K,11,FALSE)</f>
        <v>1.935483870967742</v>
      </c>
    </row>
    <row r="5040" spans="1:11" x14ac:dyDescent="0.25">
      <c r="A5040" s="1">
        <v>41286</v>
      </c>
      <c r="B5040" t="s">
        <v>108</v>
      </c>
      <c r="C5040" t="s">
        <v>124</v>
      </c>
      <c r="D5040">
        <v>83</v>
      </c>
      <c r="E5040">
        <v>78</v>
      </c>
      <c r="F5040" t="s">
        <v>108</v>
      </c>
      <c r="G5040">
        <v>5</v>
      </c>
      <c r="H5040" t="s">
        <v>358</v>
      </c>
      <c r="I5040" t="s">
        <v>360</v>
      </c>
      <c r="J5040" s="2">
        <f>VLOOKUP(B5040,'Totals by Team'!A:K,11,FALSE)</f>
        <v>0.68</v>
      </c>
      <c r="K5040" s="2">
        <f>VLOOKUP(C5040,'Totals by Team'!A:K,11,FALSE)</f>
        <v>-6.7142857142857144</v>
      </c>
    </row>
    <row r="5041" spans="1:11" x14ac:dyDescent="0.25">
      <c r="A5041" s="1">
        <v>41286</v>
      </c>
      <c r="B5041" t="s">
        <v>45</v>
      </c>
      <c r="C5041" t="s">
        <v>95</v>
      </c>
      <c r="D5041">
        <v>63</v>
      </c>
      <c r="E5041">
        <v>58</v>
      </c>
      <c r="F5041" t="s">
        <v>95</v>
      </c>
      <c r="G5041">
        <v>5</v>
      </c>
      <c r="H5041" t="s">
        <v>358</v>
      </c>
      <c r="I5041" t="s">
        <v>356</v>
      </c>
      <c r="J5041" s="2">
        <f>VLOOKUP(B5041,'Totals by Team'!A:K,11,FALSE)</f>
        <v>1.15625</v>
      </c>
      <c r="K5041" s="2">
        <f>VLOOKUP(C5041,'Totals by Team'!A:K,11,FALSE)</f>
        <v>-14.5</v>
      </c>
    </row>
    <row r="5042" spans="1:11" x14ac:dyDescent="0.25">
      <c r="A5042" s="1">
        <v>41286</v>
      </c>
      <c r="B5042" t="s">
        <v>133</v>
      </c>
      <c r="C5042" t="s">
        <v>101</v>
      </c>
      <c r="D5042">
        <v>70</v>
      </c>
      <c r="E5042">
        <v>65</v>
      </c>
      <c r="F5042" t="s">
        <v>133</v>
      </c>
      <c r="G5042">
        <v>5</v>
      </c>
      <c r="H5042" t="s">
        <v>358</v>
      </c>
      <c r="I5042" t="s">
        <v>360</v>
      </c>
      <c r="J5042" s="2">
        <f>VLOOKUP(B5042,'Totals by Team'!A:K,11,FALSE)</f>
        <v>-6.8965517241379306</v>
      </c>
      <c r="K5042" s="2">
        <f>VLOOKUP(C5042,'Totals by Team'!A:K,11,FALSE)</f>
        <v>-5.5666666666666664</v>
      </c>
    </row>
    <row r="5043" spans="1:11" x14ac:dyDescent="0.25">
      <c r="A5043" s="1">
        <v>41286</v>
      </c>
      <c r="B5043" t="s">
        <v>174</v>
      </c>
      <c r="C5043" t="s">
        <v>86</v>
      </c>
      <c r="D5043">
        <v>72</v>
      </c>
      <c r="E5043">
        <v>67</v>
      </c>
      <c r="F5043" t="s">
        <v>174</v>
      </c>
      <c r="G5043">
        <v>5</v>
      </c>
      <c r="H5043" t="s">
        <v>358</v>
      </c>
      <c r="I5043" t="s">
        <v>360</v>
      </c>
      <c r="J5043" s="2">
        <f>VLOOKUP(B5043,'Totals by Team'!A:K,11,FALSE)</f>
        <v>-7.15625</v>
      </c>
      <c r="K5043" s="2">
        <f>VLOOKUP(C5043,'Totals by Team'!A:K,11,FALSE)</f>
        <v>-10.857142857142858</v>
      </c>
    </row>
    <row r="5044" spans="1:11" x14ac:dyDescent="0.25">
      <c r="A5044" s="1">
        <v>41286</v>
      </c>
      <c r="B5044" t="s">
        <v>252</v>
      </c>
      <c r="C5044" t="s">
        <v>116</v>
      </c>
      <c r="D5044">
        <v>61</v>
      </c>
      <c r="E5044">
        <v>56</v>
      </c>
      <c r="F5044" t="s">
        <v>252</v>
      </c>
      <c r="G5044">
        <v>5</v>
      </c>
      <c r="H5044" t="s">
        <v>358</v>
      </c>
      <c r="I5044" t="s">
        <v>360</v>
      </c>
      <c r="J5044" s="2">
        <f>VLOOKUP(B5044,'Totals by Team'!A:K,11,FALSE)</f>
        <v>-2.6875</v>
      </c>
      <c r="K5044" s="2">
        <f>VLOOKUP(C5044,'Totals by Team'!A:K,11,FALSE)</f>
        <v>5.1333333333333337</v>
      </c>
    </row>
    <row r="5045" spans="1:11" x14ac:dyDescent="0.25">
      <c r="A5045" s="1">
        <v>41286</v>
      </c>
      <c r="B5045" t="s">
        <v>273</v>
      </c>
      <c r="C5045" t="s">
        <v>222</v>
      </c>
      <c r="D5045">
        <v>82</v>
      </c>
      <c r="E5045">
        <v>77</v>
      </c>
      <c r="F5045" t="s">
        <v>222</v>
      </c>
      <c r="G5045">
        <v>5</v>
      </c>
      <c r="H5045" t="s">
        <v>358</v>
      </c>
      <c r="I5045" t="s">
        <v>356</v>
      </c>
      <c r="J5045" s="2">
        <f>VLOOKUP(B5045,'Totals by Team'!A:K,11,FALSE)</f>
        <v>-1.7096774193548387</v>
      </c>
      <c r="K5045" s="2">
        <f>VLOOKUP(C5045,'Totals by Team'!A:K,11,FALSE)</f>
        <v>5.9090909090909092</v>
      </c>
    </row>
    <row r="5046" spans="1:11" x14ac:dyDescent="0.25">
      <c r="A5046" s="1">
        <v>41286</v>
      </c>
      <c r="B5046" t="s">
        <v>165</v>
      </c>
      <c r="C5046" t="s">
        <v>94</v>
      </c>
      <c r="D5046">
        <v>76</v>
      </c>
      <c r="E5046">
        <v>71</v>
      </c>
      <c r="F5046" t="s">
        <v>165</v>
      </c>
      <c r="G5046">
        <v>5</v>
      </c>
      <c r="H5046" t="s">
        <v>358</v>
      </c>
      <c r="I5046" t="s">
        <v>360</v>
      </c>
      <c r="J5046" s="2">
        <f>VLOOKUP(B5046,'Totals by Team'!A:K,11,FALSE)</f>
        <v>-3.1</v>
      </c>
      <c r="K5046" s="2">
        <f>VLOOKUP(C5046,'Totals by Team'!A:K,11,FALSE)</f>
        <v>-6.4516129032258063E-2</v>
      </c>
    </row>
    <row r="5047" spans="1:11" x14ac:dyDescent="0.25">
      <c r="A5047" s="1">
        <v>41286</v>
      </c>
      <c r="B5047" t="s">
        <v>343</v>
      </c>
      <c r="C5047" t="s">
        <v>103</v>
      </c>
      <c r="D5047">
        <v>76</v>
      </c>
      <c r="E5047">
        <v>71</v>
      </c>
      <c r="F5047" t="s">
        <v>343</v>
      </c>
      <c r="G5047">
        <v>5</v>
      </c>
      <c r="H5047" t="s">
        <v>358</v>
      </c>
      <c r="I5047" t="s">
        <v>360</v>
      </c>
      <c r="J5047" s="2">
        <f>VLOOKUP(B5047,'Totals by Team'!A:K,11,FALSE)</f>
        <v>7.5151515151515156</v>
      </c>
      <c r="K5047" s="2">
        <f>VLOOKUP(C5047,'Totals by Team'!A:K,11,FALSE)</f>
        <v>0.5</v>
      </c>
    </row>
    <row r="5048" spans="1:11" x14ac:dyDescent="0.25">
      <c r="A5048" s="1">
        <v>41286</v>
      </c>
      <c r="B5048" t="s">
        <v>168</v>
      </c>
      <c r="C5048" t="s">
        <v>120</v>
      </c>
      <c r="D5048">
        <v>79</v>
      </c>
      <c r="E5048">
        <v>74</v>
      </c>
      <c r="F5048" t="s">
        <v>168</v>
      </c>
      <c r="G5048">
        <v>5</v>
      </c>
      <c r="H5048" t="s">
        <v>358</v>
      </c>
      <c r="I5048" t="s">
        <v>360</v>
      </c>
      <c r="J5048" s="2">
        <f>VLOOKUP(B5048,'Totals by Team'!A:K,11,FALSE)</f>
        <v>-5.3076923076923075</v>
      </c>
      <c r="K5048" s="2">
        <f>VLOOKUP(C5048,'Totals by Team'!A:K,11,FALSE)</f>
        <v>-8.46875</v>
      </c>
    </row>
    <row r="5049" spans="1:11" x14ac:dyDescent="0.25">
      <c r="A5049" s="1">
        <v>41286</v>
      </c>
      <c r="B5049" t="s">
        <v>274</v>
      </c>
      <c r="C5049" t="s">
        <v>91</v>
      </c>
      <c r="D5049">
        <v>65</v>
      </c>
      <c r="E5049">
        <v>60</v>
      </c>
      <c r="F5049" t="s">
        <v>91</v>
      </c>
      <c r="G5049">
        <v>5</v>
      </c>
      <c r="H5049" t="s">
        <v>358</v>
      </c>
      <c r="I5049" t="s">
        <v>356</v>
      </c>
      <c r="J5049" s="2">
        <f>VLOOKUP(B5049,'Totals by Team'!A:K,11,FALSE)</f>
        <v>1.0606060606060606</v>
      </c>
      <c r="K5049" s="2">
        <f>VLOOKUP(C5049,'Totals by Team'!A:K,11,FALSE)</f>
        <v>4.625</v>
      </c>
    </row>
    <row r="5050" spans="1:11" x14ac:dyDescent="0.25">
      <c r="A5050" s="1">
        <v>41286</v>
      </c>
      <c r="B5050" t="s">
        <v>106</v>
      </c>
      <c r="C5050" t="s">
        <v>143</v>
      </c>
      <c r="D5050">
        <v>68</v>
      </c>
      <c r="E5050">
        <v>64</v>
      </c>
      <c r="F5050" t="s">
        <v>143</v>
      </c>
      <c r="G5050">
        <v>4</v>
      </c>
      <c r="H5050" t="s">
        <v>358</v>
      </c>
      <c r="I5050" t="s">
        <v>356</v>
      </c>
      <c r="J5050" s="2">
        <f>VLOOKUP(B5050,'Totals by Team'!A:K,11,FALSE)</f>
        <v>-9.0666666666666664</v>
      </c>
      <c r="K5050" s="2">
        <f>VLOOKUP(C5050,'Totals by Team'!A:K,11,FALSE)</f>
        <v>-5.90625</v>
      </c>
    </row>
    <row r="5051" spans="1:11" x14ac:dyDescent="0.25">
      <c r="A5051" s="1">
        <v>41286</v>
      </c>
      <c r="B5051" t="s">
        <v>64</v>
      </c>
      <c r="C5051" t="s">
        <v>151</v>
      </c>
      <c r="D5051">
        <v>76</v>
      </c>
      <c r="E5051">
        <v>72</v>
      </c>
      <c r="F5051" t="s">
        <v>64</v>
      </c>
      <c r="G5051">
        <v>4</v>
      </c>
      <c r="H5051" t="s">
        <v>358</v>
      </c>
      <c r="I5051" t="s">
        <v>360</v>
      </c>
      <c r="J5051" s="2">
        <f>VLOOKUP(B5051,'Totals by Team'!A:K,11,FALSE)</f>
        <v>0.6071428571428571</v>
      </c>
      <c r="K5051" s="2">
        <f>VLOOKUP(C5051,'Totals by Team'!A:K,11,FALSE)</f>
        <v>-4.9333333333333336</v>
      </c>
    </row>
    <row r="5052" spans="1:11" x14ac:dyDescent="0.25">
      <c r="A5052" s="1">
        <v>41286</v>
      </c>
      <c r="B5052" t="s">
        <v>62</v>
      </c>
      <c r="C5052" t="s">
        <v>338</v>
      </c>
      <c r="D5052">
        <v>69</v>
      </c>
      <c r="E5052">
        <v>65</v>
      </c>
      <c r="F5052" t="s">
        <v>338</v>
      </c>
      <c r="G5052">
        <v>4</v>
      </c>
      <c r="H5052" t="s">
        <v>358</v>
      </c>
      <c r="I5052" t="s">
        <v>356</v>
      </c>
      <c r="J5052" s="2">
        <f>VLOOKUP(B5052,'Totals by Team'!A:K,11,FALSE)</f>
        <v>-5.67741935483871</v>
      </c>
      <c r="K5052" s="2">
        <f>VLOOKUP(C5052,'Totals by Team'!A:K,11,FALSE)</f>
        <v>-11.535714285714286</v>
      </c>
    </row>
    <row r="5053" spans="1:11" x14ac:dyDescent="0.25">
      <c r="A5053" s="1">
        <v>41286</v>
      </c>
      <c r="B5053" t="s">
        <v>191</v>
      </c>
      <c r="C5053" t="s">
        <v>340</v>
      </c>
      <c r="D5053">
        <v>76</v>
      </c>
      <c r="E5053">
        <v>72</v>
      </c>
      <c r="F5053" t="s">
        <v>191</v>
      </c>
      <c r="G5053">
        <v>4</v>
      </c>
      <c r="H5053" t="s">
        <v>358</v>
      </c>
      <c r="I5053" t="s">
        <v>360</v>
      </c>
      <c r="J5053" s="2">
        <f>VLOOKUP(B5053,'Totals by Team'!A:K,11,FALSE)</f>
        <v>-1.6666666666666667</v>
      </c>
      <c r="K5053" s="2">
        <f>VLOOKUP(C5053,'Totals by Team'!A:K,11,FALSE)</f>
        <v>0.8</v>
      </c>
    </row>
    <row r="5054" spans="1:11" x14ac:dyDescent="0.25">
      <c r="A5054" s="1">
        <v>41286</v>
      </c>
      <c r="B5054" t="s">
        <v>111</v>
      </c>
      <c r="C5054" t="s">
        <v>269</v>
      </c>
      <c r="D5054">
        <v>58</v>
      </c>
      <c r="E5054">
        <v>54</v>
      </c>
      <c r="F5054" t="s">
        <v>111</v>
      </c>
      <c r="G5054">
        <v>4</v>
      </c>
      <c r="H5054" t="s">
        <v>358</v>
      </c>
      <c r="I5054" t="s">
        <v>360</v>
      </c>
      <c r="J5054" s="2">
        <f>VLOOKUP(B5054,'Totals by Team'!A:K,11,FALSE)</f>
        <v>-6.52</v>
      </c>
      <c r="K5054" s="2">
        <f>VLOOKUP(C5054,'Totals by Team'!A:K,11,FALSE)</f>
        <v>-6.3703703703703702</v>
      </c>
    </row>
    <row r="5055" spans="1:11" x14ac:dyDescent="0.25">
      <c r="A5055" s="1">
        <v>41286</v>
      </c>
      <c r="B5055" t="s">
        <v>47</v>
      </c>
      <c r="C5055" t="s">
        <v>195</v>
      </c>
      <c r="D5055">
        <v>90</v>
      </c>
      <c r="E5055">
        <v>86</v>
      </c>
      <c r="F5055" t="s">
        <v>195</v>
      </c>
      <c r="G5055">
        <v>4</v>
      </c>
      <c r="H5055" t="s">
        <v>358</v>
      </c>
      <c r="I5055" t="s">
        <v>356</v>
      </c>
      <c r="J5055" s="2">
        <f>VLOOKUP(B5055,'Totals by Team'!A:K,11,FALSE)</f>
        <v>-10.870967741935484</v>
      </c>
      <c r="K5055" s="2">
        <f>VLOOKUP(C5055,'Totals by Team'!A:K,11,FALSE)</f>
        <v>-4.5714285714285712</v>
      </c>
    </row>
    <row r="5056" spans="1:11" x14ac:dyDescent="0.25">
      <c r="A5056" s="1">
        <v>41286</v>
      </c>
      <c r="B5056" t="s">
        <v>30</v>
      </c>
      <c r="C5056" t="s">
        <v>33</v>
      </c>
      <c r="D5056">
        <v>62</v>
      </c>
      <c r="E5056">
        <v>59</v>
      </c>
      <c r="F5056" t="s">
        <v>30</v>
      </c>
      <c r="G5056">
        <v>3</v>
      </c>
      <c r="H5056" t="s">
        <v>358</v>
      </c>
      <c r="I5056" t="s">
        <v>360</v>
      </c>
      <c r="J5056" s="2">
        <f>VLOOKUP(B5056,'Totals by Team'!A:K,11,FALSE)</f>
        <v>-2.032258064516129</v>
      </c>
      <c r="K5056" s="2">
        <f>VLOOKUP(C5056,'Totals by Team'!A:K,11,FALSE)</f>
        <v>-4.1034482758620694</v>
      </c>
    </row>
    <row r="5057" spans="1:11" x14ac:dyDescent="0.25">
      <c r="A5057" s="1">
        <v>41286</v>
      </c>
      <c r="B5057" t="s">
        <v>220</v>
      </c>
      <c r="C5057" t="s">
        <v>212</v>
      </c>
      <c r="D5057">
        <v>68</v>
      </c>
      <c r="E5057">
        <v>65</v>
      </c>
      <c r="F5057" t="s">
        <v>220</v>
      </c>
      <c r="G5057">
        <v>3</v>
      </c>
      <c r="H5057" t="s">
        <v>358</v>
      </c>
      <c r="I5057" t="s">
        <v>360</v>
      </c>
      <c r="J5057" s="2">
        <f>VLOOKUP(B5057,'Totals by Team'!A:K,11,FALSE)</f>
        <v>3.28125</v>
      </c>
      <c r="K5057" s="2">
        <f>VLOOKUP(C5057,'Totals by Team'!A:K,11,FALSE)</f>
        <v>3.3125</v>
      </c>
    </row>
    <row r="5058" spans="1:11" x14ac:dyDescent="0.25">
      <c r="A5058" s="1">
        <v>41286</v>
      </c>
      <c r="B5058" t="s">
        <v>228</v>
      </c>
      <c r="C5058" t="s">
        <v>325</v>
      </c>
      <c r="D5058">
        <v>74</v>
      </c>
      <c r="E5058">
        <v>71</v>
      </c>
      <c r="F5058" t="s">
        <v>325</v>
      </c>
      <c r="G5058">
        <v>3</v>
      </c>
      <c r="H5058" t="s">
        <v>358</v>
      </c>
      <c r="I5058" t="s">
        <v>356</v>
      </c>
      <c r="J5058" s="2">
        <f>VLOOKUP(B5058,'Totals by Team'!A:K,11,FALSE)</f>
        <v>-3.96875</v>
      </c>
      <c r="K5058" s="2">
        <f>VLOOKUP(C5058,'Totals by Team'!A:K,11,FALSE)</f>
        <v>-2.8125</v>
      </c>
    </row>
    <row r="5059" spans="1:11" x14ac:dyDescent="0.25">
      <c r="A5059" s="1">
        <v>41286</v>
      </c>
      <c r="B5059" t="s">
        <v>110</v>
      </c>
      <c r="C5059" t="s">
        <v>25</v>
      </c>
      <c r="D5059">
        <v>86</v>
      </c>
      <c r="E5059">
        <v>83</v>
      </c>
      <c r="F5059" t="s">
        <v>25</v>
      </c>
      <c r="G5059">
        <v>3</v>
      </c>
      <c r="H5059" t="s">
        <v>358</v>
      </c>
      <c r="I5059" t="s">
        <v>356</v>
      </c>
      <c r="J5059" s="2">
        <f>VLOOKUP(B5059,'Totals by Team'!A:K,11,FALSE)</f>
        <v>3.0303030303030304E-2</v>
      </c>
      <c r="K5059" s="2">
        <f>VLOOKUP(C5059,'Totals by Team'!A:K,11,FALSE)</f>
        <v>0.36666666666666664</v>
      </c>
    </row>
    <row r="5060" spans="1:11" x14ac:dyDescent="0.25">
      <c r="A5060" s="1">
        <v>41286</v>
      </c>
      <c r="B5060" t="s">
        <v>291</v>
      </c>
      <c r="C5060" t="s">
        <v>208</v>
      </c>
      <c r="D5060">
        <v>78</v>
      </c>
      <c r="E5060">
        <v>75</v>
      </c>
      <c r="F5060" t="s">
        <v>208</v>
      </c>
      <c r="G5060">
        <v>3</v>
      </c>
      <c r="H5060" t="s">
        <v>358</v>
      </c>
      <c r="I5060" t="s">
        <v>356</v>
      </c>
      <c r="J5060" s="2">
        <f>VLOOKUP(B5060,'Totals by Team'!A:K,11,FALSE)</f>
        <v>5.7941176470588234</v>
      </c>
      <c r="K5060" s="2">
        <f>VLOOKUP(C5060,'Totals by Team'!A:K,11,FALSE)</f>
        <v>4.375</v>
      </c>
    </row>
    <row r="5061" spans="1:11" x14ac:dyDescent="0.25">
      <c r="A5061" s="1">
        <v>41286</v>
      </c>
      <c r="B5061" t="s">
        <v>243</v>
      </c>
      <c r="C5061" t="s">
        <v>216</v>
      </c>
      <c r="D5061">
        <v>75</v>
      </c>
      <c r="E5061">
        <v>72</v>
      </c>
      <c r="F5061" t="s">
        <v>243</v>
      </c>
      <c r="G5061">
        <v>3</v>
      </c>
      <c r="H5061" t="s">
        <v>358</v>
      </c>
      <c r="I5061" t="s">
        <v>360</v>
      </c>
      <c r="J5061" s="2">
        <f>VLOOKUP(B5061,'Totals by Team'!A:K,11,FALSE)</f>
        <v>-2.7419354838709675</v>
      </c>
      <c r="K5061" s="2">
        <f>VLOOKUP(C5061,'Totals by Team'!A:K,11,FALSE)</f>
        <v>-0.93939393939393945</v>
      </c>
    </row>
    <row r="5062" spans="1:11" x14ac:dyDescent="0.25">
      <c r="A5062" s="1">
        <v>41286</v>
      </c>
      <c r="B5062" t="s">
        <v>332</v>
      </c>
      <c r="C5062" t="s">
        <v>99</v>
      </c>
      <c r="D5062">
        <v>88</v>
      </c>
      <c r="E5062">
        <v>85</v>
      </c>
      <c r="F5062" t="s">
        <v>332</v>
      </c>
      <c r="G5062">
        <v>3</v>
      </c>
      <c r="H5062" t="s">
        <v>358</v>
      </c>
      <c r="I5062" t="s">
        <v>360</v>
      </c>
      <c r="J5062" s="2">
        <f>VLOOKUP(B5062,'Totals by Team'!A:K,11,FALSE)</f>
        <v>-0.23076923076923078</v>
      </c>
      <c r="K5062" s="2">
        <f>VLOOKUP(C5062,'Totals by Team'!A:K,11,FALSE)</f>
        <v>2.4827586206896552</v>
      </c>
    </row>
    <row r="5063" spans="1:11" x14ac:dyDescent="0.25">
      <c r="A5063" s="1">
        <v>41286</v>
      </c>
      <c r="B5063" t="s">
        <v>136</v>
      </c>
      <c r="C5063" t="s">
        <v>102</v>
      </c>
      <c r="D5063">
        <v>65</v>
      </c>
      <c r="E5063">
        <v>62</v>
      </c>
      <c r="F5063" t="s">
        <v>102</v>
      </c>
      <c r="G5063">
        <v>3</v>
      </c>
      <c r="H5063" t="s">
        <v>358</v>
      </c>
      <c r="I5063" t="s">
        <v>356</v>
      </c>
      <c r="J5063" s="2">
        <f>VLOOKUP(B5063,'Totals by Team'!A:K,11,FALSE)</f>
        <v>-3.3870967741935485</v>
      </c>
      <c r="K5063" s="2">
        <f>VLOOKUP(C5063,'Totals by Team'!A:K,11,FALSE)</f>
        <v>0.70588235294117652</v>
      </c>
    </row>
    <row r="5064" spans="1:11" x14ac:dyDescent="0.25">
      <c r="A5064" s="1">
        <v>41286</v>
      </c>
      <c r="B5064" t="s">
        <v>227</v>
      </c>
      <c r="C5064" t="s">
        <v>188</v>
      </c>
      <c r="D5064">
        <v>71</v>
      </c>
      <c r="E5064">
        <v>68</v>
      </c>
      <c r="F5064" t="s">
        <v>188</v>
      </c>
      <c r="G5064">
        <v>3</v>
      </c>
      <c r="H5064" t="s">
        <v>358</v>
      </c>
      <c r="I5064" t="s">
        <v>356</v>
      </c>
      <c r="J5064" s="2">
        <f>VLOOKUP(B5064,'Totals by Team'!A:K,11,FALSE)</f>
        <v>4.1034482758620694</v>
      </c>
      <c r="K5064" s="2">
        <f>VLOOKUP(C5064,'Totals by Team'!A:K,11,FALSE)</f>
        <v>-8.0344827586206904</v>
      </c>
    </row>
    <row r="5065" spans="1:11" x14ac:dyDescent="0.25">
      <c r="A5065" s="1">
        <v>41286</v>
      </c>
      <c r="B5065" t="s">
        <v>339</v>
      </c>
      <c r="C5065" t="s">
        <v>100</v>
      </c>
      <c r="D5065">
        <v>61</v>
      </c>
      <c r="E5065">
        <v>59</v>
      </c>
      <c r="F5065" t="s">
        <v>100</v>
      </c>
      <c r="G5065">
        <v>2</v>
      </c>
      <c r="H5065" t="s">
        <v>358</v>
      </c>
      <c r="I5065" t="s">
        <v>356</v>
      </c>
      <c r="J5065" s="2">
        <f>VLOOKUP(B5065,'Totals by Team'!A:K,11,FALSE)</f>
        <v>8.3636363636363633</v>
      </c>
      <c r="K5065" s="2">
        <f>VLOOKUP(C5065,'Totals by Team'!A:K,11,FALSE)</f>
        <v>2.064516129032258</v>
      </c>
    </row>
    <row r="5066" spans="1:11" x14ac:dyDescent="0.25">
      <c r="A5066" s="1">
        <v>41286</v>
      </c>
      <c r="B5066" t="s">
        <v>35</v>
      </c>
      <c r="C5066" t="s">
        <v>238</v>
      </c>
      <c r="D5066">
        <v>49</v>
      </c>
      <c r="E5066">
        <v>47</v>
      </c>
      <c r="F5066" t="s">
        <v>35</v>
      </c>
      <c r="G5066">
        <v>2</v>
      </c>
      <c r="H5066" t="s">
        <v>358</v>
      </c>
      <c r="I5066" t="s">
        <v>360</v>
      </c>
      <c r="J5066" s="2">
        <f>VLOOKUP(B5066,'Totals by Team'!A:K,11,FALSE)</f>
        <v>-5.7333333333333334</v>
      </c>
      <c r="K5066" s="2">
        <f>VLOOKUP(C5066,'Totals by Team'!A:K,11,FALSE)</f>
        <v>5.40625</v>
      </c>
    </row>
    <row r="5067" spans="1:11" x14ac:dyDescent="0.25">
      <c r="A5067" s="1">
        <v>41286</v>
      </c>
      <c r="B5067" t="s">
        <v>46</v>
      </c>
      <c r="C5067" t="s">
        <v>213</v>
      </c>
      <c r="D5067">
        <v>51</v>
      </c>
      <c r="E5067">
        <v>49</v>
      </c>
      <c r="F5067" t="s">
        <v>213</v>
      </c>
      <c r="G5067">
        <v>2</v>
      </c>
      <c r="H5067" t="s">
        <v>358</v>
      </c>
      <c r="I5067" t="s">
        <v>356</v>
      </c>
      <c r="J5067" s="2">
        <f>VLOOKUP(B5067,'Totals by Team'!A:K,11,FALSE)</f>
        <v>-1.5161290322580645</v>
      </c>
      <c r="K5067" s="2">
        <f>VLOOKUP(C5067,'Totals by Team'!A:K,11,FALSE)</f>
        <v>-9.068965517241379</v>
      </c>
    </row>
    <row r="5068" spans="1:11" x14ac:dyDescent="0.25">
      <c r="A5068" s="1">
        <v>41286</v>
      </c>
      <c r="B5068" t="s">
        <v>6</v>
      </c>
      <c r="C5068" t="s">
        <v>59</v>
      </c>
      <c r="D5068">
        <v>66</v>
      </c>
      <c r="E5068">
        <v>64</v>
      </c>
      <c r="F5068" t="s">
        <v>59</v>
      </c>
      <c r="G5068">
        <v>2</v>
      </c>
      <c r="H5068" t="s">
        <v>358</v>
      </c>
      <c r="I5068" t="s">
        <v>356</v>
      </c>
      <c r="J5068" s="2">
        <f>VLOOKUP(B5068,'Totals by Team'!A:K,11,FALSE)</f>
        <v>-2</v>
      </c>
      <c r="K5068" s="2">
        <f>VLOOKUP(C5068,'Totals by Team'!A:K,11,FALSE)</f>
        <v>1.1935483870967742</v>
      </c>
    </row>
    <row r="5069" spans="1:11" x14ac:dyDescent="0.25">
      <c r="A5069" s="1">
        <v>41286</v>
      </c>
      <c r="B5069" t="s">
        <v>153</v>
      </c>
      <c r="C5069" t="s">
        <v>139</v>
      </c>
      <c r="D5069">
        <v>46</v>
      </c>
      <c r="E5069">
        <v>44</v>
      </c>
      <c r="F5069" t="s">
        <v>153</v>
      </c>
      <c r="G5069">
        <v>2</v>
      </c>
      <c r="H5069" t="s">
        <v>358</v>
      </c>
      <c r="I5069" t="s">
        <v>360</v>
      </c>
      <c r="J5069" s="2">
        <f>VLOOKUP(B5069,'Totals by Team'!A:K,11,FALSE)</f>
        <v>-1.5666666666666667</v>
      </c>
      <c r="K5069" s="2">
        <f>VLOOKUP(C5069,'Totals by Team'!A:K,11,FALSE)</f>
        <v>-5</v>
      </c>
    </row>
    <row r="5070" spans="1:11" x14ac:dyDescent="0.25">
      <c r="A5070" s="1">
        <v>41286</v>
      </c>
      <c r="B5070" t="s">
        <v>61</v>
      </c>
      <c r="C5070" t="s">
        <v>17</v>
      </c>
      <c r="D5070">
        <v>73</v>
      </c>
      <c r="E5070">
        <v>71</v>
      </c>
      <c r="F5070" t="s">
        <v>17</v>
      </c>
      <c r="G5070">
        <v>2</v>
      </c>
      <c r="H5070" t="s">
        <v>358</v>
      </c>
      <c r="I5070" t="s">
        <v>356</v>
      </c>
      <c r="J5070" s="2">
        <f>VLOOKUP(B5070,'Totals by Team'!A:K,11,FALSE)</f>
        <v>8.2258064516129039</v>
      </c>
      <c r="K5070" s="2">
        <f>VLOOKUP(C5070,'Totals by Team'!A:K,11,FALSE)</f>
        <v>-5.46875</v>
      </c>
    </row>
    <row r="5071" spans="1:11" x14ac:dyDescent="0.25">
      <c r="A5071" s="1">
        <v>41286</v>
      </c>
      <c r="B5071" t="s">
        <v>169</v>
      </c>
      <c r="C5071" t="s">
        <v>79</v>
      </c>
      <c r="D5071">
        <v>71</v>
      </c>
      <c r="E5071">
        <v>69</v>
      </c>
      <c r="F5071" t="s">
        <v>169</v>
      </c>
      <c r="G5071">
        <v>2</v>
      </c>
      <c r="H5071" t="s">
        <v>358</v>
      </c>
      <c r="I5071" t="s">
        <v>360</v>
      </c>
      <c r="J5071" s="2">
        <f>VLOOKUP(B5071,'Totals by Team'!A:K,11,FALSE)</f>
        <v>6.6666666666666666E-2</v>
      </c>
      <c r="K5071" s="2">
        <f>VLOOKUP(C5071,'Totals by Team'!A:K,11,FALSE)</f>
        <v>-9.7857142857142865</v>
      </c>
    </row>
    <row r="5072" spans="1:11" x14ac:dyDescent="0.25">
      <c r="A5072" s="1">
        <v>41286</v>
      </c>
      <c r="B5072" t="s">
        <v>301</v>
      </c>
      <c r="C5072" t="s">
        <v>170</v>
      </c>
      <c r="D5072">
        <v>65</v>
      </c>
      <c r="E5072">
        <v>64</v>
      </c>
      <c r="F5072" t="s">
        <v>170</v>
      </c>
      <c r="G5072">
        <v>1</v>
      </c>
      <c r="H5072" t="s">
        <v>358</v>
      </c>
      <c r="I5072" t="s">
        <v>356</v>
      </c>
      <c r="J5072" s="2">
        <f>VLOOKUP(B5072,'Totals by Team'!A:K,11,FALSE)</f>
        <v>7.2727272727272725</v>
      </c>
      <c r="K5072" s="2">
        <f>VLOOKUP(C5072,'Totals by Team'!A:K,11,FALSE)</f>
        <v>-1.9375</v>
      </c>
    </row>
    <row r="5073" spans="1:11" x14ac:dyDescent="0.25">
      <c r="A5073" s="1">
        <v>41286</v>
      </c>
      <c r="B5073" t="s">
        <v>2</v>
      </c>
      <c r="C5073" t="s">
        <v>157</v>
      </c>
      <c r="D5073">
        <v>58</v>
      </c>
      <c r="E5073">
        <v>57</v>
      </c>
      <c r="F5073" t="s">
        <v>157</v>
      </c>
      <c r="G5073">
        <v>1</v>
      </c>
      <c r="H5073" t="s">
        <v>358</v>
      </c>
      <c r="I5073" t="s">
        <v>356</v>
      </c>
      <c r="J5073" s="2">
        <f>VLOOKUP(B5073,'Totals by Team'!A:K,11,FALSE)</f>
        <v>-6.3666666666666663</v>
      </c>
      <c r="K5073" s="2">
        <f>VLOOKUP(C5073,'Totals by Team'!A:K,11,FALSE)</f>
        <v>-1.59375</v>
      </c>
    </row>
    <row r="5074" spans="1:11" x14ac:dyDescent="0.25">
      <c r="A5074" s="1">
        <v>41286</v>
      </c>
      <c r="B5074" t="s">
        <v>126</v>
      </c>
      <c r="C5074" t="s">
        <v>27</v>
      </c>
      <c r="D5074">
        <v>54</v>
      </c>
      <c r="E5074">
        <v>53</v>
      </c>
      <c r="F5074" t="s">
        <v>27</v>
      </c>
      <c r="G5074">
        <v>1</v>
      </c>
      <c r="H5074" t="s">
        <v>358</v>
      </c>
      <c r="I5074" t="s">
        <v>356</v>
      </c>
      <c r="J5074" s="2">
        <f>VLOOKUP(B5074,'Totals by Team'!A:K,11,FALSE)</f>
        <v>-8.137931034482758</v>
      </c>
      <c r="K5074" s="2">
        <f>VLOOKUP(C5074,'Totals by Team'!A:K,11,FALSE)</f>
        <v>-7.0344827586206895</v>
      </c>
    </row>
    <row r="5075" spans="1:11" x14ac:dyDescent="0.25">
      <c r="A5075" s="1">
        <v>41286</v>
      </c>
      <c r="B5075" t="s">
        <v>146</v>
      </c>
      <c r="C5075" t="s">
        <v>322</v>
      </c>
      <c r="D5075">
        <v>71</v>
      </c>
      <c r="E5075">
        <v>70</v>
      </c>
      <c r="F5075" t="s">
        <v>322</v>
      </c>
      <c r="G5075">
        <v>1</v>
      </c>
      <c r="H5075" t="s">
        <v>358</v>
      </c>
      <c r="I5075" t="s">
        <v>356</v>
      </c>
      <c r="J5075" s="2">
        <f>VLOOKUP(B5075,'Totals by Team'!A:K,11,FALSE)</f>
        <v>5.1515151515151514</v>
      </c>
      <c r="K5075" s="2">
        <f>VLOOKUP(C5075,'Totals by Team'!A:K,11,FALSE)</f>
        <v>-2.5172413793103448</v>
      </c>
    </row>
    <row r="5076" spans="1:11" x14ac:dyDescent="0.25">
      <c r="A5076" s="1">
        <v>41286</v>
      </c>
      <c r="B5076" t="s">
        <v>170</v>
      </c>
      <c r="C5076" t="s">
        <v>301</v>
      </c>
      <c r="D5076">
        <v>64</v>
      </c>
      <c r="E5076">
        <v>65</v>
      </c>
      <c r="F5076" t="s">
        <v>170</v>
      </c>
      <c r="G5076">
        <v>-1</v>
      </c>
      <c r="H5076" t="s">
        <v>357</v>
      </c>
      <c r="I5076" t="s">
        <v>360</v>
      </c>
      <c r="J5076" s="2">
        <f>VLOOKUP(B5076,'Totals by Team'!A:K,11,FALSE)</f>
        <v>-1.9375</v>
      </c>
      <c r="K5076" s="2">
        <f>VLOOKUP(C5076,'Totals by Team'!A:K,11,FALSE)</f>
        <v>7.2727272727272725</v>
      </c>
    </row>
    <row r="5077" spans="1:11" x14ac:dyDescent="0.25">
      <c r="A5077" s="1">
        <v>41286</v>
      </c>
      <c r="B5077" t="s">
        <v>157</v>
      </c>
      <c r="C5077" t="s">
        <v>2</v>
      </c>
      <c r="D5077">
        <v>57</v>
      </c>
      <c r="E5077">
        <v>58</v>
      </c>
      <c r="F5077" t="s">
        <v>157</v>
      </c>
      <c r="G5077">
        <v>-1</v>
      </c>
      <c r="H5077" t="s">
        <v>357</v>
      </c>
      <c r="I5077" t="s">
        <v>360</v>
      </c>
      <c r="J5077" s="2">
        <f>VLOOKUP(B5077,'Totals by Team'!A:K,11,FALSE)</f>
        <v>-1.59375</v>
      </c>
      <c r="K5077" s="2">
        <f>VLOOKUP(C5077,'Totals by Team'!A:K,11,FALSE)</f>
        <v>-6.3666666666666663</v>
      </c>
    </row>
    <row r="5078" spans="1:11" x14ac:dyDescent="0.25">
      <c r="A5078" s="1">
        <v>41286</v>
      </c>
      <c r="B5078" t="s">
        <v>27</v>
      </c>
      <c r="C5078" t="s">
        <v>126</v>
      </c>
      <c r="D5078">
        <v>53</v>
      </c>
      <c r="E5078">
        <v>54</v>
      </c>
      <c r="F5078" t="s">
        <v>27</v>
      </c>
      <c r="G5078">
        <v>-1</v>
      </c>
      <c r="H5078" t="s">
        <v>357</v>
      </c>
      <c r="I5078" t="s">
        <v>360</v>
      </c>
      <c r="J5078" s="2">
        <f>VLOOKUP(B5078,'Totals by Team'!A:K,11,FALSE)</f>
        <v>-7.0344827586206895</v>
      </c>
      <c r="K5078" s="2">
        <f>VLOOKUP(C5078,'Totals by Team'!A:K,11,FALSE)</f>
        <v>-8.137931034482758</v>
      </c>
    </row>
    <row r="5079" spans="1:11" x14ac:dyDescent="0.25">
      <c r="A5079" s="1">
        <v>41286</v>
      </c>
      <c r="B5079" t="s">
        <v>322</v>
      </c>
      <c r="C5079" t="s">
        <v>146</v>
      </c>
      <c r="D5079">
        <v>70</v>
      </c>
      <c r="E5079">
        <v>71</v>
      </c>
      <c r="F5079" t="s">
        <v>322</v>
      </c>
      <c r="G5079">
        <v>-1</v>
      </c>
      <c r="H5079" t="s">
        <v>357</v>
      </c>
      <c r="I5079" t="s">
        <v>360</v>
      </c>
      <c r="J5079" s="2">
        <f>VLOOKUP(B5079,'Totals by Team'!A:K,11,FALSE)</f>
        <v>-2.5172413793103448</v>
      </c>
      <c r="K5079" s="2">
        <f>VLOOKUP(C5079,'Totals by Team'!A:K,11,FALSE)</f>
        <v>5.1515151515151514</v>
      </c>
    </row>
    <row r="5080" spans="1:11" x14ac:dyDescent="0.25">
      <c r="A5080" s="1">
        <v>41286</v>
      </c>
      <c r="B5080" t="s">
        <v>100</v>
      </c>
      <c r="C5080" t="s">
        <v>339</v>
      </c>
      <c r="D5080">
        <v>59</v>
      </c>
      <c r="E5080">
        <v>61</v>
      </c>
      <c r="F5080" t="s">
        <v>100</v>
      </c>
      <c r="G5080">
        <v>-2</v>
      </c>
      <c r="H5080" t="s">
        <v>357</v>
      </c>
      <c r="I5080" t="s">
        <v>360</v>
      </c>
      <c r="J5080" s="2">
        <f>VLOOKUP(B5080,'Totals by Team'!A:K,11,FALSE)</f>
        <v>2.064516129032258</v>
      </c>
      <c r="K5080" s="2">
        <f>VLOOKUP(C5080,'Totals by Team'!A:K,11,FALSE)</f>
        <v>8.3636363636363633</v>
      </c>
    </row>
    <row r="5081" spans="1:11" x14ac:dyDescent="0.25">
      <c r="A5081" s="1">
        <v>41286</v>
      </c>
      <c r="B5081" t="s">
        <v>238</v>
      </c>
      <c r="C5081" t="s">
        <v>35</v>
      </c>
      <c r="D5081">
        <v>47</v>
      </c>
      <c r="E5081">
        <v>49</v>
      </c>
      <c r="F5081" t="s">
        <v>35</v>
      </c>
      <c r="G5081">
        <v>-2</v>
      </c>
      <c r="H5081" t="s">
        <v>357</v>
      </c>
      <c r="I5081" t="s">
        <v>356</v>
      </c>
      <c r="J5081" s="2">
        <f>VLOOKUP(B5081,'Totals by Team'!A:K,11,FALSE)</f>
        <v>5.40625</v>
      </c>
      <c r="K5081" s="2">
        <f>VLOOKUP(C5081,'Totals by Team'!A:K,11,FALSE)</f>
        <v>-5.7333333333333334</v>
      </c>
    </row>
    <row r="5082" spans="1:11" x14ac:dyDescent="0.25">
      <c r="A5082" s="1">
        <v>41286</v>
      </c>
      <c r="B5082" t="s">
        <v>213</v>
      </c>
      <c r="C5082" t="s">
        <v>46</v>
      </c>
      <c r="D5082">
        <v>49</v>
      </c>
      <c r="E5082">
        <v>51</v>
      </c>
      <c r="F5082" t="s">
        <v>213</v>
      </c>
      <c r="G5082">
        <v>-2</v>
      </c>
      <c r="H5082" t="s">
        <v>357</v>
      </c>
      <c r="I5082" t="s">
        <v>360</v>
      </c>
      <c r="J5082" s="2">
        <f>VLOOKUP(B5082,'Totals by Team'!A:K,11,FALSE)</f>
        <v>-9.068965517241379</v>
      </c>
      <c r="K5082" s="2">
        <f>VLOOKUP(C5082,'Totals by Team'!A:K,11,FALSE)</f>
        <v>-1.5161290322580645</v>
      </c>
    </row>
    <row r="5083" spans="1:11" x14ac:dyDescent="0.25">
      <c r="A5083" s="1">
        <v>41286</v>
      </c>
      <c r="B5083" t="s">
        <v>59</v>
      </c>
      <c r="C5083" t="s">
        <v>6</v>
      </c>
      <c r="D5083">
        <v>64</v>
      </c>
      <c r="E5083">
        <v>66</v>
      </c>
      <c r="F5083" t="s">
        <v>59</v>
      </c>
      <c r="G5083">
        <v>-2</v>
      </c>
      <c r="H5083" t="s">
        <v>357</v>
      </c>
      <c r="I5083" t="s">
        <v>360</v>
      </c>
      <c r="J5083" s="2">
        <f>VLOOKUP(B5083,'Totals by Team'!A:K,11,FALSE)</f>
        <v>1.1935483870967742</v>
      </c>
      <c r="K5083" s="2">
        <f>VLOOKUP(C5083,'Totals by Team'!A:K,11,FALSE)</f>
        <v>-2</v>
      </c>
    </row>
    <row r="5084" spans="1:11" x14ac:dyDescent="0.25">
      <c r="A5084" s="1">
        <v>41286</v>
      </c>
      <c r="B5084" t="s">
        <v>139</v>
      </c>
      <c r="C5084" t="s">
        <v>153</v>
      </c>
      <c r="D5084">
        <v>44</v>
      </c>
      <c r="E5084">
        <v>46</v>
      </c>
      <c r="F5084" t="s">
        <v>153</v>
      </c>
      <c r="G5084">
        <v>-2</v>
      </c>
      <c r="H5084" t="s">
        <v>357</v>
      </c>
      <c r="I5084" t="s">
        <v>356</v>
      </c>
      <c r="J5084" s="2">
        <f>VLOOKUP(B5084,'Totals by Team'!A:K,11,FALSE)</f>
        <v>-5</v>
      </c>
      <c r="K5084" s="2">
        <f>VLOOKUP(C5084,'Totals by Team'!A:K,11,FALSE)</f>
        <v>-1.5666666666666667</v>
      </c>
    </row>
    <row r="5085" spans="1:11" x14ac:dyDescent="0.25">
      <c r="A5085" s="1">
        <v>41286</v>
      </c>
      <c r="B5085" t="s">
        <v>17</v>
      </c>
      <c r="C5085" t="s">
        <v>61</v>
      </c>
      <c r="D5085">
        <v>71</v>
      </c>
      <c r="E5085">
        <v>73</v>
      </c>
      <c r="F5085" t="s">
        <v>17</v>
      </c>
      <c r="G5085">
        <v>-2</v>
      </c>
      <c r="H5085" t="s">
        <v>357</v>
      </c>
      <c r="I5085" t="s">
        <v>360</v>
      </c>
      <c r="J5085" s="2">
        <f>VLOOKUP(B5085,'Totals by Team'!A:K,11,FALSE)</f>
        <v>-5.46875</v>
      </c>
      <c r="K5085" s="2">
        <f>VLOOKUP(C5085,'Totals by Team'!A:K,11,FALSE)</f>
        <v>8.2258064516129039</v>
      </c>
    </row>
    <row r="5086" spans="1:11" x14ac:dyDescent="0.25">
      <c r="A5086" s="1">
        <v>41286</v>
      </c>
      <c r="B5086" t="s">
        <v>79</v>
      </c>
      <c r="C5086" t="s">
        <v>169</v>
      </c>
      <c r="D5086">
        <v>69</v>
      </c>
      <c r="E5086">
        <v>71</v>
      </c>
      <c r="F5086" t="s">
        <v>169</v>
      </c>
      <c r="G5086">
        <v>-2</v>
      </c>
      <c r="H5086" t="s">
        <v>357</v>
      </c>
      <c r="I5086" t="s">
        <v>356</v>
      </c>
      <c r="J5086" s="2">
        <f>VLOOKUP(B5086,'Totals by Team'!A:K,11,FALSE)</f>
        <v>-9.7857142857142865</v>
      </c>
      <c r="K5086" s="2">
        <f>VLOOKUP(C5086,'Totals by Team'!A:K,11,FALSE)</f>
        <v>6.6666666666666666E-2</v>
      </c>
    </row>
    <row r="5087" spans="1:11" x14ac:dyDescent="0.25">
      <c r="A5087" s="1">
        <v>41286</v>
      </c>
      <c r="B5087" t="s">
        <v>33</v>
      </c>
      <c r="C5087" t="s">
        <v>30</v>
      </c>
      <c r="D5087">
        <v>59</v>
      </c>
      <c r="E5087">
        <v>62</v>
      </c>
      <c r="F5087" t="s">
        <v>30</v>
      </c>
      <c r="G5087">
        <v>-3</v>
      </c>
      <c r="H5087" t="s">
        <v>357</v>
      </c>
      <c r="I5087" t="s">
        <v>356</v>
      </c>
      <c r="J5087" s="2">
        <f>VLOOKUP(B5087,'Totals by Team'!A:K,11,FALSE)</f>
        <v>-4.1034482758620694</v>
      </c>
      <c r="K5087" s="2">
        <f>VLOOKUP(C5087,'Totals by Team'!A:K,11,FALSE)</f>
        <v>-2.032258064516129</v>
      </c>
    </row>
    <row r="5088" spans="1:11" x14ac:dyDescent="0.25">
      <c r="A5088" s="1">
        <v>41286</v>
      </c>
      <c r="B5088" t="s">
        <v>212</v>
      </c>
      <c r="C5088" t="s">
        <v>220</v>
      </c>
      <c r="D5088">
        <v>65</v>
      </c>
      <c r="E5088">
        <v>68</v>
      </c>
      <c r="F5088" t="s">
        <v>220</v>
      </c>
      <c r="G5088">
        <v>-3</v>
      </c>
      <c r="H5088" t="s">
        <v>357</v>
      </c>
      <c r="I5088" t="s">
        <v>356</v>
      </c>
      <c r="J5088" s="2">
        <f>VLOOKUP(B5088,'Totals by Team'!A:K,11,FALSE)</f>
        <v>3.3125</v>
      </c>
      <c r="K5088" s="2">
        <f>VLOOKUP(C5088,'Totals by Team'!A:K,11,FALSE)</f>
        <v>3.28125</v>
      </c>
    </row>
    <row r="5089" spans="1:11" x14ac:dyDescent="0.25">
      <c r="A5089" s="1">
        <v>41286</v>
      </c>
      <c r="B5089" t="s">
        <v>325</v>
      </c>
      <c r="C5089" t="s">
        <v>228</v>
      </c>
      <c r="D5089">
        <v>71</v>
      </c>
      <c r="E5089">
        <v>74</v>
      </c>
      <c r="F5089" t="s">
        <v>325</v>
      </c>
      <c r="G5089">
        <v>-3</v>
      </c>
      <c r="H5089" t="s">
        <v>357</v>
      </c>
      <c r="I5089" t="s">
        <v>360</v>
      </c>
      <c r="J5089" s="2">
        <f>VLOOKUP(B5089,'Totals by Team'!A:K,11,FALSE)</f>
        <v>-2.8125</v>
      </c>
      <c r="K5089" s="2">
        <f>VLOOKUP(C5089,'Totals by Team'!A:K,11,FALSE)</f>
        <v>-3.96875</v>
      </c>
    </row>
    <row r="5090" spans="1:11" x14ac:dyDescent="0.25">
      <c r="A5090" s="1">
        <v>41286</v>
      </c>
      <c r="B5090" t="s">
        <v>25</v>
      </c>
      <c r="C5090" t="s">
        <v>110</v>
      </c>
      <c r="D5090">
        <v>83</v>
      </c>
      <c r="E5090">
        <v>86</v>
      </c>
      <c r="F5090" t="s">
        <v>25</v>
      </c>
      <c r="G5090">
        <v>-3</v>
      </c>
      <c r="H5090" t="s">
        <v>357</v>
      </c>
      <c r="I5090" t="s">
        <v>360</v>
      </c>
      <c r="J5090" s="2">
        <f>VLOOKUP(B5090,'Totals by Team'!A:K,11,FALSE)</f>
        <v>0.36666666666666664</v>
      </c>
      <c r="K5090" s="2">
        <f>VLOOKUP(C5090,'Totals by Team'!A:K,11,FALSE)</f>
        <v>3.0303030303030304E-2</v>
      </c>
    </row>
    <row r="5091" spans="1:11" x14ac:dyDescent="0.25">
      <c r="A5091" s="1">
        <v>41286</v>
      </c>
      <c r="B5091" t="s">
        <v>208</v>
      </c>
      <c r="C5091" t="s">
        <v>291</v>
      </c>
      <c r="D5091">
        <v>75</v>
      </c>
      <c r="E5091">
        <v>78</v>
      </c>
      <c r="F5091" t="s">
        <v>208</v>
      </c>
      <c r="G5091">
        <v>-3</v>
      </c>
      <c r="H5091" t="s">
        <v>357</v>
      </c>
      <c r="I5091" t="s">
        <v>360</v>
      </c>
      <c r="J5091" s="2">
        <f>VLOOKUP(B5091,'Totals by Team'!A:K,11,FALSE)</f>
        <v>4.375</v>
      </c>
      <c r="K5091" s="2">
        <f>VLOOKUP(C5091,'Totals by Team'!A:K,11,FALSE)</f>
        <v>5.7941176470588234</v>
      </c>
    </row>
    <row r="5092" spans="1:11" x14ac:dyDescent="0.25">
      <c r="A5092" s="1">
        <v>41286</v>
      </c>
      <c r="B5092" t="s">
        <v>216</v>
      </c>
      <c r="C5092" t="s">
        <v>243</v>
      </c>
      <c r="D5092">
        <v>72</v>
      </c>
      <c r="E5092">
        <v>75</v>
      </c>
      <c r="F5092" t="s">
        <v>243</v>
      </c>
      <c r="G5092">
        <v>-3</v>
      </c>
      <c r="H5092" t="s">
        <v>357</v>
      </c>
      <c r="I5092" t="s">
        <v>356</v>
      </c>
      <c r="J5092" s="2">
        <f>VLOOKUP(B5092,'Totals by Team'!A:K,11,FALSE)</f>
        <v>-0.93939393939393945</v>
      </c>
      <c r="K5092" s="2">
        <f>VLOOKUP(C5092,'Totals by Team'!A:K,11,FALSE)</f>
        <v>-2.7419354838709675</v>
      </c>
    </row>
    <row r="5093" spans="1:11" x14ac:dyDescent="0.25">
      <c r="A5093" s="1">
        <v>41286</v>
      </c>
      <c r="B5093" t="s">
        <v>99</v>
      </c>
      <c r="C5093" t="s">
        <v>332</v>
      </c>
      <c r="D5093">
        <v>85</v>
      </c>
      <c r="E5093">
        <v>88</v>
      </c>
      <c r="F5093" t="s">
        <v>332</v>
      </c>
      <c r="G5093">
        <v>-3</v>
      </c>
      <c r="H5093" t="s">
        <v>357</v>
      </c>
      <c r="I5093" t="s">
        <v>356</v>
      </c>
      <c r="J5093" s="2">
        <f>VLOOKUP(B5093,'Totals by Team'!A:K,11,FALSE)</f>
        <v>2.4827586206896552</v>
      </c>
      <c r="K5093" s="2">
        <f>VLOOKUP(C5093,'Totals by Team'!A:K,11,FALSE)</f>
        <v>-0.23076923076923078</v>
      </c>
    </row>
    <row r="5094" spans="1:11" x14ac:dyDescent="0.25">
      <c r="A5094" s="1">
        <v>41286</v>
      </c>
      <c r="B5094" t="s">
        <v>102</v>
      </c>
      <c r="C5094" t="s">
        <v>136</v>
      </c>
      <c r="D5094">
        <v>62</v>
      </c>
      <c r="E5094">
        <v>65</v>
      </c>
      <c r="F5094" t="s">
        <v>102</v>
      </c>
      <c r="G5094">
        <v>-3</v>
      </c>
      <c r="H5094" t="s">
        <v>357</v>
      </c>
      <c r="I5094" t="s">
        <v>360</v>
      </c>
      <c r="J5094" s="2">
        <f>VLOOKUP(B5094,'Totals by Team'!A:K,11,FALSE)</f>
        <v>0.70588235294117652</v>
      </c>
      <c r="K5094" s="2">
        <f>VLOOKUP(C5094,'Totals by Team'!A:K,11,FALSE)</f>
        <v>-3.3870967741935485</v>
      </c>
    </row>
    <row r="5095" spans="1:11" x14ac:dyDescent="0.25">
      <c r="A5095" s="1">
        <v>41286</v>
      </c>
      <c r="B5095" t="s">
        <v>188</v>
      </c>
      <c r="C5095" t="s">
        <v>227</v>
      </c>
      <c r="D5095">
        <v>68</v>
      </c>
      <c r="E5095">
        <v>71</v>
      </c>
      <c r="F5095" t="s">
        <v>188</v>
      </c>
      <c r="G5095">
        <v>-3</v>
      </c>
      <c r="H5095" t="s">
        <v>357</v>
      </c>
      <c r="I5095" t="s">
        <v>360</v>
      </c>
      <c r="J5095" s="2">
        <f>VLOOKUP(B5095,'Totals by Team'!A:K,11,FALSE)</f>
        <v>-8.0344827586206904</v>
      </c>
      <c r="K5095" s="2">
        <f>VLOOKUP(C5095,'Totals by Team'!A:K,11,FALSE)</f>
        <v>4.1034482758620694</v>
      </c>
    </row>
    <row r="5096" spans="1:11" x14ac:dyDescent="0.25">
      <c r="A5096" s="1">
        <v>41286</v>
      </c>
      <c r="B5096" t="s">
        <v>143</v>
      </c>
      <c r="C5096" t="s">
        <v>106</v>
      </c>
      <c r="D5096">
        <v>64</v>
      </c>
      <c r="E5096">
        <v>68</v>
      </c>
      <c r="F5096" t="s">
        <v>143</v>
      </c>
      <c r="G5096">
        <v>-4</v>
      </c>
      <c r="H5096" t="s">
        <v>357</v>
      </c>
      <c r="I5096" t="s">
        <v>360</v>
      </c>
      <c r="J5096" s="2">
        <f>VLOOKUP(B5096,'Totals by Team'!A:K,11,FALSE)</f>
        <v>-5.90625</v>
      </c>
      <c r="K5096" s="2">
        <f>VLOOKUP(C5096,'Totals by Team'!A:K,11,FALSE)</f>
        <v>-9.0666666666666664</v>
      </c>
    </row>
    <row r="5097" spans="1:11" x14ac:dyDescent="0.25">
      <c r="A5097" s="1">
        <v>41286</v>
      </c>
      <c r="B5097" t="s">
        <v>151</v>
      </c>
      <c r="C5097" t="s">
        <v>64</v>
      </c>
      <c r="D5097">
        <v>72</v>
      </c>
      <c r="E5097">
        <v>76</v>
      </c>
      <c r="F5097" t="s">
        <v>64</v>
      </c>
      <c r="G5097">
        <v>-4</v>
      </c>
      <c r="H5097" t="s">
        <v>357</v>
      </c>
      <c r="I5097" t="s">
        <v>356</v>
      </c>
      <c r="J5097" s="2">
        <f>VLOOKUP(B5097,'Totals by Team'!A:K,11,FALSE)</f>
        <v>-4.9333333333333336</v>
      </c>
      <c r="K5097" s="2">
        <f>VLOOKUP(C5097,'Totals by Team'!A:K,11,FALSE)</f>
        <v>0.6071428571428571</v>
      </c>
    </row>
    <row r="5098" spans="1:11" x14ac:dyDescent="0.25">
      <c r="A5098" s="1">
        <v>41286</v>
      </c>
      <c r="B5098" t="s">
        <v>338</v>
      </c>
      <c r="C5098" t="s">
        <v>62</v>
      </c>
      <c r="D5098">
        <v>65</v>
      </c>
      <c r="E5098">
        <v>69</v>
      </c>
      <c r="F5098" t="s">
        <v>338</v>
      </c>
      <c r="G5098">
        <v>-4</v>
      </c>
      <c r="H5098" t="s">
        <v>357</v>
      </c>
      <c r="I5098" t="s">
        <v>360</v>
      </c>
      <c r="J5098" s="2">
        <f>VLOOKUP(B5098,'Totals by Team'!A:K,11,FALSE)</f>
        <v>-11.535714285714286</v>
      </c>
      <c r="K5098" s="2">
        <f>VLOOKUP(C5098,'Totals by Team'!A:K,11,FALSE)</f>
        <v>-5.67741935483871</v>
      </c>
    </row>
    <row r="5099" spans="1:11" x14ac:dyDescent="0.25">
      <c r="A5099" s="1">
        <v>41286</v>
      </c>
      <c r="B5099" t="s">
        <v>340</v>
      </c>
      <c r="C5099" t="s">
        <v>191</v>
      </c>
      <c r="D5099">
        <v>72</v>
      </c>
      <c r="E5099">
        <v>76</v>
      </c>
      <c r="F5099" t="s">
        <v>191</v>
      </c>
      <c r="G5099">
        <v>-4</v>
      </c>
      <c r="H5099" t="s">
        <v>357</v>
      </c>
      <c r="I5099" t="s">
        <v>356</v>
      </c>
      <c r="J5099" s="2">
        <f>VLOOKUP(B5099,'Totals by Team'!A:K,11,FALSE)</f>
        <v>0.8</v>
      </c>
      <c r="K5099" s="2">
        <f>VLOOKUP(C5099,'Totals by Team'!A:K,11,FALSE)</f>
        <v>-1.6666666666666667</v>
      </c>
    </row>
    <row r="5100" spans="1:11" x14ac:dyDescent="0.25">
      <c r="A5100" s="1">
        <v>41286</v>
      </c>
      <c r="B5100" t="s">
        <v>269</v>
      </c>
      <c r="C5100" t="s">
        <v>111</v>
      </c>
      <c r="D5100">
        <v>54</v>
      </c>
      <c r="E5100">
        <v>58</v>
      </c>
      <c r="F5100" t="s">
        <v>111</v>
      </c>
      <c r="G5100">
        <v>-4</v>
      </c>
      <c r="H5100" t="s">
        <v>357</v>
      </c>
      <c r="I5100" t="s">
        <v>356</v>
      </c>
      <c r="J5100" s="2">
        <f>VLOOKUP(B5100,'Totals by Team'!A:K,11,FALSE)</f>
        <v>-6.3703703703703702</v>
      </c>
      <c r="K5100" s="2">
        <f>VLOOKUP(C5100,'Totals by Team'!A:K,11,FALSE)</f>
        <v>-6.52</v>
      </c>
    </row>
    <row r="5101" spans="1:11" x14ac:dyDescent="0.25">
      <c r="A5101" s="1">
        <v>41286</v>
      </c>
      <c r="B5101" t="s">
        <v>195</v>
      </c>
      <c r="C5101" t="s">
        <v>47</v>
      </c>
      <c r="D5101">
        <v>86</v>
      </c>
      <c r="E5101">
        <v>90</v>
      </c>
      <c r="F5101" t="s">
        <v>195</v>
      </c>
      <c r="G5101">
        <v>-4</v>
      </c>
      <c r="H5101" t="s">
        <v>357</v>
      </c>
      <c r="I5101" t="s">
        <v>360</v>
      </c>
      <c r="J5101" s="2">
        <f>VLOOKUP(B5101,'Totals by Team'!A:K,11,FALSE)</f>
        <v>-4.5714285714285712</v>
      </c>
      <c r="K5101" s="2">
        <f>VLOOKUP(C5101,'Totals by Team'!A:K,11,FALSE)</f>
        <v>-10.870967741935484</v>
      </c>
    </row>
    <row r="5102" spans="1:11" x14ac:dyDescent="0.25">
      <c r="A5102" s="1">
        <v>41286</v>
      </c>
      <c r="B5102" t="s">
        <v>244</v>
      </c>
      <c r="C5102" t="s">
        <v>261</v>
      </c>
      <c r="D5102">
        <v>72</v>
      </c>
      <c r="E5102">
        <v>77</v>
      </c>
      <c r="F5102" t="s">
        <v>244</v>
      </c>
      <c r="G5102">
        <v>-5</v>
      </c>
      <c r="H5102" t="s">
        <v>357</v>
      </c>
      <c r="I5102" t="s">
        <v>360</v>
      </c>
      <c r="J5102" s="2">
        <f>VLOOKUP(B5102,'Totals by Team'!A:K,11,FALSE)</f>
        <v>-1.4545454545454546</v>
      </c>
      <c r="K5102" s="2">
        <f>VLOOKUP(C5102,'Totals by Team'!A:K,11,FALSE)</f>
        <v>7.0606060606060606</v>
      </c>
    </row>
    <row r="5103" spans="1:11" x14ac:dyDescent="0.25">
      <c r="A5103" s="1">
        <v>41286</v>
      </c>
      <c r="B5103" t="s">
        <v>310</v>
      </c>
      <c r="C5103" t="s">
        <v>287</v>
      </c>
      <c r="D5103">
        <v>65</v>
      </c>
      <c r="E5103">
        <v>70</v>
      </c>
      <c r="F5103" t="s">
        <v>310</v>
      </c>
      <c r="G5103">
        <v>-5</v>
      </c>
      <c r="H5103" t="s">
        <v>357</v>
      </c>
      <c r="I5103" t="s">
        <v>360</v>
      </c>
      <c r="J5103" s="2">
        <f>VLOOKUP(B5103,'Totals by Team'!A:K,11,FALSE)</f>
        <v>1.935483870967742</v>
      </c>
      <c r="K5103" s="2">
        <f>VLOOKUP(C5103,'Totals by Team'!A:K,11,FALSE)</f>
        <v>-4.53125</v>
      </c>
    </row>
    <row r="5104" spans="1:11" x14ac:dyDescent="0.25">
      <c r="A5104" s="1">
        <v>41286</v>
      </c>
      <c r="B5104" t="s">
        <v>124</v>
      </c>
      <c r="C5104" t="s">
        <v>108</v>
      </c>
      <c r="D5104">
        <v>78</v>
      </c>
      <c r="E5104">
        <v>83</v>
      </c>
      <c r="F5104" t="s">
        <v>108</v>
      </c>
      <c r="G5104">
        <v>-5</v>
      </c>
      <c r="H5104" t="s">
        <v>357</v>
      </c>
      <c r="I5104" t="s">
        <v>356</v>
      </c>
      <c r="J5104" s="2">
        <f>VLOOKUP(B5104,'Totals by Team'!A:K,11,FALSE)</f>
        <v>-6.7142857142857144</v>
      </c>
      <c r="K5104" s="2">
        <f>VLOOKUP(C5104,'Totals by Team'!A:K,11,FALSE)</f>
        <v>0.68</v>
      </c>
    </row>
    <row r="5105" spans="1:11" x14ac:dyDescent="0.25">
      <c r="A5105" s="1">
        <v>41286</v>
      </c>
      <c r="B5105" t="s">
        <v>95</v>
      </c>
      <c r="C5105" t="s">
        <v>45</v>
      </c>
      <c r="D5105">
        <v>58</v>
      </c>
      <c r="E5105">
        <v>63</v>
      </c>
      <c r="F5105" t="s">
        <v>95</v>
      </c>
      <c r="G5105">
        <v>-5</v>
      </c>
      <c r="H5105" t="s">
        <v>357</v>
      </c>
      <c r="I5105" t="s">
        <v>360</v>
      </c>
      <c r="J5105" s="2">
        <f>VLOOKUP(B5105,'Totals by Team'!A:K,11,FALSE)</f>
        <v>-14.5</v>
      </c>
      <c r="K5105" s="2">
        <f>VLOOKUP(C5105,'Totals by Team'!A:K,11,FALSE)</f>
        <v>1.15625</v>
      </c>
    </row>
    <row r="5106" spans="1:11" x14ac:dyDescent="0.25">
      <c r="A5106" s="1">
        <v>41286</v>
      </c>
      <c r="B5106" t="s">
        <v>101</v>
      </c>
      <c r="C5106" t="s">
        <v>133</v>
      </c>
      <c r="D5106">
        <v>65</v>
      </c>
      <c r="E5106">
        <v>70</v>
      </c>
      <c r="F5106" t="s">
        <v>133</v>
      </c>
      <c r="G5106">
        <v>-5</v>
      </c>
      <c r="H5106" t="s">
        <v>357</v>
      </c>
      <c r="I5106" t="s">
        <v>356</v>
      </c>
      <c r="J5106" s="2">
        <f>VLOOKUP(B5106,'Totals by Team'!A:K,11,FALSE)</f>
        <v>-5.5666666666666664</v>
      </c>
      <c r="K5106" s="2">
        <f>VLOOKUP(C5106,'Totals by Team'!A:K,11,FALSE)</f>
        <v>-6.8965517241379306</v>
      </c>
    </row>
    <row r="5107" spans="1:11" x14ac:dyDescent="0.25">
      <c r="A5107" s="1">
        <v>41286</v>
      </c>
      <c r="B5107" t="s">
        <v>86</v>
      </c>
      <c r="C5107" t="s">
        <v>174</v>
      </c>
      <c r="D5107">
        <v>67</v>
      </c>
      <c r="E5107">
        <v>72</v>
      </c>
      <c r="F5107" t="s">
        <v>174</v>
      </c>
      <c r="G5107">
        <v>-5</v>
      </c>
      <c r="H5107" t="s">
        <v>357</v>
      </c>
      <c r="I5107" t="s">
        <v>356</v>
      </c>
      <c r="J5107" s="2">
        <f>VLOOKUP(B5107,'Totals by Team'!A:K,11,FALSE)</f>
        <v>-10.857142857142858</v>
      </c>
      <c r="K5107" s="2">
        <f>VLOOKUP(C5107,'Totals by Team'!A:K,11,FALSE)</f>
        <v>-7.15625</v>
      </c>
    </row>
    <row r="5108" spans="1:11" x14ac:dyDescent="0.25">
      <c r="A5108" s="1">
        <v>41286</v>
      </c>
      <c r="B5108" t="s">
        <v>116</v>
      </c>
      <c r="C5108" t="s">
        <v>252</v>
      </c>
      <c r="D5108">
        <v>56</v>
      </c>
      <c r="E5108">
        <v>61</v>
      </c>
      <c r="F5108" t="s">
        <v>252</v>
      </c>
      <c r="G5108">
        <v>-5</v>
      </c>
      <c r="H5108" t="s">
        <v>357</v>
      </c>
      <c r="I5108" t="s">
        <v>356</v>
      </c>
      <c r="J5108" s="2">
        <f>VLOOKUP(B5108,'Totals by Team'!A:K,11,FALSE)</f>
        <v>5.1333333333333337</v>
      </c>
      <c r="K5108" s="2">
        <f>VLOOKUP(C5108,'Totals by Team'!A:K,11,FALSE)</f>
        <v>-2.6875</v>
      </c>
    </row>
    <row r="5109" spans="1:11" x14ac:dyDescent="0.25">
      <c r="A5109" s="1">
        <v>41286</v>
      </c>
      <c r="B5109" t="s">
        <v>222</v>
      </c>
      <c r="C5109" t="s">
        <v>273</v>
      </c>
      <c r="D5109">
        <v>77</v>
      </c>
      <c r="E5109">
        <v>82</v>
      </c>
      <c r="F5109" t="s">
        <v>222</v>
      </c>
      <c r="G5109">
        <v>-5</v>
      </c>
      <c r="H5109" t="s">
        <v>357</v>
      </c>
      <c r="I5109" t="s">
        <v>360</v>
      </c>
      <c r="J5109" s="2">
        <f>VLOOKUP(B5109,'Totals by Team'!A:K,11,FALSE)</f>
        <v>5.9090909090909092</v>
      </c>
      <c r="K5109" s="2">
        <f>VLOOKUP(C5109,'Totals by Team'!A:K,11,FALSE)</f>
        <v>-1.7096774193548387</v>
      </c>
    </row>
    <row r="5110" spans="1:11" x14ac:dyDescent="0.25">
      <c r="A5110" s="1">
        <v>41286</v>
      </c>
      <c r="B5110" t="s">
        <v>94</v>
      </c>
      <c r="C5110" t="s">
        <v>165</v>
      </c>
      <c r="D5110">
        <v>71</v>
      </c>
      <c r="E5110">
        <v>76</v>
      </c>
      <c r="F5110" t="s">
        <v>165</v>
      </c>
      <c r="G5110">
        <v>-5</v>
      </c>
      <c r="H5110" t="s">
        <v>357</v>
      </c>
      <c r="I5110" t="s">
        <v>356</v>
      </c>
      <c r="J5110" s="2">
        <f>VLOOKUP(B5110,'Totals by Team'!A:K,11,FALSE)</f>
        <v>-6.4516129032258063E-2</v>
      </c>
      <c r="K5110" s="2">
        <f>VLOOKUP(C5110,'Totals by Team'!A:K,11,FALSE)</f>
        <v>-3.1</v>
      </c>
    </row>
    <row r="5111" spans="1:11" x14ac:dyDescent="0.25">
      <c r="A5111" s="1">
        <v>41286</v>
      </c>
      <c r="B5111" t="s">
        <v>103</v>
      </c>
      <c r="C5111" t="s">
        <v>343</v>
      </c>
      <c r="D5111">
        <v>71</v>
      </c>
      <c r="E5111">
        <v>76</v>
      </c>
      <c r="F5111" t="s">
        <v>343</v>
      </c>
      <c r="G5111">
        <v>-5</v>
      </c>
      <c r="H5111" t="s">
        <v>357</v>
      </c>
      <c r="I5111" t="s">
        <v>356</v>
      </c>
      <c r="J5111" s="2">
        <f>VLOOKUP(B5111,'Totals by Team'!A:K,11,FALSE)</f>
        <v>0.5</v>
      </c>
      <c r="K5111" s="2">
        <f>VLOOKUP(C5111,'Totals by Team'!A:K,11,FALSE)</f>
        <v>7.5151515151515156</v>
      </c>
    </row>
    <row r="5112" spans="1:11" x14ac:dyDescent="0.25">
      <c r="A5112" s="1">
        <v>41286</v>
      </c>
      <c r="B5112" t="s">
        <v>120</v>
      </c>
      <c r="C5112" t="s">
        <v>168</v>
      </c>
      <c r="D5112">
        <v>74</v>
      </c>
      <c r="E5112">
        <v>79</v>
      </c>
      <c r="F5112" t="s">
        <v>168</v>
      </c>
      <c r="G5112">
        <v>-5</v>
      </c>
      <c r="H5112" t="s">
        <v>357</v>
      </c>
      <c r="I5112" t="s">
        <v>356</v>
      </c>
      <c r="J5112" s="2">
        <f>VLOOKUP(B5112,'Totals by Team'!A:K,11,FALSE)</f>
        <v>-8.46875</v>
      </c>
      <c r="K5112" s="2">
        <f>VLOOKUP(C5112,'Totals by Team'!A:K,11,FALSE)</f>
        <v>-5.3076923076923075</v>
      </c>
    </row>
    <row r="5113" spans="1:11" x14ac:dyDescent="0.25">
      <c r="A5113" s="1">
        <v>41286</v>
      </c>
      <c r="B5113" t="s">
        <v>91</v>
      </c>
      <c r="C5113" t="s">
        <v>274</v>
      </c>
      <c r="D5113">
        <v>60</v>
      </c>
      <c r="E5113">
        <v>65</v>
      </c>
      <c r="F5113" t="s">
        <v>91</v>
      </c>
      <c r="G5113">
        <v>-5</v>
      </c>
      <c r="H5113" t="s">
        <v>357</v>
      </c>
      <c r="I5113" t="s">
        <v>360</v>
      </c>
      <c r="J5113" s="2">
        <f>VLOOKUP(B5113,'Totals by Team'!A:K,11,FALSE)</f>
        <v>4.625</v>
      </c>
      <c r="K5113" s="2">
        <f>VLOOKUP(C5113,'Totals by Team'!A:K,11,FALSE)</f>
        <v>1.0606060606060606</v>
      </c>
    </row>
    <row r="5114" spans="1:11" x14ac:dyDescent="0.25">
      <c r="A5114" s="1">
        <v>41286</v>
      </c>
      <c r="B5114" t="s">
        <v>241</v>
      </c>
      <c r="C5114" t="s">
        <v>262</v>
      </c>
      <c r="D5114">
        <v>47</v>
      </c>
      <c r="E5114">
        <v>53</v>
      </c>
      <c r="F5114" t="s">
        <v>262</v>
      </c>
      <c r="G5114">
        <v>-6</v>
      </c>
      <c r="H5114" t="s">
        <v>357</v>
      </c>
      <c r="I5114" t="s">
        <v>356</v>
      </c>
      <c r="J5114" s="2">
        <f>VLOOKUP(B5114,'Totals by Team'!A:K,11,FALSE)</f>
        <v>-1.1290322580645162</v>
      </c>
      <c r="K5114" s="2">
        <f>VLOOKUP(C5114,'Totals by Team'!A:K,11,FALSE)</f>
        <v>2.1875</v>
      </c>
    </row>
    <row r="5115" spans="1:11" x14ac:dyDescent="0.25">
      <c r="A5115" s="1">
        <v>41286</v>
      </c>
      <c r="B5115" t="s">
        <v>209</v>
      </c>
      <c r="C5115" t="s">
        <v>176</v>
      </c>
      <c r="D5115">
        <v>73</v>
      </c>
      <c r="E5115">
        <v>79</v>
      </c>
      <c r="F5115" t="s">
        <v>209</v>
      </c>
      <c r="G5115">
        <v>-6</v>
      </c>
      <c r="H5115" t="s">
        <v>357</v>
      </c>
      <c r="I5115" t="s">
        <v>360</v>
      </c>
      <c r="J5115" s="2">
        <f>VLOOKUP(B5115,'Totals by Team'!A:K,11,FALSE)</f>
        <v>5.096774193548387</v>
      </c>
      <c r="K5115" s="2">
        <f>VLOOKUP(C5115,'Totals by Team'!A:K,11,FALSE)</f>
        <v>4.9090909090909092</v>
      </c>
    </row>
    <row r="5116" spans="1:11" x14ac:dyDescent="0.25">
      <c r="A5116" s="1">
        <v>41286</v>
      </c>
      <c r="B5116" t="s">
        <v>32</v>
      </c>
      <c r="C5116" t="s">
        <v>214</v>
      </c>
      <c r="D5116">
        <v>53</v>
      </c>
      <c r="E5116">
        <v>59</v>
      </c>
      <c r="F5116" t="s">
        <v>214</v>
      </c>
      <c r="G5116">
        <v>-6</v>
      </c>
      <c r="H5116" t="s">
        <v>357</v>
      </c>
      <c r="I5116" t="s">
        <v>356</v>
      </c>
      <c r="J5116" s="2">
        <f>VLOOKUP(B5116,'Totals by Team'!A:K,11,FALSE)</f>
        <v>3.71875</v>
      </c>
      <c r="K5116" s="2">
        <f>VLOOKUP(C5116,'Totals by Team'!A:K,11,FALSE)</f>
        <v>0.74193548387096775</v>
      </c>
    </row>
    <row r="5117" spans="1:11" x14ac:dyDescent="0.25">
      <c r="A5117" s="1">
        <v>41286</v>
      </c>
      <c r="B5117" t="s">
        <v>92</v>
      </c>
      <c r="C5117" t="s">
        <v>230</v>
      </c>
      <c r="D5117">
        <v>72</v>
      </c>
      <c r="E5117">
        <v>78</v>
      </c>
      <c r="F5117" t="s">
        <v>230</v>
      </c>
      <c r="G5117">
        <v>-6</v>
      </c>
      <c r="H5117" t="s">
        <v>357</v>
      </c>
      <c r="I5117" t="s">
        <v>356</v>
      </c>
      <c r="J5117" s="2">
        <f>VLOOKUP(B5117,'Totals by Team'!A:K,11,FALSE)</f>
        <v>-0.41379310344827586</v>
      </c>
      <c r="K5117" s="2">
        <f>VLOOKUP(C5117,'Totals by Team'!A:K,11,FALSE)</f>
        <v>11.5625</v>
      </c>
    </row>
    <row r="5118" spans="1:11" x14ac:dyDescent="0.25">
      <c r="A5118" s="1">
        <v>41286</v>
      </c>
      <c r="B5118" t="s">
        <v>118</v>
      </c>
      <c r="C5118" t="s">
        <v>114</v>
      </c>
      <c r="D5118">
        <v>74</v>
      </c>
      <c r="E5118">
        <v>80</v>
      </c>
      <c r="F5118" t="s">
        <v>118</v>
      </c>
      <c r="G5118">
        <v>-6</v>
      </c>
      <c r="H5118" t="s">
        <v>357</v>
      </c>
      <c r="I5118" t="s">
        <v>360</v>
      </c>
      <c r="J5118" s="2">
        <f>VLOOKUP(B5118,'Totals by Team'!A:K,11,FALSE)</f>
        <v>0.16129032258064516</v>
      </c>
      <c r="K5118" s="2">
        <f>VLOOKUP(C5118,'Totals by Team'!A:K,11,FALSE)</f>
        <v>-6.068965517241379</v>
      </c>
    </row>
    <row r="5119" spans="1:11" x14ac:dyDescent="0.25">
      <c r="A5119" s="1">
        <v>41286</v>
      </c>
      <c r="B5119" t="s">
        <v>161</v>
      </c>
      <c r="C5119" t="s">
        <v>206</v>
      </c>
      <c r="D5119">
        <v>56</v>
      </c>
      <c r="E5119">
        <v>62</v>
      </c>
      <c r="F5119" t="s">
        <v>161</v>
      </c>
      <c r="G5119">
        <v>-6</v>
      </c>
      <c r="H5119" t="s">
        <v>357</v>
      </c>
      <c r="I5119" t="s">
        <v>360</v>
      </c>
      <c r="J5119" s="2">
        <f>VLOOKUP(B5119,'Totals by Team'!A:K,11,FALSE)</f>
        <v>-17.29032258064516</v>
      </c>
      <c r="K5119" s="2">
        <f>VLOOKUP(C5119,'Totals by Team'!A:K,11,FALSE)</f>
        <v>-8.1071428571428577</v>
      </c>
    </row>
    <row r="5120" spans="1:11" x14ac:dyDescent="0.25">
      <c r="A5120" s="1">
        <v>41286</v>
      </c>
      <c r="B5120" t="s">
        <v>24</v>
      </c>
      <c r="C5120" t="s">
        <v>182</v>
      </c>
      <c r="D5120">
        <v>64</v>
      </c>
      <c r="E5120">
        <v>70</v>
      </c>
      <c r="F5120" t="s">
        <v>182</v>
      </c>
      <c r="G5120">
        <v>-6</v>
      </c>
      <c r="H5120" t="s">
        <v>357</v>
      </c>
      <c r="I5120" t="s">
        <v>356</v>
      </c>
      <c r="J5120" s="2">
        <f>VLOOKUP(B5120,'Totals by Team'!A:K,11,FALSE)</f>
        <v>3.0333333333333332</v>
      </c>
      <c r="K5120" s="2">
        <f>VLOOKUP(C5120,'Totals by Team'!A:K,11,FALSE)</f>
        <v>3</v>
      </c>
    </row>
    <row r="5121" spans="1:11" x14ac:dyDescent="0.25">
      <c r="A5121" s="1">
        <v>41286</v>
      </c>
      <c r="B5121" t="s">
        <v>57</v>
      </c>
      <c r="C5121" t="s">
        <v>276</v>
      </c>
      <c r="D5121">
        <v>55</v>
      </c>
      <c r="E5121">
        <v>61</v>
      </c>
      <c r="F5121" t="s">
        <v>57</v>
      </c>
      <c r="G5121">
        <v>-6</v>
      </c>
      <c r="H5121" t="s">
        <v>357</v>
      </c>
      <c r="I5121" t="s">
        <v>360</v>
      </c>
      <c r="J5121" s="2">
        <f>VLOOKUP(B5121,'Totals by Team'!A:K,11,FALSE)</f>
        <v>-3.838709677419355</v>
      </c>
      <c r="K5121" s="2">
        <f>VLOOKUP(C5121,'Totals by Team'!A:K,11,FALSE)</f>
        <v>-0.19230769230769232</v>
      </c>
    </row>
    <row r="5122" spans="1:11" x14ac:dyDescent="0.25">
      <c r="A5122" s="1">
        <v>41286</v>
      </c>
      <c r="B5122" t="s">
        <v>83</v>
      </c>
      <c r="C5122" t="s">
        <v>337</v>
      </c>
      <c r="D5122">
        <v>60</v>
      </c>
      <c r="E5122">
        <v>66</v>
      </c>
      <c r="F5122" t="s">
        <v>337</v>
      </c>
      <c r="G5122">
        <v>-6</v>
      </c>
      <c r="H5122" t="s">
        <v>357</v>
      </c>
      <c r="I5122" t="s">
        <v>356</v>
      </c>
      <c r="J5122" s="2">
        <f>VLOOKUP(B5122,'Totals by Team'!A:K,11,FALSE)</f>
        <v>-8.4642857142857135</v>
      </c>
      <c r="K5122" s="2">
        <f>VLOOKUP(C5122,'Totals by Team'!A:K,11,FALSE)</f>
        <v>4.4666666666666668</v>
      </c>
    </row>
    <row r="5123" spans="1:11" x14ac:dyDescent="0.25">
      <c r="A5123" s="1">
        <v>41286</v>
      </c>
      <c r="B5123" t="s">
        <v>198</v>
      </c>
      <c r="C5123" t="s">
        <v>271</v>
      </c>
      <c r="D5123">
        <v>65</v>
      </c>
      <c r="E5123">
        <v>72</v>
      </c>
      <c r="F5123" t="s">
        <v>198</v>
      </c>
      <c r="G5123">
        <v>-7</v>
      </c>
      <c r="H5123" t="s">
        <v>357</v>
      </c>
      <c r="I5123" t="s">
        <v>360</v>
      </c>
      <c r="J5123" s="2">
        <f>VLOOKUP(B5123,'Totals by Team'!A:K,11,FALSE)</f>
        <v>0.72413793103448276</v>
      </c>
      <c r="K5123" s="2">
        <f>VLOOKUP(C5123,'Totals by Team'!A:K,11,FALSE)</f>
        <v>12.529411764705882</v>
      </c>
    </row>
    <row r="5124" spans="1:11" x14ac:dyDescent="0.25">
      <c r="A5124" s="1">
        <v>41286</v>
      </c>
      <c r="B5124" t="s">
        <v>306</v>
      </c>
      <c r="C5124" t="s">
        <v>285</v>
      </c>
      <c r="D5124">
        <v>81</v>
      </c>
      <c r="E5124">
        <v>88</v>
      </c>
      <c r="F5124" t="s">
        <v>285</v>
      </c>
      <c r="G5124">
        <v>-7</v>
      </c>
      <c r="H5124" t="s">
        <v>357</v>
      </c>
      <c r="I5124" t="s">
        <v>356</v>
      </c>
      <c r="J5124" s="2">
        <f>VLOOKUP(B5124,'Totals by Team'!A:K,11,FALSE)</f>
        <v>6.75</v>
      </c>
      <c r="K5124" s="2">
        <f>VLOOKUP(C5124,'Totals by Team'!A:K,11,FALSE)</f>
        <v>17.545454545454547</v>
      </c>
    </row>
    <row r="5125" spans="1:11" x14ac:dyDescent="0.25">
      <c r="A5125" s="1">
        <v>41286</v>
      </c>
      <c r="B5125" t="s">
        <v>303</v>
      </c>
      <c r="C5125" t="s">
        <v>284</v>
      </c>
      <c r="D5125">
        <v>67</v>
      </c>
      <c r="E5125">
        <v>74</v>
      </c>
      <c r="F5125" t="s">
        <v>303</v>
      </c>
      <c r="G5125">
        <v>-7</v>
      </c>
      <c r="H5125" t="s">
        <v>357</v>
      </c>
      <c r="I5125" t="s">
        <v>360</v>
      </c>
      <c r="J5125" s="2">
        <f>VLOOKUP(B5125,'Totals by Team'!A:K,11,FALSE)</f>
        <v>14.15625</v>
      </c>
      <c r="K5125" s="2">
        <f>VLOOKUP(C5125,'Totals by Team'!A:K,11,FALSE)</f>
        <v>6.258064516129032</v>
      </c>
    </row>
    <row r="5126" spans="1:11" x14ac:dyDescent="0.25">
      <c r="A5126" s="1">
        <v>41286</v>
      </c>
      <c r="B5126" t="s">
        <v>258</v>
      </c>
      <c r="C5126" t="s">
        <v>18</v>
      </c>
      <c r="D5126">
        <v>58</v>
      </c>
      <c r="E5126">
        <v>65</v>
      </c>
      <c r="F5126" t="s">
        <v>258</v>
      </c>
      <c r="G5126">
        <v>-7</v>
      </c>
      <c r="H5126" t="s">
        <v>357</v>
      </c>
      <c r="I5126" t="s">
        <v>360</v>
      </c>
      <c r="J5126" s="2">
        <f>VLOOKUP(B5126,'Totals by Team'!A:K,11,FALSE)</f>
        <v>7.2352941176470589</v>
      </c>
      <c r="K5126" s="2">
        <f>VLOOKUP(C5126,'Totals by Team'!A:K,11,FALSE)</f>
        <v>4.4666666666666668</v>
      </c>
    </row>
    <row r="5127" spans="1:11" x14ac:dyDescent="0.25">
      <c r="A5127" s="1">
        <v>41286</v>
      </c>
      <c r="B5127" t="s">
        <v>123</v>
      </c>
      <c r="C5127" t="s">
        <v>58</v>
      </c>
      <c r="D5127">
        <v>62</v>
      </c>
      <c r="E5127">
        <v>69</v>
      </c>
      <c r="F5127" t="s">
        <v>123</v>
      </c>
      <c r="G5127">
        <v>-7</v>
      </c>
      <c r="H5127" t="s">
        <v>357</v>
      </c>
      <c r="I5127" t="s">
        <v>360</v>
      </c>
      <c r="J5127" s="2">
        <f>VLOOKUP(B5127,'Totals by Team'!A:K,11,FALSE)</f>
        <v>-4.2</v>
      </c>
      <c r="K5127" s="2">
        <f>VLOOKUP(C5127,'Totals by Team'!A:K,11,FALSE)</f>
        <v>2.9</v>
      </c>
    </row>
    <row r="5128" spans="1:11" x14ac:dyDescent="0.25">
      <c r="A5128" s="1">
        <v>41286</v>
      </c>
      <c r="B5128" t="s">
        <v>74</v>
      </c>
      <c r="C5128" t="s">
        <v>162</v>
      </c>
      <c r="D5128">
        <v>57</v>
      </c>
      <c r="E5128">
        <v>64</v>
      </c>
      <c r="F5128" t="s">
        <v>162</v>
      </c>
      <c r="G5128">
        <v>-7</v>
      </c>
      <c r="H5128" t="s">
        <v>357</v>
      </c>
      <c r="I5128" t="s">
        <v>356</v>
      </c>
      <c r="J5128" s="2">
        <f>VLOOKUP(B5128,'Totals by Team'!A:K,11,FALSE)</f>
        <v>-8.870967741935484</v>
      </c>
      <c r="K5128" s="2">
        <f>VLOOKUP(C5128,'Totals by Team'!A:K,11,FALSE)</f>
        <v>-8.5862068965517242</v>
      </c>
    </row>
    <row r="5129" spans="1:11" x14ac:dyDescent="0.25">
      <c r="A5129" s="1">
        <v>41286</v>
      </c>
      <c r="B5129" t="s">
        <v>20</v>
      </c>
      <c r="C5129" t="s">
        <v>342</v>
      </c>
      <c r="D5129">
        <v>52</v>
      </c>
      <c r="E5129">
        <v>59</v>
      </c>
      <c r="F5129" t="s">
        <v>342</v>
      </c>
      <c r="G5129">
        <v>-7</v>
      </c>
      <c r="H5129" t="s">
        <v>357</v>
      </c>
      <c r="I5129" t="s">
        <v>356</v>
      </c>
      <c r="J5129" s="2">
        <f>VLOOKUP(B5129,'Totals by Team'!A:K,11,FALSE)</f>
        <v>-3.5483870967741935</v>
      </c>
      <c r="K5129" s="2">
        <f>VLOOKUP(C5129,'Totals by Team'!A:K,11,FALSE)</f>
        <v>6.161290322580645</v>
      </c>
    </row>
    <row r="5130" spans="1:11" x14ac:dyDescent="0.25">
      <c r="A5130" s="1">
        <v>41286</v>
      </c>
      <c r="B5130" t="s">
        <v>298</v>
      </c>
      <c r="C5130" t="s">
        <v>149</v>
      </c>
      <c r="D5130">
        <v>72</v>
      </c>
      <c r="E5130">
        <v>79</v>
      </c>
      <c r="F5130" t="s">
        <v>149</v>
      </c>
      <c r="G5130">
        <v>-7</v>
      </c>
      <c r="H5130" t="s">
        <v>357</v>
      </c>
      <c r="I5130" t="s">
        <v>356</v>
      </c>
      <c r="J5130" s="2">
        <f>VLOOKUP(B5130,'Totals by Team'!A:K,11,FALSE)</f>
        <v>8.7096774193548381</v>
      </c>
      <c r="K5130" s="2">
        <f>VLOOKUP(C5130,'Totals by Team'!A:K,11,FALSE)</f>
        <v>7.1</v>
      </c>
    </row>
    <row r="5131" spans="1:11" x14ac:dyDescent="0.25">
      <c r="A5131" s="1">
        <v>41286</v>
      </c>
      <c r="B5131" t="s">
        <v>109</v>
      </c>
      <c r="C5131" t="s">
        <v>256</v>
      </c>
      <c r="D5131">
        <v>53</v>
      </c>
      <c r="E5131">
        <v>60</v>
      </c>
      <c r="F5131" t="s">
        <v>109</v>
      </c>
      <c r="G5131">
        <v>-7</v>
      </c>
      <c r="H5131" t="s">
        <v>357</v>
      </c>
      <c r="I5131" t="s">
        <v>360</v>
      </c>
      <c r="J5131" s="2">
        <f>VLOOKUP(B5131,'Totals by Team'!A:K,11,FALSE)</f>
        <v>-5.290322580645161</v>
      </c>
      <c r="K5131" s="2">
        <f>VLOOKUP(C5131,'Totals by Team'!A:K,11,FALSE)</f>
        <v>-2.6296296296296298</v>
      </c>
    </row>
    <row r="5132" spans="1:11" x14ac:dyDescent="0.25">
      <c r="A5132" s="1">
        <v>41286</v>
      </c>
      <c r="B5132" t="s">
        <v>84</v>
      </c>
      <c r="C5132" t="s">
        <v>13</v>
      </c>
      <c r="D5132">
        <v>59</v>
      </c>
      <c r="E5132">
        <v>66</v>
      </c>
      <c r="F5132" t="s">
        <v>84</v>
      </c>
      <c r="G5132">
        <v>-7</v>
      </c>
      <c r="H5132" t="s">
        <v>357</v>
      </c>
      <c r="I5132" t="s">
        <v>360</v>
      </c>
      <c r="J5132" s="2">
        <f>VLOOKUP(B5132,'Totals by Team'!A:K,11,FALSE)</f>
        <v>-0.93548387096774188</v>
      </c>
      <c r="K5132" s="2">
        <f>VLOOKUP(C5132,'Totals by Team'!A:K,11,FALSE)</f>
        <v>-4.6206896551724137</v>
      </c>
    </row>
    <row r="5133" spans="1:11" x14ac:dyDescent="0.25">
      <c r="A5133" s="1">
        <v>41286</v>
      </c>
      <c r="B5133" t="s">
        <v>150</v>
      </c>
      <c r="C5133" t="s">
        <v>307</v>
      </c>
      <c r="D5133">
        <v>50</v>
      </c>
      <c r="E5133">
        <v>58</v>
      </c>
      <c r="F5133" t="s">
        <v>150</v>
      </c>
      <c r="G5133">
        <v>-8</v>
      </c>
      <c r="H5133" t="s">
        <v>357</v>
      </c>
      <c r="I5133" t="s">
        <v>360</v>
      </c>
      <c r="J5133" s="2">
        <f>VLOOKUP(B5133,'Totals by Team'!A:K,11,FALSE)</f>
        <v>-5.5517241379310347</v>
      </c>
      <c r="K5133" s="2">
        <f>VLOOKUP(C5133,'Totals by Team'!A:K,11,FALSE)</f>
        <v>0.21875</v>
      </c>
    </row>
    <row r="5134" spans="1:11" x14ac:dyDescent="0.25">
      <c r="A5134" s="1">
        <v>41286</v>
      </c>
      <c r="B5134" t="s">
        <v>192</v>
      </c>
      <c r="C5134" t="s">
        <v>218</v>
      </c>
      <c r="D5134">
        <v>76</v>
      </c>
      <c r="E5134">
        <v>84</v>
      </c>
      <c r="F5134" t="s">
        <v>218</v>
      </c>
      <c r="G5134">
        <v>-8</v>
      </c>
      <c r="H5134" t="s">
        <v>357</v>
      </c>
      <c r="I5134" t="s">
        <v>356</v>
      </c>
      <c r="J5134" s="2">
        <f>VLOOKUP(B5134,'Totals by Team'!A:K,11,FALSE)</f>
        <v>12.875</v>
      </c>
      <c r="K5134" s="2">
        <f>VLOOKUP(C5134,'Totals by Team'!A:K,11,FALSE)</f>
        <v>7.4705882352941178</v>
      </c>
    </row>
    <row r="5135" spans="1:11" x14ac:dyDescent="0.25">
      <c r="A5135" s="1">
        <v>41286</v>
      </c>
      <c r="B5135" t="s">
        <v>93</v>
      </c>
      <c r="C5135" t="s">
        <v>247</v>
      </c>
      <c r="D5135">
        <v>48</v>
      </c>
      <c r="E5135">
        <v>56</v>
      </c>
      <c r="F5135" t="s">
        <v>93</v>
      </c>
      <c r="G5135">
        <v>-8</v>
      </c>
      <c r="H5135" t="s">
        <v>357</v>
      </c>
      <c r="I5135" t="s">
        <v>360</v>
      </c>
      <c r="J5135" s="2">
        <f>VLOOKUP(B5135,'Totals by Team'!A:K,11,FALSE)</f>
        <v>-8.4516129032258061</v>
      </c>
      <c r="K5135" s="2">
        <f>VLOOKUP(C5135,'Totals by Team'!A:K,11,FALSE)</f>
        <v>-0.67741935483870963</v>
      </c>
    </row>
    <row r="5136" spans="1:11" x14ac:dyDescent="0.25">
      <c r="A5136" s="1">
        <v>41286</v>
      </c>
      <c r="B5136" t="s">
        <v>34</v>
      </c>
      <c r="C5136" t="s">
        <v>237</v>
      </c>
      <c r="D5136">
        <v>43</v>
      </c>
      <c r="E5136">
        <v>51</v>
      </c>
      <c r="F5136" t="s">
        <v>237</v>
      </c>
      <c r="G5136">
        <v>-8</v>
      </c>
      <c r="H5136" t="s">
        <v>357</v>
      </c>
      <c r="I5136" t="s">
        <v>356</v>
      </c>
      <c r="J5136" s="2">
        <f>VLOOKUP(B5136,'Totals by Team'!A:K,11,FALSE)</f>
        <v>-9.6774193548387094E-2</v>
      </c>
      <c r="K5136" s="2">
        <f>VLOOKUP(C5136,'Totals by Team'!A:K,11,FALSE)</f>
        <v>0.82352941176470584</v>
      </c>
    </row>
    <row r="5137" spans="1:11" x14ac:dyDescent="0.25">
      <c r="A5137" s="1">
        <v>41286</v>
      </c>
      <c r="B5137" t="s">
        <v>330</v>
      </c>
      <c r="C5137" t="s">
        <v>171</v>
      </c>
      <c r="D5137">
        <v>73</v>
      </c>
      <c r="E5137">
        <v>81</v>
      </c>
      <c r="F5137" t="s">
        <v>330</v>
      </c>
      <c r="G5137">
        <v>-8</v>
      </c>
      <c r="H5137" t="s">
        <v>357</v>
      </c>
      <c r="I5137" t="s">
        <v>360</v>
      </c>
      <c r="J5137" s="2">
        <f>VLOOKUP(B5137,'Totals by Team'!A:K,11,FALSE)</f>
        <v>-12.172413793103448</v>
      </c>
      <c r="K5137" s="2">
        <f>VLOOKUP(C5137,'Totals by Team'!A:K,11,FALSE)</f>
        <v>11.09375</v>
      </c>
    </row>
    <row r="5138" spans="1:11" x14ac:dyDescent="0.25">
      <c r="A5138" s="1">
        <v>41286</v>
      </c>
      <c r="B5138" t="s">
        <v>142</v>
      </c>
      <c r="C5138" t="s">
        <v>154</v>
      </c>
      <c r="D5138">
        <v>65</v>
      </c>
      <c r="E5138">
        <v>73</v>
      </c>
      <c r="F5138" t="s">
        <v>154</v>
      </c>
      <c r="G5138">
        <v>-8</v>
      </c>
      <c r="H5138" t="s">
        <v>357</v>
      </c>
      <c r="I5138" t="s">
        <v>356</v>
      </c>
      <c r="J5138" s="2">
        <f>VLOOKUP(B5138,'Totals by Team'!A:K,11,FALSE)</f>
        <v>-2.4666666666666668</v>
      </c>
      <c r="K5138" s="2">
        <f>VLOOKUP(C5138,'Totals by Team'!A:K,11,FALSE)</f>
        <v>9.5483870967741939</v>
      </c>
    </row>
    <row r="5139" spans="1:11" x14ac:dyDescent="0.25">
      <c r="A5139" s="1">
        <v>41286</v>
      </c>
      <c r="B5139" t="s">
        <v>183</v>
      </c>
      <c r="C5139" t="s">
        <v>184</v>
      </c>
      <c r="D5139">
        <v>74</v>
      </c>
      <c r="E5139">
        <v>82</v>
      </c>
      <c r="F5139" t="s">
        <v>184</v>
      </c>
      <c r="G5139">
        <v>-8</v>
      </c>
      <c r="H5139" t="s">
        <v>357</v>
      </c>
      <c r="I5139" t="s">
        <v>356</v>
      </c>
      <c r="J5139" s="2">
        <f>VLOOKUP(B5139,'Totals by Team'!A:K,11,FALSE)</f>
        <v>2.25</v>
      </c>
      <c r="K5139" s="2">
        <f>VLOOKUP(C5139,'Totals by Team'!A:K,11,FALSE)</f>
        <v>-7.8275862068965516</v>
      </c>
    </row>
    <row r="5140" spans="1:11" x14ac:dyDescent="0.25">
      <c r="A5140" s="1">
        <v>41286</v>
      </c>
      <c r="B5140" t="s">
        <v>22</v>
      </c>
      <c r="C5140" t="s">
        <v>257</v>
      </c>
      <c r="D5140">
        <v>66</v>
      </c>
      <c r="E5140">
        <v>74</v>
      </c>
      <c r="F5140" t="s">
        <v>22</v>
      </c>
      <c r="G5140">
        <v>-8</v>
      </c>
      <c r="H5140" t="s">
        <v>357</v>
      </c>
      <c r="I5140" t="s">
        <v>360</v>
      </c>
      <c r="J5140" s="2">
        <f>VLOOKUP(B5140,'Totals by Team'!A:K,11,FALSE)</f>
        <v>-8.0333333333333332</v>
      </c>
      <c r="K5140" s="2">
        <f>VLOOKUP(C5140,'Totals by Team'!A:K,11,FALSE)</f>
        <v>3.4516129032258065</v>
      </c>
    </row>
    <row r="5141" spans="1:11" x14ac:dyDescent="0.25">
      <c r="A5141" s="1">
        <v>41286</v>
      </c>
      <c r="B5141" t="s">
        <v>189</v>
      </c>
      <c r="C5141" t="s">
        <v>40</v>
      </c>
      <c r="D5141">
        <v>56</v>
      </c>
      <c r="E5141">
        <v>64</v>
      </c>
      <c r="F5141" t="s">
        <v>40</v>
      </c>
      <c r="G5141">
        <v>-8</v>
      </c>
      <c r="H5141" t="s">
        <v>357</v>
      </c>
      <c r="I5141" t="s">
        <v>356</v>
      </c>
      <c r="J5141" s="2">
        <f>VLOOKUP(B5141,'Totals by Team'!A:K,11,FALSE)</f>
        <v>-0.38461538461538464</v>
      </c>
      <c r="K5141" s="2">
        <f>VLOOKUP(C5141,'Totals by Team'!A:K,11,FALSE)</f>
        <v>-3.40625</v>
      </c>
    </row>
    <row r="5142" spans="1:11" x14ac:dyDescent="0.25">
      <c r="A5142" s="1">
        <v>41286</v>
      </c>
      <c r="B5142" t="s">
        <v>234</v>
      </c>
      <c r="C5142" t="s">
        <v>78</v>
      </c>
      <c r="D5142">
        <v>77</v>
      </c>
      <c r="E5142">
        <v>85</v>
      </c>
      <c r="F5142" t="s">
        <v>234</v>
      </c>
      <c r="G5142">
        <v>-8</v>
      </c>
      <c r="H5142" t="s">
        <v>357</v>
      </c>
      <c r="I5142" t="s">
        <v>360</v>
      </c>
      <c r="J5142" s="2">
        <f>VLOOKUP(B5142,'Totals by Team'!A:K,11,FALSE)</f>
        <v>-2.4482758620689653</v>
      </c>
      <c r="K5142" s="2">
        <f>VLOOKUP(C5142,'Totals by Team'!A:K,11,FALSE)</f>
        <v>4.8275862068965516</v>
      </c>
    </row>
    <row r="5143" spans="1:11" x14ac:dyDescent="0.25">
      <c r="A5143" s="1">
        <v>41286</v>
      </c>
      <c r="B5143" t="s">
        <v>137</v>
      </c>
      <c r="C5143" t="s">
        <v>177</v>
      </c>
      <c r="D5143">
        <v>57</v>
      </c>
      <c r="E5143">
        <v>66</v>
      </c>
      <c r="F5143" t="s">
        <v>137</v>
      </c>
      <c r="G5143">
        <v>-9</v>
      </c>
      <c r="H5143" t="s">
        <v>357</v>
      </c>
      <c r="I5143" t="s">
        <v>360</v>
      </c>
      <c r="J5143" s="2">
        <f>VLOOKUP(B5143,'Totals by Team'!A:K,11,FALSE)</f>
        <v>-12.518518518518519</v>
      </c>
      <c r="K5143" s="2">
        <f>VLOOKUP(C5143,'Totals by Team'!A:K,11,FALSE)</f>
        <v>13.454545454545455</v>
      </c>
    </row>
    <row r="5144" spans="1:11" x14ac:dyDescent="0.25">
      <c r="A5144" s="1">
        <v>41286</v>
      </c>
      <c r="B5144" t="s">
        <v>63</v>
      </c>
      <c r="C5144" t="s">
        <v>8</v>
      </c>
      <c r="D5144">
        <v>63</v>
      </c>
      <c r="E5144">
        <v>72</v>
      </c>
      <c r="F5144" t="s">
        <v>63</v>
      </c>
      <c r="G5144">
        <v>-9</v>
      </c>
      <c r="H5144" t="s">
        <v>357</v>
      </c>
      <c r="I5144" t="s">
        <v>360</v>
      </c>
      <c r="J5144" s="2">
        <f>VLOOKUP(B5144,'Totals by Team'!A:K,11,FALSE)</f>
        <v>-6.15625</v>
      </c>
      <c r="K5144" s="2">
        <f>VLOOKUP(C5144,'Totals by Team'!A:K,11,FALSE)</f>
        <v>-6.0333333333333332</v>
      </c>
    </row>
    <row r="5145" spans="1:11" x14ac:dyDescent="0.25">
      <c r="A5145" s="1">
        <v>41286</v>
      </c>
      <c r="B5145" t="s">
        <v>210</v>
      </c>
      <c r="C5145" t="s">
        <v>253</v>
      </c>
      <c r="D5145">
        <v>68</v>
      </c>
      <c r="E5145">
        <v>77</v>
      </c>
      <c r="F5145" t="s">
        <v>253</v>
      </c>
      <c r="G5145">
        <v>-9</v>
      </c>
      <c r="H5145" t="s">
        <v>357</v>
      </c>
      <c r="I5145" t="s">
        <v>356</v>
      </c>
      <c r="J5145" s="2">
        <f>VLOOKUP(B5145,'Totals by Team'!A:K,11,FALSE)</f>
        <v>9.53125</v>
      </c>
      <c r="K5145" s="2">
        <f>VLOOKUP(C5145,'Totals by Team'!A:K,11,FALSE)</f>
        <v>4.935483870967742</v>
      </c>
    </row>
    <row r="5146" spans="1:11" x14ac:dyDescent="0.25">
      <c r="A5146" s="1">
        <v>41286</v>
      </c>
      <c r="B5146" t="s">
        <v>4</v>
      </c>
      <c r="C5146" t="s">
        <v>163</v>
      </c>
      <c r="D5146">
        <v>72</v>
      </c>
      <c r="E5146">
        <v>81</v>
      </c>
      <c r="F5146" t="s">
        <v>163</v>
      </c>
      <c r="G5146">
        <v>-9</v>
      </c>
      <c r="H5146" t="s">
        <v>357</v>
      </c>
      <c r="I5146" t="s">
        <v>356</v>
      </c>
      <c r="J5146" s="2">
        <f>VLOOKUP(B5146,'Totals by Team'!A:K,11,FALSE)</f>
        <v>-10.633333333333333</v>
      </c>
      <c r="K5146" s="2">
        <f>VLOOKUP(C5146,'Totals by Team'!A:K,11,FALSE)</f>
        <v>-4.129032258064516</v>
      </c>
    </row>
    <row r="5147" spans="1:11" x14ac:dyDescent="0.25">
      <c r="A5147" s="1">
        <v>41286</v>
      </c>
      <c r="B5147" t="s">
        <v>249</v>
      </c>
      <c r="C5147" t="s">
        <v>316</v>
      </c>
      <c r="D5147">
        <v>58</v>
      </c>
      <c r="E5147">
        <v>68</v>
      </c>
      <c r="F5147" t="s">
        <v>249</v>
      </c>
      <c r="G5147">
        <v>-10</v>
      </c>
      <c r="H5147" t="s">
        <v>357</v>
      </c>
      <c r="I5147" t="s">
        <v>360</v>
      </c>
      <c r="J5147" s="2">
        <f>VLOOKUP(B5147,'Totals by Team'!A:K,11,FALSE)</f>
        <v>-0.80645161290322576</v>
      </c>
      <c r="K5147" s="2">
        <f>VLOOKUP(C5147,'Totals by Team'!A:K,11,FALSE)</f>
        <v>7.8787878787878789</v>
      </c>
    </row>
    <row r="5148" spans="1:11" x14ac:dyDescent="0.25">
      <c r="A5148" s="1">
        <v>41286</v>
      </c>
      <c r="B5148" t="s">
        <v>52</v>
      </c>
      <c r="C5148" t="s">
        <v>105</v>
      </c>
      <c r="D5148">
        <v>75</v>
      </c>
      <c r="E5148">
        <v>85</v>
      </c>
      <c r="F5148" t="s">
        <v>105</v>
      </c>
      <c r="G5148">
        <v>-10</v>
      </c>
      <c r="H5148" t="s">
        <v>357</v>
      </c>
      <c r="I5148" t="s">
        <v>356</v>
      </c>
      <c r="J5148" s="2">
        <f>VLOOKUP(B5148,'Totals by Team'!A:K,11,FALSE)</f>
        <v>5.03125</v>
      </c>
      <c r="K5148" s="2">
        <f>VLOOKUP(C5148,'Totals by Team'!A:K,11,FALSE)</f>
        <v>-10.903225806451612</v>
      </c>
    </row>
    <row r="5149" spans="1:11" x14ac:dyDescent="0.25">
      <c r="A5149" s="1">
        <v>41286</v>
      </c>
      <c r="B5149" t="s">
        <v>334</v>
      </c>
      <c r="C5149" t="s">
        <v>172</v>
      </c>
      <c r="D5149">
        <v>65</v>
      </c>
      <c r="E5149">
        <v>75</v>
      </c>
      <c r="F5149" t="s">
        <v>334</v>
      </c>
      <c r="G5149">
        <v>-10</v>
      </c>
      <c r="H5149" t="s">
        <v>357</v>
      </c>
      <c r="I5149" t="s">
        <v>360</v>
      </c>
      <c r="J5149" s="2">
        <f>VLOOKUP(B5149,'Totals by Team'!A:K,11,FALSE)</f>
        <v>-6.0370370370370372</v>
      </c>
      <c r="K5149" s="2">
        <f>VLOOKUP(C5149,'Totals by Team'!A:K,11,FALSE)</f>
        <v>4.7037037037037033</v>
      </c>
    </row>
    <row r="5150" spans="1:11" x14ac:dyDescent="0.25">
      <c r="A5150" s="1">
        <v>41286</v>
      </c>
      <c r="B5150" t="s">
        <v>107</v>
      </c>
      <c r="C5150" t="s">
        <v>251</v>
      </c>
      <c r="D5150">
        <v>70</v>
      </c>
      <c r="E5150">
        <v>80</v>
      </c>
      <c r="F5150" t="s">
        <v>251</v>
      </c>
      <c r="G5150">
        <v>-10</v>
      </c>
      <c r="H5150" t="s">
        <v>357</v>
      </c>
      <c r="I5150" t="s">
        <v>356</v>
      </c>
      <c r="J5150" s="2">
        <f>VLOOKUP(B5150,'Totals by Team'!A:K,11,FALSE)</f>
        <v>2.2000000000000002</v>
      </c>
      <c r="K5150" s="2">
        <f>VLOOKUP(C5150,'Totals by Team'!A:K,11,FALSE)</f>
        <v>-2.1379310344827585</v>
      </c>
    </row>
    <row r="5151" spans="1:11" x14ac:dyDescent="0.25">
      <c r="A5151" s="1">
        <v>41286</v>
      </c>
      <c r="B5151" t="s">
        <v>288</v>
      </c>
      <c r="C5151" t="s">
        <v>173</v>
      </c>
      <c r="D5151">
        <v>54</v>
      </c>
      <c r="E5151">
        <v>64</v>
      </c>
      <c r="F5151" t="s">
        <v>173</v>
      </c>
      <c r="G5151">
        <v>-10</v>
      </c>
      <c r="H5151" t="s">
        <v>357</v>
      </c>
      <c r="I5151" t="s">
        <v>356</v>
      </c>
      <c r="J5151" s="2">
        <f>VLOOKUP(B5151,'Totals by Team'!A:K,11,FALSE)</f>
        <v>10.575757575757576</v>
      </c>
      <c r="K5151" s="2">
        <f>VLOOKUP(C5151,'Totals by Team'!A:K,11,FALSE)</f>
        <v>4.65625</v>
      </c>
    </row>
    <row r="5152" spans="1:11" x14ac:dyDescent="0.25">
      <c r="A5152" s="1">
        <v>41286</v>
      </c>
      <c r="B5152" t="s">
        <v>1</v>
      </c>
      <c r="C5152" t="s">
        <v>0</v>
      </c>
      <c r="D5152">
        <v>69</v>
      </c>
      <c r="E5152">
        <v>79</v>
      </c>
      <c r="F5152" t="s">
        <v>0</v>
      </c>
      <c r="G5152">
        <v>-10</v>
      </c>
      <c r="H5152" t="s">
        <v>357</v>
      </c>
      <c r="I5152" t="s">
        <v>356</v>
      </c>
      <c r="J5152" s="2">
        <f>VLOOKUP(B5152,'Totals by Team'!A:K,11,FALSE)</f>
        <v>-10.793103448275861</v>
      </c>
      <c r="K5152" s="2">
        <f>VLOOKUP(C5152,'Totals by Team'!A:K,11,FALSE)</f>
        <v>-13.35483870967742</v>
      </c>
    </row>
    <row r="5153" spans="1:11" x14ac:dyDescent="0.25">
      <c r="A5153" s="1">
        <v>41286</v>
      </c>
      <c r="B5153" t="s">
        <v>26</v>
      </c>
      <c r="C5153" t="s">
        <v>68</v>
      </c>
      <c r="D5153">
        <v>56</v>
      </c>
      <c r="E5153">
        <v>66</v>
      </c>
      <c r="F5153" t="s">
        <v>68</v>
      </c>
      <c r="G5153">
        <v>-10</v>
      </c>
      <c r="H5153" t="s">
        <v>357</v>
      </c>
      <c r="I5153" t="s">
        <v>356</v>
      </c>
      <c r="J5153" s="2">
        <f>VLOOKUP(B5153,'Totals by Team'!A:K,11,FALSE)</f>
        <v>0.4642857142857143</v>
      </c>
      <c r="K5153" s="2">
        <f>VLOOKUP(C5153,'Totals by Team'!A:K,11,FALSE)</f>
        <v>-3.6666666666666665</v>
      </c>
    </row>
    <row r="5154" spans="1:11" x14ac:dyDescent="0.25">
      <c r="A5154" s="1">
        <v>41286</v>
      </c>
      <c r="B5154" t="s">
        <v>221</v>
      </c>
      <c r="C5154" t="s">
        <v>341</v>
      </c>
      <c r="D5154">
        <v>70</v>
      </c>
      <c r="E5154">
        <v>80</v>
      </c>
      <c r="F5154" t="s">
        <v>221</v>
      </c>
      <c r="G5154">
        <v>-10</v>
      </c>
      <c r="H5154" t="s">
        <v>357</v>
      </c>
      <c r="I5154" t="s">
        <v>360</v>
      </c>
      <c r="J5154" s="2">
        <f>VLOOKUP(B5154,'Totals by Team'!A:K,11,FALSE)</f>
        <v>1.75</v>
      </c>
      <c r="K5154" s="2">
        <f>VLOOKUP(C5154,'Totals by Team'!A:K,11,FALSE)</f>
        <v>9.59375</v>
      </c>
    </row>
    <row r="5155" spans="1:11" x14ac:dyDescent="0.25">
      <c r="A5155" s="1">
        <v>41286</v>
      </c>
      <c r="B5155" t="s">
        <v>235</v>
      </c>
      <c r="C5155" t="s">
        <v>194</v>
      </c>
      <c r="D5155">
        <v>69</v>
      </c>
      <c r="E5155">
        <v>79</v>
      </c>
      <c r="F5155" t="s">
        <v>194</v>
      </c>
      <c r="G5155">
        <v>-10</v>
      </c>
      <c r="H5155" t="s">
        <v>357</v>
      </c>
      <c r="I5155" t="s">
        <v>356</v>
      </c>
      <c r="J5155" s="2">
        <f>VLOOKUP(B5155,'Totals by Team'!A:K,11,FALSE)</f>
        <v>-1.9655172413793103</v>
      </c>
      <c r="K5155" s="2">
        <f>VLOOKUP(C5155,'Totals by Team'!A:K,11,FALSE)</f>
        <v>1.0303030303030303</v>
      </c>
    </row>
    <row r="5156" spans="1:11" x14ac:dyDescent="0.25">
      <c r="A5156" s="1">
        <v>41286</v>
      </c>
      <c r="B5156" t="s">
        <v>51</v>
      </c>
      <c r="C5156" t="s">
        <v>178</v>
      </c>
      <c r="D5156">
        <v>59</v>
      </c>
      <c r="E5156">
        <v>70</v>
      </c>
      <c r="F5156" t="s">
        <v>51</v>
      </c>
      <c r="G5156">
        <v>-11</v>
      </c>
      <c r="H5156" t="s">
        <v>357</v>
      </c>
      <c r="I5156" t="s">
        <v>360</v>
      </c>
      <c r="J5156" s="2">
        <f>VLOOKUP(B5156,'Totals by Team'!A:K,11,FALSE)</f>
        <v>0.66666666666666663</v>
      </c>
      <c r="K5156" s="2">
        <f>VLOOKUP(C5156,'Totals by Team'!A:K,11,FALSE)</f>
        <v>1.1875</v>
      </c>
    </row>
    <row r="5157" spans="1:11" x14ac:dyDescent="0.25">
      <c r="A5157" s="1">
        <v>41286</v>
      </c>
      <c r="B5157" t="s">
        <v>231</v>
      </c>
      <c r="C5157" t="s">
        <v>148</v>
      </c>
      <c r="D5157">
        <v>61</v>
      </c>
      <c r="E5157">
        <v>72</v>
      </c>
      <c r="F5157" t="s">
        <v>148</v>
      </c>
      <c r="G5157">
        <v>-11</v>
      </c>
      <c r="H5157" t="s">
        <v>357</v>
      </c>
      <c r="I5157" t="s">
        <v>356</v>
      </c>
      <c r="J5157" s="2">
        <f>VLOOKUP(B5157,'Totals by Team'!A:K,11,FALSE)</f>
        <v>2.5</v>
      </c>
      <c r="K5157" s="2">
        <f>VLOOKUP(C5157,'Totals by Team'!A:K,11,FALSE)</f>
        <v>11.257142857142858</v>
      </c>
    </row>
    <row r="5158" spans="1:11" x14ac:dyDescent="0.25">
      <c r="A5158" s="1">
        <v>41286</v>
      </c>
      <c r="B5158" t="s">
        <v>315</v>
      </c>
      <c r="C5158" t="s">
        <v>215</v>
      </c>
      <c r="D5158">
        <v>40</v>
      </c>
      <c r="E5158">
        <v>51</v>
      </c>
      <c r="F5158" t="s">
        <v>215</v>
      </c>
      <c r="G5158">
        <v>-11</v>
      </c>
      <c r="H5158" t="s">
        <v>357</v>
      </c>
      <c r="I5158" t="s">
        <v>356</v>
      </c>
      <c r="J5158" s="2">
        <f>VLOOKUP(B5158,'Totals by Team'!A:K,11,FALSE)</f>
        <v>-8.67741935483871</v>
      </c>
      <c r="K5158" s="2">
        <f>VLOOKUP(C5158,'Totals by Team'!A:K,11,FALSE)</f>
        <v>6.4516129032258061</v>
      </c>
    </row>
    <row r="5159" spans="1:11" x14ac:dyDescent="0.25">
      <c r="A5159" s="1">
        <v>41286</v>
      </c>
      <c r="B5159" t="s">
        <v>286</v>
      </c>
      <c r="C5159" t="s">
        <v>66</v>
      </c>
      <c r="D5159">
        <v>61</v>
      </c>
      <c r="E5159">
        <v>72</v>
      </c>
      <c r="F5159" t="s">
        <v>286</v>
      </c>
      <c r="G5159">
        <v>-11</v>
      </c>
      <c r="H5159" t="s">
        <v>357</v>
      </c>
      <c r="I5159" t="s">
        <v>360</v>
      </c>
      <c r="J5159" s="2">
        <f>VLOOKUP(B5159,'Totals by Team'!A:K,11,FALSE)</f>
        <v>-0.78125</v>
      </c>
      <c r="K5159" s="2">
        <f>VLOOKUP(C5159,'Totals by Team'!A:K,11,FALSE)</f>
        <v>-8.875</v>
      </c>
    </row>
    <row r="5160" spans="1:11" x14ac:dyDescent="0.25">
      <c r="A5160" s="1">
        <v>41286</v>
      </c>
      <c r="B5160" t="s">
        <v>128</v>
      </c>
      <c r="C5160" t="s">
        <v>233</v>
      </c>
      <c r="D5160">
        <v>63</v>
      </c>
      <c r="E5160">
        <v>74</v>
      </c>
      <c r="F5160" t="s">
        <v>233</v>
      </c>
      <c r="G5160">
        <v>-11</v>
      </c>
      <c r="H5160" t="s">
        <v>357</v>
      </c>
      <c r="I5160" t="s">
        <v>356</v>
      </c>
      <c r="J5160" s="2">
        <f>VLOOKUP(B5160,'Totals by Team'!A:K,11,FALSE)</f>
        <v>-4.5483870967741939</v>
      </c>
      <c r="K5160" s="2">
        <f>VLOOKUP(C5160,'Totals by Team'!A:K,11,FALSE)</f>
        <v>2.25</v>
      </c>
    </row>
    <row r="5161" spans="1:11" x14ac:dyDescent="0.25">
      <c r="A5161" s="1">
        <v>41286</v>
      </c>
      <c r="B5161" t="s">
        <v>127</v>
      </c>
      <c r="C5161" t="s">
        <v>299</v>
      </c>
      <c r="D5161">
        <v>48</v>
      </c>
      <c r="E5161">
        <v>59</v>
      </c>
      <c r="F5161" t="s">
        <v>127</v>
      </c>
      <c r="G5161">
        <v>-11</v>
      </c>
      <c r="H5161" t="s">
        <v>357</v>
      </c>
      <c r="I5161" t="s">
        <v>360</v>
      </c>
      <c r="J5161" s="2">
        <f>VLOOKUP(B5161,'Totals by Team'!A:K,11,FALSE)</f>
        <v>-4.9000000000000004</v>
      </c>
      <c r="K5161" s="2">
        <f>VLOOKUP(C5161,'Totals by Team'!A:K,11,FALSE)</f>
        <v>1.0666666666666667</v>
      </c>
    </row>
    <row r="5162" spans="1:11" x14ac:dyDescent="0.25">
      <c r="A5162" s="1">
        <v>41286</v>
      </c>
      <c r="B5162" t="s">
        <v>158</v>
      </c>
      <c r="C5162" t="s">
        <v>29</v>
      </c>
      <c r="D5162">
        <v>59</v>
      </c>
      <c r="E5162">
        <v>70</v>
      </c>
      <c r="F5162" t="s">
        <v>29</v>
      </c>
      <c r="G5162">
        <v>-11</v>
      </c>
      <c r="H5162" t="s">
        <v>357</v>
      </c>
      <c r="I5162" t="s">
        <v>356</v>
      </c>
      <c r="J5162" s="2">
        <f>VLOOKUP(B5162,'Totals by Team'!A:K,11,FALSE)</f>
        <v>-0.58620689655172409</v>
      </c>
      <c r="K5162" s="2">
        <f>VLOOKUP(C5162,'Totals by Team'!A:K,11,FALSE)</f>
        <v>-8.8387096774193541</v>
      </c>
    </row>
    <row r="5163" spans="1:11" x14ac:dyDescent="0.25">
      <c r="A5163" s="1">
        <v>41286</v>
      </c>
      <c r="B5163" t="s">
        <v>15</v>
      </c>
      <c r="C5163" t="s">
        <v>266</v>
      </c>
      <c r="D5163">
        <v>50</v>
      </c>
      <c r="E5163">
        <v>61</v>
      </c>
      <c r="F5163" t="s">
        <v>15</v>
      </c>
      <c r="G5163">
        <v>-11</v>
      </c>
      <c r="H5163" t="s">
        <v>357</v>
      </c>
      <c r="I5163" t="s">
        <v>360</v>
      </c>
      <c r="J5163" s="2">
        <f>VLOOKUP(B5163,'Totals by Team'!A:K,11,FALSE)</f>
        <v>2.6129032258064515</v>
      </c>
      <c r="K5163" s="2">
        <f>VLOOKUP(C5163,'Totals by Team'!A:K,11,FALSE)</f>
        <v>11.333333333333334</v>
      </c>
    </row>
    <row r="5164" spans="1:11" x14ac:dyDescent="0.25">
      <c r="A5164" s="1">
        <v>41286</v>
      </c>
      <c r="B5164" t="s">
        <v>278</v>
      </c>
      <c r="C5164" t="s">
        <v>293</v>
      </c>
      <c r="D5164">
        <v>59</v>
      </c>
      <c r="E5164">
        <v>71</v>
      </c>
      <c r="F5164" t="s">
        <v>293</v>
      </c>
      <c r="G5164">
        <v>-12</v>
      </c>
      <c r="H5164" t="s">
        <v>357</v>
      </c>
      <c r="I5164" t="s">
        <v>356</v>
      </c>
      <c r="J5164" s="2">
        <f>VLOOKUP(B5164,'Totals by Team'!A:K,11,FALSE)</f>
        <v>3.71875</v>
      </c>
      <c r="K5164" s="2">
        <f>VLOOKUP(C5164,'Totals by Team'!A:K,11,FALSE)</f>
        <v>6.4666666666666668</v>
      </c>
    </row>
    <row r="5165" spans="1:11" x14ac:dyDescent="0.25">
      <c r="A5165" s="1">
        <v>41286</v>
      </c>
      <c r="B5165" t="s">
        <v>90</v>
      </c>
      <c r="C5165" t="s">
        <v>300</v>
      </c>
      <c r="D5165">
        <v>50</v>
      </c>
      <c r="E5165">
        <v>62</v>
      </c>
      <c r="F5165" t="s">
        <v>90</v>
      </c>
      <c r="G5165">
        <v>-12</v>
      </c>
      <c r="H5165" t="s">
        <v>357</v>
      </c>
      <c r="I5165" t="s">
        <v>360</v>
      </c>
      <c r="J5165" s="2">
        <f>VLOOKUP(B5165,'Totals by Team'!A:K,11,FALSE)</f>
        <v>-4.7931034482758621</v>
      </c>
      <c r="K5165" s="2">
        <f>VLOOKUP(C5165,'Totals by Team'!A:K,11,FALSE)</f>
        <v>-3.15625</v>
      </c>
    </row>
    <row r="5166" spans="1:11" x14ac:dyDescent="0.25">
      <c r="A5166" s="1">
        <v>41286</v>
      </c>
      <c r="B5166" t="s">
        <v>248</v>
      </c>
      <c r="C5166" t="s">
        <v>41</v>
      </c>
      <c r="D5166">
        <v>60</v>
      </c>
      <c r="E5166">
        <v>72</v>
      </c>
      <c r="F5166" t="s">
        <v>41</v>
      </c>
      <c r="G5166">
        <v>-12</v>
      </c>
      <c r="H5166" t="s">
        <v>357</v>
      </c>
      <c r="I5166" t="s">
        <v>356</v>
      </c>
      <c r="J5166" s="2">
        <f>VLOOKUP(B5166,'Totals by Team'!A:K,11,FALSE)</f>
        <v>0.20588235294117646</v>
      </c>
      <c r="K5166" s="2">
        <f>VLOOKUP(C5166,'Totals by Team'!A:K,11,FALSE)</f>
        <v>-3.09375</v>
      </c>
    </row>
    <row r="5167" spans="1:11" x14ac:dyDescent="0.25">
      <c r="A5167" s="1">
        <v>41286</v>
      </c>
      <c r="B5167" t="s">
        <v>70</v>
      </c>
      <c r="C5167" t="s">
        <v>289</v>
      </c>
      <c r="D5167">
        <v>71</v>
      </c>
      <c r="E5167">
        <v>83</v>
      </c>
      <c r="F5167" t="s">
        <v>70</v>
      </c>
      <c r="G5167">
        <v>-12</v>
      </c>
      <c r="H5167" t="s">
        <v>357</v>
      </c>
      <c r="I5167" t="s">
        <v>360</v>
      </c>
      <c r="J5167" s="2">
        <f>VLOOKUP(B5167,'Totals by Team'!A:K,11,FALSE)</f>
        <v>8.46875</v>
      </c>
      <c r="K5167" s="2">
        <f>VLOOKUP(C5167,'Totals by Team'!A:K,11,FALSE)</f>
        <v>1.606060606060606</v>
      </c>
    </row>
    <row r="5168" spans="1:11" x14ac:dyDescent="0.25">
      <c r="A5168" s="1">
        <v>41286</v>
      </c>
      <c r="B5168" t="s">
        <v>175</v>
      </c>
      <c r="C5168" t="s">
        <v>152</v>
      </c>
      <c r="D5168">
        <v>62</v>
      </c>
      <c r="E5168">
        <v>74</v>
      </c>
      <c r="F5168" t="s">
        <v>152</v>
      </c>
      <c r="G5168">
        <v>-12</v>
      </c>
      <c r="H5168" t="s">
        <v>357</v>
      </c>
      <c r="I5168" t="s">
        <v>356</v>
      </c>
      <c r="J5168" s="2">
        <f>VLOOKUP(B5168,'Totals by Team'!A:K,11,FALSE)</f>
        <v>5.7666666666666666</v>
      </c>
      <c r="K5168" s="2">
        <f>VLOOKUP(C5168,'Totals by Team'!A:K,11,FALSE)</f>
        <v>-7.1724137931034484</v>
      </c>
    </row>
    <row r="5169" spans="1:11" x14ac:dyDescent="0.25">
      <c r="A5169" s="1">
        <v>41286</v>
      </c>
      <c r="B5169" t="s">
        <v>121</v>
      </c>
      <c r="C5169" t="s">
        <v>156</v>
      </c>
      <c r="D5169">
        <v>88</v>
      </c>
      <c r="E5169">
        <v>100</v>
      </c>
      <c r="F5169" t="s">
        <v>121</v>
      </c>
      <c r="G5169">
        <v>-12</v>
      </c>
      <c r="H5169" t="s">
        <v>357</v>
      </c>
      <c r="I5169" t="s">
        <v>360</v>
      </c>
      <c r="J5169" s="2">
        <f>VLOOKUP(B5169,'Totals by Team'!A:K,11,FALSE)</f>
        <v>-4.75</v>
      </c>
      <c r="K5169" s="2">
        <f>VLOOKUP(C5169,'Totals by Team'!A:K,11,FALSE)</f>
        <v>5.5185185185185182</v>
      </c>
    </row>
    <row r="5170" spans="1:11" x14ac:dyDescent="0.25">
      <c r="A5170" s="1">
        <v>41286</v>
      </c>
      <c r="B5170" t="s">
        <v>167</v>
      </c>
      <c r="C5170" t="s">
        <v>97</v>
      </c>
      <c r="D5170">
        <v>53</v>
      </c>
      <c r="E5170">
        <v>65</v>
      </c>
      <c r="F5170" t="s">
        <v>97</v>
      </c>
      <c r="G5170">
        <v>-12</v>
      </c>
      <c r="H5170" t="s">
        <v>357</v>
      </c>
      <c r="I5170" t="s">
        <v>356</v>
      </c>
      <c r="J5170" s="2">
        <f>VLOOKUP(B5170,'Totals by Team'!A:K,11,FALSE)</f>
        <v>-5.4838709677419351</v>
      </c>
      <c r="K5170" s="2">
        <f>VLOOKUP(C5170,'Totals by Team'!A:K,11,FALSE)</f>
        <v>4.8148148148148149</v>
      </c>
    </row>
    <row r="5171" spans="1:11" x14ac:dyDescent="0.25">
      <c r="A5171" s="1">
        <v>41286</v>
      </c>
      <c r="B5171" t="s">
        <v>132</v>
      </c>
      <c r="C5171" t="s">
        <v>203</v>
      </c>
      <c r="D5171">
        <v>76</v>
      </c>
      <c r="E5171">
        <v>88</v>
      </c>
      <c r="F5171" t="s">
        <v>203</v>
      </c>
      <c r="G5171">
        <v>-12</v>
      </c>
      <c r="H5171" t="s">
        <v>357</v>
      </c>
      <c r="I5171" t="s">
        <v>356</v>
      </c>
      <c r="J5171" s="2">
        <f>VLOOKUP(B5171,'Totals by Team'!A:K,11,FALSE)</f>
        <v>3.125E-2</v>
      </c>
      <c r="K5171" s="2">
        <f>VLOOKUP(C5171,'Totals by Team'!A:K,11,FALSE)</f>
        <v>-2.129032258064516</v>
      </c>
    </row>
    <row r="5172" spans="1:11" x14ac:dyDescent="0.25">
      <c r="A5172" s="1">
        <v>41286</v>
      </c>
      <c r="B5172" t="s">
        <v>54</v>
      </c>
      <c r="C5172" t="s">
        <v>75</v>
      </c>
      <c r="D5172">
        <v>69</v>
      </c>
      <c r="E5172">
        <v>81</v>
      </c>
      <c r="F5172" t="s">
        <v>75</v>
      </c>
      <c r="G5172">
        <v>-12</v>
      </c>
      <c r="H5172" t="s">
        <v>357</v>
      </c>
      <c r="I5172" t="s">
        <v>356</v>
      </c>
      <c r="J5172" s="2">
        <f>VLOOKUP(B5172,'Totals by Team'!A:K,11,FALSE)</f>
        <v>0.54838709677419351</v>
      </c>
      <c r="K5172" s="2">
        <f>VLOOKUP(C5172,'Totals by Team'!A:K,11,FALSE)</f>
        <v>-0.5</v>
      </c>
    </row>
    <row r="5173" spans="1:11" x14ac:dyDescent="0.25">
      <c r="A5173" s="1">
        <v>41286</v>
      </c>
      <c r="B5173" t="s">
        <v>264</v>
      </c>
      <c r="C5173" t="s">
        <v>225</v>
      </c>
      <c r="D5173">
        <v>51</v>
      </c>
      <c r="E5173">
        <v>64</v>
      </c>
      <c r="F5173" t="s">
        <v>225</v>
      </c>
      <c r="G5173">
        <v>-13</v>
      </c>
      <c r="H5173" t="s">
        <v>357</v>
      </c>
      <c r="I5173" t="s">
        <v>356</v>
      </c>
      <c r="J5173" s="2">
        <f>VLOOKUP(B5173,'Totals by Team'!A:K,11,FALSE)</f>
        <v>-11.137931034482758</v>
      </c>
      <c r="K5173" s="2">
        <f>VLOOKUP(C5173,'Totals by Team'!A:K,11,FALSE)</f>
        <v>-1.4193548387096775</v>
      </c>
    </row>
    <row r="5174" spans="1:11" x14ac:dyDescent="0.25">
      <c r="A5174" s="1">
        <v>41286</v>
      </c>
      <c r="B5174" t="s">
        <v>49</v>
      </c>
      <c r="C5174" t="s">
        <v>23</v>
      </c>
      <c r="D5174">
        <v>62</v>
      </c>
      <c r="E5174">
        <v>75</v>
      </c>
      <c r="F5174" t="s">
        <v>49</v>
      </c>
      <c r="G5174">
        <v>-13</v>
      </c>
      <c r="H5174" t="s">
        <v>357</v>
      </c>
      <c r="I5174" t="s">
        <v>360</v>
      </c>
      <c r="J5174" s="2">
        <f>VLOOKUP(B5174,'Totals by Team'!A:K,11,FALSE)</f>
        <v>-14.258064516129032</v>
      </c>
      <c r="K5174" s="2">
        <f>VLOOKUP(C5174,'Totals by Team'!A:K,11,FALSE)</f>
        <v>3.9285714285714284</v>
      </c>
    </row>
    <row r="5175" spans="1:11" x14ac:dyDescent="0.25">
      <c r="A5175" s="1">
        <v>41286</v>
      </c>
      <c r="B5175" t="s">
        <v>145</v>
      </c>
      <c r="C5175" t="s">
        <v>12</v>
      </c>
      <c r="D5175">
        <v>73</v>
      </c>
      <c r="E5175">
        <v>86</v>
      </c>
      <c r="F5175" t="s">
        <v>12</v>
      </c>
      <c r="G5175">
        <v>-13</v>
      </c>
      <c r="H5175" t="s">
        <v>357</v>
      </c>
      <c r="I5175" t="s">
        <v>356</v>
      </c>
      <c r="J5175" s="2">
        <f>VLOOKUP(B5175,'Totals by Team'!A:K,11,FALSE)</f>
        <v>-4.2142857142857144</v>
      </c>
      <c r="K5175" s="2">
        <f>VLOOKUP(C5175,'Totals by Team'!A:K,11,FALSE)</f>
        <v>-2.9333333333333331</v>
      </c>
    </row>
    <row r="5176" spans="1:11" x14ac:dyDescent="0.25">
      <c r="A5176" s="1">
        <v>41286</v>
      </c>
      <c r="B5176" t="s">
        <v>239</v>
      </c>
      <c r="C5176" t="s">
        <v>254</v>
      </c>
      <c r="D5176">
        <v>54</v>
      </c>
      <c r="E5176">
        <v>67</v>
      </c>
      <c r="F5176" t="s">
        <v>254</v>
      </c>
      <c r="G5176">
        <v>-13</v>
      </c>
      <c r="H5176" t="s">
        <v>357</v>
      </c>
      <c r="I5176" t="s">
        <v>356</v>
      </c>
      <c r="J5176" s="2">
        <f>VLOOKUP(B5176,'Totals by Team'!A:K,11,FALSE)</f>
        <v>1.4375</v>
      </c>
      <c r="K5176" s="2">
        <f>VLOOKUP(C5176,'Totals by Team'!A:K,11,FALSE)</f>
        <v>3.161290322580645</v>
      </c>
    </row>
    <row r="5177" spans="1:11" x14ac:dyDescent="0.25">
      <c r="A5177" s="1">
        <v>41286</v>
      </c>
      <c r="B5177" t="s">
        <v>268</v>
      </c>
      <c r="C5177" t="s">
        <v>76</v>
      </c>
      <c r="D5177">
        <v>51</v>
      </c>
      <c r="E5177">
        <v>64</v>
      </c>
      <c r="F5177" t="s">
        <v>268</v>
      </c>
      <c r="G5177">
        <v>-13</v>
      </c>
      <c r="H5177" t="s">
        <v>357</v>
      </c>
      <c r="I5177" t="s">
        <v>360</v>
      </c>
      <c r="J5177" s="2">
        <f>VLOOKUP(B5177,'Totals by Team'!A:K,11,FALSE)</f>
        <v>-3.4827586206896552</v>
      </c>
      <c r="K5177" s="2">
        <f>VLOOKUP(C5177,'Totals by Team'!A:K,11,FALSE)</f>
        <v>9.7333333333333325</v>
      </c>
    </row>
    <row r="5178" spans="1:11" x14ac:dyDescent="0.25">
      <c r="A5178" s="1">
        <v>41286</v>
      </c>
      <c r="B5178" t="s">
        <v>117</v>
      </c>
      <c r="C5178" t="s">
        <v>135</v>
      </c>
      <c r="D5178">
        <v>63</v>
      </c>
      <c r="E5178">
        <v>76</v>
      </c>
      <c r="F5178" t="s">
        <v>135</v>
      </c>
      <c r="G5178">
        <v>-13</v>
      </c>
      <c r="H5178" t="s">
        <v>357</v>
      </c>
      <c r="I5178" t="s">
        <v>356</v>
      </c>
      <c r="J5178" s="2">
        <f>VLOOKUP(B5178,'Totals by Team'!A:K,11,FALSE)</f>
        <v>-5.4482758620689653</v>
      </c>
      <c r="K5178" s="2">
        <f>VLOOKUP(C5178,'Totals by Team'!A:K,11,FALSE)</f>
        <v>4.117647058823529</v>
      </c>
    </row>
    <row r="5179" spans="1:11" x14ac:dyDescent="0.25">
      <c r="A5179" s="1">
        <v>41286</v>
      </c>
      <c r="B5179" t="s">
        <v>21</v>
      </c>
      <c r="C5179" t="s">
        <v>155</v>
      </c>
      <c r="D5179">
        <v>72</v>
      </c>
      <c r="E5179">
        <v>86</v>
      </c>
      <c r="F5179" t="s">
        <v>155</v>
      </c>
      <c r="G5179">
        <v>-14</v>
      </c>
      <c r="H5179" t="s">
        <v>357</v>
      </c>
      <c r="I5179" t="s">
        <v>356</v>
      </c>
      <c r="J5179" s="2">
        <f>VLOOKUP(B5179,'Totals by Team'!A:K,11,FALSE)</f>
        <v>-1.75</v>
      </c>
      <c r="K5179" s="2">
        <f>VLOOKUP(C5179,'Totals by Team'!A:K,11,FALSE)</f>
        <v>3.0606060606060606</v>
      </c>
    </row>
    <row r="5180" spans="1:11" x14ac:dyDescent="0.25">
      <c r="A5180" s="1">
        <v>41286</v>
      </c>
      <c r="B5180" t="s">
        <v>181</v>
      </c>
      <c r="C5180" t="s">
        <v>96</v>
      </c>
      <c r="D5180">
        <v>59</v>
      </c>
      <c r="E5180">
        <v>73</v>
      </c>
      <c r="F5180" t="s">
        <v>96</v>
      </c>
      <c r="G5180">
        <v>-14</v>
      </c>
      <c r="H5180" t="s">
        <v>357</v>
      </c>
      <c r="I5180" t="s">
        <v>356</v>
      </c>
      <c r="J5180" s="2">
        <f>VLOOKUP(B5180,'Totals by Team'!A:K,11,FALSE)</f>
        <v>-0.8666666666666667</v>
      </c>
      <c r="K5180" s="2">
        <f>VLOOKUP(C5180,'Totals by Team'!A:K,11,FALSE)</f>
        <v>10.333333333333334</v>
      </c>
    </row>
    <row r="5181" spans="1:11" x14ac:dyDescent="0.25">
      <c r="A5181" s="1">
        <v>41286</v>
      </c>
      <c r="B5181" t="s">
        <v>329</v>
      </c>
      <c r="C5181" t="s">
        <v>324</v>
      </c>
      <c r="D5181">
        <v>47</v>
      </c>
      <c r="E5181">
        <v>61</v>
      </c>
      <c r="F5181" t="s">
        <v>329</v>
      </c>
      <c r="G5181">
        <v>-14</v>
      </c>
      <c r="H5181" t="s">
        <v>357</v>
      </c>
      <c r="I5181" t="s">
        <v>360</v>
      </c>
      <c r="J5181" s="2">
        <f>VLOOKUP(B5181,'Totals by Team'!A:K,11,FALSE)</f>
        <v>-3.5517241379310347</v>
      </c>
      <c r="K5181" s="2">
        <f>VLOOKUP(C5181,'Totals by Team'!A:K,11,FALSE)</f>
        <v>3.78125</v>
      </c>
    </row>
    <row r="5182" spans="1:11" x14ac:dyDescent="0.25">
      <c r="A5182" s="1">
        <v>41286</v>
      </c>
      <c r="B5182" t="s">
        <v>346</v>
      </c>
      <c r="C5182" t="s">
        <v>179</v>
      </c>
      <c r="D5182">
        <v>46</v>
      </c>
      <c r="E5182">
        <v>60</v>
      </c>
      <c r="F5182" t="s">
        <v>346</v>
      </c>
      <c r="G5182">
        <v>-14</v>
      </c>
      <c r="H5182" t="s">
        <v>357</v>
      </c>
      <c r="I5182" t="s">
        <v>360</v>
      </c>
      <c r="J5182" s="2">
        <f>VLOOKUP(B5182,'Totals by Team'!A:K,11,FALSE)</f>
        <v>-7.419354838709677</v>
      </c>
      <c r="K5182" s="2">
        <f>VLOOKUP(C5182,'Totals by Team'!A:K,11,FALSE)</f>
        <v>13.911764705882353</v>
      </c>
    </row>
    <row r="5183" spans="1:11" x14ac:dyDescent="0.25">
      <c r="A5183" s="1">
        <v>41286</v>
      </c>
      <c r="B5183" t="s">
        <v>5</v>
      </c>
      <c r="C5183" t="s">
        <v>250</v>
      </c>
      <c r="D5183">
        <v>44</v>
      </c>
      <c r="E5183">
        <v>59</v>
      </c>
      <c r="F5183" t="s">
        <v>250</v>
      </c>
      <c r="G5183">
        <v>-15</v>
      </c>
      <c r="H5183" t="s">
        <v>357</v>
      </c>
      <c r="I5183" t="s">
        <v>356</v>
      </c>
      <c r="J5183" s="2">
        <f>VLOOKUP(B5183,'Totals by Team'!A:K,11,FALSE)</f>
        <v>8.90625</v>
      </c>
      <c r="K5183" s="2">
        <f>VLOOKUP(C5183,'Totals by Team'!A:K,11,FALSE)</f>
        <v>1.3870967741935485</v>
      </c>
    </row>
    <row r="5184" spans="1:11" x14ac:dyDescent="0.25">
      <c r="A5184" s="1">
        <v>41286</v>
      </c>
      <c r="B5184" t="s">
        <v>204</v>
      </c>
      <c r="C5184" t="s">
        <v>202</v>
      </c>
      <c r="D5184">
        <v>74</v>
      </c>
      <c r="E5184">
        <v>89</v>
      </c>
      <c r="F5184" t="s">
        <v>204</v>
      </c>
      <c r="G5184">
        <v>-15</v>
      </c>
      <c r="H5184" t="s">
        <v>357</v>
      </c>
      <c r="I5184" t="s">
        <v>360</v>
      </c>
      <c r="J5184" s="2">
        <f>VLOOKUP(B5184,'Totals by Team'!A:K,11,FALSE)</f>
        <v>-11.275862068965518</v>
      </c>
      <c r="K5184" s="2">
        <f>VLOOKUP(C5184,'Totals by Team'!A:K,11,FALSE)</f>
        <v>4.1785714285714288</v>
      </c>
    </row>
    <row r="5185" spans="1:11" x14ac:dyDescent="0.25">
      <c r="A5185" s="1">
        <v>41286</v>
      </c>
      <c r="B5185" t="s">
        <v>39</v>
      </c>
      <c r="C5185" t="s">
        <v>42</v>
      </c>
      <c r="D5185">
        <v>53</v>
      </c>
      <c r="E5185">
        <v>68</v>
      </c>
      <c r="F5185" t="s">
        <v>42</v>
      </c>
      <c r="G5185">
        <v>-15</v>
      </c>
      <c r="H5185" t="s">
        <v>357</v>
      </c>
      <c r="I5185" t="s">
        <v>356</v>
      </c>
      <c r="J5185" s="2">
        <f>VLOOKUP(B5185,'Totals by Team'!A:K,11,FALSE)</f>
        <v>-8.8000000000000007</v>
      </c>
      <c r="K5185" s="2">
        <f>VLOOKUP(C5185,'Totals by Team'!A:K,11,FALSE)</f>
        <v>4.78125</v>
      </c>
    </row>
    <row r="5186" spans="1:11" x14ac:dyDescent="0.25">
      <c r="A5186" s="1">
        <v>41286</v>
      </c>
      <c r="B5186" t="s">
        <v>265</v>
      </c>
      <c r="C5186" t="s">
        <v>305</v>
      </c>
      <c r="D5186">
        <v>56</v>
      </c>
      <c r="E5186">
        <v>71</v>
      </c>
      <c r="F5186" t="s">
        <v>305</v>
      </c>
      <c r="G5186">
        <v>-15</v>
      </c>
      <c r="H5186" t="s">
        <v>357</v>
      </c>
      <c r="I5186" t="s">
        <v>356</v>
      </c>
      <c r="J5186" s="2">
        <f>VLOOKUP(B5186,'Totals by Team'!A:K,11,FALSE)</f>
        <v>0.73333333333333328</v>
      </c>
      <c r="K5186" s="2">
        <f>VLOOKUP(C5186,'Totals by Team'!A:K,11,FALSE)</f>
        <v>2.7419354838709675</v>
      </c>
    </row>
    <row r="5187" spans="1:11" x14ac:dyDescent="0.25">
      <c r="A5187" s="1">
        <v>41286</v>
      </c>
      <c r="B5187" t="s">
        <v>55</v>
      </c>
      <c r="C5187" t="s">
        <v>43</v>
      </c>
      <c r="D5187">
        <v>53</v>
      </c>
      <c r="E5187">
        <v>68</v>
      </c>
      <c r="F5187" t="s">
        <v>55</v>
      </c>
      <c r="G5187">
        <v>-15</v>
      </c>
      <c r="H5187" t="s">
        <v>357</v>
      </c>
      <c r="I5187" t="s">
        <v>360</v>
      </c>
      <c r="J5187" s="2">
        <f>VLOOKUP(B5187,'Totals by Team'!A:K,11,FALSE)</f>
        <v>-9.7931034482758612</v>
      </c>
      <c r="K5187" s="2">
        <f>VLOOKUP(C5187,'Totals by Team'!A:K,11,FALSE)</f>
        <v>9.67741935483871</v>
      </c>
    </row>
    <row r="5188" spans="1:11" x14ac:dyDescent="0.25">
      <c r="A5188" s="1">
        <v>41286</v>
      </c>
      <c r="B5188" t="s">
        <v>190</v>
      </c>
      <c r="C5188" t="s">
        <v>56</v>
      </c>
      <c r="D5188">
        <v>57</v>
      </c>
      <c r="E5188">
        <v>72</v>
      </c>
      <c r="F5188" t="s">
        <v>190</v>
      </c>
      <c r="G5188">
        <v>-15</v>
      </c>
      <c r="H5188" t="s">
        <v>357</v>
      </c>
      <c r="I5188" t="s">
        <v>360</v>
      </c>
      <c r="J5188" s="2">
        <f>VLOOKUP(B5188,'Totals by Team'!A:K,11,FALSE)</f>
        <v>-6.8571428571428568</v>
      </c>
      <c r="K5188" s="2">
        <f>VLOOKUP(C5188,'Totals by Team'!A:K,11,FALSE)</f>
        <v>-1.2903225806451613</v>
      </c>
    </row>
    <row r="5189" spans="1:11" x14ac:dyDescent="0.25">
      <c r="A5189" s="1">
        <v>41286</v>
      </c>
      <c r="B5189" t="s">
        <v>160</v>
      </c>
      <c r="C5189" t="s">
        <v>36</v>
      </c>
      <c r="D5189">
        <v>55</v>
      </c>
      <c r="E5189">
        <v>70</v>
      </c>
      <c r="F5189" t="s">
        <v>160</v>
      </c>
      <c r="G5189">
        <v>-15</v>
      </c>
      <c r="H5189" t="s">
        <v>357</v>
      </c>
      <c r="I5189" t="s">
        <v>360</v>
      </c>
      <c r="J5189" s="2">
        <f>VLOOKUP(B5189,'Totals by Team'!A:K,11,FALSE)</f>
        <v>-7.838709677419355</v>
      </c>
      <c r="K5189" s="2">
        <f>VLOOKUP(C5189,'Totals by Team'!A:K,11,FALSE)</f>
        <v>5.666666666666667</v>
      </c>
    </row>
    <row r="5190" spans="1:11" x14ac:dyDescent="0.25">
      <c r="A5190" s="1">
        <v>41286</v>
      </c>
      <c r="B5190" t="s">
        <v>304</v>
      </c>
      <c r="C5190" t="s">
        <v>344</v>
      </c>
      <c r="D5190">
        <v>49</v>
      </c>
      <c r="E5190">
        <v>64</v>
      </c>
      <c r="F5190" t="s">
        <v>344</v>
      </c>
      <c r="G5190">
        <v>-15</v>
      </c>
      <c r="H5190" t="s">
        <v>357</v>
      </c>
      <c r="I5190" t="s">
        <v>356</v>
      </c>
      <c r="J5190" s="2">
        <f>VLOOKUP(B5190,'Totals by Team'!A:K,11,FALSE)</f>
        <v>10.060606060606061</v>
      </c>
      <c r="K5190" s="2">
        <f>VLOOKUP(C5190,'Totals by Team'!A:K,11,FALSE)</f>
        <v>10.617647058823529</v>
      </c>
    </row>
    <row r="5191" spans="1:11" x14ac:dyDescent="0.25">
      <c r="A5191" s="1">
        <v>41286</v>
      </c>
      <c r="B5191" t="s">
        <v>217</v>
      </c>
      <c r="C5191" t="s">
        <v>290</v>
      </c>
      <c r="D5191">
        <v>51</v>
      </c>
      <c r="E5191">
        <v>67</v>
      </c>
      <c r="F5191" t="s">
        <v>217</v>
      </c>
      <c r="G5191">
        <v>-16</v>
      </c>
      <c r="H5191" t="s">
        <v>357</v>
      </c>
      <c r="I5191" t="s">
        <v>360</v>
      </c>
      <c r="J5191" s="2">
        <f>VLOOKUP(B5191,'Totals by Team'!A:K,11,FALSE)</f>
        <v>-0.93548387096774188</v>
      </c>
      <c r="K5191" s="2">
        <f>VLOOKUP(C5191,'Totals by Team'!A:K,11,FALSE)</f>
        <v>8.8387096774193541</v>
      </c>
    </row>
    <row r="5192" spans="1:11" x14ac:dyDescent="0.25">
      <c r="A5192" s="1">
        <v>41286</v>
      </c>
      <c r="B5192" t="s">
        <v>327</v>
      </c>
      <c r="C5192" t="s">
        <v>16</v>
      </c>
      <c r="D5192">
        <v>60</v>
      </c>
      <c r="E5192">
        <v>76</v>
      </c>
      <c r="F5192" t="s">
        <v>16</v>
      </c>
      <c r="G5192">
        <v>-16</v>
      </c>
      <c r="H5192" t="s">
        <v>357</v>
      </c>
      <c r="I5192" t="s">
        <v>356</v>
      </c>
      <c r="J5192" s="2">
        <f>VLOOKUP(B5192,'Totals by Team'!A:K,11,FALSE)</f>
        <v>-13.071428571428571</v>
      </c>
      <c r="K5192" s="2">
        <f>VLOOKUP(C5192,'Totals by Team'!A:K,11,FALSE)</f>
        <v>2.125</v>
      </c>
    </row>
    <row r="5193" spans="1:11" x14ac:dyDescent="0.25">
      <c r="A5193" s="1">
        <v>41286</v>
      </c>
      <c r="B5193" t="s">
        <v>48</v>
      </c>
      <c r="C5193" t="s">
        <v>85</v>
      </c>
      <c r="D5193">
        <v>44</v>
      </c>
      <c r="E5193">
        <v>60</v>
      </c>
      <c r="F5193" t="s">
        <v>85</v>
      </c>
      <c r="G5193">
        <v>-16</v>
      </c>
      <c r="H5193" t="s">
        <v>357</v>
      </c>
      <c r="I5193" t="s">
        <v>356</v>
      </c>
      <c r="J5193" s="2">
        <f>VLOOKUP(B5193,'Totals by Team'!A:K,11,FALSE)</f>
        <v>-26.678571428571427</v>
      </c>
      <c r="K5193" s="2">
        <f>VLOOKUP(C5193,'Totals by Team'!A:K,11,FALSE)</f>
        <v>-5.5161290322580649</v>
      </c>
    </row>
    <row r="5194" spans="1:11" x14ac:dyDescent="0.25">
      <c r="A5194" s="1">
        <v>41286</v>
      </c>
      <c r="B5194" t="s">
        <v>159</v>
      </c>
      <c r="C5194" t="s">
        <v>282</v>
      </c>
      <c r="D5194">
        <v>46</v>
      </c>
      <c r="E5194">
        <v>62</v>
      </c>
      <c r="F5194" t="s">
        <v>159</v>
      </c>
      <c r="G5194">
        <v>-16</v>
      </c>
      <c r="H5194" t="s">
        <v>357</v>
      </c>
      <c r="I5194" t="s">
        <v>360</v>
      </c>
      <c r="J5194" s="2">
        <f>VLOOKUP(B5194,'Totals by Team'!A:K,11,FALSE)</f>
        <v>-12.758620689655173</v>
      </c>
      <c r="K5194" s="2">
        <f>VLOOKUP(C5194,'Totals by Team'!A:K,11,FALSE)</f>
        <v>-4.7</v>
      </c>
    </row>
    <row r="5195" spans="1:11" x14ac:dyDescent="0.25">
      <c r="A5195" s="1">
        <v>41286</v>
      </c>
      <c r="B5195" t="s">
        <v>205</v>
      </c>
      <c r="C5195" t="s">
        <v>309</v>
      </c>
      <c r="D5195">
        <v>53</v>
      </c>
      <c r="E5195">
        <v>69</v>
      </c>
      <c r="F5195" t="s">
        <v>205</v>
      </c>
      <c r="G5195">
        <v>-16</v>
      </c>
      <c r="H5195" t="s">
        <v>357</v>
      </c>
      <c r="I5195" t="s">
        <v>360</v>
      </c>
      <c r="J5195" s="2">
        <f>VLOOKUP(B5195,'Totals by Team'!A:K,11,FALSE)</f>
        <v>-1.25</v>
      </c>
      <c r="K5195" s="2">
        <f>VLOOKUP(C5195,'Totals by Team'!A:K,11,FALSE)</f>
        <v>10.705882352941176</v>
      </c>
    </row>
    <row r="5196" spans="1:11" x14ac:dyDescent="0.25">
      <c r="A5196" s="1">
        <v>41286</v>
      </c>
      <c r="B5196" t="s">
        <v>277</v>
      </c>
      <c r="C5196" t="s">
        <v>246</v>
      </c>
      <c r="D5196">
        <v>47</v>
      </c>
      <c r="E5196">
        <v>64</v>
      </c>
      <c r="F5196" t="s">
        <v>246</v>
      </c>
      <c r="G5196">
        <v>-17</v>
      </c>
      <c r="H5196" t="s">
        <v>357</v>
      </c>
      <c r="I5196" t="s">
        <v>356</v>
      </c>
      <c r="J5196" s="2">
        <f>VLOOKUP(B5196,'Totals by Team'!A:K,11,FALSE)</f>
        <v>-6.8666666666666663</v>
      </c>
      <c r="K5196" s="2">
        <f>VLOOKUP(C5196,'Totals by Team'!A:K,11,FALSE)</f>
        <v>-0.63636363636363635</v>
      </c>
    </row>
    <row r="5197" spans="1:11" x14ac:dyDescent="0.25">
      <c r="A5197" s="1">
        <v>41286</v>
      </c>
      <c r="B5197" t="s">
        <v>308</v>
      </c>
      <c r="C5197" t="s">
        <v>82</v>
      </c>
      <c r="D5197">
        <v>74</v>
      </c>
      <c r="E5197">
        <v>91</v>
      </c>
      <c r="F5197" t="s">
        <v>308</v>
      </c>
      <c r="G5197">
        <v>-17</v>
      </c>
      <c r="H5197" t="s">
        <v>357</v>
      </c>
      <c r="I5197" t="s">
        <v>360</v>
      </c>
      <c r="J5197" s="2">
        <f>VLOOKUP(B5197,'Totals by Team'!A:K,11,FALSE)</f>
        <v>-5.4545454545454541</v>
      </c>
      <c r="K5197" s="2">
        <f>VLOOKUP(C5197,'Totals by Team'!A:K,11,FALSE)</f>
        <v>1.78125</v>
      </c>
    </row>
    <row r="5198" spans="1:11" x14ac:dyDescent="0.25">
      <c r="A5198" s="1">
        <v>41286</v>
      </c>
      <c r="B5198" t="s">
        <v>336</v>
      </c>
      <c r="C5198" t="s">
        <v>292</v>
      </c>
      <c r="D5198">
        <v>59</v>
      </c>
      <c r="E5198">
        <v>76</v>
      </c>
      <c r="F5198" t="s">
        <v>336</v>
      </c>
      <c r="G5198">
        <v>-17</v>
      </c>
      <c r="H5198" t="s">
        <v>357</v>
      </c>
      <c r="I5198" t="s">
        <v>360</v>
      </c>
      <c r="J5198" s="2">
        <f>VLOOKUP(B5198,'Totals by Team'!A:K,11,FALSE)</f>
        <v>-1.935483870967742</v>
      </c>
      <c r="K5198" s="2">
        <f>VLOOKUP(C5198,'Totals by Team'!A:K,11,FALSE)</f>
        <v>-1.9375</v>
      </c>
    </row>
    <row r="5199" spans="1:11" x14ac:dyDescent="0.25">
      <c r="A5199" s="1">
        <v>41286</v>
      </c>
      <c r="B5199" t="s">
        <v>187</v>
      </c>
      <c r="C5199" t="s">
        <v>112</v>
      </c>
      <c r="D5199">
        <v>54</v>
      </c>
      <c r="E5199">
        <v>72</v>
      </c>
      <c r="F5199" t="s">
        <v>112</v>
      </c>
      <c r="G5199">
        <v>-18</v>
      </c>
      <c r="H5199" t="s">
        <v>357</v>
      </c>
      <c r="I5199" t="s">
        <v>356</v>
      </c>
      <c r="J5199" s="2">
        <f>VLOOKUP(B5199,'Totals by Team'!A:K,11,FALSE)</f>
        <v>-4.1785714285714288</v>
      </c>
      <c r="K5199" s="2">
        <f>VLOOKUP(C5199,'Totals by Team'!A:K,11,FALSE)</f>
        <v>-4.2857142857142856</v>
      </c>
    </row>
    <row r="5200" spans="1:11" x14ac:dyDescent="0.25">
      <c r="A5200" s="1">
        <v>41286</v>
      </c>
      <c r="B5200" t="s">
        <v>28</v>
      </c>
      <c r="C5200" t="s">
        <v>131</v>
      </c>
      <c r="D5200">
        <v>61</v>
      </c>
      <c r="E5200">
        <v>79</v>
      </c>
      <c r="F5200" t="s">
        <v>131</v>
      </c>
      <c r="G5200">
        <v>-18</v>
      </c>
      <c r="H5200" t="s">
        <v>357</v>
      </c>
      <c r="I5200" t="s">
        <v>356</v>
      </c>
      <c r="J5200" s="2">
        <f>VLOOKUP(B5200,'Totals by Team'!A:K,11,FALSE)</f>
        <v>-3.5517241379310347</v>
      </c>
      <c r="K5200" s="2">
        <f>VLOOKUP(C5200,'Totals by Team'!A:K,11,FALSE)</f>
        <v>0.31034482758620691</v>
      </c>
    </row>
    <row r="5201" spans="1:11" x14ac:dyDescent="0.25">
      <c r="A5201" s="1">
        <v>41286</v>
      </c>
      <c r="B5201" t="s">
        <v>201</v>
      </c>
      <c r="C5201" t="s">
        <v>245</v>
      </c>
      <c r="D5201">
        <v>64</v>
      </c>
      <c r="E5201">
        <v>82</v>
      </c>
      <c r="F5201" t="s">
        <v>201</v>
      </c>
      <c r="G5201">
        <v>-18</v>
      </c>
      <c r="H5201" t="s">
        <v>357</v>
      </c>
      <c r="I5201" t="s">
        <v>360</v>
      </c>
      <c r="J5201" s="2">
        <f>VLOOKUP(B5201,'Totals by Team'!A:K,11,FALSE)</f>
        <v>4.8666666666666663</v>
      </c>
      <c r="K5201" s="2">
        <f>VLOOKUP(C5201,'Totals by Team'!A:K,11,FALSE)</f>
        <v>6.4838709677419351</v>
      </c>
    </row>
    <row r="5202" spans="1:11" x14ac:dyDescent="0.25">
      <c r="A5202" s="1">
        <v>41286</v>
      </c>
      <c r="B5202" t="s">
        <v>72</v>
      </c>
      <c r="C5202" t="s">
        <v>37</v>
      </c>
      <c r="D5202">
        <v>53</v>
      </c>
      <c r="E5202">
        <v>71</v>
      </c>
      <c r="F5202" t="s">
        <v>37</v>
      </c>
      <c r="G5202">
        <v>-18</v>
      </c>
      <c r="H5202" t="s">
        <v>357</v>
      </c>
      <c r="I5202" t="s">
        <v>356</v>
      </c>
      <c r="J5202" s="2">
        <f>VLOOKUP(B5202,'Totals by Team'!A:K,11,FALSE)</f>
        <v>-4.645161290322581</v>
      </c>
      <c r="K5202" s="2">
        <f>VLOOKUP(C5202,'Totals by Team'!A:K,11,FALSE)</f>
        <v>-2.096774193548387</v>
      </c>
    </row>
    <row r="5203" spans="1:11" x14ac:dyDescent="0.25">
      <c r="A5203" s="1">
        <v>41286</v>
      </c>
      <c r="B5203" t="s">
        <v>193</v>
      </c>
      <c r="C5203" t="s">
        <v>211</v>
      </c>
      <c r="D5203">
        <v>54</v>
      </c>
      <c r="E5203">
        <v>73</v>
      </c>
      <c r="F5203" t="s">
        <v>211</v>
      </c>
      <c r="G5203">
        <v>-19</v>
      </c>
      <c r="H5203" t="s">
        <v>357</v>
      </c>
      <c r="I5203" t="s">
        <v>356</v>
      </c>
      <c r="J5203" s="2">
        <f>VLOOKUP(B5203,'Totals by Team'!A:K,11,FALSE)</f>
        <v>3.8333333333333335</v>
      </c>
      <c r="K5203" s="2">
        <f>VLOOKUP(C5203,'Totals by Team'!A:K,11,FALSE)</f>
        <v>8.125</v>
      </c>
    </row>
    <row r="5204" spans="1:11" x14ac:dyDescent="0.25">
      <c r="A5204" s="1">
        <v>41286</v>
      </c>
      <c r="B5204" t="s">
        <v>200</v>
      </c>
      <c r="C5204" t="s">
        <v>69</v>
      </c>
      <c r="D5204">
        <v>52</v>
      </c>
      <c r="E5204">
        <v>71</v>
      </c>
      <c r="F5204" t="s">
        <v>200</v>
      </c>
      <c r="G5204">
        <v>-19</v>
      </c>
      <c r="H5204" t="s">
        <v>357</v>
      </c>
      <c r="I5204" t="s">
        <v>360</v>
      </c>
      <c r="J5204" s="2">
        <f>VLOOKUP(B5204,'Totals by Team'!A:K,11,FALSE)</f>
        <v>1.8387096774193548</v>
      </c>
      <c r="K5204" s="2">
        <f>VLOOKUP(C5204,'Totals by Team'!A:K,11,FALSE)</f>
        <v>-1.1666666666666667</v>
      </c>
    </row>
    <row r="5205" spans="1:11" x14ac:dyDescent="0.25">
      <c r="A5205" s="1">
        <v>41286</v>
      </c>
      <c r="B5205" t="s">
        <v>297</v>
      </c>
      <c r="C5205" t="s">
        <v>317</v>
      </c>
      <c r="D5205">
        <v>62</v>
      </c>
      <c r="E5205">
        <v>82</v>
      </c>
      <c r="F5205" t="s">
        <v>317</v>
      </c>
      <c r="G5205">
        <v>-20</v>
      </c>
      <c r="H5205" t="s">
        <v>357</v>
      </c>
      <c r="I5205" t="s">
        <v>356</v>
      </c>
      <c r="J5205" s="2">
        <f>VLOOKUP(B5205,'Totals by Team'!A:K,11,FALSE)</f>
        <v>0.34375</v>
      </c>
      <c r="K5205" s="2">
        <f>VLOOKUP(C5205,'Totals by Team'!A:K,11,FALSE)</f>
        <v>8.4242424242424239</v>
      </c>
    </row>
    <row r="5206" spans="1:11" x14ac:dyDescent="0.25">
      <c r="A5206" s="1">
        <v>41286</v>
      </c>
      <c r="B5206" t="s">
        <v>104</v>
      </c>
      <c r="C5206" t="s">
        <v>31</v>
      </c>
      <c r="D5206">
        <v>55</v>
      </c>
      <c r="E5206">
        <v>76</v>
      </c>
      <c r="F5206" t="s">
        <v>31</v>
      </c>
      <c r="G5206">
        <v>-21</v>
      </c>
      <c r="H5206" t="s">
        <v>357</v>
      </c>
      <c r="I5206" t="s">
        <v>356</v>
      </c>
      <c r="J5206" s="2">
        <f>VLOOKUP(B5206,'Totals by Team'!A:K,11,FALSE)</f>
        <v>3.0333333333333332</v>
      </c>
      <c r="K5206" s="2">
        <f>VLOOKUP(C5206,'Totals by Team'!A:K,11,FALSE)</f>
        <v>9.5625</v>
      </c>
    </row>
    <row r="5207" spans="1:11" x14ac:dyDescent="0.25">
      <c r="A5207" s="1">
        <v>41286</v>
      </c>
      <c r="B5207" t="s">
        <v>87</v>
      </c>
      <c r="C5207" t="s">
        <v>14</v>
      </c>
      <c r="D5207">
        <v>62</v>
      </c>
      <c r="E5207">
        <v>83</v>
      </c>
      <c r="F5207" t="s">
        <v>14</v>
      </c>
      <c r="G5207">
        <v>-21</v>
      </c>
      <c r="H5207" t="s">
        <v>357</v>
      </c>
      <c r="I5207" t="s">
        <v>356</v>
      </c>
      <c r="J5207" s="2">
        <f>VLOOKUP(B5207,'Totals by Team'!A:K,11,FALSE)</f>
        <v>-7.1428571428571432</v>
      </c>
      <c r="K5207" s="2">
        <f>VLOOKUP(C5207,'Totals by Team'!A:K,11,FALSE)</f>
        <v>-4.3571428571428568</v>
      </c>
    </row>
    <row r="5208" spans="1:11" x14ac:dyDescent="0.25">
      <c r="A5208" s="1">
        <v>41286</v>
      </c>
      <c r="B5208" t="s">
        <v>345</v>
      </c>
      <c r="C5208" t="s">
        <v>280</v>
      </c>
      <c r="D5208">
        <v>52</v>
      </c>
      <c r="E5208">
        <v>74</v>
      </c>
      <c r="F5208" t="s">
        <v>345</v>
      </c>
      <c r="G5208">
        <v>-22</v>
      </c>
      <c r="H5208" t="s">
        <v>357</v>
      </c>
      <c r="I5208" t="s">
        <v>360</v>
      </c>
      <c r="J5208" s="2">
        <f>VLOOKUP(B5208,'Totals by Team'!A:K,11,FALSE)</f>
        <v>1.8064516129032258</v>
      </c>
      <c r="K5208" s="2">
        <f>VLOOKUP(C5208,'Totals by Team'!A:K,11,FALSE)</f>
        <v>17.939393939393938</v>
      </c>
    </row>
    <row r="5209" spans="1:11" x14ac:dyDescent="0.25">
      <c r="A5209" s="1">
        <v>41286</v>
      </c>
      <c r="B5209" t="s">
        <v>7</v>
      </c>
      <c r="C5209" t="s">
        <v>259</v>
      </c>
      <c r="D5209">
        <v>55</v>
      </c>
      <c r="E5209">
        <v>77</v>
      </c>
      <c r="F5209" t="s">
        <v>259</v>
      </c>
      <c r="G5209">
        <v>-22</v>
      </c>
      <c r="H5209" t="s">
        <v>357</v>
      </c>
      <c r="I5209" t="s">
        <v>356</v>
      </c>
      <c r="J5209" s="2">
        <f>VLOOKUP(B5209,'Totals by Team'!A:K,11,FALSE)</f>
        <v>1.6206896551724137</v>
      </c>
      <c r="K5209" s="2">
        <f>VLOOKUP(C5209,'Totals by Team'!A:K,11,FALSE)</f>
        <v>1.84375</v>
      </c>
    </row>
    <row r="5210" spans="1:11" x14ac:dyDescent="0.25">
      <c r="A5210" s="1">
        <v>41286</v>
      </c>
      <c r="B5210" t="s">
        <v>263</v>
      </c>
      <c r="C5210" t="s">
        <v>197</v>
      </c>
      <c r="D5210">
        <v>51</v>
      </c>
      <c r="E5210">
        <v>74</v>
      </c>
      <c r="F5210" t="s">
        <v>197</v>
      </c>
      <c r="G5210">
        <v>-23</v>
      </c>
      <c r="H5210" t="s">
        <v>357</v>
      </c>
      <c r="I5210" t="s">
        <v>356</v>
      </c>
      <c r="J5210" s="2">
        <f>VLOOKUP(B5210,'Totals by Team'!A:K,11,FALSE)</f>
        <v>3.2121212121212119</v>
      </c>
      <c r="K5210" s="2">
        <f>VLOOKUP(C5210,'Totals by Team'!A:K,11,FALSE)</f>
        <v>9.617647058823529</v>
      </c>
    </row>
    <row r="5211" spans="1:11" x14ac:dyDescent="0.25">
      <c r="A5211" s="1">
        <v>41286</v>
      </c>
      <c r="B5211" t="s">
        <v>260</v>
      </c>
      <c r="C5211" t="s">
        <v>319</v>
      </c>
      <c r="D5211">
        <v>33</v>
      </c>
      <c r="E5211">
        <v>56</v>
      </c>
      <c r="F5211" t="s">
        <v>319</v>
      </c>
      <c r="G5211">
        <v>-23</v>
      </c>
      <c r="H5211" t="s">
        <v>357</v>
      </c>
      <c r="I5211" t="s">
        <v>356</v>
      </c>
      <c r="J5211" s="2">
        <f>VLOOKUP(B5211,'Totals by Team'!A:K,11,FALSE)</f>
        <v>0.21212121212121213</v>
      </c>
      <c r="K5211" s="2">
        <f>VLOOKUP(C5211,'Totals by Team'!A:K,11,FALSE)</f>
        <v>4.84375</v>
      </c>
    </row>
    <row r="5212" spans="1:11" x14ac:dyDescent="0.25">
      <c r="A5212" s="1">
        <v>41286</v>
      </c>
      <c r="B5212" t="s">
        <v>3</v>
      </c>
      <c r="C5212" t="s">
        <v>125</v>
      </c>
      <c r="D5212">
        <v>62</v>
      </c>
      <c r="E5212">
        <v>85</v>
      </c>
      <c r="F5212" t="s">
        <v>3</v>
      </c>
      <c r="G5212">
        <v>-23</v>
      </c>
      <c r="H5212" t="s">
        <v>357</v>
      </c>
      <c r="I5212" t="s">
        <v>360</v>
      </c>
      <c r="J5212" s="2">
        <f>VLOOKUP(B5212,'Totals by Team'!A:K,11,FALSE)</f>
        <v>-9.931034482758621</v>
      </c>
      <c r="K5212" s="2">
        <f>VLOOKUP(C5212,'Totals by Team'!A:K,11,FALSE)</f>
        <v>4.8214285714285712</v>
      </c>
    </row>
    <row r="5213" spans="1:11" x14ac:dyDescent="0.25">
      <c r="A5213" s="1">
        <v>41286</v>
      </c>
      <c r="B5213" t="s">
        <v>138</v>
      </c>
      <c r="C5213" t="s">
        <v>229</v>
      </c>
      <c r="D5213">
        <v>52</v>
      </c>
      <c r="E5213">
        <v>76</v>
      </c>
      <c r="F5213" t="s">
        <v>138</v>
      </c>
      <c r="G5213">
        <v>-24</v>
      </c>
      <c r="H5213" t="s">
        <v>357</v>
      </c>
      <c r="I5213" t="s">
        <v>360</v>
      </c>
      <c r="J5213" s="2">
        <f>VLOOKUP(B5213,'Totals by Team'!A:K,11,FALSE)</f>
        <v>-10.066666666666666</v>
      </c>
      <c r="K5213" s="2">
        <f>VLOOKUP(C5213,'Totals by Team'!A:K,11,FALSE)</f>
        <v>8.875</v>
      </c>
    </row>
    <row r="5214" spans="1:11" x14ac:dyDescent="0.25">
      <c r="A5214" s="1">
        <v>41286</v>
      </c>
      <c r="B5214" t="s">
        <v>44</v>
      </c>
      <c r="C5214" t="s">
        <v>38</v>
      </c>
      <c r="D5214">
        <v>59</v>
      </c>
      <c r="E5214">
        <v>83</v>
      </c>
      <c r="F5214" t="s">
        <v>38</v>
      </c>
      <c r="G5214">
        <v>-24</v>
      </c>
      <c r="H5214" t="s">
        <v>357</v>
      </c>
      <c r="I5214" t="s">
        <v>356</v>
      </c>
      <c r="J5214" s="2">
        <f>VLOOKUP(B5214,'Totals by Team'!A:K,11,FALSE)</f>
        <v>-14.827586206896552</v>
      </c>
      <c r="K5214" s="2">
        <f>VLOOKUP(C5214,'Totals by Team'!A:K,11,FALSE)</f>
        <v>3.6896551724137931</v>
      </c>
    </row>
    <row r="5215" spans="1:11" x14ac:dyDescent="0.25">
      <c r="A5215" s="1">
        <v>41286</v>
      </c>
      <c r="B5215" t="s">
        <v>331</v>
      </c>
      <c r="C5215" t="s">
        <v>312</v>
      </c>
      <c r="D5215">
        <v>38</v>
      </c>
      <c r="E5215">
        <v>64</v>
      </c>
      <c r="F5215" t="s">
        <v>312</v>
      </c>
      <c r="G5215">
        <v>-26</v>
      </c>
      <c r="H5215" t="s">
        <v>357</v>
      </c>
      <c r="I5215" t="s">
        <v>356</v>
      </c>
      <c r="J5215" s="2">
        <f>VLOOKUP(B5215,'Totals by Team'!A:K,11,FALSE)</f>
        <v>-3.4193548387096775</v>
      </c>
      <c r="K5215" s="2">
        <f>VLOOKUP(C5215,'Totals by Team'!A:K,11,FALSE)</f>
        <v>15.588235294117647</v>
      </c>
    </row>
    <row r="5216" spans="1:11" x14ac:dyDescent="0.25">
      <c r="A5216" s="1">
        <v>41286</v>
      </c>
      <c r="B5216" t="s">
        <v>65</v>
      </c>
      <c r="C5216" t="s">
        <v>80</v>
      </c>
      <c r="D5216">
        <v>57</v>
      </c>
      <c r="E5216">
        <v>83</v>
      </c>
      <c r="F5216" t="s">
        <v>80</v>
      </c>
      <c r="G5216">
        <v>-26</v>
      </c>
      <c r="H5216" t="s">
        <v>357</v>
      </c>
      <c r="I5216" t="s">
        <v>356</v>
      </c>
      <c r="J5216" s="2">
        <f>VLOOKUP(B5216,'Totals by Team'!A:K,11,FALSE)</f>
        <v>-1.6774193548387097</v>
      </c>
      <c r="K5216" s="2">
        <f>VLOOKUP(C5216,'Totals by Team'!A:K,11,FALSE)</f>
        <v>6.290322580645161</v>
      </c>
    </row>
    <row r="5217" spans="1:11" x14ac:dyDescent="0.25">
      <c r="A5217" s="1">
        <v>41286</v>
      </c>
      <c r="B5217" t="s">
        <v>11</v>
      </c>
      <c r="C5217" t="s">
        <v>240</v>
      </c>
      <c r="D5217">
        <v>45</v>
      </c>
      <c r="E5217">
        <v>72</v>
      </c>
      <c r="F5217" t="s">
        <v>240</v>
      </c>
      <c r="G5217">
        <v>-27</v>
      </c>
      <c r="H5217" t="s">
        <v>357</v>
      </c>
      <c r="I5217" t="s">
        <v>356</v>
      </c>
      <c r="J5217" s="2">
        <f>VLOOKUP(B5217,'Totals by Team'!A:K,11,FALSE)</f>
        <v>-3.25</v>
      </c>
      <c r="K5217" s="2">
        <f>VLOOKUP(C5217,'Totals by Team'!A:K,11,FALSE)</f>
        <v>7.0294117647058822</v>
      </c>
    </row>
    <row r="5218" spans="1:11" x14ac:dyDescent="0.25">
      <c r="A5218" s="1">
        <v>41286</v>
      </c>
      <c r="B5218" t="s">
        <v>226</v>
      </c>
      <c r="C5218" t="s">
        <v>323</v>
      </c>
      <c r="D5218">
        <v>59</v>
      </c>
      <c r="E5218">
        <v>86</v>
      </c>
      <c r="F5218" t="s">
        <v>323</v>
      </c>
      <c r="G5218">
        <v>-27</v>
      </c>
      <c r="H5218" t="s">
        <v>357</v>
      </c>
      <c r="I5218" t="s">
        <v>356</v>
      </c>
      <c r="J5218" s="2">
        <f>VLOOKUP(B5218,'Totals by Team'!A:K,11,FALSE)</f>
        <v>-5.5</v>
      </c>
      <c r="K5218" s="2">
        <f>VLOOKUP(C5218,'Totals by Team'!A:K,11,FALSE)</f>
        <v>4.1818181818181817</v>
      </c>
    </row>
    <row r="5219" spans="1:11" x14ac:dyDescent="0.25">
      <c r="A5219" s="1">
        <v>41286</v>
      </c>
      <c r="B5219" t="s">
        <v>129</v>
      </c>
      <c r="C5219" t="s">
        <v>141</v>
      </c>
      <c r="D5219">
        <v>57</v>
      </c>
      <c r="E5219">
        <v>84</v>
      </c>
      <c r="F5219" t="s">
        <v>141</v>
      </c>
      <c r="G5219">
        <v>-27</v>
      </c>
      <c r="H5219" t="s">
        <v>357</v>
      </c>
      <c r="I5219" t="s">
        <v>356</v>
      </c>
      <c r="J5219" s="2">
        <f>VLOOKUP(B5219,'Totals by Team'!A:K,11,FALSE)</f>
        <v>-5.2758620689655169</v>
      </c>
      <c r="K5219" s="2">
        <f>VLOOKUP(C5219,'Totals by Team'!A:K,11,FALSE)</f>
        <v>5.161290322580645</v>
      </c>
    </row>
    <row r="5220" spans="1:11" x14ac:dyDescent="0.25">
      <c r="A5220" s="1">
        <v>41286</v>
      </c>
      <c r="B5220" t="s">
        <v>272</v>
      </c>
      <c r="C5220" t="s">
        <v>313</v>
      </c>
      <c r="D5220">
        <v>53</v>
      </c>
      <c r="E5220">
        <v>84</v>
      </c>
      <c r="F5220" t="s">
        <v>313</v>
      </c>
      <c r="G5220">
        <v>-31</v>
      </c>
      <c r="H5220" t="s">
        <v>357</v>
      </c>
      <c r="I5220" t="s">
        <v>356</v>
      </c>
      <c r="J5220" s="2">
        <f>VLOOKUP(B5220,'Totals by Team'!A:K,11,FALSE)</f>
        <v>-0.71875</v>
      </c>
      <c r="K5220" s="2">
        <f>VLOOKUP(C5220,'Totals by Team'!A:K,11,FALSE)</f>
        <v>2.7419354838709675</v>
      </c>
    </row>
    <row r="5221" spans="1:11" x14ac:dyDescent="0.25">
      <c r="A5221" s="1">
        <v>41286</v>
      </c>
      <c r="B5221" t="s">
        <v>53</v>
      </c>
      <c r="C5221" t="s">
        <v>73</v>
      </c>
      <c r="D5221">
        <v>47</v>
      </c>
      <c r="E5221">
        <v>79</v>
      </c>
      <c r="F5221" t="s">
        <v>73</v>
      </c>
      <c r="G5221">
        <v>-32</v>
      </c>
      <c r="H5221" t="s">
        <v>357</v>
      </c>
      <c r="I5221" t="s">
        <v>356</v>
      </c>
      <c r="J5221" s="2">
        <f>VLOOKUP(B5221,'Totals by Team'!A:K,11,FALSE)</f>
        <v>-3.1666666666666665</v>
      </c>
      <c r="K5221" s="2">
        <f>VLOOKUP(C5221,'Totals by Team'!A:K,11,FALSE)</f>
        <v>7.2413793103448274</v>
      </c>
    </row>
    <row r="5222" spans="1:11" x14ac:dyDescent="0.25">
      <c r="A5222" s="1">
        <v>41286</v>
      </c>
      <c r="B5222" t="s">
        <v>88</v>
      </c>
      <c r="C5222" t="s">
        <v>10</v>
      </c>
      <c r="D5222">
        <v>50</v>
      </c>
      <c r="E5222">
        <v>84</v>
      </c>
      <c r="F5222" t="s">
        <v>10</v>
      </c>
      <c r="G5222">
        <v>-34</v>
      </c>
      <c r="H5222" t="s">
        <v>357</v>
      </c>
      <c r="I5222" t="s">
        <v>356</v>
      </c>
      <c r="J5222" s="2">
        <f>VLOOKUP(B5222,'Totals by Team'!A:K,11,FALSE)</f>
        <v>-3.9333333333333331</v>
      </c>
      <c r="K5222" s="2">
        <f>VLOOKUP(C5222,'Totals by Team'!A:K,11,FALSE)</f>
        <v>8.1724137931034484</v>
      </c>
    </row>
    <row r="5223" spans="1:11" x14ac:dyDescent="0.25">
      <c r="A5223" s="1">
        <v>41286</v>
      </c>
      <c r="B5223" t="s">
        <v>67</v>
      </c>
      <c r="C5223" t="s">
        <v>9</v>
      </c>
      <c r="D5223">
        <v>53</v>
      </c>
      <c r="E5223">
        <v>90</v>
      </c>
      <c r="F5223" t="s">
        <v>9</v>
      </c>
      <c r="G5223">
        <v>-37</v>
      </c>
      <c r="H5223" t="s">
        <v>357</v>
      </c>
      <c r="I5223" t="s">
        <v>356</v>
      </c>
      <c r="J5223" s="2">
        <f>VLOOKUP(B5223,'Totals by Team'!A:K,11,FALSE)</f>
        <v>-12.392857142857142</v>
      </c>
      <c r="K5223" s="2">
        <f>VLOOKUP(C5223,'Totals by Team'!A:K,11,FALSE)</f>
        <v>12.266666666666667</v>
      </c>
    </row>
    <row r="5224" spans="1:11" x14ac:dyDescent="0.25">
      <c r="A5224" s="1">
        <v>41287</v>
      </c>
      <c r="B5224" t="s">
        <v>295</v>
      </c>
      <c r="C5224" t="s">
        <v>314</v>
      </c>
      <c r="D5224">
        <v>70</v>
      </c>
      <c r="E5224">
        <v>50</v>
      </c>
      <c r="F5224" t="s">
        <v>314</v>
      </c>
      <c r="G5224">
        <v>20</v>
      </c>
      <c r="H5224" t="s">
        <v>358</v>
      </c>
      <c r="I5224" t="s">
        <v>356</v>
      </c>
      <c r="J5224" s="2">
        <f>VLOOKUP(B5224,'Totals by Team'!A:K,11,FALSE)</f>
        <v>7.4848484848484844</v>
      </c>
      <c r="K5224" s="2">
        <f>VLOOKUP(C5224,'Totals by Team'!A:K,11,FALSE)</f>
        <v>-2.9375</v>
      </c>
    </row>
    <row r="5225" spans="1:11" x14ac:dyDescent="0.25">
      <c r="A5225" s="1">
        <v>41287</v>
      </c>
      <c r="B5225" t="s">
        <v>232</v>
      </c>
      <c r="C5225" t="s">
        <v>219</v>
      </c>
      <c r="D5225">
        <v>60</v>
      </c>
      <c r="E5225">
        <v>42</v>
      </c>
      <c r="F5225" t="s">
        <v>232</v>
      </c>
      <c r="G5225">
        <v>18</v>
      </c>
      <c r="H5225" t="s">
        <v>358</v>
      </c>
      <c r="I5225" t="s">
        <v>360</v>
      </c>
      <c r="J5225" s="2">
        <f>VLOOKUP(B5225,'Totals by Team'!A:K,11,FALSE)</f>
        <v>0.90625</v>
      </c>
      <c r="K5225" s="2">
        <f>VLOOKUP(C5225,'Totals by Team'!A:K,11,FALSE)</f>
        <v>-6.612903225806452</v>
      </c>
    </row>
    <row r="5226" spans="1:11" x14ac:dyDescent="0.25">
      <c r="A5226" s="1">
        <v>41287</v>
      </c>
      <c r="B5226" t="s">
        <v>134</v>
      </c>
      <c r="C5226" t="s">
        <v>50</v>
      </c>
      <c r="D5226">
        <v>66</v>
      </c>
      <c r="E5226">
        <v>53</v>
      </c>
      <c r="F5226" t="s">
        <v>134</v>
      </c>
      <c r="G5226">
        <v>13</v>
      </c>
      <c r="H5226" t="s">
        <v>358</v>
      </c>
      <c r="I5226" t="s">
        <v>360</v>
      </c>
      <c r="J5226" s="2">
        <f>VLOOKUP(B5226,'Totals by Team'!A:K,11,FALSE)</f>
        <v>-8.375</v>
      </c>
      <c r="K5226" s="2">
        <f>VLOOKUP(C5226,'Totals by Team'!A:K,11,FALSE)</f>
        <v>-6.1333333333333337</v>
      </c>
    </row>
    <row r="5227" spans="1:11" x14ac:dyDescent="0.25">
      <c r="A5227" s="1">
        <v>41287</v>
      </c>
      <c r="B5227" t="s">
        <v>224</v>
      </c>
      <c r="C5227" t="s">
        <v>275</v>
      </c>
      <c r="D5227">
        <v>67</v>
      </c>
      <c r="E5227">
        <v>55</v>
      </c>
      <c r="F5227" t="s">
        <v>275</v>
      </c>
      <c r="G5227">
        <v>12</v>
      </c>
      <c r="H5227" t="s">
        <v>358</v>
      </c>
      <c r="I5227" t="s">
        <v>356</v>
      </c>
      <c r="J5227" s="2">
        <f>VLOOKUP(B5227,'Totals by Team'!A:K,11,FALSE)</f>
        <v>2.774193548387097</v>
      </c>
      <c r="K5227" s="2">
        <f>VLOOKUP(C5227,'Totals by Team'!A:K,11,FALSE)</f>
        <v>-0.42424242424242425</v>
      </c>
    </row>
    <row r="5228" spans="1:11" x14ac:dyDescent="0.25">
      <c r="A5228" s="1">
        <v>41287</v>
      </c>
      <c r="B5228" t="s">
        <v>140</v>
      </c>
      <c r="C5228" t="s">
        <v>199</v>
      </c>
      <c r="D5228">
        <v>65</v>
      </c>
      <c r="E5228">
        <v>53</v>
      </c>
      <c r="F5228" t="s">
        <v>140</v>
      </c>
      <c r="G5228">
        <v>12</v>
      </c>
      <c r="H5228" t="s">
        <v>358</v>
      </c>
      <c r="I5228" t="s">
        <v>360</v>
      </c>
      <c r="J5228" s="2">
        <f>VLOOKUP(B5228,'Totals by Team'!A:K,11,FALSE)</f>
        <v>-1.59375</v>
      </c>
      <c r="K5228" s="2">
        <f>VLOOKUP(C5228,'Totals by Team'!A:K,11,FALSE)</f>
        <v>-4.709677419354839</v>
      </c>
    </row>
    <row r="5229" spans="1:11" x14ac:dyDescent="0.25">
      <c r="A5229" s="1">
        <v>41287</v>
      </c>
      <c r="B5229" t="s">
        <v>19</v>
      </c>
      <c r="C5229" t="s">
        <v>335</v>
      </c>
      <c r="D5229">
        <v>66</v>
      </c>
      <c r="E5229">
        <v>56</v>
      </c>
      <c r="F5229" t="s">
        <v>19</v>
      </c>
      <c r="G5229">
        <v>10</v>
      </c>
      <c r="H5229" t="s">
        <v>358</v>
      </c>
      <c r="I5229" t="s">
        <v>360</v>
      </c>
      <c r="J5229" s="2">
        <f>VLOOKUP(B5229,'Totals by Team'!A:K,11,FALSE)</f>
        <v>8.125</v>
      </c>
      <c r="K5229" s="2">
        <f>VLOOKUP(C5229,'Totals by Team'!A:K,11,FALSE)</f>
        <v>-5.1818181818181817</v>
      </c>
    </row>
    <row r="5230" spans="1:11" x14ac:dyDescent="0.25">
      <c r="A5230" s="1">
        <v>41287</v>
      </c>
      <c r="B5230" t="s">
        <v>255</v>
      </c>
      <c r="C5230" t="s">
        <v>328</v>
      </c>
      <c r="D5230">
        <v>97</v>
      </c>
      <c r="E5230">
        <v>87</v>
      </c>
      <c r="F5230" t="s">
        <v>255</v>
      </c>
      <c r="G5230">
        <v>10</v>
      </c>
      <c r="H5230" t="s">
        <v>358</v>
      </c>
      <c r="I5230" t="s">
        <v>360</v>
      </c>
      <c r="J5230" s="2">
        <f>VLOOKUP(B5230,'Totals by Team'!A:K,11,FALSE)</f>
        <v>4.9393939393939394</v>
      </c>
      <c r="K5230" s="2">
        <f>VLOOKUP(C5230,'Totals by Team'!A:K,11,FALSE)</f>
        <v>3.129032258064516</v>
      </c>
    </row>
    <row r="5231" spans="1:11" x14ac:dyDescent="0.25">
      <c r="A5231" s="1">
        <v>41287</v>
      </c>
      <c r="B5231" t="s">
        <v>283</v>
      </c>
      <c r="C5231" t="s">
        <v>144</v>
      </c>
      <c r="D5231">
        <v>64</v>
      </c>
      <c r="E5231">
        <v>57</v>
      </c>
      <c r="F5231" t="s">
        <v>283</v>
      </c>
      <c r="G5231">
        <v>7</v>
      </c>
      <c r="H5231" t="s">
        <v>358</v>
      </c>
      <c r="I5231" t="s">
        <v>360</v>
      </c>
      <c r="J5231" s="2">
        <f>VLOOKUP(B5231,'Totals by Team'!A:K,11,FALSE)</f>
        <v>0.84375</v>
      </c>
      <c r="K5231" s="2">
        <f>VLOOKUP(C5231,'Totals by Team'!A:K,11,FALSE)</f>
        <v>3.46875</v>
      </c>
    </row>
    <row r="5232" spans="1:11" x14ac:dyDescent="0.25">
      <c r="A5232" s="1">
        <v>41287</v>
      </c>
      <c r="B5232" t="s">
        <v>186</v>
      </c>
      <c r="C5232" t="s">
        <v>71</v>
      </c>
      <c r="D5232">
        <v>54</v>
      </c>
      <c r="E5232">
        <v>47</v>
      </c>
      <c r="F5232" t="s">
        <v>186</v>
      </c>
      <c r="G5232">
        <v>7</v>
      </c>
      <c r="H5232" t="s">
        <v>358</v>
      </c>
      <c r="I5232" t="s">
        <v>360</v>
      </c>
      <c r="J5232" s="2">
        <f>VLOOKUP(B5232,'Totals by Team'!A:K,11,FALSE)</f>
        <v>9.2424242424242422</v>
      </c>
      <c r="K5232" s="2">
        <f>VLOOKUP(C5232,'Totals by Team'!A:K,11,FALSE)</f>
        <v>7.0294117647058822</v>
      </c>
    </row>
    <row r="5233" spans="1:11" x14ac:dyDescent="0.25">
      <c r="A5233" s="1">
        <v>41287</v>
      </c>
      <c r="B5233" t="s">
        <v>223</v>
      </c>
      <c r="C5233" t="s">
        <v>60</v>
      </c>
      <c r="D5233">
        <v>77</v>
      </c>
      <c r="E5233">
        <v>73</v>
      </c>
      <c r="F5233" t="s">
        <v>60</v>
      </c>
      <c r="G5233">
        <v>4</v>
      </c>
      <c r="H5233" t="s">
        <v>358</v>
      </c>
      <c r="I5233" t="s">
        <v>356</v>
      </c>
      <c r="J5233" s="2">
        <f>VLOOKUP(B5233,'Totals by Team'!A:K,11,FALSE)</f>
        <v>1.71875</v>
      </c>
      <c r="K5233" s="2">
        <f>VLOOKUP(C5233,'Totals by Team'!A:K,11,FALSE)</f>
        <v>-11.483870967741936</v>
      </c>
    </row>
    <row r="5234" spans="1:11" x14ac:dyDescent="0.25">
      <c r="A5234" s="1">
        <v>41287</v>
      </c>
      <c r="B5234" t="s">
        <v>98</v>
      </c>
      <c r="C5234" t="s">
        <v>180</v>
      </c>
      <c r="D5234">
        <v>71</v>
      </c>
      <c r="E5234">
        <v>67</v>
      </c>
      <c r="F5234" t="s">
        <v>98</v>
      </c>
      <c r="G5234">
        <v>4</v>
      </c>
      <c r="H5234" t="s">
        <v>358</v>
      </c>
      <c r="I5234" t="s">
        <v>360</v>
      </c>
      <c r="J5234" s="2">
        <f>VLOOKUP(B5234,'Totals by Team'!A:K,11,FALSE)</f>
        <v>2.5161290322580645</v>
      </c>
      <c r="K5234" s="2">
        <f>VLOOKUP(C5234,'Totals by Team'!A:K,11,FALSE)</f>
        <v>8.735294117647058</v>
      </c>
    </row>
    <row r="5235" spans="1:11" x14ac:dyDescent="0.25">
      <c r="A5235" s="1">
        <v>41287</v>
      </c>
      <c r="B5235" t="s">
        <v>270</v>
      </c>
      <c r="C5235" t="s">
        <v>302</v>
      </c>
      <c r="D5235">
        <v>56</v>
      </c>
      <c r="E5235">
        <v>53</v>
      </c>
      <c r="F5235" t="s">
        <v>270</v>
      </c>
      <c r="G5235">
        <v>3</v>
      </c>
      <c r="H5235" t="s">
        <v>358</v>
      </c>
      <c r="I5235" t="s">
        <v>360</v>
      </c>
      <c r="J5235" s="2">
        <f>VLOOKUP(B5235,'Totals by Team'!A:K,11,FALSE)</f>
        <v>11.363636363636363</v>
      </c>
      <c r="K5235" s="2">
        <f>VLOOKUP(C5235,'Totals by Team'!A:K,11,FALSE)</f>
        <v>11.4375</v>
      </c>
    </row>
    <row r="5236" spans="1:11" x14ac:dyDescent="0.25">
      <c r="A5236" s="1">
        <v>41287</v>
      </c>
      <c r="B5236" t="s">
        <v>77</v>
      </c>
      <c r="C5236" t="s">
        <v>122</v>
      </c>
      <c r="D5236">
        <v>67</v>
      </c>
      <c r="E5236">
        <v>64</v>
      </c>
      <c r="F5236" t="s">
        <v>122</v>
      </c>
      <c r="G5236">
        <v>3</v>
      </c>
      <c r="H5236" t="s">
        <v>358</v>
      </c>
      <c r="I5236" t="s">
        <v>356</v>
      </c>
      <c r="J5236" s="2">
        <f>VLOOKUP(B5236,'Totals by Team'!A:K,11,FALSE)</f>
        <v>2.28125</v>
      </c>
      <c r="K5236" s="2">
        <f>VLOOKUP(C5236,'Totals by Team'!A:K,11,FALSE)</f>
        <v>1.5588235294117647</v>
      </c>
    </row>
    <row r="5237" spans="1:11" x14ac:dyDescent="0.25">
      <c r="A5237" s="1">
        <v>41287</v>
      </c>
      <c r="B5237" t="s">
        <v>320</v>
      </c>
      <c r="C5237" t="s">
        <v>318</v>
      </c>
      <c r="D5237">
        <v>68</v>
      </c>
      <c r="E5237">
        <v>65</v>
      </c>
      <c r="F5237" t="s">
        <v>320</v>
      </c>
      <c r="G5237">
        <v>3</v>
      </c>
      <c r="H5237" t="s">
        <v>358</v>
      </c>
      <c r="I5237" t="s">
        <v>360</v>
      </c>
      <c r="J5237" s="2">
        <f>VLOOKUP(B5237,'Totals by Team'!A:K,11,FALSE)</f>
        <v>8.117647058823529</v>
      </c>
      <c r="K5237" s="2">
        <f>VLOOKUP(C5237,'Totals by Team'!A:K,11,FALSE)</f>
        <v>4.1515151515151514</v>
      </c>
    </row>
    <row r="5238" spans="1:11" x14ac:dyDescent="0.25">
      <c r="A5238" s="1">
        <v>41287</v>
      </c>
      <c r="B5238" t="s">
        <v>302</v>
      </c>
      <c r="C5238" t="s">
        <v>270</v>
      </c>
      <c r="D5238">
        <v>53</v>
      </c>
      <c r="E5238">
        <v>56</v>
      </c>
      <c r="F5238" t="s">
        <v>270</v>
      </c>
      <c r="G5238">
        <v>-3</v>
      </c>
      <c r="H5238" t="s">
        <v>357</v>
      </c>
      <c r="I5238" t="s">
        <v>356</v>
      </c>
      <c r="J5238" s="2">
        <f>VLOOKUP(B5238,'Totals by Team'!A:K,11,FALSE)</f>
        <v>11.4375</v>
      </c>
      <c r="K5238" s="2">
        <f>VLOOKUP(C5238,'Totals by Team'!A:K,11,FALSE)</f>
        <v>11.363636363636363</v>
      </c>
    </row>
    <row r="5239" spans="1:11" x14ac:dyDescent="0.25">
      <c r="A5239" s="1">
        <v>41287</v>
      </c>
      <c r="B5239" t="s">
        <v>122</v>
      </c>
      <c r="C5239" t="s">
        <v>77</v>
      </c>
      <c r="D5239">
        <v>64</v>
      </c>
      <c r="E5239">
        <v>67</v>
      </c>
      <c r="F5239" t="s">
        <v>122</v>
      </c>
      <c r="G5239">
        <v>-3</v>
      </c>
      <c r="H5239" t="s">
        <v>357</v>
      </c>
      <c r="I5239" t="s">
        <v>360</v>
      </c>
      <c r="J5239" s="2">
        <f>VLOOKUP(B5239,'Totals by Team'!A:K,11,FALSE)</f>
        <v>1.5588235294117647</v>
      </c>
      <c r="K5239" s="2">
        <f>VLOOKUP(C5239,'Totals by Team'!A:K,11,FALSE)</f>
        <v>2.28125</v>
      </c>
    </row>
    <row r="5240" spans="1:11" x14ac:dyDescent="0.25">
      <c r="A5240" s="1">
        <v>41287</v>
      </c>
      <c r="B5240" t="s">
        <v>318</v>
      </c>
      <c r="C5240" t="s">
        <v>320</v>
      </c>
      <c r="D5240">
        <v>65</v>
      </c>
      <c r="E5240">
        <v>68</v>
      </c>
      <c r="F5240" t="s">
        <v>320</v>
      </c>
      <c r="G5240">
        <v>-3</v>
      </c>
      <c r="H5240" t="s">
        <v>357</v>
      </c>
      <c r="I5240" t="s">
        <v>356</v>
      </c>
      <c r="J5240" s="2">
        <f>VLOOKUP(B5240,'Totals by Team'!A:K,11,FALSE)</f>
        <v>4.1515151515151514</v>
      </c>
      <c r="K5240" s="2">
        <f>VLOOKUP(C5240,'Totals by Team'!A:K,11,FALSE)</f>
        <v>8.117647058823529</v>
      </c>
    </row>
    <row r="5241" spans="1:11" x14ac:dyDescent="0.25">
      <c r="A5241" s="1">
        <v>41287</v>
      </c>
      <c r="B5241" t="s">
        <v>60</v>
      </c>
      <c r="C5241" t="s">
        <v>223</v>
      </c>
      <c r="D5241">
        <v>73</v>
      </c>
      <c r="E5241">
        <v>77</v>
      </c>
      <c r="F5241" t="s">
        <v>60</v>
      </c>
      <c r="G5241">
        <v>-4</v>
      </c>
      <c r="H5241" t="s">
        <v>357</v>
      </c>
      <c r="I5241" t="s">
        <v>360</v>
      </c>
      <c r="J5241" s="2">
        <f>VLOOKUP(B5241,'Totals by Team'!A:K,11,FALSE)</f>
        <v>-11.483870967741936</v>
      </c>
      <c r="K5241" s="2">
        <f>VLOOKUP(C5241,'Totals by Team'!A:K,11,FALSE)</f>
        <v>1.71875</v>
      </c>
    </row>
    <row r="5242" spans="1:11" x14ac:dyDescent="0.25">
      <c r="A5242" s="1">
        <v>41287</v>
      </c>
      <c r="B5242" t="s">
        <v>180</v>
      </c>
      <c r="C5242" t="s">
        <v>98</v>
      </c>
      <c r="D5242">
        <v>67</v>
      </c>
      <c r="E5242">
        <v>71</v>
      </c>
      <c r="F5242" t="s">
        <v>98</v>
      </c>
      <c r="G5242">
        <v>-4</v>
      </c>
      <c r="H5242" t="s">
        <v>357</v>
      </c>
      <c r="I5242" t="s">
        <v>356</v>
      </c>
      <c r="J5242" s="2">
        <f>VLOOKUP(B5242,'Totals by Team'!A:K,11,FALSE)</f>
        <v>8.735294117647058</v>
      </c>
      <c r="K5242" s="2">
        <f>VLOOKUP(C5242,'Totals by Team'!A:K,11,FALSE)</f>
        <v>2.5161290322580645</v>
      </c>
    </row>
    <row r="5243" spans="1:11" x14ac:dyDescent="0.25">
      <c r="A5243" s="1">
        <v>41287</v>
      </c>
      <c r="B5243" t="s">
        <v>144</v>
      </c>
      <c r="C5243" t="s">
        <v>283</v>
      </c>
      <c r="D5243">
        <v>57</v>
      </c>
      <c r="E5243">
        <v>64</v>
      </c>
      <c r="F5243" t="s">
        <v>283</v>
      </c>
      <c r="G5243">
        <v>-7</v>
      </c>
      <c r="H5243" t="s">
        <v>357</v>
      </c>
      <c r="I5243" t="s">
        <v>356</v>
      </c>
      <c r="J5243" s="2">
        <f>VLOOKUP(B5243,'Totals by Team'!A:K,11,FALSE)</f>
        <v>3.46875</v>
      </c>
      <c r="K5243" s="2">
        <f>VLOOKUP(C5243,'Totals by Team'!A:K,11,FALSE)</f>
        <v>0.84375</v>
      </c>
    </row>
    <row r="5244" spans="1:11" x14ac:dyDescent="0.25">
      <c r="A5244" s="1">
        <v>41287</v>
      </c>
      <c r="B5244" t="s">
        <v>71</v>
      </c>
      <c r="C5244" t="s">
        <v>186</v>
      </c>
      <c r="D5244">
        <v>47</v>
      </c>
      <c r="E5244">
        <v>54</v>
      </c>
      <c r="F5244" t="s">
        <v>186</v>
      </c>
      <c r="G5244">
        <v>-7</v>
      </c>
      <c r="H5244" t="s">
        <v>357</v>
      </c>
      <c r="I5244" t="s">
        <v>356</v>
      </c>
      <c r="J5244" s="2">
        <f>VLOOKUP(B5244,'Totals by Team'!A:K,11,FALSE)</f>
        <v>7.0294117647058822</v>
      </c>
      <c r="K5244" s="2">
        <f>VLOOKUP(C5244,'Totals by Team'!A:K,11,FALSE)</f>
        <v>9.2424242424242422</v>
      </c>
    </row>
    <row r="5245" spans="1:11" x14ac:dyDescent="0.25">
      <c r="A5245" s="1">
        <v>41287</v>
      </c>
      <c r="B5245" t="s">
        <v>335</v>
      </c>
      <c r="C5245" t="s">
        <v>19</v>
      </c>
      <c r="D5245">
        <v>56</v>
      </c>
      <c r="E5245">
        <v>66</v>
      </c>
      <c r="F5245" t="s">
        <v>19</v>
      </c>
      <c r="G5245">
        <v>-10</v>
      </c>
      <c r="H5245" t="s">
        <v>357</v>
      </c>
      <c r="I5245" t="s">
        <v>356</v>
      </c>
      <c r="J5245" s="2">
        <f>VLOOKUP(B5245,'Totals by Team'!A:K,11,FALSE)</f>
        <v>-5.1818181818181817</v>
      </c>
      <c r="K5245" s="2">
        <f>VLOOKUP(C5245,'Totals by Team'!A:K,11,FALSE)</f>
        <v>8.125</v>
      </c>
    </row>
    <row r="5246" spans="1:11" x14ac:dyDescent="0.25">
      <c r="A5246" s="1">
        <v>41287</v>
      </c>
      <c r="B5246" t="s">
        <v>328</v>
      </c>
      <c r="C5246" t="s">
        <v>255</v>
      </c>
      <c r="D5246">
        <v>87</v>
      </c>
      <c r="E5246">
        <v>97</v>
      </c>
      <c r="F5246" t="s">
        <v>255</v>
      </c>
      <c r="G5246">
        <v>-10</v>
      </c>
      <c r="H5246" t="s">
        <v>357</v>
      </c>
      <c r="I5246" t="s">
        <v>356</v>
      </c>
      <c r="J5246" s="2">
        <f>VLOOKUP(B5246,'Totals by Team'!A:K,11,FALSE)</f>
        <v>3.129032258064516</v>
      </c>
      <c r="K5246" s="2">
        <f>VLOOKUP(C5246,'Totals by Team'!A:K,11,FALSE)</f>
        <v>4.9393939393939394</v>
      </c>
    </row>
    <row r="5247" spans="1:11" x14ac:dyDescent="0.25">
      <c r="A5247" s="1">
        <v>41287</v>
      </c>
      <c r="B5247" t="s">
        <v>275</v>
      </c>
      <c r="C5247" t="s">
        <v>224</v>
      </c>
      <c r="D5247">
        <v>55</v>
      </c>
      <c r="E5247">
        <v>67</v>
      </c>
      <c r="F5247" t="s">
        <v>275</v>
      </c>
      <c r="G5247">
        <v>-12</v>
      </c>
      <c r="H5247" t="s">
        <v>357</v>
      </c>
      <c r="I5247" t="s">
        <v>360</v>
      </c>
      <c r="J5247" s="2">
        <f>VLOOKUP(B5247,'Totals by Team'!A:K,11,FALSE)</f>
        <v>-0.42424242424242425</v>
      </c>
      <c r="K5247" s="2">
        <f>VLOOKUP(C5247,'Totals by Team'!A:K,11,FALSE)</f>
        <v>2.774193548387097</v>
      </c>
    </row>
    <row r="5248" spans="1:11" x14ac:dyDescent="0.25">
      <c r="A5248" s="1">
        <v>41287</v>
      </c>
      <c r="B5248" t="s">
        <v>199</v>
      </c>
      <c r="C5248" t="s">
        <v>140</v>
      </c>
      <c r="D5248">
        <v>53</v>
      </c>
      <c r="E5248">
        <v>65</v>
      </c>
      <c r="F5248" t="s">
        <v>140</v>
      </c>
      <c r="G5248">
        <v>-12</v>
      </c>
      <c r="H5248" t="s">
        <v>357</v>
      </c>
      <c r="I5248" t="s">
        <v>356</v>
      </c>
      <c r="J5248" s="2">
        <f>VLOOKUP(B5248,'Totals by Team'!A:K,11,FALSE)</f>
        <v>-4.709677419354839</v>
      </c>
      <c r="K5248" s="2">
        <f>VLOOKUP(C5248,'Totals by Team'!A:K,11,FALSE)</f>
        <v>-1.59375</v>
      </c>
    </row>
    <row r="5249" spans="1:11" x14ac:dyDescent="0.25">
      <c r="A5249" s="1">
        <v>41287</v>
      </c>
      <c r="B5249" t="s">
        <v>50</v>
      </c>
      <c r="C5249" t="s">
        <v>134</v>
      </c>
      <c r="D5249">
        <v>53</v>
      </c>
      <c r="E5249">
        <v>66</v>
      </c>
      <c r="F5249" t="s">
        <v>134</v>
      </c>
      <c r="G5249">
        <v>-13</v>
      </c>
      <c r="H5249" t="s">
        <v>357</v>
      </c>
      <c r="I5249" t="s">
        <v>356</v>
      </c>
      <c r="J5249" s="2">
        <f>VLOOKUP(B5249,'Totals by Team'!A:K,11,FALSE)</f>
        <v>-6.1333333333333337</v>
      </c>
      <c r="K5249" s="2">
        <f>VLOOKUP(C5249,'Totals by Team'!A:K,11,FALSE)</f>
        <v>-8.375</v>
      </c>
    </row>
    <row r="5250" spans="1:11" x14ac:dyDescent="0.25">
      <c r="A5250" s="1">
        <v>41287</v>
      </c>
      <c r="B5250" t="s">
        <v>219</v>
      </c>
      <c r="C5250" t="s">
        <v>232</v>
      </c>
      <c r="D5250">
        <v>42</v>
      </c>
      <c r="E5250">
        <v>60</v>
      </c>
      <c r="F5250" t="s">
        <v>232</v>
      </c>
      <c r="G5250">
        <v>-18</v>
      </c>
      <c r="H5250" t="s">
        <v>357</v>
      </c>
      <c r="I5250" t="s">
        <v>356</v>
      </c>
      <c r="J5250" s="2">
        <f>VLOOKUP(B5250,'Totals by Team'!A:K,11,FALSE)</f>
        <v>-6.612903225806452</v>
      </c>
      <c r="K5250" s="2">
        <f>VLOOKUP(C5250,'Totals by Team'!A:K,11,FALSE)</f>
        <v>0.90625</v>
      </c>
    </row>
    <row r="5251" spans="1:11" x14ac:dyDescent="0.25">
      <c r="A5251" s="1">
        <v>41287</v>
      </c>
      <c r="B5251" t="s">
        <v>314</v>
      </c>
      <c r="C5251" t="s">
        <v>295</v>
      </c>
      <c r="D5251">
        <v>50</v>
      </c>
      <c r="E5251">
        <v>70</v>
      </c>
      <c r="F5251" t="s">
        <v>314</v>
      </c>
      <c r="G5251">
        <v>-20</v>
      </c>
      <c r="H5251" t="s">
        <v>357</v>
      </c>
      <c r="I5251" t="s">
        <v>360</v>
      </c>
      <c r="J5251" s="2">
        <f>VLOOKUP(B5251,'Totals by Team'!A:K,11,FALSE)</f>
        <v>-2.9375</v>
      </c>
      <c r="K5251" s="2">
        <f>VLOOKUP(C5251,'Totals by Team'!A:K,11,FALSE)</f>
        <v>7.4848484848484844</v>
      </c>
    </row>
    <row r="5252" spans="1:11" x14ac:dyDescent="0.25">
      <c r="A5252" s="1">
        <v>41288</v>
      </c>
      <c r="B5252" t="s">
        <v>141</v>
      </c>
      <c r="C5252" t="s">
        <v>48</v>
      </c>
      <c r="D5252">
        <v>95</v>
      </c>
      <c r="E5252">
        <v>50</v>
      </c>
      <c r="F5252" t="s">
        <v>141</v>
      </c>
      <c r="G5252">
        <v>45</v>
      </c>
      <c r="H5252" t="s">
        <v>358</v>
      </c>
      <c r="I5252" t="s">
        <v>360</v>
      </c>
      <c r="J5252" s="2">
        <f>VLOOKUP(B5252,'Totals by Team'!A:K,11,FALSE)</f>
        <v>5.161290322580645</v>
      </c>
      <c r="K5252" s="2">
        <f>VLOOKUP(C5252,'Totals by Team'!A:K,11,FALSE)</f>
        <v>-26.678571428571427</v>
      </c>
    </row>
    <row r="5253" spans="1:11" x14ac:dyDescent="0.25">
      <c r="A5253" s="1">
        <v>41288</v>
      </c>
      <c r="B5253" t="s">
        <v>10</v>
      </c>
      <c r="C5253" t="s">
        <v>86</v>
      </c>
      <c r="D5253">
        <v>88</v>
      </c>
      <c r="E5253">
        <v>54</v>
      </c>
      <c r="F5253" t="s">
        <v>10</v>
      </c>
      <c r="G5253">
        <v>34</v>
      </c>
      <c r="H5253" t="s">
        <v>358</v>
      </c>
      <c r="I5253" t="s">
        <v>360</v>
      </c>
      <c r="J5253" s="2">
        <f>VLOOKUP(B5253,'Totals by Team'!A:K,11,FALSE)</f>
        <v>8.1724137931034484</v>
      </c>
      <c r="K5253" s="2">
        <f>VLOOKUP(C5253,'Totals by Team'!A:K,11,FALSE)</f>
        <v>-10.857142857142858</v>
      </c>
    </row>
    <row r="5254" spans="1:11" x14ac:dyDescent="0.25">
      <c r="A5254" s="1">
        <v>41288</v>
      </c>
      <c r="B5254" t="s">
        <v>248</v>
      </c>
      <c r="C5254" t="s">
        <v>3</v>
      </c>
      <c r="D5254">
        <v>68</v>
      </c>
      <c r="E5254">
        <v>40</v>
      </c>
      <c r="F5254" t="s">
        <v>3</v>
      </c>
      <c r="G5254">
        <v>28</v>
      </c>
      <c r="H5254" t="s">
        <v>358</v>
      </c>
      <c r="I5254" t="s">
        <v>356</v>
      </c>
      <c r="J5254" s="2">
        <f>VLOOKUP(B5254,'Totals by Team'!A:K,11,FALSE)</f>
        <v>0.20588235294117646</v>
      </c>
      <c r="K5254" s="2">
        <f>VLOOKUP(C5254,'Totals by Team'!A:K,11,FALSE)</f>
        <v>-9.931034482758621</v>
      </c>
    </row>
    <row r="5255" spans="1:11" x14ac:dyDescent="0.25">
      <c r="A5255" s="1">
        <v>41288</v>
      </c>
      <c r="B5255" t="s">
        <v>233</v>
      </c>
      <c r="C5255" t="s">
        <v>87</v>
      </c>
      <c r="D5255">
        <v>72</v>
      </c>
      <c r="E5255">
        <v>44</v>
      </c>
      <c r="F5255" t="s">
        <v>233</v>
      </c>
      <c r="G5255">
        <v>28</v>
      </c>
      <c r="H5255" t="s">
        <v>358</v>
      </c>
      <c r="I5255" t="s">
        <v>360</v>
      </c>
      <c r="J5255" s="2">
        <f>VLOOKUP(B5255,'Totals by Team'!A:K,11,FALSE)</f>
        <v>2.25</v>
      </c>
      <c r="K5255" s="2">
        <f>VLOOKUP(C5255,'Totals by Team'!A:K,11,FALSE)</f>
        <v>-7.1428571428571432</v>
      </c>
    </row>
    <row r="5256" spans="1:11" x14ac:dyDescent="0.25">
      <c r="A5256" s="1">
        <v>41288</v>
      </c>
      <c r="B5256" t="s">
        <v>93</v>
      </c>
      <c r="C5256" t="s">
        <v>327</v>
      </c>
      <c r="D5256">
        <v>79</v>
      </c>
      <c r="E5256">
        <v>58</v>
      </c>
      <c r="F5256" t="s">
        <v>93</v>
      </c>
      <c r="G5256">
        <v>21</v>
      </c>
      <c r="H5256" t="s">
        <v>358</v>
      </c>
      <c r="I5256" t="s">
        <v>360</v>
      </c>
      <c r="J5256" s="2">
        <f>VLOOKUP(B5256,'Totals by Team'!A:K,11,FALSE)</f>
        <v>-8.4516129032258061</v>
      </c>
      <c r="K5256" s="2">
        <f>VLOOKUP(C5256,'Totals by Team'!A:K,11,FALSE)</f>
        <v>-13.071428571428571</v>
      </c>
    </row>
    <row r="5257" spans="1:11" x14ac:dyDescent="0.25">
      <c r="A5257" s="1">
        <v>41288</v>
      </c>
      <c r="B5257" t="s">
        <v>179</v>
      </c>
      <c r="C5257" t="s">
        <v>215</v>
      </c>
      <c r="D5257">
        <v>61</v>
      </c>
      <c r="E5257">
        <v>44</v>
      </c>
      <c r="F5257" t="s">
        <v>179</v>
      </c>
      <c r="G5257">
        <v>17</v>
      </c>
      <c r="H5257" t="s">
        <v>358</v>
      </c>
      <c r="I5257" t="s">
        <v>360</v>
      </c>
      <c r="J5257" s="2">
        <f>VLOOKUP(B5257,'Totals by Team'!A:K,11,FALSE)</f>
        <v>13.911764705882353</v>
      </c>
      <c r="K5257" s="2">
        <f>VLOOKUP(C5257,'Totals by Team'!A:K,11,FALSE)</f>
        <v>6.4516129032258061</v>
      </c>
    </row>
    <row r="5258" spans="1:11" x14ac:dyDescent="0.25">
      <c r="A5258" s="1">
        <v>41288</v>
      </c>
      <c r="B5258" t="s">
        <v>236</v>
      </c>
      <c r="C5258" t="s">
        <v>126</v>
      </c>
      <c r="D5258">
        <v>70</v>
      </c>
      <c r="E5258">
        <v>54</v>
      </c>
      <c r="F5258" t="s">
        <v>126</v>
      </c>
      <c r="G5258">
        <v>16</v>
      </c>
      <c r="H5258" t="s">
        <v>358</v>
      </c>
      <c r="I5258" t="s">
        <v>356</v>
      </c>
      <c r="J5258" s="2">
        <f>VLOOKUP(B5258,'Totals by Team'!A:K,11,FALSE)</f>
        <v>11</v>
      </c>
      <c r="K5258" s="2">
        <f>VLOOKUP(C5258,'Totals by Team'!A:K,11,FALSE)</f>
        <v>-8.137931034482758</v>
      </c>
    </row>
    <row r="5259" spans="1:11" x14ac:dyDescent="0.25">
      <c r="A5259" s="1">
        <v>41288</v>
      </c>
      <c r="B5259" t="s">
        <v>312</v>
      </c>
      <c r="C5259" t="s">
        <v>18</v>
      </c>
      <c r="D5259">
        <v>73</v>
      </c>
      <c r="E5259">
        <v>58</v>
      </c>
      <c r="F5259" t="s">
        <v>18</v>
      </c>
      <c r="G5259">
        <v>15</v>
      </c>
      <c r="H5259" t="s">
        <v>358</v>
      </c>
      <c r="I5259" t="s">
        <v>356</v>
      </c>
      <c r="J5259" s="2">
        <f>VLOOKUP(B5259,'Totals by Team'!A:K,11,FALSE)</f>
        <v>15.588235294117647</v>
      </c>
      <c r="K5259" s="2">
        <f>VLOOKUP(C5259,'Totals by Team'!A:K,11,FALSE)</f>
        <v>4.4666666666666668</v>
      </c>
    </row>
    <row r="5260" spans="1:11" x14ac:dyDescent="0.25">
      <c r="A5260" s="1">
        <v>41288</v>
      </c>
      <c r="B5260" t="s">
        <v>85</v>
      </c>
      <c r="C5260" t="s">
        <v>129</v>
      </c>
      <c r="D5260">
        <v>73</v>
      </c>
      <c r="E5260">
        <v>59</v>
      </c>
      <c r="F5260" t="s">
        <v>85</v>
      </c>
      <c r="G5260">
        <v>14</v>
      </c>
      <c r="H5260" t="s">
        <v>358</v>
      </c>
      <c r="I5260" t="s">
        <v>360</v>
      </c>
      <c r="J5260" s="2">
        <f>VLOOKUP(B5260,'Totals by Team'!A:K,11,FALSE)</f>
        <v>-5.5161290322580649</v>
      </c>
      <c r="K5260" s="2">
        <f>VLOOKUP(C5260,'Totals by Team'!A:K,11,FALSE)</f>
        <v>-5.2758620689655169</v>
      </c>
    </row>
    <row r="5261" spans="1:11" x14ac:dyDescent="0.25">
      <c r="A5261" s="1">
        <v>41288</v>
      </c>
      <c r="B5261" t="s">
        <v>72</v>
      </c>
      <c r="C5261" t="s">
        <v>171</v>
      </c>
      <c r="D5261">
        <v>70</v>
      </c>
      <c r="E5261">
        <v>57</v>
      </c>
      <c r="F5261" t="s">
        <v>72</v>
      </c>
      <c r="G5261">
        <v>13</v>
      </c>
      <c r="H5261" t="s">
        <v>358</v>
      </c>
      <c r="I5261" t="s">
        <v>360</v>
      </c>
      <c r="J5261" s="2">
        <f>VLOOKUP(B5261,'Totals by Team'!A:K,11,FALSE)</f>
        <v>-4.645161290322581</v>
      </c>
      <c r="K5261" s="2">
        <f>VLOOKUP(C5261,'Totals by Team'!A:K,11,FALSE)</f>
        <v>11.09375</v>
      </c>
    </row>
    <row r="5262" spans="1:11" x14ac:dyDescent="0.25">
      <c r="A5262" s="1">
        <v>41288</v>
      </c>
      <c r="B5262" t="s">
        <v>251</v>
      </c>
      <c r="C5262" t="s">
        <v>33</v>
      </c>
      <c r="D5262">
        <v>83</v>
      </c>
      <c r="E5262">
        <v>70</v>
      </c>
      <c r="F5262" t="s">
        <v>251</v>
      </c>
      <c r="G5262">
        <v>13</v>
      </c>
      <c r="H5262" t="s">
        <v>358</v>
      </c>
      <c r="I5262" t="s">
        <v>360</v>
      </c>
      <c r="J5262" s="2">
        <f>VLOOKUP(B5262,'Totals by Team'!A:K,11,FALSE)</f>
        <v>-2.1379310344827585</v>
      </c>
      <c r="K5262" s="2">
        <f>VLOOKUP(C5262,'Totals by Team'!A:K,11,FALSE)</f>
        <v>-4.1034482758620694</v>
      </c>
    </row>
    <row r="5263" spans="1:11" x14ac:dyDescent="0.25">
      <c r="A5263" s="1">
        <v>41288</v>
      </c>
      <c r="B5263" t="s">
        <v>107</v>
      </c>
      <c r="C5263" t="s">
        <v>30</v>
      </c>
      <c r="D5263">
        <v>80</v>
      </c>
      <c r="E5263">
        <v>67</v>
      </c>
      <c r="F5263" t="s">
        <v>30</v>
      </c>
      <c r="G5263">
        <v>13</v>
      </c>
      <c r="H5263" t="s">
        <v>358</v>
      </c>
      <c r="I5263" t="s">
        <v>356</v>
      </c>
      <c r="J5263" s="2">
        <f>VLOOKUP(B5263,'Totals by Team'!A:K,11,FALSE)</f>
        <v>2.2000000000000002</v>
      </c>
      <c r="K5263" s="2">
        <f>VLOOKUP(C5263,'Totals by Team'!A:K,11,FALSE)</f>
        <v>-2.032258064516129</v>
      </c>
    </row>
    <row r="5264" spans="1:11" x14ac:dyDescent="0.25">
      <c r="A5264" s="1">
        <v>41288</v>
      </c>
      <c r="B5264" t="s">
        <v>88</v>
      </c>
      <c r="C5264" t="s">
        <v>174</v>
      </c>
      <c r="D5264">
        <v>62</v>
      </c>
      <c r="E5264">
        <v>52</v>
      </c>
      <c r="F5264" t="s">
        <v>174</v>
      </c>
      <c r="G5264">
        <v>10</v>
      </c>
      <c r="H5264" t="s">
        <v>358</v>
      </c>
      <c r="I5264" t="s">
        <v>356</v>
      </c>
      <c r="J5264" s="2">
        <f>VLOOKUP(B5264,'Totals by Team'!A:K,11,FALSE)</f>
        <v>-3.9333333333333331</v>
      </c>
      <c r="K5264" s="2">
        <f>VLOOKUP(C5264,'Totals by Team'!A:K,11,FALSE)</f>
        <v>-7.15625</v>
      </c>
    </row>
    <row r="5265" spans="1:11" x14ac:dyDescent="0.25">
      <c r="A5265" s="1">
        <v>41288</v>
      </c>
      <c r="B5265" t="s">
        <v>125</v>
      </c>
      <c r="C5265" t="s">
        <v>41</v>
      </c>
      <c r="D5265">
        <v>75</v>
      </c>
      <c r="E5265">
        <v>66</v>
      </c>
      <c r="F5265" t="s">
        <v>41</v>
      </c>
      <c r="G5265">
        <v>9</v>
      </c>
      <c r="H5265" t="s">
        <v>358</v>
      </c>
      <c r="I5265" t="s">
        <v>356</v>
      </c>
      <c r="J5265" s="2">
        <f>VLOOKUP(B5265,'Totals by Team'!A:K,11,FALSE)</f>
        <v>4.8214285714285712</v>
      </c>
      <c r="K5265" s="2">
        <f>VLOOKUP(C5265,'Totals by Team'!A:K,11,FALSE)</f>
        <v>-3.09375</v>
      </c>
    </row>
    <row r="5266" spans="1:11" x14ac:dyDescent="0.25">
      <c r="A5266" s="1">
        <v>41288</v>
      </c>
      <c r="B5266" t="s">
        <v>247</v>
      </c>
      <c r="C5266" t="s">
        <v>16</v>
      </c>
      <c r="D5266">
        <v>78</v>
      </c>
      <c r="E5266">
        <v>70</v>
      </c>
      <c r="F5266" t="s">
        <v>16</v>
      </c>
      <c r="G5266">
        <v>8</v>
      </c>
      <c r="H5266" t="s">
        <v>358</v>
      </c>
      <c r="I5266" t="s">
        <v>356</v>
      </c>
      <c r="J5266" s="2">
        <f>VLOOKUP(B5266,'Totals by Team'!A:K,11,FALSE)</f>
        <v>-0.67741935483870963</v>
      </c>
      <c r="K5266" s="2">
        <f>VLOOKUP(C5266,'Totals by Team'!A:K,11,FALSE)</f>
        <v>2.125</v>
      </c>
    </row>
    <row r="5267" spans="1:11" x14ac:dyDescent="0.25">
      <c r="A5267" s="1">
        <v>41288</v>
      </c>
      <c r="B5267" t="s">
        <v>46</v>
      </c>
      <c r="C5267" t="s">
        <v>118</v>
      </c>
      <c r="D5267">
        <v>70</v>
      </c>
      <c r="E5267">
        <v>64</v>
      </c>
      <c r="F5267" t="s">
        <v>46</v>
      </c>
      <c r="G5267">
        <v>6</v>
      </c>
      <c r="H5267" t="s">
        <v>358</v>
      </c>
      <c r="I5267" t="s">
        <v>360</v>
      </c>
      <c r="J5267" s="2">
        <f>VLOOKUP(B5267,'Totals by Team'!A:K,11,FALSE)</f>
        <v>-1.5161290322580645</v>
      </c>
      <c r="K5267" s="2">
        <f>VLOOKUP(C5267,'Totals by Team'!A:K,11,FALSE)</f>
        <v>0.16129032258064516</v>
      </c>
    </row>
    <row r="5268" spans="1:11" x14ac:dyDescent="0.25">
      <c r="A5268" s="1">
        <v>41288</v>
      </c>
      <c r="B5268" t="s">
        <v>45</v>
      </c>
      <c r="C5268" t="s">
        <v>213</v>
      </c>
      <c r="D5268">
        <v>54</v>
      </c>
      <c r="E5268">
        <v>49</v>
      </c>
      <c r="F5268" t="s">
        <v>213</v>
      </c>
      <c r="G5268">
        <v>5</v>
      </c>
      <c r="H5268" t="s">
        <v>358</v>
      </c>
      <c r="I5268" t="s">
        <v>356</v>
      </c>
      <c r="J5268" s="2">
        <f>VLOOKUP(B5268,'Totals by Team'!A:K,11,FALSE)</f>
        <v>1.15625</v>
      </c>
      <c r="K5268" s="2">
        <f>VLOOKUP(C5268,'Totals by Team'!A:K,11,FALSE)</f>
        <v>-9.068965517241379</v>
      </c>
    </row>
    <row r="5269" spans="1:11" x14ac:dyDescent="0.25">
      <c r="A5269" s="1">
        <v>41288</v>
      </c>
      <c r="B5269" t="s">
        <v>330</v>
      </c>
      <c r="C5269" t="s">
        <v>37</v>
      </c>
      <c r="D5269">
        <v>69</v>
      </c>
      <c r="E5269">
        <v>65</v>
      </c>
      <c r="F5269" t="s">
        <v>330</v>
      </c>
      <c r="G5269">
        <v>4</v>
      </c>
      <c r="H5269" t="s">
        <v>358</v>
      </c>
      <c r="I5269" t="s">
        <v>360</v>
      </c>
      <c r="J5269" s="2">
        <f>VLOOKUP(B5269,'Totals by Team'!A:K,11,FALSE)</f>
        <v>-12.172413793103448</v>
      </c>
      <c r="K5269" s="2">
        <f>VLOOKUP(C5269,'Totals by Team'!A:K,11,FALSE)</f>
        <v>-2.096774193548387</v>
      </c>
    </row>
    <row r="5270" spans="1:11" x14ac:dyDescent="0.25">
      <c r="A5270" s="1">
        <v>41288</v>
      </c>
      <c r="B5270" t="s">
        <v>323</v>
      </c>
      <c r="C5270" t="s">
        <v>338</v>
      </c>
      <c r="D5270">
        <v>73</v>
      </c>
      <c r="E5270">
        <v>69</v>
      </c>
      <c r="F5270" t="s">
        <v>338</v>
      </c>
      <c r="G5270">
        <v>4</v>
      </c>
      <c r="H5270" t="s">
        <v>358</v>
      </c>
      <c r="I5270" t="s">
        <v>356</v>
      </c>
      <c r="J5270" s="2">
        <f>VLOOKUP(B5270,'Totals by Team'!A:K,11,FALSE)</f>
        <v>4.1818181818181817</v>
      </c>
      <c r="K5270" s="2">
        <f>VLOOKUP(C5270,'Totals by Team'!A:K,11,FALSE)</f>
        <v>-11.535714285714286</v>
      </c>
    </row>
    <row r="5271" spans="1:11" x14ac:dyDescent="0.25">
      <c r="A5271" s="1">
        <v>41288</v>
      </c>
      <c r="B5271" t="s">
        <v>108</v>
      </c>
      <c r="C5271" t="s">
        <v>0</v>
      </c>
      <c r="D5271">
        <v>66</v>
      </c>
      <c r="E5271">
        <v>63</v>
      </c>
      <c r="F5271" t="s">
        <v>0</v>
      </c>
      <c r="G5271">
        <v>3</v>
      </c>
      <c r="H5271" t="s">
        <v>358</v>
      </c>
      <c r="I5271" t="s">
        <v>356</v>
      </c>
      <c r="J5271" s="2">
        <f>VLOOKUP(B5271,'Totals by Team'!A:K,11,FALSE)</f>
        <v>0.68</v>
      </c>
      <c r="K5271" s="2">
        <f>VLOOKUP(C5271,'Totals by Team'!A:K,11,FALSE)</f>
        <v>-13.35483870967742</v>
      </c>
    </row>
    <row r="5272" spans="1:11" x14ac:dyDescent="0.25">
      <c r="A5272" s="1">
        <v>41288</v>
      </c>
      <c r="B5272" t="s">
        <v>0</v>
      </c>
      <c r="C5272" t="s">
        <v>108</v>
      </c>
      <c r="D5272">
        <v>63</v>
      </c>
      <c r="E5272">
        <v>66</v>
      </c>
      <c r="F5272" t="s">
        <v>0</v>
      </c>
      <c r="G5272">
        <v>-3</v>
      </c>
      <c r="H5272" t="s">
        <v>357</v>
      </c>
      <c r="I5272" t="s">
        <v>360</v>
      </c>
      <c r="J5272" s="2">
        <f>VLOOKUP(B5272,'Totals by Team'!A:K,11,FALSE)</f>
        <v>-13.35483870967742</v>
      </c>
      <c r="K5272" s="2">
        <f>VLOOKUP(C5272,'Totals by Team'!A:K,11,FALSE)</f>
        <v>0.68</v>
      </c>
    </row>
    <row r="5273" spans="1:11" x14ac:dyDescent="0.25">
      <c r="A5273" s="1">
        <v>41288</v>
      </c>
      <c r="B5273" t="s">
        <v>37</v>
      </c>
      <c r="C5273" t="s">
        <v>330</v>
      </c>
      <c r="D5273">
        <v>65</v>
      </c>
      <c r="E5273">
        <v>69</v>
      </c>
      <c r="F5273" t="s">
        <v>330</v>
      </c>
      <c r="G5273">
        <v>-4</v>
      </c>
      <c r="H5273" t="s">
        <v>357</v>
      </c>
      <c r="I5273" t="s">
        <v>356</v>
      </c>
      <c r="J5273" s="2">
        <f>VLOOKUP(B5273,'Totals by Team'!A:K,11,FALSE)</f>
        <v>-2.096774193548387</v>
      </c>
      <c r="K5273" s="2">
        <f>VLOOKUP(C5273,'Totals by Team'!A:K,11,FALSE)</f>
        <v>-12.172413793103448</v>
      </c>
    </row>
    <row r="5274" spans="1:11" x14ac:dyDescent="0.25">
      <c r="A5274" s="1">
        <v>41288</v>
      </c>
      <c r="B5274" t="s">
        <v>338</v>
      </c>
      <c r="C5274" t="s">
        <v>323</v>
      </c>
      <c r="D5274">
        <v>69</v>
      </c>
      <c r="E5274">
        <v>73</v>
      </c>
      <c r="F5274" t="s">
        <v>338</v>
      </c>
      <c r="G5274">
        <v>-4</v>
      </c>
      <c r="H5274" t="s">
        <v>357</v>
      </c>
      <c r="I5274" t="s">
        <v>360</v>
      </c>
      <c r="J5274" s="2">
        <f>VLOOKUP(B5274,'Totals by Team'!A:K,11,FALSE)</f>
        <v>-11.535714285714286</v>
      </c>
      <c r="K5274" s="2">
        <f>VLOOKUP(C5274,'Totals by Team'!A:K,11,FALSE)</f>
        <v>4.1818181818181817</v>
      </c>
    </row>
    <row r="5275" spans="1:11" x14ac:dyDescent="0.25">
      <c r="A5275" s="1">
        <v>41288</v>
      </c>
      <c r="B5275" t="s">
        <v>213</v>
      </c>
      <c r="C5275" t="s">
        <v>45</v>
      </c>
      <c r="D5275">
        <v>49</v>
      </c>
      <c r="E5275">
        <v>54</v>
      </c>
      <c r="F5275" t="s">
        <v>213</v>
      </c>
      <c r="G5275">
        <v>-5</v>
      </c>
      <c r="H5275" t="s">
        <v>357</v>
      </c>
      <c r="I5275" t="s">
        <v>360</v>
      </c>
      <c r="J5275" s="2">
        <f>VLOOKUP(B5275,'Totals by Team'!A:K,11,FALSE)</f>
        <v>-9.068965517241379</v>
      </c>
      <c r="K5275" s="2">
        <f>VLOOKUP(C5275,'Totals by Team'!A:K,11,FALSE)</f>
        <v>1.15625</v>
      </c>
    </row>
    <row r="5276" spans="1:11" x14ac:dyDescent="0.25">
      <c r="A5276" s="1">
        <v>41288</v>
      </c>
      <c r="B5276" t="s">
        <v>118</v>
      </c>
      <c r="C5276" t="s">
        <v>46</v>
      </c>
      <c r="D5276">
        <v>64</v>
      </c>
      <c r="E5276">
        <v>70</v>
      </c>
      <c r="F5276" t="s">
        <v>46</v>
      </c>
      <c r="G5276">
        <v>-6</v>
      </c>
      <c r="H5276" t="s">
        <v>357</v>
      </c>
      <c r="I5276" t="s">
        <v>356</v>
      </c>
      <c r="J5276" s="2">
        <f>VLOOKUP(B5276,'Totals by Team'!A:K,11,FALSE)</f>
        <v>0.16129032258064516</v>
      </c>
      <c r="K5276" s="2">
        <f>VLOOKUP(C5276,'Totals by Team'!A:K,11,FALSE)</f>
        <v>-1.5161290322580645</v>
      </c>
    </row>
    <row r="5277" spans="1:11" x14ac:dyDescent="0.25">
      <c r="A5277" s="1">
        <v>41288</v>
      </c>
      <c r="B5277" t="s">
        <v>16</v>
      </c>
      <c r="C5277" t="s">
        <v>247</v>
      </c>
      <c r="D5277">
        <v>70</v>
      </c>
      <c r="E5277">
        <v>78</v>
      </c>
      <c r="F5277" t="s">
        <v>16</v>
      </c>
      <c r="G5277">
        <v>-8</v>
      </c>
      <c r="H5277" t="s">
        <v>357</v>
      </c>
      <c r="I5277" t="s">
        <v>360</v>
      </c>
      <c r="J5277" s="2">
        <f>VLOOKUP(B5277,'Totals by Team'!A:K,11,FALSE)</f>
        <v>2.125</v>
      </c>
      <c r="K5277" s="2">
        <f>VLOOKUP(C5277,'Totals by Team'!A:K,11,FALSE)</f>
        <v>-0.67741935483870963</v>
      </c>
    </row>
    <row r="5278" spans="1:11" x14ac:dyDescent="0.25">
      <c r="A5278" s="1">
        <v>41288</v>
      </c>
      <c r="B5278" t="s">
        <v>41</v>
      </c>
      <c r="C5278" t="s">
        <v>125</v>
      </c>
      <c r="D5278">
        <v>66</v>
      </c>
      <c r="E5278">
        <v>75</v>
      </c>
      <c r="F5278" t="s">
        <v>41</v>
      </c>
      <c r="G5278">
        <v>-9</v>
      </c>
      <c r="H5278" t="s">
        <v>357</v>
      </c>
      <c r="I5278" t="s">
        <v>360</v>
      </c>
      <c r="J5278" s="2">
        <f>VLOOKUP(B5278,'Totals by Team'!A:K,11,FALSE)</f>
        <v>-3.09375</v>
      </c>
      <c r="K5278" s="2">
        <f>VLOOKUP(C5278,'Totals by Team'!A:K,11,FALSE)</f>
        <v>4.8214285714285712</v>
      </c>
    </row>
    <row r="5279" spans="1:11" x14ac:dyDescent="0.25">
      <c r="A5279" s="1">
        <v>41288</v>
      </c>
      <c r="B5279" t="s">
        <v>174</v>
      </c>
      <c r="C5279" t="s">
        <v>88</v>
      </c>
      <c r="D5279">
        <v>52</v>
      </c>
      <c r="E5279">
        <v>62</v>
      </c>
      <c r="F5279" t="s">
        <v>174</v>
      </c>
      <c r="G5279">
        <v>-10</v>
      </c>
      <c r="H5279" t="s">
        <v>357</v>
      </c>
      <c r="I5279" t="s">
        <v>360</v>
      </c>
      <c r="J5279" s="2">
        <f>VLOOKUP(B5279,'Totals by Team'!A:K,11,FALSE)</f>
        <v>-7.15625</v>
      </c>
      <c r="K5279" s="2">
        <f>VLOOKUP(C5279,'Totals by Team'!A:K,11,FALSE)</f>
        <v>-3.9333333333333331</v>
      </c>
    </row>
    <row r="5280" spans="1:11" x14ac:dyDescent="0.25">
      <c r="A5280" s="1">
        <v>41288</v>
      </c>
      <c r="B5280" t="s">
        <v>171</v>
      </c>
      <c r="C5280" t="s">
        <v>72</v>
      </c>
      <c r="D5280">
        <v>57</v>
      </c>
      <c r="E5280">
        <v>70</v>
      </c>
      <c r="F5280" t="s">
        <v>72</v>
      </c>
      <c r="G5280">
        <v>-13</v>
      </c>
      <c r="H5280" t="s">
        <v>357</v>
      </c>
      <c r="I5280" t="s">
        <v>356</v>
      </c>
      <c r="J5280" s="2">
        <f>VLOOKUP(B5280,'Totals by Team'!A:K,11,FALSE)</f>
        <v>11.09375</v>
      </c>
      <c r="K5280" s="2">
        <f>VLOOKUP(C5280,'Totals by Team'!A:K,11,FALSE)</f>
        <v>-4.645161290322581</v>
      </c>
    </row>
    <row r="5281" spans="1:11" x14ac:dyDescent="0.25">
      <c r="A5281" s="1">
        <v>41288</v>
      </c>
      <c r="B5281" t="s">
        <v>33</v>
      </c>
      <c r="C5281" t="s">
        <v>251</v>
      </c>
      <c r="D5281">
        <v>70</v>
      </c>
      <c r="E5281">
        <v>83</v>
      </c>
      <c r="F5281" t="s">
        <v>251</v>
      </c>
      <c r="G5281">
        <v>-13</v>
      </c>
      <c r="H5281" t="s">
        <v>357</v>
      </c>
      <c r="I5281" t="s">
        <v>356</v>
      </c>
      <c r="J5281" s="2">
        <f>VLOOKUP(B5281,'Totals by Team'!A:K,11,FALSE)</f>
        <v>-4.1034482758620694</v>
      </c>
      <c r="K5281" s="2">
        <f>VLOOKUP(C5281,'Totals by Team'!A:K,11,FALSE)</f>
        <v>-2.1379310344827585</v>
      </c>
    </row>
    <row r="5282" spans="1:11" x14ac:dyDescent="0.25">
      <c r="A5282" s="1">
        <v>41288</v>
      </c>
      <c r="B5282" t="s">
        <v>30</v>
      </c>
      <c r="C5282" t="s">
        <v>107</v>
      </c>
      <c r="D5282">
        <v>67</v>
      </c>
      <c r="E5282">
        <v>80</v>
      </c>
      <c r="F5282" t="s">
        <v>30</v>
      </c>
      <c r="G5282">
        <v>-13</v>
      </c>
      <c r="H5282" t="s">
        <v>357</v>
      </c>
      <c r="I5282" t="s">
        <v>360</v>
      </c>
      <c r="J5282" s="2">
        <f>VLOOKUP(B5282,'Totals by Team'!A:K,11,FALSE)</f>
        <v>-2.032258064516129</v>
      </c>
      <c r="K5282" s="2">
        <f>VLOOKUP(C5282,'Totals by Team'!A:K,11,FALSE)</f>
        <v>2.2000000000000002</v>
      </c>
    </row>
    <row r="5283" spans="1:11" x14ac:dyDescent="0.25">
      <c r="A5283" s="1">
        <v>41288</v>
      </c>
      <c r="B5283" t="s">
        <v>129</v>
      </c>
      <c r="C5283" t="s">
        <v>85</v>
      </c>
      <c r="D5283">
        <v>59</v>
      </c>
      <c r="E5283">
        <v>73</v>
      </c>
      <c r="F5283" t="s">
        <v>85</v>
      </c>
      <c r="G5283">
        <v>-14</v>
      </c>
      <c r="H5283" t="s">
        <v>357</v>
      </c>
      <c r="I5283" t="s">
        <v>356</v>
      </c>
      <c r="J5283" s="2">
        <f>VLOOKUP(B5283,'Totals by Team'!A:K,11,FALSE)</f>
        <v>-5.2758620689655169</v>
      </c>
      <c r="K5283" s="2">
        <f>VLOOKUP(C5283,'Totals by Team'!A:K,11,FALSE)</f>
        <v>-5.5161290322580649</v>
      </c>
    </row>
    <row r="5284" spans="1:11" x14ac:dyDescent="0.25">
      <c r="A5284" s="1">
        <v>41288</v>
      </c>
      <c r="B5284" t="s">
        <v>18</v>
      </c>
      <c r="C5284" t="s">
        <v>312</v>
      </c>
      <c r="D5284">
        <v>58</v>
      </c>
      <c r="E5284">
        <v>73</v>
      </c>
      <c r="F5284" t="s">
        <v>18</v>
      </c>
      <c r="G5284">
        <v>-15</v>
      </c>
      <c r="H5284" t="s">
        <v>357</v>
      </c>
      <c r="I5284" t="s">
        <v>360</v>
      </c>
      <c r="J5284" s="2">
        <f>VLOOKUP(B5284,'Totals by Team'!A:K,11,FALSE)</f>
        <v>4.4666666666666668</v>
      </c>
      <c r="K5284" s="2">
        <f>VLOOKUP(C5284,'Totals by Team'!A:K,11,FALSE)</f>
        <v>15.588235294117647</v>
      </c>
    </row>
    <row r="5285" spans="1:11" x14ac:dyDescent="0.25">
      <c r="A5285" s="1">
        <v>41288</v>
      </c>
      <c r="B5285" t="s">
        <v>126</v>
      </c>
      <c r="C5285" t="s">
        <v>236</v>
      </c>
      <c r="D5285">
        <v>54</v>
      </c>
      <c r="E5285">
        <v>70</v>
      </c>
      <c r="F5285" t="s">
        <v>126</v>
      </c>
      <c r="G5285">
        <v>-16</v>
      </c>
      <c r="H5285" t="s">
        <v>357</v>
      </c>
      <c r="I5285" t="s">
        <v>360</v>
      </c>
      <c r="J5285" s="2">
        <f>VLOOKUP(B5285,'Totals by Team'!A:K,11,FALSE)</f>
        <v>-8.137931034482758</v>
      </c>
      <c r="K5285" s="2">
        <f>VLOOKUP(C5285,'Totals by Team'!A:K,11,FALSE)</f>
        <v>11</v>
      </c>
    </row>
    <row r="5286" spans="1:11" x14ac:dyDescent="0.25">
      <c r="A5286" s="1">
        <v>41288</v>
      </c>
      <c r="B5286" t="s">
        <v>215</v>
      </c>
      <c r="C5286" t="s">
        <v>179</v>
      </c>
      <c r="D5286">
        <v>44</v>
      </c>
      <c r="E5286">
        <v>61</v>
      </c>
      <c r="F5286" t="s">
        <v>179</v>
      </c>
      <c r="G5286">
        <v>-17</v>
      </c>
      <c r="H5286" t="s">
        <v>357</v>
      </c>
      <c r="I5286" t="s">
        <v>356</v>
      </c>
      <c r="J5286" s="2">
        <f>VLOOKUP(B5286,'Totals by Team'!A:K,11,FALSE)</f>
        <v>6.4516129032258061</v>
      </c>
      <c r="K5286" s="2">
        <f>VLOOKUP(C5286,'Totals by Team'!A:K,11,FALSE)</f>
        <v>13.911764705882353</v>
      </c>
    </row>
    <row r="5287" spans="1:11" x14ac:dyDescent="0.25">
      <c r="A5287" s="1">
        <v>41288</v>
      </c>
      <c r="B5287" t="s">
        <v>327</v>
      </c>
      <c r="C5287" t="s">
        <v>93</v>
      </c>
      <c r="D5287">
        <v>58</v>
      </c>
      <c r="E5287">
        <v>79</v>
      </c>
      <c r="F5287" t="s">
        <v>93</v>
      </c>
      <c r="G5287">
        <v>-21</v>
      </c>
      <c r="H5287" t="s">
        <v>357</v>
      </c>
      <c r="I5287" t="s">
        <v>356</v>
      </c>
      <c r="J5287" s="2">
        <f>VLOOKUP(B5287,'Totals by Team'!A:K,11,FALSE)</f>
        <v>-13.071428571428571</v>
      </c>
      <c r="K5287" s="2">
        <f>VLOOKUP(C5287,'Totals by Team'!A:K,11,FALSE)</f>
        <v>-8.4516129032258061</v>
      </c>
    </row>
    <row r="5288" spans="1:11" x14ac:dyDescent="0.25">
      <c r="A5288" s="1">
        <v>41288</v>
      </c>
      <c r="B5288" t="s">
        <v>3</v>
      </c>
      <c r="C5288" t="s">
        <v>248</v>
      </c>
      <c r="D5288">
        <v>40</v>
      </c>
      <c r="E5288">
        <v>68</v>
      </c>
      <c r="F5288" t="s">
        <v>3</v>
      </c>
      <c r="G5288">
        <v>-28</v>
      </c>
      <c r="H5288" t="s">
        <v>357</v>
      </c>
      <c r="I5288" t="s">
        <v>360</v>
      </c>
      <c r="J5288" s="2">
        <f>VLOOKUP(B5288,'Totals by Team'!A:K,11,FALSE)</f>
        <v>-9.931034482758621</v>
      </c>
      <c r="K5288" s="2">
        <f>VLOOKUP(C5288,'Totals by Team'!A:K,11,FALSE)</f>
        <v>0.20588235294117646</v>
      </c>
    </row>
    <row r="5289" spans="1:11" x14ac:dyDescent="0.25">
      <c r="A5289" s="1">
        <v>41288</v>
      </c>
      <c r="B5289" t="s">
        <v>87</v>
      </c>
      <c r="C5289" t="s">
        <v>233</v>
      </c>
      <c r="D5289">
        <v>44</v>
      </c>
      <c r="E5289">
        <v>72</v>
      </c>
      <c r="F5289" t="s">
        <v>233</v>
      </c>
      <c r="G5289">
        <v>-28</v>
      </c>
      <c r="H5289" t="s">
        <v>357</v>
      </c>
      <c r="I5289" t="s">
        <v>356</v>
      </c>
      <c r="J5289" s="2">
        <f>VLOOKUP(B5289,'Totals by Team'!A:K,11,FALSE)</f>
        <v>-7.1428571428571432</v>
      </c>
      <c r="K5289" s="2">
        <f>VLOOKUP(C5289,'Totals by Team'!A:K,11,FALSE)</f>
        <v>2.25</v>
      </c>
    </row>
    <row r="5290" spans="1:11" x14ac:dyDescent="0.25">
      <c r="A5290" s="1">
        <v>41288</v>
      </c>
      <c r="B5290" t="s">
        <v>86</v>
      </c>
      <c r="C5290" t="s">
        <v>10</v>
      </c>
      <c r="D5290">
        <v>54</v>
      </c>
      <c r="E5290">
        <v>88</v>
      </c>
      <c r="F5290" t="s">
        <v>10</v>
      </c>
      <c r="G5290">
        <v>-34</v>
      </c>
      <c r="H5290" t="s">
        <v>357</v>
      </c>
      <c r="I5290" t="s">
        <v>356</v>
      </c>
      <c r="J5290" s="2">
        <f>VLOOKUP(B5290,'Totals by Team'!A:K,11,FALSE)</f>
        <v>-10.857142857142858</v>
      </c>
      <c r="K5290" s="2">
        <f>VLOOKUP(C5290,'Totals by Team'!A:K,11,FALSE)</f>
        <v>8.1724137931034484</v>
      </c>
    </row>
    <row r="5291" spans="1:11" x14ac:dyDescent="0.25">
      <c r="A5291" s="1">
        <v>41288</v>
      </c>
      <c r="B5291" t="s">
        <v>48</v>
      </c>
      <c r="C5291" t="s">
        <v>141</v>
      </c>
      <c r="D5291">
        <v>50</v>
      </c>
      <c r="E5291">
        <v>95</v>
      </c>
      <c r="F5291" t="s">
        <v>141</v>
      </c>
      <c r="G5291">
        <v>-45</v>
      </c>
      <c r="H5291" t="s">
        <v>357</v>
      </c>
      <c r="I5291" t="s">
        <v>356</v>
      </c>
      <c r="J5291" s="2">
        <f>VLOOKUP(B5291,'Totals by Team'!A:K,11,FALSE)</f>
        <v>-26.678571428571427</v>
      </c>
      <c r="K5291" s="2">
        <f>VLOOKUP(C5291,'Totals by Team'!A:K,11,FALSE)</f>
        <v>5.161290322580645</v>
      </c>
    </row>
    <row r="5292" spans="1:11" x14ac:dyDescent="0.25">
      <c r="A5292" s="1">
        <v>41289</v>
      </c>
      <c r="B5292" t="s">
        <v>96</v>
      </c>
      <c r="C5292" t="s">
        <v>38</v>
      </c>
      <c r="D5292">
        <v>75</v>
      </c>
      <c r="E5292">
        <v>48</v>
      </c>
      <c r="F5292" t="s">
        <v>96</v>
      </c>
      <c r="G5292">
        <v>27</v>
      </c>
      <c r="H5292" t="s">
        <v>358</v>
      </c>
      <c r="I5292" t="s">
        <v>360</v>
      </c>
      <c r="J5292" s="2">
        <f>VLOOKUP(B5292,'Totals by Team'!A:K,11,FALSE)</f>
        <v>10.333333333333334</v>
      </c>
      <c r="K5292" s="2">
        <f>VLOOKUP(C5292,'Totals by Team'!A:K,11,FALSE)</f>
        <v>3.6896551724137931</v>
      </c>
    </row>
    <row r="5293" spans="1:11" x14ac:dyDescent="0.25">
      <c r="A5293" s="1">
        <v>41289</v>
      </c>
      <c r="B5293" t="s">
        <v>250</v>
      </c>
      <c r="C5293" t="s">
        <v>243</v>
      </c>
      <c r="D5293">
        <v>60</v>
      </c>
      <c r="E5293">
        <v>44</v>
      </c>
      <c r="F5293" t="s">
        <v>250</v>
      </c>
      <c r="G5293">
        <v>16</v>
      </c>
      <c r="H5293" t="s">
        <v>358</v>
      </c>
      <c r="I5293" t="s">
        <v>360</v>
      </c>
      <c r="J5293" s="2">
        <f>VLOOKUP(B5293,'Totals by Team'!A:K,11,FALSE)</f>
        <v>1.3870967741935485</v>
      </c>
      <c r="K5293" s="2">
        <f>VLOOKUP(C5293,'Totals by Team'!A:K,11,FALSE)</f>
        <v>-2.7419354838709675</v>
      </c>
    </row>
    <row r="5294" spans="1:11" x14ac:dyDescent="0.25">
      <c r="A5294" s="1">
        <v>41289</v>
      </c>
      <c r="B5294" t="s">
        <v>321</v>
      </c>
      <c r="C5294" t="s">
        <v>313</v>
      </c>
      <c r="D5294">
        <v>79</v>
      </c>
      <c r="E5294">
        <v>68</v>
      </c>
      <c r="F5294" t="s">
        <v>321</v>
      </c>
      <c r="G5294">
        <v>11</v>
      </c>
      <c r="H5294" t="s">
        <v>358</v>
      </c>
      <c r="I5294" t="s">
        <v>360</v>
      </c>
      <c r="J5294" s="2">
        <f>VLOOKUP(B5294,'Totals by Team'!A:K,11,FALSE)</f>
        <v>12.294117647058824</v>
      </c>
      <c r="K5294" s="2">
        <f>VLOOKUP(C5294,'Totals by Team'!A:K,11,FALSE)</f>
        <v>2.7419354838709675</v>
      </c>
    </row>
    <row r="5295" spans="1:11" x14ac:dyDescent="0.25">
      <c r="A5295" s="1">
        <v>41289</v>
      </c>
      <c r="B5295" t="s">
        <v>70</v>
      </c>
      <c r="C5295" t="s">
        <v>212</v>
      </c>
      <c r="D5295">
        <v>75</v>
      </c>
      <c r="E5295">
        <v>65</v>
      </c>
      <c r="F5295" t="s">
        <v>70</v>
      </c>
      <c r="G5295">
        <v>10</v>
      </c>
      <c r="H5295" t="s">
        <v>358</v>
      </c>
      <c r="I5295" t="s">
        <v>360</v>
      </c>
      <c r="J5295" s="2">
        <f>VLOOKUP(B5295,'Totals by Team'!A:K,11,FALSE)</f>
        <v>8.46875</v>
      </c>
      <c r="K5295" s="2">
        <f>VLOOKUP(C5295,'Totals by Team'!A:K,11,FALSE)</f>
        <v>3.3125</v>
      </c>
    </row>
    <row r="5296" spans="1:11" x14ac:dyDescent="0.25">
      <c r="A5296" s="1">
        <v>41289</v>
      </c>
      <c r="B5296" t="s">
        <v>344</v>
      </c>
      <c r="C5296" t="s">
        <v>260</v>
      </c>
      <c r="D5296">
        <v>89</v>
      </c>
      <c r="E5296">
        <v>79</v>
      </c>
      <c r="F5296" t="s">
        <v>260</v>
      </c>
      <c r="G5296">
        <v>10</v>
      </c>
      <c r="H5296" t="s">
        <v>358</v>
      </c>
      <c r="I5296" t="s">
        <v>356</v>
      </c>
      <c r="J5296" s="2">
        <f>VLOOKUP(B5296,'Totals by Team'!A:K,11,FALSE)</f>
        <v>10.617647058823529</v>
      </c>
      <c r="K5296" s="2">
        <f>VLOOKUP(C5296,'Totals by Team'!A:K,11,FALSE)</f>
        <v>0.21212121212121213</v>
      </c>
    </row>
    <row r="5297" spans="1:11" x14ac:dyDescent="0.25">
      <c r="A5297" s="1">
        <v>41289</v>
      </c>
      <c r="B5297" t="s">
        <v>139</v>
      </c>
      <c r="C5297" t="s">
        <v>151</v>
      </c>
      <c r="D5297">
        <v>58</v>
      </c>
      <c r="E5297">
        <v>52</v>
      </c>
      <c r="F5297" t="s">
        <v>139</v>
      </c>
      <c r="G5297">
        <v>6</v>
      </c>
      <c r="H5297" t="s">
        <v>358</v>
      </c>
      <c r="I5297" t="s">
        <v>360</v>
      </c>
      <c r="J5297" s="2">
        <f>VLOOKUP(B5297,'Totals by Team'!A:K,11,FALSE)</f>
        <v>-5</v>
      </c>
      <c r="K5297" s="2">
        <f>VLOOKUP(C5297,'Totals by Team'!A:K,11,FALSE)</f>
        <v>-4.9333333333333336</v>
      </c>
    </row>
    <row r="5298" spans="1:11" x14ac:dyDescent="0.25">
      <c r="A5298" s="1">
        <v>41289</v>
      </c>
      <c r="B5298" t="s">
        <v>316</v>
      </c>
      <c r="C5298" t="s">
        <v>296</v>
      </c>
      <c r="D5298">
        <v>75</v>
      </c>
      <c r="E5298">
        <v>70</v>
      </c>
      <c r="F5298" t="s">
        <v>296</v>
      </c>
      <c r="G5298">
        <v>5</v>
      </c>
      <c r="H5298" t="s">
        <v>358</v>
      </c>
      <c r="I5298" t="s">
        <v>356</v>
      </c>
      <c r="J5298" s="2">
        <f>VLOOKUP(B5298,'Totals by Team'!A:K,11,FALSE)</f>
        <v>7.8787878787878789</v>
      </c>
      <c r="K5298" s="2">
        <f>VLOOKUP(C5298,'Totals by Team'!A:K,11,FALSE)</f>
        <v>-3.90625</v>
      </c>
    </row>
    <row r="5299" spans="1:11" x14ac:dyDescent="0.25">
      <c r="A5299" s="1">
        <v>41289</v>
      </c>
      <c r="B5299" t="s">
        <v>197</v>
      </c>
      <c r="C5299" t="s">
        <v>285</v>
      </c>
      <c r="D5299">
        <v>64</v>
      </c>
      <c r="E5299">
        <v>59</v>
      </c>
      <c r="F5299" t="s">
        <v>285</v>
      </c>
      <c r="G5299">
        <v>5</v>
      </c>
      <c r="H5299" t="s">
        <v>358</v>
      </c>
      <c r="I5299" t="s">
        <v>356</v>
      </c>
      <c r="J5299" s="2">
        <f>VLOOKUP(B5299,'Totals by Team'!A:K,11,FALSE)</f>
        <v>9.617647058823529</v>
      </c>
      <c r="K5299" s="2">
        <f>VLOOKUP(C5299,'Totals by Team'!A:K,11,FALSE)</f>
        <v>17.545454545454547</v>
      </c>
    </row>
    <row r="5300" spans="1:11" x14ac:dyDescent="0.25">
      <c r="A5300" s="1">
        <v>41289</v>
      </c>
      <c r="B5300" t="s">
        <v>217</v>
      </c>
      <c r="C5300" t="s">
        <v>258</v>
      </c>
      <c r="D5300">
        <v>67</v>
      </c>
      <c r="E5300">
        <v>63</v>
      </c>
      <c r="F5300" t="s">
        <v>217</v>
      </c>
      <c r="G5300">
        <v>4</v>
      </c>
      <c r="H5300" t="s">
        <v>358</v>
      </c>
      <c r="I5300" t="s">
        <v>360</v>
      </c>
      <c r="J5300" s="2">
        <f>VLOOKUP(B5300,'Totals by Team'!A:K,11,FALSE)</f>
        <v>-0.93548387096774188</v>
      </c>
      <c r="K5300" s="2">
        <f>VLOOKUP(C5300,'Totals by Team'!A:K,11,FALSE)</f>
        <v>7.2352941176470589</v>
      </c>
    </row>
    <row r="5301" spans="1:11" x14ac:dyDescent="0.25">
      <c r="A5301" s="1">
        <v>41289</v>
      </c>
      <c r="B5301" t="s">
        <v>272</v>
      </c>
      <c r="C5301" t="s">
        <v>165</v>
      </c>
      <c r="D5301">
        <v>69</v>
      </c>
      <c r="E5301">
        <v>66</v>
      </c>
      <c r="F5301" t="s">
        <v>272</v>
      </c>
      <c r="G5301">
        <v>3</v>
      </c>
      <c r="H5301" t="s">
        <v>358</v>
      </c>
      <c r="I5301" t="s">
        <v>360</v>
      </c>
      <c r="J5301" s="2">
        <f>VLOOKUP(B5301,'Totals by Team'!A:K,11,FALSE)</f>
        <v>-0.71875</v>
      </c>
      <c r="K5301" s="2">
        <f>VLOOKUP(C5301,'Totals by Team'!A:K,11,FALSE)</f>
        <v>-3.1</v>
      </c>
    </row>
    <row r="5302" spans="1:11" x14ac:dyDescent="0.25">
      <c r="A5302" s="1">
        <v>41289</v>
      </c>
      <c r="B5302" t="s">
        <v>165</v>
      </c>
      <c r="C5302" t="s">
        <v>272</v>
      </c>
      <c r="D5302">
        <v>66</v>
      </c>
      <c r="E5302">
        <v>69</v>
      </c>
      <c r="F5302" t="s">
        <v>272</v>
      </c>
      <c r="G5302">
        <v>-3</v>
      </c>
      <c r="H5302" t="s">
        <v>357</v>
      </c>
      <c r="I5302" t="s">
        <v>356</v>
      </c>
      <c r="J5302" s="2">
        <f>VLOOKUP(B5302,'Totals by Team'!A:K,11,FALSE)</f>
        <v>-3.1</v>
      </c>
      <c r="K5302" s="2">
        <f>VLOOKUP(C5302,'Totals by Team'!A:K,11,FALSE)</f>
        <v>-0.71875</v>
      </c>
    </row>
    <row r="5303" spans="1:11" x14ac:dyDescent="0.25">
      <c r="A5303" s="1">
        <v>41289</v>
      </c>
      <c r="B5303" t="s">
        <v>258</v>
      </c>
      <c r="C5303" t="s">
        <v>217</v>
      </c>
      <c r="D5303">
        <v>63</v>
      </c>
      <c r="E5303">
        <v>67</v>
      </c>
      <c r="F5303" t="s">
        <v>217</v>
      </c>
      <c r="G5303">
        <v>-4</v>
      </c>
      <c r="H5303" t="s">
        <v>357</v>
      </c>
      <c r="I5303" t="s">
        <v>356</v>
      </c>
      <c r="J5303" s="2">
        <f>VLOOKUP(B5303,'Totals by Team'!A:K,11,FALSE)</f>
        <v>7.2352941176470589</v>
      </c>
      <c r="K5303" s="2">
        <f>VLOOKUP(C5303,'Totals by Team'!A:K,11,FALSE)</f>
        <v>-0.93548387096774188</v>
      </c>
    </row>
    <row r="5304" spans="1:11" x14ac:dyDescent="0.25">
      <c r="A5304" s="1">
        <v>41289</v>
      </c>
      <c r="B5304" t="s">
        <v>296</v>
      </c>
      <c r="C5304" t="s">
        <v>316</v>
      </c>
      <c r="D5304">
        <v>70</v>
      </c>
      <c r="E5304">
        <v>75</v>
      </c>
      <c r="F5304" t="s">
        <v>296</v>
      </c>
      <c r="G5304">
        <v>-5</v>
      </c>
      <c r="H5304" t="s">
        <v>357</v>
      </c>
      <c r="I5304" t="s">
        <v>360</v>
      </c>
      <c r="J5304" s="2">
        <f>VLOOKUP(B5304,'Totals by Team'!A:K,11,FALSE)</f>
        <v>-3.90625</v>
      </c>
      <c r="K5304" s="2">
        <f>VLOOKUP(C5304,'Totals by Team'!A:K,11,FALSE)</f>
        <v>7.8787878787878789</v>
      </c>
    </row>
    <row r="5305" spans="1:11" x14ac:dyDescent="0.25">
      <c r="A5305" s="1">
        <v>41289</v>
      </c>
      <c r="B5305" t="s">
        <v>285</v>
      </c>
      <c r="C5305" t="s">
        <v>197</v>
      </c>
      <c r="D5305">
        <v>59</v>
      </c>
      <c r="E5305">
        <v>64</v>
      </c>
      <c r="F5305" t="s">
        <v>285</v>
      </c>
      <c r="G5305">
        <v>-5</v>
      </c>
      <c r="H5305" t="s">
        <v>357</v>
      </c>
      <c r="I5305" t="s">
        <v>360</v>
      </c>
      <c r="J5305" s="2">
        <f>VLOOKUP(B5305,'Totals by Team'!A:K,11,FALSE)</f>
        <v>17.545454545454547</v>
      </c>
      <c r="K5305" s="2">
        <f>VLOOKUP(C5305,'Totals by Team'!A:K,11,FALSE)</f>
        <v>9.617647058823529</v>
      </c>
    </row>
    <row r="5306" spans="1:11" x14ac:dyDescent="0.25">
      <c r="A5306" s="1">
        <v>41289</v>
      </c>
      <c r="B5306" t="s">
        <v>151</v>
      </c>
      <c r="C5306" t="s">
        <v>139</v>
      </c>
      <c r="D5306">
        <v>52</v>
      </c>
      <c r="E5306">
        <v>58</v>
      </c>
      <c r="F5306" t="s">
        <v>139</v>
      </c>
      <c r="G5306">
        <v>-6</v>
      </c>
      <c r="H5306" t="s">
        <v>357</v>
      </c>
      <c r="I5306" t="s">
        <v>356</v>
      </c>
      <c r="J5306" s="2">
        <f>VLOOKUP(B5306,'Totals by Team'!A:K,11,FALSE)</f>
        <v>-4.9333333333333336</v>
      </c>
      <c r="K5306" s="2">
        <f>VLOOKUP(C5306,'Totals by Team'!A:K,11,FALSE)</f>
        <v>-5</v>
      </c>
    </row>
    <row r="5307" spans="1:11" x14ac:dyDescent="0.25">
      <c r="A5307" s="1">
        <v>41289</v>
      </c>
      <c r="B5307" t="s">
        <v>212</v>
      </c>
      <c r="C5307" t="s">
        <v>70</v>
      </c>
      <c r="D5307">
        <v>65</v>
      </c>
      <c r="E5307">
        <v>75</v>
      </c>
      <c r="F5307" t="s">
        <v>70</v>
      </c>
      <c r="G5307">
        <v>-10</v>
      </c>
      <c r="H5307" t="s">
        <v>357</v>
      </c>
      <c r="I5307" t="s">
        <v>356</v>
      </c>
      <c r="J5307" s="2">
        <f>VLOOKUP(B5307,'Totals by Team'!A:K,11,FALSE)</f>
        <v>3.3125</v>
      </c>
      <c r="K5307" s="2">
        <f>VLOOKUP(C5307,'Totals by Team'!A:K,11,FALSE)</f>
        <v>8.46875</v>
      </c>
    </row>
    <row r="5308" spans="1:11" x14ac:dyDescent="0.25">
      <c r="A5308" s="1">
        <v>41289</v>
      </c>
      <c r="B5308" t="s">
        <v>260</v>
      </c>
      <c r="C5308" t="s">
        <v>344</v>
      </c>
      <c r="D5308">
        <v>79</v>
      </c>
      <c r="E5308">
        <v>89</v>
      </c>
      <c r="F5308" t="s">
        <v>260</v>
      </c>
      <c r="G5308">
        <v>-10</v>
      </c>
      <c r="H5308" t="s">
        <v>357</v>
      </c>
      <c r="I5308" t="s">
        <v>360</v>
      </c>
      <c r="J5308" s="2">
        <f>VLOOKUP(B5308,'Totals by Team'!A:K,11,FALSE)</f>
        <v>0.21212121212121213</v>
      </c>
      <c r="K5308" s="2">
        <f>VLOOKUP(C5308,'Totals by Team'!A:K,11,FALSE)</f>
        <v>10.617647058823529</v>
      </c>
    </row>
    <row r="5309" spans="1:11" x14ac:dyDescent="0.25">
      <c r="A5309" s="1">
        <v>41289</v>
      </c>
      <c r="B5309" t="s">
        <v>313</v>
      </c>
      <c r="C5309" t="s">
        <v>321</v>
      </c>
      <c r="D5309">
        <v>68</v>
      </c>
      <c r="E5309">
        <v>79</v>
      </c>
      <c r="F5309" t="s">
        <v>321</v>
      </c>
      <c r="G5309">
        <v>-11</v>
      </c>
      <c r="H5309" t="s">
        <v>357</v>
      </c>
      <c r="I5309" t="s">
        <v>356</v>
      </c>
      <c r="J5309" s="2">
        <f>VLOOKUP(B5309,'Totals by Team'!A:K,11,FALSE)</f>
        <v>2.7419354838709675</v>
      </c>
      <c r="K5309" s="2">
        <f>VLOOKUP(C5309,'Totals by Team'!A:K,11,FALSE)</f>
        <v>12.294117647058824</v>
      </c>
    </row>
    <row r="5310" spans="1:11" x14ac:dyDescent="0.25">
      <c r="A5310" s="1">
        <v>41289</v>
      </c>
      <c r="B5310" t="s">
        <v>243</v>
      </c>
      <c r="C5310" t="s">
        <v>250</v>
      </c>
      <c r="D5310">
        <v>44</v>
      </c>
      <c r="E5310">
        <v>60</v>
      </c>
      <c r="F5310" t="s">
        <v>250</v>
      </c>
      <c r="G5310">
        <v>-16</v>
      </c>
      <c r="H5310" t="s">
        <v>357</v>
      </c>
      <c r="I5310" t="s">
        <v>356</v>
      </c>
      <c r="J5310" s="2">
        <f>VLOOKUP(B5310,'Totals by Team'!A:K,11,FALSE)</f>
        <v>-2.7419354838709675</v>
      </c>
      <c r="K5310" s="2">
        <f>VLOOKUP(C5310,'Totals by Team'!A:K,11,FALSE)</f>
        <v>1.3870967741935485</v>
      </c>
    </row>
    <row r="5311" spans="1:11" x14ac:dyDescent="0.25">
      <c r="A5311" s="1">
        <v>41289</v>
      </c>
      <c r="B5311" t="s">
        <v>38</v>
      </c>
      <c r="C5311" t="s">
        <v>96</v>
      </c>
      <c r="D5311">
        <v>48</v>
      </c>
      <c r="E5311">
        <v>75</v>
      </c>
      <c r="F5311" t="s">
        <v>96</v>
      </c>
      <c r="G5311">
        <v>-27</v>
      </c>
      <c r="H5311" t="s">
        <v>357</v>
      </c>
      <c r="I5311" t="s">
        <v>356</v>
      </c>
      <c r="J5311" s="2">
        <f>VLOOKUP(B5311,'Totals by Team'!A:K,11,FALSE)</f>
        <v>3.6896551724137931</v>
      </c>
      <c r="K5311" s="2">
        <f>VLOOKUP(C5311,'Totals by Team'!A:K,11,FALSE)</f>
        <v>10.333333333333334</v>
      </c>
    </row>
    <row r="5312" spans="1:11" x14ac:dyDescent="0.25">
      <c r="A5312" s="1">
        <v>41290</v>
      </c>
      <c r="B5312" t="s">
        <v>298</v>
      </c>
      <c r="C5312" t="s">
        <v>103</v>
      </c>
      <c r="D5312">
        <v>79</v>
      </c>
      <c r="E5312">
        <v>40</v>
      </c>
      <c r="F5312" t="s">
        <v>298</v>
      </c>
      <c r="G5312">
        <v>39</v>
      </c>
      <c r="H5312" t="s">
        <v>358</v>
      </c>
      <c r="I5312" t="s">
        <v>360</v>
      </c>
      <c r="J5312" s="2">
        <f>VLOOKUP(B5312,'Totals by Team'!A:K,11,FALSE)</f>
        <v>8.7096774193548381</v>
      </c>
      <c r="K5312" s="2">
        <f>VLOOKUP(C5312,'Totals by Team'!A:K,11,FALSE)</f>
        <v>0.5</v>
      </c>
    </row>
    <row r="5313" spans="1:11" x14ac:dyDescent="0.25">
      <c r="A5313" s="1">
        <v>41290</v>
      </c>
      <c r="B5313" t="s">
        <v>220</v>
      </c>
      <c r="C5313" t="s">
        <v>66</v>
      </c>
      <c r="D5313">
        <v>75</v>
      </c>
      <c r="E5313">
        <v>43</v>
      </c>
      <c r="F5313" t="s">
        <v>66</v>
      </c>
      <c r="G5313">
        <v>32</v>
      </c>
      <c r="H5313" t="s">
        <v>358</v>
      </c>
      <c r="I5313" t="s">
        <v>356</v>
      </c>
      <c r="J5313" s="2">
        <f>VLOOKUP(B5313,'Totals by Team'!A:K,11,FALSE)</f>
        <v>3.28125</v>
      </c>
      <c r="K5313" s="2">
        <f>VLOOKUP(C5313,'Totals by Team'!A:K,11,FALSE)</f>
        <v>-8.875</v>
      </c>
    </row>
    <row r="5314" spans="1:11" x14ac:dyDescent="0.25">
      <c r="A5314" s="1">
        <v>41290</v>
      </c>
      <c r="B5314" t="s">
        <v>309</v>
      </c>
      <c r="C5314" t="s">
        <v>264</v>
      </c>
      <c r="D5314">
        <v>77</v>
      </c>
      <c r="E5314">
        <v>51</v>
      </c>
      <c r="F5314" t="s">
        <v>264</v>
      </c>
      <c r="G5314">
        <v>26</v>
      </c>
      <c r="H5314" t="s">
        <v>358</v>
      </c>
      <c r="I5314" t="s">
        <v>356</v>
      </c>
      <c r="J5314" s="2">
        <f>VLOOKUP(B5314,'Totals by Team'!A:K,11,FALSE)</f>
        <v>10.705882352941176</v>
      </c>
      <c r="K5314" s="2">
        <f>VLOOKUP(C5314,'Totals by Team'!A:K,11,FALSE)</f>
        <v>-11.137931034482758</v>
      </c>
    </row>
    <row r="5315" spans="1:11" x14ac:dyDescent="0.25">
      <c r="A5315" s="1">
        <v>41290</v>
      </c>
      <c r="B5315" t="s">
        <v>42</v>
      </c>
      <c r="C5315" t="s">
        <v>44</v>
      </c>
      <c r="D5315">
        <v>61</v>
      </c>
      <c r="E5315">
        <v>37</v>
      </c>
      <c r="F5315" t="s">
        <v>42</v>
      </c>
      <c r="G5315">
        <v>24</v>
      </c>
      <c r="H5315" t="s">
        <v>358</v>
      </c>
      <c r="I5315" t="s">
        <v>360</v>
      </c>
      <c r="J5315" s="2">
        <f>VLOOKUP(B5315,'Totals by Team'!A:K,11,FALSE)</f>
        <v>4.78125</v>
      </c>
      <c r="K5315" s="2">
        <f>VLOOKUP(C5315,'Totals by Team'!A:K,11,FALSE)</f>
        <v>-14.827586206896552</v>
      </c>
    </row>
    <row r="5316" spans="1:11" x14ac:dyDescent="0.25">
      <c r="A5316" s="1">
        <v>41290</v>
      </c>
      <c r="B5316" t="s">
        <v>100</v>
      </c>
      <c r="C5316" t="s">
        <v>64</v>
      </c>
      <c r="D5316">
        <v>79</v>
      </c>
      <c r="E5316">
        <v>56</v>
      </c>
      <c r="F5316" t="s">
        <v>100</v>
      </c>
      <c r="G5316">
        <v>23</v>
      </c>
      <c r="H5316" t="s">
        <v>358</v>
      </c>
      <c r="I5316" t="s">
        <v>360</v>
      </c>
      <c r="J5316" s="2">
        <f>VLOOKUP(B5316,'Totals by Team'!A:K,11,FALSE)</f>
        <v>2.064516129032258</v>
      </c>
      <c r="K5316" s="2">
        <f>VLOOKUP(C5316,'Totals by Team'!A:K,11,FALSE)</f>
        <v>0.6071428571428571</v>
      </c>
    </row>
    <row r="5317" spans="1:11" x14ac:dyDescent="0.25">
      <c r="A5317" s="1">
        <v>41290</v>
      </c>
      <c r="B5317" t="s">
        <v>104</v>
      </c>
      <c r="C5317" t="s">
        <v>246</v>
      </c>
      <c r="D5317">
        <v>77</v>
      </c>
      <c r="E5317">
        <v>54</v>
      </c>
      <c r="F5317" t="s">
        <v>104</v>
      </c>
      <c r="G5317">
        <v>23</v>
      </c>
      <c r="H5317" t="s">
        <v>358</v>
      </c>
      <c r="I5317" t="s">
        <v>360</v>
      </c>
      <c r="J5317" s="2">
        <f>VLOOKUP(B5317,'Totals by Team'!A:K,11,FALSE)</f>
        <v>3.0333333333333332</v>
      </c>
      <c r="K5317" s="2">
        <f>VLOOKUP(C5317,'Totals by Team'!A:K,11,FALSE)</f>
        <v>-0.63636363636363635</v>
      </c>
    </row>
    <row r="5318" spans="1:11" x14ac:dyDescent="0.25">
      <c r="A5318" s="1">
        <v>41290</v>
      </c>
      <c r="B5318" t="s">
        <v>112</v>
      </c>
      <c r="C5318" t="s">
        <v>282</v>
      </c>
      <c r="D5318">
        <v>76</v>
      </c>
      <c r="E5318">
        <v>57</v>
      </c>
      <c r="F5318" t="s">
        <v>112</v>
      </c>
      <c r="G5318">
        <v>19</v>
      </c>
      <c r="H5318" t="s">
        <v>358</v>
      </c>
      <c r="I5318" t="s">
        <v>360</v>
      </c>
      <c r="J5318" s="2">
        <f>VLOOKUP(B5318,'Totals by Team'!A:K,11,FALSE)</f>
        <v>-4.2857142857142856</v>
      </c>
      <c r="K5318" s="2">
        <f>VLOOKUP(C5318,'Totals by Team'!A:K,11,FALSE)</f>
        <v>-4.7</v>
      </c>
    </row>
    <row r="5319" spans="1:11" x14ac:dyDescent="0.25">
      <c r="A5319" s="1">
        <v>41290</v>
      </c>
      <c r="B5319" t="s">
        <v>33</v>
      </c>
      <c r="C5319" t="s">
        <v>37</v>
      </c>
      <c r="D5319">
        <v>71</v>
      </c>
      <c r="E5319">
        <v>52</v>
      </c>
      <c r="F5319" t="s">
        <v>33</v>
      </c>
      <c r="G5319">
        <v>19</v>
      </c>
      <c r="H5319" t="s">
        <v>358</v>
      </c>
      <c r="I5319" t="s">
        <v>360</v>
      </c>
      <c r="J5319" s="2">
        <f>VLOOKUP(B5319,'Totals by Team'!A:K,11,FALSE)</f>
        <v>-4.1034482758620694</v>
      </c>
      <c r="K5319" s="2">
        <f>VLOOKUP(C5319,'Totals by Team'!A:K,11,FALSE)</f>
        <v>-2.096774193548387</v>
      </c>
    </row>
    <row r="5320" spans="1:11" x14ac:dyDescent="0.25">
      <c r="A5320" s="1">
        <v>41290</v>
      </c>
      <c r="B5320" t="s">
        <v>339</v>
      </c>
      <c r="C5320" t="s">
        <v>55</v>
      </c>
      <c r="D5320">
        <v>81</v>
      </c>
      <c r="E5320">
        <v>63</v>
      </c>
      <c r="F5320" t="s">
        <v>339</v>
      </c>
      <c r="G5320">
        <v>18</v>
      </c>
      <c r="H5320" t="s">
        <v>358</v>
      </c>
      <c r="I5320" t="s">
        <v>360</v>
      </c>
      <c r="J5320" s="2">
        <f>VLOOKUP(B5320,'Totals by Team'!A:K,11,FALSE)</f>
        <v>8.3636363636363633</v>
      </c>
      <c r="K5320" s="2">
        <f>VLOOKUP(C5320,'Totals by Team'!A:K,11,FALSE)</f>
        <v>-9.7931034482758612</v>
      </c>
    </row>
    <row r="5321" spans="1:11" x14ac:dyDescent="0.25">
      <c r="A5321" s="1">
        <v>41290</v>
      </c>
      <c r="B5321" t="s">
        <v>253</v>
      </c>
      <c r="C5321" t="s">
        <v>346</v>
      </c>
      <c r="D5321">
        <v>81</v>
      </c>
      <c r="E5321">
        <v>63</v>
      </c>
      <c r="F5321" t="s">
        <v>253</v>
      </c>
      <c r="G5321">
        <v>18</v>
      </c>
      <c r="H5321" t="s">
        <v>358</v>
      </c>
      <c r="I5321" t="s">
        <v>360</v>
      </c>
      <c r="J5321" s="2">
        <f>VLOOKUP(B5321,'Totals by Team'!A:K,11,FALSE)</f>
        <v>4.935483870967742</v>
      </c>
      <c r="K5321" s="2">
        <f>VLOOKUP(C5321,'Totals by Team'!A:K,11,FALSE)</f>
        <v>-7.419354838709677</v>
      </c>
    </row>
    <row r="5322" spans="1:11" x14ac:dyDescent="0.25">
      <c r="A5322" s="1">
        <v>41290</v>
      </c>
      <c r="B5322" t="s">
        <v>304</v>
      </c>
      <c r="C5322" t="s">
        <v>286</v>
      </c>
      <c r="D5322">
        <v>79</v>
      </c>
      <c r="E5322">
        <v>62</v>
      </c>
      <c r="F5322" t="s">
        <v>304</v>
      </c>
      <c r="G5322">
        <v>17</v>
      </c>
      <c r="H5322" t="s">
        <v>358</v>
      </c>
      <c r="I5322" t="s">
        <v>360</v>
      </c>
      <c r="J5322" s="2">
        <f>VLOOKUP(B5322,'Totals by Team'!A:K,11,FALSE)</f>
        <v>10.060606060606061</v>
      </c>
      <c r="K5322" s="2">
        <f>VLOOKUP(C5322,'Totals by Team'!A:K,11,FALSE)</f>
        <v>-0.78125</v>
      </c>
    </row>
    <row r="5323" spans="1:11" x14ac:dyDescent="0.25">
      <c r="A5323" s="1">
        <v>41290</v>
      </c>
      <c r="B5323" t="s">
        <v>25</v>
      </c>
      <c r="C5323" t="s">
        <v>158</v>
      </c>
      <c r="D5323">
        <v>74</v>
      </c>
      <c r="E5323">
        <v>58</v>
      </c>
      <c r="F5323" t="s">
        <v>25</v>
      </c>
      <c r="G5323">
        <v>16</v>
      </c>
      <c r="H5323" t="s">
        <v>358</v>
      </c>
      <c r="I5323" t="s">
        <v>360</v>
      </c>
      <c r="J5323" s="2">
        <f>VLOOKUP(B5323,'Totals by Team'!A:K,11,FALSE)</f>
        <v>0.36666666666666664</v>
      </c>
      <c r="K5323" s="2">
        <f>VLOOKUP(C5323,'Totals by Team'!A:K,11,FALSE)</f>
        <v>-0.58620689655172409</v>
      </c>
    </row>
    <row r="5324" spans="1:11" x14ac:dyDescent="0.25">
      <c r="A5324" s="1">
        <v>41290</v>
      </c>
      <c r="B5324" t="s">
        <v>53</v>
      </c>
      <c r="C5324" t="s">
        <v>277</v>
      </c>
      <c r="D5324">
        <v>62</v>
      </c>
      <c r="E5324">
        <v>47</v>
      </c>
      <c r="F5324" t="s">
        <v>277</v>
      </c>
      <c r="G5324">
        <v>15</v>
      </c>
      <c r="H5324" t="s">
        <v>358</v>
      </c>
      <c r="I5324" t="s">
        <v>356</v>
      </c>
      <c r="J5324" s="2">
        <f>VLOOKUP(B5324,'Totals by Team'!A:K,11,FALSE)</f>
        <v>-3.1666666666666665</v>
      </c>
      <c r="K5324" s="2">
        <f>VLOOKUP(C5324,'Totals by Team'!A:K,11,FALSE)</f>
        <v>-6.8666666666666663</v>
      </c>
    </row>
    <row r="5325" spans="1:11" x14ac:dyDescent="0.25">
      <c r="A5325" s="1">
        <v>41290</v>
      </c>
      <c r="B5325" t="s">
        <v>176</v>
      </c>
      <c r="C5325" t="s">
        <v>278</v>
      </c>
      <c r="D5325">
        <v>62</v>
      </c>
      <c r="E5325">
        <v>47</v>
      </c>
      <c r="F5325" t="s">
        <v>176</v>
      </c>
      <c r="G5325">
        <v>15</v>
      </c>
      <c r="H5325" t="s">
        <v>358</v>
      </c>
      <c r="I5325" t="s">
        <v>360</v>
      </c>
      <c r="J5325" s="2">
        <f>VLOOKUP(B5325,'Totals by Team'!A:K,11,FALSE)</f>
        <v>4.9090909090909092</v>
      </c>
      <c r="K5325" s="2">
        <f>VLOOKUP(C5325,'Totals by Team'!A:K,11,FALSE)</f>
        <v>3.71875</v>
      </c>
    </row>
    <row r="5326" spans="1:11" x14ac:dyDescent="0.25">
      <c r="A5326" s="1">
        <v>41290</v>
      </c>
      <c r="B5326" t="s">
        <v>303</v>
      </c>
      <c r="C5326" t="s">
        <v>231</v>
      </c>
      <c r="D5326">
        <v>58</v>
      </c>
      <c r="E5326">
        <v>43</v>
      </c>
      <c r="F5326" t="s">
        <v>231</v>
      </c>
      <c r="G5326">
        <v>15</v>
      </c>
      <c r="H5326" t="s">
        <v>358</v>
      </c>
      <c r="I5326" t="s">
        <v>356</v>
      </c>
      <c r="J5326" s="2">
        <f>VLOOKUP(B5326,'Totals by Team'!A:K,11,FALSE)</f>
        <v>14.15625</v>
      </c>
      <c r="K5326" s="2">
        <f>VLOOKUP(C5326,'Totals by Team'!A:K,11,FALSE)</f>
        <v>2.5</v>
      </c>
    </row>
    <row r="5327" spans="1:11" x14ac:dyDescent="0.25">
      <c r="A5327" s="1">
        <v>41290</v>
      </c>
      <c r="B5327" t="s">
        <v>31</v>
      </c>
      <c r="C5327" t="s">
        <v>63</v>
      </c>
      <c r="D5327">
        <v>73</v>
      </c>
      <c r="E5327">
        <v>59</v>
      </c>
      <c r="F5327" t="s">
        <v>63</v>
      </c>
      <c r="G5327">
        <v>14</v>
      </c>
      <c r="H5327" t="s">
        <v>358</v>
      </c>
      <c r="I5327" t="s">
        <v>356</v>
      </c>
      <c r="J5327" s="2">
        <f>VLOOKUP(B5327,'Totals by Team'!A:K,11,FALSE)</f>
        <v>9.5625</v>
      </c>
      <c r="K5327" s="2">
        <f>VLOOKUP(C5327,'Totals by Team'!A:K,11,FALSE)</f>
        <v>-6.15625</v>
      </c>
    </row>
    <row r="5328" spans="1:11" x14ac:dyDescent="0.25">
      <c r="A5328" s="1">
        <v>41290</v>
      </c>
      <c r="B5328" t="s">
        <v>273</v>
      </c>
      <c r="C5328" t="s">
        <v>98</v>
      </c>
      <c r="D5328">
        <v>83</v>
      </c>
      <c r="E5328">
        <v>69</v>
      </c>
      <c r="F5328" t="s">
        <v>273</v>
      </c>
      <c r="G5328">
        <v>14</v>
      </c>
      <c r="H5328" t="s">
        <v>358</v>
      </c>
      <c r="I5328" t="s">
        <v>360</v>
      </c>
      <c r="J5328" s="2">
        <f>VLOOKUP(B5328,'Totals by Team'!A:K,11,FALSE)</f>
        <v>-1.7096774193548387</v>
      </c>
      <c r="K5328" s="2">
        <f>VLOOKUP(C5328,'Totals by Team'!A:K,11,FALSE)</f>
        <v>2.5161290322580645</v>
      </c>
    </row>
    <row r="5329" spans="1:11" x14ac:dyDescent="0.25">
      <c r="A5329" s="1">
        <v>41290</v>
      </c>
      <c r="B5329" t="s">
        <v>39</v>
      </c>
      <c r="C5329" t="s">
        <v>181</v>
      </c>
      <c r="D5329">
        <v>70</v>
      </c>
      <c r="E5329">
        <v>57</v>
      </c>
      <c r="F5329" t="s">
        <v>39</v>
      </c>
      <c r="G5329">
        <v>13</v>
      </c>
      <c r="H5329" t="s">
        <v>358</v>
      </c>
      <c r="I5329" t="s">
        <v>360</v>
      </c>
      <c r="J5329" s="2">
        <f>VLOOKUP(B5329,'Totals by Team'!A:K,11,FALSE)</f>
        <v>-8.8000000000000007</v>
      </c>
      <c r="K5329" s="2">
        <f>VLOOKUP(C5329,'Totals by Team'!A:K,11,FALSE)</f>
        <v>-0.8666666666666667</v>
      </c>
    </row>
    <row r="5330" spans="1:11" x14ac:dyDescent="0.25">
      <c r="A5330" s="1">
        <v>41290</v>
      </c>
      <c r="B5330" t="s">
        <v>11</v>
      </c>
      <c r="C5330" t="s">
        <v>299</v>
      </c>
      <c r="D5330">
        <v>49</v>
      </c>
      <c r="E5330">
        <v>36</v>
      </c>
      <c r="F5330" t="s">
        <v>11</v>
      </c>
      <c r="G5330">
        <v>13</v>
      </c>
      <c r="H5330" t="s">
        <v>358</v>
      </c>
      <c r="I5330" t="s">
        <v>360</v>
      </c>
      <c r="J5330" s="2">
        <f>VLOOKUP(B5330,'Totals by Team'!A:K,11,FALSE)</f>
        <v>-3.25</v>
      </c>
      <c r="K5330" s="2">
        <f>VLOOKUP(C5330,'Totals by Team'!A:K,11,FALSE)</f>
        <v>1.0666666666666667</v>
      </c>
    </row>
    <row r="5331" spans="1:11" x14ac:dyDescent="0.25">
      <c r="A5331" s="1">
        <v>41290</v>
      </c>
      <c r="B5331" t="s">
        <v>301</v>
      </c>
      <c r="C5331" t="s">
        <v>315</v>
      </c>
      <c r="D5331">
        <v>67</v>
      </c>
      <c r="E5331">
        <v>54</v>
      </c>
      <c r="F5331" t="s">
        <v>315</v>
      </c>
      <c r="G5331">
        <v>13</v>
      </c>
      <c r="H5331" t="s">
        <v>358</v>
      </c>
      <c r="I5331" t="s">
        <v>356</v>
      </c>
      <c r="J5331" s="2">
        <f>VLOOKUP(B5331,'Totals by Team'!A:K,11,FALSE)</f>
        <v>7.2727272727272725</v>
      </c>
      <c r="K5331" s="2">
        <f>VLOOKUP(C5331,'Totals by Team'!A:K,11,FALSE)</f>
        <v>-8.67741935483871</v>
      </c>
    </row>
    <row r="5332" spans="1:11" x14ac:dyDescent="0.25">
      <c r="A5332" s="1">
        <v>41290</v>
      </c>
      <c r="B5332" t="s">
        <v>324</v>
      </c>
      <c r="C5332" t="s">
        <v>157</v>
      </c>
      <c r="D5332">
        <v>80</v>
      </c>
      <c r="E5332">
        <v>68</v>
      </c>
      <c r="F5332" t="s">
        <v>157</v>
      </c>
      <c r="G5332">
        <v>12</v>
      </c>
      <c r="H5332" t="s">
        <v>358</v>
      </c>
      <c r="I5332" t="s">
        <v>356</v>
      </c>
      <c r="J5332" s="2">
        <f>VLOOKUP(B5332,'Totals by Team'!A:K,11,FALSE)</f>
        <v>3.78125</v>
      </c>
      <c r="K5332" s="2">
        <f>VLOOKUP(C5332,'Totals by Team'!A:K,11,FALSE)</f>
        <v>-1.59375</v>
      </c>
    </row>
    <row r="5333" spans="1:11" x14ac:dyDescent="0.25">
      <c r="A5333" s="1">
        <v>41290</v>
      </c>
      <c r="B5333" t="s">
        <v>180</v>
      </c>
      <c r="C5333" t="s">
        <v>222</v>
      </c>
      <c r="D5333">
        <v>74</v>
      </c>
      <c r="E5333">
        <v>62</v>
      </c>
      <c r="F5333" t="s">
        <v>180</v>
      </c>
      <c r="G5333">
        <v>12</v>
      </c>
      <c r="H5333" t="s">
        <v>358</v>
      </c>
      <c r="I5333" t="s">
        <v>360</v>
      </c>
      <c r="J5333" s="2">
        <f>VLOOKUP(B5333,'Totals by Team'!A:K,11,FALSE)</f>
        <v>8.735294117647058</v>
      </c>
      <c r="K5333" s="2">
        <f>VLOOKUP(C5333,'Totals by Team'!A:K,11,FALSE)</f>
        <v>5.9090909090909092</v>
      </c>
    </row>
    <row r="5334" spans="1:11" x14ac:dyDescent="0.25">
      <c r="A5334" s="1">
        <v>41290</v>
      </c>
      <c r="B5334" t="s">
        <v>183</v>
      </c>
      <c r="C5334" t="s">
        <v>237</v>
      </c>
      <c r="D5334">
        <v>68</v>
      </c>
      <c r="E5334">
        <v>57</v>
      </c>
      <c r="F5334" t="s">
        <v>183</v>
      </c>
      <c r="G5334">
        <v>11</v>
      </c>
      <c r="H5334" t="s">
        <v>358</v>
      </c>
      <c r="I5334" t="s">
        <v>360</v>
      </c>
      <c r="J5334" s="2">
        <f>VLOOKUP(B5334,'Totals by Team'!A:K,11,FALSE)</f>
        <v>2.25</v>
      </c>
      <c r="K5334" s="2">
        <f>VLOOKUP(C5334,'Totals by Team'!A:K,11,FALSE)</f>
        <v>0.82352941176470584</v>
      </c>
    </row>
    <row r="5335" spans="1:11" x14ac:dyDescent="0.25">
      <c r="A5335" s="1">
        <v>41290</v>
      </c>
      <c r="B5335" t="s">
        <v>187</v>
      </c>
      <c r="C5335" t="s">
        <v>159</v>
      </c>
      <c r="D5335">
        <v>62</v>
      </c>
      <c r="E5335">
        <v>51</v>
      </c>
      <c r="F5335" t="s">
        <v>187</v>
      </c>
      <c r="G5335">
        <v>11</v>
      </c>
      <c r="H5335" t="s">
        <v>358</v>
      </c>
      <c r="I5335" t="s">
        <v>360</v>
      </c>
      <c r="J5335" s="2">
        <f>VLOOKUP(B5335,'Totals by Team'!A:K,11,FALSE)</f>
        <v>-4.1785714285714288</v>
      </c>
      <c r="K5335" s="2">
        <f>VLOOKUP(C5335,'Totals by Team'!A:K,11,FALSE)</f>
        <v>-12.758620689655173</v>
      </c>
    </row>
    <row r="5336" spans="1:11" x14ac:dyDescent="0.25">
      <c r="A5336" s="1">
        <v>41290</v>
      </c>
      <c r="B5336" t="s">
        <v>332</v>
      </c>
      <c r="C5336" t="s">
        <v>193</v>
      </c>
      <c r="D5336">
        <v>89</v>
      </c>
      <c r="E5336">
        <v>78</v>
      </c>
      <c r="F5336" t="s">
        <v>332</v>
      </c>
      <c r="G5336">
        <v>11</v>
      </c>
      <c r="H5336" t="s">
        <v>358</v>
      </c>
      <c r="I5336" t="s">
        <v>360</v>
      </c>
      <c r="J5336" s="2">
        <f>VLOOKUP(B5336,'Totals by Team'!A:K,11,FALSE)</f>
        <v>-0.23076923076923078</v>
      </c>
      <c r="K5336" s="2">
        <f>VLOOKUP(C5336,'Totals by Team'!A:K,11,FALSE)</f>
        <v>3.8333333333333335</v>
      </c>
    </row>
    <row r="5337" spans="1:11" x14ac:dyDescent="0.25">
      <c r="A5337" s="1">
        <v>41290</v>
      </c>
      <c r="B5337" t="s">
        <v>28</v>
      </c>
      <c r="C5337" t="s">
        <v>49</v>
      </c>
      <c r="D5337">
        <v>82</v>
      </c>
      <c r="E5337">
        <v>72</v>
      </c>
      <c r="F5337" t="s">
        <v>28</v>
      </c>
      <c r="G5337">
        <v>10</v>
      </c>
      <c r="H5337" t="s">
        <v>358</v>
      </c>
      <c r="I5337" t="s">
        <v>360</v>
      </c>
      <c r="J5337" s="2">
        <f>VLOOKUP(B5337,'Totals by Team'!A:K,11,FALSE)</f>
        <v>-3.5517241379310347</v>
      </c>
      <c r="K5337" s="2">
        <f>VLOOKUP(C5337,'Totals by Team'!A:K,11,FALSE)</f>
        <v>-14.258064516129032</v>
      </c>
    </row>
    <row r="5338" spans="1:11" x14ac:dyDescent="0.25">
      <c r="A5338" s="1">
        <v>41290</v>
      </c>
      <c r="B5338" t="s">
        <v>239</v>
      </c>
      <c r="C5338" t="s">
        <v>336</v>
      </c>
      <c r="D5338">
        <v>75</v>
      </c>
      <c r="E5338">
        <v>65</v>
      </c>
      <c r="F5338" t="s">
        <v>239</v>
      </c>
      <c r="G5338">
        <v>10</v>
      </c>
      <c r="H5338" t="s">
        <v>358</v>
      </c>
      <c r="I5338" t="s">
        <v>360</v>
      </c>
      <c r="J5338" s="2">
        <f>VLOOKUP(B5338,'Totals by Team'!A:K,11,FALSE)</f>
        <v>1.4375</v>
      </c>
      <c r="K5338" s="2">
        <f>VLOOKUP(C5338,'Totals by Team'!A:K,11,FALSE)</f>
        <v>-1.935483870967742</v>
      </c>
    </row>
    <row r="5339" spans="1:11" x14ac:dyDescent="0.25">
      <c r="A5339" s="1">
        <v>41290</v>
      </c>
      <c r="B5339" t="s">
        <v>274</v>
      </c>
      <c r="C5339" t="s">
        <v>208</v>
      </c>
      <c r="D5339">
        <v>64</v>
      </c>
      <c r="E5339">
        <v>54</v>
      </c>
      <c r="F5339" t="s">
        <v>274</v>
      </c>
      <c r="G5339">
        <v>10</v>
      </c>
      <c r="H5339" t="s">
        <v>358</v>
      </c>
      <c r="I5339" t="s">
        <v>360</v>
      </c>
      <c r="J5339" s="2">
        <f>VLOOKUP(B5339,'Totals by Team'!A:K,11,FALSE)</f>
        <v>1.0606060606060606</v>
      </c>
      <c r="K5339" s="2">
        <f>VLOOKUP(C5339,'Totals by Team'!A:K,11,FALSE)</f>
        <v>4.375</v>
      </c>
    </row>
    <row r="5340" spans="1:11" x14ac:dyDescent="0.25">
      <c r="A5340" s="1">
        <v>41290</v>
      </c>
      <c r="B5340" t="s">
        <v>325</v>
      </c>
      <c r="C5340" t="s">
        <v>345</v>
      </c>
      <c r="D5340">
        <v>82</v>
      </c>
      <c r="E5340">
        <v>73</v>
      </c>
      <c r="F5340" t="s">
        <v>345</v>
      </c>
      <c r="G5340">
        <v>9</v>
      </c>
      <c r="H5340" t="s">
        <v>358</v>
      </c>
      <c r="I5340" t="s">
        <v>356</v>
      </c>
      <c r="J5340" s="2">
        <f>VLOOKUP(B5340,'Totals by Team'!A:K,11,FALSE)</f>
        <v>-2.8125</v>
      </c>
      <c r="K5340" s="2">
        <f>VLOOKUP(C5340,'Totals by Team'!A:K,11,FALSE)</f>
        <v>1.8064516129032258</v>
      </c>
    </row>
    <row r="5341" spans="1:11" x14ac:dyDescent="0.25">
      <c r="A5341" s="1">
        <v>41290</v>
      </c>
      <c r="B5341" t="s">
        <v>290</v>
      </c>
      <c r="C5341" t="s">
        <v>224</v>
      </c>
      <c r="D5341">
        <v>74</v>
      </c>
      <c r="E5341">
        <v>65</v>
      </c>
      <c r="F5341" t="s">
        <v>290</v>
      </c>
      <c r="G5341">
        <v>9</v>
      </c>
      <c r="H5341" t="s">
        <v>358</v>
      </c>
      <c r="I5341" t="s">
        <v>360</v>
      </c>
      <c r="J5341" s="2">
        <f>VLOOKUP(B5341,'Totals by Team'!A:K,11,FALSE)</f>
        <v>8.8387096774193541</v>
      </c>
      <c r="K5341" s="2">
        <f>VLOOKUP(C5341,'Totals by Team'!A:K,11,FALSE)</f>
        <v>2.774193548387097</v>
      </c>
    </row>
    <row r="5342" spans="1:11" x14ac:dyDescent="0.25">
      <c r="A5342" s="1">
        <v>41290</v>
      </c>
      <c r="B5342" t="s">
        <v>19</v>
      </c>
      <c r="C5342" t="s">
        <v>219</v>
      </c>
      <c r="D5342">
        <v>81</v>
      </c>
      <c r="E5342">
        <v>72</v>
      </c>
      <c r="F5342" t="s">
        <v>219</v>
      </c>
      <c r="G5342">
        <v>9</v>
      </c>
      <c r="H5342" t="s">
        <v>358</v>
      </c>
      <c r="I5342" t="s">
        <v>356</v>
      </c>
      <c r="J5342" s="2">
        <f>VLOOKUP(B5342,'Totals by Team'!A:K,11,FALSE)</f>
        <v>8.125</v>
      </c>
      <c r="K5342" s="2">
        <f>VLOOKUP(C5342,'Totals by Team'!A:K,11,FALSE)</f>
        <v>-6.612903225806452</v>
      </c>
    </row>
    <row r="5343" spans="1:11" x14ac:dyDescent="0.25">
      <c r="A5343" s="1">
        <v>41290</v>
      </c>
      <c r="B5343" t="s">
        <v>232</v>
      </c>
      <c r="C5343" t="s">
        <v>335</v>
      </c>
      <c r="D5343">
        <v>65</v>
      </c>
      <c r="E5343">
        <v>56</v>
      </c>
      <c r="F5343" t="s">
        <v>335</v>
      </c>
      <c r="G5343">
        <v>9</v>
      </c>
      <c r="H5343" t="s">
        <v>358</v>
      </c>
      <c r="I5343" t="s">
        <v>356</v>
      </c>
      <c r="J5343" s="2">
        <f>VLOOKUP(B5343,'Totals by Team'!A:K,11,FALSE)</f>
        <v>0.90625</v>
      </c>
      <c r="K5343" s="2">
        <f>VLOOKUP(C5343,'Totals by Team'!A:K,11,FALSE)</f>
        <v>-5.1818181818181817</v>
      </c>
    </row>
    <row r="5344" spans="1:11" x14ac:dyDescent="0.25">
      <c r="A5344" s="1">
        <v>41290</v>
      </c>
      <c r="B5344" t="s">
        <v>94</v>
      </c>
      <c r="C5344" t="s">
        <v>326</v>
      </c>
      <c r="D5344">
        <v>68</v>
      </c>
      <c r="E5344">
        <v>60</v>
      </c>
      <c r="F5344" t="s">
        <v>94</v>
      </c>
      <c r="G5344">
        <v>8</v>
      </c>
      <c r="H5344" t="s">
        <v>358</v>
      </c>
      <c r="I5344" t="s">
        <v>360</v>
      </c>
      <c r="J5344" s="2">
        <f>VLOOKUP(B5344,'Totals by Team'!A:K,11,FALSE)</f>
        <v>-6.4516129032258063E-2</v>
      </c>
      <c r="K5344" s="2">
        <f>VLOOKUP(C5344,'Totals by Team'!A:K,11,FALSE)</f>
        <v>-7.4516129032258061</v>
      </c>
    </row>
    <row r="5345" spans="1:11" x14ac:dyDescent="0.25">
      <c r="A5345" s="1">
        <v>41290</v>
      </c>
      <c r="B5345" t="s">
        <v>319</v>
      </c>
      <c r="C5345" t="s">
        <v>228</v>
      </c>
      <c r="D5345">
        <v>88</v>
      </c>
      <c r="E5345">
        <v>80</v>
      </c>
      <c r="F5345" t="s">
        <v>319</v>
      </c>
      <c r="G5345">
        <v>8</v>
      </c>
      <c r="H5345" t="s">
        <v>358</v>
      </c>
      <c r="I5345" t="s">
        <v>360</v>
      </c>
      <c r="J5345" s="2">
        <f>VLOOKUP(B5345,'Totals by Team'!A:K,11,FALSE)</f>
        <v>4.84375</v>
      </c>
      <c r="K5345" s="2">
        <f>VLOOKUP(C5345,'Totals by Team'!A:K,11,FALSE)</f>
        <v>-3.96875</v>
      </c>
    </row>
    <row r="5346" spans="1:11" x14ac:dyDescent="0.25">
      <c r="A5346" s="1">
        <v>41290</v>
      </c>
      <c r="B5346" t="s">
        <v>43</v>
      </c>
      <c r="C5346" t="s">
        <v>329</v>
      </c>
      <c r="D5346">
        <v>71</v>
      </c>
      <c r="E5346">
        <v>64</v>
      </c>
      <c r="F5346" t="s">
        <v>43</v>
      </c>
      <c r="G5346">
        <v>7</v>
      </c>
      <c r="H5346" t="s">
        <v>358</v>
      </c>
      <c r="I5346" t="s">
        <v>360</v>
      </c>
      <c r="J5346" s="2">
        <f>VLOOKUP(B5346,'Totals by Team'!A:K,11,FALSE)</f>
        <v>9.67741935483871</v>
      </c>
      <c r="K5346" s="2">
        <f>VLOOKUP(C5346,'Totals by Team'!A:K,11,FALSE)</f>
        <v>-3.5517241379310347</v>
      </c>
    </row>
    <row r="5347" spans="1:11" x14ac:dyDescent="0.25">
      <c r="A5347" s="1">
        <v>41290</v>
      </c>
      <c r="B5347" t="s">
        <v>284</v>
      </c>
      <c r="C5347" t="s">
        <v>275</v>
      </c>
      <c r="D5347">
        <v>69</v>
      </c>
      <c r="E5347">
        <v>62</v>
      </c>
      <c r="F5347" t="s">
        <v>284</v>
      </c>
      <c r="G5347">
        <v>7</v>
      </c>
      <c r="H5347" t="s">
        <v>358</v>
      </c>
      <c r="I5347" t="s">
        <v>360</v>
      </c>
      <c r="J5347" s="2">
        <f>VLOOKUP(B5347,'Totals by Team'!A:K,11,FALSE)</f>
        <v>6.258064516129032</v>
      </c>
      <c r="K5347" s="2">
        <f>VLOOKUP(C5347,'Totals by Team'!A:K,11,FALSE)</f>
        <v>-0.42424242424242425</v>
      </c>
    </row>
    <row r="5348" spans="1:11" x14ac:dyDescent="0.25">
      <c r="A5348" s="1">
        <v>41290</v>
      </c>
      <c r="B5348" t="s">
        <v>343</v>
      </c>
      <c r="C5348" t="s">
        <v>149</v>
      </c>
      <c r="D5348">
        <v>82</v>
      </c>
      <c r="E5348">
        <v>75</v>
      </c>
      <c r="F5348" t="s">
        <v>149</v>
      </c>
      <c r="G5348">
        <v>7</v>
      </c>
      <c r="H5348" t="s">
        <v>358</v>
      </c>
      <c r="I5348" t="s">
        <v>356</v>
      </c>
      <c r="J5348" s="2">
        <f>VLOOKUP(B5348,'Totals by Team'!A:K,11,FALSE)</f>
        <v>7.5151515151515156</v>
      </c>
      <c r="K5348" s="2">
        <f>VLOOKUP(C5348,'Totals by Team'!A:K,11,FALSE)</f>
        <v>7.1</v>
      </c>
    </row>
    <row r="5349" spans="1:11" x14ac:dyDescent="0.25">
      <c r="A5349" s="1">
        <v>41290</v>
      </c>
      <c r="B5349" t="s">
        <v>135</v>
      </c>
      <c r="C5349" t="s">
        <v>185</v>
      </c>
      <c r="D5349">
        <v>68</v>
      </c>
      <c r="E5349">
        <v>62</v>
      </c>
      <c r="F5349" t="s">
        <v>185</v>
      </c>
      <c r="G5349">
        <v>6</v>
      </c>
      <c r="H5349" t="s">
        <v>358</v>
      </c>
      <c r="I5349" t="s">
        <v>356</v>
      </c>
      <c r="J5349" s="2">
        <f>VLOOKUP(B5349,'Totals by Team'!A:K,11,FALSE)</f>
        <v>4.117647058823529</v>
      </c>
      <c r="K5349" s="2">
        <f>VLOOKUP(C5349,'Totals by Team'!A:K,11,FALSE)</f>
        <v>-4.0714285714285712</v>
      </c>
    </row>
    <row r="5350" spans="1:11" x14ac:dyDescent="0.25">
      <c r="A5350" s="1">
        <v>41290</v>
      </c>
      <c r="B5350" t="s">
        <v>23</v>
      </c>
      <c r="C5350" t="s">
        <v>131</v>
      </c>
      <c r="D5350">
        <v>74</v>
      </c>
      <c r="E5350">
        <v>68</v>
      </c>
      <c r="F5350" t="s">
        <v>23</v>
      </c>
      <c r="G5350">
        <v>6</v>
      </c>
      <c r="H5350" t="s">
        <v>358</v>
      </c>
      <c r="I5350" t="s">
        <v>360</v>
      </c>
      <c r="J5350" s="2">
        <f>VLOOKUP(B5350,'Totals by Team'!A:K,11,FALSE)</f>
        <v>3.9285714285714284</v>
      </c>
      <c r="K5350" s="2">
        <f>VLOOKUP(C5350,'Totals by Team'!A:K,11,FALSE)</f>
        <v>0.31034482758620691</v>
      </c>
    </row>
    <row r="5351" spans="1:11" x14ac:dyDescent="0.25">
      <c r="A5351" s="1">
        <v>41290</v>
      </c>
      <c r="B5351" t="s">
        <v>73</v>
      </c>
      <c r="C5351" t="s">
        <v>8</v>
      </c>
      <c r="D5351">
        <v>63</v>
      </c>
      <c r="E5351">
        <v>57</v>
      </c>
      <c r="F5351" t="s">
        <v>8</v>
      </c>
      <c r="G5351">
        <v>6</v>
      </c>
      <c r="H5351" t="s">
        <v>358</v>
      </c>
      <c r="I5351" t="s">
        <v>356</v>
      </c>
      <c r="J5351" s="2">
        <f>VLOOKUP(B5351,'Totals by Team'!A:K,11,FALSE)</f>
        <v>7.2413793103448274</v>
      </c>
      <c r="K5351" s="2">
        <f>VLOOKUP(C5351,'Totals by Team'!A:K,11,FALSE)</f>
        <v>-6.0333333333333332</v>
      </c>
    </row>
    <row r="5352" spans="1:11" x14ac:dyDescent="0.25">
      <c r="A5352" s="1">
        <v>41290</v>
      </c>
      <c r="B5352" t="s">
        <v>307</v>
      </c>
      <c r="C5352" t="s">
        <v>60</v>
      </c>
      <c r="D5352">
        <v>74</v>
      </c>
      <c r="E5352">
        <v>68</v>
      </c>
      <c r="F5352" t="s">
        <v>307</v>
      </c>
      <c r="G5352">
        <v>6</v>
      </c>
      <c r="H5352" t="s">
        <v>358</v>
      </c>
      <c r="I5352" t="s">
        <v>360</v>
      </c>
      <c r="J5352" s="2">
        <f>VLOOKUP(B5352,'Totals by Team'!A:K,11,FALSE)</f>
        <v>0.21875</v>
      </c>
      <c r="K5352" s="2">
        <f>VLOOKUP(C5352,'Totals by Team'!A:K,11,FALSE)</f>
        <v>-11.483870967741936</v>
      </c>
    </row>
    <row r="5353" spans="1:11" x14ac:dyDescent="0.25">
      <c r="A5353" s="1">
        <v>41290</v>
      </c>
      <c r="B5353" t="s">
        <v>184</v>
      </c>
      <c r="C5353" t="s">
        <v>267</v>
      </c>
      <c r="D5353">
        <v>65</v>
      </c>
      <c r="E5353">
        <v>60</v>
      </c>
      <c r="F5353" t="s">
        <v>184</v>
      </c>
      <c r="G5353">
        <v>5</v>
      </c>
      <c r="H5353" t="s">
        <v>358</v>
      </c>
      <c r="I5353" t="s">
        <v>360</v>
      </c>
      <c r="J5353" s="2">
        <f>VLOOKUP(B5353,'Totals by Team'!A:K,11,FALSE)</f>
        <v>-7.8275862068965516</v>
      </c>
      <c r="K5353" s="2">
        <f>VLOOKUP(C5353,'Totals by Team'!A:K,11,FALSE)</f>
        <v>-6.0333333333333332</v>
      </c>
    </row>
    <row r="5354" spans="1:11" x14ac:dyDescent="0.25">
      <c r="A5354" s="1">
        <v>41290</v>
      </c>
      <c r="B5354" t="s">
        <v>182</v>
      </c>
      <c r="C5354" t="s">
        <v>40</v>
      </c>
      <c r="D5354">
        <v>77</v>
      </c>
      <c r="E5354">
        <v>72</v>
      </c>
      <c r="F5354" t="s">
        <v>182</v>
      </c>
      <c r="G5354">
        <v>5</v>
      </c>
      <c r="H5354" t="s">
        <v>358</v>
      </c>
      <c r="I5354" t="s">
        <v>360</v>
      </c>
      <c r="J5354" s="2">
        <f>VLOOKUP(B5354,'Totals by Team'!A:K,11,FALSE)</f>
        <v>3</v>
      </c>
      <c r="K5354" s="2">
        <f>VLOOKUP(C5354,'Totals by Team'!A:K,11,FALSE)</f>
        <v>-3.40625</v>
      </c>
    </row>
    <row r="5355" spans="1:11" x14ac:dyDescent="0.25">
      <c r="A5355" s="1">
        <v>41290</v>
      </c>
      <c r="B5355" t="s">
        <v>178</v>
      </c>
      <c r="C5355" t="s">
        <v>29</v>
      </c>
      <c r="D5355">
        <v>65</v>
      </c>
      <c r="E5355">
        <v>60</v>
      </c>
      <c r="F5355" t="s">
        <v>178</v>
      </c>
      <c r="G5355">
        <v>5</v>
      </c>
      <c r="H5355" t="s">
        <v>358</v>
      </c>
      <c r="I5355" t="s">
        <v>360</v>
      </c>
      <c r="J5355" s="2">
        <f>VLOOKUP(B5355,'Totals by Team'!A:K,11,FALSE)</f>
        <v>1.1875</v>
      </c>
      <c r="K5355" s="2">
        <f>VLOOKUP(C5355,'Totals by Team'!A:K,11,FALSE)</f>
        <v>-8.8387096774193541</v>
      </c>
    </row>
    <row r="5356" spans="1:11" x14ac:dyDescent="0.25">
      <c r="A5356" s="1">
        <v>41290</v>
      </c>
      <c r="B5356" t="s">
        <v>240</v>
      </c>
      <c r="C5356" t="s">
        <v>294</v>
      </c>
      <c r="D5356">
        <v>79</v>
      </c>
      <c r="E5356">
        <v>74</v>
      </c>
      <c r="F5356" t="s">
        <v>294</v>
      </c>
      <c r="G5356">
        <v>5</v>
      </c>
      <c r="H5356" t="s">
        <v>358</v>
      </c>
      <c r="I5356" t="s">
        <v>356</v>
      </c>
      <c r="J5356" s="2">
        <f>VLOOKUP(B5356,'Totals by Team'!A:K,11,FALSE)</f>
        <v>7.0294117647058822</v>
      </c>
      <c r="K5356" s="2">
        <f>VLOOKUP(C5356,'Totals by Team'!A:K,11,FALSE)</f>
        <v>4.6206896551724137</v>
      </c>
    </row>
    <row r="5357" spans="1:11" x14ac:dyDescent="0.25">
      <c r="A5357" s="1">
        <v>41290</v>
      </c>
      <c r="B5357" t="s">
        <v>211</v>
      </c>
      <c r="C5357" t="s">
        <v>214</v>
      </c>
      <c r="D5357">
        <v>74</v>
      </c>
      <c r="E5357">
        <v>70</v>
      </c>
      <c r="F5357" t="s">
        <v>214</v>
      </c>
      <c r="G5357">
        <v>4</v>
      </c>
      <c r="H5357" t="s">
        <v>358</v>
      </c>
      <c r="I5357" t="s">
        <v>356</v>
      </c>
      <c r="J5357" s="2">
        <f>VLOOKUP(B5357,'Totals by Team'!A:K,11,FALSE)</f>
        <v>8.125</v>
      </c>
      <c r="K5357" s="2">
        <f>VLOOKUP(C5357,'Totals by Team'!A:K,11,FALSE)</f>
        <v>0.74193548387096775</v>
      </c>
    </row>
    <row r="5358" spans="1:11" x14ac:dyDescent="0.25">
      <c r="A5358" s="1">
        <v>41290</v>
      </c>
      <c r="B5358" t="s">
        <v>2</v>
      </c>
      <c r="C5358" t="s">
        <v>153</v>
      </c>
      <c r="D5358">
        <v>63</v>
      </c>
      <c r="E5358">
        <v>60</v>
      </c>
      <c r="F5358" t="s">
        <v>2</v>
      </c>
      <c r="G5358">
        <v>3</v>
      </c>
      <c r="H5358" t="s">
        <v>358</v>
      </c>
      <c r="I5358" t="s">
        <v>360</v>
      </c>
      <c r="J5358" s="2">
        <f>VLOOKUP(B5358,'Totals by Team'!A:K,11,FALSE)</f>
        <v>-6.3666666666666663</v>
      </c>
      <c r="K5358" s="2">
        <f>VLOOKUP(C5358,'Totals by Team'!A:K,11,FALSE)</f>
        <v>-1.5666666666666667</v>
      </c>
    </row>
    <row r="5359" spans="1:11" x14ac:dyDescent="0.25">
      <c r="A5359" s="1">
        <v>41290</v>
      </c>
      <c r="B5359" t="s">
        <v>225</v>
      </c>
      <c r="C5359" t="s">
        <v>233</v>
      </c>
      <c r="D5359">
        <v>45</v>
      </c>
      <c r="E5359">
        <v>42</v>
      </c>
      <c r="F5359" t="s">
        <v>225</v>
      </c>
      <c r="G5359">
        <v>3</v>
      </c>
      <c r="H5359" t="s">
        <v>358</v>
      </c>
      <c r="I5359" t="s">
        <v>360</v>
      </c>
      <c r="J5359" s="2">
        <f>VLOOKUP(B5359,'Totals by Team'!A:K,11,FALSE)</f>
        <v>-1.4193548387096775</v>
      </c>
      <c r="K5359" s="2">
        <f>VLOOKUP(C5359,'Totals by Team'!A:K,11,FALSE)</f>
        <v>2.25</v>
      </c>
    </row>
    <row r="5360" spans="1:11" x14ac:dyDescent="0.25">
      <c r="A5360" s="1">
        <v>41290</v>
      </c>
      <c r="B5360" t="s">
        <v>51</v>
      </c>
      <c r="C5360" t="s">
        <v>110</v>
      </c>
      <c r="D5360">
        <v>69</v>
      </c>
      <c r="E5360">
        <v>66</v>
      </c>
      <c r="F5360" t="s">
        <v>110</v>
      </c>
      <c r="G5360">
        <v>3</v>
      </c>
      <c r="H5360" t="s">
        <v>358</v>
      </c>
      <c r="I5360" t="s">
        <v>356</v>
      </c>
      <c r="J5360" s="2">
        <f>VLOOKUP(B5360,'Totals by Team'!A:K,11,FALSE)</f>
        <v>0.66666666666666663</v>
      </c>
      <c r="K5360" s="2">
        <f>VLOOKUP(C5360,'Totals by Team'!A:K,11,FALSE)</f>
        <v>3.0303030303030304E-2</v>
      </c>
    </row>
    <row r="5361" spans="1:11" x14ac:dyDescent="0.25">
      <c r="A5361" s="1">
        <v>41290</v>
      </c>
      <c r="B5361" t="s">
        <v>305</v>
      </c>
      <c r="C5361" t="s">
        <v>198</v>
      </c>
      <c r="D5361">
        <v>66</v>
      </c>
      <c r="E5361">
        <v>64</v>
      </c>
      <c r="F5361" t="s">
        <v>198</v>
      </c>
      <c r="G5361">
        <v>2</v>
      </c>
      <c r="H5361" t="s">
        <v>358</v>
      </c>
      <c r="I5361" t="s">
        <v>356</v>
      </c>
      <c r="J5361" s="2">
        <f>VLOOKUP(B5361,'Totals by Team'!A:K,11,FALSE)</f>
        <v>2.7419354838709675</v>
      </c>
      <c r="K5361" s="2">
        <f>VLOOKUP(C5361,'Totals by Team'!A:K,11,FALSE)</f>
        <v>0.72413793103448276</v>
      </c>
    </row>
    <row r="5362" spans="1:11" x14ac:dyDescent="0.25">
      <c r="A5362" s="1">
        <v>41290</v>
      </c>
      <c r="B5362" t="s">
        <v>173</v>
      </c>
      <c r="C5362" t="s">
        <v>265</v>
      </c>
      <c r="D5362">
        <v>55</v>
      </c>
      <c r="E5362">
        <v>53</v>
      </c>
      <c r="F5362" t="s">
        <v>265</v>
      </c>
      <c r="G5362">
        <v>2</v>
      </c>
      <c r="H5362" t="s">
        <v>358</v>
      </c>
      <c r="I5362" t="s">
        <v>356</v>
      </c>
      <c r="J5362" s="2">
        <f>VLOOKUP(B5362,'Totals by Team'!A:K,11,FALSE)</f>
        <v>4.65625</v>
      </c>
      <c r="K5362" s="2">
        <f>VLOOKUP(C5362,'Totals by Team'!A:K,11,FALSE)</f>
        <v>0.73333333333333328</v>
      </c>
    </row>
    <row r="5363" spans="1:11" x14ac:dyDescent="0.25">
      <c r="A5363" s="1">
        <v>41290</v>
      </c>
      <c r="B5363" t="s">
        <v>293</v>
      </c>
      <c r="C5363" t="s">
        <v>209</v>
      </c>
      <c r="D5363">
        <v>72</v>
      </c>
      <c r="E5363">
        <v>70</v>
      </c>
      <c r="F5363" t="s">
        <v>293</v>
      </c>
      <c r="G5363">
        <v>2</v>
      </c>
      <c r="H5363" t="s">
        <v>358</v>
      </c>
      <c r="I5363" t="s">
        <v>360</v>
      </c>
      <c r="J5363" s="2">
        <f>VLOOKUP(B5363,'Totals by Team'!A:K,11,FALSE)</f>
        <v>6.4666666666666668</v>
      </c>
      <c r="K5363" s="2">
        <f>VLOOKUP(C5363,'Totals by Team'!A:K,11,FALSE)</f>
        <v>5.096774193548387</v>
      </c>
    </row>
    <row r="5364" spans="1:11" x14ac:dyDescent="0.25">
      <c r="A5364" s="1">
        <v>41290</v>
      </c>
      <c r="B5364" t="s">
        <v>241</v>
      </c>
      <c r="C5364" t="s">
        <v>242</v>
      </c>
      <c r="D5364">
        <v>61</v>
      </c>
      <c r="E5364">
        <v>59</v>
      </c>
      <c r="F5364" t="s">
        <v>241</v>
      </c>
      <c r="G5364">
        <v>2</v>
      </c>
      <c r="H5364" t="s">
        <v>358</v>
      </c>
      <c r="I5364" t="s">
        <v>360</v>
      </c>
      <c r="J5364" s="2">
        <f>VLOOKUP(B5364,'Totals by Team'!A:K,11,FALSE)</f>
        <v>-1.1290322580645162</v>
      </c>
      <c r="K5364" s="2">
        <f>VLOOKUP(C5364,'Totals by Team'!A:K,11,FALSE)</f>
        <v>1.2666666666666666</v>
      </c>
    </row>
    <row r="5365" spans="1:11" x14ac:dyDescent="0.25">
      <c r="A5365" s="1">
        <v>41290</v>
      </c>
      <c r="B5365" t="s">
        <v>317</v>
      </c>
      <c r="C5365" t="s">
        <v>170</v>
      </c>
      <c r="D5365">
        <v>69</v>
      </c>
      <c r="E5365">
        <v>67</v>
      </c>
      <c r="F5365" t="s">
        <v>317</v>
      </c>
      <c r="G5365">
        <v>2</v>
      </c>
      <c r="H5365" t="s">
        <v>358</v>
      </c>
      <c r="I5365" t="s">
        <v>360</v>
      </c>
      <c r="J5365" s="2">
        <f>VLOOKUP(B5365,'Totals by Team'!A:K,11,FALSE)</f>
        <v>8.4242424242424239</v>
      </c>
      <c r="K5365" s="2">
        <f>VLOOKUP(C5365,'Totals by Team'!A:K,11,FALSE)</f>
        <v>-1.9375</v>
      </c>
    </row>
    <row r="5366" spans="1:11" x14ac:dyDescent="0.25">
      <c r="A5366" s="1">
        <v>41290</v>
      </c>
      <c r="B5366" t="s">
        <v>71</v>
      </c>
      <c r="C5366" t="s">
        <v>218</v>
      </c>
      <c r="D5366">
        <v>51</v>
      </c>
      <c r="E5366">
        <v>50</v>
      </c>
      <c r="F5366" t="s">
        <v>71</v>
      </c>
      <c r="G5366">
        <v>1</v>
      </c>
      <c r="H5366" t="s">
        <v>358</v>
      </c>
      <c r="I5366" t="s">
        <v>360</v>
      </c>
      <c r="J5366" s="2">
        <f>VLOOKUP(B5366,'Totals by Team'!A:K,11,FALSE)</f>
        <v>7.0294117647058822</v>
      </c>
      <c r="K5366" s="2">
        <f>VLOOKUP(C5366,'Totals by Team'!A:K,11,FALSE)</f>
        <v>7.4705882352941178</v>
      </c>
    </row>
    <row r="5367" spans="1:11" x14ac:dyDescent="0.25">
      <c r="A5367" s="1">
        <v>41290</v>
      </c>
      <c r="B5367" t="s">
        <v>186</v>
      </c>
      <c r="C5367" t="s">
        <v>216</v>
      </c>
      <c r="D5367">
        <v>60</v>
      </c>
      <c r="E5367">
        <v>59</v>
      </c>
      <c r="F5367" t="s">
        <v>216</v>
      </c>
      <c r="G5367">
        <v>1</v>
      </c>
      <c r="H5367" t="s">
        <v>358</v>
      </c>
      <c r="I5367" t="s">
        <v>356</v>
      </c>
      <c r="J5367" s="2">
        <f>VLOOKUP(B5367,'Totals by Team'!A:K,11,FALSE)</f>
        <v>9.2424242424242422</v>
      </c>
      <c r="K5367" s="2">
        <f>VLOOKUP(C5367,'Totals by Team'!A:K,11,FALSE)</f>
        <v>-0.93939393939393945</v>
      </c>
    </row>
    <row r="5368" spans="1:11" x14ac:dyDescent="0.25">
      <c r="A5368" s="1">
        <v>41290</v>
      </c>
      <c r="B5368" t="s">
        <v>24</v>
      </c>
      <c r="C5368" t="s">
        <v>189</v>
      </c>
      <c r="D5368">
        <v>66</v>
      </c>
      <c r="E5368">
        <v>65</v>
      </c>
      <c r="F5368" t="s">
        <v>24</v>
      </c>
      <c r="G5368">
        <v>1</v>
      </c>
      <c r="H5368" t="s">
        <v>358</v>
      </c>
      <c r="I5368" t="s">
        <v>360</v>
      </c>
      <c r="J5368" s="2">
        <f>VLOOKUP(B5368,'Totals by Team'!A:K,11,FALSE)</f>
        <v>3.0333333333333332</v>
      </c>
      <c r="K5368" s="2">
        <f>VLOOKUP(C5368,'Totals by Team'!A:K,11,FALSE)</f>
        <v>-0.38461538461538464</v>
      </c>
    </row>
    <row r="5369" spans="1:11" x14ac:dyDescent="0.25">
      <c r="A5369" s="1">
        <v>41290</v>
      </c>
      <c r="B5369" t="s">
        <v>230</v>
      </c>
      <c r="C5369" t="s">
        <v>245</v>
      </c>
      <c r="D5369">
        <v>70</v>
      </c>
      <c r="E5369">
        <v>69</v>
      </c>
      <c r="F5369" t="s">
        <v>245</v>
      </c>
      <c r="G5369">
        <v>1</v>
      </c>
      <c r="H5369" t="s">
        <v>358</v>
      </c>
      <c r="I5369" t="s">
        <v>356</v>
      </c>
      <c r="J5369" s="2">
        <f>VLOOKUP(B5369,'Totals by Team'!A:K,11,FALSE)</f>
        <v>11.5625</v>
      </c>
      <c r="K5369" s="2">
        <f>VLOOKUP(C5369,'Totals by Team'!A:K,11,FALSE)</f>
        <v>6.4838709677419351</v>
      </c>
    </row>
    <row r="5370" spans="1:11" x14ac:dyDescent="0.25">
      <c r="A5370" s="1">
        <v>41290</v>
      </c>
      <c r="B5370" t="s">
        <v>218</v>
      </c>
      <c r="C5370" t="s">
        <v>71</v>
      </c>
      <c r="D5370">
        <v>50</v>
      </c>
      <c r="E5370">
        <v>51</v>
      </c>
      <c r="F5370" t="s">
        <v>71</v>
      </c>
      <c r="G5370">
        <v>-1</v>
      </c>
      <c r="H5370" t="s">
        <v>357</v>
      </c>
      <c r="I5370" t="s">
        <v>356</v>
      </c>
      <c r="J5370" s="2">
        <f>VLOOKUP(B5370,'Totals by Team'!A:K,11,FALSE)</f>
        <v>7.4705882352941178</v>
      </c>
      <c r="K5370" s="2">
        <f>VLOOKUP(C5370,'Totals by Team'!A:K,11,FALSE)</f>
        <v>7.0294117647058822</v>
      </c>
    </row>
    <row r="5371" spans="1:11" x14ac:dyDescent="0.25">
      <c r="A5371" s="1">
        <v>41290</v>
      </c>
      <c r="B5371" t="s">
        <v>216</v>
      </c>
      <c r="C5371" t="s">
        <v>186</v>
      </c>
      <c r="D5371">
        <v>59</v>
      </c>
      <c r="E5371">
        <v>60</v>
      </c>
      <c r="F5371" t="s">
        <v>216</v>
      </c>
      <c r="G5371">
        <v>-1</v>
      </c>
      <c r="H5371" t="s">
        <v>357</v>
      </c>
      <c r="I5371" t="s">
        <v>360</v>
      </c>
      <c r="J5371" s="2">
        <f>VLOOKUP(B5371,'Totals by Team'!A:K,11,FALSE)</f>
        <v>-0.93939393939393945</v>
      </c>
      <c r="K5371" s="2">
        <f>VLOOKUP(C5371,'Totals by Team'!A:K,11,FALSE)</f>
        <v>9.2424242424242422</v>
      </c>
    </row>
    <row r="5372" spans="1:11" x14ac:dyDescent="0.25">
      <c r="A5372" s="1">
        <v>41290</v>
      </c>
      <c r="B5372" t="s">
        <v>189</v>
      </c>
      <c r="C5372" t="s">
        <v>24</v>
      </c>
      <c r="D5372">
        <v>65</v>
      </c>
      <c r="E5372">
        <v>66</v>
      </c>
      <c r="F5372" t="s">
        <v>24</v>
      </c>
      <c r="G5372">
        <v>-1</v>
      </c>
      <c r="H5372" t="s">
        <v>357</v>
      </c>
      <c r="I5372" t="s">
        <v>356</v>
      </c>
      <c r="J5372" s="2">
        <f>VLOOKUP(B5372,'Totals by Team'!A:K,11,FALSE)</f>
        <v>-0.38461538461538464</v>
      </c>
      <c r="K5372" s="2">
        <f>VLOOKUP(C5372,'Totals by Team'!A:K,11,FALSE)</f>
        <v>3.0333333333333332</v>
      </c>
    </row>
    <row r="5373" spans="1:11" x14ac:dyDescent="0.25">
      <c r="A5373" s="1">
        <v>41290</v>
      </c>
      <c r="B5373" t="s">
        <v>245</v>
      </c>
      <c r="C5373" t="s">
        <v>230</v>
      </c>
      <c r="D5373">
        <v>69</v>
      </c>
      <c r="E5373">
        <v>70</v>
      </c>
      <c r="F5373" t="s">
        <v>245</v>
      </c>
      <c r="G5373">
        <v>-1</v>
      </c>
      <c r="H5373" t="s">
        <v>357</v>
      </c>
      <c r="I5373" t="s">
        <v>360</v>
      </c>
      <c r="J5373" s="2">
        <f>VLOOKUP(B5373,'Totals by Team'!A:K,11,FALSE)</f>
        <v>6.4838709677419351</v>
      </c>
      <c r="K5373" s="2">
        <f>VLOOKUP(C5373,'Totals by Team'!A:K,11,FALSE)</f>
        <v>11.5625</v>
      </c>
    </row>
    <row r="5374" spans="1:11" x14ac:dyDescent="0.25">
      <c r="A5374" s="1">
        <v>41290</v>
      </c>
      <c r="B5374" t="s">
        <v>198</v>
      </c>
      <c r="C5374" t="s">
        <v>305</v>
      </c>
      <c r="D5374">
        <v>64</v>
      </c>
      <c r="E5374">
        <v>66</v>
      </c>
      <c r="F5374" t="s">
        <v>198</v>
      </c>
      <c r="G5374">
        <v>-2</v>
      </c>
      <c r="H5374" t="s">
        <v>357</v>
      </c>
      <c r="I5374" t="s">
        <v>360</v>
      </c>
      <c r="J5374" s="2">
        <f>VLOOKUP(B5374,'Totals by Team'!A:K,11,FALSE)</f>
        <v>0.72413793103448276</v>
      </c>
      <c r="K5374" s="2">
        <f>VLOOKUP(C5374,'Totals by Team'!A:K,11,FALSE)</f>
        <v>2.7419354838709675</v>
      </c>
    </row>
    <row r="5375" spans="1:11" x14ac:dyDescent="0.25">
      <c r="A5375" s="1">
        <v>41290</v>
      </c>
      <c r="B5375" t="s">
        <v>265</v>
      </c>
      <c r="C5375" t="s">
        <v>173</v>
      </c>
      <c r="D5375">
        <v>53</v>
      </c>
      <c r="E5375">
        <v>55</v>
      </c>
      <c r="F5375" t="s">
        <v>265</v>
      </c>
      <c r="G5375">
        <v>-2</v>
      </c>
      <c r="H5375" t="s">
        <v>357</v>
      </c>
      <c r="I5375" t="s">
        <v>360</v>
      </c>
      <c r="J5375" s="2">
        <f>VLOOKUP(B5375,'Totals by Team'!A:K,11,FALSE)</f>
        <v>0.73333333333333328</v>
      </c>
      <c r="K5375" s="2">
        <f>VLOOKUP(C5375,'Totals by Team'!A:K,11,FALSE)</f>
        <v>4.65625</v>
      </c>
    </row>
    <row r="5376" spans="1:11" x14ac:dyDescent="0.25">
      <c r="A5376" s="1">
        <v>41290</v>
      </c>
      <c r="B5376" t="s">
        <v>209</v>
      </c>
      <c r="C5376" t="s">
        <v>293</v>
      </c>
      <c r="D5376">
        <v>70</v>
      </c>
      <c r="E5376">
        <v>72</v>
      </c>
      <c r="F5376" t="s">
        <v>293</v>
      </c>
      <c r="G5376">
        <v>-2</v>
      </c>
      <c r="H5376" t="s">
        <v>357</v>
      </c>
      <c r="I5376" t="s">
        <v>356</v>
      </c>
      <c r="J5376" s="2">
        <f>VLOOKUP(B5376,'Totals by Team'!A:K,11,FALSE)</f>
        <v>5.096774193548387</v>
      </c>
      <c r="K5376" s="2">
        <f>VLOOKUP(C5376,'Totals by Team'!A:K,11,FALSE)</f>
        <v>6.4666666666666668</v>
      </c>
    </row>
    <row r="5377" spans="1:11" x14ac:dyDescent="0.25">
      <c r="A5377" s="1">
        <v>41290</v>
      </c>
      <c r="B5377" t="s">
        <v>242</v>
      </c>
      <c r="C5377" t="s">
        <v>241</v>
      </c>
      <c r="D5377">
        <v>59</v>
      </c>
      <c r="E5377">
        <v>61</v>
      </c>
      <c r="F5377" t="s">
        <v>241</v>
      </c>
      <c r="G5377">
        <v>-2</v>
      </c>
      <c r="H5377" t="s">
        <v>357</v>
      </c>
      <c r="I5377" t="s">
        <v>356</v>
      </c>
      <c r="J5377" s="2">
        <f>VLOOKUP(B5377,'Totals by Team'!A:K,11,FALSE)</f>
        <v>1.2666666666666666</v>
      </c>
      <c r="K5377" s="2">
        <f>VLOOKUP(C5377,'Totals by Team'!A:K,11,FALSE)</f>
        <v>-1.1290322580645162</v>
      </c>
    </row>
    <row r="5378" spans="1:11" x14ac:dyDescent="0.25">
      <c r="A5378" s="1">
        <v>41290</v>
      </c>
      <c r="B5378" t="s">
        <v>170</v>
      </c>
      <c r="C5378" t="s">
        <v>317</v>
      </c>
      <c r="D5378">
        <v>67</v>
      </c>
      <c r="E5378">
        <v>69</v>
      </c>
      <c r="F5378" t="s">
        <v>317</v>
      </c>
      <c r="G5378">
        <v>-2</v>
      </c>
      <c r="H5378" t="s">
        <v>357</v>
      </c>
      <c r="I5378" t="s">
        <v>356</v>
      </c>
      <c r="J5378" s="2">
        <f>VLOOKUP(B5378,'Totals by Team'!A:K,11,FALSE)</f>
        <v>-1.9375</v>
      </c>
      <c r="K5378" s="2">
        <f>VLOOKUP(C5378,'Totals by Team'!A:K,11,FALSE)</f>
        <v>8.4242424242424239</v>
      </c>
    </row>
    <row r="5379" spans="1:11" x14ac:dyDescent="0.25">
      <c r="A5379" s="1">
        <v>41290</v>
      </c>
      <c r="B5379" t="s">
        <v>153</v>
      </c>
      <c r="C5379" t="s">
        <v>2</v>
      </c>
      <c r="D5379">
        <v>60</v>
      </c>
      <c r="E5379">
        <v>63</v>
      </c>
      <c r="F5379" t="s">
        <v>2</v>
      </c>
      <c r="G5379">
        <v>-3</v>
      </c>
      <c r="H5379" t="s">
        <v>357</v>
      </c>
      <c r="I5379" t="s">
        <v>356</v>
      </c>
      <c r="J5379" s="2">
        <f>VLOOKUP(B5379,'Totals by Team'!A:K,11,FALSE)</f>
        <v>-1.5666666666666667</v>
      </c>
      <c r="K5379" s="2">
        <f>VLOOKUP(C5379,'Totals by Team'!A:K,11,FALSE)</f>
        <v>-6.3666666666666663</v>
      </c>
    </row>
    <row r="5380" spans="1:11" x14ac:dyDescent="0.25">
      <c r="A5380" s="1">
        <v>41290</v>
      </c>
      <c r="B5380" t="s">
        <v>233</v>
      </c>
      <c r="C5380" t="s">
        <v>225</v>
      </c>
      <c r="D5380">
        <v>42</v>
      </c>
      <c r="E5380">
        <v>45</v>
      </c>
      <c r="F5380" t="s">
        <v>225</v>
      </c>
      <c r="G5380">
        <v>-3</v>
      </c>
      <c r="H5380" t="s">
        <v>357</v>
      </c>
      <c r="I5380" t="s">
        <v>356</v>
      </c>
      <c r="J5380" s="2">
        <f>VLOOKUP(B5380,'Totals by Team'!A:K,11,FALSE)</f>
        <v>2.25</v>
      </c>
      <c r="K5380" s="2">
        <f>VLOOKUP(C5380,'Totals by Team'!A:K,11,FALSE)</f>
        <v>-1.4193548387096775</v>
      </c>
    </row>
    <row r="5381" spans="1:11" x14ac:dyDescent="0.25">
      <c r="A5381" s="1">
        <v>41290</v>
      </c>
      <c r="B5381" t="s">
        <v>110</v>
      </c>
      <c r="C5381" t="s">
        <v>51</v>
      </c>
      <c r="D5381">
        <v>66</v>
      </c>
      <c r="E5381">
        <v>69</v>
      </c>
      <c r="F5381" t="s">
        <v>110</v>
      </c>
      <c r="G5381">
        <v>-3</v>
      </c>
      <c r="H5381" t="s">
        <v>357</v>
      </c>
      <c r="I5381" t="s">
        <v>360</v>
      </c>
      <c r="J5381" s="2">
        <f>VLOOKUP(B5381,'Totals by Team'!A:K,11,FALSE)</f>
        <v>3.0303030303030304E-2</v>
      </c>
      <c r="K5381" s="2">
        <f>VLOOKUP(C5381,'Totals by Team'!A:K,11,FALSE)</f>
        <v>0.66666666666666663</v>
      </c>
    </row>
    <row r="5382" spans="1:11" x14ac:dyDescent="0.25">
      <c r="A5382" s="1">
        <v>41290</v>
      </c>
      <c r="B5382" t="s">
        <v>214</v>
      </c>
      <c r="C5382" t="s">
        <v>211</v>
      </c>
      <c r="D5382">
        <v>70</v>
      </c>
      <c r="E5382">
        <v>74</v>
      </c>
      <c r="F5382" t="s">
        <v>214</v>
      </c>
      <c r="G5382">
        <v>-4</v>
      </c>
      <c r="H5382" t="s">
        <v>357</v>
      </c>
      <c r="I5382" t="s">
        <v>360</v>
      </c>
      <c r="J5382" s="2">
        <f>VLOOKUP(B5382,'Totals by Team'!A:K,11,FALSE)</f>
        <v>0.74193548387096775</v>
      </c>
      <c r="K5382" s="2">
        <f>VLOOKUP(C5382,'Totals by Team'!A:K,11,FALSE)</f>
        <v>8.125</v>
      </c>
    </row>
    <row r="5383" spans="1:11" x14ac:dyDescent="0.25">
      <c r="A5383" s="1">
        <v>41290</v>
      </c>
      <c r="B5383" t="s">
        <v>267</v>
      </c>
      <c r="C5383" t="s">
        <v>184</v>
      </c>
      <c r="D5383">
        <v>60</v>
      </c>
      <c r="E5383">
        <v>65</v>
      </c>
      <c r="F5383" t="s">
        <v>184</v>
      </c>
      <c r="G5383">
        <v>-5</v>
      </c>
      <c r="H5383" t="s">
        <v>357</v>
      </c>
      <c r="I5383" t="s">
        <v>356</v>
      </c>
      <c r="J5383" s="2">
        <f>VLOOKUP(B5383,'Totals by Team'!A:K,11,FALSE)</f>
        <v>-6.0333333333333332</v>
      </c>
      <c r="K5383" s="2">
        <f>VLOOKUP(C5383,'Totals by Team'!A:K,11,FALSE)</f>
        <v>-7.8275862068965516</v>
      </c>
    </row>
    <row r="5384" spans="1:11" x14ac:dyDescent="0.25">
      <c r="A5384" s="1">
        <v>41290</v>
      </c>
      <c r="B5384" t="s">
        <v>40</v>
      </c>
      <c r="C5384" t="s">
        <v>182</v>
      </c>
      <c r="D5384">
        <v>72</v>
      </c>
      <c r="E5384">
        <v>77</v>
      </c>
      <c r="F5384" t="s">
        <v>182</v>
      </c>
      <c r="G5384">
        <v>-5</v>
      </c>
      <c r="H5384" t="s">
        <v>357</v>
      </c>
      <c r="I5384" t="s">
        <v>356</v>
      </c>
      <c r="J5384" s="2">
        <f>VLOOKUP(B5384,'Totals by Team'!A:K,11,FALSE)</f>
        <v>-3.40625</v>
      </c>
      <c r="K5384" s="2">
        <f>VLOOKUP(C5384,'Totals by Team'!A:K,11,FALSE)</f>
        <v>3</v>
      </c>
    </row>
    <row r="5385" spans="1:11" x14ac:dyDescent="0.25">
      <c r="A5385" s="1">
        <v>41290</v>
      </c>
      <c r="B5385" t="s">
        <v>29</v>
      </c>
      <c r="C5385" t="s">
        <v>178</v>
      </c>
      <c r="D5385">
        <v>60</v>
      </c>
      <c r="E5385">
        <v>65</v>
      </c>
      <c r="F5385" t="s">
        <v>178</v>
      </c>
      <c r="G5385">
        <v>-5</v>
      </c>
      <c r="H5385" t="s">
        <v>357</v>
      </c>
      <c r="I5385" t="s">
        <v>356</v>
      </c>
      <c r="J5385" s="2">
        <f>VLOOKUP(B5385,'Totals by Team'!A:K,11,FALSE)</f>
        <v>-8.8387096774193541</v>
      </c>
      <c r="K5385" s="2">
        <f>VLOOKUP(C5385,'Totals by Team'!A:K,11,FALSE)</f>
        <v>1.1875</v>
      </c>
    </row>
    <row r="5386" spans="1:11" x14ac:dyDescent="0.25">
      <c r="A5386" s="1">
        <v>41290</v>
      </c>
      <c r="B5386" t="s">
        <v>294</v>
      </c>
      <c r="C5386" t="s">
        <v>240</v>
      </c>
      <c r="D5386">
        <v>74</v>
      </c>
      <c r="E5386">
        <v>79</v>
      </c>
      <c r="F5386" t="s">
        <v>294</v>
      </c>
      <c r="G5386">
        <v>-5</v>
      </c>
      <c r="H5386" t="s">
        <v>357</v>
      </c>
      <c r="I5386" t="s">
        <v>360</v>
      </c>
      <c r="J5386" s="2">
        <f>VLOOKUP(B5386,'Totals by Team'!A:K,11,FALSE)</f>
        <v>4.6206896551724137</v>
      </c>
      <c r="K5386" s="2">
        <f>VLOOKUP(C5386,'Totals by Team'!A:K,11,FALSE)</f>
        <v>7.0294117647058822</v>
      </c>
    </row>
    <row r="5387" spans="1:11" x14ac:dyDescent="0.25">
      <c r="A5387" s="1">
        <v>41290</v>
      </c>
      <c r="B5387" t="s">
        <v>185</v>
      </c>
      <c r="C5387" t="s">
        <v>135</v>
      </c>
      <c r="D5387">
        <v>62</v>
      </c>
      <c r="E5387">
        <v>68</v>
      </c>
      <c r="F5387" t="s">
        <v>185</v>
      </c>
      <c r="G5387">
        <v>-6</v>
      </c>
      <c r="H5387" t="s">
        <v>357</v>
      </c>
      <c r="I5387" t="s">
        <v>360</v>
      </c>
      <c r="J5387" s="2">
        <f>VLOOKUP(B5387,'Totals by Team'!A:K,11,FALSE)</f>
        <v>-4.0714285714285712</v>
      </c>
      <c r="K5387" s="2">
        <f>VLOOKUP(C5387,'Totals by Team'!A:K,11,FALSE)</f>
        <v>4.117647058823529</v>
      </c>
    </row>
    <row r="5388" spans="1:11" x14ac:dyDescent="0.25">
      <c r="A5388" s="1">
        <v>41290</v>
      </c>
      <c r="B5388" t="s">
        <v>131</v>
      </c>
      <c r="C5388" t="s">
        <v>23</v>
      </c>
      <c r="D5388">
        <v>68</v>
      </c>
      <c r="E5388">
        <v>74</v>
      </c>
      <c r="F5388" t="s">
        <v>23</v>
      </c>
      <c r="G5388">
        <v>-6</v>
      </c>
      <c r="H5388" t="s">
        <v>357</v>
      </c>
      <c r="I5388" t="s">
        <v>356</v>
      </c>
      <c r="J5388" s="2">
        <f>VLOOKUP(B5388,'Totals by Team'!A:K,11,FALSE)</f>
        <v>0.31034482758620691</v>
      </c>
      <c r="K5388" s="2">
        <f>VLOOKUP(C5388,'Totals by Team'!A:K,11,FALSE)</f>
        <v>3.9285714285714284</v>
      </c>
    </row>
    <row r="5389" spans="1:11" x14ac:dyDescent="0.25">
      <c r="A5389" s="1">
        <v>41290</v>
      </c>
      <c r="B5389" t="s">
        <v>8</v>
      </c>
      <c r="C5389" t="s">
        <v>73</v>
      </c>
      <c r="D5389">
        <v>57</v>
      </c>
      <c r="E5389">
        <v>63</v>
      </c>
      <c r="F5389" t="s">
        <v>8</v>
      </c>
      <c r="G5389">
        <v>-6</v>
      </c>
      <c r="H5389" t="s">
        <v>357</v>
      </c>
      <c r="I5389" t="s">
        <v>360</v>
      </c>
      <c r="J5389" s="2">
        <f>VLOOKUP(B5389,'Totals by Team'!A:K,11,FALSE)</f>
        <v>-6.0333333333333332</v>
      </c>
      <c r="K5389" s="2">
        <f>VLOOKUP(C5389,'Totals by Team'!A:K,11,FALSE)</f>
        <v>7.2413793103448274</v>
      </c>
    </row>
    <row r="5390" spans="1:11" x14ac:dyDescent="0.25">
      <c r="A5390" s="1">
        <v>41290</v>
      </c>
      <c r="B5390" t="s">
        <v>60</v>
      </c>
      <c r="C5390" t="s">
        <v>307</v>
      </c>
      <c r="D5390">
        <v>68</v>
      </c>
      <c r="E5390">
        <v>74</v>
      </c>
      <c r="F5390" t="s">
        <v>307</v>
      </c>
      <c r="G5390">
        <v>-6</v>
      </c>
      <c r="H5390" t="s">
        <v>357</v>
      </c>
      <c r="I5390" t="s">
        <v>356</v>
      </c>
      <c r="J5390" s="2">
        <f>VLOOKUP(B5390,'Totals by Team'!A:K,11,FALSE)</f>
        <v>-11.483870967741936</v>
      </c>
      <c r="K5390" s="2">
        <f>VLOOKUP(C5390,'Totals by Team'!A:K,11,FALSE)</f>
        <v>0.21875</v>
      </c>
    </row>
    <row r="5391" spans="1:11" x14ac:dyDescent="0.25">
      <c r="A5391" s="1">
        <v>41290</v>
      </c>
      <c r="B5391" t="s">
        <v>329</v>
      </c>
      <c r="C5391" t="s">
        <v>43</v>
      </c>
      <c r="D5391">
        <v>64</v>
      </c>
      <c r="E5391">
        <v>71</v>
      </c>
      <c r="F5391" t="s">
        <v>43</v>
      </c>
      <c r="G5391">
        <v>-7</v>
      </c>
      <c r="H5391" t="s">
        <v>357</v>
      </c>
      <c r="I5391" t="s">
        <v>356</v>
      </c>
      <c r="J5391" s="2">
        <f>VLOOKUP(B5391,'Totals by Team'!A:K,11,FALSE)</f>
        <v>-3.5517241379310347</v>
      </c>
      <c r="K5391" s="2">
        <f>VLOOKUP(C5391,'Totals by Team'!A:K,11,FALSE)</f>
        <v>9.67741935483871</v>
      </c>
    </row>
    <row r="5392" spans="1:11" x14ac:dyDescent="0.25">
      <c r="A5392" s="1">
        <v>41290</v>
      </c>
      <c r="B5392" t="s">
        <v>275</v>
      </c>
      <c r="C5392" t="s">
        <v>284</v>
      </c>
      <c r="D5392">
        <v>62</v>
      </c>
      <c r="E5392">
        <v>69</v>
      </c>
      <c r="F5392" t="s">
        <v>284</v>
      </c>
      <c r="G5392">
        <v>-7</v>
      </c>
      <c r="H5392" t="s">
        <v>357</v>
      </c>
      <c r="I5392" t="s">
        <v>356</v>
      </c>
      <c r="J5392" s="2">
        <f>VLOOKUP(B5392,'Totals by Team'!A:K,11,FALSE)</f>
        <v>-0.42424242424242425</v>
      </c>
      <c r="K5392" s="2">
        <f>VLOOKUP(C5392,'Totals by Team'!A:K,11,FALSE)</f>
        <v>6.258064516129032</v>
      </c>
    </row>
    <row r="5393" spans="1:11" x14ac:dyDescent="0.25">
      <c r="A5393" s="1">
        <v>41290</v>
      </c>
      <c r="B5393" t="s">
        <v>149</v>
      </c>
      <c r="C5393" t="s">
        <v>343</v>
      </c>
      <c r="D5393">
        <v>75</v>
      </c>
      <c r="E5393">
        <v>82</v>
      </c>
      <c r="F5393" t="s">
        <v>149</v>
      </c>
      <c r="G5393">
        <v>-7</v>
      </c>
      <c r="H5393" t="s">
        <v>357</v>
      </c>
      <c r="I5393" t="s">
        <v>360</v>
      </c>
      <c r="J5393" s="2">
        <f>VLOOKUP(B5393,'Totals by Team'!A:K,11,FALSE)</f>
        <v>7.1</v>
      </c>
      <c r="K5393" s="2">
        <f>VLOOKUP(C5393,'Totals by Team'!A:K,11,FALSE)</f>
        <v>7.5151515151515156</v>
      </c>
    </row>
    <row r="5394" spans="1:11" x14ac:dyDescent="0.25">
      <c r="A5394" s="1">
        <v>41290</v>
      </c>
      <c r="B5394" t="s">
        <v>326</v>
      </c>
      <c r="C5394" t="s">
        <v>94</v>
      </c>
      <c r="D5394">
        <v>60</v>
      </c>
      <c r="E5394">
        <v>68</v>
      </c>
      <c r="F5394" t="s">
        <v>94</v>
      </c>
      <c r="G5394">
        <v>-8</v>
      </c>
      <c r="H5394" t="s">
        <v>357</v>
      </c>
      <c r="I5394" t="s">
        <v>356</v>
      </c>
      <c r="J5394" s="2">
        <f>VLOOKUP(B5394,'Totals by Team'!A:K,11,FALSE)</f>
        <v>-7.4516129032258061</v>
      </c>
      <c r="K5394" s="2">
        <f>VLOOKUP(C5394,'Totals by Team'!A:K,11,FALSE)</f>
        <v>-6.4516129032258063E-2</v>
      </c>
    </row>
    <row r="5395" spans="1:11" x14ac:dyDescent="0.25">
      <c r="A5395" s="1">
        <v>41290</v>
      </c>
      <c r="B5395" t="s">
        <v>228</v>
      </c>
      <c r="C5395" t="s">
        <v>319</v>
      </c>
      <c r="D5395">
        <v>80</v>
      </c>
      <c r="E5395">
        <v>88</v>
      </c>
      <c r="F5395" t="s">
        <v>319</v>
      </c>
      <c r="G5395">
        <v>-8</v>
      </c>
      <c r="H5395" t="s">
        <v>357</v>
      </c>
      <c r="I5395" t="s">
        <v>356</v>
      </c>
      <c r="J5395" s="2">
        <f>VLOOKUP(B5395,'Totals by Team'!A:K,11,FALSE)</f>
        <v>-3.96875</v>
      </c>
      <c r="K5395" s="2">
        <f>VLOOKUP(C5395,'Totals by Team'!A:K,11,FALSE)</f>
        <v>4.84375</v>
      </c>
    </row>
    <row r="5396" spans="1:11" x14ac:dyDescent="0.25">
      <c r="A5396" s="1">
        <v>41290</v>
      </c>
      <c r="B5396" t="s">
        <v>345</v>
      </c>
      <c r="C5396" t="s">
        <v>325</v>
      </c>
      <c r="D5396">
        <v>73</v>
      </c>
      <c r="E5396">
        <v>82</v>
      </c>
      <c r="F5396" t="s">
        <v>345</v>
      </c>
      <c r="G5396">
        <v>-9</v>
      </c>
      <c r="H5396" t="s">
        <v>357</v>
      </c>
      <c r="I5396" t="s">
        <v>360</v>
      </c>
      <c r="J5396" s="2">
        <f>VLOOKUP(B5396,'Totals by Team'!A:K,11,FALSE)</f>
        <v>1.8064516129032258</v>
      </c>
      <c r="K5396" s="2">
        <f>VLOOKUP(C5396,'Totals by Team'!A:K,11,FALSE)</f>
        <v>-2.8125</v>
      </c>
    </row>
    <row r="5397" spans="1:11" x14ac:dyDescent="0.25">
      <c r="A5397" s="1">
        <v>41290</v>
      </c>
      <c r="B5397" t="s">
        <v>224</v>
      </c>
      <c r="C5397" t="s">
        <v>290</v>
      </c>
      <c r="D5397">
        <v>65</v>
      </c>
      <c r="E5397">
        <v>74</v>
      </c>
      <c r="F5397" t="s">
        <v>290</v>
      </c>
      <c r="G5397">
        <v>-9</v>
      </c>
      <c r="H5397" t="s">
        <v>357</v>
      </c>
      <c r="I5397" t="s">
        <v>356</v>
      </c>
      <c r="J5397" s="2">
        <f>VLOOKUP(B5397,'Totals by Team'!A:K,11,FALSE)</f>
        <v>2.774193548387097</v>
      </c>
      <c r="K5397" s="2">
        <f>VLOOKUP(C5397,'Totals by Team'!A:K,11,FALSE)</f>
        <v>8.8387096774193541</v>
      </c>
    </row>
    <row r="5398" spans="1:11" x14ac:dyDescent="0.25">
      <c r="A5398" s="1">
        <v>41290</v>
      </c>
      <c r="B5398" t="s">
        <v>219</v>
      </c>
      <c r="C5398" t="s">
        <v>19</v>
      </c>
      <c r="D5398">
        <v>72</v>
      </c>
      <c r="E5398">
        <v>81</v>
      </c>
      <c r="F5398" t="s">
        <v>219</v>
      </c>
      <c r="G5398">
        <v>-9</v>
      </c>
      <c r="H5398" t="s">
        <v>357</v>
      </c>
      <c r="I5398" t="s">
        <v>360</v>
      </c>
      <c r="J5398" s="2">
        <f>VLOOKUP(B5398,'Totals by Team'!A:K,11,FALSE)</f>
        <v>-6.612903225806452</v>
      </c>
      <c r="K5398" s="2">
        <f>VLOOKUP(C5398,'Totals by Team'!A:K,11,FALSE)</f>
        <v>8.125</v>
      </c>
    </row>
    <row r="5399" spans="1:11" x14ac:dyDescent="0.25">
      <c r="A5399" s="1">
        <v>41290</v>
      </c>
      <c r="B5399" t="s">
        <v>335</v>
      </c>
      <c r="C5399" t="s">
        <v>232</v>
      </c>
      <c r="D5399">
        <v>56</v>
      </c>
      <c r="E5399">
        <v>65</v>
      </c>
      <c r="F5399" t="s">
        <v>335</v>
      </c>
      <c r="G5399">
        <v>-9</v>
      </c>
      <c r="H5399" t="s">
        <v>357</v>
      </c>
      <c r="I5399" t="s">
        <v>360</v>
      </c>
      <c r="J5399" s="2">
        <f>VLOOKUP(B5399,'Totals by Team'!A:K,11,FALSE)</f>
        <v>-5.1818181818181817</v>
      </c>
      <c r="K5399" s="2">
        <f>VLOOKUP(C5399,'Totals by Team'!A:K,11,FALSE)</f>
        <v>0.90625</v>
      </c>
    </row>
    <row r="5400" spans="1:11" x14ac:dyDescent="0.25">
      <c r="A5400" s="1">
        <v>41290</v>
      </c>
      <c r="B5400" t="s">
        <v>49</v>
      </c>
      <c r="C5400" t="s">
        <v>28</v>
      </c>
      <c r="D5400">
        <v>72</v>
      </c>
      <c r="E5400">
        <v>82</v>
      </c>
      <c r="F5400" t="s">
        <v>28</v>
      </c>
      <c r="G5400">
        <v>-10</v>
      </c>
      <c r="H5400" t="s">
        <v>357</v>
      </c>
      <c r="I5400" t="s">
        <v>356</v>
      </c>
      <c r="J5400" s="2">
        <f>VLOOKUP(B5400,'Totals by Team'!A:K,11,FALSE)</f>
        <v>-14.258064516129032</v>
      </c>
      <c r="K5400" s="2">
        <f>VLOOKUP(C5400,'Totals by Team'!A:K,11,FALSE)</f>
        <v>-3.5517241379310347</v>
      </c>
    </row>
    <row r="5401" spans="1:11" x14ac:dyDescent="0.25">
      <c r="A5401" s="1">
        <v>41290</v>
      </c>
      <c r="B5401" t="s">
        <v>336</v>
      </c>
      <c r="C5401" t="s">
        <v>239</v>
      </c>
      <c r="D5401">
        <v>65</v>
      </c>
      <c r="E5401">
        <v>75</v>
      </c>
      <c r="F5401" t="s">
        <v>239</v>
      </c>
      <c r="G5401">
        <v>-10</v>
      </c>
      <c r="H5401" t="s">
        <v>357</v>
      </c>
      <c r="I5401" t="s">
        <v>356</v>
      </c>
      <c r="J5401" s="2">
        <f>VLOOKUP(B5401,'Totals by Team'!A:K,11,FALSE)</f>
        <v>-1.935483870967742</v>
      </c>
      <c r="K5401" s="2">
        <f>VLOOKUP(C5401,'Totals by Team'!A:K,11,FALSE)</f>
        <v>1.4375</v>
      </c>
    </row>
    <row r="5402" spans="1:11" x14ac:dyDescent="0.25">
      <c r="A5402" s="1">
        <v>41290</v>
      </c>
      <c r="B5402" t="s">
        <v>208</v>
      </c>
      <c r="C5402" t="s">
        <v>274</v>
      </c>
      <c r="D5402">
        <v>54</v>
      </c>
      <c r="E5402">
        <v>64</v>
      </c>
      <c r="F5402" t="s">
        <v>274</v>
      </c>
      <c r="G5402">
        <v>-10</v>
      </c>
      <c r="H5402" t="s">
        <v>357</v>
      </c>
      <c r="I5402" t="s">
        <v>356</v>
      </c>
      <c r="J5402" s="2">
        <f>VLOOKUP(B5402,'Totals by Team'!A:K,11,FALSE)</f>
        <v>4.375</v>
      </c>
      <c r="K5402" s="2">
        <f>VLOOKUP(C5402,'Totals by Team'!A:K,11,FALSE)</f>
        <v>1.0606060606060606</v>
      </c>
    </row>
    <row r="5403" spans="1:11" x14ac:dyDescent="0.25">
      <c r="A5403" s="1">
        <v>41290</v>
      </c>
      <c r="B5403" t="s">
        <v>237</v>
      </c>
      <c r="C5403" t="s">
        <v>183</v>
      </c>
      <c r="D5403">
        <v>57</v>
      </c>
      <c r="E5403">
        <v>68</v>
      </c>
      <c r="F5403" t="s">
        <v>183</v>
      </c>
      <c r="G5403">
        <v>-11</v>
      </c>
      <c r="H5403" t="s">
        <v>357</v>
      </c>
      <c r="I5403" t="s">
        <v>356</v>
      </c>
      <c r="J5403" s="2">
        <f>VLOOKUP(B5403,'Totals by Team'!A:K,11,FALSE)</f>
        <v>0.82352941176470584</v>
      </c>
      <c r="K5403" s="2">
        <f>VLOOKUP(C5403,'Totals by Team'!A:K,11,FALSE)</f>
        <v>2.25</v>
      </c>
    </row>
    <row r="5404" spans="1:11" x14ac:dyDescent="0.25">
      <c r="A5404" s="1">
        <v>41290</v>
      </c>
      <c r="B5404" t="s">
        <v>159</v>
      </c>
      <c r="C5404" t="s">
        <v>187</v>
      </c>
      <c r="D5404">
        <v>51</v>
      </c>
      <c r="E5404">
        <v>62</v>
      </c>
      <c r="F5404" t="s">
        <v>187</v>
      </c>
      <c r="G5404">
        <v>-11</v>
      </c>
      <c r="H5404" t="s">
        <v>357</v>
      </c>
      <c r="I5404" t="s">
        <v>356</v>
      </c>
      <c r="J5404" s="2">
        <f>VLOOKUP(B5404,'Totals by Team'!A:K,11,FALSE)</f>
        <v>-12.758620689655173</v>
      </c>
      <c r="K5404" s="2">
        <f>VLOOKUP(C5404,'Totals by Team'!A:K,11,FALSE)</f>
        <v>-4.1785714285714288</v>
      </c>
    </row>
    <row r="5405" spans="1:11" x14ac:dyDescent="0.25">
      <c r="A5405" s="1">
        <v>41290</v>
      </c>
      <c r="B5405" t="s">
        <v>193</v>
      </c>
      <c r="C5405" t="s">
        <v>332</v>
      </c>
      <c r="D5405">
        <v>78</v>
      </c>
      <c r="E5405">
        <v>89</v>
      </c>
      <c r="F5405" t="s">
        <v>332</v>
      </c>
      <c r="G5405">
        <v>-11</v>
      </c>
      <c r="H5405" t="s">
        <v>357</v>
      </c>
      <c r="I5405" t="s">
        <v>356</v>
      </c>
      <c r="J5405" s="2">
        <f>VLOOKUP(B5405,'Totals by Team'!A:K,11,FALSE)</f>
        <v>3.8333333333333335</v>
      </c>
      <c r="K5405" s="2">
        <f>VLOOKUP(C5405,'Totals by Team'!A:K,11,FALSE)</f>
        <v>-0.23076923076923078</v>
      </c>
    </row>
    <row r="5406" spans="1:11" x14ac:dyDescent="0.25">
      <c r="A5406" s="1">
        <v>41290</v>
      </c>
      <c r="B5406" t="s">
        <v>157</v>
      </c>
      <c r="C5406" t="s">
        <v>324</v>
      </c>
      <c r="D5406">
        <v>68</v>
      </c>
      <c r="E5406">
        <v>80</v>
      </c>
      <c r="F5406" t="s">
        <v>157</v>
      </c>
      <c r="G5406">
        <v>-12</v>
      </c>
      <c r="H5406" t="s">
        <v>357</v>
      </c>
      <c r="I5406" t="s">
        <v>360</v>
      </c>
      <c r="J5406" s="2">
        <f>VLOOKUP(B5406,'Totals by Team'!A:K,11,FALSE)</f>
        <v>-1.59375</v>
      </c>
      <c r="K5406" s="2">
        <f>VLOOKUP(C5406,'Totals by Team'!A:K,11,FALSE)</f>
        <v>3.78125</v>
      </c>
    </row>
    <row r="5407" spans="1:11" x14ac:dyDescent="0.25">
      <c r="A5407" s="1">
        <v>41290</v>
      </c>
      <c r="B5407" t="s">
        <v>222</v>
      </c>
      <c r="C5407" t="s">
        <v>180</v>
      </c>
      <c r="D5407">
        <v>62</v>
      </c>
      <c r="E5407">
        <v>74</v>
      </c>
      <c r="F5407" t="s">
        <v>180</v>
      </c>
      <c r="G5407">
        <v>-12</v>
      </c>
      <c r="H5407" t="s">
        <v>357</v>
      </c>
      <c r="I5407" t="s">
        <v>356</v>
      </c>
      <c r="J5407" s="2">
        <f>VLOOKUP(B5407,'Totals by Team'!A:K,11,FALSE)</f>
        <v>5.9090909090909092</v>
      </c>
      <c r="K5407" s="2">
        <f>VLOOKUP(C5407,'Totals by Team'!A:K,11,FALSE)</f>
        <v>8.735294117647058</v>
      </c>
    </row>
    <row r="5408" spans="1:11" x14ac:dyDescent="0.25">
      <c r="A5408" s="1">
        <v>41290</v>
      </c>
      <c r="B5408" t="s">
        <v>181</v>
      </c>
      <c r="C5408" t="s">
        <v>39</v>
      </c>
      <c r="D5408">
        <v>57</v>
      </c>
      <c r="E5408">
        <v>70</v>
      </c>
      <c r="F5408" t="s">
        <v>39</v>
      </c>
      <c r="G5408">
        <v>-13</v>
      </c>
      <c r="H5408" t="s">
        <v>357</v>
      </c>
      <c r="I5408" t="s">
        <v>356</v>
      </c>
      <c r="J5408" s="2">
        <f>VLOOKUP(B5408,'Totals by Team'!A:K,11,FALSE)</f>
        <v>-0.8666666666666667</v>
      </c>
      <c r="K5408" s="2">
        <f>VLOOKUP(C5408,'Totals by Team'!A:K,11,FALSE)</f>
        <v>-8.8000000000000007</v>
      </c>
    </row>
    <row r="5409" spans="1:11" x14ac:dyDescent="0.25">
      <c r="A5409" s="1">
        <v>41290</v>
      </c>
      <c r="B5409" t="s">
        <v>299</v>
      </c>
      <c r="C5409" t="s">
        <v>11</v>
      </c>
      <c r="D5409">
        <v>36</v>
      </c>
      <c r="E5409">
        <v>49</v>
      </c>
      <c r="F5409" t="s">
        <v>11</v>
      </c>
      <c r="G5409">
        <v>-13</v>
      </c>
      <c r="H5409" t="s">
        <v>357</v>
      </c>
      <c r="I5409" t="s">
        <v>356</v>
      </c>
      <c r="J5409" s="2">
        <f>VLOOKUP(B5409,'Totals by Team'!A:K,11,FALSE)</f>
        <v>1.0666666666666667</v>
      </c>
      <c r="K5409" s="2">
        <f>VLOOKUP(C5409,'Totals by Team'!A:K,11,FALSE)</f>
        <v>-3.25</v>
      </c>
    </row>
    <row r="5410" spans="1:11" x14ac:dyDescent="0.25">
      <c r="A5410" s="1">
        <v>41290</v>
      </c>
      <c r="B5410" t="s">
        <v>315</v>
      </c>
      <c r="C5410" t="s">
        <v>301</v>
      </c>
      <c r="D5410">
        <v>54</v>
      </c>
      <c r="E5410">
        <v>67</v>
      </c>
      <c r="F5410" t="s">
        <v>315</v>
      </c>
      <c r="G5410">
        <v>-13</v>
      </c>
      <c r="H5410" t="s">
        <v>357</v>
      </c>
      <c r="I5410" t="s">
        <v>360</v>
      </c>
      <c r="J5410" s="2">
        <f>VLOOKUP(B5410,'Totals by Team'!A:K,11,FALSE)</f>
        <v>-8.67741935483871</v>
      </c>
      <c r="K5410" s="2">
        <f>VLOOKUP(C5410,'Totals by Team'!A:K,11,FALSE)</f>
        <v>7.2727272727272725</v>
      </c>
    </row>
    <row r="5411" spans="1:11" x14ac:dyDescent="0.25">
      <c r="A5411" s="1">
        <v>41290</v>
      </c>
      <c r="B5411" t="s">
        <v>63</v>
      </c>
      <c r="C5411" t="s">
        <v>31</v>
      </c>
      <c r="D5411">
        <v>59</v>
      </c>
      <c r="E5411">
        <v>73</v>
      </c>
      <c r="F5411" t="s">
        <v>63</v>
      </c>
      <c r="G5411">
        <v>-14</v>
      </c>
      <c r="H5411" t="s">
        <v>357</v>
      </c>
      <c r="I5411" t="s">
        <v>360</v>
      </c>
      <c r="J5411" s="2">
        <f>VLOOKUP(B5411,'Totals by Team'!A:K,11,FALSE)</f>
        <v>-6.15625</v>
      </c>
      <c r="K5411" s="2">
        <f>VLOOKUP(C5411,'Totals by Team'!A:K,11,FALSE)</f>
        <v>9.5625</v>
      </c>
    </row>
    <row r="5412" spans="1:11" x14ac:dyDescent="0.25">
      <c r="A5412" s="1">
        <v>41290</v>
      </c>
      <c r="B5412" t="s">
        <v>98</v>
      </c>
      <c r="C5412" t="s">
        <v>273</v>
      </c>
      <c r="D5412">
        <v>69</v>
      </c>
      <c r="E5412">
        <v>83</v>
      </c>
      <c r="F5412" t="s">
        <v>273</v>
      </c>
      <c r="G5412">
        <v>-14</v>
      </c>
      <c r="H5412" t="s">
        <v>357</v>
      </c>
      <c r="I5412" t="s">
        <v>356</v>
      </c>
      <c r="J5412" s="2">
        <f>VLOOKUP(B5412,'Totals by Team'!A:K,11,FALSE)</f>
        <v>2.5161290322580645</v>
      </c>
      <c r="K5412" s="2">
        <f>VLOOKUP(C5412,'Totals by Team'!A:K,11,FALSE)</f>
        <v>-1.7096774193548387</v>
      </c>
    </row>
    <row r="5413" spans="1:11" x14ac:dyDescent="0.25">
      <c r="A5413" s="1">
        <v>41290</v>
      </c>
      <c r="B5413" t="s">
        <v>277</v>
      </c>
      <c r="C5413" t="s">
        <v>53</v>
      </c>
      <c r="D5413">
        <v>47</v>
      </c>
      <c r="E5413">
        <v>62</v>
      </c>
      <c r="F5413" t="s">
        <v>277</v>
      </c>
      <c r="G5413">
        <v>-15</v>
      </c>
      <c r="H5413" t="s">
        <v>357</v>
      </c>
      <c r="I5413" t="s">
        <v>360</v>
      </c>
      <c r="J5413" s="2">
        <f>VLOOKUP(B5413,'Totals by Team'!A:K,11,FALSE)</f>
        <v>-6.8666666666666663</v>
      </c>
      <c r="K5413" s="2">
        <f>VLOOKUP(C5413,'Totals by Team'!A:K,11,FALSE)</f>
        <v>-3.1666666666666665</v>
      </c>
    </row>
    <row r="5414" spans="1:11" x14ac:dyDescent="0.25">
      <c r="A5414" s="1">
        <v>41290</v>
      </c>
      <c r="B5414" t="s">
        <v>278</v>
      </c>
      <c r="C5414" t="s">
        <v>176</v>
      </c>
      <c r="D5414">
        <v>47</v>
      </c>
      <c r="E5414">
        <v>62</v>
      </c>
      <c r="F5414" t="s">
        <v>176</v>
      </c>
      <c r="G5414">
        <v>-15</v>
      </c>
      <c r="H5414" t="s">
        <v>357</v>
      </c>
      <c r="I5414" t="s">
        <v>356</v>
      </c>
      <c r="J5414" s="2">
        <f>VLOOKUP(B5414,'Totals by Team'!A:K,11,FALSE)</f>
        <v>3.71875</v>
      </c>
      <c r="K5414" s="2">
        <f>VLOOKUP(C5414,'Totals by Team'!A:K,11,FALSE)</f>
        <v>4.9090909090909092</v>
      </c>
    </row>
    <row r="5415" spans="1:11" x14ac:dyDescent="0.25">
      <c r="A5415" s="1">
        <v>41290</v>
      </c>
      <c r="B5415" t="s">
        <v>231</v>
      </c>
      <c r="C5415" t="s">
        <v>303</v>
      </c>
      <c r="D5415">
        <v>43</v>
      </c>
      <c r="E5415">
        <v>58</v>
      </c>
      <c r="F5415" t="s">
        <v>231</v>
      </c>
      <c r="G5415">
        <v>-15</v>
      </c>
      <c r="H5415" t="s">
        <v>357</v>
      </c>
      <c r="I5415" t="s">
        <v>360</v>
      </c>
      <c r="J5415" s="2">
        <f>VLOOKUP(B5415,'Totals by Team'!A:K,11,FALSE)</f>
        <v>2.5</v>
      </c>
      <c r="K5415" s="2">
        <f>VLOOKUP(C5415,'Totals by Team'!A:K,11,FALSE)</f>
        <v>14.15625</v>
      </c>
    </row>
    <row r="5416" spans="1:11" x14ac:dyDescent="0.25">
      <c r="A5416" s="1">
        <v>41290</v>
      </c>
      <c r="B5416" t="s">
        <v>158</v>
      </c>
      <c r="C5416" t="s">
        <v>25</v>
      </c>
      <c r="D5416">
        <v>58</v>
      </c>
      <c r="E5416">
        <v>74</v>
      </c>
      <c r="F5416" t="s">
        <v>25</v>
      </c>
      <c r="G5416">
        <v>-16</v>
      </c>
      <c r="H5416" t="s">
        <v>357</v>
      </c>
      <c r="I5416" t="s">
        <v>356</v>
      </c>
      <c r="J5416" s="2">
        <f>VLOOKUP(B5416,'Totals by Team'!A:K,11,FALSE)</f>
        <v>-0.58620689655172409</v>
      </c>
      <c r="K5416" s="2">
        <f>VLOOKUP(C5416,'Totals by Team'!A:K,11,FALSE)</f>
        <v>0.36666666666666664</v>
      </c>
    </row>
    <row r="5417" spans="1:11" x14ac:dyDescent="0.25">
      <c r="A5417" s="1">
        <v>41290</v>
      </c>
      <c r="B5417" t="s">
        <v>286</v>
      </c>
      <c r="C5417" t="s">
        <v>304</v>
      </c>
      <c r="D5417">
        <v>62</v>
      </c>
      <c r="E5417">
        <v>79</v>
      </c>
      <c r="F5417" t="s">
        <v>304</v>
      </c>
      <c r="G5417">
        <v>-17</v>
      </c>
      <c r="H5417" t="s">
        <v>357</v>
      </c>
      <c r="I5417" t="s">
        <v>356</v>
      </c>
      <c r="J5417" s="2">
        <f>VLOOKUP(B5417,'Totals by Team'!A:K,11,FALSE)</f>
        <v>-0.78125</v>
      </c>
      <c r="K5417" s="2">
        <f>VLOOKUP(C5417,'Totals by Team'!A:K,11,FALSE)</f>
        <v>10.060606060606061</v>
      </c>
    </row>
    <row r="5418" spans="1:11" x14ac:dyDescent="0.25">
      <c r="A5418" s="1">
        <v>41290</v>
      </c>
      <c r="B5418" t="s">
        <v>55</v>
      </c>
      <c r="C5418" t="s">
        <v>339</v>
      </c>
      <c r="D5418">
        <v>63</v>
      </c>
      <c r="E5418">
        <v>81</v>
      </c>
      <c r="F5418" t="s">
        <v>339</v>
      </c>
      <c r="G5418">
        <v>-18</v>
      </c>
      <c r="H5418" t="s">
        <v>357</v>
      </c>
      <c r="I5418" t="s">
        <v>356</v>
      </c>
      <c r="J5418" s="2">
        <f>VLOOKUP(B5418,'Totals by Team'!A:K,11,FALSE)</f>
        <v>-9.7931034482758612</v>
      </c>
      <c r="K5418" s="2">
        <f>VLOOKUP(C5418,'Totals by Team'!A:K,11,FALSE)</f>
        <v>8.3636363636363633</v>
      </c>
    </row>
    <row r="5419" spans="1:11" x14ac:dyDescent="0.25">
      <c r="A5419" s="1">
        <v>41290</v>
      </c>
      <c r="B5419" t="s">
        <v>346</v>
      </c>
      <c r="C5419" t="s">
        <v>253</v>
      </c>
      <c r="D5419">
        <v>63</v>
      </c>
      <c r="E5419">
        <v>81</v>
      </c>
      <c r="F5419" t="s">
        <v>253</v>
      </c>
      <c r="G5419">
        <v>-18</v>
      </c>
      <c r="H5419" t="s">
        <v>357</v>
      </c>
      <c r="I5419" t="s">
        <v>356</v>
      </c>
      <c r="J5419" s="2">
        <f>VLOOKUP(B5419,'Totals by Team'!A:K,11,FALSE)</f>
        <v>-7.419354838709677</v>
      </c>
      <c r="K5419" s="2">
        <f>VLOOKUP(C5419,'Totals by Team'!A:K,11,FALSE)</f>
        <v>4.935483870967742</v>
      </c>
    </row>
    <row r="5420" spans="1:11" x14ac:dyDescent="0.25">
      <c r="A5420" s="1">
        <v>41290</v>
      </c>
      <c r="B5420" t="s">
        <v>282</v>
      </c>
      <c r="C5420" t="s">
        <v>112</v>
      </c>
      <c r="D5420">
        <v>57</v>
      </c>
      <c r="E5420">
        <v>76</v>
      </c>
      <c r="F5420" t="s">
        <v>112</v>
      </c>
      <c r="G5420">
        <v>-19</v>
      </c>
      <c r="H5420" t="s">
        <v>357</v>
      </c>
      <c r="I5420" t="s">
        <v>356</v>
      </c>
      <c r="J5420" s="2">
        <f>VLOOKUP(B5420,'Totals by Team'!A:K,11,FALSE)</f>
        <v>-4.7</v>
      </c>
      <c r="K5420" s="2">
        <f>VLOOKUP(C5420,'Totals by Team'!A:K,11,FALSE)</f>
        <v>-4.2857142857142856</v>
      </c>
    </row>
    <row r="5421" spans="1:11" x14ac:dyDescent="0.25">
      <c r="A5421" s="1">
        <v>41290</v>
      </c>
      <c r="B5421" t="s">
        <v>37</v>
      </c>
      <c r="C5421" t="s">
        <v>33</v>
      </c>
      <c r="D5421">
        <v>52</v>
      </c>
      <c r="E5421">
        <v>71</v>
      </c>
      <c r="F5421" t="s">
        <v>33</v>
      </c>
      <c r="G5421">
        <v>-19</v>
      </c>
      <c r="H5421" t="s">
        <v>357</v>
      </c>
      <c r="I5421" t="s">
        <v>356</v>
      </c>
      <c r="J5421" s="2">
        <f>VLOOKUP(B5421,'Totals by Team'!A:K,11,FALSE)</f>
        <v>-2.096774193548387</v>
      </c>
      <c r="K5421" s="2">
        <f>VLOOKUP(C5421,'Totals by Team'!A:K,11,FALSE)</f>
        <v>-4.1034482758620694</v>
      </c>
    </row>
    <row r="5422" spans="1:11" x14ac:dyDescent="0.25">
      <c r="A5422" s="1">
        <v>41290</v>
      </c>
      <c r="B5422" t="s">
        <v>64</v>
      </c>
      <c r="C5422" t="s">
        <v>100</v>
      </c>
      <c r="D5422">
        <v>56</v>
      </c>
      <c r="E5422">
        <v>79</v>
      </c>
      <c r="F5422" t="s">
        <v>100</v>
      </c>
      <c r="G5422">
        <v>-23</v>
      </c>
      <c r="H5422" t="s">
        <v>357</v>
      </c>
      <c r="I5422" t="s">
        <v>356</v>
      </c>
      <c r="J5422" s="2">
        <f>VLOOKUP(B5422,'Totals by Team'!A:K,11,FALSE)</f>
        <v>0.6071428571428571</v>
      </c>
      <c r="K5422" s="2">
        <f>VLOOKUP(C5422,'Totals by Team'!A:K,11,FALSE)</f>
        <v>2.064516129032258</v>
      </c>
    </row>
    <row r="5423" spans="1:11" x14ac:dyDescent="0.25">
      <c r="A5423" s="1">
        <v>41290</v>
      </c>
      <c r="B5423" t="s">
        <v>246</v>
      </c>
      <c r="C5423" t="s">
        <v>104</v>
      </c>
      <c r="D5423">
        <v>54</v>
      </c>
      <c r="E5423">
        <v>77</v>
      </c>
      <c r="F5423" t="s">
        <v>104</v>
      </c>
      <c r="G5423">
        <v>-23</v>
      </c>
      <c r="H5423" t="s">
        <v>357</v>
      </c>
      <c r="I5423" t="s">
        <v>356</v>
      </c>
      <c r="J5423" s="2">
        <f>VLOOKUP(B5423,'Totals by Team'!A:K,11,FALSE)</f>
        <v>-0.63636363636363635</v>
      </c>
      <c r="K5423" s="2">
        <f>VLOOKUP(C5423,'Totals by Team'!A:K,11,FALSE)</f>
        <v>3.0333333333333332</v>
      </c>
    </row>
    <row r="5424" spans="1:11" x14ac:dyDescent="0.25">
      <c r="A5424" s="1">
        <v>41290</v>
      </c>
      <c r="B5424" t="s">
        <v>44</v>
      </c>
      <c r="C5424" t="s">
        <v>42</v>
      </c>
      <c r="D5424">
        <v>37</v>
      </c>
      <c r="E5424">
        <v>61</v>
      </c>
      <c r="F5424" t="s">
        <v>42</v>
      </c>
      <c r="G5424">
        <v>-24</v>
      </c>
      <c r="H5424" t="s">
        <v>357</v>
      </c>
      <c r="I5424" t="s">
        <v>356</v>
      </c>
      <c r="J5424" s="2">
        <f>VLOOKUP(B5424,'Totals by Team'!A:K,11,FALSE)</f>
        <v>-14.827586206896552</v>
      </c>
      <c r="K5424" s="2">
        <f>VLOOKUP(C5424,'Totals by Team'!A:K,11,FALSE)</f>
        <v>4.78125</v>
      </c>
    </row>
    <row r="5425" spans="1:11" x14ac:dyDescent="0.25">
      <c r="A5425" s="1">
        <v>41290</v>
      </c>
      <c r="B5425" t="s">
        <v>264</v>
      </c>
      <c r="C5425" t="s">
        <v>309</v>
      </c>
      <c r="D5425">
        <v>51</v>
      </c>
      <c r="E5425">
        <v>77</v>
      </c>
      <c r="F5425" t="s">
        <v>264</v>
      </c>
      <c r="G5425">
        <v>-26</v>
      </c>
      <c r="H5425" t="s">
        <v>357</v>
      </c>
      <c r="I5425" t="s">
        <v>360</v>
      </c>
      <c r="J5425" s="2">
        <f>VLOOKUP(B5425,'Totals by Team'!A:K,11,FALSE)</f>
        <v>-11.137931034482758</v>
      </c>
      <c r="K5425" s="2">
        <f>VLOOKUP(C5425,'Totals by Team'!A:K,11,FALSE)</f>
        <v>10.705882352941176</v>
      </c>
    </row>
    <row r="5426" spans="1:11" x14ac:dyDescent="0.25">
      <c r="A5426" s="1">
        <v>41290</v>
      </c>
      <c r="B5426" t="s">
        <v>66</v>
      </c>
      <c r="C5426" t="s">
        <v>220</v>
      </c>
      <c r="D5426">
        <v>43</v>
      </c>
      <c r="E5426">
        <v>75</v>
      </c>
      <c r="F5426" t="s">
        <v>66</v>
      </c>
      <c r="G5426">
        <v>-32</v>
      </c>
      <c r="H5426" t="s">
        <v>357</v>
      </c>
      <c r="I5426" t="s">
        <v>360</v>
      </c>
      <c r="J5426" s="2">
        <f>VLOOKUP(B5426,'Totals by Team'!A:K,11,FALSE)</f>
        <v>-8.875</v>
      </c>
      <c r="K5426" s="2">
        <f>VLOOKUP(C5426,'Totals by Team'!A:K,11,FALSE)</f>
        <v>3.28125</v>
      </c>
    </row>
    <row r="5427" spans="1:11" x14ac:dyDescent="0.25">
      <c r="A5427" s="1">
        <v>41290</v>
      </c>
      <c r="B5427" t="s">
        <v>103</v>
      </c>
      <c r="C5427" t="s">
        <v>298</v>
      </c>
      <c r="D5427">
        <v>40</v>
      </c>
      <c r="E5427">
        <v>79</v>
      </c>
      <c r="F5427" t="s">
        <v>298</v>
      </c>
      <c r="G5427">
        <v>-39</v>
      </c>
      <c r="H5427" t="s">
        <v>357</v>
      </c>
      <c r="I5427" t="s">
        <v>356</v>
      </c>
      <c r="J5427" s="2">
        <f>VLOOKUP(B5427,'Totals by Team'!A:K,11,FALSE)</f>
        <v>0.5</v>
      </c>
      <c r="K5427" s="2">
        <f>VLOOKUP(C5427,'Totals by Team'!A:K,11,FALSE)</f>
        <v>8.7096774193548381</v>
      </c>
    </row>
    <row r="5428" spans="1:11" x14ac:dyDescent="0.25">
      <c r="A5428" s="1">
        <v>41291</v>
      </c>
      <c r="B5428" t="s">
        <v>154</v>
      </c>
      <c r="C5428" t="s">
        <v>166</v>
      </c>
      <c r="D5428">
        <v>78</v>
      </c>
      <c r="E5428">
        <v>40</v>
      </c>
      <c r="F5428" t="s">
        <v>166</v>
      </c>
      <c r="G5428">
        <v>38</v>
      </c>
      <c r="H5428" t="s">
        <v>358</v>
      </c>
      <c r="I5428" t="s">
        <v>356</v>
      </c>
      <c r="J5428" s="2">
        <f>VLOOKUP(B5428,'Totals by Team'!A:K,11,FALSE)</f>
        <v>9.5483870967741939</v>
      </c>
      <c r="K5428" s="2">
        <f>VLOOKUP(C5428,'Totals by Team'!A:K,11,FALSE)</f>
        <v>-13.133333333333333</v>
      </c>
    </row>
    <row r="5429" spans="1:11" x14ac:dyDescent="0.25">
      <c r="A5429" s="1">
        <v>41291</v>
      </c>
      <c r="B5429" t="s">
        <v>76</v>
      </c>
      <c r="C5429" t="s">
        <v>83</v>
      </c>
      <c r="D5429">
        <v>73</v>
      </c>
      <c r="E5429">
        <v>37</v>
      </c>
      <c r="F5429" t="s">
        <v>76</v>
      </c>
      <c r="G5429">
        <v>36</v>
      </c>
      <c r="H5429" t="s">
        <v>358</v>
      </c>
      <c r="I5429" t="s">
        <v>360</v>
      </c>
      <c r="J5429" s="2">
        <f>VLOOKUP(B5429,'Totals by Team'!A:K,11,FALSE)</f>
        <v>9.7333333333333325</v>
      </c>
      <c r="K5429" s="2">
        <f>VLOOKUP(C5429,'Totals by Team'!A:K,11,FALSE)</f>
        <v>-8.4642857142857135</v>
      </c>
    </row>
    <row r="5430" spans="1:11" x14ac:dyDescent="0.25">
      <c r="A5430" s="1">
        <v>41291</v>
      </c>
      <c r="B5430" t="s">
        <v>171</v>
      </c>
      <c r="C5430" t="s">
        <v>338</v>
      </c>
      <c r="D5430">
        <v>70</v>
      </c>
      <c r="E5430">
        <v>38</v>
      </c>
      <c r="F5430" t="s">
        <v>171</v>
      </c>
      <c r="G5430">
        <v>32</v>
      </c>
      <c r="H5430" t="s">
        <v>358</v>
      </c>
      <c r="I5430" t="s">
        <v>360</v>
      </c>
      <c r="J5430" s="2">
        <f>VLOOKUP(B5430,'Totals by Team'!A:K,11,FALSE)</f>
        <v>11.09375</v>
      </c>
      <c r="K5430" s="2">
        <f>VLOOKUP(C5430,'Totals by Team'!A:K,11,FALSE)</f>
        <v>-11.535714285714286</v>
      </c>
    </row>
    <row r="5431" spans="1:11" x14ac:dyDescent="0.25">
      <c r="A5431" s="1">
        <v>41291</v>
      </c>
      <c r="B5431" t="s">
        <v>177</v>
      </c>
      <c r="C5431" t="s">
        <v>203</v>
      </c>
      <c r="D5431">
        <v>82</v>
      </c>
      <c r="E5431">
        <v>50</v>
      </c>
      <c r="F5431" t="s">
        <v>177</v>
      </c>
      <c r="G5431">
        <v>32</v>
      </c>
      <c r="H5431" t="s">
        <v>358</v>
      </c>
      <c r="I5431" t="s">
        <v>360</v>
      </c>
      <c r="J5431" s="2">
        <f>VLOOKUP(B5431,'Totals by Team'!A:K,11,FALSE)</f>
        <v>13.454545454545455</v>
      </c>
      <c r="K5431" s="2">
        <f>VLOOKUP(C5431,'Totals by Team'!A:K,11,FALSE)</f>
        <v>-2.129032258064516</v>
      </c>
    </row>
    <row r="5432" spans="1:11" x14ac:dyDescent="0.25">
      <c r="A5432" s="1">
        <v>41291</v>
      </c>
      <c r="B5432" t="s">
        <v>201</v>
      </c>
      <c r="C5432" t="s">
        <v>92</v>
      </c>
      <c r="D5432">
        <v>85</v>
      </c>
      <c r="E5432">
        <v>54</v>
      </c>
      <c r="F5432" t="s">
        <v>92</v>
      </c>
      <c r="G5432">
        <v>31</v>
      </c>
      <c r="H5432" t="s">
        <v>358</v>
      </c>
      <c r="I5432" t="s">
        <v>356</v>
      </c>
      <c r="J5432" s="2">
        <f>VLOOKUP(B5432,'Totals by Team'!A:K,11,FALSE)</f>
        <v>4.8666666666666663</v>
      </c>
      <c r="K5432" s="2">
        <f>VLOOKUP(C5432,'Totals by Team'!A:K,11,FALSE)</f>
        <v>-0.41379310344827586</v>
      </c>
    </row>
    <row r="5433" spans="1:11" x14ac:dyDescent="0.25">
      <c r="A5433" s="1">
        <v>41291</v>
      </c>
      <c r="B5433" t="s">
        <v>194</v>
      </c>
      <c r="C5433" t="s">
        <v>169</v>
      </c>
      <c r="D5433">
        <v>92</v>
      </c>
      <c r="E5433">
        <v>65</v>
      </c>
      <c r="F5433" t="s">
        <v>169</v>
      </c>
      <c r="G5433">
        <v>27</v>
      </c>
      <c r="H5433" t="s">
        <v>358</v>
      </c>
      <c r="I5433" t="s">
        <v>356</v>
      </c>
      <c r="J5433" s="2">
        <f>VLOOKUP(B5433,'Totals by Team'!A:K,11,FALSE)</f>
        <v>1.0303030303030303</v>
      </c>
      <c r="K5433" s="2">
        <f>VLOOKUP(C5433,'Totals by Team'!A:K,11,FALSE)</f>
        <v>6.6666666666666666E-2</v>
      </c>
    </row>
    <row r="5434" spans="1:11" x14ac:dyDescent="0.25">
      <c r="A5434" s="1">
        <v>41291</v>
      </c>
      <c r="B5434" t="s">
        <v>77</v>
      </c>
      <c r="C5434" t="s">
        <v>134</v>
      </c>
      <c r="D5434">
        <v>87</v>
      </c>
      <c r="E5434">
        <v>64</v>
      </c>
      <c r="F5434" t="s">
        <v>77</v>
      </c>
      <c r="G5434">
        <v>23</v>
      </c>
      <c r="H5434" t="s">
        <v>358</v>
      </c>
      <c r="I5434" t="s">
        <v>360</v>
      </c>
      <c r="J5434" s="2">
        <f>VLOOKUP(B5434,'Totals by Team'!A:K,11,FALSE)</f>
        <v>2.28125</v>
      </c>
      <c r="K5434" s="2">
        <f>VLOOKUP(C5434,'Totals by Team'!A:K,11,FALSE)</f>
        <v>-8.375</v>
      </c>
    </row>
    <row r="5435" spans="1:11" x14ac:dyDescent="0.25">
      <c r="A5435" s="1">
        <v>41291</v>
      </c>
      <c r="B5435" t="s">
        <v>102</v>
      </c>
      <c r="C5435" t="s">
        <v>252</v>
      </c>
      <c r="D5435">
        <v>72</v>
      </c>
      <c r="E5435">
        <v>49</v>
      </c>
      <c r="F5435" t="s">
        <v>102</v>
      </c>
      <c r="G5435">
        <v>23</v>
      </c>
      <c r="H5435" t="s">
        <v>358</v>
      </c>
      <c r="I5435" t="s">
        <v>360</v>
      </c>
      <c r="J5435" s="2">
        <f>VLOOKUP(B5435,'Totals by Team'!A:K,11,FALSE)</f>
        <v>0.70588235294117652</v>
      </c>
      <c r="K5435" s="2">
        <f>VLOOKUP(C5435,'Totals by Team'!A:K,11,FALSE)</f>
        <v>-2.6875</v>
      </c>
    </row>
    <row r="5436" spans="1:11" x14ac:dyDescent="0.25">
      <c r="A5436" s="1">
        <v>41291</v>
      </c>
      <c r="B5436" t="s">
        <v>311</v>
      </c>
      <c r="C5436" t="s">
        <v>106</v>
      </c>
      <c r="D5436">
        <v>71</v>
      </c>
      <c r="E5436">
        <v>49</v>
      </c>
      <c r="F5436" t="s">
        <v>106</v>
      </c>
      <c r="G5436">
        <v>22</v>
      </c>
      <c r="H5436" t="s">
        <v>358</v>
      </c>
      <c r="I5436" t="s">
        <v>356</v>
      </c>
      <c r="J5436" s="2">
        <f>VLOOKUP(B5436,'Totals by Team'!A:K,11,FALSE)</f>
        <v>17.3125</v>
      </c>
      <c r="K5436" s="2">
        <f>VLOOKUP(C5436,'Totals by Team'!A:K,11,FALSE)</f>
        <v>-9.0666666666666664</v>
      </c>
    </row>
    <row r="5437" spans="1:11" x14ac:dyDescent="0.25">
      <c r="A5437" s="1">
        <v>41291</v>
      </c>
      <c r="B5437" t="s">
        <v>136</v>
      </c>
      <c r="C5437" t="s">
        <v>164</v>
      </c>
      <c r="D5437">
        <v>80</v>
      </c>
      <c r="E5437">
        <v>59</v>
      </c>
      <c r="F5437" t="s">
        <v>136</v>
      </c>
      <c r="G5437">
        <v>21</v>
      </c>
      <c r="H5437" t="s">
        <v>358</v>
      </c>
      <c r="I5437" t="s">
        <v>360</v>
      </c>
      <c r="J5437" s="2">
        <f>VLOOKUP(B5437,'Totals by Team'!A:K,11,FALSE)</f>
        <v>-3.3870967741935485</v>
      </c>
      <c r="K5437" s="2">
        <f>VLOOKUP(C5437,'Totals by Team'!A:K,11,FALSE)</f>
        <v>-4.7575757575757578</v>
      </c>
    </row>
    <row r="5438" spans="1:11" x14ac:dyDescent="0.25">
      <c r="A5438" s="1">
        <v>41291</v>
      </c>
      <c r="B5438" t="s">
        <v>280</v>
      </c>
      <c r="C5438" t="s">
        <v>289</v>
      </c>
      <c r="D5438">
        <v>68</v>
      </c>
      <c r="E5438">
        <v>47</v>
      </c>
      <c r="F5438" t="s">
        <v>289</v>
      </c>
      <c r="G5438">
        <v>21</v>
      </c>
      <c r="H5438" t="s">
        <v>358</v>
      </c>
      <c r="I5438" t="s">
        <v>356</v>
      </c>
      <c r="J5438" s="2">
        <f>VLOOKUP(B5438,'Totals by Team'!A:K,11,FALSE)</f>
        <v>17.939393939393938</v>
      </c>
      <c r="K5438" s="2">
        <f>VLOOKUP(C5438,'Totals by Team'!A:K,11,FALSE)</f>
        <v>1.606060606060606</v>
      </c>
    </row>
    <row r="5439" spans="1:11" x14ac:dyDescent="0.25">
      <c r="A5439" s="1">
        <v>41291</v>
      </c>
      <c r="B5439" t="s">
        <v>227</v>
      </c>
      <c r="C5439" t="s">
        <v>57</v>
      </c>
      <c r="D5439">
        <v>70</v>
      </c>
      <c r="E5439">
        <v>49</v>
      </c>
      <c r="F5439" t="s">
        <v>227</v>
      </c>
      <c r="G5439">
        <v>21</v>
      </c>
      <c r="H5439" t="s">
        <v>358</v>
      </c>
      <c r="I5439" t="s">
        <v>360</v>
      </c>
      <c r="J5439" s="2">
        <f>VLOOKUP(B5439,'Totals by Team'!A:K,11,FALSE)</f>
        <v>4.1034482758620694</v>
      </c>
      <c r="K5439" s="2">
        <f>VLOOKUP(C5439,'Totals by Team'!A:K,11,FALSE)</f>
        <v>-3.838709677419355</v>
      </c>
    </row>
    <row r="5440" spans="1:11" x14ac:dyDescent="0.25">
      <c r="A5440" s="1">
        <v>41291</v>
      </c>
      <c r="B5440" t="s">
        <v>238</v>
      </c>
      <c r="C5440" t="s">
        <v>105</v>
      </c>
      <c r="D5440">
        <v>78</v>
      </c>
      <c r="E5440">
        <v>59</v>
      </c>
      <c r="F5440" t="s">
        <v>238</v>
      </c>
      <c r="G5440">
        <v>19</v>
      </c>
      <c r="H5440" t="s">
        <v>358</v>
      </c>
      <c r="I5440" t="s">
        <v>360</v>
      </c>
      <c r="J5440" s="2">
        <f>VLOOKUP(B5440,'Totals by Team'!A:K,11,FALSE)</f>
        <v>5.40625</v>
      </c>
      <c r="K5440" s="2">
        <f>VLOOKUP(C5440,'Totals by Team'!A:K,11,FALSE)</f>
        <v>-10.903225806451612</v>
      </c>
    </row>
    <row r="5441" spans="1:11" x14ac:dyDescent="0.25">
      <c r="A5441" s="1">
        <v>41291</v>
      </c>
      <c r="B5441" t="s">
        <v>12</v>
      </c>
      <c r="C5441" t="s">
        <v>109</v>
      </c>
      <c r="D5441">
        <v>65</v>
      </c>
      <c r="E5441">
        <v>47</v>
      </c>
      <c r="F5441" t="s">
        <v>12</v>
      </c>
      <c r="G5441">
        <v>18</v>
      </c>
      <c r="H5441" t="s">
        <v>358</v>
      </c>
      <c r="I5441" t="s">
        <v>360</v>
      </c>
      <c r="J5441" s="2">
        <f>VLOOKUP(B5441,'Totals by Team'!A:K,11,FALSE)</f>
        <v>-2.9333333333333331</v>
      </c>
      <c r="K5441" s="2">
        <f>VLOOKUP(C5441,'Totals by Team'!A:K,11,FALSE)</f>
        <v>-5.290322580645161</v>
      </c>
    </row>
    <row r="5442" spans="1:11" x14ac:dyDescent="0.25">
      <c r="A5442" s="1">
        <v>41291</v>
      </c>
      <c r="B5442" t="s">
        <v>268</v>
      </c>
      <c r="C5442" t="s">
        <v>82</v>
      </c>
      <c r="D5442">
        <v>61</v>
      </c>
      <c r="E5442">
        <v>44</v>
      </c>
      <c r="F5442" t="s">
        <v>82</v>
      </c>
      <c r="G5442">
        <v>17</v>
      </c>
      <c r="H5442" t="s">
        <v>358</v>
      </c>
      <c r="I5442" t="s">
        <v>356</v>
      </c>
      <c r="J5442" s="2">
        <f>VLOOKUP(B5442,'Totals by Team'!A:K,11,FALSE)</f>
        <v>-3.4827586206896552</v>
      </c>
      <c r="K5442" s="2">
        <f>VLOOKUP(C5442,'Totals by Team'!A:K,11,FALSE)</f>
        <v>1.78125</v>
      </c>
    </row>
    <row r="5443" spans="1:11" x14ac:dyDescent="0.25">
      <c r="A5443" s="1">
        <v>41291</v>
      </c>
      <c r="B5443" t="s">
        <v>234</v>
      </c>
      <c r="C5443" t="s">
        <v>168</v>
      </c>
      <c r="D5443">
        <v>67</v>
      </c>
      <c r="E5443">
        <v>50</v>
      </c>
      <c r="F5443" t="s">
        <v>234</v>
      </c>
      <c r="G5443">
        <v>17</v>
      </c>
      <c r="H5443" t="s">
        <v>358</v>
      </c>
      <c r="I5443" t="s">
        <v>360</v>
      </c>
      <c r="J5443" s="2">
        <f>VLOOKUP(B5443,'Totals by Team'!A:K,11,FALSE)</f>
        <v>-2.4482758620689653</v>
      </c>
      <c r="K5443" s="2">
        <f>VLOOKUP(C5443,'Totals by Team'!A:K,11,FALSE)</f>
        <v>-5.3076923076923075</v>
      </c>
    </row>
    <row r="5444" spans="1:11" x14ac:dyDescent="0.25">
      <c r="A5444" s="1">
        <v>41291</v>
      </c>
      <c r="B5444" t="s">
        <v>20</v>
      </c>
      <c r="C5444" t="s">
        <v>54</v>
      </c>
      <c r="D5444">
        <v>75</v>
      </c>
      <c r="E5444">
        <v>59</v>
      </c>
      <c r="F5444" t="s">
        <v>54</v>
      </c>
      <c r="G5444">
        <v>16</v>
      </c>
      <c r="H5444" t="s">
        <v>358</v>
      </c>
      <c r="I5444" t="s">
        <v>356</v>
      </c>
      <c r="J5444" s="2">
        <f>VLOOKUP(B5444,'Totals by Team'!A:K,11,FALSE)</f>
        <v>-3.5483870967741935</v>
      </c>
      <c r="K5444" s="2">
        <f>VLOOKUP(C5444,'Totals by Team'!A:K,11,FALSE)</f>
        <v>0.54838709677419351</v>
      </c>
    </row>
    <row r="5445" spans="1:11" x14ac:dyDescent="0.25">
      <c r="A5445" s="1">
        <v>41291</v>
      </c>
      <c r="B5445" t="s">
        <v>192</v>
      </c>
      <c r="C5445" t="s">
        <v>310</v>
      </c>
      <c r="D5445">
        <v>73</v>
      </c>
      <c r="E5445">
        <v>57</v>
      </c>
      <c r="F5445" t="s">
        <v>192</v>
      </c>
      <c r="G5445">
        <v>16</v>
      </c>
      <c r="H5445" t="s">
        <v>358</v>
      </c>
      <c r="I5445" t="s">
        <v>360</v>
      </c>
      <c r="J5445" s="2">
        <f>VLOOKUP(B5445,'Totals by Team'!A:K,11,FALSE)</f>
        <v>12.875</v>
      </c>
      <c r="K5445" s="2">
        <f>VLOOKUP(C5445,'Totals by Team'!A:K,11,FALSE)</f>
        <v>1.935483870967742</v>
      </c>
    </row>
    <row r="5446" spans="1:11" x14ac:dyDescent="0.25">
      <c r="A5446" s="1">
        <v>41291</v>
      </c>
      <c r="B5446" t="s">
        <v>26</v>
      </c>
      <c r="C5446" t="s">
        <v>137</v>
      </c>
      <c r="D5446">
        <v>71</v>
      </c>
      <c r="E5446">
        <v>56</v>
      </c>
      <c r="F5446" t="s">
        <v>26</v>
      </c>
      <c r="G5446">
        <v>15</v>
      </c>
      <c r="H5446" t="s">
        <v>358</v>
      </c>
      <c r="I5446" t="s">
        <v>360</v>
      </c>
      <c r="J5446" s="2">
        <f>VLOOKUP(B5446,'Totals by Team'!A:K,11,FALSE)</f>
        <v>0.4642857142857143</v>
      </c>
      <c r="K5446" s="2">
        <f>VLOOKUP(C5446,'Totals by Team'!A:K,11,FALSE)</f>
        <v>-12.518518518518519</v>
      </c>
    </row>
    <row r="5447" spans="1:11" x14ac:dyDescent="0.25">
      <c r="A5447" s="1">
        <v>41291</v>
      </c>
      <c r="B5447" t="s">
        <v>101</v>
      </c>
      <c r="C5447" t="s">
        <v>156</v>
      </c>
      <c r="D5447">
        <v>93</v>
      </c>
      <c r="E5447">
        <v>78</v>
      </c>
      <c r="F5447" t="s">
        <v>156</v>
      </c>
      <c r="G5447">
        <v>15</v>
      </c>
      <c r="H5447" t="s">
        <v>358</v>
      </c>
      <c r="I5447" t="s">
        <v>356</v>
      </c>
      <c r="J5447" s="2">
        <f>VLOOKUP(B5447,'Totals by Team'!A:K,11,FALSE)</f>
        <v>-5.5666666666666664</v>
      </c>
      <c r="K5447" s="2">
        <f>VLOOKUP(C5447,'Totals by Team'!A:K,11,FALSE)</f>
        <v>5.5185185185185182</v>
      </c>
    </row>
    <row r="5448" spans="1:11" x14ac:dyDescent="0.25">
      <c r="A5448" s="1">
        <v>41291</v>
      </c>
      <c r="B5448" t="s">
        <v>107</v>
      </c>
      <c r="C5448" t="s">
        <v>330</v>
      </c>
      <c r="D5448">
        <v>73</v>
      </c>
      <c r="E5448">
        <v>59</v>
      </c>
      <c r="F5448" t="s">
        <v>107</v>
      </c>
      <c r="G5448">
        <v>14</v>
      </c>
      <c r="H5448" t="s">
        <v>358</v>
      </c>
      <c r="I5448" t="s">
        <v>360</v>
      </c>
      <c r="J5448" s="2">
        <f>VLOOKUP(B5448,'Totals by Team'!A:K,11,FALSE)</f>
        <v>2.2000000000000002</v>
      </c>
      <c r="K5448" s="2">
        <f>VLOOKUP(C5448,'Totals by Team'!A:K,11,FALSE)</f>
        <v>-12.172413793103448</v>
      </c>
    </row>
    <row r="5449" spans="1:11" x14ac:dyDescent="0.25">
      <c r="A5449" s="1">
        <v>41291</v>
      </c>
      <c r="B5449" t="s">
        <v>144</v>
      </c>
      <c r="C5449" t="s">
        <v>199</v>
      </c>
      <c r="D5449">
        <v>72</v>
      </c>
      <c r="E5449">
        <v>58</v>
      </c>
      <c r="F5449" t="s">
        <v>144</v>
      </c>
      <c r="G5449">
        <v>14</v>
      </c>
      <c r="H5449" t="s">
        <v>358</v>
      </c>
      <c r="I5449" t="s">
        <v>360</v>
      </c>
      <c r="J5449" s="2">
        <f>VLOOKUP(B5449,'Totals by Team'!A:K,11,FALSE)</f>
        <v>3.46875</v>
      </c>
      <c r="K5449" s="2">
        <f>VLOOKUP(C5449,'Totals by Team'!A:K,11,FALSE)</f>
        <v>-4.709677419354839</v>
      </c>
    </row>
    <row r="5450" spans="1:11" x14ac:dyDescent="0.25">
      <c r="A5450" s="1">
        <v>41291</v>
      </c>
      <c r="B5450" t="s">
        <v>314</v>
      </c>
      <c r="C5450" t="s">
        <v>263</v>
      </c>
      <c r="D5450">
        <v>68</v>
      </c>
      <c r="E5450">
        <v>54</v>
      </c>
      <c r="F5450" t="s">
        <v>263</v>
      </c>
      <c r="G5450">
        <v>14</v>
      </c>
      <c r="H5450" t="s">
        <v>358</v>
      </c>
      <c r="I5450" t="s">
        <v>356</v>
      </c>
      <c r="J5450" s="2">
        <f>VLOOKUP(B5450,'Totals by Team'!A:K,11,FALSE)</f>
        <v>-2.9375</v>
      </c>
      <c r="K5450" s="2">
        <f>VLOOKUP(C5450,'Totals by Team'!A:K,11,FALSE)</f>
        <v>3.2121212121212119</v>
      </c>
    </row>
    <row r="5451" spans="1:11" x14ac:dyDescent="0.25">
      <c r="A5451" s="1">
        <v>41291</v>
      </c>
      <c r="B5451" t="s">
        <v>223</v>
      </c>
      <c r="C5451" t="s">
        <v>22</v>
      </c>
      <c r="D5451">
        <v>79</v>
      </c>
      <c r="E5451">
        <v>66</v>
      </c>
      <c r="F5451" t="s">
        <v>223</v>
      </c>
      <c r="G5451">
        <v>13</v>
      </c>
      <c r="H5451" t="s">
        <v>358</v>
      </c>
      <c r="I5451" t="s">
        <v>360</v>
      </c>
      <c r="J5451" s="2">
        <f>VLOOKUP(B5451,'Totals by Team'!A:K,11,FALSE)</f>
        <v>1.71875</v>
      </c>
      <c r="K5451" s="2">
        <f>VLOOKUP(C5451,'Totals by Team'!A:K,11,FALSE)</f>
        <v>-8.0333333333333332</v>
      </c>
    </row>
    <row r="5452" spans="1:11" x14ac:dyDescent="0.25">
      <c r="A5452" s="1">
        <v>41291</v>
      </c>
      <c r="B5452" t="s">
        <v>142</v>
      </c>
      <c r="C5452" t="s">
        <v>47</v>
      </c>
      <c r="D5452">
        <v>81</v>
      </c>
      <c r="E5452">
        <v>68</v>
      </c>
      <c r="F5452" t="s">
        <v>142</v>
      </c>
      <c r="G5452">
        <v>13</v>
      </c>
      <c r="H5452" t="s">
        <v>358</v>
      </c>
      <c r="I5452" t="s">
        <v>360</v>
      </c>
      <c r="J5452" s="2">
        <f>VLOOKUP(B5452,'Totals by Team'!A:K,11,FALSE)</f>
        <v>-2.4666666666666668</v>
      </c>
      <c r="K5452" s="2">
        <f>VLOOKUP(C5452,'Totals by Team'!A:K,11,FALSE)</f>
        <v>-10.870967741935484</v>
      </c>
    </row>
    <row r="5453" spans="1:11" x14ac:dyDescent="0.25">
      <c r="A5453" s="1">
        <v>41291</v>
      </c>
      <c r="B5453" t="s">
        <v>111</v>
      </c>
      <c r="C5453" t="s">
        <v>188</v>
      </c>
      <c r="D5453">
        <v>66</v>
      </c>
      <c r="E5453">
        <v>53</v>
      </c>
      <c r="F5453" t="s">
        <v>188</v>
      </c>
      <c r="G5453">
        <v>13</v>
      </c>
      <c r="H5453" t="s">
        <v>358</v>
      </c>
      <c r="I5453" t="s">
        <v>356</v>
      </c>
      <c r="J5453" s="2">
        <f>VLOOKUP(B5453,'Totals by Team'!A:K,11,FALSE)</f>
        <v>-6.52</v>
      </c>
      <c r="K5453" s="2">
        <f>VLOOKUP(C5453,'Totals by Team'!A:K,11,FALSE)</f>
        <v>-8.0344827586206904</v>
      </c>
    </row>
    <row r="5454" spans="1:11" x14ac:dyDescent="0.25">
      <c r="A5454" s="1">
        <v>41291</v>
      </c>
      <c r="B5454" t="s">
        <v>236</v>
      </c>
      <c r="C5454" t="s">
        <v>120</v>
      </c>
      <c r="D5454">
        <v>83</v>
      </c>
      <c r="E5454">
        <v>70</v>
      </c>
      <c r="F5454" t="s">
        <v>236</v>
      </c>
      <c r="G5454">
        <v>13</v>
      </c>
      <c r="H5454" t="s">
        <v>358</v>
      </c>
      <c r="I5454" t="s">
        <v>360</v>
      </c>
      <c r="J5454" s="2">
        <f>VLOOKUP(B5454,'Totals by Team'!A:K,11,FALSE)</f>
        <v>11</v>
      </c>
      <c r="K5454" s="2">
        <f>VLOOKUP(C5454,'Totals by Team'!A:K,11,FALSE)</f>
        <v>-8.46875</v>
      </c>
    </row>
    <row r="5455" spans="1:11" x14ac:dyDescent="0.25">
      <c r="A5455" s="1">
        <v>41291</v>
      </c>
      <c r="B5455" t="s">
        <v>146</v>
      </c>
      <c r="C5455" t="s">
        <v>337</v>
      </c>
      <c r="D5455">
        <v>64</v>
      </c>
      <c r="E5455">
        <v>51</v>
      </c>
      <c r="F5455" t="s">
        <v>146</v>
      </c>
      <c r="G5455">
        <v>13</v>
      </c>
      <c r="H5455" t="s">
        <v>358</v>
      </c>
      <c r="I5455" t="s">
        <v>360</v>
      </c>
      <c r="J5455" s="2">
        <f>VLOOKUP(B5455,'Totals by Team'!A:K,11,FALSE)</f>
        <v>5.1515151515151514</v>
      </c>
      <c r="K5455" s="2">
        <f>VLOOKUP(C5455,'Totals by Team'!A:K,11,FALSE)</f>
        <v>4.4666666666666668</v>
      </c>
    </row>
    <row r="5456" spans="1:11" x14ac:dyDescent="0.25">
      <c r="A5456" s="1">
        <v>41291</v>
      </c>
      <c r="B5456" t="s">
        <v>59</v>
      </c>
      <c r="C5456" t="s">
        <v>4</v>
      </c>
      <c r="D5456">
        <v>66</v>
      </c>
      <c r="E5456">
        <v>54</v>
      </c>
      <c r="F5456" t="s">
        <v>4</v>
      </c>
      <c r="G5456">
        <v>12</v>
      </c>
      <c r="H5456" t="s">
        <v>358</v>
      </c>
      <c r="I5456" t="s">
        <v>356</v>
      </c>
      <c r="J5456" s="2">
        <f>VLOOKUP(B5456,'Totals by Team'!A:K,11,FALSE)</f>
        <v>1.1935483870967742</v>
      </c>
      <c r="K5456" s="2">
        <f>VLOOKUP(C5456,'Totals by Team'!A:K,11,FALSE)</f>
        <v>-10.633333333333333</v>
      </c>
    </row>
    <row r="5457" spans="1:11" x14ac:dyDescent="0.25">
      <c r="A5457" s="1">
        <v>41291</v>
      </c>
      <c r="B5457" t="s">
        <v>6</v>
      </c>
      <c r="C5457" t="s">
        <v>207</v>
      </c>
      <c r="D5457">
        <v>71</v>
      </c>
      <c r="E5457">
        <v>59</v>
      </c>
      <c r="F5457" t="s">
        <v>6</v>
      </c>
      <c r="G5457">
        <v>12</v>
      </c>
      <c r="H5457" t="s">
        <v>358</v>
      </c>
      <c r="I5457" t="s">
        <v>360</v>
      </c>
      <c r="J5457" s="2">
        <f>VLOOKUP(B5457,'Totals by Team'!A:K,11,FALSE)</f>
        <v>-2</v>
      </c>
      <c r="K5457" s="2">
        <f>VLOOKUP(C5457,'Totals by Team'!A:K,11,FALSE)</f>
        <v>-2.4074074074074074</v>
      </c>
    </row>
    <row r="5458" spans="1:11" x14ac:dyDescent="0.25">
      <c r="A5458" s="1">
        <v>41291</v>
      </c>
      <c r="B5458" t="s">
        <v>138</v>
      </c>
      <c r="C5458" t="s">
        <v>152</v>
      </c>
      <c r="D5458">
        <v>69</v>
      </c>
      <c r="E5458">
        <v>57</v>
      </c>
      <c r="F5458" t="s">
        <v>138</v>
      </c>
      <c r="G5458">
        <v>12</v>
      </c>
      <c r="H5458" t="s">
        <v>358</v>
      </c>
      <c r="I5458" t="s">
        <v>360</v>
      </c>
      <c r="J5458" s="2">
        <f>VLOOKUP(B5458,'Totals by Team'!A:K,11,FALSE)</f>
        <v>-10.066666666666666</v>
      </c>
      <c r="K5458" s="2">
        <f>VLOOKUP(C5458,'Totals by Team'!A:K,11,FALSE)</f>
        <v>-7.1724137931034484</v>
      </c>
    </row>
    <row r="5459" spans="1:11" x14ac:dyDescent="0.25">
      <c r="A5459" s="1">
        <v>41291</v>
      </c>
      <c r="B5459" t="s">
        <v>15</v>
      </c>
      <c r="C5459" t="s">
        <v>206</v>
      </c>
      <c r="D5459">
        <v>64</v>
      </c>
      <c r="E5459">
        <v>52</v>
      </c>
      <c r="F5459" t="s">
        <v>206</v>
      </c>
      <c r="G5459">
        <v>12</v>
      </c>
      <c r="H5459" t="s">
        <v>358</v>
      </c>
      <c r="I5459" t="s">
        <v>356</v>
      </c>
      <c r="J5459" s="2">
        <f>VLOOKUP(B5459,'Totals by Team'!A:K,11,FALSE)</f>
        <v>2.6129032258064515</v>
      </c>
      <c r="K5459" s="2">
        <f>VLOOKUP(C5459,'Totals by Team'!A:K,11,FALSE)</f>
        <v>-8.1071428571428577</v>
      </c>
    </row>
    <row r="5460" spans="1:11" x14ac:dyDescent="0.25">
      <c r="A5460" s="1">
        <v>41291</v>
      </c>
      <c r="B5460" t="s">
        <v>283</v>
      </c>
      <c r="C5460" t="s">
        <v>50</v>
      </c>
      <c r="D5460">
        <v>66</v>
      </c>
      <c r="E5460">
        <v>54</v>
      </c>
      <c r="F5460" t="s">
        <v>50</v>
      </c>
      <c r="G5460">
        <v>12</v>
      </c>
      <c r="H5460" t="s">
        <v>358</v>
      </c>
      <c r="I5460" t="s">
        <v>356</v>
      </c>
      <c r="J5460" s="2">
        <f>VLOOKUP(B5460,'Totals by Team'!A:K,11,FALSE)</f>
        <v>0.84375</v>
      </c>
      <c r="K5460" s="2">
        <f>VLOOKUP(C5460,'Totals by Team'!A:K,11,FALSE)</f>
        <v>-6.1333333333333337</v>
      </c>
    </row>
    <row r="5461" spans="1:11" x14ac:dyDescent="0.25">
      <c r="A5461" s="1">
        <v>41291</v>
      </c>
      <c r="B5461" t="s">
        <v>266</v>
      </c>
      <c r="C5461" t="s">
        <v>133</v>
      </c>
      <c r="D5461">
        <v>52</v>
      </c>
      <c r="E5461">
        <v>40</v>
      </c>
      <c r="F5461" t="s">
        <v>266</v>
      </c>
      <c r="G5461">
        <v>12</v>
      </c>
      <c r="H5461" t="s">
        <v>358</v>
      </c>
      <c r="I5461" t="s">
        <v>360</v>
      </c>
      <c r="J5461" s="2">
        <f>VLOOKUP(B5461,'Totals by Team'!A:K,11,FALSE)</f>
        <v>11.333333333333334</v>
      </c>
      <c r="K5461" s="2">
        <f>VLOOKUP(C5461,'Totals by Team'!A:K,11,FALSE)</f>
        <v>-6.8965517241379306</v>
      </c>
    </row>
    <row r="5462" spans="1:11" x14ac:dyDescent="0.25">
      <c r="A5462" s="1">
        <v>41291</v>
      </c>
      <c r="B5462" t="s">
        <v>56</v>
      </c>
      <c r="C5462" t="s">
        <v>121</v>
      </c>
      <c r="D5462">
        <v>63</v>
      </c>
      <c r="E5462">
        <v>52</v>
      </c>
      <c r="F5462" t="s">
        <v>56</v>
      </c>
      <c r="G5462">
        <v>11</v>
      </c>
      <c r="H5462" t="s">
        <v>358</v>
      </c>
      <c r="I5462" t="s">
        <v>360</v>
      </c>
      <c r="J5462" s="2">
        <f>VLOOKUP(B5462,'Totals by Team'!A:K,11,FALSE)</f>
        <v>-1.2903225806451613</v>
      </c>
      <c r="K5462" s="2">
        <f>VLOOKUP(C5462,'Totals by Team'!A:K,11,FALSE)</f>
        <v>-4.75</v>
      </c>
    </row>
    <row r="5463" spans="1:11" x14ac:dyDescent="0.25">
      <c r="A5463" s="1">
        <v>41291</v>
      </c>
      <c r="B5463" t="s">
        <v>291</v>
      </c>
      <c r="C5463" t="s">
        <v>221</v>
      </c>
      <c r="D5463">
        <v>74</v>
      </c>
      <c r="E5463">
        <v>64</v>
      </c>
      <c r="F5463" t="s">
        <v>291</v>
      </c>
      <c r="G5463">
        <v>10</v>
      </c>
      <c r="H5463" t="s">
        <v>358</v>
      </c>
      <c r="I5463" t="s">
        <v>360</v>
      </c>
      <c r="J5463" s="2">
        <f>VLOOKUP(B5463,'Totals by Team'!A:K,11,FALSE)</f>
        <v>5.7941176470588234</v>
      </c>
      <c r="K5463" s="2">
        <f>VLOOKUP(C5463,'Totals by Team'!A:K,11,FALSE)</f>
        <v>1.75</v>
      </c>
    </row>
    <row r="5464" spans="1:11" x14ac:dyDescent="0.25">
      <c r="A5464" s="1">
        <v>41291</v>
      </c>
      <c r="B5464" t="s">
        <v>262</v>
      </c>
      <c r="C5464" t="s">
        <v>113</v>
      </c>
      <c r="D5464">
        <v>67</v>
      </c>
      <c r="E5464">
        <v>58</v>
      </c>
      <c r="F5464" t="s">
        <v>262</v>
      </c>
      <c r="G5464">
        <v>9</v>
      </c>
      <c r="H5464" t="s">
        <v>358</v>
      </c>
      <c r="I5464" t="s">
        <v>360</v>
      </c>
      <c r="J5464" s="2">
        <f>VLOOKUP(B5464,'Totals by Team'!A:K,11,FALSE)</f>
        <v>2.1875</v>
      </c>
      <c r="K5464" s="2">
        <f>VLOOKUP(C5464,'Totals by Team'!A:K,11,FALSE)</f>
        <v>-1.7586206896551724</v>
      </c>
    </row>
    <row r="5465" spans="1:11" x14ac:dyDescent="0.25">
      <c r="A5465" s="1">
        <v>41291</v>
      </c>
      <c r="B5465" t="s">
        <v>196</v>
      </c>
      <c r="C5465" t="s">
        <v>52</v>
      </c>
      <c r="D5465">
        <v>87</v>
      </c>
      <c r="E5465">
        <v>78</v>
      </c>
      <c r="F5465" t="s">
        <v>52</v>
      </c>
      <c r="G5465">
        <v>9</v>
      </c>
      <c r="H5465" t="s">
        <v>358</v>
      </c>
      <c r="I5465" t="s">
        <v>356</v>
      </c>
      <c r="J5465" s="2">
        <f>VLOOKUP(B5465,'Totals by Team'!A:K,11,FALSE)</f>
        <v>-8.2413793103448274</v>
      </c>
      <c r="K5465" s="2">
        <f>VLOOKUP(C5465,'Totals by Team'!A:K,11,FALSE)</f>
        <v>5.03125</v>
      </c>
    </row>
    <row r="5466" spans="1:11" x14ac:dyDescent="0.25">
      <c r="A5466" s="1">
        <v>41291</v>
      </c>
      <c r="B5466" t="s">
        <v>191</v>
      </c>
      <c r="C5466" t="s">
        <v>79</v>
      </c>
      <c r="D5466">
        <v>91</v>
      </c>
      <c r="E5466">
        <v>82</v>
      </c>
      <c r="F5466" t="s">
        <v>79</v>
      </c>
      <c r="G5466">
        <v>9</v>
      </c>
      <c r="H5466" t="s">
        <v>358</v>
      </c>
      <c r="I5466" t="s">
        <v>356</v>
      </c>
      <c r="J5466" s="2">
        <f>VLOOKUP(B5466,'Totals by Team'!A:K,11,FALSE)</f>
        <v>-1.6666666666666667</v>
      </c>
      <c r="K5466" s="2">
        <f>VLOOKUP(C5466,'Totals by Team'!A:K,11,FALSE)</f>
        <v>-9.7857142857142865</v>
      </c>
    </row>
    <row r="5467" spans="1:11" x14ac:dyDescent="0.25">
      <c r="A5467" s="1">
        <v>41291</v>
      </c>
      <c r="B5467" t="s">
        <v>118</v>
      </c>
      <c r="C5467" t="s">
        <v>1</v>
      </c>
      <c r="D5467">
        <v>75</v>
      </c>
      <c r="E5467">
        <v>66</v>
      </c>
      <c r="F5467" t="s">
        <v>1</v>
      </c>
      <c r="G5467">
        <v>9</v>
      </c>
      <c r="H5467" t="s">
        <v>358</v>
      </c>
      <c r="I5467" t="s">
        <v>356</v>
      </c>
      <c r="J5467" s="2">
        <f>VLOOKUP(B5467,'Totals by Team'!A:K,11,FALSE)</f>
        <v>0.16129032258064516</v>
      </c>
      <c r="K5467" s="2">
        <f>VLOOKUP(C5467,'Totals by Team'!A:K,11,FALSE)</f>
        <v>-10.793103448275861</v>
      </c>
    </row>
    <row r="5468" spans="1:11" x14ac:dyDescent="0.25">
      <c r="A5468" s="1">
        <v>41291</v>
      </c>
      <c r="B5468" t="s">
        <v>300</v>
      </c>
      <c r="C5468" t="s">
        <v>143</v>
      </c>
      <c r="D5468">
        <v>78</v>
      </c>
      <c r="E5468">
        <v>70</v>
      </c>
      <c r="F5468" t="s">
        <v>300</v>
      </c>
      <c r="G5468">
        <v>8</v>
      </c>
      <c r="H5468" t="s">
        <v>358</v>
      </c>
      <c r="I5468" t="s">
        <v>360</v>
      </c>
      <c r="J5468" s="2">
        <f>VLOOKUP(B5468,'Totals by Team'!A:K,11,FALSE)</f>
        <v>-3.15625</v>
      </c>
      <c r="K5468" s="2">
        <f>VLOOKUP(C5468,'Totals by Team'!A:K,11,FALSE)</f>
        <v>-5.90625</v>
      </c>
    </row>
    <row r="5469" spans="1:11" x14ac:dyDescent="0.25">
      <c r="A5469" s="1">
        <v>41291</v>
      </c>
      <c r="B5469" t="s">
        <v>302</v>
      </c>
      <c r="C5469" t="s">
        <v>306</v>
      </c>
      <c r="D5469">
        <v>83</v>
      </c>
      <c r="E5469">
        <v>75</v>
      </c>
      <c r="F5469" t="s">
        <v>306</v>
      </c>
      <c r="G5469">
        <v>8</v>
      </c>
      <c r="H5469" t="s">
        <v>358</v>
      </c>
      <c r="I5469" t="s">
        <v>356</v>
      </c>
      <c r="J5469" s="2">
        <f>VLOOKUP(B5469,'Totals by Team'!A:K,11,FALSE)</f>
        <v>11.4375</v>
      </c>
      <c r="K5469" s="2">
        <f>VLOOKUP(C5469,'Totals by Team'!A:K,11,FALSE)</f>
        <v>6.75</v>
      </c>
    </row>
    <row r="5470" spans="1:11" x14ac:dyDescent="0.25">
      <c r="A5470" s="1">
        <v>41291</v>
      </c>
      <c r="B5470" t="s">
        <v>340</v>
      </c>
      <c r="C5470" t="s">
        <v>259</v>
      </c>
      <c r="D5470">
        <v>60</v>
      </c>
      <c r="E5470">
        <v>52</v>
      </c>
      <c r="F5470" t="s">
        <v>340</v>
      </c>
      <c r="G5470">
        <v>8</v>
      </c>
      <c r="H5470" t="s">
        <v>358</v>
      </c>
      <c r="I5470" t="s">
        <v>360</v>
      </c>
      <c r="J5470" s="2">
        <f>VLOOKUP(B5470,'Totals by Team'!A:K,11,FALSE)</f>
        <v>0.8</v>
      </c>
      <c r="K5470" s="2">
        <f>VLOOKUP(C5470,'Totals by Team'!A:K,11,FALSE)</f>
        <v>1.84375</v>
      </c>
    </row>
    <row r="5471" spans="1:11" x14ac:dyDescent="0.25">
      <c r="A5471" s="1">
        <v>41291</v>
      </c>
      <c r="B5471" t="s">
        <v>123</v>
      </c>
      <c r="C5471" t="s">
        <v>200</v>
      </c>
      <c r="D5471">
        <v>73</v>
      </c>
      <c r="E5471">
        <v>66</v>
      </c>
      <c r="F5471" t="s">
        <v>123</v>
      </c>
      <c r="G5471">
        <v>7</v>
      </c>
      <c r="H5471" t="s">
        <v>358</v>
      </c>
      <c r="I5471" t="s">
        <v>360</v>
      </c>
      <c r="J5471" s="2">
        <f>VLOOKUP(B5471,'Totals by Team'!A:K,11,FALSE)</f>
        <v>-4.2</v>
      </c>
      <c r="K5471" s="2">
        <f>VLOOKUP(C5471,'Totals by Team'!A:K,11,FALSE)</f>
        <v>1.8387096774193548</v>
      </c>
    </row>
    <row r="5472" spans="1:11" x14ac:dyDescent="0.25">
      <c r="A5472" s="1">
        <v>41291</v>
      </c>
      <c r="B5472" t="s">
        <v>9</v>
      </c>
      <c r="C5472" t="s">
        <v>342</v>
      </c>
      <c r="D5472">
        <v>83</v>
      </c>
      <c r="E5472">
        <v>76</v>
      </c>
      <c r="F5472" t="s">
        <v>9</v>
      </c>
      <c r="G5472">
        <v>7</v>
      </c>
      <c r="H5472" t="s">
        <v>358</v>
      </c>
      <c r="I5472" t="s">
        <v>360</v>
      </c>
      <c r="J5472" s="2">
        <f>VLOOKUP(B5472,'Totals by Team'!A:K,11,FALSE)</f>
        <v>12.266666666666667</v>
      </c>
      <c r="K5472" s="2">
        <f>VLOOKUP(C5472,'Totals by Team'!A:K,11,FALSE)</f>
        <v>6.161290322580645</v>
      </c>
    </row>
    <row r="5473" spans="1:11" x14ac:dyDescent="0.25">
      <c r="A5473" s="1">
        <v>41291</v>
      </c>
      <c r="B5473" t="s">
        <v>132</v>
      </c>
      <c r="C5473" t="s">
        <v>68</v>
      </c>
      <c r="D5473">
        <v>70</v>
      </c>
      <c r="E5473">
        <v>64</v>
      </c>
      <c r="F5473" t="s">
        <v>132</v>
      </c>
      <c r="G5473">
        <v>6</v>
      </c>
      <c r="H5473" t="s">
        <v>358</v>
      </c>
      <c r="I5473" t="s">
        <v>360</v>
      </c>
      <c r="J5473" s="2">
        <f>VLOOKUP(B5473,'Totals by Team'!A:K,11,FALSE)</f>
        <v>3.125E-2</v>
      </c>
      <c r="K5473" s="2">
        <f>VLOOKUP(C5473,'Totals by Team'!A:K,11,FALSE)</f>
        <v>-3.6666666666666665</v>
      </c>
    </row>
    <row r="5474" spans="1:11" x14ac:dyDescent="0.25">
      <c r="A5474" s="1">
        <v>41291</v>
      </c>
      <c r="B5474" t="s">
        <v>80</v>
      </c>
      <c r="C5474" t="s">
        <v>202</v>
      </c>
      <c r="D5474">
        <v>59</v>
      </c>
      <c r="E5474">
        <v>53</v>
      </c>
      <c r="F5474" t="s">
        <v>202</v>
      </c>
      <c r="G5474">
        <v>6</v>
      </c>
      <c r="H5474" t="s">
        <v>358</v>
      </c>
      <c r="I5474" t="s">
        <v>356</v>
      </c>
      <c r="J5474" s="2">
        <f>VLOOKUP(B5474,'Totals by Team'!A:K,11,FALSE)</f>
        <v>6.290322580645161</v>
      </c>
      <c r="K5474" s="2">
        <f>VLOOKUP(C5474,'Totals by Team'!A:K,11,FALSE)</f>
        <v>4.1785714285714288</v>
      </c>
    </row>
    <row r="5475" spans="1:11" x14ac:dyDescent="0.25">
      <c r="A5475" s="1">
        <v>41291</v>
      </c>
      <c r="B5475" t="s">
        <v>61</v>
      </c>
      <c r="C5475" t="s">
        <v>322</v>
      </c>
      <c r="D5475">
        <v>72</v>
      </c>
      <c r="E5475">
        <v>66</v>
      </c>
      <c r="F5475" t="s">
        <v>61</v>
      </c>
      <c r="G5475">
        <v>6</v>
      </c>
      <c r="H5475" t="s">
        <v>358</v>
      </c>
      <c r="I5475" t="s">
        <v>360</v>
      </c>
      <c r="J5475" s="2">
        <f>VLOOKUP(B5475,'Totals by Team'!A:K,11,FALSE)</f>
        <v>8.2258064516129039</v>
      </c>
      <c r="K5475" s="2">
        <f>VLOOKUP(C5475,'Totals by Team'!A:K,11,FALSE)</f>
        <v>-2.5172413793103448</v>
      </c>
    </row>
    <row r="5476" spans="1:11" x14ac:dyDescent="0.25">
      <c r="A5476" s="1">
        <v>41291</v>
      </c>
      <c r="B5476" t="s">
        <v>75</v>
      </c>
      <c r="C5476" t="s">
        <v>276</v>
      </c>
      <c r="D5476">
        <v>66</v>
      </c>
      <c r="E5476">
        <v>60</v>
      </c>
      <c r="F5476" t="s">
        <v>75</v>
      </c>
      <c r="G5476">
        <v>6</v>
      </c>
      <c r="H5476" t="s">
        <v>358</v>
      </c>
      <c r="I5476" t="s">
        <v>360</v>
      </c>
      <c r="J5476" s="2">
        <f>VLOOKUP(B5476,'Totals by Team'!A:K,11,FALSE)</f>
        <v>-0.5</v>
      </c>
      <c r="K5476" s="2">
        <f>VLOOKUP(C5476,'Totals by Team'!A:K,11,FALSE)</f>
        <v>-0.19230769230769232</v>
      </c>
    </row>
    <row r="5477" spans="1:11" x14ac:dyDescent="0.25">
      <c r="A5477" s="1">
        <v>41291</v>
      </c>
      <c r="B5477" t="s">
        <v>78</v>
      </c>
      <c r="C5477" t="s">
        <v>27</v>
      </c>
      <c r="D5477">
        <v>73</v>
      </c>
      <c r="E5477">
        <v>67</v>
      </c>
      <c r="F5477" t="s">
        <v>78</v>
      </c>
      <c r="G5477">
        <v>6</v>
      </c>
      <c r="H5477" t="s">
        <v>358</v>
      </c>
      <c r="I5477" t="s">
        <v>360</v>
      </c>
      <c r="J5477" s="2">
        <f>VLOOKUP(B5477,'Totals by Team'!A:K,11,FALSE)</f>
        <v>4.8275862068965516</v>
      </c>
      <c r="K5477" s="2">
        <f>VLOOKUP(C5477,'Totals by Team'!A:K,11,FALSE)</f>
        <v>-7.0344827586206895</v>
      </c>
    </row>
    <row r="5478" spans="1:11" x14ac:dyDescent="0.25">
      <c r="A5478" s="1">
        <v>41291</v>
      </c>
      <c r="B5478" t="s">
        <v>271</v>
      </c>
      <c r="C5478" t="s">
        <v>257</v>
      </c>
      <c r="D5478">
        <v>92</v>
      </c>
      <c r="E5478">
        <v>86</v>
      </c>
      <c r="F5478" t="s">
        <v>271</v>
      </c>
      <c r="G5478">
        <v>6</v>
      </c>
      <c r="H5478" t="s">
        <v>358</v>
      </c>
      <c r="I5478" t="s">
        <v>360</v>
      </c>
      <c r="J5478" s="2">
        <f>VLOOKUP(B5478,'Totals by Team'!A:K,11,FALSE)</f>
        <v>12.529411764705882</v>
      </c>
      <c r="K5478" s="2">
        <f>VLOOKUP(C5478,'Totals by Team'!A:K,11,FALSE)</f>
        <v>3.4516129032258065</v>
      </c>
    </row>
    <row r="5479" spans="1:11" x14ac:dyDescent="0.25">
      <c r="A5479" s="1">
        <v>41291</v>
      </c>
      <c r="B5479" t="s">
        <v>160</v>
      </c>
      <c r="C5479" t="s">
        <v>69</v>
      </c>
      <c r="D5479">
        <v>71</v>
      </c>
      <c r="E5479">
        <v>67</v>
      </c>
      <c r="F5479" t="s">
        <v>69</v>
      </c>
      <c r="G5479">
        <v>4</v>
      </c>
      <c r="H5479" t="s">
        <v>358</v>
      </c>
      <c r="I5479" t="s">
        <v>356</v>
      </c>
      <c r="J5479" s="2">
        <f>VLOOKUP(B5479,'Totals by Team'!A:K,11,FALSE)</f>
        <v>-7.838709677419355</v>
      </c>
      <c r="K5479" s="2">
        <f>VLOOKUP(C5479,'Totals by Team'!A:K,11,FALSE)</f>
        <v>-1.1666666666666667</v>
      </c>
    </row>
    <row r="5480" spans="1:11" x14ac:dyDescent="0.25">
      <c r="A5480" s="1">
        <v>41291</v>
      </c>
      <c r="B5480" t="s">
        <v>155</v>
      </c>
      <c r="C5480" t="s">
        <v>0</v>
      </c>
      <c r="D5480">
        <v>79</v>
      </c>
      <c r="E5480">
        <v>75</v>
      </c>
      <c r="F5480" t="s">
        <v>0</v>
      </c>
      <c r="G5480">
        <v>4</v>
      </c>
      <c r="H5480" t="s">
        <v>358</v>
      </c>
      <c r="I5480" t="s">
        <v>356</v>
      </c>
      <c r="J5480" s="2">
        <f>VLOOKUP(B5480,'Totals by Team'!A:K,11,FALSE)</f>
        <v>3.0606060606060606</v>
      </c>
      <c r="K5480" s="2">
        <f>VLOOKUP(C5480,'Totals by Team'!A:K,11,FALSE)</f>
        <v>-13.35483870967742</v>
      </c>
    </row>
    <row r="5481" spans="1:11" x14ac:dyDescent="0.25">
      <c r="A5481" s="1">
        <v>41291</v>
      </c>
      <c r="B5481" t="s">
        <v>72</v>
      </c>
      <c r="C5481" t="s">
        <v>323</v>
      </c>
      <c r="D5481">
        <v>51</v>
      </c>
      <c r="E5481">
        <v>47</v>
      </c>
      <c r="F5481" t="s">
        <v>72</v>
      </c>
      <c r="G5481">
        <v>4</v>
      </c>
      <c r="H5481" t="s">
        <v>358</v>
      </c>
      <c r="I5481" t="s">
        <v>360</v>
      </c>
      <c r="J5481" s="2">
        <f>VLOOKUP(B5481,'Totals by Team'!A:K,11,FALSE)</f>
        <v>-4.645161290322581</v>
      </c>
      <c r="K5481" s="2">
        <f>VLOOKUP(C5481,'Totals by Team'!A:K,11,FALSE)</f>
        <v>4.1818181818181817</v>
      </c>
    </row>
    <row r="5482" spans="1:11" x14ac:dyDescent="0.25">
      <c r="A5482" s="1">
        <v>41291</v>
      </c>
      <c r="B5482" t="s">
        <v>328</v>
      </c>
      <c r="C5482" t="s">
        <v>140</v>
      </c>
      <c r="D5482">
        <v>64</v>
      </c>
      <c r="E5482">
        <v>60</v>
      </c>
      <c r="F5482" t="s">
        <v>328</v>
      </c>
      <c r="G5482">
        <v>4</v>
      </c>
      <c r="H5482" t="s">
        <v>358</v>
      </c>
      <c r="I5482" t="s">
        <v>360</v>
      </c>
      <c r="J5482" s="2">
        <f>VLOOKUP(B5482,'Totals by Team'!A:K,11,FALSE)</f>
        <v>3.129032258064516</v>
      </c>
      <c r="K5482" s="2">
        <f>VLOOKUP(C5482,'Totals by Team'!A:K,11,FALSE)</f>
        <v>-1.59375</v>
      </c>
    </row>
    <row r="5483" spans="1:11" x14ac:dyDescent="0.25">
      <c r="A5483" s="1">
        <v>41291</v>
      </c>
      <c r="B5483" t="s">
        <v>62</v>
      </c>
      <c r="C5483" t="s">
        <v>30</v>
      </c>
      <c r="D5483">
        <v>64</v>
      </c>
      <c r="E5483">
        <v>60</v>
      </c>
      <c r="F5483" t="s">
        <v>62</v>
      </c>
      <c r="G5483">
        <v>4</v>
      </c>
      <c r="H5483" t="s">
        <v>358</v>
      </c>
      <c r="I5483" t="s">
        <v>360</v>
      </c>
      <c r="J5483" s="2">
        <f>VLOOKUP(B5483,'Totals by Team'!A:K,11,FALSE)</f>
        <v>-5.67741935483871</v>
      </c>
      <c r="K5483" s="2">
        <f>VLOOKUP(C5483,'Totals by Team'!A:K,11,FALSE)</f>
        <v>-2.032258064516129</v>
      </c>
    </row>
    <row r="5484" spans="1:11" x14ac:dyDescent="0.25">
      <c r="A5484" s="1">
        <v>41291</v>
      </c>
      <c r="B5484" t="s">
        <v>36</v>
      </c>
      <c r="C5484" t="s">
        <v>114</v>
      </c>
      <c r="D5484">
        <v>66</v>
      </c>
      <c r="E5484">
        <v>62</v>
      </c>
      <c r="F5484" t="s">
        <v>36</v>
      </c>
      <c r="G5484">
        <v>4</v>
      </c>
      <c r="H5484" t="s">
        <v>358</v>
      </c>
      <c r="I5484" t="s">
        <v>360</v>
      </c>
      <c r="J5484" s="2">
        <f>VLOOKUP(B5484,'Totals by Team'!A:K,11,FALSE)</f>
        <v>5.666666666666667</v>
      </c>
      <c r="K5484" s="2">
        <f>VLOOKUP(C5484,'Totals by Team'!A:K,11,FALSE)</f>
        <v>-6.068965517241379</v>
      </c>
    </row>
    <row r="5485" spans="1:11" x14ac:dyDescent="0.25">
      <c r="A5485" s="1">
        <v>41291</v>
      </c>
      <c r="B5485" t="s">
        <v>226</v>
      </c>
      <c r="C5485" t="s">
        <v>251</v>
      </c>
      <c r="D5485">
        <v>91</v>
      </c>
      <c r="E5485">
        <v>88</v>
      </c>
      <c r="F5485" t="s">
        <v>226</v>
      </c>
      <c r="G5485">
        <v>3</v>
      </c>
      <c r="H5485" t="s">
        <v>358</v>
      </c>
      <c r="I5485" t="s">
        <v>360</v>
      </c>
      <c r="J5485" s="2">
        <f>VLOOKUP(B5485,'Totals by Team'!A:K,11,FALSE)</f>
        <v>-5.5</v>
      </c>
      <c r="K5485" s="2">
        <f>VLOOKUP(C5485,'Totals by Team'!A:K,11,FALSE)</f>
        <v>-2.1379310344827585</v>
      </c>
    </row>
    <row r="5486" spans="1:11" x14ac:dyDescent="0.25">
      <c r="A5486" s="1">
        <v>41291</v>
      </c>
      <c r="B5486" t="s">
        <v>249</v>
      </c>
      <c r="C5486" t="s">
        <v>331</v>
      </c>
      <c r="D5486">
        <v>70</v>
      </c>
      <c r="E5486">
        <v>67</v>
      </c>
      <c r="F5486" t="s">
        <v>249</v>
      </c>
      <c r="G5486">
        <v>3</v>
      </c>
      <c r="H5486" t="s">
        <v>358</v>
      </c>
      <c r="I5486" t="s">
        <v>360</v>
      </c>
      <c r="J5486" s="2">
        <f>VLOOKUP(B5486,'Totals by Team'!A:K,11,FALSE)</f>
        <v>-0.80645161290322576</v>
      </c>
      <c r="K5486" s="2">
        <f>VLOOKUP(C5486,'Totals by Team'!A:K,11,FALSE)</f>
        <v>-3.4193548387096775</v>
      </c>
    </row>
    <row r="5487" spans="1:11" x14ac:dyDescent="0.25">
      <c r="A5487" s="1">
        <v>41291</v>
      </c>
      <c r="B5487" t="s">
        <v>84</v>
      </c>
      <c r="C5487" t="s">
        <v>235</v>
      </c>
      <c r="D5487">
        <v>74</v>
      </c>
      <c r="E5487">
        <v>71</v>
      </c>
      <c r="F5487" t="s">
        <v>235</v>
      </c>
      <c r="G5487">
        <v>3</v>
      </c>
      <c r="H5487" t="s">
        <v>358</v>
      </c>
      <c r="I5487" t="s">
        <v>356</v>
      </c>
      <c r="J5487" s="2">
        <f>VLOOKUP(B5487,'Totals by Team'!A:K,11,FALSE)</f>
        <v>-0.93548387096774188</v>
      </c>
      <c r="K5487" s="2">
        <f>VLOOKUP(C5487,'Totals by Team'!A:K,11,FALSE)</f>
        <v>-1.9655172413793103</v>
      </c>
    </row>
    <row r="5488" spans="1:11" x14ac:dyDescent="0.25">
      <c r="A5488" s="1">
        <v>41291</v>
      </c>
      <c r="B5488" t="s">
        <v>65</v>
      </c>
      <c r="C5488" t="s">
        <v>195</v>
      </c>
      <c r="D5488">
        <v>62</v>
      </c>
      <c r="E5488">
        <v>60</v>
      </c>
      <c r="F5488" t="s">
        <v>65</v>
      </c>
      <c r="G5488">
        <v>2</v>
      </c>
      <c r="H5488" t="s">
        <v>358</v>
      </c>
      <c r="I5488" t="s">
        <v>360</v>
      </c>
      <c r="J5488" s="2">
        <f>VLOOKUP(B5488,'Totals by Team'!A:K,11,FALSE)</f>
        <v>-1.6774193548387097</v>
      </c>
      <c r="K5488" s="2">
        <f>VLOOKUP(C5488,'Totals by Team'!A:K,11,FALSE)</f>
        <v>-4.5714285714285712</v>
      </c>
    </row>
    <row r="5489" spans="1:11" x14ac:dyDescent="0.25">
      <c r="A5489" s="1">
        <v>41291</v>
      </c>
      <c r="B5489" t="s">
        <v>320</v>
      </c>
      <c r="C5489" t="s">
        <v>292</v>
      </c>
      <c r="D5489">
        <v>76</v>
      </c>
      <c r="E5489">
        <v>74</v>
      </c>
      <c r="F5489" t="s">
        <v>292</v>
      </c>
      <c r="G5489">
        <v>2</v>
      </c>
      <c r="H5489" t="s">
        <v>358</v>
      </c>
      <c r="I5489" t="s">
        <v>356</v>
      </c>
      <c r="J5489" s="2">
        <f>VLOOKUP(B5489,'Totals by Team'!A:K,11,FALSE)</f>
        <v>8.117647058823529</v>
      </c>
      <c r="K5489" s="2">
        <f>VLOOKUP(C5489,'Totals by Team'!A:K,11,FALSE)</f>
        <v>-1.9375</v>
      </c>
    </row>
    <row r="5490" spans="1:11" x14ac:dyDescent="0.25">
      <c r="A5490" s="1">
        <v>41291</v>
      </c>
      <c r="B5490" t="s">
        <v>229</v>
      </c>
      <c r="C5490" t="s">
        <v>175</v>
      </c>
      <c r="D5490">
        <v>89</v>
      </c>
      <c r="E5490">
        <v>88</v>
      </c>
      <c r="F5490" t="s">
        <v>175</v>
      </c>
      <c r="G5490">
        <v>1</v>
      </c>
      <c r="H5490" t="s">
        <v>358</v>
      </c>
      <c r="I5490" t="s">
        <v>356</v>
      </c>
      <c r="J5490" s="2">
        <f>VLOOKUP(B5490,'Totals by Team'!A:K,11,FALSE)</f>
        <v>8.875</v>
      </c>
      <c r="K5490" s="2">
        <f>VLOOKUP(C5490,'Totals by Team'!A:K,11,FALSE)</f>
        <v>5.7666666666666666</v>
      </c>
    </row>
    <row r="5491" spans="1:11" x14ac:dyDescent="0.25">
      <c r="A5491" s="1">
        <v>41291</v>
      </c>
      <c r="B5491" t="s">
        <v>58</v>
      </c>
      <c r="C5491" t="s">
        <v>21</v>
      </c>
      <c r="D5491">
        <v>79</v>
      </c>
      <c r="E5491">
        <v>78</v>
      </c>
      <c r="F5491" t="s">
        <v>58</v>
      </c>
      <c r="G5491">
        <v>1</v>
      </c>
      <c r="H5491" t="s">
        <v>358</v>
      </c>
      <c r="I5491" t="s">
        <v>360</v>
      </c>
      <c r="J5491" s="2">
        <f>VLOOKUP(B5491,'Totals by Team'!A:K,11,FALSE)</f>
        <v>2.9</v>
      </c>
      <c r="K5491" s="2">
        <f>VLOOKUP(C5491,'Totals by Team'!A:K,11,FALSE)</f>
        <v>-1.75</v>
      </c>
    </row>
    <row r="5492" spans="1:11" x14ac:dyDescent="0.25">
      <c r="A5492" s="1">
        <v>41291</v>
      </c>
      <c r="B5492" t="s">
        <v>167</v>
      </c>
      <c r="C5492" t="s">
        <v>108</v>
      </c>
      <c r="D5492">
        <v>54</v>
      </c>
      <c r="E5492">
        <v>53</v>
      </c>
      <c r="F5492" t="s">
        <v>108</v>
      </c>
      <c r="G5492">
        <v>1</v>
      </c>
      <c r="H5492" t="s">
        <v>358</v>
      </c>
      <c r="I5492" t="s">
        <v>356</v>
      </c>
      <c r="J5492" s="2">
        <f>VLOOKUP(B5492,'Totals by Team'!A:K,11,FALSE)</f>
        <v>-5.4838709677419351</v>
      </c>
      <c r="K5492" s="2">
        <f>VLOOKUP(C5492,'Totals by Team'!A:K,11,FALSE)</f>
        <v>0.68</v>
      </c>
    </row>
    <row r="5493" spans="1:11" x14ac:dyDescent="0.25">
      <c r="A5493" s="1">
        <v>41291</v>
      </c>
      <c r="B5493" t="s">
        <v>126</v>
      </c>
      <c r="C5493" t="s">
        <v>256</v>
      </c>
      <c r="D5493">
        <v>60</v>
      </c>
      <c r="E5493">
        <v>59</v>
      </c>
      <c r="F5493" t="s">
        <v>126</v>
      </c>
      <c r="G5493">
        <v>1</v>
      </c>
      <c r="H5493" t="s">
        <v>358</v>
      </c>
      <c r="I5493" t="s">
        <v>360</v>
      </c>
      <c r="J5493" s="2">
        <f>VLOOKUP(B5493,'Totals by Team'!A:K,11,FALSE)</f>
        <v>-8.137931034482758</v>
      </c>
      <c r="K5493" s="2">
        <f>VLOOKUP(C5493,'Totals by Team'!A:K,11,FALSE)</f>
        <v>-2.6296296296296298</v>
      </c>
    </row>
    <row r="5494" spans="1:11" x14ac:dyDescent="0.25">
      <c r="A5494" s="1">
        <v>41291</v>
      </c>
      <c r="B5494" t="s">
        <v>175</v>
      </c>
      <c r="C5494" t="s">
        <v>229</v>
      </c>
      <c r="D5494">
        <v>88</v>
      </c>
      <c r="E5494">
        <v>89</v>
      </c>
      <c r="F5494" t="s">
        <v>175</v>
      </c>
      <c r="G5494">
        <v>-1</v>
      </c>
      <c r="H5494" t="s">
        <v>357</v>
      </c>
      <c r="I5494" t="s">
        <v>360</v>
      </c>
      <c r="J5494" s="2">
        <f>VLOOKUP(B5494,'Totals by Team'!A:K,11,FALSE)</f>
        <v>5.7666666666666666</v>
      </c>
      <c r="K5494" s="2">
        <f>VLOOKUP(C5494,'Totals by Team'!A:K,11,FALSE)</f>
        <v>8.875</v>
      </c>
    </row>
    <row r="5495" spans="1:11" x14ac:dyDescent="0.25">
      <c r="A5495" s="1">
        <v>41291</v>
      </c>
      <c r="B5495" t="s">
        <v>21</v>
      </c>
      <c r="C5495" t="s">
        <v>58</v>
      </c>
      <c r="D5495">
        <v>78</v>
      </c>
      <c r="E5495">
        <v>79</v>
      </c>
      <c r="F5495" t="s">
        <v>58</v>
      </c>
      <c r="G5495">
        <v>-1</v>
      </c>
      <c r="H5495" t="s">
        <v>357</v>
      </c>
      <c r="I5495" t="s">
        <v>356</v>
      </c>
      <c r="J5495" s="2">
        <f>VLOOKUP(B5495,'Totals by Team'!A:K,11,FALSE)</f>
        <v>-1.75</v>
      </c>
      <c r="K5495" s="2">
        <f>VLOOKUP(C5495,'Totals by Team'!A:K,11,FALSE)</f>
        <v>2.9</v>
      </c>
    </row>
    <row r="5496" spans="1:11" x14ac:dyDescent="0.25">
      <c r="A5496" s="1">
        <v>41291</v>
      </c>
      <c r="B5496" t="s">
        <v>108</v>
      </c>
      <c r="C5496" t="s">
        <v>167</v>
      </c>
      <c r="D5496">
        <v>53</v>
      </c>
      <c r="E5496">
        <v>54</v>
      </c>
      <c r="F5496" t="s">
        <v>108</v>
      </c>
      <c r="G5496">
        <v>-1</v>
      </c>
      <c r="H5496" t="s">
        <v>357</v>
      </c>
      <c r="I5496" t="s">
        <v>360</v>
      </c>
      <c r="J5496" s="2">
        <f>VLOOKUP(B5496,'Totals by Team'!A:K,11,FALSE)</f>
        <v>0.68</v>
      </c>
      <c r="K5496" s="2">
        <f>VLOOKUP(C5496,'Totals by Team'!A:K,11,FALSE)</f>
        <v>-5.4838709677419351</v>
      </c>
    </row>
    <row r="5497" spans="1:11" x14ac:dyDescent="0.25">
      <c r="A5497" s="1">
        <v>41291</v>
      </c>
      <c r="B5497" t="s">
        <v>256</v>
      </c>
      <c r="C5497" t="s">
        <v>126</v>
      </c>
      <c r="D5497">
        <v>59</v>
      </c>
      <c r="E5497">
        <v>60</v>
      </c>
      <c r="F5497" t="s">
        <v>126</v>
      </c>
      <c r="G5497">
        <v>-1</v>
      </c>
      <c r="H5497" t="s">
        <v>357</v>
      </c>
      <c r="I5497" t="s">
        <v>356</v>
      </c>
      <c r="J5497" s="2">
        <f>VLOOKUP(B5497,'Totals by Team'!A:K,11,FALSE)</f>
        <v>-2.6296296296296298</v>
      </c>
      <c r="K5497" s="2">
        <f>VLOOKUP(C5497,'Totals by Team'!A:K,11,FALSE)</f>
        <v>-8.137931034482758</v>
      </c>
    </row>
    <row r="5498" spans="1:11" x14ac:dyDescent="0.25">
      <c r="A5498" s="1">
        <v>41291</v>
      </c>
      <c r="B5498" t="s">
        <v>195</v>
      </c>
      <c r="C5498" t="s">
        <v>65</v>
      </c>
      <c r="D5498">
        <v>60</v>
      </c>
      <c r="E5498">
        <v>62</v>
      </c>
      <c r="F5498" t="s">
        <v>65</v>
      </c>
      <c r="G5498">
        <v>-2</v>
      </c>
      <c r="H5498" t="s">
        <v>357</v>
      </c>
      <c r="I5498" t="s">
        <v>356</v>
      </c>
      <c r="J5498" s="2">
        <f>VLOOKUP(B5498,'Totals by Team'!A:K,11,FALSE)</f>
        <v>-4.5714285714285712</v>
      </c>
      <c r="K5498" s="2">
        <f>VLOOKUP(C5498,'Totals by Team'!A:K,11,FALSE)</f>
        <v>-1.6774193548387097</v>
      </c>
    </row>
    <row r="5499" spans="1:11" x14ac:dyDescent="0.25">
      <c r="A5499" s="1">
        <v>41291</v>
      </c>
      <c r="B5499" t="s">
        <v>292</v>
      </c>
      <c r="C5499" t="s">
        <v>320</v>
      </c>
      <c r="D5499">
        <v>74</v>
      </c>
      <c r="E5499">
        <v>76</v>
      </c>
      <c r="F5499" t="s">
        <v>292</v>
      </c>
      <c r="G5499">
        <v>-2</v>
      </c>
      <c r="H5499" t="s">
        <v>357</v>
      </c>
      <c r="I5499" t="s">
        <v>360</v>
      </c>
      <c r="J5499" s="2">
        <f>VLOOKUP(B5499,'Totals by Team'!A:K,11,FALSE)</f>
        <v>-1.9375</v>
      </c>
      <c r="K5499" s="2">
        <f>VLOOKUP(C5499,'Totals by Team'!A:K,11,FALSE)</f>
        <v>8.117647058823529</v>
      </c>
    </row>
    <row r="5500" spans="1:11" x14ac:dyDescent="0.25">
      <c r="A5500" s="1">
        <v>41291</v>
      </c>
      <c r="B5500" t="s">
        <v>251</v>
      </c>
      <c r="C5500" t="s">
        <v>226</v>
      </c>
      <c r="D5500">
        <v>88</v>
      </c>
      <c r="E5500">
        <v>91</v>
      </c>
      <c r="F5500" t="s">
        <v>226</v>
      </c>
      <c r="G5500">
        <v>-3</v>
      </c>
      <c r="H5500" t="s">
        <v>357</v>
      </c>
      <c r="I5500" t="s">
        <v>356</v>
      </c>
      <c r="J5500" s="2">
        <f>VLOOKUP(B5500,'Totals by Team'!A:K,11,FALSE)</f>
        <v>-2.1379310344827585</v>
      </c>
      <c r="K5500" s="2">
        <f>VLOOKUP(C5500,'Totals by Team'!A:K,11,FALSE)</f>
        <v>-5.5</v>
      </c>
    </row>
    <row r="5501" spans="1:11" x14ac:dyDescent="0.25">
      <c r="A5501" s="1">
        <v>41291</v>
      </c>
      <c r="B5501" t="s">
        <v>331</v>
      </c>
      <c r="C5501" t="s">
        <v>249</v>
      </c>
      <c r="D5501">
        <v>67</v>
      </c>
      <c r="E5501">
        <v>70</v>
      </c>
      <c r="F5501" t="s">
        <v>249</v>
      </c>
      <c r="G5501">
        <v>-3</v>
      </c>
      <c r="H5501" t="s">
        <v>357</v>
      </c>
      <c r="I5501" t="s">
        <v>356</v>
      </c>
      <c r="J5501" s="2">
        <f>VLOOKUP(B5501,'Totals by Team'!A:K,11,FALSE)</f>
        <v>-3.4193548387096775</v>
      </c>
      <c r="K5501" s="2">
        <f>VLOOKUP(C5501,'Totals by Team'!A:K,11,FALSE)</f>
        <v>-0.80645161290322576</v>
      </c>
    </row>
    <row r="5502" spans="1:11" x14ac:dyDescent="0.25">
      <c r="A5502" s="1">
        <v>41291</v>
      </c>
      <c r="B5502" t="s">
        <v>235</v>
      </c>
      <c r="C5502" t="s">
        <v>84</v>
      </c>
      <c r="D5502">
        <v>71</v>
      </c>
      <c r="E5502">
        <v>74</v>
      </c>
      <c r="F5502" t="s">
        <v>235</v>
      </c>
      <c r="G5502">
        <v>-3</v>
      </c>
      <c r="H5502" t="s">
        <v>357</v>
      </c>
      <c r="I5502" t="s">
        <v>360</v>
      </c>
      <c r="J5502" s="2">
        <f>VLOOKUP(B5502,'Totals by Team'!A:K,11,FALSE)</f>
        <v>-1.9655172413793103</v>
      </c>
      <c r="K5502" s="2">
        <f>VLOOKUP(C5502,'Totals by Team'!A:K,11,FALSE)</f>
        <v>-0.93548387096774188</v>
      </c>
    </row>
    <row r="5503" spans="1:11" x14ac:dyDescent="0.25">
      <c r="A5503" s="1">
        <v>41291</v>
      </c>
      <c r="B5503" t="s">
        <v>69</v>
      </c>
      <c r="C5503" t="s">
        <v>160</v>
      </c>
      <c r="D5503">
        <v>67</v>
      </c>
      <c r="E5503">
        <v>71</v>
      </c>
      <c r="F5503" t="s">
        <v>69</v>
      </c>
      <c r="G5503">
        <v>-4</v>
      </c>
      <c r="H5503" t="s">
        <v>357</v>
      </c>
      <c r="I5503" t="s">
        <v>360</v>
      </c>
      <c r="J5503" s="2">
        <f>VLOOKUP(B5503,'Totals by Team'!A:K,11,FALSE)</f>
        <v>-1.1666666666666667</v>
      </c>
      <c r="K5503" s="2">
        <f>VLOOKUP(C5503,'Totals by Team'!A:K,11,FALSE)</f>
        <v>-7.838709677419355</v>
      </c>
    </row>
    <row r="5504" spans="1:11" x14ac:dyDescent="0.25">
      <c r="A5504" s="1">
        <v>41291</v>
      </c>
      <c r="B5504" t="s">
        <v>0</v>
      </c>
      <c r="C5504" t="s">
        <v>155</v>
      </c>
      <c r="D5504">
        <v>75</v>
      </c>
      <c r="E5504">
        <v>79</v>
      </c>
      <c r="F5504" t="s">
        <v>0</v>
      </c>
      <c r="G5504">
        <v>-4</v>
      </c>
      <c r="H5504" t="s">
        <v>357</v>
      </c>
      <c r="I5504" t="s">
        <v>360</v>
      </c>
      <c r="J5504" s="2">
        <f>VLOOKUP(B5504,'Totals by Team'!A:K,11,FALSE)</f>
        <v>-13.35483870967742</v>
      </c>
      <c r="K5504" s="2">
        <f>VLOOKUP(C5504,'Totals by Team'!A:K,11,FALSE)</f>
        <v>3.0606060606060606</v>
      </c>
    </row>
    <row r="5505" spans="1:11" x14ac:dyDescent="0.25">
      <c r="A5505" s="1">
        <v>41291</v>
      </c>
      <c r="B5505" t="s">
        <v>323</v>
      </c>
      <c r="C5505" t="s">
        <v>72</v>
      </c>
      <c r="D5505">
        <v>47</v>
      </c>
      <c r="E5505">
        <v>51</v>
      </c>
      <c r="F5505" t="s">
        <v>72</v>
      </c>
      <c r="G5505">
        <v>-4</v>
      </c>
      <c r="H5505" t="s">
        <v>357</v>
      </c>
      <c r="I5505" t="s">
        <v>356</v>
      </c>
      <c r="J5505" s="2">
        <f>VLOOKUP(B5505,'Totals by Team'!A:K,11,FALSE)</f>
        <v>4.1818181818181817</v>
      </c>
      <c r="K5505" s="2">
        <f>VLOOKUP(C5505,'Totals by Team'!A:K,11,FALSE)</f>
        <v>-4.645161290322581</v>
      </c>
    </row>
    <row r="5506" spans="1:11" x14ac:dyDescent="0.25">
      <c r="A5506" s="1">
        <v>41291</v>
      </c>
      <c r="B5506" t="s">
        <v>140</v>
      </c>
      <c r="C5506" t="s">
        <v>328</v>
      </c>
      <c r="D5506">
        <v>60</v>
      </c>
      <c r="E5506">
        <v>64</v>
      </c>
      <c r="F5506" t="s">
        <v>328</v>
      </c>
      <c r="G5506">
        <v>-4</v>
      </c>
      <c r="H5506" t="s">
        <v>357</v>
      </c>
      <c r="I5506" t="s">
        <v>356</v>
      </c>
      <c r="J5506" s="2">
        <f>VLOOKUP(B5506,'Totals by Team'!A:K,11,FALSE)</f>
        <v>-1.59375</v>
      </c>
      <c r="K5506" s="2">
        <f>VLOOKUP(C5506,'Totals by Team'!A:K,11,FALSE)</f>
        <v>3.129032258064516</v>
      </c>
    </row>
    <row r="5507" spans="1:11" x14ac:dyDescent="0.25">
      <c r="A5507" s="1">
        <v>41291</v>
      </c>
      <c r="B5507" t="s">
        <v>30</v>
      </c>
      <c r="C5507" t="s">
        <v>62</v>
      </c>
      <c r="D5507">
        <v>60</v>
      </c>
      <c r="E5507">
        <v>64</v>
      </c>
      <c r="F5507" t="s">
        <v>62</v>
      </c>
      <c r="G5507">
        <v>-4</v>
      </c>
      <c r="H5507" t="s">
        <v>357</v>
      </c>
      <c r="I5507" t="s">
        <v>356</v>
      </c>
      <c r="J5507" s="2">
        <f>VLOOKUP(B5507,'Totals by Team'!A:K,11,FALSE)</f>
        <v>-2.032258064516129</v>
      </c>
      <c r="K5507" s="2">
        <f>VLOOKUP(C5507,'Totals by Team'!A:K,11,FALSE)</f>
        <v>-5.67741935483871</v>
      </c>
    </row>
    <row r="5508" spans="1:11" x14ac:dyDescent="0.25">
      <c r="A5508" s="1">
        <v>41291</v>
      </c>
      <c r="B5508" t="s">
        <v>114</v>
      </c>
      <c r="C5508" t="s">
        <v>36</v>
      </c>
      <c r="D5508">
        <v>62</v>
      </c>
      <c r="E5508">
        <v>66</v>
      </c>
      <c r="F5508" t="s">
        <v>36</v>
      </c>
      <c r="G5508">
        <v>-4</v>
      </c>
      <c r="H5508" t="s">
        <v>357</v>
      </c>
      <c r="I5508" t="s">
        <v>356</v>
      </c>
      <c r="J5508" s="2">
        <f>VLOOKUP(B5508,'Totals by Team'!A:K,11,FALSE)</f>
        <v>-6.068965517241379</v>
      </c>
      <c r="K5508" s="2">
        <f>VLOOKUP(C5508,'Totals by Team'!A:K,11,FALSE)</f>
        <v>5.666666666666667</v>
      </c>
    </row>
    <row r="5509" spans="1:11" x14ac:dyDescent="0.25">
      <c r="A5509" s="1">
        <v>41291</v>
      </c>
      <c r="B5509" t="s">
        <v>68</v>
      </c>
      <c r="C5509" t="s">
        <v>132</v>
      </c>
      <c r="D5509">
        <v>64</v>
      </c>
      <c r="E5509">
        <v>70</v>
      </c>
      <c r="F5509" t="s">
        <v>132</v>
      </c>
      <c r="G5509">
        <v>-6</v>
      </c>
      <c r="H5509" t="s">
        <v>357</v>
      </c>
      <c r="I5509" t="s">
        <v>356</v>
      </c>
      <c r="J5509" s="2">
        <f>VLOOKUP(B5509,'Totals by Team'!A:K,11,FALSE)</f>
        <v>-3.6666666666666665</v>
      </c>
      <c r="K5509" s="2">
        <f>VLOOKUP(C5509,'Totals by Team'!A:K,11,FALSE)</f>
        <v>3.125E-2</v>
      </c>
    </row>
    <row r="5510" spans="1:11" x14ac:dyDescent="0.25">
      <c r="A5510" s="1">
        <v>41291</v>
      </c>
      <c r="B5510" t="s">
        <v>202</v>
      </c>
      <c r="C5510" t="s">
        <v>80</v>
      </c>
      <c r="D5510">
        <v>53</v>
      </c>
      <c r="E5510">
        <v>59</v>
      </c>
      <c r="F5510" t="s">
        <v>202</v>
      </c>
      <c r="G5510">
        <v>-6</v>
      </c>
      <c r="H5510" t="s">
        <v>357</v>
      </c>
      <c r="I5510" t="s">
        <v>360</v>
      </c>
      <c r="J5510" s="2">
        <f>VLOOKUP(B5510,'Totals by Team'!A:K,11,FALSE)</f>
        <v>4.1785714285714288</v>
      </c>
      <c r="K5510" s="2">
        <f>VLOOKUP(C5510,'Totals by Team'!A:K,11,FALSE)</f>
        <v>6.290322580645161</v>
      </c>
    </row>
    <row r="5511" spans="1:11" x14ac:dyDescent="0.25">
      <c r="A5511" s="1">
        <v>41291</v>
      </c>
      <c r="B5511" t="s">
        <v>322</v>
      </c>
      <c r="C5511" t="s">
        <v>61</v>
      </c>
      <c r="D5511">
        <v>66</v>
      </c>
      <c r="E5511">
        <v>72</v>
      </c>
      <c r="F5511" t="s">
        <v>61</v>
      </c>
      <c r="G5511">
        <v>-6</v>
      </c>
      <c r="H5511" t="s">
        <v>357</v>
      </c>
      <c r="I5511" t="s">
        <v>356</v>
      </c>
      <c r="J5511" s="2">
        <f>VLOOKUP(B5511,'Totals by Team'!A:K,11,FALSE)</f>
        <v>-2.5172413793103448</v>
      </c>
      <c r="K5511" s="2">
        <f>VLOOKUP(C5511,'Totals by Team'!A:K,11,FALSE)</f>
        <v>8.2258064516129039</v>
      </c>
    </row>
    <row r="5512" spans="1:11" x14ac:dyDescent="0.25">
      <c r="A5512" s="1">
        <v>41291</v>
      </c>
      <c r="B5512" t="s">
        <v>276</v>
      </c>
      <c r="C5512" t="s">
        <v>75</v>
      </c>
      <c r="D5512">
        <v>60</v>
      </c>
      <c r="E5512">
        <v>66</v>
      </c>
      <c r="F5512" t="s">
        <v>75</v>
      </c>
      <c r="G5512">
        <v>-6</v>
      </c>
      <c r="H5512" t="s">
        <v>357</v>
      </c>
      <c r="I5512" t="s">
        <v>356</v>
      </c>
      <c r="J5512" s="2">
        <f>VLOOKUP(B5512,'Totals by Team'!A:K,11,FALSE)</f>
        <v>-0.19230769230769232</v>
      </c>
      <c r="K5512" s="2">
        <f>VLOOKUP(C5512,'Totals by Team'!A:K,11,FALSE)</f>
        <v>-0.5</v>
      </c>
    </row>
    <row r="5513" spans="1:11" x14ac:dyDescent="0.25">
      <c r="A5513" s="1">
        <v>41291</v>
      </c>
      <c r="B5513" t="s">
        <v>27</v>
      </c>
      <c r="C5513" t="s">
        <v>78</v>
      </c>
      <c r="D5513">
        <v>67</v>
      </c>
      <c r="E5513">
        <v>73</v>
      </c>
      <c r="F5513" t="s">
        <v>78</v>
      </c>
      <c r="G5513">
        <v>-6</v>
      </c>
      <c r="H5513" t="s">
        <v>357</v>
      </c>
      <c r="I5513" t="s">
        <v>356</v>
      </c>
      <c r="J5513" s="2">
        <f>VLOOKUP(B5513,'Totals by Team'!A:K,11,FALSE)</f>
        <v>-7.0344827586206895</v>
      </c>
      <c r="K5513" s="2">
        <f>VLOOKUP(C5513,'Totals by Team'!A:K,11,FALSE)</f>
        <v>4.8275862068965516</v>
      </c>
    </row>
    <row r="5514" spans="1:11" x14ac:dyDescent="0.25">
      <c r="A5514" s="1">
        <v>41291</v>
      </c>
      <c r="B5514" t="s">
        <v>257</v>
      </c>
      <c r="C5514" t="s">
        <v>271</v>
      </c>
      <c r="D5514">
        <v>86</v>
      </c>
      <c r="E5514">
        <v>92</v>
      </c>
      <c r="F5514" t="s">
        <v>271</v>
      </c>
      <c r="G5514">
        <v>-6</v>
      </c>
      <c r="H5514" t="s">
        <v>357</v>
      </c>
      <c r="I5514" t="s">
        <v>356</v>
      </c>
      <c r="J5514" s="2">
        <f>VLOOKUP(B5514,'Totals by Team'!A:K,11,FALSE)</f>
        <v>3.4516129032258065</v>
      </c>
      <c r="K5514" s="2">
        <f>VLOOKUP(C5514,'Totals by Team'!A:K,11,FALSE)</f>
        <v>12.529411764705882</v>
      </c>
    </row>
    <row r="5515" spans="1:11" x14ac:dyDescent="0.25">
      <c r="A5515" s="1">
        <v>41291</v>
      </c>
      <c r="B5515" t="s">
        <v>200</v>
      </c>
      <c r="C5515" t="s">
        <v>123</v>
      </c>
      <c r="D5515">
        <v>66</v>
      </c>
      <c r="E5515">
        <v>73</v>
      </c>
      <c r="F5515" t="s">
        <v>123</v>
      </c>
      <c r="G5515">
        <v>-7</v>
      </c>
      <c r="H5515" t="s">
        <v>357</v>
      </c>
      <c r="I5515" t="s">
        <v>356</v>
      </c>
      <c r="J5515" s="2">
        <f>VLOOKUP(B5515,'Totals by Team'!A:K,11,FALSE)</f>
        <v>1.8387096774193548</v>
      </c>
      <c r="K5515" s="2">
        <f>VLOOKUP(C5515,'Totals by Team'!A:K,11,FALSE)</f>
        <v>-4.2</v>
      </c>
    </row>
    <row r="5516" spans="1:11" x14ac:dyDescent="0.25">
      <c r="A5516" s="1">
        <v>41291</v>
      </c>
      <c r="B5516" t="s">
        <v>342</v>
      </c>
      <c r="C5516" t="s">
        <v>9</v>
      </c>
      <c r="D5516">
        <v>76</v>
      </c>
      <c r="E5516">
        <v>83</v>
      </c>
      <c r="F5516" t="s">
        <v>9</v>
      </c>
      <c r="G5516">
        <v>-7</v>
      </c>
      <c r="H5516" t="s">
        <v>357</v>
      </c>
      <c r="I5516" t="s">
        <v>356</v>
      </c>
      <c r="J5516" s="2">
        <f>VLOOKUP(B5516,'Totals by Team'!A:K,11,FALSE)</f>
        <v>6.161290322580645</v>
      </c>
      <c r="K5516" s="2">
        <f>VLOOKUP(C5516,'Totals by Team'!A:K,11,FALSE)</f>
        <v>12.266666666666667</v>
      </c>
    </row>
    <row r="5517" spans="1:11" x14ac:dyDescent="0.25">
      <c r="A5517" s="1">
        <v>41291</v>
      </c>
      <c r="B5517" t="s">
        <v>143</v>
      </c>
      <c r="C5517" t="s">
        <v>300</v>
      </c>
      <c r="D5517">
        <v>70</v>
      </c>
      <c r="E5517">
        <v>78</v>
      </c>
      <c r="F5517" t="s">
        <v>300</v>
      </c>
      <c r="G5517">
        <v>-8</v>
      </c>
      <c r="H5517" t="s">
        <v>357</v>
      </c>
      <c r="I5517" t="s">
        <v>356</v>
      </c>
      <c r="J5517" s="2">
        <f>VLOOKUP(B5517,'Totals by Team'!A:K,11,FALSE)</f>
        <v>-5.90625</v>
      </c>
      <c r="K5517" s="2">
        <f>VLOOKUP(C5517,'Totals by Team'!A:K,11,FALSE)</f>
        <v>-3.15625</v>
      </c>
    </row>
    <row r="5518" spans="1:11" x14ac:dyDescent="0.25">
      <c r="A5518" s="1">
        <v>41291</v>
      </c>
      <c r="B5518" t="s">
        <v>306</v>
      </c>
      <c r="C5518" t="s">
        <v>302</v>
      </c>
      <c r="D5518">
        <v>75</v>
      </c>
      <c r="E5518">
        <v>83</v>
      </c>
      <c r="F5518" t="s">
        <v>306</v>
      </c>
      <c r="G5518">
        <v>-8</v>
      </c>
      <c r="H5518" t="s">
        <v>357</v>
      </c>
      <c r="I5518" t="s">
        <v>360</v>
      </c>
      <c r="J5518" s="2">
        <f>VLOOKUP(B5518,'Totals by Team'!A:K,11,FALSE)</f>
        <v>6.75</v>
      </c>
      <c r="K5518" s="2">
        <f>VLOOKUP(C5518,'Totals by Team'!A:K,11,FALSE)</f>
        <v>11.4375</v>
      </c>
    </row>
    <row r="5519" spans="1:11" x14ac:dyDescent="0.25">
      <c r="A5519" s="1">
        <v>41291</v>
      </c>
      <c r="B5519" t="s">
        <v>259</v>
      </c>
      <c r="C5519" t="s">
        <v>340</v>
      </c>
      <c r="D5519">
        <v>52</v>
      </c>
      <c r="E5519">
        <v>60</v>
      </c>
      <c r="F5519" t="s">
        <v>340</v>
      </c>
      <c r="G5519">
        <v>-8</v>
      </c>
      <c r="H5519" t="s">
        <v>357</v>
      </c>
      <c r="I5519" t="s">
        <v>356</v>
      </c>
      <c r="J5519" s="2">
        <f>VLOOKUP(B5519,'Totals by Team'!A:K,11,FALSE)</f>
        <v>1.84375</v>
      </c>
      <c r="K5519" s="2">
        <f>VLOOKUP(C5519,'Totals by Team'!A:K,11,FALSE)</f>
        <v>0.8</v>
      </c>
    </row>
    <row r="5520" spans="1:11" x14ac:dyDescent="0.25">
      <c r="A5520" s="1">
        <v>41291</v>
      </c>
      <c r="B5520" t="s">
        <v>113</v>
      </c>
      <c r="C5520" t="s">
        <v>262</v>
      </c>
      <c r="D5520">
        <v>58</v>
      </c>
      <c r="E5520">
        <v>67</v>
      </c>
      <c r="F5520" t="s">
        <v>262</v>
      </c>
      <c r="G5520">
        <v>-9</v>
      </c>
      <c r="H5520" t="s">
        <v>357</v>
      </c>
      <c r="I5520" t="s">
        <v>356</v>
      </c>
      <c r="J5520" s="2">
        <f>VLOOKUP(B5520,'Totals by Team'!A:K,11,FALSE)</f>
        <v>-1.7586206896551724</v>
      </c>
      <c r="K5520" s="2">
        <f>VLOOKUP(C5520,'Totals by Team'!A:K,11,FALSE)</f>
        <v>2.1875</v>
      </c>
    </row>
    <row r="5521" spans="1:11" x14ac:dyDescent="0.25">
      <c r="A5521" s="1">
        <v>41291</v>
      </c>
      <c r="B5521" t="s">
        <v>52</v>
      </c>
      <c r="C5521" t="s">
        <v>196</v>
      </c>
      <c r="D5521">
        <v>78</v>
      </c>
      <c r="E5521">
        <v>87</v>
      </c>
      <c r="F5521" t="s">
        <v>52</v>
      </c>
      <c r="G5521">
        <v>-9</v>
      </c>
      <c r="H5521" t="s">
        <v>357</v>
      </c>
      <c r="I5521" t="s">
        <v>360</v>
      </c>
      <c r="J5521" s="2">
        <f>VLOOKUP(B5521,'Totals by Team'!A:K,11,FALSE)</f>
        <v>5.03125</v>
      </c>
      <c r="K5521" s="2">
        <f>VLOOKUP(C5521,'Totals by Team'!A:K,11,FALSE)</f>
        <v>-8.2413793103448274</v>
      </c>
    </row>
    <row r="5522" spans="1:11" x14ac:dyDescent="0.25">
      <c r="A5522" s="1">
        <v>41291</v>
      </c>
      <c r="B5522" t="s">
        <v>79</v>
      </c>
      <c r="C5522" t="s">
        <v>191</v>
      </c>
      <c r="D5522">
        <v>82</v>
      </c>
      <c r="E5522">
        <v>91</v>
      </c>
      <c r="F5522" t="s">
        <v>79</v>
      </c>
      <c r="G5522">
        <v>-9</v>
      </c>
      <c r="H5522" t="s">
        <v>357</v>
      </c>
      <c r="I5522" t="s">
        <v>360</v>
      </c>
      <c r="J5522" s="2">
        <f>VLOOKUP(B5522,'Totals by Team'!A:K,11,FALSE)</f>
        <v>-9.7857142857142865</v>
      </c>
      <c r="K5522" s="2">
        <f>VLOOKUP(C5522,'Totals by Team'!A:K,11,FALSE)</f>
        <v>-1.6666666666666667</v>
      </c>
    </row>
    <row r="5523" spans="1:11" x14ac:dyDescent="0.25">
      <c r="A5523" s="1">
        <v>41291</v>
      </c>
      <c r="B5523" t="s">
        <v>1</v>
      </c>
      <c r="C5523" t="s">
        <v>118</v>
      </c>
      <c r="D5523">
        <v>66</v>
      </c>
      <c r="E5523">
        <v>75</v>
      </c>
      <c r="F5523" t="s">
        <v>1</v>
      </c>
      <c r="G5523">
        <v>-9</v>
      </c>
      <c r="H5523" t="s">
        <v>357</v>
      </c>
      <c r="I5523" t="s">
        <v>360</v>
      </c>
      <c r="J5523" s="2">
        <f>VLOOKUP(B5523,'Totals by Team'!A:K,11,FALSE)</f>
        <v>-10.793103448275861</v>
      </c>
      <c r="K5523" s="2">
        <f>VLOOKUP(C5523,'Totals by Team'!A:K,11,FALSE)</f>
        <v>0.16129032258064516</v>
      </c>
    </row>
    <row r="5524" spans="1:11" x14ac:dyDescent="0.25">
      <c r="A5524" s="1">
        <v>41291</v>
      </c>
      <c r="B5524" t="s">
        <v>221</v>
      </c>
      <c r="C5524" t="s">
        <v>291</v>
      </c>
      <c r="D5524">
        <v>64</v>
      </c>
      <c r="E5524">
        <v>74</v>
      </c>
      <c r="F5524" t="s">
        <v>291</v>
      </c>
      <c r="G5524">
        <v>-10</v>
      </c>
      <c r="H5524" t="s">
        <v>357</v>
      </c>
      <c r="I5524" t="s">
        <v>356</v>
      </c>
      <c r="J5524" s="2">
        <f>VLOOKUP(B5524,'Totals by Team'!A:K,11,FALSE)</f>
        <v>1.75</v>
      </c>
      <c r="K5524" s="2">
        <f>VLOOKUP(C5524,'Totals by Team'!A:K,11,FALSE)</f>
        <v>5.7941176470588234</v>
      </c>
    </row>
    <row r="5525" spans="1:11" x14ac:dyDescent="0.25">
      <c r="A5525" s="1">
        <v>41291</v>
      </c>
      <c r="B5525" t="s">
        <v>121</v>
      </c>
      <c r="C5525" t="s">
        <v>56</v>
      </c>
      <c r="D5525">
        <v>52</v>
      </c>
      <c r="E5525">
        <v>63</v>
      </c>
      <c r="F5525" t="s">
        <v>56</v>
      </c>
      <c r="G5525">
        <v>-11</v>
      </c>
      <c r="H5525" t="s">
        <v>357</v>
      </c>
      <c r="I5525" t="s">
        <v>356</v>
      </c>
      <c r="J5525" s="2">
        <f>VLOOKUP(B5525,'Totals by Team'!A:K,11,FALSE)</f>
        <v>-4.75</v>
      </c>
      <c r="K5525" s="2">
        <f>VLOOKUP(C5525,'Totals by Team'!A:K,11,FALSE)</f>
        <v>-1.2903225806451613</v>
      </c>
    </row>
    <row r="5526" spans="1:11" x14ac:dyDescent="0.25">
      <c r="A5526" s="1">
        <v>41291</v>
      </c>
      <c r="B5526" t="s">
        <v>4</v>
      </c>
      <c r="C5526" t="s">
        <v>59</v>
      </c>
      <c r="D5526">
        <v>54</v>
      </c>
      <c r="E5526">
        <v>66</v>
      </c>
      <c r="F5526" t="s">
        <v>4</v>
      </c>
      <c r="G5526">
        <v>-12</v>
      </c>
      <c r="H5526" t="s">
        <v>357</v>
      </c>
      <c r="I5526" t="s">
        <v>360</v>
      </c>
      <c r="J5526" s="2">
        <f>VLOOKUP(B5526,'Totals by Team'!A:K,11,FALSE)</f>
        <v>-10.633333333333333</v>
      </c>
      <c r="K5526" s="2">
        <f>VLOOKUP(C5526,'Totals by Team'!A:K,11,FALSE)</f>
        <v>1.1935483870967742</v>
      </c>
    </row>
    <row r="5527" spans="1:11" x14ac:dyDescent="0.25">
      <c r="A5527" s="1">
        <v>41291</v>
      </c>
      <c r="B5527" t="s">
        <v>207</v>
      </c>
      <c r="C5527" t="s">
        <v>6</v>
      </c>
      <c r="D5527">
        <v>59</v>
      </c>
      <c r="E5527">
        <v>71</v>
      </c>
      <c r="F5527" t="s">
        <v>6</v>
      </c>
      <c r="G5527">
        <v>-12</v>
      </c>
      <c r="H5527" t="s">
        <v>357</v>
      </c>
      <c r="I5527" t="s">
        <v>356</v>
      </c>
      <c r="J5527" s="2">
        <f>VLOOKUP(B5527,'Totals by Team'!A:K,11,FALSE)</f>
        <v>-2.4074074074074074</v>
      </c>
      <c r="K5527" s="2">
        <f>VLOOKUP(C5527,'Totals by Team'!A:K,11,FALSE)</f>
        <v>-2</v>
      </c>
    </row>
    <row r="5528" spans="1:11" x14ac:dyDescent="0.25">
      <c r="A5528" s="1">
        <v>41291</v>
      </c>
      <c r="B5528" t="s">
        <v>152</v>
      </c>
      <c r="C5528" t="s">
        <v>138</v>
      </c>
      <c r="D5528">
        <v>57</v>
      </c>
      <c r="E5528">
        <v>69</v>
      </c>
      <c r="F5528" t="s">
        <v>138</v>
      </c>
      <c r="G5528">
        <v>-12</v>
      </c>
      <c r="H5528" t="s">
        <v>357</v>
      </c>
      <c r="I5528" t="s">
        <v>356</v>
      </c>
      <c r="J5528" s="2">
        <f>VLOOKUP(B5528,'Totals by Team'!A:K,11,FALSE)</f>
        <v>-7.1724137931034484</v>
      </c>
      <c r="K5528" s="2">
        <f>VLOOKUP(C5528,'Totals by Team'!A:K,11,FALSE)</f>
        <v>-10.066666666666666</v>
      </c>
    </row>
    <row r="5529" spans="1:11" x14ac:dyDescent="0.25">
      <c r="A5529" s="1">
        <v>41291</v>
      </c>
      <c r="B5529" t="s">
        <v>206</v>
      </c>
      <c r="C5529" t="s">
        <v>15</v>
      </c>
      <c r="D5529">
        <v>52</v>
      </c>
      <c r="E5529">
        <v>64</v>
      </c>
      <c r="F5529" t="s">
        <v>206</v>
      </c>
      <c r="G5529">
        <v>-12</v>
      </c>
      <c r="H5529" t="s">
        <v>357</v>
      </c>
      <c r="I5529" t="s">
        <v>360</v>
      </c>
      <c r="J5529" s="2">
        <f>VLOOKUP(B5529,'Totals by Team'!A:K,11,FALSE)</f>
        <v>-8.1071428571428577</v>
      </c>
      <c r="K5529" s="2">
        <f>VLOOKUP(C5529,'Totals by Team'!A:K,11,FALSE)</f>
        <v>2.6129032258064515</v>
      </c>
    </row>
    <row r="5530" spans="1:11" x14ac:dyDescent="0.25">
      <c r="A5530" s="1">
        <v>41291</v>
      </c>
      <c r="B5530" t="s">
        <v>50</v>
      </c>
      <c r="C5530" t="s">
        <v>283</v>
      </c>
      <c r="D5530">
        <v>54</v>
      </c>
      <c r="E5530">
        <v>66</v>
      </c>
      <c r="F5530" t="s">
        <v>50</v>
      </c>
      <c r="G5530">
        <v>-12</v>
      </c>
      <c r="H5530" t="s">
        <v>357</v>
      </c>
      <c r="I5530" t="s">
        <v>360</v>
      </c>
      <c r="J5530" s="2">
        <f>VLOOKUP(B5530,'Totals by Team'!A:K,11,FALSE)</f>
        <v>-6.1333333333333337</v>
      </c>
      <c r="K5530" s="2">
        <f>VLOOKUP(C5530,'Totals by Team'!A:K,11,FALSE)</f>
        <v>0.84375</v>
      </c>
    </row>
    <row r="5531" spans="1:11" x14ac:dyDescent="0.25">
      <c r="A5531" s="1">
        <v>41291</v>
      </c>
      <c r="B5531" t="s">
        <v>133</v>
      </c>
      <c r="C5531" t="s">
        <v>266</v>
      </c>
      <c r="D5531">
        <v>40</v>
      </c>
      <c r="E5531">
        <v>52</v>
      </c>
      <c r="F5531" t="s">
        <v>266</v>
      </c>
      <c r="G5531">
        <v>-12</v>
      </c>
      <c r="H5531" t="s">
        <v>357</v>
      </c>
      <c r="I5531" t="s">
        <v>356</v>
      </c>
      <c r="J5531" s="2">
        <f>VLOOKUP(B5531,'Totals by Team'!A:K,11,FALSE)</f>
        <v>-6.8965517241379306</v>
      </c>
      <c r="K5531" s="2">
        <f>VLOOKUP(C5531,'Totals by Team'!A:K,11,FALSE)</f>
        <v>11.333333333333334</v>
      </c>
    </row>
    <row r="5532" spans="1:11" x14ac:dyDescent="0.25">
      <c r="A5532" s="1">
        <v>41291</v>
      </c>
      <c r="B5532" t="s">
        <v>22</v>
      </c>
      <c r="C5532" t="s">
        <v>223</v>
      </c>
      <c r="D5532">
        <v>66</v>
      </c>
      <c r="E5532">
        <v>79</v>
      </c>
      <c r="F5532" t="s">
        <v>223</v>
      </c>
      <c r="G5532">
        <v>-13</v>
      </c>
      <c r="H5532" t="s">
        <v>357</v>
      </c>
      <c r="I5532" t="s">
        <v>356</v>
      </c>
      <c r="J5532" s="2">
        <f>VLOOKUP(B5532,'Totals by Team'!A:K,11,FALSE)</f>
        <v>-8.0333333333333332</v>
      </c>
      <c r="K5532" s="2">
        <f>VLOOKUP(C5532,'Totals by Team'!A:K,11,FALSE)</f>
        <v>1.71875</v>
      </c>
    </row>
    <row r="5533" spans="1:11" x14ac:dyDescent="0.25">
      <c r="A5533" s="1">
        <v>41291</v>
      </c>
      <c r="B5533" t="s">
        <v>47</v>
      </c>
      <c r="C5533" t="s">
        <v>142</v>
      </c>
      <c r="D5533">
        <v>68</v>
      </c>
      <c r="E5533">
        <v>81</v>
      </c>
      <c r="F5533" t="s">
        <v>142</v>
      </c>
      <c r="G5533">
        <v>-13</v>
      </c>
      <c r="H5533" t="s">
        <v>357</v>
      </c>
      <c r="I5533" t="s">
        <v>356</v>
      </c>
      <c r="J5533" s="2">
        <f>VLOOKUP(B5533,'Totals by Team'!A:K,11,FALSE)</f>
        <v>-10.870967741935484</v>
      </c>
      <c r="K5533" s="2">
        <f>VLOOKUP(C5533,'Totals by Team'!A:K,11,FALSE)</f>
        <v>-2.4666666666666668</v>
      </c>
    </row>
    <row r="5534" spans="1:11" x14ac:dyDescent="0.25">
      <c r="A5534" s="1">
        <v>41291</v>
      </c>
      <c r="B5534" t="s">
        <v>188</v>
      </c>
      <c r="C5534" t="s">
        <v>111</v>
      </c>
      <c r="D5534">
        <v>53</v>
      </c>
      <c r="E5534">
        <v>66</v>
      </c>
      <c r="F5534" t="s">
        <v>188</v>
      </c>
      <c r="G5534">
        <v>-13</v>
      </c>
      <c r="H5534" t="s">
        <v>357</v>
      </c>
      <c r="I5534" t="s">
        <v>360</v>
      </c>
      <c r="J5534" s="2">
        <f>VLOOKUP(B5534,'Totals by Team'!A:K,11,FALSE)</f>
        <v>-8.0344827586206904</v>
      </c>
      <c r="K5534" s="2">
        <f>VLOOKUP(C5534,'Totals by Team'!A:K,11,FALSE)</f>
        <v>-6.52</v>
      </c>
    </row>
    <row r="5535" spans="1:11" x14ac:dyDescent="0.25">
      <c r="A5535" s="1">
        <v>41291</v>
      </c>
      <c r="B5535" t="s">
        <v>120</v>
      </c>
      <c r="C5535" t="s">
        <v>236</v>
      </c>
      <c r="D5535">
        <v>70</v>
      </c>
      <c r="E5535">
        <v>83</v>
      </c>
      <c r="F5535" t="s">
        <v>236</v>
      </c>
      <c r="G5535">
        <v>-13</v>
      </c>
      <c r="H5535" t="s">
        <v>357</v>
      </c>
      <c r="I5535" t="s">
        <v>356</v>
      </c>
      <c r="J5535" s="2">
        <f>VLOOKUP(B5535,'Totals by Team'!A:K,11,FALSE)</f>
        <v>-8.46875</v>
      </c>
      <c r="K5535" s="2">
        <f>VLOOKUP(C5535,'Totals by Team'!A:K,11,FALSE)</f>
        <v>11</v>
      </c>
    </row>
    <row r="5536" spans="1:11" x14ac:dyDescent="0.25">
      <c r="A5536" s="1">
        <v>41291</v>
      </c>
      <c r="B5536" t="s">
        <v>337</v>
      </c>
      <c r="C5536" t="s">
        <v>146</v>
      </c>
      <c r="D5536">
        <v>51</v>
      </c>
      <c r="E5536">
        <v>64</v>
      </c>
      <c r="F5536" t="s">
        <v>146</v>
      </c>
      <c r="G5536">
        <v>-13</v>
      </c>
      <c r="H5536" t="s">
        <v>357</v>
      </c>
      <c r="I5536" t="s">
        <v>356</v>
      </c>
      <c r="J5536" s="2">
        <f>VLOOKUP(B5536,'Totals by Team'!A:K,11,FALSE)</f>
        <v>4.4666666666666668</v>
      </c>
      <c r="K5536" s="2">
        <f>VLOOKUP(C5536,'Totals by Team'!A:K,11,FALSE)</f>
        <v>5.1515151515151514</v>
      </c>
    </row>
    <row r="5537" spans="1:11" x14ac:dyDescent="0.25">
      <c r="A5537" s="1">
        <v>41291</v>
      </c>
      <c r="B5537" t="s">
        <v>330</v>
      </c>
      <c r="C5537" t="s">
        <v>107</v>
      </c>
      <c r="D5537">
        <v>59</v>
      </c>
      <c r="E5537">
        <v>73</v>
      </c>
      <c r="F5537" t="s">
        <v>107</v>
      </c>
      <c r="G5537">
        <v>-14</v>
      </c>
      <c r="H5537" t="s">
        <v>357</v>
      </c>
      <c r="I5537" t="s">
        <v>356</v>
      </c>
      <c r="J5537" s="2">
        <f>VLOOKUP(B5537,'Totals by Team'!A:K,11,FALSE)</f>
        <v>-12.172413793103448</v>
      </c>
      <c r="K5537" s="2">
        <f>VLOOKUP(C5537,'Totals by Team'!A:K,11,FALSE)</f>
        <v>2.2000000000000002</v>
      </c>
    </row>
    <row r="5538" spans="1:11" x14ac:dyDescent="0.25">
      <c r="A5538" s="1">
        <v>41291</v>
      </c>
      <c r="B5538" t="s">
        <v>199</v>
      </c>
      <c r="C5538" t="s">
        <v>144</v>
      </c>
      <c r="D5538">
        <v>58</v>
      </c>
      <c r="E5538">
        <v>72</v>
      </c>
      <c r="F5538" t="s">
        <v>144</v>
      </c>
      <c r="G5538">
        <v>-14</v>
      </c>
      <c r="H5538" t="s">
        <v>357</v>
      </c>
      <c r="I5538" t="s">
        <v>356</v>
      </c>
      <c r="J5538" s="2">
        <f>VLOOKUP(B5538,'Totals by Team'!A:K,11,FALSE)</f>
        <v>-4.709677419354839</v>
      </c>
      <c r="K5538" s="2">
        <f>VLOOKUP(C5538,'Totals by Team'!A:K,11,FALSE)</f>
        <v>3.46875</v>
      </c>
    </row>
    <row r="5539" spans="1:11" x14ac:dyDescent="0.25">
      <c r="A5539" s="1">
        <v>41291</v>
      </c>
      <c r="B5539" t="s">
        <v>263</v>
      </c>
      <c r="C5539" t="s">
        <v>314</v>
      </c>
      <c r="D5539">
        <v>54</v>
      </c>
      <c r="E5539">
        <v>68</v>
      </c>
      <c r="F5539" t="s">
        <v>263</v>
      </c>
      <c r="G5539">
        <v>-14</v>
      </c>
      <c r="H5539" t="s">
        <v>357</v>
      </c>
      <c r="I5539" t="s">
        <v>360</v>
      </c>
      <c r="J5539" s="2">
        <f>VLOOKUP(B5539,'Totals by Team'!A:K,11,FALSE)</f>
        <v>3.2121212121212119</v>
      </c>
      <c r="K5539" s="2">
        <f>VLOOKUP(C5539,'Totals by Team'!A:K,11,FALSE)</f>
        <v>-2.9375</v>
      </c>
    </row>
    <row r="5540" spans="1:11" x14ac:dyDescent="0.25">
      <c r="A5540" s="1">
        <v>41291</v>
      </c>
      <c r="B5540" t="s">
        <v>137</v>
      </c>
      <c r="C5540" t="s">
        <v>26</v>
      </c>
      <c r="D5540">
        <v>56</v>
      </c>
      <c r="E5540">
        <v>71</v>
      </c>
      <c r="F5540" t="s">
        <v>26</v>
      </c>
      <c r="G5540">
        <v>-15</v>
      </c>
      <c r="H5540" t="s">
        <v>357</v>
      </c>
      <c r="I5540" t="s">
        <v>356</v>
      </c>
      <c r="J5540" s="2">
        <f>VLOOKUP(B5540,'Totals by Team'!A:K,11,FALSE)</f>
        <v>-12.518518518518519</v>
      </c>
      <c r="K5540" s="2">
        <f>VLOOKUP(C5540,'Totals by Team'!A:K,11,FALSE)</f>
        <v>0.4642857142857143</v>
      </c>
    </row>
    <row r="5541" spans="1:11" x14ac:dyDescent="0.25">
      <c r="A5541" s="1">
        <v>41291</v>
      </c>
      <c r="B5541" t="s">
        <v>156</v>
      </c>
      <c r="C5541" t="s">
        <v>101</v>
      </c>
      <c r="D5541">
        <v>78</v>
      </c>
      <c r="E5541">
        <v>93</v>
      </c>
      <c r="F5541" t="s">
        <v>156</v>
      </c>
      <c r="G5541">
        <v>-15</v>
      </c>
      <c r="H5541" t="s">
        <v>357</v>
      </c>
      <c r="I5541" t="s">
        <v>360</v>
      </c>
      <c r="J5541" s="2">
        <f>VLOOKUP(B5541,'Totals by Team'!A:K,11,FALSE)</f>
        <v>5.5185185185185182</v>
      </c>
      <c r="K5541" s="2">
        <f>VLOOKUP(C5541,'Totals by Team'!A:K,11,FALSE)</f>
        <v>-5.5666666666666664</v>
      </c>
    </row>
    <row r="5542" spans="1:11" x14ac:dyDescent="0.25">
      <c r="A5542" s="1">
        <v>41291</v>
      </c>
      <c r="B5542" t="s">
        <v>54</v>
      </c>
      <c r="C5542" t="s">
        <v>20</v>
      </c>
      <c r="D5542">
        <v>59</v>
      </c>
      <c r="E5542">
        <v>75</v>
      </c>
      <c r="F5542" t="s">
        <v>54</v>
      </c>
      <c r="G5542">
        <v>-16</v>
      </c>
      <c r="H5542" t="s">
        <v>357</v>
      </c>
      <c r="I5542" t="s">
        <v>360</v>
      </c>
      <c r="J5542" s="2">
        <f>VLOOKUP(B5542,'Totals by Team'!A:K,11,FALSE)</f>
        <v>0.54838709677419351</v>
      </c>
      <c r="K5542" s="2">
        <f>VLOOKUP(C5542,'Totals by Team'!A:K,11,FALSE)</f>
        <v>-3.5483870967741935</v>
      </c>
    </row>
    <row r="5543" spans="1:11" x14ac:dyDescent="0.25">
      <c r="A5543" s="1">
        <v>41291</v>
      </c>
      <c r="B5543" t="s">
        <v>310</v>
      </c>
      <c r="C5543" t="s">
        <v>192</v>
      </c>
      <c r="D5543">
        <v>57</v>
      </c>
      <c r="E5543">
        <v>73</v>
      </c>
      <c r="F5543" t="s">
        <v>192</v>
      </c>
      <c r="G5543">
        <v>-16</v>
      </c>
      <c r="H5543" t="s">
        <v>357</v>
      </c>
      <c r="I5543" t="s">
        <v>356</v>
      </c>
      <c r="J5543" s="2">
        <f>VLOOKUP(B5543,'Totals by Team'!A:K,11,FALSE)</f>
        <v>1.935483870967742</v>
      </c>
      <c r="K5543" s="2">
        <f>VLOOKUP(C5543,'Totals by Team'!A:K,11,FALSE)</f>
        <v>12.875</v>
      </c>
    </row>
    <row r="5544" spans="1:11" x14ac:dyDescent="0.25">
      <c r="A5544" s="1">
        <v>41291</v>
      </c>
      <c r="B5544" t="s">
        <v>82</v>
      </c>
      <c r="C5544" t="s">
        <v>268</v>
      </c>
      <c r="D5544">
        <v>44</v>
      </c>
      <c r="E5544">
        <v>61</v>
      </c>
      <c r="F5544" t="s">
        <v>82</v>
      </c>
      <c r="G5544">
        <v>-17</v>
      </c>
      <c r="H5544" t="s">
        <v>357</v>
      </c>
      <c r="I5544" t="s">
        <v>360</v>
      </c>
      <c r="J5544" s="2">
        <f>VLOOKUP(B5544,'Totals by Team'!A:K,11,FALSE)</f>
        <v>1.78125</v>
      </c>
      <c r="K5544" s="2">
        <f>VLOOKUP(C5544,'Totals by Team'!A:K,11,FALSE)</f>
        <v>-3.4827586206896552</v>
      </c>
    </row>
    <row r="5545" spans="1:11" x14ac:dyDescent="0.25">
      <c r="A5545" s="1">
        <v>41291</v>
      </c>
      <c r="B5545" t="s">
        <v>168</v>
      </c>
      <c r="C5545" t="s">
        <v>234</v>
      </c>
      <c r="D5545">
        <v>50</v>
      </c>
      <c r="E5545">
        <v>67</v>
      </c>
      <c r="F5545" t="s">
        <v>234</v>
      </c>
      <c r="G5545">
        <v>-17</v>
      </c>
      <c r="H5545" t="s">
        <v>357</v>
      </c>
      <c r="I5545" t="s">
        <v>356</v>
      </c>
      <c r="J5545" s="2">
        <f>VLOOKUP(B5545,'Totals by Team'!A:K,11,FALSE)</f>
        <v>-5.3076923076923075</v>
      </c>
      <c r="K5545" s="2">
        <f>VLOOKUP(C5545,'Totals by Team'!A:K,11,FALSE)</f>
        <v>-2.4482758620689653</v>
      </c>
    </row>
    <row r="5546" spans="1:11" x14ac:dyDescent="0.25">
      <c r="A5546" s="1">
        <v>41291</v>
      </c>
      <c r="B5546" t="s">
        <v>109</v>
      </c>
      <c r="C5546" t="s">
        <v>12</v>
      </c>
      <c r="D5546">
        <v>47</v>
      </c>
      <c r="E5546">
        <v>65</v>
      </c>
      <c r="F5546" t="s">
        <v>12</v>
      </c>
      <c r="G5546">
        <v>-18</v>
      </c>
      <c r="H5546" t="s">
        <v>357</v>
      </c>
      <c r="I5546" t="s">
        <v>356</v>
      </c>
      <c r="J5546" s="2">
        <f>VLOOKUP(B5546,'Totals by Team'!A:K,11,FALSE)</f>
        <v>-5.290322580645161</v>
      </c>
      <c r="K5546" s="2">
        <f>VLOOKUP(C5546,'Totals by Team'!A:K,11,FALSE)</f>
        <v>-2.9333333333333331</v>
      </c>
    </row>
    <row r="5547" spans="1:11" x14ac:dyDescent="0.25">
      <c r="A5547" s="1">
        <v>41291</v>
      </c>
      <c r="B5547" t="s">
        <v>105</v>
      </c>
      <c r="C5547" t="s">
        <v>238</v>
      </c>
      <c r="D5547">
        <v>59</v>
      </c>
      <c r="E5547">
        <v>78</v>
      </c>
      <c r="F5547" t="s">
        <v>238</v>
      </c>
      <c r="G5547">
        <v>-19</v>
      </c>
      <c r="H5547" t="s">
        <v>357</v>
      </c>
      <c r="I5547" t="s">
        <v>356</v>
      </c>
      <c r="J5547" s="2">
        <f>VLOOKUP(B5547,'Totals by Team'!A:K,11,FALSE)</f>
        <v>-10.903225806451612</v>
      </c>
      <c r="K5547" s="2">
        <f>VLOOKUP(C5547,'Totals by Team'!A:K,11,FALSE)</f>
        <v>5.40625</v>
      </c>
    </row>
    <row r="5548" spans="1:11" x14ac:dyDescent="0.25">
      <c r="A5548" s="1">
        <v>41291</v>
      </c>
      <c r="B5548" t="s">
        <v>164</v>
      </c>
      <c r="C5548" t="s">
        <v>136</v>
      </c>
      <c r="D5548">
        <v>59</v>
      </c>
      <c r="E5548">
        <v>80</v>
      </c>
      <c r="F5548" t="s">
        <v>136</v>
      </c>
      <c r="G5548">
        <v>-21</v>
      </c>
      <c r="H5548" t="s">
        <v>357</v>
      </c>
      <c r="I5548" t="s">
        <v>356</v>
      </c>
      <c r="J5548" s="2">
        <f>VLOOKUP(B5548,'Totals by Team'!A:K,11,FALSE)</f>
        <v>-4.7575757575757578</v>
      </c>
      <c r="K5548" s="2">
        <f>VLOOKUP(C5548,'Totals by Team'!A:K,11,FALSE)</f>
        <v>-3.3870967741935485</v>
      </c>
    </row>
    <row r="5549" spans="1:11" x14ac:dyDescent="0.25">
      <c r="A5549" s="1">
        <v>41291</v>
      </c>
      <c r="B5549" t="s">
        <v>289</v>
      </c>
      <c r="C5549" t="s">
        <v>280</v>
      </c>
      <c r="D5549">
        <v>47</v>
      </c>
      <c r="E5549">
        <v>68</v>
      </c>
      <c r="F5549" t="s">
        <v>289</v>
      </c>
      <c r="G5549">
        <v>-21</v>
      </c>
      <c r="H5549" t="s">
        <v>357</v>
      </c>
      <c r="I5549" t="s">
        <v>360</v>
      </c>
      <c r="J5549" s="2">
        <f>VLOOKUP(B5549,'Totals by Team'!A:K,11,FALSE)</f>
        <v>1.606060606060606</v>
      </c>
      <c r="K5549" s="2">
        <f>VLOOKUP(C5549,'Totals by Team'!A:K,11,FALSE)</f>
        <v>17.939393939393938</v>
      </c>
    </row>
    <row r="5550" spans="1:11" x14ac:dyDescent="0.25">
      <c r="A5550" s="1">
        <v>41291</v>
      </c>
      <c r="B5550" t="s">
        <v>57</v>
      </c>
      <c r="C5550" t="s">
        <v>227</v>
      </c>
      <c r="D5550">
        <v>49</v>
      </c>
      <c r="E5550">
        <v>70</v>
      </c>
      <c r="F5550" t="s">
        <v>227</v>
      </c>
      <c r="G5550">
        <v>-21</v>
      </c>
      <c r="H5550" t="s">
        <v>357</v>
      </c>
      <c r="I5550" t="s">
        <v>356</v>
      </c>
      <c r="J5550" s="2">
        <f>VLOOKUP(B5550,'Totals by Team'!A:K,11,FALSE)</f>
        <v>-3.838709677419355</v>
      </c>
      <c r="K5550" s="2">
        <f>VLOOKUP(C5550,'Totals by Team'!A:K,11,FALSE)</f>
        <v>4.1034482758620694</v>
      </c>
    </row>
    <row r="5551" spans="1:11" x14ac:dyDescent="0.25">
      <c r="A5551" s="1">
        <v>41291</v>
      </c>
      <c r="B5551" t="s">
        <v>106</v>
      </c>
      <c r="C5551" t="s">
        <v>311</v>
      </c>
      <c r="D5551">
        <v>49</v>
      </c>
      <c r="E5551">
        <v>71</v>
      </c>
      <c r="F5551" t="s">
        <v>106</v>
      </c>
      <c r="G5551">
        <v>-22</v>
      </c>
      <c r="H5551" t="s">
        <v>357</v>
      </c>
      <c r="I5551" t="s">
        <v>360</v>
      </c>
      <c r="J5551" s="2">
        <f>VLOOKUP(B5551,'Totals by Team'!A:K,11,FALSE)</f>
        <v>-9.0666666666666664</v>
      </c>
      <c r="K5551" s="2">
        <f>VLOOKUP(C5551,'Totals by Team'!A:K,11,FALSE)</f>
        <v>17.3125</v>
      </c>
    </row>
    <row r="5552" spans="1:11" x14ac:dyDescent="0.25">
      <c r="A5552" s="1">
        <v>41291</v>
      </c>
      <c r="B5552" t="s">
        <v>134</v>
      </c>
      <c r="C5552" t="s">
        <v>77</v>
      </c>
      <c r="D5552">
        <v>64</v>
      </c>
      <c r="E5552">
        <v>87</v>
      </c>
      <c r="F5552" t="s">
        <v>77</v>
      </c>
      <c r="G5552">
        <v>-23</v>
      </c>
      <c r="H5552" t="s">
        <v>357</v>
      </c>
      <c r="I5552" t="s">
        <v>356</v>
      </c>
      <c r="J5552" s="2">
        <f>VLOOKUP(B5552,'Totals by Team'!A:K,11,FALSE)</f>
        <v>-8.375</v>
      </c>
      <c r="K5552" s="2">
        <f>VLOOKUP(C5552,'Totals by Team'!A:K,11,FALSE)</f>
        <v>2.28125</v>
      </c>
    </row>
    <row r="5553" spans="1:11" x14ac:dyDescent="0.25">
      <c r="A5553" s="1">
        <v>41291</v>
      </c>
      <c r="B5553" t="s">
        <v>252</v>
      </c>
      <c r="C5553" t="s">
        <v>102</v>
      </c>
      <c r="D5553">
        <v>49</v>
      </c>
      <c r="E5553">
        <v>72</v>
      </c>
      <c r="F5553" t="s">
        <v>102</v>
      </c>
      <c r="G5553">
        <v>-23</v>
      </c>
      <c r="H5553" t="s">
        <v>357</v>
      </c>
      <c r="I5553" t="s">
        <v>356</v>
      </c>
      <c r="J5553" s="2">
        <f>VLOOKUP(B5553,'Totals by Team'!A:K,11,FALSE)</f>
        <v>-2.6875</v>
      </c>
      <c r="K5553" s="2">
        <f>VLOOKUP(C5553,'Totals by Team'!A:K,11,FALSE)</f>
        <v>0.70588235294117652</v>
      </c>
    </row>
    <row r="5554" spans="1:11" x14ac:dyDescent="0.25">
      <c r="A5554" s="1">
        <v>41291</v>
      </c>
      <c r="B5554" t="s">
        <v>169</v>
      </c>
      <c r="C5554" t="s">
        <v>194</v>
      </c>
      <c r="D5554">
        <v>65</v>
      </c>
      <c r="E5554">
        <v>92</v>
      </c>
      <c r="F5554" t="s">
        <v>169</v>
      </c>
      <c r="G5554">
        <v>-27</v>
      </c>
      <c r="H5554" t="s">
        <v>357</v>
      </c>
      <c r="I5554" t="s">
        <v>360</v>
      </c>
      <c r="J5554" s="2">
        <f>VLOOKUP(B5554,'Totals by Team'!A:K,11,FALSE)</f>
        <v>6.6666666666666666E-2</v>
      </c>
      <c r="K5554" s="2">
        <f>VLOOKUP(C5554,'Totals by Team'!A:K,11,FALSE)</f>
        <v>1.0303030303030303</v>
      </c>
    </row>
    <row r="5555" spans="1:11" x14ac:dyDescent="0.25">
      <c r="A5555" s="1">
        <v>41291</v>
      </c>
      <c r="B5555" t="s">
        <v>92</v>
      </c>
      <c r="C5555" t="s">
        <v>201</v>
      </c>
      <c r="D5555">
        <v>54</v>
      </c>
      <c r="E5555">
        <v>85</v>
      </c>
      <c r="F5555" t="s">
        <v>92</v>
      </c>
      <c r="G5555">
        <v>-31</v>
      </c>
      <c r="H5555" t="s">
        <v>357</v>
      </c>
      <c r="I5555" t="s">
        <v>360</v>
      </c>
      <c r="J5555" s="2">
        <f>VLOOKUP(B5555,'Totals by Team'!A:K,11,FALSE)</f>
        <v>-0.41379310344827586</v>
      </c>
      <c r="K5555" s="2">
        <f>VLOOKUP(C5555,'Totals by Team'!A:K,11,FALSE)</f>
        <v>4.8666666666666663</v>
      </c>
    </row>
    <row r="5556" spans="1:11" x14ac:dyDescent="0.25">
      <c r="A5556" s="1">
        <v>41291</v>
      </c>
      <c r="B5556" t="s">
        <v>338</v>
      </c>
      <c r="C5556" t="s">
        <v>171</v>
      </c>
      <c r="D5556">
        <v>38</v>
      </c>
      <c r="E5556">
        <v>70</v>
      </c>
      <c r="F5556" t="s">
        <v>171</v>
      </c>
      <c r="G5556">
        <v>-32</v>
      </c>
      <c r="H5556" t="s">
        <v>357</v>
      </c>
      <c r="I5556" t="s">
        <v>356</v>
      </c>
      <c r="J5556" s="2">
        <f>VLOOKUP(B5556,'Totals by Team'!A:K,11,FALSE)</f>
        <v>-11.535714285714286</v>
      </c>
      <c r="K5556" s="2">
        <f>VLOOKUP(C5556,'Totals by Team'!A:K,11,FALSE)</f>
        <v>11.09375</v>
      </c>
    </row>
    <row r="5557" spans="1:11" x14ac:dyDescent="0.25">
      <c r="A5557" s="1">
        <v>41291</v>
      </c>
      <c r="B5557" t="s">
        <v>203</v>
      </c>
      <c r="C5557" t="s">
        <v>177</v>
      </c>
      <c r="D5557">
        <v>50</v>
      </c>
      <c r="E5557">
        <v>82</v>
      </c>
      <c r="F5557" t="s">
        <v>177</v>
      </c>
      <c r="G5557">
        <v>-32</v>
      </c>
      <c r="H5557" t="s">
        <v>357</v>
      </c>
      <c r="I5557" t="s">
        <v>356</v>
      </c>
      <c r="J5557" s="2">
        <f>VLOOKUP(B5557,'Totals by Team'!A:K,11,FALSE)</f>
        <v>-2.129032258064516</v>
      </c>
      <c r="K5557" s="2">
        <f>VLOOKUP(C5557,'Totals by Team'!A:K,11,FALSE)</f>
        <v>13.454545454545455</v>
      </c>
    </row>
    <row r="5558" spans="1:11" x14ac:dyDescent="0.25">
      <c r="A5558" s="1">
        <v>41291</v>
      </c>
      <c r="B5558" t="s">
        <v>83</v>
      </c>
      <c r="C5558" t="s">
        <v>76</v>
      </c>
      <c r="D5558">
        <v>37</v>
      </c>
      <c r="E5558">
        <v>73</v>
      </c>
      <c r="F5558" t="s">
        <v>76</v>
      </c>
      <c r="G5558">
        <v>-36</v>
      </c>
      <c r="H5558" t="s">
        <v>357</v>
      </c>
      <c r="I5558" t="s">
        <v>356</v>
      </c>
      <c r="J5558" s="2">
        <f>VLOOKUP(B5558,'Totals by Team'!A:K,11,FALSE)</f>
        <v>-8.4642857142857135</v>
      </c>
      <c r="K5558" s="2">
        <f>VLOOKUP(C5558,'Totals by Team'!A:K,11,FALSE)</f>
        <v>9.7333333333333325</v>
      </c>
    </row>
    <row r="5559" spans="1:11" x14ac:dyDescent="0.25">
      <c r="A5559" s="1">
        <v>41291</v>
      </c>
      <c r="B5559" t="s">
        <v>166</v>
      </c>
      <c r="C5559" t="s">
        <v>154</v>
      </c>
      <c r="D5559">
        <v>40</v>
      </c>
      <c r="E5559">
        <v>78</v>
      </c>
      <c r="F5559" t="s">
        <v>166</v>
      </c>
      <c r="G5559">
        <v>-38</v>
      </c>
      <c r="H5559" t="s">
        <v>357</v>
      </c>
      <c r="I5559" t="s">
        <v>360</v>
      </c>
      <c r="J5559" s="2">
        <f>VLOOKUP(B5559,'Totals by Team'!A:K,11,FALSE)</f>
        <v>-13.133333333333333</v>
      </c>
      <c r="K5559" s="2">
        <f>VLOOKUP(C5559,'Totals by Team'!A:K,11,FALSE)</f>
        <v>9.5483870967741939</v>
      </c>
    </row>
    <row r="5560" spans="1:11" x14ac:dyDescent="0.25">
      <c r="A5560" s="1">
        <v>41292</v>
      </c>
      <c r="B5560" t="s">
        <v>255</v>
      </c>
      <c r="C5560" t="s">
        <v>122</v>
      </c>
      <c r="D5560">
        <v>84</v>
      </c>
      <c r="E5560">
        <v>73</v>
      </c>
      <c r="F5560" t="s">
        <v>255</v>
      </c>
      <c r="G5560">
        <v>11</v>
      </c>
      <c r="H5560" t="s">
        <v>358</v>
      </c>
      <c r="I5560" t="s">
        <v>360</v>
      </c>
      <c r="J5560" s="2">
        <f>VLOOKUP(B5560,'Totals by Team'!A:K,11,FALSE)</f>
        <v>4.9393939393939394</v>
      </c>
      <c r="K5560" s="2">
        <f>VLOOKUP(C5560,'Totals by Team'!A:K,11,FALSE)</f>
        <v>1.5588235294117647</v>
      </c>
    </row>
    <row r="5561" spans="1:11" x14ac:dyDescent="0.25">
      <c r="A5561" s="1">
        <v>41292</v>
      </c>
      <c r="B5561" t="s">
        <v>35</v>
      </c>
      <c r="C5561" t="s">
        <v>163</v>
      </c>
      <c r="D5561">
        <v>77</v>
      </c>
      <c r="E5561">
        <v>68</v>
      </c>
      <c r="F5561" t="s">
        <v>163</v>
      </c>
      <c r="G5561">
        <v>9</v>
      </c>
      <c r="H5561" t="s">
        <v>358</v>
      </c>
      <c r="I5561" t="s">
        <v>356</v>
      </c>
      <c r="J5561" s="2">
        <f>VLOOKUP(B5561,'Totals by Team'!A:K,11,FALSE)</f>
        <v>-5.7333333333333334</v>
      </c>
      <c r="K5561" s="2">
        <f>VLOOKUP(C5561,'Totals by Team'!A:K,11,FALSE)</f>
        <v>-4.129032258064516</v>
      </c>
    </row>
    <row r="5562" spans="1:11" x14ac:dyDescent="0.25">
      <c r="A5562" s="1">
        <v>41292</v>
      </c>
      <c r="B5562" t="s">
        <v>42</v>
      </c>
      <c r="C5562" t="s">
        <v>96</v>
      </c>
      <c r="D5562">
        <v>81</v>
      </c>
      <c r="E5562">
        <v>73</v>
      </c>
      <c r="F5562" t="s">
        <v>42</v>
      </c>
      <c r="G5562">
        <v>8</v>
      </c>
      <c r="H5562" t="s">
        <v>358</v>
      </c>
      <c r="I5562" t="s">
        <v>360</v>
      </c>
      <c r="J5562" s="2">
        <f>VLOOKUP(B5562,'Totals by Team'!A:K,11,FALSE)</f>
        <v>4.78125</v>
      </c>
      <c r="K5562" s="2">
        <f>VLOOKUP(C5562,'Totals by Team'!A:K,11,FALSE)</f>
        <v>10.333333333333334</v>
      </c>
    </row>
    <row r="5563" spans="1:11" x14ac:dyDescent="0.25">
      <c r="A5563" s="1">
        <v>41292</v>
      </c>
      <c r="B5563" t="s">
        <v>96</v>
      </c>
      <c r="C5563" t="s">
        <v>42</v>
      </c>
      <c r="D5563">
        <v>73</v>
      </c>
      <c r="E5563">
        <v>81</v>
      </c>
      <c r="F5563" t="s">
        <v>42</v>
      </c>
      <c r="G5563">
        <v>-8</v>
      </c>
      <c r="H5563" t="s">
        <v>357</v>
      </c>
      <c r="I5563" t="s">
        <v>356</v>
      </c>
      <c r="J5563" s="2">
        <f>VLOOKUP(B5563,'Totals by Team'!A:K,11,FALSE)</f>
        <v>10.333333333333334</v>
      </c>
      <c r="K5563" s="2">
        <f>VLOOKUP(C5563,'Totals by Team'!A:K,11,FALSE)</f>
        <v>4.78125</v>
      </c>
    </row>
    <row r="5564" spans="1:11" x14ac:dyDescent="0.25">
      <c r="A5564" s="1">
        <v>41292</v>
      </c>
      <c r="B5564" t="s">
        <v>163</v>
      </c>
      <c r="C5564" t="s">
        <v>35</v>
      </c>
      <c r="D5564">
        <v>68</v>
      </c>
      <c r="E5564">
        <v>77</v>
      </c>
      <c r="F5564" t="s">
        <v>163</v>
      </c>
      <c r="G5564">
        <v>-9</v>
      </c>
      <c r="H5564" t="s">
        <v>357</v>
      </c>
      <c r="I5564" t="s">
        <v>360</v>
      </c>
      <c r="J5564" s="2">
        <f>VLOOKUP(B5564,'Totals by Team'!A:K,11,FALSE)</f>
        <v>-4.129032258064516</v>
      </c>
      <c r="K5564" s="2">
        <f>VLOOKUP(C5564,'Totals by Team'!A:K,11,FALSE)</f>
        <v>-5.7333333333333334</v>
      </c>
    </row>
    <row r="5565" spans="1:11" x14ac:dyDescent="0.25">
      <c r="A5565" s="1">
        <v>41292</v>
      </c>
      <c r="B5565" t="s">
        <v>122</v>
      </c>
      <c r="C5565" t="s">
        <v>255</v>
      </c>
      <c r="D5565">
        <v>73</v>
      </c>
      <c r="E5565">
        <v>84</v>
      </c>
      <c r="F5565" t="s">
        <v>255</v>
      </c>
      <c r="G5565">
        <v>-11</v>
      </c>
      <c r="H5565" t="s">
        <v>357</v>
      </c>
      <c r="I5565" t="s">
        <v>356</v>
      </c>
      <c r="J5565" s="2">
        <f>VLOOKUP(B5565,'Totals by Team'!A:K,11,FALSE)</f>
        <v>1.5588235294117647</v>
      </c>
      <c r="K5565" s="2">
        <f>VLOOKUP(C5565,'Totals by Team'!A:K,11,FALSE)</f>
        <v>4.9393939393939394</v>
      </c>
    </row>
    <row r="5566" spans="1:11" x14ac:dyDescent="0.25">
      <c r="A5566" s="1">
        <v>41293</v>
      </c>
      <c r="B5566" t="s">
        <v>175</v>
      </c>
      <c r="C5566" t="s">
        <v>241</v>
      </c>
      <c r="D5566">
        <v>98</v>
      </c>
      <c r="E5566">
        <v>47</v>
      </c>
      <c r="F5566" t="s">
        <v>175</v>
      </c>
      <c r="G5566">
        <v>51</v>
      </c>
      <c r="H5566" t="s">
        <v>358</v>
      </c>
      <c r="I5566" t="s">
        <v>360</v>
      </c>
      <c r="J5566" s="2">
        <f>VLOOKUP(B5566,'Totals by Team'!A:K,11,FALSE)</f>
        <v>5.7666666666666666</v>
      </c>
      <c r="K5566" s="2">
        <f>VLOOKUP(C5566,'Totals by Team'!A:K,11,FALSE)</f>
        <v>-1.1290322580645162</v>
      </c>
    </row>
    <row r="5567" spans="1:11" x14ac:dyDescent="0.25">
      <c r="A5567" s="1">
        <v>41293</v>
      </c>
      <c r="B5567" t="s">
        <v>100</v>
      </c>
      <c r="C5567" t="s">
        <v>55</v>
      </c>
      <c r="D5567">
        <v>71</v>
      </c>
      <c r="E5567">
        <v>34</v>
      </c>
      <c r="F5567" t="s">
        <v>55</v>
      </c>
      <c r="G5567">
        <v>37</v>
      </c>
      <c r="H5567" t="s">
        <v>358</v>
      </c>
      <c r="I5567" t="s">
        <v>356</v>
      </c>
      <c r="J5567" s="2">
        <f>VLOOKUP(B5567,'Totals by Team'!A:K,11,FALSE)</f>
        <v>2.064516129032258</v>
      </c>
      <c r="K5567" s="2">
        <f>VLOOKUP(C5567,'Totals by Team'!A:K,11,FALSE)</f>
        <v>-9.7931034482758612</v>
      </c>
    </row>
    <row r="5568" spans="1:11" x14ac:dyDescent="0.25">
      <c r="A5568" s="1">
        <v>41293</v>
      </c>
      <c r="B5568" t="s">
        <v>156</v>
      </c>
      <c r="C5568" t="s">
        <v>133</v>
      </c>
      <c r="D5568">
        <v>103</v>
      </c>
      <c r="E5568">
        <v>68</v>
      </c>
      <c r="F5568" t="s">
        <v>156</v>
      </c>
      <c r="G5568">
        <v>35</v>
      </c>
      <c r="H5568" t="s">
        <v>358</v>
      </c>
      <c r="I5568" t="s">
        <v>360</v>
      </c>
      <c r="J5568" s="2">
        <f>VLOOKUP(B5568,'Totals by Team'!A:K,11,FALSE)</f>
        <v>5.5185185185185182</v>
      </c>
      <c r="K5568" s="2">
        <f>VLOOKUP(C5568,'Totals by Team'!A:K,11,FALSE)</f>
        <v>-6.8965517241379306</v>
      </c>
    </row>
    <row r="5569" spans="1:11" x14ac:dyDescent="0.25">
      <c r="A5569" s="1">
        <v>41293</v>
      </c>
      <c r="B5569" t="s">
        <v>210</v>
      </c>
      <c r="C5569" t="s">
        <v>346</v>
      </c>
      <c r="D5569">
        <v>79</v>
      </c>
      <c r="E5569">
        <v>45</v>
      </c>
      <c r="F5569" t="s">
        <v>210</v>
      </c>
      <c r="G5569">
        <v>34</v>
      </c>
      <c r="H5569" t="s">
        <v>358</v>
      </c>
      <c r="I5569" t="s">
        <v>360</v>
      </c>
      <c r="J5569" s="2">
        <f>VLOOKUP(B5569,'Totals by Team'!A:K,11,FALSE)</f>
        <v>9.53125</v>
      </c>
      <c r="K5569" s="2">
        <f>VLOOKUP(C5569,'Totals by Team'!A:K,11,FALSE)</f>
        <v>-7.419354838709677</v>
      </c>
    </row>
    <row r="5570" spans="1:11" x14ac:dyDescent="0.25">
      <c r="A5570" s="1">
        <v>41293</v>
      </c>
      <c r="B5570" t="s">
        <v>328</v>
      </c>
      <c r="C5570" t="s">
        <v>134</v>
      </c>
      <c r="D5570">
        <v>76</v>
      </c>
      <c r="E5570">
        <v>44</v>
      </c>
      <c r="F5570" t="s">
        <v>328</v>
      </c>
      <c r="G5570">
        <v>32</v>
      </c>
      <c r="H5570" t="s">
        <v>358</v>
      </c>
      <c r="I5570" t="s">
        <v>360</v>
      </c>
      <c r="J5570" s="2">
        <f>VLOOKUP(B5570,'Totals by Team'!A:K,11,FALSE)</f>
        <v>3.129032258064516</v>
      </c>
      <c r="K5570" s="2">
        <f>VLOOKUP(C5570,'Totals by Team'!A:K,11,FALSE)</f>
        <v>-8.375</v>
      </c>
    </row>
    <row r="5571" spans="1:11" x14ac:dyDescent="0.25">
      <c r="A5571" s="1">
        <v>41293</v>
      </c>
      <c r="B5571" t="s">
        <v>280</v>
      </c>
      <c r="C5571" t="s">
        <v>304</v>
      </c>
      <c r="D5571">
        <v>83</v>
      </c>
      <c r="E5571">
        <v>52</v>
      </c>
      <c r="F5571" t="s">
        <v>280</v>
      </c>
      <c r="G5571">
        <v>31</v>
      </c>
      <c r="H5571" t="s">
        <v>358</v>
      </c>
      <c r="I5571" t="s">
        <v>360</v>
      </c>
      <c r="J5571" s="2">
        <f>VLOOKUP(B5571,'Totals by Team'!A:K,11,FALSE)</f>
        <v>17.939393939393938</v>
      </c>
      <c r="K5571" s="2">
        <f>VLOOKUP(C5571,'Totals by Team'!A:K,11,FALSE)</f>
        <v>10.060606060606061</v>
      </c>
    </row>
    <row r="5572" spans="1:11" x14ac:dyDescent="0.25">
      <c r="A5572" s="1">
        <v>41293</v>
      </c>
      <c r="B5572" t="s">
        <v>262</v>
      </c>
      <c r="C5572" t="s">
        <v>152</v>
      </c>
      <c r="D5572">
        <v>77</v>
      </c>
      <c r="E5572">
        <v>50</v>
      </c>
      <c r="F5572" t="s">
        <v>262</v>
      </c>
      <c r="G5572">
        <v>27</v>
      </c>
      <c r="H5572" t="s">
        <v>358</v>
      </c>
      <c r="I5572" t="s">
        <v>360</v>
      </c>
      <c r="J5572" s="2">
        <f>VLOOKUP(B5572,'Totals by Team'!A:K,11,FALSE)</f>
        <v>2.1875</v>
      </c>
      <c r="K5572" s="2">
        <f>VLOOKUP(C5572,'Totals by Team'!A:K,11,FALSE)</f>
        <v>-7.1724137931034484</v>
      </c>
    </row>
    <row r="5573" spans="1:11" x14ac:dyDescent="0.25">
      <c r="A5573" s="1">
        <v>41293</v>
      </c>
      <c r="B5573" t="s">
        <v>232</v>
      </c>
      <c r="C5573" t="s">
        <v>170</v>
      </c>
      <c r="D5573">
        <v>79</v>
      </c>
      <c r="E5573">
        <v>52</v>
      </c>
      <c r="F5573" t="s">
        <v>232</v>
      </c>
      <c r="G5573">
        <v>27</v>
      </c>
      <c r="H5573" t="s">
        <v>358</v>
      </c>
      <c r="I5573" t="s">
        <v>360</v>
      </c>
      <c r="J5573" s="2">
        <f>VLOOKUP(B5573,'Totals by Team'!A:K,11,FALSE)</f>
        <v>0.90625</v>
      </c>
      <c r="K5573" s="2">
        <f>VLOOKUP(C5573,'Totals by Team'!A:K,11,FALSE)</f>
        <v>-1.9375</v>
      </c>
    </row>
    <row r="5574" spans="1:11" x14ac:dyDescent="0.25">
      <c r="A5574" s="1">
        <v>41293</v>
      </c>
      <c r="B5574" t="s">
        <v>271</v>
      </c>
      <c r="C5574" t="s">
        <v>22</v>
      </c>
      <c r="D5574">
        <v>90</v>
      </c>
      <c r="E5574">
        <v>63</v>
      </c>
      <c r="F5574" t="s">
        <v>22</v>
      </c>
      <c r="G5574">
        <v>27</v>
      </c>
      <c r="H5574" t="s">
        <v>358</v>
      </c>
      <c r="I5574" t="s">
        <v>356</v>
      </c>
      <c r="J5574" s="2">
        <f>VLOOKUP(B5574,'Totals by Team'!A:K,11,FALSE)</f>
        <v>12.529411764705882</v>
      </c>
      <c r="K5574" s="2">
        <f>VLOOKUP(C5574,'Totals by Team'!A:K,11,FALSE)</f>
        <v>-8.0333333333333332</v>
      </c>
    </row>
    <row r="5575" spans="1:11" x14ac:dyDescent="0.25">
      <c r="A5575" s="1">
        <v>41293</v>
      </c>
      <c r="B5575" t="s">
        <v>51</v>
      </c>
      <c r="C5575" t="s">
        <v>237</v>
      </c>
      <c r="D5575">
        <v>73</v>
      </c>
      <c r="E5575">
        <v>47</v>
      </c>
      <c r="F5575" t="s">
        <v>51</v>
      </c>
      <c r="G5575">
        <v>26</v>
      </c>
      <c r="H5575" t="s">
        <v>358</v>
      </c>
      <c r="I5575" t="s">
        <v>360</v>
      </c>
      <c r="J5575" s="2">
        <f>VLOOKUP(B5575,'Totals by Team'!A:K,11,FALSE)</f>
        <v>0.66666666666666663</v>
      </c>
      <c r="K5575" s="2">
        <f>VLOOKUP(C5575,'Totals by Team'!A:K,11,FALSE)</f>
        <v>0.82352941176470584</v>
      </c>
    </row>
    <row r="5576" spans="1:11" x14ac:dyDescent="0.25">
      <c r="A5576" s="1">
        <v>41293</v>
      </c>
      <c r="B5576" t="s">
        <v>124</v>
      </c>
      <c r="C5576" t="s">
        <v>87</v>
      </c>
      <c r="D5576">
        <v>81</v>
      </c>
      <c r="E5576">
        <v>56</v>
      </c>
      <c r="F5576" t="s">
        <v>124</v>
      </c>
      <c r="G5576">
        <v>25</v>
      </c>
      <c r="H5576" t="s">
        <v>358</v>
      </c>
      <c r="I5576" t="s">
        <v>360</v>
      </c>
      <c r="J5576" s="2">
        <f>VLOOKUP(B5576,'Totals by Team'!A:K,11,FALSE)</f>
        <v>-6.7142857142857144</v>
      </c>
      <c r="K5576" s="2">
        <f>VLOOKUP(C5576,'Totals by Team'!A:K,11,FALSE)</f>
        <v>-7.1428571428571432</v>
      </c>
    </row>
    <row r="5577" spans="1:11" x14ac:dyDescent="0.25">
      <c r="A5577" s="1">
        <v>41293</v>
      </c>
      <c r="B5577" t="s">
        <v>190</v>
      </c>
      <c r="C5577" t="s">
        <v>161</v>
      </c>
      <c r="D5577">
        <v>74</v>
      </c>
      <c r="E5577">
        <v>50</v>
      </c>
      <c r="F5577" t="s">
        <v>190</v>
      </c>
      <c r="G5577">
        <v>24</v>
      </c>
      <c r="H5577" t="s">
        <v>358</v>
      </c>
      <c r="I5577" t="s">
        <v>360</v>
      </c>
      <c r="J5577" s="2">
        <f>VLOOKUP(B5577,'Totals by Team'!A:K,11,FALSE)</f>
        <v>-6.8571428571428568</v>
      </c>
      <c r="K5577" s="2">
        <f>VLOOKUP(C5577,'Totals by Team'!A:K,11,FALSE)</f>
        <v>-17.29032258064516</v>
      </c>
    </row>
    <row r="5578" spans="1:11" x14ac:dyDescent="0.25">
      <c r="A5578" s="1">
        <v>41293</v>
      </c>
      <c r="B5578" t="s">
        <v>248</v>
      </c>
      <c r="C5578" t="s">
        <v>213</v>
      </c>
      <c r="D5578">
        <v>61</v>
      </c>
      <c r="E5578">
        <v>37</v>
      </c>
      <c r="F5578" t="s">
        <v>248</v>
      </c>
      <c r="G5578">
        <v>24</v>
      </c>
      <c r="H5578" t="s">
        <v>358</v>
      </c>
      <c r="I5578" t="s">
        <v>360</v>
      </c>
      <c r="J5578" s="2">
        <f>VLOOKUP(B5578,'Totals by Team'!A:K,11,FALSE)</f>
        <v>0.20588235294117646</v>
      </c>
      <c r="K5578" s="2">
        <f>VLOOKUP(C5578,'Totals by Team'!A:K,11,FALSE)</f>
        <v>-9.068965517241379</v>
      </c>
    </row>
    <row r="5579" spans="1:11" x14ac:dyDescent="0.25">
      <c r="A5579" s="1">
        <v>41293</v>
      </c>
      <c r="B5579" t="s">
        <v>264</v>
      </c>
      <c r="C5579" t="s">
        <v>333</v>
      </c>
      <c r="D5579">
        <v>95</v>
      </c>
      <c r="E5579">
        <v>71</v>
      </c>
      <c r="F5579" t="s">
        <v>264</v>
      </c>
      <c r="G5579">
        <v>24</v>
      </c>
      <c r="H5579" t="s">
        <v>358</v>
      </c>
      <c r="I5579" t="s">
        <v>360</v>
      </c>
      <c r="J5579" s="2">
        <f>VLOOKUP(B5579,'Totals by Team'!A:K,11,FALSE)</f>
        <v>-11.137931034482758</v>
      </c>
      <c r="K5579" s="2">
        <f>VLOOKUP(C5579,'Totals by Team'!A:K,11,FALSE)</f>
        <v>-15.136363636363637</v>
      </c>
    </row>
    <row r="5580" spans="1:11" x14ac:dyDescent="0.25">
      <c r="A5580" s="1">
        <v>41293</v>
      </c>
      <c r="B5580" t="s">
        <v>116</v>
      </c>
      <c r="C5580" t="s">
        <v>137</v>
      </c>
      <c r="D5580">
        <v>63</v>
      </c>
      <c r="E5580">
        <v>39</v>
      </c>
      <c r="F5580" t="s">
        <v>116</v>
      </c>
      <c r="G5580">
        <v>24</v>
      </c>
      <c r="H5580" t="s">
        <v>358</v>
      </c>
      <c r="I5580" t="s">
        <v>360</v>
      </c>
      <c r="J5580" s="2">
        <f>VLOOKUP(B5580,'Totals by Team'!A:K,11,FALSE)</f>
        <v>5.1333333333333337</v>
      </c>
      <c r="K5580" s="2">
        <f>VLOOKUP(C5580,'Totals by Team'!A:K,11,FALSE)</f>
        <v>-12.518518518518519</v>
      </c>
    </row>
    <row r="5581" spans="1:11" x14ac:dyDescent="0.25">
      <c r="A5581" s="1">
        <v>41293</v>
      </c>
      <c r="B5581" t="s">
        <v>189</v>
      </c>
      <c r="C5581" t="s">
        <v>112</v>
      </c>
      <c r="D5581">
        <v>72</v>
      </c>
      <c r="E5581">
        <v>49</v>
      </c>
      <c r="F5581" t="s">
        <v>189</v>
      </c>
      <c r="G5581">
        <v>23</v>
      </c>
      <c r="H5581" t="s">
        <v>358</v>
      </c>
      <c r="I5581" t="s">
        <v>360</v>
      </c>
      <c r="J5581" s="2">
        <f>VLOOKUP(B5581,'Totals by Team'!A:K,11,FALSE)</f>
        <v>-0.38461538461538464</v>
      </c>
      <c r="K5581" s="2">
        <f>VLOOKUP(C5581,'Totals by Team'!A:K,11,FALSE)</f>
        <v>-4.2857142857142856</v>
      </c>
    </row>
    <row r="5582" spans="1:11" x14ac:dyDescent="0.25">
      <c r="A5582" s="1">
        <v>41293</v>
      </c>
      <c r="B5582" t="s">
        <v>58</v>
      </c>
      <c r="C5582" t="s">
        <v>200</v>
      </c>
      <c r="D5582">
        <v>82</v>
      </c>
      <c r="E5582">
        <v>59</v>
      </c>
      <c r="F5582" t="s">
        <v>58</v>
      </c>
      <c r="G5582">
        <v>23</v>
      </c>
      <c r="H5582" t="s">
        <v>358</v>
      </c>
      <c r="I5582" t="s">
        <v>360</v>
      </c>
      <c r="J5582" s="2">
        <f>VLOOKUP(B5582,'Totals by Team'!A:K,11,FALSE)</f>
        <v>2.9</v>
      </c>
      <c r="K5582" s="2">
        <f>VLOOKUP(C5582,'Totals by Team'!A:K,11,FALSE)</f>
        <v>1.8387096774193548</v>
      </c>
    </row>
    <row r="5583" spans="1:11" x14ac:dyDescent="0.25">
      <c r="A5583" s="1">
        <v>41293</v>
      </c>
      <c r="B5583" t="s">
        <v>266</v>
      </c>
      <c r="C5583" t="s">
        <v>101</v>
      </c>
      <c r="D5583">
        <v>72</v>
      </c>
      <c r="E5583">
        <v>49</v>
      </c>
      <c r="F5583" t="s">
        <v>266</v>
      </c>
      <c r="G5583">
        <v>23</v>
      </c>
      <c r="H5583" t="s">
        <v>358</v>
      </c>
      <c r="I5583" t="s">
        <v>360</v>
      </c>
      <c r="J5583" s="2">
        <f>VLOOKUP(B5583,'Totals by Team'!A:K,11,FALSE)</f>
        <v>11.333333333333334</v>
      </c>
      <c r="K5583" s="2">
        <f>VLOOKUP(C5583,'Totals by Team'!A:K,11,FALSE)</f>
        <v>-5.5666666666666664</v>
      </c>
    </row>
    <row r="5584" spans="1:11" x14ac:dyDescent="0.25">
      <c r="A5584" s="1">
        <v>41293</v>
      </c>
      <c r="B5584" t="s">
        <v>230</v>
      </c>
      <c r="C5584" t="s">
        <v>106</v>
      </c>
      <c r="D5584">
        <v>60</v>
      </c>
      <c r="E5584">
        <v>38</v>
      </c>
      <c r="F5584" t="s">
        <v>106</v>
      </c>
      <c r="G5584">
        <v>22</v>
      </c>
      <c r="H5584" t="s">
        <v>358</v>
      </c>
      <c r="I5584" t="s">
        <v>356</v>
      </c>
      <c r="J5584" s="2">
        <f>VLOOKUP(B5584,'Totals by Team'!A:K,11,FALSE)</f>
        <v>11.5625</v>
      </c>
      <c r="K5584" s="2">
        <f>VLOOKUP(C5584,'Totals by Team'!A:K,11,FALSE)</f>
        <v>-9.0666666666666664</v>
      </c>
    </row>
    <row r="5585" spans="1:11" x14ac:dyDescent="0.25">
      <c r="A5585" s="1">
        <v>41293</v>
      </c>
      <c r="B5585" t="s">
        <v>177</v>
      </c>
      <c r="C5585" t="s">
        <v>252</v>
      </c>
      <c r="D5585">
        <v>82</v>
      </c>
      <c r="E5585">
        <v>60</v>
      </c>
      <c r="F5585" t="s">
        <v>177</v>
      </c>
      <c r="G5585">
        <v>22</v>
      </c>
      <c r="H5585" t="s">
        <v>358</v>
      </c>
      <c r="I5585" t="s">
        <v>360</v>
      </c>
      <c r="J5585" s="2">
        <f>VLOOKUP(B5585,'Totals by Team'!A:K,11,FALSE)</f>
        <v>13.454545454545455</v>
      </c>
      <c r="K5585" s="2">
        <f>VLOOKUP(C5585,'Totals by Team'!A:K,11,FALSE)</f>
        <v>-2.6875</v>
      </c>
    </row>
    <row r="5586" spans="1:11" x14ac:dyDescent="0.25">
      <c r="A5586" s="1">
        <v>41293</v>
      </c>
      <c r="B5586" t="s">
        <v>70</v>
      </c>
      <c r="C5586" t="s">
        <v>228</v>
      </c>
      <c r="D5586">
        <v>75</v>
      </c>
      <c r="E5586">
        <v>53</v>
      </c>
      <c r="F5586" t="s">
        <v>228</v>
      </c>
      <c r="G5586">
        <v>22</v>
      </c>
      <c r="H5586" t="s">
        <v>358</v>
      </c>
      <c r="I5586" t="s">
        <v>356</v>
      </c>
      <c r="J5586" s="2">
        <f>VLOOKUP(B5586,'Totals by Team'!A:K,11,FALSE)</f>
        <v>8.46875</v>
      </c>
      <c r="K5586" s="2">
        <f>VLOOKUP(C5586,'Totals by Team'!A:K,11,FALSE)</f>
        <v>-3.96875</v>
      </c>
    </row>
    <row r="5587" spans="1:11" x14ac:dyDescent="0.25">
      <c r="A5587" s="1">
        <v>41293</v>
      </c>
      <c r="B5587" t="s">
        <v>128</v>
      </c>
      <c r="C5587" t="s">
        <v>332</v>
      </c>
      <c r="D5587">
        <v>77</v>
      </c>
      <c r="E5587">
        <v>56</v>
      </c>
      <c r="F5587" t="s">
        <v>128</v>
      </c>
      <c r="G5587">
        <v>21</v>
      </c>
      <c r="H5587" t="s">
        <v>358</v>
      </c>
      <c r="I5587" t="s">
        <v>360</v>
      </c>
      <c r="J5587" s="2">
        <f>VLOOKUP(B5587,'Totals by Team'!A:K,11,FALSE)</f>
        <v>-4.5483870967741939</v>
      </c>
      <c r="K5587" s="2">
        <f>VLOOKUP(C5587,'Totals by Team'!A:K,11,FALSE)</f>
        <v>-0.23076923076923078</v>
      </c>
    </row>
    <row r="5588" spans="1:11" x14ac:dyDescent="0.25">
      <c r="A5588" s="1">
        <v>41293</v>
      </c>
      <c r="B5588" t="s">
        <v>278</v>
      </c>
      <c r="C5588" t="s">
        <v>307</v>
      </c>
      <c r="D5588">
        <v>81</v>
      </c>
      <c r="E5588">
        <v>61</v>
      </c>
      <c r="F5588" t="s">
        <v>278</v>
      </c>
      <c r="G5588">
        <v>20</v>
      </c>
      <c r="H5588" t="s">
        <v>358</v>
      </c>
      <c r="I5588" t="s">
        <v>360</v>
      </c>
      <c r="J5588" s="2">
        <f>VLOOKUP(B5588,'Totals by Team'!A:K,11,FALSE)</f>
        <v>3.71875</v>
      </c>
      <c r="K5588" s="2">
        <f>VLOOKUP(C5588,'Totals by Team'!A:K,11,FALSE)</f>
        <v>0.21875</v>
      </c>
    </row>
    <row r="5589" spans="1:11" x14ac:dyDescent="0.25">
      <c r="A5589" s="1">
        <v>41293</v>
      </c>
      <c r="B5589" t="s">
        <v>5</v>
      </c>
      <c r="C5589" t="s">
        <v>244</v>
      </c>
      <c r="D5589">
        <v>56</v>
      </c>
      <c r="E5589">
        <v>36</v>
      </c>
      <c r="F5589" t="s">
        <v>5</v>
      </c>
      <c r="G5589">
        <v>20</v>
      </c>
      <c r="H5589" t="s">
        <v>358</v>
      </c>
      <c r="I5589" t="s">
        <v>360</v>
      </c>
      <c r="J5589" s="2">
        <f>VLOOKUP(B5589,'Totals by Team'!A:K,11,FALSE)</f>
        <v>8.90625</v>
      </c>
      <c r="K5589" s="2">
        <f>VLOOKUP(C5589,'Totals by Team'!A:K,11,FALSE)</f>
        <v>-1.4545454545454546</v>
      </c>
    </row>
    <row r="5590" spans="1:11" x14ac:dyDescent="0.25">
      <c r="A5590" s="1">
        <v>41293</v>
      </c>
      <c r="B5590" t="s">
        <v>257</v>
      </c>
      <c r="C5590" t="s">
        <v>167</v>
      </c>
      <c r="D5590">
        <v>79</v>
      </c>
      <c r="E5590">
        <v>59</v>
      </c>
      <c r="F5590" t="s">
        <v>257</v>
      </c>
      <c r="G5590">
        <v>20</v>
      </c>
      <c r="H5590" t="s">
        <v>358</v>
      </c>
      <c r="I5590" t="s">
        <v>360</v>
      </c>
      <c r="J5590" s="2">
        <f>VLOOKUP(B5590,'Totals by Team'!A:K,11,FALSE)</f>
        <v>3.4516129032258065</v>
      </c>
      <c r="K5590" s="2">
        <f>VLOOKUP(C5590,'Totals by Team'!A:K,11,FALSE)</f>
        <v>-5.4838709677419351</v>
      </c>
    </row>
    <row r="5591" spans="1:11" x14ac:dyDescent="0.25">
      <c r="A5591" s="1">
        <v>41293</v>
      </c>
      <c r="B5591" t="s">
        <v>53</v>
      </c>
      <c r="C5591" t="s">
        <v>8</v>
      </c>
      <c r="D5591">
        <v>79</v>
      </c>
      <c r="E5591">
        <v>60</v>
      </c>
      <c r="F5591" t="s">
        <v>53</v>
      </c>
      <c r="G5591">
        <v>19</v>
      </c>
      <c r="H5591" t="s">
        <v>358</v>
      </c>
      <c r="I5591" t="s">
        <v>360</v>
      </c>
      <c r="J5591" s="2">
        <f>VLOOKUP(B5591,'Totals by Team'!A:K,11,FALSE)</f>
        <v>-3.1666666666666665</v>
      </c>
      <c r="K5591" s="2">
        <f>VLOOKUP(C5591,'Totals by Team'!A:K,11,FALSE)</f>
        <v>-6.0333333333333332</v>
      </c>
    </row>
    <row r="5592" spans="1:11" x14ac:dyDescent="0.25">
      <c r="A5592" s="1">
        <v>41293</v>
      </c>
      <c r="B5592" t="s">
        <v>69</v>
      </c>
      <c r="C5592" t="s">
        <v>0</v>
      </c>
      <c r="D5592">
        <v>70</v>
      </c>
      <c r="E5592">
        <v>51</v>
      </c>
      <c r="F5592" t="s">
        <v>69</v>
      </c>
      <c r="G5592">
        <v>19</v>
      </c>
      <c r="H5592" t="s">
        <v>358</v>
      </c>
      <c r="I5592" t="s">
        <v>360</v>
      </c>
      <c r="J5592" s="2">
        <f>VLOOKUP(B5592,'Totals by Team'!A:K,11,FALSE)</f>
        <v>-1.1666666666666667</v>
      </c>
      <c r="K5592" s="2">
        <f>VLOOKUP(C5592,'Totals by Team'!A:K,11,FALSE)</f>
        <v>-13.35483870967742</v>
      </c>
    </row>
    <row r="5593" spans="1:11" x14ac:dyDescent="0.25">
      <c r="A5593" s="1">
        <v>41293</v>
      </c>
      <c r="B5593" t="s">
        <v>52</v>
      </c>
      <c r="C5593" t="s">
        <v>207</v>
      </c>
      <c r="D5593">
        <v>73</v>
      </c>
      <c r="E5593">
        <v>54</v>
      </c>
      <c r="F5593" t="s">
        <v>52</v>
      </c>
      <c r="G5593">
        <v>19</v>
      </c>
      <c r="H5593" t="s">
        <v>358</v>
      </c>
      <c r="I5593" t="s">
        <v>360</v>
      </c>
      <c r="J5593" s="2">
        <f>VLOOKUP(B5593,'Totals by Team'!A:K,11,FALSE)</f>
        <v>5.03125</v>
      </c>
      <c r="K5593" s="2">
        <f>VLOOKUP(C5593,'Totals by Team'!A:K,11,FALSE)</f>
        <v>-2.4074074074074074</v>
      </c>
    </row>
    <row r="5594" spans="1:11" x14ac:dyDescent="0.25">
      <c r="A5594" s="1">
        <v>41293</v>
      </c>
      <c r="B5594" t="s">
        <v>195</v>
      </c>
      <c r="C5594" t="s">
        <v>142</v>
      </c>
      <c r="D5594">
        <v>97</v>
      </c>
      <c r="E5594">
        <v>78</v>
      </c>
      <c r="F5594" t="s">
        <v>142</v>
      </c>
      <c r="G5594">
        <v>19</v>
      </c>
      <c r="H5594" t="s">
        <v>358</v>
      </c>
      <c r="I5594" t="s">
        <v>356</v>
      </c>
      <c r="J5594" s="2">
        <f>VLOOKUP(B5594,'Totals by Team'!A:K,11,FALSE)</f>
        <v>-4.5714285714285712</v>
      </c>
      <c r="K5594" s="2">
        <f>VLOOKUP(C5594,'Totals by Team'!A:K,11,FALSE)</f>
        <v>-2.4666666666666668</v>
      </c>
    </row>
    <row r="5595" spans="1:11" x14ac:dyDescent="0.25">
      <c r="A5595" s="1">
        <v>41293</v>
      </c>
      <c r="B5595" t="s">
        <v>245</v>
      </c>
      <c r="C5595" t="s">
        <v>300</v>
      </c>
      <c r="D5595">
        <v>74</v>
      </c>
      <c r="E5595">
        <v>57</v>
      </c>
      <c r="F5595" t="s">
        <v>245</v>
      </c>
      <c r="G5595">
        <v>17</v>
      </c>
      <c r="H5595" t="s">
        <v>358</v>
      </c>
      <c r="I5595" t="s">
        <v>360</v>
      </c>
      <c r="J5595" s="2">
        <f>VLOOKUP(B5595,'Totals by Team'!A:K,11,FALSE)</f>
        <v>6.4838709677419351</v>
      </c>
      <c r="K5595" s="2">
        <f>VLOOKUP(C5595,'Totals by Team'!A:K,11,FALSE)</f>
        <v>-3.15625</v>
      </c>
    </row>
    <row r="5596" spans="1:11" x14ac:dyDescent="0.25">
      <c r="A5596" s="1">
        <v>41293</v>
      </c>
      <c r="B5596" t="s">
        <v>341</v>
      </c>
      <c r="C5596" t="s">
        <v>318</v>
      </c>
      <c r="D5596">
        <v>71</v>
      </c>
      <c r="E5596">
        <v>54</v>
      </c>
      <c r="F5596" t="s">
        <v>318</v>
      </c>
      <c r="G5596">
        <v>17</v>
      </c>
      <c r="H5596" t="s">
        <v>358</v>
      </c>
      <c r="I5596" t="s">
        <v>356</v>
      </c>
      <c r="J5596" s="2">
        <f>VLOOKUP(B5596,'Totals by Team'!A:K,11,FALSE)</f>
        <v>9.59375</v>
      </c>
      <c r="K5596" s="2">
        <f>VLOOKUP(C5596,'Totals by Team'!A:K,11,FALSE)</f>
        <v>4.1515151515151514</v>
      </c>
    </row>
    <row r="5597" spans="1:11" x14ac:dyDescent="0.25">
      <c r="A5597" s="1">
        <v>41293</v>
      </c>
      <c r="B5597" t="s">
        <v>146</v>
      </c>
      <c r="C5597" t="s">
        <v>83</v>
      </c>
      <c r="D5597">
        <v>70</v>
      </c>
      <c r="E5597">
        <v>53</v>
      </c>
      <c r="F5597" t="s">
        <v>146</v>
      </c>
      <c r="G5597">
        <v>17</v>
      </c>
      <c r="H5597" t="s">
        <v>358</v>
      </c>
      <c r="I5597" t="s">
        <v>360</v>
      </c>
      <c r="J5597" s="2">
        <f>VLOOKUP(B5597,'Totals by Team'!A:K,11,FALSE)</f>
        <v>5.1515151515151514</v>
      </c>
      <c r="K5597" s="2">
        <f>VLOOKUP(C5597,'Totals by Team'!A:K,11,FALSE)</f>
        <v>-8.4642857142857135</v>
      </c>
    </row>
    <row r="5598" spans="1:11" x14ac:dyDescent="0.25">
      <c r="A5598" s="1">
        <v>41293</v>
      </c>
      <c r="B5598" t="s">
        <v>234</v>
      </c>
      <c r="C5598" t="s">
        <v>109</v>
      </c>
      <c r="D5598">
        <v>72</v>
      </c>
      <c r="E5598">
        <v>56</v>
      </c>
      <c r="F5598" t="s">
        <v>234</v>
      </c>
      <c r="G5598">
        <v>16</v>
      </c>
      <c r="H5598" t="s">
        <v>358</v>
      </c>
      <c r="I5598" t="s">
        <v>360</v>
      </c>
      <c r="J5598" s="2">
        <f>VLOOKUP(B5598,'Totals by Team'!A:K,11,FALSE)</f>
        <v>-2.4482758620689653</v>
      </c>
      <c r="K5598" s="2">
        <f>VLOOKUP(C5598,'Totals by Team'!A:K,11,FALSE)</f>
        <v>-5.290322580645161</v>
      </c>
    </row>
    <row r="5599" spans="1:11" x14ac:dyDescent="0.25">
      <c r="A5599" s="1">
        <v>41293</v>
      </c>
      <c r="B5599" t="s">
        <v>6</v>
      </c>
      <c r="C5599" t="s">
        <v>196</v>
      </c>
      <c r="D5599">
        <v>85</v>
      </c>
      <c r="E5599">
        <v>69</v>
      </c>
      <c r="F5599" t="s">
        <v>6</v>
      </c>
      <c r="G5599">
        <v>16</v>
      </c>
      <c r="H5599" t="s">
        <v>358</v>
      </c>
      <c r="I5599" t="s">
        <v>360</v>
      </c>
      <c r="J5599" s="2">
        <f>VLOOKUP(B5599,'Totals by Team'!A:K,11,FALSE)</f>
        <v>-2</v>
      </c>
      <c r="K5599" s="2">
        <f>VLOOKUP(C5599,'Totals by Team'!A:K,11,FALSE)</f>
        <v>-8.2413793103448274</v>
      </c>
    </row>
    <row r="5600" spans="1:11" x14ac:dyDescent="0.25">
      <c r="A5600" s="1">
        <v>41293</v>
      </c>
      <c r="B5600" t="s">
        <v>211</v>
      </c>
      <c r="C5600" t="s">
        <v>205</v>
      </c>
      <c r="D5600">
        <v>74</v>
      </c>
      <c r="E5600">
        <v>59</v>
      </c>
      <c r="F5600" t="s">
        <v>211</v>
      </c>
      <c r="G5600">
        <v>15</v>
      </c>
      <c r="H5600" t="s">
        <v>358</v>
      </c>
      <c r="I5600" t="s">
        <v>360</v>
      </c>
      <c r="J5600" s="2">
        <f>VLOOKUP(B5600,'Totals by Team'!A:K,11,FALSE)</f>
        <v>8.125</v>
      </c>
      <c r="K5600" s="2">
        <f>VLOOKUP(C5600,'Totals by Team'!A:K,11,FALSE)</f>
        <v>-1.25</v>
      </c>
    </row>
    <row r="5601" spans="1:11" x14ac:dyDescent="0.25">
      <c r="A5601" s="1">
        <v>41293</v>
      </c>
      <c r="B5601" t="s">
        <v>80</v>
      </c>
      <c r="C5601" t="s">
        <v>166</v>
      </c>
      <c r="D5601">
        <v>80</v>
      </c>
      <c r="E5601">
        <v>65</v>
      </c>
      <c r="F5601" t="s">
        <v>166</v>
      </c>
      <c r="G5601">
        <v>15</v>
      </c>
      <c r="H5601" t="s">
        <v>358</v>
      </c>
      <c r="I5601" t="s">
        <v>356</v>
      </c>
      <c r="J5601" s="2">
        <f>VLOOKUP(B5601,'Totals by Team'!A:K,11,FALSE)</f>
        <v>6.290322580645161</v>
      </c>
      <c r="K5601" s="2">
        <f>VLOOKUP(C5601,'Totals by Team'!A:K,11,FALSE)</f>
        <v>-13.133333333333333</v>
      </c>
    </row>
    <row r="5602" spans="1:11" x14ac:dyDescent="0.25">
      <c r="A5602" s="1">
        <v>41293</v>
      </c>
      <c r="B5602" t="s">
        <v>212</v>
      </c>
      <c r="C5602" t="s">
        <v>66</v>
      </c>
      <c r="D5602">
        <v>72</v>
      </c>
      <c r="E5602">
        <v>57</v>
      </c>
      <c r="F5602" t="s">
        <v>212</v>
      </c>
      <c r="G5602">
        <v>15</v>
      </c>
      <c r="H5602" t="s">
        <v>358</v>
      </c>
      <c r="I5602" t="s">
        <v>360</v>
      </c>
      <c r="J5602" s="2">
        <f>VLOOKUP(B5602,'Totals by Team'!A:K,11,FALSE)</f>
        <v>3.3125</v>
      </c>
      <c r="K5602" s="2">
        <f>VLOOKUP(C5602,'Totals by Team'!A:K,11,FALSE)</f>
        <v>-8.875</v>
      </c>
    </row>
    <row r="5603" spans="1:11" x14ac:dyDescent="0.25">
      <c r="A5603" s="1">
        <v>41293</v>
      </c>
      <c r="B5603" t="s">
        <v>338</v>
      </c>
      <c r="C5603" t="s">
        <v>72</v>
      </c>
      <c r="D5603">
        <v>70</v>
      </c>
      <c r="E5603">
        <v>55</v>
      </c>
      <c r="F5603" t="s">
        <v>72</v>
      </c>
      <c r="G5603">
        <v>15</v>
      </c>
      <c r="H5603" t="s">
        <v>358</v>
      </c>
      <c r="I5603" t="s">
        <v>356</v>
      </c>
      <c r="J5603" s="2">
        <f>VLOOKUP(B5603,'Totals by Team'!A:K,11,FALSE)</f>
        <v>-11.535714285714286</v>
      </c>
      <c r="K5603" s="2">
        <f>VLOOKUP(C5603,'Totals by Team'!A:K,11,FALSE)</f>
        <v>-4.645161290322581</v>
      </c>
    </row>
    <row r="5604" spans="1:11" x14ac:dyDescent="0.25">
      <c r="A5604" s="1">
        <v>41293</v>
      </c>
      <c r="B5604" t="s">
        <v>73</v>
      </c>
      <c r="C5604" t="s">
        <v>63</v>
      </c>
      <c r="D5604">
        <v>60</v>
      </c>
      <c r="E5604">
        <v>45</v>
      </c>
      <c r="F5604" t="s">
        <v>73</v>
      </c>
      <c r="G5604">
        <v>15</v>
      </c>
      <c r="H5604" t="s">
        <v>358</v>
      </c>
      <c r="I5604" t="s">
        <v>360</v>
      </c>
      <c r="J5604" s="2">
        <f>VLOOKUP(B5604,'Totals by Team'!A:K,11,FALSE)</f>
        <v>7.2413793103448274</v>
      </c>
      <c r="K5604" s="2">
        <f>VLOOKUP(C5604,'Totals by Team'!A:K,11,FALSE)</f>
        <v>-6.15625</v>
      </c>
    </row>
    <row r="5605" spans="1:11" x14ac:dyDescent="0.25">
      <c r="A5605" s="1">
        <v>41293</v>
      </c>
      <c r="B5605" t="s">
        <v>25</v>
      </c>
      <c r="C5605" t="s">
        <v>267</v>
      </c>
      <c r="D5605">
        <v>69</v>
      </c>
      <c r="E5605">
        <v>54</v>
      </c>
      <c r="F5605" t="s">
        <v>267</v>
      </c>
      <c r="G5605">
        <v>15</v>
      </c>
      <c r="H5605" t="s">
        <v>358</v>
      </c>
      <c r="I5605" t="s">
        <v>356</v>
      </c>
      <c r="J5605" s="2">
        <f>VLOOKUP(B5605,'Totals by Team'!A:K,11,FALSE)</f>
        <v>0.36666666666666664</v>
      </c>
      <c r="K5605" s="2">
        <f>VLOOKUP(C5605,'Totals by Team'!A:K,11,FALSE)</f>
        <v>-6.0333333333333332</v>
      </c>
    </row>
    <row r="5606" spans="1:11" x14ac:dyDescent="0.25">
      <c r="A5606" s="1">
        <v>41293</v>
      </c>
      <c r="B5606" t="s">
        <v>31</v>
      </c>
      <c r="C5606" t="s">
        <v>246</v>
      </c>
      <c r="D5606">
        <v>66</v>
      </c>
      <c r="E5606">
        <v>51</v>
      </c>
      <c r="F5606" t="s">
        <v>31</v>
      </c>
      <c r="G5606">
        <v>15</v>
      </c>
      <c r="H5606" t="s">
        <v>358</v>
      </c>
      <c r="I5606" t="s">
        <v>360</v>
      </c>
      <c r="J5606" s="2">
        <f>VLOOKUP(B5606,'Totals by Team'!A:K,11,FALSE)</f>
        <v>9.5625</v>
      </c>
      <c r="K5606" s="2">
        <f>VLOOKUP(C5606,'Totals by Team'!A:K,11,FALSE)</f>
        <v>-0.63636363636363635</v>
      </c>
    </row>
    <row r="5607" spans="1:11" x14ac:dyDescent="0.25">
      <c r="A5607" s="1">
        <v>41293</v>
      </c>
      <c r="B5607" t="s">
        <v>151</v>
      </c>
      <c r="C5607" t="s">
        <v>329</v>
      </c>
      <c r="D5607">
        <v>71</v>
      </c>
      <c r="E5607">
        <v>57</v>
      </c>
      <c r="F5607" t="s">
        <v>151</v>
      </c>
      <c r="G5607">
        <v>14</v>
      </c>
      <c r="H5607" t="s">
        <v>358</v>
      </c>
      <c r="I5607" t="s">
        <v>360</v>
      </c>
      <c r="J5607" s="2">
        <f>VLOOKUP(B5607,'Totals by Team'!A:K,11,FALSE)</f>
        <v>-4.9333333333333336</v>
      </c>
      <c r="K5607" s="2">
        <f>VLOOKUP(C5607,'Totals by Team'!A:K,11,FALSE)</f>
        <v>-3.5517241379310347</v>
      </c>
    </row>
    <row r="5608" spans="1:11" x14ac:dyDescent="0.25">
      <c r="A5608" s="1">
        <v>41293</v>
      </c>
      <c r="B5608" t="s">
        <v>130</v>
      </c>
      <c r="C5608" t="s">
        <v>115</v>
      </c>
      <c r="D5608">
        <v>65</v>
      </c>
      <c r="E5608">
        <v>51</v>
      </c>
      <c r="F5608" t="s">
        <v>130</v>
      </c>
      <c r="G5608">
        <v>14</v>
      </c>
      <c r="H5608" t="s">
        <v>358</v>
      </c>
      <c r="I5608" t="s">
        <v>360</v>
      </c>
      <c r="J5608" s="2">
        <f>VLOOKUP(B5608,'Totals by Team'!A:K,11,FALSE)</f>
        <v>-3.2962962962962963</v>
      </c>
      <c r="K5608" s="2">
        <f>VLOOKUP(C5608,'Totals by Team'!A:K,11,FALSE)</f>
        <v>-3.1379310344827585</v>
      </c>
    </row>
    <row r="5609" spans="1:11" x14ac:dyDescent="0.25">
      <c r="A5609" s="1">
        <v>41293</v>
      </c>
      <c r="B5609" t="s">
        <v>20</v>
      </c>
      <c r="C5609" t="s">
        <v>67</v>
      </c>
      <c r="D5609">
        <v>88</v>
      </c>
      <c r="E5609">
        <v>74</v>
      </c>
      <c r="F5609" t="s">
        <v>67</v>
      </c>
      <c r="G5609">
        <v>14</v>
      </c>
      <c r="H5609" t="s">
        <v>358</v>
      </c>
      <c r="I5609" t="s">
        <v>356</v>
      </c>
      <c r="J5609" s="2">
        <f>VLOOKUP(B5609,'Totals by Team'!A:K,11,FALSE)</f>
        <v>-3.5483870967741935</v>
      </c>
      <c r="K5609" s="2">
        <f>VLOOKUP(C5609,'Totals by Team'!A:K,11,FALSE)</f>
        <v>-12.392857142857142</v>
      </c>
    </row>
    <row r="5610" spans="1:11" x14ac:dyDescent="0.25">
      <c r="A5610" s="1">
        <v>41293</v>
      </c>
      <c r="B5610" t="s">
        <v>317</v>
      </c>
      <c r="C5610" t="s">
        <v>315</v>
      </c>
      <c r="D5610">
        <v>63</v>
      </c>
      <c r="E5610">
        <v>50</v>
      </c>
      <c r="F5610" t="s">
        <v>315</v>
      </c>
      <c r="G5610">
        <v>13</v>
      </c>
      <c r="H5610" t="s">
        <v>358</v>
      </c>
      <c r="I5610" t="s">
        <v>356</v>
      </c>
      <c r="J5610" s="2">
        <f>VLOOKUP(B5610,'Totals by Team'!A:K,11,FALSE)</f>
        <v>8.4242424242424239</v>
      </c>
      <c r="K5610" s="2">
        <f>VLOOKUP(C5610,'Totals by Team'!A:K,11,FALSE)</f>
        <v>-8.67741935483871</v>
      </c>
    </row>
    <row r="5611" spans="1:11" x14ac:dyDescent="0.25">
      <c r="A5611" s="1">
        <v>41293</v>
      </c>
      <c r="B5611" t="s">
        <v>299</v>
      </c>
      <c r="C5611" t="s">
        <v>149</v>
      </c>
      <c r="D5611">
        <v>58</v>
      </c>
      <c r="E5611">
        <v>45</v>
      </c>
      <c r="F5611" t="s">
        <v>299</v>
      </c>
      <c r="G5611">
        <v>13</v>
      </c>
      <c r="H5611" t="s">
        <v>358</v>
      </c>
      <c r="I5611" t="s">
        <v>360</v>
      </c>
      <c r="J5611" s="2">
        <f>VLOOKUP(B5611,'Totals by Team'!A:K,11,FALSE)</f>
        <v>1.0666666666666667</v>
      </c>
      <c r="K5611" s="2">
        <f>VLOOKUP(C5611,'Totals by Team'!A:K,11,FALSE)</f>
        <v>7.1</v>
      </c>
    </row>
    <row r="5612" spans="1:11" x14ac:dyDescent="0.25">
      <c r="A5612" s="1">
        <v>41293</v>
      </c>
      <c r="B5612" t="s">
        <v>322</v>
      </c>
      <c r="C5612" t="s">
        <v>82</v>
      </c>
      <c r="D5612">
        <v>77</v>
      </c>
      <c r="E5612">
        <v>64</v>
      </c>
      <c r="F5612" t="s">
        <v>82</v>
      </c>
      <c r="G5612">
        <v>13</v>
      </c>
      <c r="H5612" t="s">
        <v>358</v>
      </c>
      <c r="I5612" t="s">
        <v>356</v>
      </c>
      <c r="J5612" s="2">
        <f>VLOOKUP(B5612,'Totals by Team'!A:K,11,FALSE)</f>
        <v>-2.5172413793103448</v>
      </c>
      <c r="K5612" s="2">
        <f>VLOOKUP(C5612,'Totals by Team'!A:K,11,FALSE)</f>
        <v>1.78125</v>
      </c>
    </row>
    <row r="5613" spans="1:11" x14ac:dyDescent="0.25">
      <c r="A5613" s="1">
        <v>41293</v>
      </c>
      <c r="B5613" t="s">
        <v>344</v>
      </c>
      <c r="C5613" t="s">
        <v>319</v>
      </c>
      <c r="D5613">
        <v>76</v>
      </c>
      <c r="E5613">
        <v>64</v>
      </c>
      <c r="F5613" t="s">
        <v>344</v>
      </c>
      <c r="G5613">
        <v>12</v>
      </c>
      <c r="H5613" t="s">
        <v>358</v>
      </c>
      <c r="I5613" t="s">
        <v>360</v>
      </c>
      <c r="J5613" s="2">
        <f>VLOOKUP(B5613,'Totals by Team'!A:K,11,FALSE)</f>
        <v>10.617647058823529</v>
      </c>
      <c r="K5613" s="2">
        <f>VLOOKUP(C5613,'Totals by Team'!A:K,11,FALSE)</f>
        <v>4.84375</v>
      </c>
    </row>
    <row r="5614" spans="1:11" x14ac:dyDescent="0.25">
      <c r="A5614" s="1">
        <v>41293</v>
      </c>
      <c r="B5614" t="s">
        <v>10</v>
      </c>
      <c r="C5614" t="s">
        <v>74</v>
      </c>
      <c r="D5614">
        <v>79</v>
      </c>
      <c r="E5614">
        <v>67</v>
      </c>
      <c r="F5614" t="s">
        <v>74</v>
      </c>
      <c r="G5614">
        <v>12</v>
      </c>
      <c r="H5614" t="s">
        <v>358</v>
      </c>
      <c r="I5614" t="s">
        <v>356</v>
      </c>
      <c r="J5614" s="2">
        <f>VLOOKUP(B5614,'Totals by Team'!A:K,11,FALSE)</f>
        <v>8.1724137931034484</v>
      </c>
      <c r="K5614" s="2">
        <f>VLOOKUP(C5614,'Totals by Team'!A:K,11,FALSE)</f>
        <v>-8.870967741935484</v>
      </c>
    </row>
    <row r="5615" spans="1:11" x14ac:dyDescent="0.25">
      <c r="A5615" s="1">
        <v>41293</v>
      </c>
      <c r="B5615" t="s">
        <v>54</v>
      </c>
      <c r="C5615" t="s">
        <v>269</v>
      </c>
      <c r="D5615">
        <v>74</v>
      </c>
      <c r="E5615">
        <v>62</v>
      </c>
      <c r="F5615" t="s">
        <v>54</v>
      </c>
      <c r="G5615">
        <v>12</v>
      </c>
      <c r="H5615" t="s">
        <v>358</v>
      </c>
      <c r="I5615" t="s">
        <v>360</v>
      </c>
      <c r="J5615" s="2">
        <f>VLOOKUP(B5615,'Totals by Team'!A:K,11,FALSE)</f>
        <v>0.54838709677419351</v>
      </c>
      <c r="K5615" s="2">
        <f>VLOOKUP(C5615,'Totals by Team'!A:K,11,FALSE)</f>
        <v>-6.3703703703703702</v>
      </c>
    </row>
    <row r="5616" spans="1:11" x14ac:dyDescent="0.25">
      <c r="A5616" s="1">
        <v>41293</v>
      </c>
      <c r="B5616" t="s">
        <v>9</v>
      </c>
      <c r="C5616" t="s">
        <v>75</v>
      </c>
      <c r="D5616">
        <v>78</v>
      </c>
      <c r="E5616">
        <v>66</v>
      </c>
      <c r="F5616" t="s">
        <v>9</v>
      </c>
      <c r="G5616">
        <v>12</v>
      </c>
      <c r="H5616" t="s">
        <v>358</v>
      </c>
      <c r="I5616" t="s">
        <v>360</v>
      </c>
      <c r="J5616" s="2">
        <f>VLOOKUP(B5616,'Totals by Team'!A:K,11,FALSE)</f>
        <v>12.266666666666667</v>
      </c>
      <c r="K5616" s="2">
        <f>VLOOKUP(C5616,'Totals by Team'!A:K,11,FALSE)</f>
        <v>-0.5</v>
      </c>
    </row>
    <row r="5617" spans="1:11" x14ac:dyDescent="0.25">
      <c r="A5617" s="1">
        <v>41293</v>
      </c>
      <c r="B5617" t="s">
        <v>259</v>
      </c>
      <c r="C5617" t="s">
        <v>235</v>
      </c>
      <c r="D5617">
        <v>74</v>
      </c>
      <c r="E5617">
        <v>62</v>
      </c>
      <c r="F5617" t="s">
        <v>235</v>
      </c>
      <c r="G5617">
        <v>12</v>
      </c>
      <c r="H5617" t="s">
        <v>358</v>
      </c>
      <c r="I5617" t="s">
        <v>356</v>
      </c>
      <c r="J5617" s="2">
        <f>VLOOKUP(B5617,'Totals by Team'!A:K,11,FALSE)</f>
        <v>1.84375</v>
      </c>
      <c r="K5617" s="2">
        <f>VLOOKUP(C5617,'Totals by Team'!A:K,11,FALSE)</f>
        <v>-1.9655172413793103</v>
      </c>
    </row>
    <row r="5618" spans="1:11" x14ac:dyDescent="0.25">
      <c r="A5618" s="1">
        <v>41293</v>
      </c>
      <c r="B5618" t="s">
        <v>36</v>
      </c>
      <c r="C5618" t="s">
        <v>118</v>
      </c>
      <c r="D5618">
        <v>87</v>
      </c>
      <c r="E5618">
        <v>75</v>
      </c>
      <c r="F5618" t="s">
        <v>36</v>
      </c>
      <c r="G5618">
        <v>12</v>
      </c>
      <c r="H5618" t="s">
        <v>358</v>
      </c>
      <c r="I5618" t="s">
        <v>360</v>
      </c>
      <c r="J5618" s="2">
        <f>VLOOKUP(B5618,'Totals by Team'!A:K,11,FALSE)</f>
        <v>5.666666666666667</v>
      </c>
      <c r="K5618" s="2">
        <f>VLOOKUP(C5618,'Totals by Team'!A:K,11,FALSE)</f>
        <v>0.16129032258064516</v>
      </c>
    </row>
    <row r="5619" spans="1:11" x14ac:dyDescent="0.25">
      <c r="A5619" s="1">
        <v>41293</v>
      </c>
      <c r="B5619" t="s">
        <v>183</v>
      </c>
      <c r="C5619" t="s">
        <v>29</v>
      </c>
      <c r="D5619">
        <v>57</v>
      </c>
      <c r="E5619">
        <v>46</v>
      </c>
      <c r="F5619" t="s">
        <v>183</v>
      </c>
      <c r="G5619">
        <v>11</v>
      </c>
      <c r="H5619" t="s">
        <v>358</v>
      </c>
      <c r="I5619" t="s">
        <v>360</v>
      </c>
      <c r="J5619" s="2">
        <f>VLOOKUP(B5619,'Totals by Team'!A:K,11,FALSE)</f>
        <v>2.25</v>
      </c>
      <c r="K5619" s="2">
        <f>VLOOKUP(C5619,'Totals by Team'!A:K,11,FALSE)</f>
        <v>-8.8387096774193541</v>
      </c>
    </row>
    <row r="5620" spans="1:11" x14ac:dyDescent="0.25">
      <c r="A5620" s="1">
        <v>41293</v>
      </c>
      <c r="B5620" t="s">
        <v>34</v>
      </c>
      <c r="C5620" t="s">
        <v>158</v>
      </c>
      <c r="D5620">
        <v>59</v>
      </c>
      <c r="E5620">
        <v>48</v>
      </c>
      <c r="F5620" t="s">
        <v>158</v>
      </c>
      <c r="G5620">
        <v>11</v>
      </c>
      <c r="H5620" t="s">
        <v>358</v>
      </c>
      <c r="I5620" t="s">
        <v>356</v>
      </c>
      <c r="J5620" s="2">
        <f>VLOOKUP(B5620,'Totals by Team'!A:K,11,FALSE)</f>
        <v>-9.6774193548387094E-2</v>
      </c>
      <c r="K5620" s="2">
        <f>VLOOKUP(C5620,'Totals by Team'!A:K,11,FALSE)</f>
        <v>-0.58620689655172409</v>
      </c>
    </row>
    <row r="5621" spans="1:11" x14ac:dyDescent="0.25">
      <c r="A5621" s="1">
        <v>41293</v>
      </c>
      <c r="B5621" t="s">
        <v>103</v>
      </c>
      <c r="C5621" t="s">
        <v>294</v>
      </c>
      <c r="D5621">
        <v>91</v>
      </c>
      <c r="E5621">
        <v>80</v>
      </c>
      <c r="F5621" t="s">
        <v>103</v>
      </c>
      <c r="G5621">
        <v>11</v>
      </c>
      <c r="H5621" t="s">
        <v>358</v>
      </c>
      <c r="I5621" t="s">
        <v>360</v>
      </c>
      <c r="J5621" s="2">
        <f>VLOOKUP(B5621,'Totals by Team'!A:K,11,FALSE)</f>
        <v>0.5</v>
      </c>
      <c r="K5621" s="2">
        <f>VLOOKUP(C5621,'Totals by Team'!A:K,11,FALSE)</f>
        <v>4.6206896551724137</v>
      </c>
    </row>
    <row r="5622" spans="1:11" x14ac:dyDescent="0.25">
      <c r="A5622" s="1">
        <v>41293</v>
      </c>
      <c r="B5622" t="s">
        <v>342</v>
      </c>
      <c r="C5622" t="s">
        <v>276</v>
      </c>
      <c r="D5622">
        <v>73</v>
      </c>
      <c r="E5622">
        <v>62</v>
      </c>
      <c r="F5622" t="s">
        <v>276</v>
      </c>
      <c r="G5622">
        <v>11</v>
      </c>
      <c r="H5622" t="s">
        <v>358</v>
      </c>
      <c r="I5622" t="s">
        <v>356</v>
      </c>
      <c r="J5622" s="2">
        <f>VLOOKUP(B5622,'Totals by Team'!A:K,11,FALSE)</f>
        <v>6.161290322580645</v>
      </c>
      <c r="K5622" s="2">
        <f>VLOOKUP(C5622,'Totals by Team'!A:K,11,FALSE)</f>
        <v>-0.19230769230769232</v>
      </c>
    </row>
    <row r="5623" spans="1:11" x14ac:dyDescent="0.25">
      <c r="A5623" s="1">
        <v>41293</v>
      </c>
      <c r="B5623" t="s">
        <v>129</v>
      </c>
      <c r="C5623" t="s">
        <v>48</v>
      </c>
      <c r="D5623">
        <v>57</v>
      </c>
      <c r="E5623">
        <v>46</v>
      </c>
      <c r="F5623" t="s">
        <v>48</v>
      </c>
      <c r="G5623">
        <v>11</v>
      </c>
      <c r="H5623" t="s">
        <v>358</v>
      </c>
      <c r="I5623" t="s">
        <v>356</v>
      </c>
      <c r="J5623" s="2">
        <f>VLOOKUP(B5623,'Totals by Team'!A:K,11,FALSE)</f>
        <v>-5.2758620689655169</v>
      </c>
      <c r="K5623" s="2">
        <f>VLOOKUP(C5623,'Totals by Team'!A:K,11,FALSE)</f>
        <v>-26.678571428571427</v>
      </c>
    </row>
    <row r="5624" spans="1:11" x14ac:dyDescent="0.25">
      <c r="A5624" s="1">
        <v>41293</v>
      </c>
      <c r="B5624" t="s">
        <v>76</v>
      </c>
      <c r="C5624" t="s">
        <v>337</v>
      </c>
      <c r="D5624">
        <v>68</v>
      </c>
      <c r="E5624">
        <v>57</v>
      </c>
      <c r="F5624" t="s">
        <v>76</v>
      </c>
      <c r="G5624">
        <v>11</v>
      </c>
      <c r="H5624" t="s">
        <v>358</v>
      </c>
      <c r="I5624" t="s">
        <v>360</v>
      </c>
      <c r="J5624" s="2">
        <f>VLOOKUP(B5624,'Totals by Team'!A:K,11,FALSE)</f>
        <v>9.7333333333333325</v>
      </c>
      <c r="K5624" s="2">
        <f>VLOOKUP(C5624,'Totals by Team'!A:K,11,FALSE)</f>
        <v>4.4666666666666668</v>
      </c>
    </row>
    <row r="5625" spans="1:11" x14ac:dyDescent="0.25">
      <c r="A5625" s="1">
        <v>41293</v>
      </c>
      <c r="B5625" t="s">
        <v>199</v>
      </c>
      <c r="C5625" t="s">
        <v>50</v>
      </c>
      <c r="D5625">
        <v>59</v>
      </c>
      <c r="E5625">
        <v>48</v>
      </c>
      <c r="F5625" t="s">
        <v>199</v>
      </c>
      <c r="G5625">
        <v>11</v>
      </c>
      <c r="H5625" t="s">
        <v>358</v>
      </c>
      <c r="I5625" t="s">
        <v>360</v>
      </c>
      <c r="J5625" s="2">
        <f>VLOOKUP(B5625,'Totals by Team'!A:K,11,FALSE)</f>
        <v>-4.709677419354839</v>
      </c>
      <c r="K5625" s="2">
        <f>VLOOKUP(C5625,'Totals by Team'!A:K,11,FALSE)</f>
        <v>-6.1333333333333337</v>
      </c>
    </row>
    <row r="5626" spans="1:11" x14ac:dyDescent="0.25">
      <c r="A5626" s="1">
        <v>41293</v>
      </c>
      <c r="B5626" t="s">
        <v>84</v>
      </c>
      <c r="C5626" t="s">
        <v>340</v>
      </c>
      <c r="D5626">
        <v>93</v>
      </c>
      <c r="E5626">
        <v>82</v>
      </c>
      <c r="F5626" t="s">
        <v>340</v>
      </c>
      <c r="G5626">
        <v>11</v>
      </c>
      <c r="H5626" t="s">
        <v>358</v>
      </c>
      <c r="I5626" t="s">
        <v>356</v>
      </c>
      <c r="J5626" s="2">
        <f>VLOOKUP(B5626,'Totals by Team'!A:K,11,FALSE)</f>
        <v>-0.93548387096774188</v>
      </c>
      <c r="K5626" s="2">
        <f>VLOOKUP(C5626,'Totals by Team'!A:K,11,FALSE)</f>
        <v>0.8</v>
      </c>
    </row>
    <row r="5627" spans="1:11" x14ac:dyDescent="0.25">
      <c r="A5627" s="1">
        <v>41293</v>
      </c>
      <c r="B5627" t="s">
        <v>135</v>
      </c>
      <c r="C5627" t="s">
        <v>181</v>
      </c>
      <c r="D5627">
        <v>56</v>
      </c>
      <c r="E5627">
        <v>46</v>
      </c>
      <c r="F5627" t="s">
        <v>181</v>
      </c>
      <c r="G5627">
        <v>10</v>
      </c>
      <c r="H5627" t="s">
        <v>358</v>
      </c>
      <c r="I5627" t="s">
        <v>356</v>
      </c>
      <c r="J5627" s="2">
        <f>VLOOKUP(B5627,'Totals by Team'!A:K,11,FALSE)</f>
        <v>4.117647058823529</v>
      </c>
      <c r="K5627" s="2">
        <f>VLOOKUP(C5627,'Totals by Team'!A:K,11,FALSE)</f>
        <v>-0.8666666666666667</v>
      </c>
    </row>
    <row r="5628" spans="1:11" x14ac:dyDescent="0.25">
      <c r="A5628" s="1">
        <v>41293</v>
      </c>
      <c r="B5628" t="s">
        <v>155</v>
      </c>
      <c r="C5628" t="s">
        <v>160</v>
      </c>
      <c r="D5628">
        <v>75</v>
      </c>
      <c r="E5628">
        <v>65</v>
      </c>
      <c r="F5628" t="s">
        <v>155</v>
      </c>
      <c r="G5628">
        <v>10</v>
      </c>
      <c r="H5628" t="s">
        <v>358</v>
      </c>
      <c r="I5628" t="s">
        <v>360</v>
      </c>
      <c r="J5628" s="2">
        <f>VLOOKUP(B5628,'Totals by Team'!A:K,11,FALSE)</f>
        <v>3.0606060606060606</v>
      </c>
      <c r="K5628" s="2">
        <f>VLOOKUP(C5628,'Totals by Team'!A:K,11,FALSE)</f>
        <v>-7.838709677419355</v>
      </c>
    </row>
    <row r="5629" spans="1:11" x14ac:dyDescent="0.25">
      <c r="A5629" s="1">
        <v>41293</v>
      </c>
      <c r="B5629" t="s">
        <v>38</v>
      </c>
      <c r="C5629" t="s">
        <v>185</v>
      </c>
      <c r="D5629">
        <v>69</v>
      </c>
      <c r="E5629">
        <v>59</v>
      </c>
      <c r="F5629" t="s">
        <v>185</v>
      </c>
      <c r="G5629">
        <v>10</v>
      </c>
      <c r="H5629" t="s">
        <v>358</v>
      </c>
      <c r="I5629" t="s">
        <v>356</v>
      </c>
      <c r="J5629" s="2">
        <f>VLOOKUP(B5629,'Totals by Team'!A:K,11,FALSE)</f>
        <v>3.6896551724137931</v>
      </c>
      <c r="K5629" s="2">
        <f>VLOOKUP(C5629,'Totals by Team'!A:K,11,FALSE)</f>
        <v>-4.0714285714285712</v>
      </c>
    </row>
    <row r="5630" spans="1:11" x14ac:dyDescent="0.25">
      <c r="A5630" s="1">
        <v>41293</v>
      </c>
      <c r="B5630" t="s">
        <v>261</v>
      </c>
      <c r="C5630" t="s">
        <v>71</v>
      </c>
      <c r="D5630">
        <v>62</v>
      </c>
      <c r="E5630">
        <v>52</v>
      </c>
      <c r="F5630" t="s">
        <v>261</v>
      </c>
      <c r="G5630">
        <v>10</v>
      </c>
      <c r="H5630" t="s">
        <v>358</v>
      </c>
      <c r="I5630" t="s">
        <v>360</v>
      </c>
      <c r="J5630" s="2">
        <f>VLOOKUP(B5630,'Totals by Team'!A:K,11,FALSE)</f>
        <v>7.0606060606060606</v>
      </c>
      <c r="K5630" s="2">
        <f>VLOOKUP(C5630,'Totals by Team'!A:K,11,FALSE)</f>
        <v>7.0294117647058822</v>
      </c>
    </row>
    <row r="5631" spans="1:11" x14ac:dyDescent="0.25">
      <c r="A5631" s="1">
        <v>41293</v>
      </c>
      <c r="B5631" t="s">
        <v>309</v>
      </c>
      <c r="C5631" t="s">
        <v>172</v>
      </c>
      <c r="D5631">
        <v>60</v>
      </c>
      <c r="E5631">
        <v>50</v>
      </c>
      <c r="F5631" t="s">
        <v>309</v>
      </c>
      <c r="G5631">
        <v>10</v>
      </c>
      <c r="H5631" t="s">
        <v>358</v>
      </c>
      <c r="I5631" t="s">
        <v>360</v>
      </c>
      <c r="J5631" s="2">
        <f>VLOOKUP(B5631,'Totals by Team'!A:K,11,FALSE)</f>
        <v>10.705882352941176</v>
      </c>
      <c r="K5631" s="2">
        <f>VLOOKUP(C5631,'Totals by Team'!A:K,11,FALSE)</f>
        <v>4.7037037037037033</v>
      </c>
    </row>
    <row r="5632" spans="1:11" x14ac:dyDescent="0.25">
      <c r="A5632" s="1">
        <v>41293</v>
      </c>
      <c r="B5632" t="s">
        <v>105</v>
      </c>
      <c r="C5632" t="s">
        <v>4</v>
      </c>
      <c r="D5632">
        <v>70</v>
      </c>
      <c r="E5632">
        <v>60</v>
      </c>
      <c r="F5632" t="s">
        <v>4</v>
      </c>
      <c r="G5632">
        <v>10</v>
      </c>
      <c r="H5632" t="s">
        <v>358</v>
      </c>
      <c r="I5632" t="s">
        <v>356</v>
      </c>
      <c r="J5632" s="2">
        <f>VLOOKUP(B5632,'Totals by Team'!A:K,11,FALSE)</f>
        <v>-10.903225806451612</v>
      </c>
      <c r="K5632" s="2">
        <f>VLOOKUP(C5632,'Totals by Team'!A:K,11,FALSE)</f>
        <v>-10.633333333333333</v>
      </c>
    </row>
    <row r="5633" spans="1:11" x14ac:dyDescent="0.25">
      <c r="A5633" s="1">
        <v>41293</v>
      </c>
      <c r="B5633" t="s">
        <v>91</v>
      </c>
      <c r="C5633" t="s">
        <v>254</v>
      </c>
      <c r="D5633">
        <v>69</v>
      </c>
      <c r="E5633">
        <v>59</v>
      </c>
      <c r="F5633" t="s">
        <v>91</v>
      </c>
      <c r="G5633">
        <v>10</v>
      </c>
      <c r="H5633" t="s">
        <v>358</v>
      </c>
      <c r="I5633" t="s">
        <v>360</v>
      </c>
      <c r="J5633" s="2">
        <f>VLOOKUP(B5633,'Totals by Team'!A:K,11,FALSE)</f>
        <v>4.625</v>
      </c>
      <c r="K5633" s="2">
        <f>VLOOKUP(C5633,'Totals by Team'!A:K,11,FALSE)</f>
        <v>3.161290322580645</v>
      </c>
    </row>
    <row r="5634" spans="1:11" x14ac:dyDescent="0.25">
      <c r="A5634" s="1">
        <v>41293</v>
      </c>
      <c r="B5634" t="s">
        <v>174</v>
      </c>
      <c r="C5634" t="s">
        <v>162</v>
      </c>
      <c r="D5634">
        <v>69</v>
      </c>
      <c r="E5634">
        <v>59</v>
      </c>
      <c r="F5634" t="s">
        <v>162</v>
      </c>
      <c r="G5634">
        <v>10</v>
      </c>
      <c r="H5634" t="s">
        <v>358</v>
      </c>
      <c r="I5634" t="s">
        <v>356</v>
      </c>
      <c r="J5634" s="2">
        <f>VLOOKUP(B5634,'Totals by Team'!A:K,11,FALSE)</f>
        <v>-7.15625</v>
      </c>
      <c r="K5634" s="2">
        <f>VLOOKUP(C5634,'Totals by Team'!A:K,11,FALSE)</f>
        <v>-8.5862068965517242</v>
      </c>
    </row>
    <row r="5635" spans="1:11" x14ac:dyDescent="0.25">
      <c r="A5635" s="1">
        <v>41293</v>
      </c>
      <c r="B5635" t="s">
        <v>94</v>
      </c>
      <c r="C5635" t="s">
        <v>98</v>
      </c>
      <c r="D5635">
        <v>72</v>
      </c>
      <c r="E5635">
        <v>62</v>
      </c>
      <c r="F5635" t="s">
        <v>94</v>
      </c>
      <c r="G5635">
        <v>10</v>
      </c>
      <c r="H5635" t="s">
        <v>358</v>
      </c>
      <c r="I5635" t="s">
        <v>360</v>
      </c>
      <c r="J5635" s="2">
        <f>VLOOKUP(B5635,'Totals by Team'!A:K,11,FALSE)</f>
        <v>-6.4516129032258063E-2</v>
      </c>
      <c r="K5635" s="2">
        <f>VLOOKUP(C5635,'Totals by Team'!A:K,11,FALSE)</f>
        <v>2.5161290322580645</v>
      </c>
    </row>
    <row r="5636" spans="1:11" x14ac:dyDescent="0.25">
      <c r="A5636" s="1">
        <v>41293</v>
      </c>
      <c r="B5636" t="s">
        <v>57</v>
      </c>
      <c r="C5636" t="s">
        <v>188</v>
      </c>
      <c r="D5636">
        <v>77</v>
      </c>
      <c r="E5636">
        <v>67</v>
      </c>
      <c r="F5636" t="s">
        <v>188</v>
      </c>
      <c r="G5636">
        <v>10</v>
      </c>
      <c r="H5636" t="s">
        <v>358</v>
      </c>
      <c r="I5636" t="s">
        <v>356</v>
      </c>
      <c r="J5636" s="2">
        <f>VLOOKUP(B5636,'Totals by Team'!A:K,11,FALSE)</f>
        <v>-3.838709677419355</v>
      </c>
      <c r="K5636" s="2">
        <f>VLOOKUP(C5636,'Totals by Team'!A:K,11,FALSE)</f>
        <v>-8.0344827586206904</v>
      </c>
    </row>
    <row r="5637" spans="1:11" x14ac:dyDescent="0.25">
      <c r="A5637" s="1">
        <v>41293</v>
      </c>
      <c r="B5637" t="s">
        <v>191</v>
      </c>
      <c r="C5637" t="s">
        <v>169</v>
      </c>
      <c r="D5637">
        <v>81</v>
      </c>
      <c r="E5637">
        <v>71</v>
      </c>
      <c r="F5637" t="s">
        <v>169</v>
      </c>
      <c r="G5637">
        <v>10</v>
      </c>
      <c r="H5637" t="s">
        <v>358</v>
      </c>
      <c r="I5637" t="s">
        <v>356</v>
      </c>
      <c r="J5637" s="2">
        <f>VLOOKUP(B5637,'Totals by Team'!A:K,11,FALSE)</f>
        <v>-1.6666666666666667</v>
      </c>
      <c r="K5637" s="2">
        <f>VLOOKUP(C5637,'Totals by Team'!A:K,11,FALSE)</f>
        <v>6.6666666666666666E-2</v>
      </c>
    </row>
    <row r="5638" spans="1:11" x14ac:dyDescent="0.25">
      <c r="A5638" s="1">
        <v>41293</v>
      </c>
      <c r="B5638" t="s">
        <v>79</v>
      </c>
      <c r="C5638" t="s">
        <v>194</v>
      </c>
      <c r="D5638">
        <v>68</v>
      </c>
      <c r="E5638">
        <v>58</v>
      </c>
      <c r="F5638" t="s">
        <v>79</v>
      </c>
      <c r="G5638">
        <v>10</v>
      </c>
      <c r="H5638" t="s">
        <v>358</v>
      </c>
      <c r="I5638" t="s">
        <v>360</v>
      </c>
      <c r="J5638" s="2">
        <f>VLOOKUP(B5638,'Totals by Team'!A:K,11,FALSE)</f>
        <v>-9.7857142857142865</v>
      </c>
      <c r="K5638" s="2">
        <f>VLOOKUP(C5638,'Totals by Team'!A:K,11,FALSE)</f>
        <v>1.0303030303030303</v>
      </c>
    </row>
    <row r="5639" spans="1:11" x14ac:dyDescent="0.25">
      <c r="A5639" s="1">
        <v>41293</v>
      </c>
      <c r="B5639" t="s">
        <v>339</v>
      </c>
      <c r="C5639" t="s">
        <v>64</v>
      </c>
      <c r="D5639">
        <v>76</v>
      </c>
      <c r="E5639">
        <v>67</v>
      </c>
      <c r="F5639" t="s">
        <v>339</v>
      </c>
      <c r="G5639">
        <v>9</v>
      </c>
      <c r="H5639" t="s">
        <v>358</v>
      </c>
      <c r="I5639" t="s">
        <v>360</v>
      </c>
      <c r="J5639" s="2">
        <f>VLOOKUP(B5639,'Totals by Team'!A:K,11,FALSE)</f>
        <v>8.3636363636363633</v>
      </c>
      <c r="K5639" s="2">
        <f>VLOOKUP(C5639,'Totals by Team'!A:K,11,FALSE)</f>
        <v>0.6071428571428571</v>
      </c>
    </row>
    <row r="5640" spans="1:11" x14ac:dyDescent="0.25">
      <c r="A5640" s="1">
        <v>41293</v>
      </c>
      <c r="B5640" t="s">
        <v>217</v>
      </c>
      <c r="C5640" t="s">
        <v>296</v>
      </c>
      <c r="D5640">
        <v>71</v>
      </c>
      <c r="E5640">
        <v>62</v>
      </c>
      <c r="F5640" t="s">
        <v>296</v>
      </c>
      <c r="G5640">
        <v>9</v>
      </c>
      <c r="H5640" t="s">
        <v>358</v>
      </c>
      <c r="I5640" t="s">
        <v>356</v>
      </c>
      <c r="J5640" s="2">
        <f>VLOOKUP(B5640,'Totals by Team'!A:K,11,FALSE)</f>
        <v>-0.93548387096774188</v>
      </c>
      <c r="K5640" s="2">
        <f>VLOOKUP(C5640,'Totals by Team'!A:K,11,FALSE)</f>
        <v>-3.90625</v>
      </c>
    </row>
    <row r="5641" spans="1:11" x14ac:dyDescent="0.25">
      <c r="A5641" s="1">
        <v>41293</v>
      </c>
      <c r="B5641" t="s">
        <v>92</v>
      </c>
      <c r="C5641" t="s">
        <v>143</v>
      </c>
      <c r="D5641">
        <v>62</v>
      </c>
      <c r="E5641">
        <v>53</v>
      </c>
      <c r="F5641" t="s">
        <v>92</v>
      </c>
      <c r="G5641">
        <v>9</v>
      </c>
      <c r="H5641" t="s">
        <v>358</v>
      </c>
      <c r="I5641" t="s">
        <v>360</v>
      </c>
      <c r="J5641" s="2">
        <f>VLOOKUP(B5641,'Totals by Team'!A:K,11,FALSE)</f>
        <v>-0.41379310344827586</v>
      </c>
      <c r="K5641" s="2">
        <f>VLOOKUP(C5641,'Totals by Team'!A:K,11,FALSE)</f>
        <v>-5.90625</v>
      </c>
    </row>
    <row r="5642" spans="1:11" x14ac:dyDescent="0.25">
      <c r="A5642" s="1">
        <v>41293</v>
      </c>
      <c r="B5642" t="s">
        <v>12</v>
      </c>
      <c r="C5642" t="s">
        <v>168</v>
      </c>
      <c r="D5642">
        <v>85</v>
      </c>
      <c r="E5642">
        <v>76</v>
      </c>
      <c r="F5642" t="s">
        <v>12</v>
      </c>
      <c r="G5642">
        <v>9</v>
      </c>
      <c r="H5642" t="s">
        <v>358</v>
      </c>
      <c r="I5642" t="s">
        <v>360</v>
      </c>
      <c r="J5642" s="2">
        <f>VLOOKUP(B5642,'Totals by Team'!A:K,11,FALSE)</f>
        <v>-2.9333333333333331</v>
      </c>
      <c r="K5642" s="2">
        <f>VLOOKUP(C5642,'Totals by Team'!A:K,11,FALSE)</f>
        <v>-5.3076923076923075</v>
      </c>
    </row>
    <row r="5643" spans="1:11" x14ac:dyDescent="0.25">
      <c r="A5643" s="1">
        <v>41293</v>
      </c>
      <c r="B5643" t="s">
        <v>119</v>
      </c>
      <c r="C5643" t="s">
        <v>281</v>
      </c>
      <c r="D5643">
        <v>67</v>
      </c>
      <c r="E5643">
        <v>58</v>
      </c>
      <c r="F5643" t="s">
        <v>281</v>
      </c>
      <c r="G5643">
        <v>9</v>
      </c>
      <c r="H5643" t="s">
        <v>358</v>
      </c>
      <c r="I5643" t="s">
        <v>356</v>
      </c>
      <c r="J5643" s="2">
        <f>VLOOKUP(B5643,'Totals by Team'!A:K,11,FALSE)</f>
        <v>0.23076923076923078</v>
      </c>
      <c r="K5643" s="2">
        <f>VLOOKUP(C5643,'Totals by Team'!A:K,11,FALSE)</f>
        <v>-4.9000000000000004</v>
      </c>
    </row>
    <row r="5644" spans="1:11" x14ac:dyDescent="0.25">
      <c r="A5644" s="1">
        <v>41293</v>
      </c>
      <c r="B5644" t="s">
        <v>301</v>
      </c>
      <c r="C5644" t="s">
        <v>253</v>
      </c>
      <c r="D5644">
        <v>69</v>
      </c>
      <c r="E5644">
        <v>60</v>
      </c>
      <c r="F5644" t="s">
        <v>301</v>
      </c>
      <c r="G5644">
        <v>9</v>
      </c>
      <c r="H5644" t="s">
        <v>358</v>
      </c>
      <c r="I5644" t="s">
        <v>360</v>
      </c>
      <c r="J5644" s="2">
        <f>VLOOKUP(B5644,'Totals by Team'!A:K,11,FALSE)</f>
        <v>7.2727272727272725</v>
      </c>
      <c r="K5644" s="2">
        <f>VLOOKUP(C5644,'Totals by Team'!A:K,11,FALSE)</f>
        <v>4.935483870967742</v>
      </c>
    </row>
    <row r="5645" spans="1:11" x14ac:dyDescent="0.25">
      <c r="A5645" s="1">
        <v>41293</v>
      </c>
      <c r="B5645" t="s">
        <v>320</v>
      </c>
      <c r="C5645" t="s">
        <v>291</v>
      </c>
      <c r="D5645">
        <v>76</v>
      </c>
      <c r="E5645">
        <v>67</v>
      </c>
      <c r="F5645" t="s">
        <v>291</v>
      </c>
      <c r="G5645">
        <v>9</v>
      </c>
      <c r="H5645" t="s">
        <v>358</v>
      </c>
      <c r="I5645" t="s">
        <v>356</v>
      </c>
      <c r="J5645" s="2">
        <f>VLOOKUP(B5645,'Totals by Team'!A:K,11,FALSE)</f>
        <v>8.117647058823529</v>
      </c>
      <c r="K5645" s="2">
        <f>VLOOKUP(C5645,'Totals by Team'!A:K,11,FALSE)</f>
        <v>5.7941176470588234</v>
      </c>
    </row>
    <row r="5646" spans="1:11" x14ac:dyDescent="0.25">
      <c r="A5646" s="1">
        <v>41293</v>
      </c>
      <c r="B5646" t="s">
        <v>121</v>
      </c>
      <c r="C5646" t="s">
        <v>206</v>
      </c>
      <c r="D5646">
        <v>76</v>
      </c>
      <c r="E5646">
        <v>67</v>
      </c>
      <c r="F5646" t="s">
        <v>206</v>
      </c>
      <c r="G5646">
        <v>9</v>
      </c>
      <c r="H5646" t="s">
        <v>358</v>
      </c>
      <c r="I5646" t="s">
        <v>356</v>
      </c>
      <c r="J5646" s="2">
        <f>VLOOKUP(B5646,'Totals by Team'!A:K,11,FALSE)</f>
        <v>-4.75</v>
      </c>
      <c r="K5646" s="2">
        <f>VLOOKUP(C5646,'Totals by Team'!A:K,11,FALSE)</f>
        <v>-8.1071428571428577</v>
      </c>
    </row>
    <row r="5647" spans="1:11" x14ac:dyDescent="0.25">
      <c r="A5647" s="1">
        <v>41293</v>
      </c>
      <c r="B5647" t="s">
        <v>86</v>
      </c>
      <c r="C5647" t="s">
        <v>85</v>
      </c>
      <c r="D5647">
        <v>73</v>
      </c>
      <c r="E5647">
        <v>64</v>
      </c>
      <c r="F5647" t="s">
        <v>86</v>
      </c>
      <c r="G5647">
        <v>9</v>
      </c>
      <c r="H5647" t="s">
        <v>358</v>
      </c>
      <c r="I5647" t="s">
        <v>360</v>
      </c>
      <c r="J5647" s="2">
        <f>VLOOKUP(B5647,'Totals by Team'!A:K,11,FALSE)</f>
        <v>-10.857142857142858</v>
      </c>
      <c r="K5647" s="2">
        <f>VLOOKUP(C5647,'Totals by Team'!A:K,11,FALSE)</f>
        <v>-5.5161290322580649</v>
      </c>
    </row>
    <row r="5648" spans="1:11" x14ac:dyDescent="0.25">
      <c r="A5648" s="1">
        <v>41293</v>
      </c>
      <c r="B5648" t="s">
        <v>171</v>
      </c>
      <c r="C5648" t="s">
        <v>323</v>
      </c>
      <c r="D5648">
        <v>77</v>
      </c>
      <c r="E5648">
        <v>68</v>
      </c>
      <c r="F5648" t="s">
        <v>171</v>
      </c>
      <c r="G5648">
        <v>9</v>
      </c>
      <c r="H5648" t="s">
        <v>358</v>
      </c>
      <c r="I5648" t="s">
        <v>360</v>
      </c>
      <c r="J5648" s="2">
        <f>VLOOKUP(B5648,'Totals by Team'!A:K,11,FALSE)</f>
        <v>11.09375</v>
      </c>
      <c r="K5648" s="2">
        <f>VLOOKUP(C5648,'Totals by Team'!A:K,11,FALSE)</f>
        <v>4.1818181818181817</v>
      </c>
    </row>
    <row r="5649" spans="1:11" x14ac:dyDescent="0.25">
      <c r="A5649" s="1">
        <v>41293</v>
      </c>
      <c r="B5649" t="s">
        <v>30</v>
      </c>
      <c r="C5649" t="s">
        <v>226</v>
      </c>
      <c r="D5649">
        <v>90</v>
      </c>
      <c r="E5649">
        <v>81</v>
      </c>
      <c r="F5649" t="s">
        <v>226</v>
      </c>
      <c r="G5649">
        <v>9</v>
      </c>
      <c r="H5649" t="s">
        <v>358</v>
      </c>
      <c r="I5649" t="s">
        <v>356</v>
      </c>
      <c r="J5649" s="2">
        <f>VLOOKUP(B5649,'Totals by Team'!A:K,11,FALSE)</f>
        <v>-2.032258064516129</v>
      </c>
      <c r="K5649" s="2">
        <f>VLOOKUP(C5649,'Totals by Team'!A:K,11,FALSE)</f>
        <v>-5.5</v>
      </c>
    </row>
    <row r="5650" spans="1:11" x14ac:dyDescent="0.25">
      <c r="A5650" s="1">
        <v>41293</v>
      </c>
      <c r="B5650" t="s">
        <v>286</v>
      </c>
      <c r="C5650" t="s">
        <v>345</v>
      </c>
      <c r="D5650">
        <v>67</v>
      </c>
      <c r="E5650">
        <v>58</v>
      </c>
      <c r="F5650" t="s">
        <v>286</v>
      </c>
      <c r="G5650">
        <v>9</v>
      </c>
      <c r="H5650" t="s">
        <v>358</v>
      </c>
      <c r="I5650" t="s">
        <v>360</v>
      </c>
      <c r="J5650" s="2">
        <f>VLOOKUP(B5650,'Totals by Team'!A:K,11,FALSE)</f>
        <v>-0.78125</v>
      </c>
      <c r="K5650" s="2">
        <f>VLOOKUP(C5650,'Totals by Team'!A:K,11,FALSE)</f>
        <v>1.8064516129032258</v>
      </c>
    </row>
    <row r="5651" spans="1:11" x14ac:dyDescent="0.25">
      <c r="A5651" s="1">
        <v>41293</v>
      </c>
      <c r="B5651" t="s">
        <v>227</v>
      </c>
      <c r="C5651" t="s">
        <v>111</v>
      </c>
      <c r="D5651">
        <v>70</v>
      </c>
      <c r="E5651">
        <v>61</v>
      </c>
      <c r="F5651" t="s">
        <v>227</v>
      </c>
      <c r="G5651">
        <v>9</v>
      </c>
      <c r="H5651" t="s">
        <v>358</v>
      </c>
      <c r="I5651" t="s">
        <v>360</v>
      </c>
      <c r="J5651" s="2">
        <f>VLOOKUP(B5651,'Totals by Team'!A:K,11,FALSE)</f>
        <v>4.1034482758620694</v>
      </c>
      <c r="K5651" s="2">
        <f>VLOOKUP(C5651,'Totals by Team'!A:K,11,FALSE)</f>
        <v>-6.52</v>
      </c>
    </row>
    <row r="5652" spans="1:11" x14ac:dyDescent="0.25">
      <c r="A5652" s="1">
        <v>41293</v>
      </c>
      <c r="B5652" t="s">
        <v>233</v>
      </c>
      <c r="C5652" t="s">
        <v>214</v>
      </c>
      <c r="D5652">
        <v>63</v>
      </c>
      <c r="E5652">
        <v>54</v>
      </c>
      <c r="F5652" t="s">
        <v>233</v>
      </c>
      <c r="G5652">
        <v>9</v>
      </c>
      <c r="H5652" t="s">
        <v>358</v>
      </c>
      <c r="I5652" t="s">
        <v>360</v>
      </c>
      <c r="J5652" s="2">
        <f>VLOOKUP(B5652,'Totals by Team'!A:K,11,FALSE)</f>
        <v>2.25</v>
      </c>
      <c r="K5652" s="2">
        <f>VLOOKUP(C5652,'Totals by Team'!A:K,11,FALSE)</f>
        <v>0.74193548387096775</v>
      </c>
    </row>
    <row r="5653" spans="1:11" x14ac:dyDescent="0.25">
      <c r="A5653" s="1">
        <v>41293</v>
      </c>
      <c r="B5653" t="s">
        <v>236</v>
      </c>
      <c r="C5653" t="s">
        <v>256</v>
      </c>
      <c r="D5653">
        <v>65</v>
      </c>
      <c r="E5653">
        <v>56</v>
      </c>
      <c r="F5653" t="s">
        <v>236</v>
      </c>
      <c r="G5653">
        <v>9</v>
      </c>
      <c r="H5653" t="s">
        <v>358</v>
      </c>
      <c r="I5653" t="s">
        <v>360</v>
      </c>
      <c r="J5653" s="2">
        <f>VLOOKUP(B5653,'Totals by Team'!A:K,11,FALSE)</f>
        <v>11</v>
      </c>
      <c r="K5653" s="2">
        <f>VLOOKUP(C5653,'Totals by Team'!A:K,11,FALSE)</f>
        <v>-2.6296296296296298</v>
      </c>
    </row>
    <row r="5654" spans="1:11" x14ac:dyDescent="0.25">
      <c r="A5654" s="1">
        <v>41293</v>
      </c>
      <c r="B5654" t="s">
        <v>208</v>
      </c>
      <c r="C5654" t="s">
        <v>239</v>
      </c>
      <c r="D5654">
        <v>58</v>
      </c>
      <c r="E5654">
        <v>49</v>
      </c>
      <c r="F5654" t="s">
        <v>239</v>
      </c>
      <c r="G5654">
        <v>9</v>
      </c>
      <c r="H5654" t="s">
        <v>358</v>
      </c>
      <c r="I5654" t="s">
        <v>356</v>
      </c>
      <c r="J5654" s="2">
        <f>VLOOKUP(B5654,'Totals by Team'!A:K,11,FALSE)</f>
        <v>4.375</v>
      </c>
      <c r="K5654" s="2">
        <f>VLOOKUP(C5654,'Totals by Team'!A:K,11,FALSE)</f>
        <v>1.4375</v>
      </c>
    </row>
    <row r="5655" spans="1:11" x14ac:dyDescent="0.25">
      <c r="A5655" s="1">
        <v>41293</v>
      </c>
      <c r="B5655" t="s">
        <v>336</v>
      </c>
      <c r="C5655" t="s">
        <v>274</v>
      </c>
      <c r="D5655">
        <v>74</v>
      </c>
      <c r="E5655">
        <v>65</v>
      </c>
      <c r="F5655" t="s">
        <v>274</v>
      </c>
      <c r="G5655">
        <v>9</v>
      </c>
      <c r="H5655" t="s">
        <v>358</v>
      </c>
      <c r="I5655" t="s">
        <v>356</v>
      </c>
      <c r="J5655" s="2">
        <f>VLOOKUP(B5655,'Totals by Team'!A:K,11,FALSE)</f>
        <v>-1.935483870967742</v>
      </c>
      <c r="K5655" s="2">
        <f>VLOOKUP(C5655,'Totals by Team'!A:K,11,FALSE)</f>
        <v>1.0606060606060606</v>
      </c>
    </row>
    <row r="5656" spans="1:11" x14ac:dyDescent="0.25">
      <c r="A5656" s="1">
        <v>41293</v>
      </c>
      <c r="B5656" t="s">
        <v>303</v>
      </c>
      <c r="C5656" t="s">
        <v>18</v>
      </c>
      <c r="D5656">
        <v>69</v>
      </c>
      <c r="E5656">
        <v>61</v>
      </c>
      <c r="F5656" t="s">
        <v>303</v>
      </c>
      <c r="G5656">
        <v>8</v>
      </c>
      <c r="H5656" t="s">
        <v>358</v>
      </c>
      <c r="I5656" t="s">
        <v>360</v>
      </c>
      <c r="J5656" s="2">
        <f>VLOOKUP(B5656,'Totals by Team'!A:K,11,FALSE)</f>
        <v>14.15625</v>
      </c>
      <c r="K5656" s="2">
        <f>VLOOKUP(C5656,'Totals by Team'!A:K,11,FALSE)</f>
        <v>4.4666666666666668</v>
      </c>
    </row>
    <row r="5657" spans="1:11" x14ac:dyDescent="0.25">
      <c r="A5657" s="1">
        <v>41293</v>
      </c>
      <c r="B5657" t="s">
        <v>41</v>
      </c>
      <c r="C5657" t="s">
        <v>327</v>
      </c>
      <c r="D5657">
        <v>60</v>
      </c>
      <c r="E5657">
        <v>52</v>
      </c>
      <c r="F5657" t="s">
        <v>327</v>
      </c>
      <c r="G5657">
        <v>8</v>
      </c>
      <c r="H5657" t="s">
        <v>358</v>
      </c>
      <c r="I5657" t="s">
        <v>356</v>
      </c>
      <c r="J5657" s="2">
        <f>VLOOKUP(B5657,'Totals by Team'!A:K,11,FALSE)</f>
        <v>-3.09375</v>
      </c>
      <c r="K5657" s="2">
        <f>VLOOKUP(C5657,'Totals by Team'!A:K,11,FALSE)</f>
        <v>-13.071428571428571</v>
      </c>
    </row>
    <row r="5658" spans="1:11" x14ac:dyDescent="0.25">
      <c r="A5658" s="1">
        <v>41293</v>
      </c>
      <c r="B5658" t="s">
        <v>238</v>
      </c>
      <c r="C5658" t="s">
        <v>59</v>
      </c>
      <c r="D5658">
        <v>82</v>
      </c>
      <c r="E5658">
        <v>74</v>
      </c>
      <c r="F5658" t="s">
        <v>238</v>
      </c>
      <c r="G5658">
        <v>8</v>
      </c>
      <c r="H5658" t="s">
        <v>358</v>
      </c>
      <c r="I5658" t="s">
        <v>360</v>
      </c>
      <c r="J5658" s="2">
        <f>VLOOKUP(B5658,'Totals by Team'!A:K,11,FALSE)</f>
        <v>5.40625</v>
      </c>
      <c r="K5658" s="2">
        <f>VLOOKUP(C5658,'Totals by Team'!A:K,11,FALSE)</f>
        <v>1.1935483870967742</v>
      </c>
    </row>
    <row r="5659" spans="1:11" x14ac:dyDescent="0.25">
      <c r="A5659" s="1">
        <v>41293</v>
      </c>
      <c r="B5659" t="s">
        <v>23</v>
      </c>
      <c r="C5659" t="s">
        <v>182</v>
      </c>
      <c r="D5659">
        <v>83</v>
      </c>
      <c r="E5659">
        <v>75</v>
      </c>
      <c r="F5659" t="s">
        <v>23</v>
      </c>
      <c r="G5659">
        <v>8</v>
      </c>
      <c r="H5659" t="s">
        <v>358</v>
      </c>
      <c r="I5659" t="s">
        <v>360</v>
      </c>
      <c r="J5659" s="2">
        <f>VLOOKUP(B5659,'Totals by Team'!A:K,11,FALSE)</f>
        <v>3.9285714285714284</v>
      </c>
      <c r="K5659" s="2">
        <f>VLOOKUP(C5659,'Totals by Team'!A:K,11,FALSE)</f>
        <v>3</v>
      </c>
    </row>
    <row r="5660" spans="1:11" x14ac:dyDescent="0.25">
      <c r="A5660" s="1">
        <v>41293</v>
      </c>
      <c r="B5660" t="s">
        <v>159</v>
      </c>
      <c r="C5660" t="s">
        <v>40</v>
      </c>
      <c r="D5660">
        <v>68</v>
      </c>
      <c r="E5660">
        <v>60</v>
      </c>
      <c r="F5660" t="s">
        <v>159</v>
      </c>
      <c r="G5660">
        <v>8</v>
      </c>
      <c r="H5660" t="s">
        <v>358</v>
      </c>
      <c r="I5660" t="s">
        <v>360</v>
      </c>
      <c r="J5660" s="2">
        <f>VLOOKUP(B5660,'Totals by Team'!A:K,11,FALSE)</f>
        <v>-12.758620689655173</v>
      </c>
      <c r="K5660" s="2">
        <f>VLOOKUP(C5660,'Totals by Team'!A:K,11,FALSE)</f>
        <v>-3.40625</v>
      </c>
    </row>
    <row r="5661" spans="1:11" x14ac:dyDescent="0.25">
      <c r="A5661" s="1">
        <v>41293</v>
      </c>
      <c r="B5661" t="s">
        <v>202</v>
      </c>
      <c r="C5661" t="s">
        <v>154</v>
      </c>
      <c r="D5661">
        <v>50</v>
      </c>
      <c r="E5661">
        <v>42</v>
      </c>
      <c r="F5661" t="s">
        <v>202</v>
      </c>
      <c r="G5661">
        <v>8</v>
      </c>
      <c r="H5661" t="s">
        <v>358</v>
      </c>
      <c r="I5661" t="s">
        <v>360</v>
      </c>
      <c r="J5661" s="2">
        <f>VLOOKUP(B5661,'Totals by Team'!A:K,11,FALSE)</f>
        <v>4.1785714285714288</v>
      </c>
      <c r="K5661" s="2">
        <f>VLOOKUP(C5661,'Totals by Team'!A:K,11,FALSE)</f>
        <v>9.5483870967741939</v>
      </c>
    </row>
    <row r="5662" spans="1:11" x14ac:dyDescent="0.25">
      <c r="A5662" s="1">
        <v>41293</v>
      </c>
      <c r="B5662" t="s">
        <v>305</v>
      </c>
      <c r="C5662" t="s">
        <v>293</v>
      </c>
      <c r="D5662">
        <v>70</v>
      </c>
      <c r="E5662">
        <v>63</v>
      </c>
      <c r="F5662" t="s">
        <v>305</v>
      </c>
      <c r="G5662">
        <v>7</v>
      </c>
      <c r="H5662" t="s">
        <v>358</v>
      </c>
      <c r="I5662" t="s">
        <v>360</v>
      </c>
      <c r="J5662" s="2">
        <f>VLOOKUP(B5662,'Totals by Team'!A:K,11,FALSE)</f>
        <v>2.7419354838709675</v>
      </c>
      <c r="K5662" s="2">
        <f>VLOOKUP(C5662,'Totals by Team'!A:K,11,FALSE)</f>
        <v>6.4666666666666668</v>
      </c>
    </row>
    <row r="5663" spans="1:11" x14ac:dyDescent="0.25">
      <c r="A5663" s="1">
        <v>41293</v>
      </c>
      <c r="B5663" t="s">
        <v>260</v>
      </c>
      <c r="C5663" t="s">
        <v>325</v>
      </c>
      <c r="D5663">
        <v>58</v>
      </c>
      <c r="E5663">
        <v>51</v>
      </c>
      <c r="F5663" t="s">
        <v>325</v>
      </c>
      <c r="G5663">
        <v>7</v>
      </c>
      <c r="H5663" t="s">
        <v>358</v>
      </c>
      <c r="I5663" t="s">
        <v>356</v>
      </c>
      <c r="J5663" s="2">
        <f>VLOOKUP(B5663,'Totals by Team'!A:K,11,FALSE)</f>
        <v>0.21212121212121213</v>
      </c>
      <c r="K5663" s="2">
        <f>VLOOKUP(C5663,'Totals by Team'!A:K,11,FALSE)</f>
        <v>-2.8125</v>
      </c>
    </row>
    <row r="5664" spans="1:11" x14ac:dyDescent="0.25">
      <c r="A5664" s="1">
        <v>41293</v>
      </c>
      <c r="B5664" t="s">
        <v>139</v>
      </c>
      <c r="C5664" t="s">
        <v>2</v>
      </c>
      <c r="D5664">
        <v>65</v>
      </c>
      <c r="E5664">
        <v>58</v>
      </c>
      <c r="F5664" t="s">
        <v>139</v>
      </c>
      <c r="G5664">
        <v>7</v>
      </c>
      <c r="H5664" t="s">
        <v>358</v>
      </c>
      <c r="I5664" t="s">
        <v>360</v>
      </c>
      <c r="J5664" s="2">
        <f>VLOOKUP(B5664,'Totals by Team'!A:K,11,FALSE)</f>
        <v>-5</v>
      </c>
      <c r="K5664" s="2">
        <f>VLOOKUP(C5664,'Totals by Team'!A:K,11,FALSE)</f>
        <v>-6.3666666666666663</v>
      </c>
    </row>
    <row r="5665" spans="1:11" x14ac:dyDescent="0.25">
      <c r="A5665" s="1">
        <v>41293</v>
      </c>
      <c r="B5665" t="s">
        <v>201</v>
      </c>
      <c r="C5665" t="s">
        <v>90</v>
      </c>
      <c r="D5665">
        <v>83</v>
      </c>
      <c r="E5665">
        <v>76</v>
      </c>
      <c r="F5665" t="s">
        <v>90</v>
      </c>
      <c r="G5665">
        <v>7</v>
      </c>
      <c r="H5665" t="s">
        <v>358</v>
      </c>
      <c r="I5665" t="s">
        <v>356</v>
      </c>
      <c r="J5665" s="2">
        <f>VLOOKUP(B5665,'Totals by Team'!A:K,11,FALSE)</f>
        <v>4.8666666666666663</v>
      </c>
      <c r="K5665" s="2">
        <f>VLOOKUP(C5665,'Totals by Team'!A:K,11,FALSE)</f>
        <v>-4.7931034482758621</v>
      </c>
    </row>
    <row r="5666" spans="1:11" x14ac:dyDescent="0.25">
      <c r="A5666" s="1">
        <v>41293</v>
      </c>
      <c r="B5666" t="s">
        <v>127</v>
      </c>
      <c r="C5666" t="s">
        <v>11</v>
      </c>
      <c r="D5666">
        <v>68</v>
      </c>
      <c r="E5666">
        <v>61</v>
      </c>
      <c r="F5666" t="s">
        <v>11</v>
      </c>
      <c r="G5666">
        <v>7</v>
      </c>
      <c r="H5666" t="s">
        <v>358</v>
      </c>
      <c r="I5666" t="s">
        <v>356</v>
      </c>
      <c r="J5666" s="2">
        <f>VLOOKUP(B5666,'Totals by Team'!A:K,11,FALSE)</f>
        <v>-4.9000000000000004</v>
      </c>
      <c r="K5666" s="2">
        <f>VLOOKUP(C5666,'Totals by Team'!A:K,11,FALSE)</f>
        <v>-3.25</v>
      </c>
    </row>
    <row r="5667" spans="1:11" x14ac:dyDescent="0.25">
      <c r="A5667" s="1">
        <v>41293</v>
      </c>
      <c r="B5667" t="s">
        <v>45</v>
      </c>
      <c r="C5667" t="s">
        <v>93</v>
      </c>
      <c r="D5667">
        <v>75</v>
      </c>
      <c r="E5667">
        <v>68</v>
      </c>
      <c r="F5667" t="s">
        <v>45</v>
      </c>
      <c r="G5667">
        <v>7</v>
      </c>
      <c r="H5667" t="s">
        <v>358</v>
      </c>
      <c r="I5667" t="s">
        <v>360</v>
      </c>
      <c r="J5667" s="2">
        <f>VLOOKUP(B5667,'Totals by Team'!A:K,11,FALSE)</f>
        <v>1.15625</v>
      </c>
      <c r="K5667" s="2">
        <f>VLOOKUP(C5667,'Totals by Team'!A:K,11,FALSE)</f>
        <v>-8.4516129032258061</v>
      </c>
    </row>
    <row r="5668" spans="1:11" x14ac:dyDescent="0.25">
      <c r="A5668" s="1">
        <v>41293</v>
      </c>
      <c r="B5668" t="s">
        <v>107</v>
      </c>
      <c r="C5668" t="s">
        <v>37</v>
      </c>
      <c r="D5668">
        <v>68</v>
      </c>
      <c r="E5668">
        <v>61</v>
      </c>
      <c r="F5668" t="s">
        <v>107</v>
      </c>
      <c r="G5668">
        <v>7</v>
      </c>
      <c r="H5668" t="s">
        <v>358</v>
      </c>
      <c r="I5668" t="s">
        <v>360</v>
      </c>
      <c r="J5668" s="2">
        <f>VLOOKUP(B5668,'Totals by Team'!A:K,11,FALSE)</f>
        <v>2.2000000000000002</v>
      </c>
      <c r="K5668" s="2">
        <f>VLOOKUP(C5668,'Totals by Team'!A:K,11,FALSE)</f>
        <v>-2.096774193548387</v>
      </c>
    </row>
    <row r="5669" spans="1:11" x14ac:dyDescent="0.25">
      <c r="A5669" s="1">
        <v>41293</v>
      </c>
      <c r="B5669" t="s">
        <v>61</v>
      </c>
      <c r="C5669" t="s">
        <v>268</v>
      </c>
      <c r="D5669">
        <v>78</v>
      </c>
      <c r="E5669">
        <v>71</v>
      </c>
      <c r="F5669" t="s">
        <v>61</v>
      </c>
      <c r="G5669">
        <v>7</v>
      </c>
      <c r="H5669" t="s">
        <v>358</v>
      </c>
      <c r="I5669" t="s">
        <v>360</v>
      </c>
      <c r="J5669" s="2">
        <f>VLOOKUP(B5669,'Totals by Team'!A:K,11,FALSE)</f>
        <v>8.2258064516129039</v>
      </c>
      <c r="K5669" s="2">
        <f>VLOOKUP(C5669,'Totals by Team'!A:K,11,FALSE)</f>
        <v>-3.4827586206896552</v>
      </c>
    </row>
    <row r="5670" spans="1:11" x14ac:dyDescent="0.25">
      <c r="A5670" s="1">
        <v>41293</v>
      </c>
      <c r="B5670" t="s">
        <v>132</v>
      </c>
      <c r="C5670" t="s">
        <v>164</v>
      </c>
      <c r="D5670">
        <v>61</v>
      </c>
      <c r="E5670">
        <v>55</v>
      </c>
      <c r="F5670" t="s">
        <v>132</v>
      </c>
      <c r="G5670">
        <v>6</v>
      </c>
      <c r="H5670" t="s">
        <v>358</v>
      </c>
      <c r="I5670" t="s">
        <v>360</v>
      </c>
      <c r="J5670" s="2">
        <f>VLOOKUP(B5670,'Totals by Team'!A:K,11,FALSE)</f>
        <v>3.125E-2</v>
      </c>
      <c r="K5670" s="2">
        <f>VLOOKUP(C5670,'Totals by Team'!A:K,11,FALSE)</f>
        <v>-4.7575757575757578</v>
      </c>
    </row>
    <row r="5671" spans="1:11" x14ac:dyDescent="0.25">
      <c r="A5671" s="1">
        <v>41293</v>
      </c>
      <c r="B5671" t="s">
        <v>229</v>
      </c>
      <c r="C5671" t="s">
        <v>89</v>
      </c>
      <c r="D5671">
        <v>69</v>
      </c>
      <c r="E5671">
        <v>63</v>
      </c>
      <c r="F5671" t="s">
        <v>229</v>
      </c>
      <c r="G5671">
        <v>6</v>
      </c>
      <c r="H5671" t="s">
        <v>358</v>
      </c>
      <c r="I5671" t="s">
        <v>360</v>
      </c>
      <c r="J5671" s="2">
        <f>VLOOKUP(B5671,'Totals by Team'!A:K,11,FALSE)</f>
        <v>8.875</v>
      </c>
      <c r="K5671" s="2">
        <f>VLOOKUP(C5671,'Totals by Team'!A:K,11,FALSE)</f>
        <v>3.28125</v>
      </c>
    </row>
    <row r="5672" spans="1:11" x14ac:dyDescent="0.25">
      <c r="A5672" s="1">
        <v>41293</v>
      </c>
      <c r="B5672" t="s">
        <v>95</v>
      </c>
      <c r="C5672" t="s">
        <v>279</v>
      </c>
      <c r="D5672">
        <v>58</v>
      </c>
      <c r="E5672">
        <v>53</v>
      </c>
      <c r="F5672" t="s">
        <v>95</v>
      </c>
      <c r="G5672">
        <v>5</v>
      </c>
      <c r="H5672" t="s">
        <v>358</v>
      </c>
      <c r="I5672" t="s">
        <v>360</v>
      </c>
      <c r="J5672" s="2">
        <f>VLOOKUP(B5672,'Totals by Team'!A:K,11,FALSE)</f>
        <v>-14.5</v>
      </c>
      <c r="K5672" s="2">
        <f>VLOOKUP(C5672,'Totals by Team'!A:K,11,FALSE)</f>
        <v>-5.290322580645161</v>
      </c>
    </row>
    <row r="5673" spans="1:11" x14ac:dyDescent="0.25">
      <c r="A5673" s="1">
        <v>41293</v>
      </c>
      <c r="B5673" t="s">
        <v>179</v>
      </c>
      <c r="C5673" t="s">
        <v>297</v>
      </c>
      <c r="D5673">
        <v>64</v>
      </c>
      <c r="E5673">
        <v>59</v>
      </c>
      <c r="F5673" t="s">
        <v>297</v>
      </c>
      <c r="G5673">
        <v>5</v>
      </c>
      <c r="H5673" t="s">
        <v>358</v>
      </c>
      <c r="I5673" t="s">
        <v>356</v>
      </c>
      <c r="J5673" s="2">
        <f>VLOOKUP(B5673,'Totals by Team'!A:K,11,FALSE)</f>
        <v>13.911764705882353</v>
      </c>
      <c r="K5673" s="2">
        <f>VLOOKUP(C5673,'Totals by Team'!A:K,11,FALSE)</f>
        <v>0.34375</v>
      </c>
    </row>
    <row r="5674" spans="1:11" x14ac:dyDescent="0.25">
      <c r="A5674" s="1">
        <v>41293</v>
      </c>
      <c r="B5674" t="s">
        <v>21</v>
      </c>
      <c r="C5674" t="s">
        <v>123</v>
      </c>
      <c r="D5674">
        <v>80</v>
      </c>
      <c r="E5674">
        <v>75</v>
      </c>
      <c r="F5674" t="s">
        <v>123</v>
      </c>
      <c r="G5674">
        <v>5</v>
      </c>
      <c r="H5674" t="s">
        <v>358</v>
      </c>
      <c r="I5674" t="s">
        <v>356</v>
      </c>
      <c r="J5674" s="2">
        <f>VLOOKUP(B5674,'Totals by Team'!A:K,11,FALSE)</f>
        <v>-1.75</v>
      </c>
      <c r="K5674" s="2">
        <f>VLOOKUP(C5674,'Totals by Team'!A:K,11,FALSE)</f>
        <v>-4.2</v>
      </c>
    </row>
    <row r="5675" spans="1:11" x14ac:dyDescent="0.25">
      <c r="A5675" s="1">
        <v>41293</v>
      </c>
      <c r="B5675" t="s">
        <v>203</v>
      </c>
      <c r="C5675" t="s">
        <v>102</v>
      </c>
      <c r="D5675">
        <v>59</v>
      </c>
      <c r="E5675">
        <v>54</v>
      </c>
      <c r="F5675" t="s">
        <v>102</v>
      </c>
      <c r="G5675">
        <v>5</v>
      </c>
      <c r="H5675" t="s">
        <v>358</v>
      </c>
      <c r="I5675" t="s">
        <v>356</v>
      </c>
      <c r="J5675" s="2">
        <f>VLOOKUP(B5675,'Totals by Team'!A:K,11,FALSE)</f>
        <v>-2.129032258064516</v>
      </c>
      <c r="K5675" s="2">
        <f>VLOOKUP(C5675,'Totals by Team'!A:K,11,FALSE)</f>
        <v>0.70588235294117652</v>
      </c>
    </row>
    <row r="5676" spans="1:11" x14ac:dyDescent="0.25">
      <c r="A5676" s="1">
        <v>41293</v>
      </c>
      <c r="B5676" t="s">
        <v>298</v>
      </c>
      <c r="C5676" t="s">
        <v>343</v>
      </c>
      <c r="D5676">
        <v>66</v>
      </c>
      <c r="E5676">
        <v>61</v>
      </c>
      <c r="F5676" t="s">
        <v>298</v>
      </c>
      <c r="G5676">
        <v>5</v>
      </c>
      <c r="H5676" t="s">
        <v>358</v>
      </c>
      <c r="I5676" t="s">
        <v>360</v>
      </c>
      <c r="J5676" s="2">
        <f>VLOOKUP(B5676,'Totals by Team'!A:K,11,FALSE)</f>
        <v>8.7096774193548381</v>
      </c>
      <c r="K5676" s="2">
        <f>VLOOKUP(C5676,'Totals by Team'!A:K,11,FALSE)</f>
        <v>7.5151515151515156</v>
      </c>
    </row>
    <row r="5677" spans="1:11" x14ac:dyDescent="0.25">
      <c r="A5677" s="1">
        <v>41293</v>
      </c>
      <c r="B5677" t="s">
        <v>78</v>
      </c>
      <c r="C5677" t="s">
        <v>145</v>
      </c>
      <c r="D5677">
        <v>76</v>
      </c>
      <c r="E5677">
        <v>71</v>
      </c>
      <c r="F5677" t="s">
        <v>78</v>
      </c>
      <c r="G5677">
        <v>5</v>
      </c>
      <c r="H5677" t="s">
        <v>358</v>
      </c>
      <c r="I5677" t="s">
        <v>360</v>
      </c>
      <c r="J5677" s="2">
        <f>VLOOKUP(B5677,'Totals by Team'!A:K,11,FALSE)</f>
        <v>4.8275862068965516</v>
      </c>
      <c r="K5677" s="2">
        <f>VLOOKUP(C5677,'Totals by Team'!A:K,11,FALSE)</f>
        <v>-4.2142857142857144</v>
      </c>
    </row>
    <row r="5678" spans="1:11" x14ac:dyDescent="0.25">
      <c r="A5678" s="1">
        <v>41293</v>
      </c>
      <c r="B5678" t="s">
        <v>120</v>
      </c>
      <c r="C5678" t="s">
        <v>126</v>
      </c>
      <c r="D5678">
        <v>60</v>
      </c>
      <c r="E5678">
        <v>55</v>
      </c>
      <c r="F5678" t="s">
        <v>126</v>
      </c>
      <c r="G5678">
        <v>5</v>
      </c>
      <c r="H5678" t="s">
        <v>358</v>
      </c>
      <c r="I5678" t="s">
        <v>356</v>
      </c>
      <c r="J5678" s="2">
        <f>VLOOKUP(B5678,'Totals by Team'!A:K,11,FALSE)</f>
        <v>-8.46875</v>
      </c>
      <c r="K5678" s="2">
        <f>VLOOKUP(C5678,'Totals by Team'!A:K,11,FALSE)</f>
        <v>-8.137931034482758</v>
      </c>
    </row>
    <row r="5679" spans="1:11" x14ac:dyDescent="0.25">
      <c r="A5679" s="1">
        <v>41293</v>
      </c>
      <c r="B5679" t="s">
        <v>147</v>
      </c>
      <c r="C5679" t="s">
        <v>204</v>
      </c>
      <c r="D5679">
        <v>84</v>
      </c>
      <c r="E5679">
        <v>79</v>
      </c>
      <c r="F5679" t="s">
        <v>147</v>
      </c>
      <c r="G5679">
        <v>5</v>
      </c>
      <c r="H5679" t="s">
        <v>358</v>
      </c>
      <c r="I5679" t="s">
        <v>360</v>
      </c>
      <c r="J5679" s="2">
        <f>VLOOKUP(B5679,'Totals by Team'!A:K,11,FALSE)</f>
        <v>-4.2692307692307692</v>
      </c>
      <c r="K5679" s="2">
        <f>VLOOKUP(C5679,'Totals by Team'!A:K,11,FALSE)</f>
        <v>-11.275862068965518</v>
      </c>
    </row>
    <row r="5680" spans="1:11" x14ac:dyDescent="0.25">
      <c r="A5680" s="1">
        <v>41293</v>
      </c>
      <c r="B5680" t="s">
        <v>99</v>
      </c>
      <c r="C5680" t="s">
        <v>193</v>
      </c>
      <c r="D5680">
        <v>79</v>
      </c>
      <c r="E5680">
        <v>75</v>
      </c>
      <c r="F5680" t="s">
        <v>193</v>
      </c>
      <c r="G5680">
        <v>4</v>
      </c>
      <c r="H5680" t="s">
        <v>358</v>
      </c>
      <c r="I5680" t="s">
        <v>356</v>
      </c>
      <c r="J5680" s="2">
        <f>VLOOKUP(B5680,'Totals by Team'!A:K,11,FALSE)</f>
        <v>2.4827586206896552</v>
      </c>
      <c r="K5680" s="2">
        <f>VLOOKUP(C5680,'Totals by Team'!A:K,11,FALSE)</f>
        <v>3.8333333333333335</v>
      </c>
    </row>
    <row r="5681" spans="1:11" x14ac:dyDescent="0.25">
      <c r="A5681" s="1">
        <v>41293</v>
      </c>
      <c r="B5681" t="s">
        <v>335</v>
      </c>
      <c r="C5681" t="s">
        <v>219</v>
      </c>
      <c r="D5681">
        <v>68</v>
      </c>
      <c r="E5681">
        <v>64</v>
      </c>
      <c r="F5681" t="s">
        <v>219</v>
      </c>
      <c r="G5681">
        <v>4</v>
      </c>
      <c r="H5681" t="s">
        <v>358</v>
      </c>
      <c r="I5681" t="s">
        <v>356</v>
      </c>
      <c r="J5681" s="2">
        <f>VLOOKUP(B5681,'Totals by Team'!A:K,11,FALSE)</f>
        <v>-5.1818181818181817</v>
      </c>
      <c r="K5681" s="2">
        <f>VLOOKUP(C5681,'Totals by Team'!A:K,11,FALSE)</f>
        <v>-6.612903225806452</v>
      </c>
    </row>
    <row r="5682" spans="1:11" x14ac:dyDescent="0.25">
      <c r="A5682" s="1">
        <v>41293</v>
      </c>
      <c r="B5682" t="s">
        <v>282</v>
      </c>
      <c r="C5682" t="s">
        <v>187</v>
      </c>
      <c r="D5682">
        <v>63</v>
      </c>
      <c r="E5682">
        <v>59</v>
      </c>
      <c r="F5682" t="s">
        <v>282</v>
      </c>
      <c r="G5682">
        <v>4</v>
      </c>
      <c r="H5682" t="s">
        <v>358</v>
      </c>
      <c r="I5682" t="s">
        <v>360</v>
      </c>
      <c r="J5682" s="2">
        <f>VLOOKUP(B5682,'Totals by Team'!A:K,11,FALSE)</f>
        <v>-4.7</v>
      </c>
      <c r="K5682" s="2">
        <f>VLOOKUP(C5682,'Totals by Team'!A:K,11,FALSE)</f>
        <v>-4.1785714285714288</v>
      </c>
    </row>
    <row r="5683" spans="1:11" x14ac:dyDescent="0.25">
      <c r="A5683" s="1">
        <v>41293</v>
      </c>
      <c r="B5683" t="s">
        <v>178</v>
      </c>
      <c r="C5683" t="s">
        <v>110</v>
      </c>
      <c r="D5683">
        <v>74</v>
      </c>
      <c r="E5683">
        <v>70</v>
      </c>
      <c r="F5683" t="s">
        <v>110</v>
      </c>
      <c r="G5683">
        <v>4</v>
      </c>
      <c r="H5683" t="s">
        <v>358</v>
      </c>
      <c r="I5683" t="s">
        <v>356</v>
      </c>
      <c r="J5683" s="2">
        <f>VLOOKUP(B5683,'Totals by Team'!A:K,11,FALSE)</f>
        <v>1.1875</v>
      </c>
      <c r="K5683" s="2">
        <f>VLOOKUP(C5683,'Totals by Team'!A:K,11,FALSE)</f>
        <v>3.0303030303030304E-2</v>
      </c>
    </row>
    <row r="5684" spans="1:11" x14ac:dyDescent="0.25">
      <c r="A5684" s="1">
        <v>41293</v>
      </c>
      <c r="B5684" t="s">
        <v>77</v>
      </c>
      <c r="C5684" t="s">
        <v>140</v>
      </c>
      <c r="D5684">
        <v>64</v>
      </c>
      <c r="E5684">
        <v>60</v>
      </c>
      <c r="F5684" t="s">
        <v>77</v>
      </c>
      <c r="G5684">
        <v>4</v>
      </c>
      <c r="H5684" t="s">
        <v>358</v>
      </c>
      <c r="I5684" t="s">
        <v>360</v>
      </c>
      <c r="J5684" s="2">
        <f>VLOOKUP(B5684,'Totals by Team'!A:K,11,FALSE)</f>
        <v>2.28125</v>
      </c>
      <c r="K5684" s="2">
        <f>VLOOKUP(C5684,'Totals by Team'!A:K,11,FALSE)</f>
        <v>-1.59375</v>
      </c>
    </row>
    <row r="5685" spans="1:11" x14ac:dyDescent="0.25">
      <c r="A5685" s="1">
        <v>41293</v>
      </c>
      <c r="B5685" t="s">
        <v>15</v>
      </c>
      <c r="C5685" t="s">
        <v>56</v>
      </c>
      <c r="D5685">
        <v>65</v>
      </c>
      <c r="E5685">
        <v>61</v>
      </c>
      <c r="F5685" t="s">
        <v>56</v>
      </c>
      <c r="G5685">
        <v>4</v>
      </c>
      <c r="H5685" t="s">
        <v>358</v>
      </c>
      <c r="I5685" t="s">
        <v>356</v>
      </c>
      <c r="J5685" s="2">
        <f>VLOOKUP(B5685,'Totals by Team'!A:K,11,FALSE)</f>
        <v>2.6129032258064515</v>
      </c>
      <c r="K5685" s="2">
        <f>VLOOKUP(C5685,'Totals by Team'!A:K,11,FALSE)</f>
        <v>-1.2903225806451613</v>
      </c>
    </row>
    <row r="5686" spans="1:11" x14ac:dyDescent="0.25">
      <c r="A5686" s="1">
        <v>41293</v>
      </c>
      <c r="B5686" t="s">
        <v>47</v>
      </c>
      <c r="C5686" t="s">
        <v>65</v>
      </c>
      <c r="D5686">
        <v>63</v>
      </c>
      <c r="E5686">
        <v>59</v>
      </c>
      <c r="F5686" t="s">
        <v>65</v>
      </c>
      <c r="G5686">
        <v>4</v>
      </c>
      <c r="H5686" t="s">
        <v>358</v>
      </c>
      <c r="I5686" t="s">
        <v>356</v>
      </c>
      <c r="J5686" s="2">
        <f>VLOOKUP(B5686,'Totals by Team'!A:K,11,FALSE)</f>
        <v>-10.870967741935484</v>
      </c>
      <c r="K5686" s="2">
        <f>VLOOKUP(C5686,'Totals by Team'!A:K,11,FALSE)</f>
        <v>-1.6774193548387097</v>
      </c>
    </row>
    <row r="5687" spans="1:11" x14ac:dyDescent="0.25">
      <c r="A5687" s="1">
        <v>41293</v>
      </c>
      <c r="B5687" t="s">
        <v>43</v>
      </c>
      <c r="C5687" t="s">
        <v>324</v>
      </c>
      <c r="D5687">
        <v>71</v>
      </c>
      <c r="E5687">
        <v>67</v>
      </c>
      <c r="F5687" t="s">
        <v>324</v>
      </c>
      <c r="G5687">
        <v>4</v>
      </c>
      <c r="H5687" t="s">
        <v>358</v>
      </c>
      <c r="I5687" t="s">
        <v>356</v>
      </c>
      <c r="J5687" s="2">
        <f>VLOOKUP(B5687,'Totals by Team'!A:K,11,FALSE)</f>
        <v>9.67741935483871</v>
      </c>
      <c r="K5687" s="2">
        <f>VLOOKUP(C5687,'Totals by Team'!A:K,11,FALSE)</f>
        <v>3.78125</v>
      </c>
    </row>
    <row r="5688" spans="1:11" x14ac:dyDescent="0.25">
      <c r="A5688" s="1">
        <v>41293</v>
      </c>
      <c r="B5688" t="s">
        <v>62</v>
      </c>
      <c r="C5688" t="s">
        <v>251</v>
      </c>
      <c r="D5688">
        <v>72</v>
      </c>
      <c r="E5688">
        <v>68</v>
      </c>
      <c r="F5688" t="s">
        <v>62</v>
      </c>
      <c r="G5688">
        <v>4</v>
      </c>
      <c r="H5688" t="s">
        <v>358</v>
      </c>
      <c r="I5688" t="s">
        <v>360</v>
      </c>
      <c r="J5688" s="2">
        <f>VLOOKUP(B5688,'Totals by Team'!A:K,11,FALSE)</f>
        <v>-5.67741935483871</v>
      </c>
      <c r="K5688" s="2">
        <f>VLOOKUP(C5688,'Totals by Team'!A:K,11,FALSE)</f>
        <v>-2.1379310344827585</v>
      </c>
    </row>
    <row r="5689" spans="1:11" x14ac:dyDescent="0.25">
      <c r="A5689" s="1">
        <v>41293</v>
      </c>
      <c r="B5689" t="s">
        <v>295</v>
      </c>
      <c r="C5689" t="s">
        <v>197</v>
      </c>
      <c r="D5689">
        <v>70</v>
      </c>
      <c r="E5689">
        <v>66</v>
      </c>
      <c r="F5689" t="s">
        <v>295</v>
      </c>
      <c r="G5689">
        <v>4</v>
      </c>
      <c r="H5689" t="s">
        <v>358</v>
      </c>
      <c r="I5689" t="s">
        <v>360</v>
      </c>
      <c r="J5689" s="2">
        <f>VLOOKUP(B5689,'Totals by Team'!A:K,11,FALSE)</f>
        <v>7.4848484848484844</v>
      </c>
      <c r="K5689" s="2">
        <f>VLOOKUP(C5689,'Totals by Team'!A:K,11,FALSE)</f>
        <v>9.617647058823529</v>
      </c>
    </row>
    <row r="5690" spans="1:11" x14ac:dyDescent="0.25">
      <c r="A5690" s="1">
        <v>41293</v>
      </c>
      <c r="B5690" t="s">
        <v>331</v>
      </c>
      <c r="C5690" t="s">
        <v>290</v>
      </c>
      <c r="D5690">
        <v>61</v>
      </c>
      <c r="E5690">
        <v>58</v>
      </c>
      <c r="F5690" t="s">
        <v>331</v>
      </c>
      <c r="G5690">
        <v>3</v>
      </c>
      <c r="H5690" t="s">
        <v>358</v>
      </c>
      <c r="I5690" t="s">
        <v>360</v>
      </c>
      <c r="J5690" s="2">
        <f>VLOOKUP(B5690,'Totals by Team'!A:K,11,FALSE)</f>
        <v>-3.4193548387096775</v>
      </c>
      <c r="K5690" s="2">
        <f>VLOOKUP(C5690,'Totals by Team'!A:K,11,FALSE)</f>
        <v>8.8387096774193541</v>
      </c>
    </row>
    <row r="5691" spans="1:11" x14ac:dyDescent="0.25">
      <c r="A5691" s="1">
        <v>41293</v>
      </c>
      <c r="B5691" t="s">
        <v>258</v>
      </c>
      <c r="C5691" t="s">
        <v>249</v>
      </c>
      <c r="D5691">
        <v>69</v>
      </c>
      <c r="E5691">
        <v>66</v>
      </c>
      <c r="F5691" t="s">
        <v>258</v>
      </c>
      <c r="G5691">
        <v>3</v>
      </c>
      <c r="H5691" t="s">
        <v>358</v>
      </c>
      <c r="I5691" t="s">
        <v>360</v>
      </c>
      <c r="J5691" s="2">
        <f>VLOOKUP(B5691,'Totals by Team'!A:K,11,FALSE)</f>
        <v>7.2352941176470589</v>
      </c>
      <c r="K5691" s="2">
        <f>VLOOKUP(C5691,'Totals by Team'!A:K,11,FALSE)</f>
        <v>-0.80645161290322576</v>
      </c>
    </row>
    <row r="5692" spans="1:11" x14ac:dyDescent="0.25">
      <c r="A5692" s="1">
        <v>41293</v>
      </c>
      <c r="B5692" t="s">
        <v>265</v>
      </c>
      <c r="C5692" t="s">
        <v>223</v>
      </c>
      <c r="D5692">
        <v>79</v>
      </c>
      <c r="E5692">
        <v>76</v>
      </c>
      <c r="F5692" t="s">
        <v>223</v>
      </c>
      <c r="G5692">
        <v>3</v>
      </c>
      <c r="H5692" t="s">
        <v>358</v>
      </c>
      <c r="I5692" t="s">
        <v>356</v>
      </c>
      <c r="J5692" s="2">
        <f>VLOOKUP(B5692,'Totals by Team'!A:K,11,FALSE)</f>
        <v>0.73333333333333328</v>
      </c>
      <c r="K5692" s="2">
        <f>VLOOKUP(C5692,'Totals by Team'!A:K,11,FALSE)</f>
        <v>1.71875</v>
      </c>
    </row>
    <row r="5693" spans="1:11" x14ac:dyDescent="0.25">
      <c r="A5693" s="1">
        <v>41293</v>
      </c>
      <c r="B5693" t="s">
        <v>88</v>
      </c>
      <c r="C5693" t="s">
        <v>141</v>
      </c>
      <c r="D5693">
        <v>66</v>
      </c>
      <c r="E5693">
        <v>63</v>
      </c>
      <c r="F5693" t="s">
        <v>88</v>
      </c>
      <c r="G5693">
        <v>3</v>
      </c>
      <c r="H5693" t="s">
        <v>358</v>
      </c>
      <c r="I5693" t="s">
        <v>360</v>
      </c>
      <c r="J5693" s="2">
        <f>VLOOKUP(B5693,'Totals by Team'!A:K,11,FALSE)</f>
        <v>-3.9333333333333331</v>
      </c>
      <c r="K5693" s="2">
        <f>VLOOKUP(C5693,'Totals by Team'!A:K,11,FALSE)</f>
        <v>5.161290322580645</v>
      </c>
    </row>
    <row r="5694" spans="1:11" x14ac:dyDescent="0.25">
      <c r="A5694" s="1">
        <v>41293</v>
      </c>
      <c r="B5694" t="s">
        <v>198</v>
      </c>
      <c r="C5694" t="s">
        <v>173</v>
      </c>
      <c r="D5694">
        <v>81</v>
      </c>
      <c r="E5694">
        <v>78</v>
      </c>
      <c r="F5694" t="s">
        <v>173</v>
      </c>
      <c r="G5694">
        <v>3</v>
      </c>
      <c r="H5694" t="s">
        <v>358</v>
      </c>
      <c r="I5694" t="s">
        <v>356</v>
      </c>
      <c r="J5694" s="2">
        <f>VLOOKUP(B5694,'Totals by Team'!A:K,11,FALSE)</f>
        <v>0.72413793103448276</v>
      </c>
      <c r="K5694" s="2">
        <f>VLOOKUP(C5694,'Totals by Team'!A:K,11,FALSE)</f>
        <v>4.65625</v>
      </c>
    </row>
    <row r="5695" spans="1:11" x14ac:dyDescent="0.25">
      <c r="A5695" s="1">
        <v>41293</v>
      </c>
      <c r="B5695" t="s">
        <v>272</v>
      </c>
      <c r="C5695" t="s">
        <v>326</v>
      </c>
      <c r="D5695">
        <v>69</v>
      </c>
      <c r="E5695">
        <v>66</v>
      </c>
      <c r="F5695" t="s">
        <v>272</v>
      </c>
      <c r="G5695">
        <v>3</v>
      </c>
      <c r="H5695" t="s">
        <v>358</v>
      </c>
      <c r="I5695" t="s">
        <v>360</v>
      </c>
      <c r="J5695" s="2">
        <f>VLOOKUP(B5695,'Totals by Team'!A:K,11,FALSE)</f>
        <v>-0.71875</v>
      </c>
      <c r="K5695" s="2">
        <f>VLOOKUP(C5695,'Totals by Team'!A:K,11,FALSE)</f>
        <v>-7.4516129032258061</v>
      </c>
    </row>
    <row r="5696" spans="1:11" x14ac:dyDescent="0.25">
      <c r="A5696" s="1">
        <v>41293</v>
      </c>
      <c r="B5696" t="s">
        <v>180</v>
      </c>
      <c r="C5696" t="s">
        <v>321</v>
      </c>
      <c r="D5696">
        <v>67</v>
      </c>
      <c r="E5696">
        <v>64</v>
      </c>
      <c r="F5696" t="s">
        <v>180</v>
      </c>
      <c r="G5696">
        <v>3</v>
      </c>
      <c r="H5696" t="s">
        <v>358</v>
      </c>
      <c r="I5696" t="s">
        <v>360</v>
      </c>
      <c r="J5696" s="2">
        <f>VLOOKUP(B5696,'Totals by Team'!A:K,11,FALSE)</f>
        <v>8.735294117647058</v>
      </c>
      <c r="K5696" s="2">
        <f>VLOOKUP(C5696,'Totals by Team'!A:K,11,FALSE)</f>
        <v>12.294117647058824</v>
      </c>
    </row>
    <row r="5697" spans="1:11" x14ac:dyDescent="0.25">
      <c r="A5697" s="1">
        <v>41293</v>
      </c>
      <c r="B5697" t="s">
        <v>224</v>
      </c>
      <c r="C5697" t="s">
        <v>231</v>
      </c>
      <c r="D5697">
        <v>69</v>
      </c>
      <c r="E5697">
        <v>66</v>
      </c>
      <c r="F5697" t="s">
        <v>224</v>
      </c>
      <c r="G5697">
        <v>3</v>
      </c>
      <c r="H5697" t="s">
        <v>358</v>
      </c>
      <c r="I5697" t="s">
        <v>360</v>
      </c>
      <c r="J5697" s="2">
        <f>VLOOKUP(B5697,'Totals by Team'!A:K,11,FALSE)</f>
        <v>2.774193548387097</v>
      </c>
      <c r="K5697" s="2">
        <f>VLOOKUP(C5697,'Totals by Team'!A:K,11,FALSE)</f>
        <v>2.5</v>
      </c>
    </row>
    <row r="5698" spans="1:11" x14ac:dyDescent="0.25">
      <c r="A5698" s="1">
        <v>41293</v>
      </c>
      <c r="B5698" t="s">
        <v>131</v>
      </c>
      <c r="C5698" t="s">
        <v>49</v>
      </c>
      <c r="D5698">
        <v>68</v>
      </c>
      <c r="E5698">
        <v>65</v>
      </c>
      <c r="F5698" t="s">
        <v>131</v>
      </c>
      <c r="G5698">
        <v>3</v>
      </c>
      <c r="H5698" t="s">
        <v>358</v>
      </c>
      <c r="I5698" t="s">
        <v>360</v>
      </c>
      <c r="J5698" s="2">
        <f>VLOOKUP(B5698,'Totals by Team'!A:K,11,FALSE)</f>
        <v>0.31034482758620691</v>
      </c>
      <c r="K5698" s="2">
        <f>VLOOKUP(C5698,'Totals by Team'!A:K,11,FALSE)</f>
        <v>-14.258064516129032</v>
      </c>
    </row>
    <row r="5699" spans="1:11" x14ac:dyDescent="0.25">
      <c r="A5699" s="1">
        <v>41293</v>
      </c>
      <c r="B5699" t="s">
        <v>19</v>
      </c>
      <c r="C5699" t="s">
        <v>270</v>
      </c>
      <c r="D5699">
        <v>59</v>
      </c>
      <c r="E5699">
        <v>56</v>
      </c>
      <c r="F5699" t="s">
        <v>19</v>
      </c>
      <c r="G5699">
        <v>3</v>
      </c>
      <c r="H5699" t="s">
        <v>358</v>
      </c>
      <c r="I5699" t="s">
        <v>360</v>
      </c>
      <c r="J5699" s="2">
        <f>VLOOKUP(B5699,'Totals by Team'!A:K,11,FALSE)</f>
        <v>8.125</v>
      </c>
      <c r="K5699" s="2">
        <f>VLOOKUP(C5699,'Totals by Team'!A:K,11,FALSE)</f>
        <v>11.363636363636363</v>
      </c>
    </row>
    <row r="5700" spans="1:11" x14ac:dyDescent="0.25">
      <c r="A5700" s="1">
        <v>41293</v>
      </c>
      <c r="B5700" t="s">
        <v>157</v>
      </c>
      <c r="C5700" t="s">
        <v>153</v>
      </c>
      <c r="D5700">
        <v>68</v>
      </c>
      <c r="E5700">
        <v>65</v>
      </c>
      <c r="F5700" t="s">
        <v>157</v>
      </c>
      <c r="G5700">
        <v>3</v>
      </c>
      <c r="H5700" t="s">
        <v>358</v>
      </c>
      <c r="I5700" t="s">
        <v>360</v>
      </c>
      <c r="J5700" s="2">
        <f>VLOOKUP(B5700,'Totals by Team'!A:K,11,FALSE)</f>
        <v>-1.59375</v>
      </c>
      <c r="K5700" s="2">
        <f>VLOOKUP(C5700,'Totals by Team'!A:K,11,FALSE)</f>
        <v>-1.5666666666666667</v>
      </c>
    </row>
    <row r="5701" spans="1:11" x14ac:dyDescent="0.25">
      <c r="A5701" s="1">
        <v>41293</v>
      </c>
      <c r="B5701" t="s">
        <v>308</v>
      </c>
      <c r="C5701" t="s">
        <v>17</v>
      </c>
      <c r="D5701">
        <v>81</v>
      </c>
      <c r="E5701">
        <v>78</v>
      </c>
      <c r="F5701" t="s">
        <v>17</v>
      </c>
      <c r="G5701">
        <v>3</v>
      </c>
      <c r="H5701" t="s">
        <v>358</v>
      </c>
      <c r="I5701" t="s">
        <v>356</v>
      </c>
      <c r="J5701" s="2">
        <f>VLOOKUP(B5701,'Totals by Team'!A:K,11,FALSE)</f>
        <v>-5.4545454545454541</v>
      </c>
      <c r="K5701" s="2">
        <f>VLOOKUP(C5701,'Totals by Team'!A:K,11,FALSE)</f>
        <v>-5.46875</v>
      </c>
    </row>
    <row r="5702" spans="1:11" x14ac:dyDescent="0.25">
      <c r="A5702" s="1">
        <v>41293</v>
      </c>
      <c r="B5702" t="s">
        <v>32</v>
      </c>
      <c r="C5702" t="s">
        <v>225</v>
      </c>
      <c r="D5702">
        <v>75</v>
      </c>
      <c r="E5702">
        <v>72</v>
      </c>
      <c r="F5702" t="s">
        <v>32</v>
      </c>
      <c r="G5702">
        <v>3</v>
      </c>
      <c r="H5702" t="s">
        <v>358</v>
      </c>
      <c r="I5702" t="s">
        <v>360</v>
      </c>
      <c r="J5702" s="2">
        <f>VLOOKUP(B5702,'Totals by Team'!A:K,11,FALSE)</f>
        <v>3.71875</v>
      </c>
      <c r="K5702" s="2">
        <f>VLOOKUP(C5702,'Totals by Team'!A:K,11,FALSE)</f>
        <v>-1.4193548387096775</v>
      </c>
    </row>
    <row r="5703" spans="1:11" x14ac:dyDescent="0.25">
      <c r="A5703" s="1">
        <v>41293</v>
      </c>
      <c r="B5703" t="s">
        <v>113</v>
      </c>
      <c r="C5703" t="s">
        <v>138</v>
      </c>
      <c r="D5703">
        <v>75</v>
      </c>
      <c r="E5703">
        <v>72</v>
      </c>
      <c r="F5703" t="s">
        <v>138</v>
      </c>
      <c r="G5703">
        <v>3</v>
      </c>
      <c r="H5703" t="s">
        <v>358</v>
      </c>
      <c r="I5703" t="s">
        <v>356</v>
      </c>
      <c r="J5703" s="2">
        <f>VLOOKUP(B5703,'Totals by Team'!A:K,11,FALSE)</f>
        <v>-1.7586206896551724</v>
      </c>
      <c r="K5703" s="2">
        <f>VLOOKUP(C5703,'Totals by Team'!A:K,11,FALSE)</f>
        <v>-10.066666666666666</v>
      </c>
    </row>
    <row r="5704" spans="1:11" x14ac:dyDescent="0.25">
      <c r="A5704" s="1">
        <v>41293</v>
      </c>
      <c r="B5704" t="s">
        <v>114</v>
      </c>
      <c r="C5704" t="s">
        <v>1</v>
      </c>
      <c r="D5704">
        <v>75</v>
      </c>
      <c r="E5704">
        <v>72</v>
      </c>
      <c r="F5704" t="s">
        <v>1</v>
      </c>
      <c r="G5704">
        <v>3</v>
      </c>
      <c r="H5704" t="s">
        <v>358</v>
      </c>
      <c r="I5704" t="s">
        <v>356</v>
      </c>
      <c r="J5704" s="2">
        <f>VLOOKUP(B5704,'Totals by Team'!A:K,11,FALSE)</f>
        <v>-6.068965517241379</v>
      </c>
      <c r="K5704" s="2">
        <f>VLOOKUP(C5704,'Totals by Team'!A:K,11,FALSE)</f>
        <v>-10.793103448275861</v>
      </c>
    </row>
    <row r="5705" spans="1:11" x14ac:dyDescent="0.25">
      <c r="A5705" s="1">
        <v>41293</v>
      </c>
      <c r="B5705" t="s">
        <v>150</v>
      </c>
      <c r="C5705" t="s">
        <v>288</v>
      </c>
      <c r="D5705">
        <v>82</v>
      </c>
      <c r="E5705">
        <v>80</v>
      </c>
      <c r="F5705" t="s">
        <v>288</v>
      </c>
      <c r="G5705">
        <v>2</v>
      </c>
      <c r="H5705" t="s">
        <v>358</v>
      </c>
      <c r="I5705" t="s">
        <v>356</v>
      </c>
      <c r="J5705" s="2">
        <f>VLOOKUP(B5705,'Totals by Team'!A:K,11,FALSE)</f>
        <v>-5.5517241379310347</v>
      </c>
      <c r="K5705" s="2">
        <f>VLOOKUP(C5705,'Totals by Team'!A:K,11,FALSE)</f>
        <v>10.575757575757576</v>
      </c>
    </row>
    <row r="5706" spans="1:11" x14ac:dyDescent="0.25">
      <c r="A5706" s="1">
        <v>41293</v>
      </c>
      <c r="B5706" t="s">
        <v>247</v>
      </c>
      <c r="C5706" t="s">
        <v>3</v>
      </c>
      <c r="D5706">
        <v>57</v>
      </c>
      <c r="E5706">
        <v>55</v>
      </c>
      <c r="F5706" t="s">
        <v>247</v>
      </c>
      <c r="G5706">
        <v>2</v>
      </c>
      <c r="H5706" t="s">
        <v>358</v>
      </c>
      <c r="I5706" t="s">
        <v>360</v>
      </c>
      <c r="J5706" s="2">
        <f>VLOOKUP(B5706,'Totals by Team'!A:K,11,FALSE)</f>
        <v>-0.67741935483870963</v>
      </c>
      <c r="K5706" s="2">
        <f>VLOOKUP(C5706,'Totals by Team'!A:K,11,FALSE)</f>
        <v>-9.931034482758621</v>
      </c>
    </row>
    <row r="5707" spans="1:11" x14ac:dyDescent="0.25">
      <c r="A5707" s="1">
        <v>41293</v>
      </c>
      <c r="B5707" t="s">
        <v>148</v>
      </c>
      <c r="C5707" t="s">
        <v>312</v>
      </c>
      <c r="D5707">
        <v>70</v>
      </c>
      <c r="E5707">
        <v>68</v>
      </c>
      <c r="F5707" t="s">
        <v>312</v>
      </c>
      <c r="G5707">
        <v>2</v>
      </c>
      <c r="H5707" t="s">
        <v>358</v>
      </c>
      <c r="I5707" t="s">
        <v>356</v>
      </c>
      <c r="J5707" s="2">
        <f>VLOOKUP(B5707,'Totals by Team'!A:K,11,FALSE)</f>
        <v>11.257142857142858</v>
      </c>
      <c r="K5707" s="2">
        <f>VLOOKUP(C5707,'Totals by Team'!A:K,11,FALSE)</f>
        <v>15.588235294117647</v>
      </c>
    </row>
    <row r="5708" spans="1:11" x14ac:dyDescent="0.25">
      <c r="A5708" s="1">
        <v>41293</v>
      </c>
      <c r="B5708" t="s">
        <v>316</v>
      </c>
      <c r="C5708" t="s">
        <v>284</v>
      </c>
      <c r="D5708">
        <v>71</v>
      </c>
      <c r="E5708">
        <v>69</v>
      </c>
      <c r="F5708" t="s">
        <v>316</v>
      </c>
      <c r="G5708">
        <v>2</v>
      </c>
      <c r="H5708" t="s">
        <v>358</v>
      </c>
      <c r="I5708" t="s">
        <v>360</v>
      </c>
      <c r="J5708" s="2">
        <f>VLOOKUP(B5708,'Totals by Team'!A:K,11,FALSE)</f>
        <v>7.8787878787878789</v>
      </c>
      <c r="K5708" s="2">
        <f>VLOOKUP(C5708,'Totals by Team'!A:K,11,FALSE)</f>
        <v>6.258064516129032</v>
      </c>
    </row>
    <row r="5709" spans="1:11" x14ac:dyDescent="0.25">
      <c r="A5709" s="1">
        <v>41293</v>
      </c>
      <c r="B5709" t="s">
        <v>16</v>
      </c>
      <c r="C5709" t="s">
        <v>46</v>
      </c>
      <c r="D5709">
        <v>80</v>
      </c>
      <c r="E5709">
        <v>78</v>
      </c>
      <c r="F5709" t="s">
        <v>46</v>
      </c>
      <c r="G5709">
        <v>2</v>
      </c>
      <c r="H5709" t="s">
        <v>358</v>
      </c>
      <c r="I5709" t="s">
        <v>356</v>
      </c>
      <c r="J5709" s="2">
        <f>VLOOKUP(B5709,'Totals by Team'!A:K,11,FALSE)</f>
        <v>2.125</v>
      </c>
      <c r="K5709" s="2">
        <f>VLOOKUP(C5709,'Totals by Team'!A:K,11,FALSE)</f>
        <v>-1.5161290322580645</v>
      </c>
    </row>
    <row r="5710" spans="1:11" x14ac:dyDescent="0.25">
      <c r="A5710" s="1">
        <v>41293</v>
      </c>
      <c r="B5710" t="s">
        <v>68</v>
      </c>
      <c r="C5710" t="s">
        <v>136</v>
      </c>
      <c r="D5710">
        <v>61</v>
      </c>
      <c r="E5710">
        <v>59</v>
      </c>
      <c r="F5710" t="s">
        <v>136</v>
      </c>
      <c r="G5710">
        <v>2</v>
      </c>
      <c r="H5710" t="s">
        <v>358</v>
      </c>
      <c r="I5710" t="s">
        <v>356</v>
      </c>
      <c r="J5710" s="2">
        <f>VLOOKUP(B5710,'Totals by Team'!A:K,11,FALSE)</f>
        <v>-3.6666666666666665</v>
      </c>
      <c r="K5710" s="2">
        <f>VLOOKUP(C5710,'Totals by Team'!A:K,11,FALSE)</f>
        <v>-3.3870967741935485</v>
      </c>
    </row>
    <row r="5711" spans="1:11" x14ac:dyDescent="0.25">
      <c r="A5711" s="1">
        <v>41293</v>
      </c>
      <c r="B5711" t="s">
        <v>81</v>
      </c>
      <c r="C5711" t="s">
        <v>14</v>
      </c>
      <c r="D5711">
        <v>62</v>
      </c>
      <c r="E5711">
        <v>60</v>
      </c>
      <c r="F5711" t="s">
        <v>81</v>
      </c>
      <c r="G5711">
        <v>2</v>
      </c>
      <c r="H5711" t="s">
        <v>358</v>
      </c>
      <c r="I5711" t="s">
        <v>360</v>
      </c>
      <c r="J5711" s="2">
        <f>VLOOKUP(B5711,'Totals by Team'!A:K,11,FALSE)</f>
        <v>-5.1785714285714288</v>
      </c>
      <c r="K5711" s="2">
        <f>VLOOKUP(C5711,'Totals by Team'!A:K,11,FALSE)</f>
        <v>-4.3571428571428568</v>
      </c>
    </row>
    <row r="5712" spans="1:11" x14ac:dyDescent="0.25">
      <c r="A5712" s="1">
        <v>41293</v>
      </c>
      <c r="B5712" t="s">
        <v>13</v>
      </c>
      <c r="C5712" t="s">
        <v>7</v>
      </c>
      <c r="D5712">
        <v>83</v>
      </c>
      <c r="E5712">
        <v>81</v>
      </c>
      <c r="F5712" t="s">
        <v>13</v>
      </c>
      <c r="G5712">
        <v>2</v>
      </c>
      <c r="H5712" t="s">
        <v>358</v>
      </c>
      <c r="I5712" t="s">
        <v>360</v>
      </c>
      <c r="J5712" s="2">
        <f>VLOOKUP(B5712,'Totals by Team'!A:K,11,FALSE)</f>
        <v>-4.6206896551724137</v>
      </c>
      <c r="K5712" s="2">
        <f>VLOOKUP(C5712,'Totals by Team'!A:K,11,FALSE)</f>
        <v>1.6206896551724137</v>
      </c>
    </row>
    <row r="5713" spans="1:11" x14ac:dyDescent="0.25">
      <c r="A5713" s="1">
        <v>41293</v>
      </c>
      <c r="B5713" t="s">
        <v>44</v>
      </c>
      <c r="C5713" t="s">
        <v>117</v>
      </c>
      <c r="D5713">
        <v>57</v>
      </c>
      <c r="E5713">
        <v>56</v>
      </c>
      <c r="F5713" t="s">
        <v>117</v>
      </c>
      <c r="G5713">
        <v>1</v>
      </c>
      <c r="H5713" t="s">
        <v>358</v>
      </c>
      <c r="I5713" t="s">
        <v>356</v>
      </c>
      <c r="J5713" s="2">
        <f>VLOOKUP(B5713,'Totals by Team'!A:K,11,FALSE)</f>
        <v>-14.827586206896552</v>
      </c>
      <c r="K5713" s="2">
        <f>VLOOKUP(C5713,'Totals by Team'!A:K,11,FALSE)</f>
        <v>-5.4482758620689653</v>
      </c>
    </row>
    <row r="5714" spans="1:11" x14ac:dyDescent="0.25">
      <c r="A5714" s="1">
        <v>41293</v>
      </c>
      <c r="B5714" t="s">
        <v>287</v>
      </c>
      <c r="C5714" t="s">
        <v>243</v>
      </c>
      <c r="D5714">
        <v>66</v>
      </c>
      <c r="E5714">
        <v>65</v>
      </c>
      <c r="F5714" t="s">
        <v>287</v>
      </c>
      <c r="G5714">
        <v>1</v>
      </c>
      <c r="H5714" t="s">
        <v>358</v>
      </c>
      <c r="I5714" t="s">
        <v>360</v>
      </c>
      <c r="J5714" s="2">
        <f>VLOOKUP(B5714,'Totals by Team'!A:K,11,FALSE)</f>
        <v>-4.53125</v>
      </c>
      <c r="K5714" s="2">
        <f>VLOOKUP(C5714,'Totals by Team'!A:K,11,FALSE)</f>
        <v>-2.7419354838709675</v>
      </c>
    </row>
    <row r="5715" spans="1:11" x14ac:dyDescent="0.25">
      <c r="A5715" s="1">
        <v>41293</v>
      </c>
      <c r="B5715" t="s">
        <v>220</v>
      </c>
      <c r="C5715" t="s">
        <v>289</v>
      </c>
      <c r="D5715">
        <v>50</v>
      </c>
      <c r="E5715">
        <v>49</v>
      </c>
      <c r="F5715" t="s">
        <v>220</v>
      </c>
      <c r="G5715">
        <v>1</v>
      </c>
      <c r="H5715" t="s">
        <v>358</v>
      </c>
      <c r="I5715" t="s">
        <v>360</v>
      </c>
      <c r="J5715" s="2">
        <f>VLOOKUP(B5715,'Totals by Team'!A:K,11,FALSE)</f>
        <v>3.28125</v>
      </c>
      <c r="K5715" s="2">
        <f>VLOOKUP(C5715,'Totals by Team'!A:K,11,FALSE)</f>
        <v>1.606060606060606</v>
      </c>
    </row>
    <row r="5716" spans="1:11" x14ac:dyDescent="0.25">
      <c r="A5716" s="1">
        <v>41293</v>
      </c>
      <c r="B5716" t="s">
        <v>28</v>
      </c>
      <c r="C5716" t="s">
        <v>24</v>
      </c>
      <c r="D5716">
        <v>52</v>
      </c>
      <c r="E5716">
        <v>51</v>
      </c>
      <c r="F5716" t="s">
        <v>24</v>
      </c>
      <c r="G5716">
        <v>1</v>
      </c>
      <c r="H5716" t="s">
        <v>358</v>
      </c>
      <c r="I5716" t="s">
        <v>356</v>
      </c>
      <c r="J5716" s="2">
        <f>VLOOKUP(B5716,'Totals by Team'!A:K,11,FALSE)</f>
        <v>-3.5517241379310347</v>
      </c>
      <c r="K5716" s="2">
        <f>VLOOKUP(C5716,'Totals by Team'!A:K,11,FALSE)</f>
        <v>3.0333333333333332</v>
      </c>
    </row>
    <row r="5717" spans="1:11" x14ac:dyDescent="0.25">
      <c r="A5717" s="1">
        <v>41293</v>
      </c>
      <c r="B5717" t="s">
        <v>292</v>
      </c>
      <c r="C5717" t="s">
        <v>221</v>
      </c>
      <c r="D5717">
        <v>69</v>
      </c>
      <c r="E5717">
        <v>68</v>
      </c>
      <c r="F5717" t="s">
        <v>292</v>
      </c>
      <c r="G5717">
        <v>1</v>
      </c>
      <c r="H5717" t="s">
        <v>358</v>
      </c>
      <c r="I5717" t="s">
        <v>360</v>
      </c>
      <c r="J5717" s="2">
        <f>VLOOKUP(B5717,'Totals by Team'!A:K,11,FALSE)</f>
        <v>-1.9375</v>
      </c>
      <c r="K5717" s="2">
        <f>VLOOKUP(C5717,'Totals by Team'!A:K,11,FALSE)</f>
        <v>1.75</v>
      </c>
    </row>
    <row r="5718" spans="1:11" x14ac:dyDescent="0.25">
      <c r="A5718" s="1">
        <v>41293</v>
      </c>
      <c r="B5718" t="s">
        <v>176</v>
      </c>
      <c r="C5718" t="s">
        <v>311</v>
      </c>
      <c r="D5718">
        <v>64</v>
      </c>
      <c r="E5718">
        <v>63</v>
      </c>
      <c r="F5718" t="s">
        <v>176</v>
      </c>
      <c r="G5718">
        <v>1</v>
      </c>
      <c r="H5718" t="s">
        <v>358</v>
      </c>
      <c r="I5718" t="s">
        <v>360</v>
      </c>
      <c r="J5718" s="2">
        <f>VLOOKUP(B5718,'Totals by Team'!A:K,11,FALSE)</f>
        <v>4.9090909090909092</v>
      </c>
      <c r="K5718" s="2">
        <f>VLOOKUP(C5718,'Totals by Team'!A:K,11,FALSE)</f>
        <v>17.3125</v>
      </c>
    </row>
    <row r="5719" spans="1:11" x14ac:dyDescent="0.25">
      <c r="A5719" s="1">
        <v>41293</v>
      </c>
      <c r="B5719" t="s">
        <v>117</v>
      </c>
      <c r="C5719" t="s">
        <v>44</v>
      </c>
      <c r="D5719">
        <v>56</v>
      </c>
      <c r="E5719">
        <v>57</v>
      </c>
      <c r="F5719" t="s">
        <v>117</v>
      </c>
      <c r="G5719">
        <v>-1</v>
      </c>
      <c r="H5719" t="s">
        <v>357</v>
      </c>
      <c r="I5719" t="s">
        <v>360</v>
      </c>
      <c r="J5719" s="2">
        <f>VLOOKUP(B5719,'Totals by Team'!A:K,11,FALSE)</f>
        <v>-5.4482758620689653</v>
      </c>
      <c r="K5719" s="2">
        <f>VLOOKUP(C5719,'Totals by Team'!A:K,11,FALSE)</f>
        <v>-14.827586206896552</v>
      </c>
    </row>
    <row r="5720" spans="1:11" x14ac:dyDescent="0.25">
      <c r="A5720" s="1">
        <v>41293</v>
      </c>
      <c r="B5720" t="s">
        <v>243</v>
      </c>
      <c r="C5720" t="s">
        <v>287</v>
      </c>
      <c r="D5720">
        <v>65</v>
      </c>
      <c r="E5720">
        <v>66</v>
      </c>
      <c r="F5720" t="s">
        <v>287</v>
      </c>
      <c r="G5720">
        <v>-1</v>
      </c>
      <c r="H5720" t="s">
        <v>357</v>
      </c>
      <c r="I5720" t="s">
        <v>356</v>
      </c>
      <c r="J5720" s="2">
        <f>VLOOKUP(B5720,'Totals by Team'!A:K,11,FALSE)</f>
        <v>-2.7419354838709675</v>
      </c>
      <c r="K5720" s="2">
        <f>VLOOKUP(C5720,'Totals by Team'!A:K,11,FALSE)</f>
        <v>-4.53125</v>
      </c>
    </row>
    <row r="5721" spans="1:11" x14ac:dyDescent="0.25">
      <c r="A5721" s="1">
        <v>41293</v>
      </c>
      <c r="B5721" t="s">
        <v>289</v>
      </c>
      <c r="C5721" t="s">
        <v>220</v>
      </c>
      <c r="D5721">
        <v>49</v>
      </c>
      <c r="E5721">
        <v>50</v>
      </c>
      <c r="F5721" t="s">
        <v>220</v>
      </c>
      <c r="G5721">
        <v>-1</v>
      </c>
      <c r="H5721" t="s">
        <v>357</v>
      </c>
      <c r="I5721" t="s">
        <v>356</v>
      </c>
      <c r="J5721" s="2">
        <f>VLOOKUP(B5721,'Totals by Team'!A:K,11,FALSE)</f>
        <v>1.606060606060606</v>
      </c>
      <c r="K5721" s="2">
        <f>VLOOKUP(C5721,'Totals by Team'!A:K,11,FALSE)</f>
        <v>3.28125</v>
      </c>
    </row>
    <row r="5722" spans="1:11" x14ac:dyDescent="0.25">
      <c r="A5722" s="1">
        <v>41293</v>
      </c>
      <c r="B5722" t="s">
        <v>24</v>
      </c>
      <c r="C5722" t="s">
        <v>28</v>
      </c>
      <c r="D5722">
        <v>51</v>
      </c>
      <c r="E5722">
        <v>52</v>
      </c>
      <c r="F5722" t="s">
        <v>24</v>
      </c>
      <c r="G5722">
        <v>-1</v>
      </c>
      <c r="H5722" t="s">
        <v>357</v>
      </c>
      <c r="I5722" t="s">
        <v>360</v>
      </c>
      <c r="J5722" s="2">
        <f>VLOOKUP(B5722,'Totals by Team'!A:K,11,FALSE)</f>
        <v>3.0333333333333332</v>
      </c>
      <c r="K5722" s="2">
        <f>VLOOKUP(C5722,'Totals by Team'!A:K,11,FALSE)</f>
        <v>-3.5517241379310347</v>
      </c>
    </row>
    <row r="5723" spans="1:11" x14ac:dyDescent="0.25">
      <c r="A5723" s="1">
        <v>41293</v>
      </c>
      <c r="B5723" t="s">
        <v>221</v>
      </c>
      <c r="C5723" t="s">
        <v>292</v>
      </c>
      <c r="D5723">
        <v>68</v>
      </c>
      <c r="E5723">
        <v>69</v>
      </c>
      <c r="F5723" t="s">
        <v>292</v>
      </c>
      <c r="G5723">
        <v>-1</v>
      </c>
      <c r="H5723" t="s">
        <v>357</v>
      </c>
      <c r="I5723" t="s">
        <v>356</v>
      </c>
      <c r="J5723" s="2">
        <f>VLOOKUP(B5723,'Totals by Team'!A:K,11,FALSE)</f>
        <v>1.75</v>
      </c>
      <c r="K5723" s="2">
        <f>VLOOKUP(C5723,'Totals by Team'!A:K,11,FALSE)</f>
        <v>-1.9375</v>
      </c>
    </row>
    <row r="5724" spans="1:11" x14ac:dyDescent="0.25">
      <c r="A5724" s="1">
        <v>41293</v>
      </c>
      <c r="B5724" t="s">
        <v>311</v>
      </c>
      <c r="C5724" t="s">
        <v>176</v>
      </c>
      <c r="D5724">
        <v>63</v>
      </c>
      <c r="E5724">
        <v>64</v>
      </c>
      <c r="F5724" t="s">
        <v>176</v>
      </c>
      <c r="G5724">
        <v>-1</v>
      </c>
      <c r="H5724" t="s">
        <v>357</v>
      </c>
      <c r="I5724" t="s">
        <v>356</v>
      </c>
      <c r="J5724" s="2">
        <f>VLOOKUP(B5724,'Totals by Team'!A:K,11,FALSE)</f>
        <v>17.3125</v>
      </c>
      <c r="K5724" s="2">
        <f>VLOOKUP(C5724,'Totals by Team'!A:K,11,FALSE)</f>
        <v>4.9090909090909092</v>
      </c>
    </row>
    <row r="5725" spans="1:11" x14ac:dyDescent="0.25">
      <c r="A5725" s="1">
        <v>41293</v>
      </c>
      <c r="B5725" t="s">
        <v>288</v>
      </c>
      <c r="C5725" t="s">
        <v>150</v>
      </c>
      <c r="D5725">
        <v>80</v>
      </c>
      <c r="E5725">
        <v>82</v>
      </c>
      <c r="F5725" t="s">
        <v>288</v>
      </c>
      <c r="G5725">
        <v>-2</v>
      </c>
      <c r="H5725" t="s">
        <v>357</v>
      </c>
      <c r="I5725" t="s">
        <v>360</v>
      </c>
      <c r="J5725" s="2">
        <f>VLOOKUP(B5725,'Totals by Team'!A:K,11,FALSE)</f>
        <v>10.575757575757576</v>
      </c>
      <c r="K5725" s="2">
        <f>VLOOKUP(C5725,'Totals by Team'!A:K,11,FALSE)</f>
        <v>-5.5517241379310347</v>
      </c>
    </row>
    <row r="5726" spans="1:11" x14ac:dyDescent="0.25">
      <c r="A5726" s="1">
        <v>41293</v>
      </c>
      <c r="B5726" t="s">
        <v>3</v>
      </c>
      <c r="C5726" t="s">
        <v>247</v>
      </c>
      <c r="D5726">
        <v>55</v>
      </c>
      <c r="E5726">
        <v>57</v>
      </c>
      <c r="F5726" t="s">
        <v>247</v>
      </c>
      <c r="G5726">
        <v>-2</v>
      </c>
      <c r="H5726" t="s">
        <v>357</v>
      </c>
      <c r="I5726" t="s">
        <v>356</v>
      </c>
      <c r="J5726" s="2">
        <f>VLOOKUP(B5726,'Totals by Team'!A:K,11,FALSE)</f>
        <v>-9.931034482758621</v>
      </c>
      <c r="K5726" s="2">
        <f>VLOOKUP(C5726,'Totals by Team'!A:K,11,FALSE)</f>
        <v>-0.67741935483870963</v>
      </c>
    </row>
    <row r="5727" spans="1:11" x14ac:dyDescent="0.25">
      <c r="A5727" s="1">
        <v>41293</v>
      </c>
      <c r="B5727" t="s">
        <v>312</v>
      </c>
      <c r="C5727" t="s">
        <v>148</v>
      </c>
      <c r="D5727">
        <v>68</v>
      </c>
      <c r="E5727">
        <v>70</v>
      </c>
      <c r="F5727" t="s">
        <v>312</v>
      </c>
      <c r="G5727">
        <v>-2</v>
      </c>
      <c r="H5727" t="s">
        <v>357</v>
      </c>
      <c r="I5727" t="s">
        <v>360</v>
      </c>
      <c r="J5727" s="2">
        <f>VLOOKUP(B5727,'Totals by Team'!A:K,11,FALSE)</f>
        <v>15.588235294117647</v>
      </c>
      <c r="K5727" s="2">
        <f>VLOOKUP(C5727,'Totals by Team'!A:K,11,FALSE)</f>
        <v>11.257142857142858</v>
      </c>
    </row>
    <row r="5728" spans="1:11" x14ac:dyDescent="0.25">
      <c r="A5728" s="1">
        <v>41293</v>
      </c>
      <c r="B5728" t="s">
        <v>284</v>
      </c>
      <c r="C5728" t="s">
        <v>316</v>
      </c>
      <c r="D5728">
        <v>69</v>
      </c>
      <c r="E5728">
        <v>71</v>
      </c>
      <c r="F5728" t="s">
        <v>316</v>
      </c>
      <c r="G5728">
        <v>-2</v>
      </c>
      <c r="H5728" t="s">
        <v>357</v>
      </c>
      <c r="I5728" t="s">
        <v>356</v>
      </c>
      <c r="J5728" s="2">
        <f>VLOOKUP(B5728,'Totals by Team'!A:K,11,FALSE)</f>
        <v>6.258064516129032</v>
      </c>
      <c r="K5728" s="2">
        <f>VLOOKUP(C5728,'Totals by Team'!A:K,11,FALSE)</f>
        <v>7.8787878787878789</v>
      </c>
    </row>
    <row r="5729" spans="1:11" x14ac:dyDescent="0.25">
      <c r="A5729" s="1">
        <v>41293</v>
      </c>
      <c r="B5729" t="s">
        <v>46</v>
      </c>
      <c r="C5729" t="s">
        <v>16</v>
      </c>
      <c r="D5729">
        <v>78</v>
      </c>
      <c r="E5729">
        <v>80</v>
      </c>
      <c r="F5729" t="s">
        <v>46</v>
      </c>
      <c r="G5729">
        <v>-2</v>
      </c>
      <c r="H5729" t="s">
        <v>357</v>
      </c>
      <c r="I5729" t="s">
        <v>360</v>
      </c>
      <c r="J5729" s="2">
        <f>VLOOKUP(B5729,'Totals by Team'!A:K,11,FALSE)</f>
        <v>-1.5161290322580645</v>
      </c>
      <c r="K5729" s="2">
        <f>VLOOKUP(C5729,'Totals by Team'!A:K,11,FALSE)</f>
        <v>2.125</v>
      </c>
    </row>
    <row r="5730" spans="1:11" x14ac:dyDescent="0.25">
      <c r="A5730" s="1">
        <v>41293</v>
      </c>
      <c r="B5730" t="s">
        <v>136</v>
      </c>
      <c r="C5730" t="s">
        <v>68</v>
      </c>
      <c r="D5730">
        <v>59</v>
      </c>
      <c r="E5730">
        <v>61</v>
      </c>
      <c r="F5730" t="s">
        <v>136</v>
      </c>
      <c r="G5730">
        <v>-2</v>
      </c>
      <c r="H5730" t="s">
        <v>357</v>
      </c>
      <c r="I5730" t="s">
        <v>360</v>
      </c>
      <c r="J5730" s="2">
        <f>VLOOKUP(B5730,'Totals by Team'!A:K,11,FALSE)</f>
        <v>-3.3870967741935485</v>
      </c>
      <c r="K5730" s="2">
        <f>VLOOKUP(C5730,'Totals by Team'!A:K,11,FALSE)</f>
        <v>-3.6666666666666665</v>
      </c>
    </row>
    <row r="5731" spans="1:11" x14ac:dyDescent="0.25">
      <c r="A5731" s="1">
        <v>41293</v>
      </c>
      <c r="B5731" t="s">
        <v>14</v>
      </c>
      <c r="C5731" t="s">
        <v>81</v>
      </c>
      <c r="D5731">
        <v>60</v>
      </c>
      <c r="E5731">
        <v>62</v>
      </c>
      <c r="F5731" t="s">
        <v>81</v>
      </c>
      <c r="G5731">
        <v>-2</v>
      </c>
      <c r="H5731" t="s">
        <v>357</v>
      </c>
      <c r="I5731" t="s">
        <v>356</v>
      </c>
      <c r="J5731" s="2">
        <f>VLOOKUP(B5731,'Totals by Team'!A:K,11,FALSE)</f>
        <v>-4.3571428571428568</v>
      </c>
      <c r="K5731" s="2">
        <f>VLOOKUP(C5731,'Totals by Team'!A:K,11,FALSE)</f>
        <v>-5.1785714285714288</v>
      </c>
    </row>
    <row r="5732" spans="1:11" x14ac:dyDescent="0.25">
      <c r="A5732" s="1">
        <v>41293</v>
      </c>
      <c r="B5732" t="s">
        <v>7</v>
      </c>
      <c r="C5732" t="s">
        <v>13</v>
      </c>
      <c r="D5732">
        <v>81</v>
      </c>
      <c r="E5732">
        <v>83</v>
      </c>
      <c r="F5732" t="s">
        <v>13</v>
      </c>
      <c r="G5732">
        <v>-2</v>
      </c>
      <c r="H5732" t="s">
        <v>357</v>
      </c>
      <c r="I5732" t="s">
        <v>356</v>
      </c>
      <c r="J5732" s="2">
        <f>VLOOKUP(B5732,'Totals by Team'!A:K,11,FALSE)</f>
        <v>1.6206896551724137</v>
      </c>
      <c r="K5732" s="2">
        <f>VLOOKUP(C5732,'Totals by Team'!A:K,11,FALSE)</f>
        <v>-4.6206896551724137</v>
      </c>
    </row>
    <row r="5733" spans="1:11" x14ac:dyDescent="0.25">
      <c r="A5733" s="1">
        <v>41293</v>
      </c>
      <c r="B5733" t="s">
        <v>290</v>
      </c>
      <c r="C5733" t="s">
        <v>331</v>
      </c>
      <c r="D5733">
        <v>58</v>
      </c>
      <c r="E5733">
        <v>61</v>
      </c>
      <c r="F5733" t="s">
        <v>331</v>
      </c>
      <c r="G5733">
        <v>-3</v>
      </c>
      <c r="H5733" t="s">
        <v>357</v>
      </c>
      <c r="I5733" t="s">
        <v>356</v>
      </c>
      <c r="J5733" s="2">
        <f>VLOOKUP(B5733,'Totals by Team'!A:K,11,FALSE)</f>
        <v>8.8387096774193541</v>
      </c>
      <c r="K5733" s="2">
        <f>VLOOKUP(C5733,'Totals by Team'!A:K,11,FALSE)</f>
        <v>-3.4193548387096775</v>
      </c>
    </row>
    <row r="5734" spans="1:11" x14ac:dyDescent="0.25">
      <c r="A5734" s="1">
        <v>41293</v>
      </c>
      <c r="B5734" t="s">
        <v>249</v>
      </c>
      <c r="C5734" t="s">
        <v>258</v>
      </c>
      <c r="D5734">
        <v>66</v>
      </c>
      <c r="E5734">
        <v>69</v>
      </c>
      <c r="F5734" t="s">
        <v>258</v>
      </c>
      <c r="G5734">
        <v>-3</v>
      </c>
      <c r="H5734" t="s">
        <v>357</v>
      </c>
      <c r="I5734" t="s">
        <v>356</v>
      </c>
      <c r="J5734" s="2">
        <f>VLOOKUP(B5734,'Totals by Team'!A:K,11,FALSE)</f>
        <v>-0.80645161290322576</v>
      </c>
      <c r="K5734" s="2">
        <f>VLOOKUP(C5734,'Totals by Team'!A:K,11,FALSE)</f>
        <v>7.2352941176470589</v>
      </c>
    </row>
    <row r="5735" spans="1:11" x14ac:dyDescent="0.25">
      <c r="A5735" s="1">
        <v>41293</v>
      </c>
      <c r="B5735" t="s">
        <v>223</v>
      </c>
      <c r="C5735" t="s">
        <v>265</v>
      </c>
      <c r="D5735">
        <v>76</v>
      </c>
      <c r="E5735">
        <v>79</v>
      </c>
      <c r="F5735" t="s">
        <v>223</v>
      </c>
      <c r="G5735">
        <v>-3</v>
      </c>
      <c r="H5735" t="s">
        <v>357</v>
      </c>
      <c r="I5735" t="s">
        <v>360</v>
      </c>
      <c r="J5735" s="2">
        <f>VLOOKUP(B5735,'Totals by Team'!A:K,11,FALSE)</f>
        <v>1.71875</v>
      </c>
      <c r="K5735" s="2">
        <f>VLOOKUP(C5735,'Totals by Team'!A:K,11,FALSE)</f>
        <v>0.73333333333333328</v>
      </c>
    </row>
    <row r="5736" spans="1:11" x14ac:dyDescent="0.25">
      <c r="A5736" s="1">
        <v>41293</v>
      </c>
      <c r="B5736" t="s">
        <v>141</v>
      </c>
      <c r="C5736" t="s">
        <v>88</v>
      </c>
      <c r="D5736">
        <v>63</v>
      </c>
      <c r="E5736">
        <v>66</v>
      </c>
      <c r="F5736" t="s">
        <v>88</v>
      </c>
      <c r="G5736">
        <v>-3</v>
      </c>
      <c r="H5736" t="s">
        <v>357</v>
      </c>
      <c r="I5736" t="s">
        <v>356</v>
      </c>
      <c r="J5736" s="2">
        <f>VLOOKUP(B5736,'Totals by Team'!A:K,11,FALSE)</f>
        <v>5.161290322580645</v>
      </c>
      <c r="K5736" s="2">
        <f>VLOOKUP(C5736,'Totals by Team'!A:K,11,FALSE)</f>
        <v>-3.9333333333333331</v>
      </c>
    </row>
    <row r="5737" spans="1:11" x14ac:dyDescent="0.25">
      <c r="A5737" s="1">
        <v>41293</v>
      </c>
      <c r="B5737" t="s">
        <v>173</v>
      </c>
      <c r="C5737" t="s">
        <v>198</v>
      </c>
      <c r="D5737">
        <v>78</v>
      </c>
      <c r="E5737">
        <v>81</v>
      </c>
      <c r="F5737" t="s">
        <v>173</v>
      </c>
      <c r="G5737">
        <v>-3</v>
      </c>
      <c r="H5737" t="s">
        <v>357</v>
      </c>
      <c r="I5737" t="s">
        <v>360</v>
      </c>
      <c r="J5737" s="2">
        <f>VLOOKUP(B5737,'Totals by Team'!A:K,11,FALSE)</f>
        <v>4.65625</v>
      </c>
      <c r="K5737" s="2">
        <f>VLOOKUP(C5737,'Totals by Team'!A:K,11,FALSE)</f>
        <v>0.72413793103448276</v>
      </c>
    </row>
    <row r="5738" spans="1:11" x14ac:dyDescent="0.25">
      <c r="A5738" s="1">
        <v>41293</v>
      </c>
      <c r="B5738" t="s">
        <v>326</v>
      </c>
      <c r="C5738" t="s">
        <v>272</v>
      </c>
      <c r="D5738">
        <v>66</v>
      </c>
      <c r="E5738">
        <v>69</v>
      </c>
      <c r="F5738" t="s">
        <v>272</v>
      </c>
      <c r="G5738">
        <v>-3</v>
      </c>
      <c r="H5738" t="s">
        <v>357</v>
      </c>
      <c r="I5738" t="s">
        <v>356</v>
      </c>
      <c r="J5738" s="2">
        <f>VLOOKUP(B5738,'Totals by Team'!A:K,11,FALSE)</f>
        <v>-7.4516129032258061</v>
      </c>
      <c r="K5738" s="2">
        <f>VLOOKUP(C5738,'Totals by Team'!A:K,11,FALSE)</f>
        <v>-0.71875</v>
      </c>
    </row>
    <row r="5739" spans="1:11" x14ac:dyDescent="0.25">
      <c r="A5739" s="1">
        <v>41293</v>
      </c>
      <c r="B5739" t="s">
        <v>321</v>
      </c>
      <c r="C5739" t="s">
        <v>180</v>
      </c>
      <c r="D5739">
        <v>64</v>
      </c>
      <c r="E5739">
        <v>67</v>
      </c>
      <c r="F5739" t="s">
        <v>180</v>
      </c>
      <c r="G5739">
        <v>-3</v>
      </c>
      <c r="H5739" t="s">
        <v>357</v>
      </c>
      <c r="I5739" t="s">
        <v>356</v>
      </c>
      <c r="J5739" s="2">
        <f>VLOOKUP(B5739,'Totals by Team'!A:K,11,FALSE)</f>
        <v>12.294117647058824</v>
      </c>
      <c r="K5739" s="2">
        <f>VLOOKUP(C5739,'Totals by Team'!A:K,11,FALSE)</f>
        <v>8.735294117647058</v>
      </c>
    </row>
    <row r="5740" spans="1:11" x14ac:dyDescent="0.25">
      <c r="A5740" s="1">
        <v>41293</v>
      </c>
      <c r="B5740" t="s">
        <v>231</v>
      </c>
      <c r="C5740" t="s">
        <v>224</v>
      </c>
      <c r="D5740">
        <v>66</v>
      </c>
      <c r="E5740">
        <v>69</v>
      </c>
      <c r="F5740" t="s">
        <v>224</v>
      </c>
      <c r="G5740">
        <v>-3</v>
      </c>
      <c r="H5740" t="s">
        <v>357</v>
      </c>
      <c r="I5740" t="s">
        <v>356</v>
      </c>
      <c r="J5740" s="2">
        <f>VLOOKUP(B5740,'Totals by Team'!A:K,11,FALSE)</f>
        <v>2.5</v>
      </c>
      <c r="K5740" s="2">
        <f>VLOOKUP(C5740,'Totals by Team'!A:K,11,FALSE)</f>
        <v>2.774193548387097</v>
      </c>
    </row>
    <row r="5741" spans="1:11" x14ac:dyDescent="0.25">
      <c r="A5741" s="1">
        <v>41293</v>
      </c>
      <c r="B5741" t="s">
        <v>49</v>
      </c>
      <c r="C5741" t="s">
        <v>131</v>
      </c>
      <c r="D5741">
        <v>65</v>
      </c>
      <c r="E5741">
        <v>68</v>
      </c>
      <c r="F5741" t="s">
        <v>131</v>
      </c>
      <c r="G5741">
        <v>-3</v>
      </c>
      <c r="H5741" t="s">
        <v>357</v>
      </c>
      <c r="I5741" t="s">
        <v>356</v>
      </c>
      <c r="J5741" s="2">
        <f>VLOOKUP(B5741,'Totals by Team'!A:K,11,FALSE)</f>
        <v>-14.258064516129032</v>
      </c>
      <c r="K5741" s="2">
        <f>VLOOKUP(C5741,'Totals by Team'!A:K,11,FALSE)</f>
        <v>0.31034482758620691</v>
      </c>
    </row>
    <row r="5742" spans="1:11" x14ac:dyDescent="0.25">
      <c r="A5742" s="1">
        <v>41293</v>
      </c>
      <c r="B5742" t="s">
        <v>270</v>
      </c>
      <c r="C5742" t="s">
        <v>19</v>
      </c>
      <c r="D5742">
        <v>56</v>
      </c>
      <c r="E5742">
        <v>59</v>
      </c>
      <c r="F5742" t="s">
        <v>19</v>
      </c>
      <c r="G5742">
        <v>-3</v>
      </c>
      <c r="H5742" t="s">
        <v>357</v>
      </c>
      <c r="I5742" t="s">
        <v>356</v>
      </c>
      <c r="J5742" s="2">
        <f>VLOOKUP(B5742,'Totals by Team'!A:K,11,FALSE)</f>
        <v>11.363636363636363</v>
      </c>
      <c r="K5742" s="2">
        <f>VLOOKUP(C5742,'Totals by Team'!A:K,11,FALSE)</f>
        <v>8.125</v>
      </c>
    </row>
    <row r="5743" spans="1:11" x14ac:dyDescent="0.25">
      <c r="A5743" s="1">
        <v>41293</v>
      </c>
      <c r="B5743" t="s">
        <v>153</v>
      </c>
      <c r="C5743" t="s">
        <v>157</v>
      </c>
      <c r="D5743">
        <v>65</v>
      </c>
      <c r="E5743">
        <v>68</v>
      </c>
      <c r="F5743" t="s">
        <v>157</v>
      </c>
      <c r="G5743">
        <v>-3</v>
      </c>
      <c r="H5743" t="s">
        <v>357</v>
      </c>
      <c r="I5743" t="s">
        <v>356</v>
      </c>
      <c r="J5743" s="2">
        <f>VLOOKUP(B5743,'Totals by Team'!A:K,11,FALSE)</f>
        <v>-1.5666666666666667</v>
      </c>
      <c r="K5743" s="2">
        <f>VLOOKUP(C5743,'Totals by Team'!A:K,11,FALSE)</f>
        <v>-1.59375</v>
      </c>
    </row>
    <row r="5744" spans="1:11" x14ac:dyDescent="0.25">
      <c r="A5744" s="1">
        <v>41293</v>
      </c>
      <c r="B5744" t="s">
        <v>17</v>
      </c>
      <c r="C5744" t="s">
        <v>308</v>
      </c>
      <c r="D5744">
        <v>78</v>
      </c>
      <c r="E5744">
        <v>81</v>
      </c>
      <c r="F5744" t="s">
        <v>17</v>
      </c>
      <c r="G5744">
        <v>-3</v>
      </c>
      <c r="H5744" t="s">
        <v>357</v>
      </c>
      <c r="I5744" t="s">
        <v>360</v>
      </c>
      <c r="J5744" s="2">
        <f>VLOOKUP(B5744,'Totals by Team'!A:K,11,FALSE)</f>
        <v>-5.46875</v>
      </c>
      <c r="K5744" s="2">
        <f>VLOOKUP(C5744,'Totals by Team'!A:K,11,FALSE)</f>
        <v>-5.4545454545454541</v>
      </c>
    </row>
    <row r="5745" spans="1:11" x14ac:dyDescent="0.25">
      <c r="A5745" s="1">
        <v>41293</v>
      </c>
      <c r="B5745" t="s">
        <v>225</v>
      </c>
      <c r="C5745" t="s">
        <v>32</v>
      </c>
      <c r="D5745">
        <v>72</v>
      </c>
      <c r="E5745">
        <v>75</v>
      </c>
      <c r="F5745" t="s">
        <v>32</v>
      </c>
      <c r="G5745">
        <v>-3</v>
      </c>
      <c r="H5745" t="s">
        <v>357</v>
      </c>
      <c r="I5745" t="s">
        <v>356</v>
      </c>
      <c r="J5745" s="2">
        <f>VLOOKUP(B5745,'Totals by Team'!A:K,11,FALSE)</f>
        <v>-1.4193548387096775</v>
      </c>
      <c r="K5745" s="2">
        <f>VLOOKUP(C5745,'Totals by Team'!A:K,11,FALSE)</f>
        <v>3.71875</v>
      </c>
    </row>
    <row r="5746" spans="1:11" x14ac:dyDescent="0.25">
      <c r="A5746" s="1">
        <v>41293</v>
      </c>
      <c r="B5746" t="s">
        <v>138</v>
      </c>
      <c r="C5746" t="s">
        <v>113</v>
      </c>
      <c r="D5746">
        <v>72</v>
      </c>
      <c r="E5746">
        <v>75</v>
      </c>
      <c r="F5746" t="s">
        <v>138</v>
      </c>
      <c r="G5746">
        <v>-3</v>
      </c>
      <c r="H5746" t="s">
        <v>357</v>
      </c>
      <c r="I5746" t="s">
        <v>360</v>
      </c>
      <c r="J5746" s="2">
        <f>VLOOKUP(B5746,'Totals by Team'!A:K,11,FALSE)</f>
        <v>-10.066666666666666</v>
      </c>
      <c r="K5746" s="2">
        <f>VLOOKUP(C5746,'Totals by Team'!A:K,11,FALSE)</f>
        <v>-1.7586206896551724</v>
      </c>
    </row>
    <row r="5747" spans="1:11" x14ac:dyDescent="0.25">
      <c r="A5747" s="1">
        <v>41293</v>
      </c>
      <c r="B5747" t="s">
        <v>1</v>
      </c>
      <c r="C5747" t="s">
        <v>114</v>
      </c>
      <c r="D5747">
        <v>72</v>
      </c>
      <c r="E5747">
        <v>75</v>
      </c>
      <c r="F5747" t="s">
        <v>1</v>
      </c>
      <c r="G5747">
        <v>-3</v>
      </c>
      <c r="H5747" t="s">
        <v>357</v>
      </c>
      <c r="I5747" t="s">
        <v>360</v>
      </c>
      <c r="J5747" s="2">
        <f>VLOOKUP(B5747,'Totals by Team'!A:K,11,FALSE)</f>
        <v>-10.793103448275861</v>
      </c>
      <c r="K5747" s="2">
        <f>VLOOKUP(C5747,'Totals by Team'!A:K,11,FALSE)</f>
        <v>-6.068965517241379</v>
      </c>
    </row>
    <row r="5748" spans="1:11" x14ac:dyDescent="0.25">
      <c r="A5748" s="1">
        <v>41293</v>
      </c>
      <c r="B5748" t="s">
        <v>193</v>
      </c>
      <c r="C5748" t="s">
        <v>99</v>
      </c>
      <c r="D5748">
        <v>75</v>
      </c>
      <c r="E5748">
        <v>79</v>
      </c>
      <c r="F5748" t="s">
        <v>193</v>
      </c>
      <c r="G5748">
        <v>-4</v>
      </c>
      <c r="H5748" t="s">
        <v>357</v>
      </c>
      <c r="I5748" t="s">
        <v>360</v>
      </c>
      <c r="J5748" s="2">
        <f>VLOOKUP(B5748,'Totals by Team'!A:K,11,FALSE)</f>
        <v>3.8333333333333335</v>
      </c>
      <c r="K5748" s="2">
        <f>VLOOKUP(C5748,'Totals by Team'!A:K,11,FALSE)</f>
        <v>2.4827586206896552</v>
      </c>
    </row>
    <row r="5749" spans="1:11" x14ac:dyDescent="0.25">
      <c r="A5749" s="1">
        <v>41293</v>
      </c>
      <c r="B5749" t="s">
        <v>219</v>
      </c>
      <c r="C5749" t="s">
        <v>335</v>
      </c>
      <c r="D5749">
        <v>64</v>
      </c>
      <c r="E5749">
        <v>68</v>
      </c>
      <c r="F5749" t="s">
        <v>219</v>
      </c>
      <c r="G5749">
        <v>-4</v>
      </c>
      <c r="H5749" t="s">
        <v>357</v>
      </c>
      <c r="I5749" t="s">
        <v>360</v>
      </c>
      <c r="J5749" s="2">
        <f>VLOOKUP(B5749,'Totals by Team'!A:K,11,FALSE)</f>
        <v>-6.612903225806452</v>
      </c>
      <c r="K5749" s="2">
        <f>VLOOKUP(C5749,'Totals by Team'!A:K,11,FALSE)</f>
        <v>-5.1818181818181817</v>
      </c>
    </row>
    <row r="5750" spans="1:11" x14ac:dyDescent="0.25">
      <c r="A5750" s="1">
        <v>41293</v>
      </c>
      <c r="B5750" t="s">
        <v>187</v>
      </c>
      <c r="C5750" t="s">
        <v>282</v>
      </c>
      <c r="D5750">
        <v>59</v>
      </c>
      <c r="E5750">
        <v>63</v>
      </c>
      <c r="F5750" t="s">
        <v>282</v>
      </c>
      <c r="G5750">
        <v>-4</v>
      </c>
      <c r="H5750" t="s">
        <v>357</v>
      </c>
      <c r="I5750" t="s">
        <v>356</v>
      </c>
      <c r="J5750" s="2">
        <f>VLOOKUP(B5750,'Totals by Team'!A:K,11,FALSE)</f>
        <v>-4.1785714285714288</v>
      </c>
      <c r="K5750" s="2">
        <f>VLOOKUP(C5750,'Totals by Team'!A:K,11,FALSE)</f>
        <v>-4.7</v>
      </c>
    </row>
    <row r="5751" spans="1:11" x14ac:dyDescent="0.25">
      <c r="A5751" s="1">
        <v>41293</v>
      </c>
      <c r="B5751" t="s">
        <v>110</v>
      </c>
      <c r="C5751" t="s">
        <v>178</v>
      </c>
      <c r="D5751">
        <v>70</v>
      </c>
      <c r="E5751">
        <v>74</v>
      </c>
      <c r="F5751" t="s">
        <v>110</v>
      </c>
      <c r="G5751">
        <v>-4</v>
      </c>
      <c r="H5751" t="s">
        <v>357</v>
      </c>
      <c r="I5751" t="s">
        <v>360</v>
      </c>
      <c r="J5751" s="2">
        <f>VLOOKUP(B5751,'Totals by Team'!A:K,11,FALSE)</f>
        <v>3.0303030303030304E-2</v>
      </c>
      <c r="K5751" s="2">
        <f>VLOOKUP(C5751,'Totals by Team'!A:K,11,FALSE)</f>
        <v>1.1875</v>
      </c>
    </row>
    <row r="5752" spans="1:11" x14ac:dyDescent="0.25">
      <c r="A5752" s="1">
        <v>41293</v>
      </c>
      <c r="B5752" t="s">
        <v>140</v>
      </c>
      <c r="C5752" t="s">
        <v>77</v>
      </c>
      <c r="D5752">
        <v>60</v>
      </c>
      <c r="E5752">
        <v>64</v>
      </c>
      <c r="F5752" t="s">
        <v>77</v>
      </c>
      <c r="G5752">
        <v>-4</v>
      </c>
      <c r="H5752" t="s">
        <v>357</v>
      </c>
      <c r="I5752" t="s">
        <v>356</v>
      </c>
      <c r="J5752" s="2">
        <f>VLOOKUP(B5752,'Totals by Team'!A:K,11,FALSE)</f>
        <v>-1.59375</v>
      </c>
      <c r="K5752" s="2">
        <f>VLOOKUP(C5752,'Totals by Team'!A:K,11,FALSE)</f>
        <v>2.28125</v>
      </c>
    </row>
    <row r="5753" spans="1:11" x14ac:dyDescent="0.25">
      <c r="A5753" s="1">
        <v>41293</v>
      </c>
      <c r="B5753" t="s">
        <v>56</v>
      </c>
      <c r="C5753" t="s">
        <v>15</v>
      </c>
      <c r="D5753">
        <v>61</v>
      </c>
      <c r="E5753">
        <v>65</v>
      </c>
      <c r="F5753" t="s">
        <v>56</v>
      </c>
      <c r="G5753">
        <v>-4</v>
      </c>
      <c r="H5753" t="s">
        <v>357</v>
      </c>
      <c r="I5753" t="s">
        <v>360</v>
      </c>
      <c r="J5753" s="2">
        <f>VLOOKUP(B5753,'Totals by Team'!A:K,11,FALSE)</f>
        <v>-1.2903225806451613</v>
      </c>
      <c r="K5753" s="2">
        <f>VLOOKUP(C5753,'Totals by Team'!A:K,11,FALSE)</f>
        <v>2.6129032258064515</v>
      </c>
    </row>
    <row r="5754" spans="1:11" x14ac:dyDescent="0.25">
      <c r="A5754" s="1">
        <v>41293</v>
      </c>
      <c r="B5754" t="s">
        <v>65</v>
      </c>
      <c r="C5754" t="s">
        <v>47</v>
      </c>
      <c r="D5754">
        <v>59</v>
      </c>
      <c r="E5754">
        <v>63</v>
      </c>
      <c r="F5754" t="s">
        <v>65</v>
      </c>
      <c r="G5754">
        <v>-4</v>
      </c>
      <c r="H5754" t="s">
        <v>357</v>
      </c>
      <c r="I5754" t="s">
        <v>360</v>
      </c>
      <c r="J5754" s="2">
        <f>VLOOKUP(B5754,'Totals by Team'!A:K,11,FALSE)</f>
        <v>-1.6774193548387097</v>
      </c>
      <c r="K5754" s="2">
        <f>VLOOKUP(C5754,'Totals by Team'!A:K,11,FALSE)</f>
        <v>-10.870967741935484</v>
      </c>
    </row>
    <row r="5755" spans="1:11" x14ac:dyDescent="0.25">
      <c r="A5755" s="1">
        <v>41293</v>
      </c>
      <c r="B5755" t="s">
        <v>324</v>
      </c>
      <c r="C5755" t="s">
        <v>43</v>
      </c>
      <c r="D5755">
        <v>67</v>
      </c>
      <c r="E5755">
        <v>71</v>
      </c>
      <c r="F5755" t="s">
        <v>324</v>
      </c>
      <c r="G5755">
        <v>-4</v>
      </c>
      <c r="H5755" t="s">
        <v>357</v>
      </c>
      <c r="I5755" t="s">
        <v>360</v>
      </c>
      <c r="J5755" s="2">
        <f>VLOOKUP(B5755,'Totals by Team'!A:K,11,FALSE)</f>
        <v>3.78125</v>
      </c>
      <c r="K5755" s="2">
        <f>VLOOKUP(C5755,'Totals by Team'!A:K,11,FALSE)</f>
        <v>9.67741935483871</v>
      </c>
    </row>
    <row r="5756" spans="1:11" x14ac:dyDescent="0.25">
      <c r="A5756" s="1">
        <v>41293</v>
      </c>
      <c r="B5756" t="s">
        <v>251</v>
      </c>
      <c r="C5756" t="s">
        <v>62</v>
      </c>
      <c r="D5756">
        <v>68</v>
      </c>
      <c r="E5756">
        <v>72</v>
      </c>
      <c r="F5756" t="s">
        <v>62</v>
      </c>
      <c r="G5756">
        <v>-4</v>
      </c>
      <c r="H5756" t="s">
        <v>357</v>
      </c>
      <c r="I5756" t="s">
        <v>356</v>
      </c>
      <c r="J5756" s="2">
        <f>VLOOKUP(B5756,'Totals by Team'!A:K,11,FALSE)</f>
        <v>-2.1379310344827585</v>
      </c>
      <c r="K5756" s="2">
        <f>VLOOKUP(C5756,'Totals by Team'!A:K,11,FALSE)</f>
        <v>-5.67741935483871</v>
      </c>
    </row>
    <row r="5757" spans="1:11" x14ac:dyDescent="0.25">
      <c r="A5757" s="1">
        <v>41293</v>
      </c>
      <c r="B5757" t="s">
        <v>197</v>
      </c>
      <c r="C5757" t="s">
        <v>295</v>
      </c>
      <c r="D5757">
        <v>66</v>
      </c>
      <c r="E5757">
        <v>70</v>
      </c>
      <c r="F5757" t="s">
        <v>295</v>
      </c>
      <c r="G5757">
        <v>-4</v>
      </c>
      <c r="H5757" t="s">
        <v>357</v>
      </c>
      <c r="I5757" t="s">
        <v>356</v>
      </c>
      <c r="J5757" s="2">
        <f>VLOOKUP(B5757,'Totals by Team'!A:K,11,FALSE)</f>
        <v>9.617647058823529</v>
      </c>
      <c r="K5757" s="2">
        <f>VLOOKUP(C5757,'Totals by Team'!A:K,11,FALSE)</f>
        <v>7.4848484848484844</v>
      </c>
    </row>
    <row r="5758" spans="1:11" x14ac:dyDescent="0.25">
      <c r="A5758" s="1">
        <v>41293</v>
      </c>
      <c r="B5758" t="s">
        <v>279</v>
      </c>
      <c r="C5758" t="s">
        <v>95</v>
      </c>
      <c r="D5758">
        <v>53</v>
      </c>
      <c r="E5758">
        <v>58</v>
      </c>
      <c r="F5758" t="s">
        <v>95</v>
      </c>
      <c r="G5758">
        <v>-5</v>
      </c>
      <c r="H5758" t="s">
        <v>357</v>
      </c>
      <c r="I5758" t="s">
        <v>356</v>
      </c>
      <c r="J5758" s="2">
        <f>VLOOKUP(B5758,'Totals by Team'!A:K,11,FALSE)</f>
        <v>-5.290322580645161</v>
      </c>
      <c r="K5758" s="2">
        <f>VLOOKUP(C5758,'Totals by Team'!A:K,11,FALSE)</f>
        <v>-14.5</v>
      </c>
    </row>
    <row r="5759" spans="1:11" x14ac:dyDescent="0.25">
      <c r="A5759" s="1">
        <v>41293</v>
      </c>
      <c r="B5759" t="s">
        <v>297</v>
      </c>
      <c r="C5759" t="s">
        <v>179</v>
      </c>
      <c r="D5759">
        <v>59</v>
      </c>
      <c r="E5759">
        <v>64</v>
      </c>
      <c r="F5759" t="s">
        <v>297</v>
      </c>
      <c r="G5759">
        <v>-5</v>
      </c>
      <c r="H5759" t="s">
        <v>357</v>
      </c>
      <c r="I5759" t="s">
        <v>360</v>
      </c>
      <c r="J5759" s="2">
        <f>VLOOKUP(B5759,'Totals by Team'!A:K,11,FALSE)</f>
        <v>0.34375</v>
      </c>
      <c r="K5759" s="2">
        <f>VLOOKUP(C5759,'Totals by Team'!A:K,11,FALSE)</f>
        <v>13.911764705882353</v>
      </c>
    </row>
    <row r="5760" spans="1:11" x14ac:dyDescent="0.25">
      <c r="A5760" s="1">
        <v>41293</v>
      </c>
      <c r="B5760" t="s">
        <v>123</v>
      </c>
      <c r="C5760" t="s">
        <v>21</v>
      </c>
      <c r="D5760">
        <v>75</v>
      </c>
      <c r="E5760">
        <v>80</v>
      </c>
      <c r="F5760" t="s">
        <v>123</v>
      </c>
      <c r="G5760">
        <v>-5</v>
      </c>
      <c r="H5760" t="s">
        <v>357</v>
      </c>
      <c r="I5760" t="s">
        <v>360</v>
      </c>
      <c r="J5760" s="2">
        <f>VLOOKUP(B5760,'Totals by Team'!A:K,11,FALSE)</f>
        <v>-4.2</v>
      </c>
      <c r="K5760" s="2">
        <f>VLOOKUP(C5760,'Totals by Team'!A:K,11,FALSE)</f>
        <v>-1.75</v>
      </c>
    </row>
    <row r="5761" spans="1:11" x14ac:dyDescent="0.25">
      <c r="A5761" s="1">
        <v>41293</v>
      </c>
      <c r="B5761" t="s">
        <v>102</v>
      </c>
      <c r="C5761" t="s">
        <v>203</v>
      </c>
      <c r="D5761">
        <v>54</v>
      </c>
      <c r="E5761">
        <v>59</v>
      </c>
      <c r="F5761" t="s">
        <v>102</v>
      </c>
      <c r="G5761">
        <v>-5</v>
      </c>
      <c r="H5761" t="s">
        <v>357</v>
      </c>
      <c r="I5761" t="s">
        <v>360</v>
      </c>
      <c r="J5761" s="2">
        <f>VLOOKUP(B5761,'Totals by Team'!A:K,11,FALSE)</f>
        <v>0.70588235294117652</v>
      </c>
      <c r="K5761" s="2">
        <f>VLOOKUP(C5761,'Totals by Team'!A:K,11,FALSE)</f>
        <v>-2.129032258064516</v>
      </c>
    </row>
    <row r="5762" spans="1:11" x14ac:dyDescent="0.25">
      <c r="A5762" s="1">
        <v>41293</v>
      </c>
      <c r="B5762" t="s">
        <v>343</v>
      </c>
      <c r="C5762" t="s">
        <v>298</v>
      </c>
      <c r="D5762">
        <v>61</v>
      </c>
      <c r="E5762">
        <v>66</v>
      </c>
      <c r="F5762" t="s">
        <v>298</v>
      </c>
      <c r="G5762">
        <v>-5</v>
      </c>
      <c r="H5762" t="s">
        <v>357</v>
      </c>
      <c r="I5762" t="s">
        <v>356</v>
      </c>
      <c r="J5762" s="2">
        <f>VLOOKUP(B5762,'Totals by Team'!A:K,11,FALSE)</f>
        <v>7.5151515151515156</v>
      </c>
      <c r="K5762" s="2">
        <f>VLOOKUP(C5762,'Totals by Team'!A:K,11,FALSE)</f>
        <v>8.7096774193548381</v>
      </c>
    </row>
    <row r="5763" spans="1:11" x14ac:dyDescent="0.25">
      <c r="A5763" s="1">
        <v>41293</v>
      </c>
      <c r="B5763" t="s">
        <v>145</v>
      </c>
      <c r="C5763" t="s">
        <v>78</v>
      </c>
      <c r="D5763">
        <v>71</v>
      </c>
      <c r="E5763">
        <v>76</v>
      </c>
      <c r="F5763" t="s">
        <v>78</v>
      </c>
      <c r="G5763">
        <v>-5</v>
      </c>
      <c r="H5763" t="s">
        <v>357</v>
      </c>
      <c r="I5763" t="s">
        <v>356</v>
      </c>
      <c r="J5763" s="2">
        <f>VLOOKUP(B5763,'Totals by Team'!A:K,11,FALSE)</f>
        <v>-4.2142857142857144</v>
      </c>
      <c r="K5763" s="2">
        <f>VLOOKUP(C5763,'Totals by Team'!A:K,11,FALSE)</f>
        <v>4.8275862068965516</v>
      </c>
    </row>
    <row r="5764" spans="1:11" x14ac:dyDescent="0.25">
      <c r="A5764" s="1">
        <v>41293</v>
      </c>
      <c r="B5764" t="s">
        <v>126</v>
      </c>
      <c r="C5764" t="s">
        <v>120</v>
      </c>
      <c r="D5764">
        <v>55</v>
      </c>
      <c r="E5764">
        <v>60</v>
      </c>
      <c r="F5764" t="s">
        <v>126</v>
      </c>
      <c r="G5764">
        <v>-5</v>
      </c>
      <c r="H5764" t="s">
        <v>357</v>
      </c>
      <c r="I5764" t="s">
        <v>360</v>
      </c>
      <c r="J5764" s="2">
        <f>VLOOKUP(B5764,'Totals by Team'!A:K,11,FALSE)</f>
        <v>-8.137931034482758</v>
      </c>
      <c r="K5764" s="2">
        <f>VLOOKUP(C5764,'Totals by Team'!A:K,11,FALSE)</f>
        <v>-8.46875</v>
      </c>
    </row>
    <row r="5765" spans="1:11" x14ac:dyDescent="0.25">
      <c r="A5765" s="1">
        <v>41293</v>
      </c>
      <c r="B5765" t="s">
        <v>204</v>
      </c>
      <c r="C5765" t="s">
        <v>147</v>
      </c>
      <c r="D5765">
        <v>79</v>
      </c>
      <c r="E5765">
        <v>84</v>
      </c>
      <c r="F5765" t="s">
        <v>147</v>
      </c>
      <c r="G5765">
        <v>-5</v>
      </c>
      <c r="H5765" t="s">
        <v>357</v>
      </c>
      <c r="I5765" t="s">
        <v>356</v>
      </c>
      <c r="J5765" s="2">
        <f>VLOOKUP(B5765,'Totals by Team'!A:K,11,FALSE)</f>
        <v>-11.275862068965518</v>
      </c>
      <c r="K5765" s="2">
        <f>VLOOKUP(C5765,'Totals by Team'!A:K,11,FALSE)</f>
        <v>-4.2692307692307692</v>
      </c>
    </row>
    <row r="5766" spans="1:11" x14ac:dyDescent="0.25">
      <c r="A5766" s="1">
        <v>41293</v>
      </c>
      <c r="B5766" t="s">
        <v>164</v>
      </c>
      <c r="C5766" t="s">
        <v>132</v>
      </c>
      <c r="D5766">
        <v>55</v>
      </c>
      <c r="E5766">
        <v>61</v>
      </c>
      <c r="F5766" t="s">
        <v>132</v>
      </c>
      <c r="G5766">
        <v>-6</v>
      </c>
      <c r="H5766" t="s">
        <v>357</v>
      </c>
      <c r="I5766" t="s">
        <v>356</v>
      </c>
      <c r="J5766" s="2">
        <f>VLOOKUP(B5766,'Totals by Team'!A:K,11,FALSE)</f>
        <v>-4.7575757575757578</v>
      </c>
      <c r="K5766" s="2">
        <f>VLOOKUP(C5766,'Totals by Team'!A:K,11,FALSE)</f>
        <v>3.125E-2</v>
      </c>
    </row>
    <row r="5767" spans="1:11" x14ac:dyDescent="0.25">
      <c r="A5767" s="1">
        <v>41293</v>
      </c>
      <c r="B5767" t="s">
        <v>89</v>
      </c>
      <c r="C5767" t="s">
        <v>229</v>
      </c>
      <c r="D5767">
        <v>63</v>
      </c>
      <c r="E5767">
        <v>69</v>
      </c>
      <c r="F5767" t="s">
        <v>229</v>
      </c>
      <c r="G5767">
        <v>-6</v>
      </c>
      <c r="H5767" t="s">
        <v>357</v>
      </c>
      <c r="I5767" t="s">
        <v>356</v>
      </c>
      <c r="J5767" s="2">
        <f>VLOOKUP(B5767,'Totals by Team'!A:K,11,FALSE)</f>
        <v>3.28125</v>
      </c>
      <c r="K5767" s="2">
        <f>VLOOKUP(C5767,'Totals by Team'!A:K,11,FALSE)</f>
        <v>8.875</v>
      </c>
    </row>
    <row r="5768" spans="1:11" x14ac:dyDescent="0.25">
      <c r="A5768" s="1">
        <v>41293</v>
      </c>
      <c r="B5768" t="s">
        <v>293</v>
      </c>
      <c r="C5768" t="s">
        <v>305</v>
      </c>
      <c r="D5768">
        <v>63</v>
      </c>
      <c r="E5768">
        <v>70</v>
      </c>
      <c r="F5768" t="s">
        <v>305</v>
      </c>
      <c r="G5768">
        <v>-7</v>
      </c>
      <c r="H5768" t="s">
        <v>357</v>
      </c>
      <c r="I5768" t="s">
        <v>356</v>
      </c>
      <c r="J5768" s="2">
        <f>VLOOKUP(B5768,'Totals by Team'!A:K,11,FALSE)</f>
        <v>6.4666666666666668</v>
      </c>
      <c r="K5768" s="2">
        <f>VLOOKUP(C5768,'Totals by Team'!A:K,11,FALSE)</f>
        <v>2.7419354838709675</v>
      </c>
    </row>
    <row r="5769" spans="1:11" x14ac:dyDescent="0.25">
      <c r="A5769" s="1">
        <v>41293</v>
      </c>
      <c r="B5769" t="s">
        <v>325</v>
      </c>
      <c r="C5769" t="s">
        <v>260</v>
      </c>
      <c r="D5769">
        <v>51</v>
      </c>
      <c r="E5769">
        <v>58</v>
      </c>
      <c r="F5769" t="s">
        <v>325</v>
      </c>
      <c r="G5769">
        <v>-7</v>
      </c>
      <c r="H5769" t="s">
        <v>357</v>
      </c>
      <c r="I5769" t="s">
        <v>360</v>
      </c>
      <c r="J5769" s="2">
        <f>VLOOKUP(B5769,'Totals by Team'!A:K,11,FALSE)</f>
        <v>-2.8125</v>
      </c>
      <c r="K5769" s="2">
        <f>VLOOKUP(C5769,'Totals by Team'!A:K,11,FALSE)</f>
        <v>0.21212121212121213</v>
      </c>
    </row>
    <row r="5770" spans="1:11" x14ac:dyDescent="0.25">
      <c r="A5770" s="1">
        <v>41293</v>
      </c>
      <c r="B5770" t="s">
        <v>2</v>
      </c>
      <c r="C5770" t="s">
        <v>139</v>
      </c>
      <c r="D5770">
        <v>58</v>
      </c>
      <c r="E5770">
        <v>65</v>
      </c>
      <c r="F5770" t="s">
        <v>139</v>
      </c>
      <c r="G5770">
        <v>-7</v>
      </c>
      <c r="H5770" t="s">
        <v>357</v>
      </c>
      <c r="I5770" t="s">
        <v>356</v>
      </c>
      <c r="J5770" s="2">
        <f>VLOOKUP(B5770,'Totals by Team'!A:K,11,FALSE)</f>
        <v>-6.3666666666666663</v>
      </c>
      <c r="K5770" s="2">
        <f>VLOOKUP(C5770,'Totals by Team'!A:K,11,FALSE)</f>
        <v>-5</v>
      </c>
    </row>
    <row r="5771" spans="1:11" x14ac:dyDescent="0.25">
      <c r="A5771" s="1">
        <v>41293</v>
      </c>
      <c r="B5771" t="s">
        <v>90</v>
      </c>
      <c r="C5771" t="s">
        <v>201</v>
      </c>
      <c r="D5771">
        <v>76</v>
      </c>
      <c r="E5771">
        <v>83</v>
      </c>
      <c r="F5771" t="s">
        <v>90</v>
      </c>
      <c r="G5771">
        <v>-7</v>
      </c>
      <c r="H5771" t="s">
        <v>357</v>
      </c>
      <c r="I5771" t="s">
        <v>360</v>
      </c>
      <c r="J5771" s="2">
        <f>VLOOKUP(B5771,'Totals by Team'!A:K,11,FALSE)</f>
        <v>-4.7931034482758621</v>
      </c>
      <c r="K5771" s="2">
        <f>VLOOKUP(C5771,'Totals by Team'!A:K,11,FALSE)</f>
        <v>4.8666666666666663</v>
      </c>
    </row>
    <row r="5772" spans="1:11" x14ac:dyDescent="0.25">
      <c r="A5772" s="1">
        <v>41293</v>
      </c>
      <c r="B5772" t="s">
        <v>11</v>
      </c>
      <c r="C5772" t="s">
        <v>127</v>
      </c>
      <c r="D5772">
        <v>61</v>
      </c>
      <c r="E5772">
        <v>68</v>
      </c>
      <c r="F5772" t="s">
        <v>11</v>
      </c>
      <c r="G5772">
        <v>-7</v>
      </c>
      <c r="H5772" t="s">
        <v>357</v>
      </c>
      <c r="I5772" t="s">
        <v>360</v>
      </c>
      <c r="J5772" s="2">
        <f>VLOOKUP(B5772,'Totals by Team'!A:K,11,FALSE)</f>
        <v>-3.25</v>
      </c>
      <c r="K5772" s="2">
        <f>VLOOKUP(C5772,'Totals by Team'!A:K,11,FALSE)</f>
        <v>-4.9000000000000004</v>
      </c>
    </row>
    <row r="5773" spans="1:11" x14ac:dyDescent="0.25">
      <c r="A5773" s="1">
        <v>41293</v>
      </c>
      <c r="B5773" t="s">
        <v>93</v>
      </c>
      <c r="C5773" t="s">
        <v>45</v>
      </c>
      <c r="D5773">
        <v>68</v>
      </c>
      <c r="E5773">
        <v>75</v>
      </c>
      <c r="F5773" t="s">
        <v>45</v>
      </c>
      <c r="G5773">
        <v>-7</v>
      </c>
      <c r="H5773" t="s">
        <v>357</v>
      </c>
      <c r="I5773" t="s">
        <v>356</v>
      </c>
      <c r="J5773" s="2">
        <f>VLOOKUP(B5773,'Totals by Team'!A:K,11,FALSE)</f>
        <v>-8.4516129032258061</v>
      </c>
      <c r="K5773" s="2">
        <f>VLOOKUP(C5773,'Totals by Team'!A:K,11,FALSE)</f>
        <v>1.15625</v>
      </c>
    </row>
    <row r="5774" spans="1:11" x14ac:dyDescent="0.25">
      <c r="A5774" s="1">
        <v>41293</v>
      </c>
      <c r="B5774" t="s">
        <v>37</v>
      </c>
      <c r="C5774" t="s">
        <v>107</v>
      </c>
      <c r="D5774">
        <v>61</v>
      </c>
      <c r="E5774">
        <v>68</v>
      </c>
      <c r="F5774" t="s">
        <v>107</v>
      </c>
      <c r="G5774">
        <v>-7</v>
      </c>
      <c r="H5774" t="s">
        <v>357</v>
      </c>
      <c r="I5774" t="s">
        <v>356</v>
      </c>
      <c r="J5774" s="2">
        <f>VLOOKUP(B5774,'Totals by Team'!A:K,11,FALSE)</f>
        <v>-2.096774193548387</v>
      </c>
      <c r="K5774" s="2">
        <f>VLOOKUP(C5774,'Totals by Team'!A:K,11,FALSE)</f>
        <v>2.2000000000000002</v>
      </c>
    </row>
    <row r="5775" spans="1:11" x14ac:dyDescent="0.25">
      <c r="A5775" s="1">
        <v>41293</v>
      </c>
      <c r="B5775" t="s">
        <v>268</v>
      </c>
      <c r="C5775" t="s">
        <v>61</v>
      </c>
      <c r="D5775">
        <v>71</v>
      </c>
      <c r="E5775">
        <v>78</v>
      </c>
      <c r="F5775" t="s">
        <v>61</v>
      </c>
      <c r="G5775">
        <v>-7</v>
      </c>
      <c r="H5775" t="s">
        <v>357</v>
      </c>
      <c r="I5775" t="s">
        <v>356</v>
      </c>
      <c r="J5775" s="2">
        <f>VLOOKUP(B5775,'Totals by Team'!A:K,11,FALSE)</f>
        <v>-3.4827586206896552</v>
      </c>
      <c r="K5775" s="2">
        <f>VLOOKUP(C5775,'Totals by Team'!A:K,11,FALSE)</f>
        <v>8.2258064516129039</v>
      </c>
    </row>
    <row r="5776" spans="1:11" x14ac:dyDescent="0.25">
      <c r="A5776" s="1">
        <v>41293</v>
      </c>
      <c r="B5776" t="s">
        <v>18</v>
      </c>
      <c r="C5776" t="s">
        <v>303</v>
      </c>
      <c r="D5776">
        <v>61</v>
      </c>
      <c r="E5776">
        <v>69</v>
      </c>
      <c r="F5776" t="s">
        <v>303</v>
      </c>
      <c r="G5776">
        <v>-8</v>
      </c>
      <c r="H5776" t="s">
        <v>357</v>
      </c>
      <c r="I5776" t="s">
        <v>356</v>
      </c>
      <c r="J5776" s="2">
        <f>VLOOKUP(B5776,'Totals by Team'!A:K,11,FALSE)</f>
        <v>4.4666666666666668</v>
      </c>
      <c r="K5776" s="2">
        <f>VLOOKUP(C5776,'Totals by Team'!A:K,11,FALSE)</f>
        <v>14.15625</v>
      </c>
    </row>
    <row r="5777" spans="1:11" x14ac:dyDescent="0.25">
      <c r="A5777" s="1">
        <v>41293</v>
      </c>
      <c r="B5777" t="s">
        <v>327</v>
      </c>
      <c r="C5777" t="s">
        <v>41</v>
      </c>
      <c r="D5777">
        <v>52</v>
      </c>
      <c r="E5777">
        <v>60</v>
      </c>
      <c r="F5777" t="s">
        <v>327</v>
      </c>
      <c r="G5777">
        <v>-8</v>
      </c>
      <c r="H5777" t="s">
        <v>357</v>
      </c>
      <c r="I5777" t="s">
        <v>360</v>
      </c>
      <c r="J5777" s="2">
        <f>VLOOKUP(B5777,'Totals by Team'!A:K,11,FALSE)</f>
        <v>-13.071428571428571</v>
      </c>
      <c r="K5777" s="2">
        <f>VLOOKUP(C5777,'Totals by Team'!A:K,11,FALSE)</f>
        <v>-3.09375</v>
      </c>
    </row>
    <row r="5778" spans="1:11" x14ac:dyDescent="0.25">
      <c r="A5778" s="1">
        <v>41293</v>
      </c>
      <c r="B5778" t="s">
        <v>59</v>
      </c>
      <c r="C5778" t="s">
        <v>238</v>
      </c>
      <c r="D5778">
        <v>74</v>
      </c>
      <c r="E5778">
        <v>82</v>
      </c>
      <c r="F5778" t="s">
        <v>238</v>
      </c>
      <c r="G5778">
        <v>-8</v>
      </c>
      <c r="H5778" t="s">
        <v>357</v>
      </c>
      <c r="I5778" t="s">
        <v>356</v>
      </c>
      <c r="J5778" s="2">
        <f>VLOOKUP(B5778,'Totals by Team'!A:K,11,FALSE)</f>
        <v>1.1935483870967742</v>
      </c>
      <c r="K5778" s="2">
        <f>VLOOKUP(C5778,'Totals by Team'!A:K,11,FALSE)</f>
        <v>5.40625</v>
      </c>
    </row>
    <row r="5779" spans="1:11" x14ac:dyDescent="0.25">
      <c r="A5779" s="1">
        <v>41293</v>
      </c>
      <c r="B5779" t="s">
        <v>182</v>
      </c>
      <c r="C5779" t="s">
        <v>23</v>
      </c>
      <c r="D5779">
        <v>75</v>
      </c>
      <c r="E5779">
        <v>83</v>
      </c>
      <c r="F5779" t="s">
        <v>23</v>
      </c>
      <c r="G5779">
        <v>-8</v>
      </c>
      <c r="H5779" t="s">
        <v>357</v>
      </c>
      <c r="I5779" t="s">
        <v>356</v>
      </c>
      <c r="J5779" s="2">
        <f>VLOOKUP(B5779,'Totals by Team'!A:K,11,FALSE)</f>
        <v>3</v>
      </c>
      <c r="K5779" s="2">
        <f>VLOOKUP(C5779,'Totals by Team'!A:K,11,FALSE)</f>
        <v>3.9285714285714284</v>
      </c>
    </row>
    <row r="5780" spans="1:11" x14ac:dyDescent="0.25">
      <c r="A5780" s="1">
        <v>41293</v>
      </c>
      <c r="B5780" t="s">
        <v>40</v>
      </c>
      <c r="C5780" t="s">
        <v>159</v>
      </c>
      <c r="D5780">
        <v>60</v>
      </c>
      <c r="E5780">
        <v>68</v>
      </c>
      <c r="F5780" t="s">
        <v>159</v>
      </c>
      <c r="G5780">
        <v>-8</v>
      </c>
      <c r="H5780" t="s">
        <v>357</v>
      </c>
      <c r="I5780" t="s">
        <v>356</v>
      </c>
      <c r="J5780" s="2">
        <f>VLOOKUP(B5780,'Totals by Team'!A:K,11,FALSE)</f>
        <v>-3.40625</v>
      </c>
      <c r="K5780" s="2">
        <f>VLOOKUP(C5780,'Totals by Team'!A:K,11,FALSE)</f>
        <v>-12.758620689655173</v>
      </c>
    </row>
    <row r="5781" spans="1:11" x14ac:dyDescent="0.25">
      <c r="A5781" s="1">
        <v>41293</v>
      </c>
      <c r="B5781" t="s">
        <v>154</v>
      </c>
      <c r="C5781" t="s">
        <v>202</v>
      </c>
      <c r="D5781">
        <v>42</v>
      </c>
      <c r="E5781">
        <v>50</v>
      </c>
      <c r="F5781" t="s">
        <v>202</v>
      </c>
      <c r="G5781">
        <v>-8</v>
      </c>
      <c r="H5781" t="s">
        <v>357</v>
      </c>
      <c r="I5781" t="s">
        <v>356</v>
      </c>
      <c r="J5781" s="2">
        <f>VLOOKUP(B5781,'Totals by Team'!A:K,11,FALSE)</f>
        <v>9.5483870967741939</v>
      </c>
      <c r="K5781" s="2">
        <f>VLOOKUP(C5781,'Totals by Team'!A:K,11,FALSE)</f>
        <v>4.1785714285714288</v>
      </c>
    </row>
    <row r="5782" spans="1:11" x14ac:dyDescent="0.25">
      <c r="A5782" s="1">
        <v>41293</v>
      </c>
      <c r="B5782" t="s">
        <v>64</v>
      </c>
      <c r="C5782" t="s">
        <v>339</v>
      </c>
      <c r="D5782">
        <v>67</v>
      </c>
      <c r="E5782">
        <v>76</v>
      </c>
      <c r="F5782" t="s">
        <v>339</v>
      </c>
      <c r="G5782">
        <v>-9</v>
      </c>
      <c r="H5782" t="s">
        <v>357</v>
      </c>
      <c r="I5782" t="s">
        <v>356</v>
      </c>
      <c r="J5782" s="2">
        <f>VLOOKUP(B5782,'Totals by Team'!A:K,11,FALSE)</f>
        <v>0.6071428571428571</v>
      </c>
      <c r="K5782" s="2">
        <f>VLOOKUP(C5782,'Totals by Team'!A:K,11,FALSE)</f>
        <v>8.3636363636363633</v>
      </c>
    </row>
    <row r="5783" spans="1:11" x14ac:dyDescent="0.25">
      <c r="A5783" s="1">
        <v>41293</v>
      </c>
      <c r="B5783" t="s">
        <v>296</v>
      </c>
      <c r="C5783" t="s">
        <v>217</v>
      </c>
      <c r="D5783">
        <v>62</v>
      </c>
      <c r="E5783">
        <v>71</v>
      </c>
      <c r="F5783" t="s">
        <v>296</v>
      </c>
      <c r="G5783">
        <v>-9</v>
      </c>
      <c r="H5783" t="s">
        <v>357</v>
      </c>
      <c r="I5783" t="s">
        <v>360</v>
      </c>
      <c r="J5783" s="2">
        <f>VLOOKUP(B5783,'Totals by Team'!A:K,11,FALSE)</f>
        <v>-3.90625</v>
      </c>
      <c r="K5783" s="2">
        <f>VLOOKUP(C5783,'Totals by Team'!A:K,11,FALSE)</f>
        <v>-0.93548387096774188</v>
      </c>
    </row>
    <row r="5784" spans="1:11" x14ac:dyDescent="0.25">
      <c r="A5784" s="1">
        <v>41293</v>
      </c>
      <c r="B5784" t="s">
        <v>143</v>
      </c>
      <c r="C5784" t="s">
        <v>92</v>
      </c>
      <c r="D5784">
        <v>53</v>
      </c>
      <c r="E5784">
        <v>62</v>
      </c>
      <c r="F5784" t="s">
        <v>92</v>
      </c>
      <c r="G5784">
        <v>-9</v>
      </c>
      <c r="H5784" t="s">
        <v>357</v>
      </c>
      <c r="I5784" t="s">
        <v>356</v>
      </c>
      <c r="J5784" s="2">
        <f>VLOOKUP(B5784,'Totals by Team'!A:K,11,FALSE)</f>
        <v>-5.90625</v>
      </c>
      <c r="K5784" s="2">
        <f>VLOOKUP(C5784,'Totals by Team'!A:K,11,FALSE)</f>
        <v>-0.41379310344827586</v>
      </c>
    </row>
    <row r="5785" spans="1:11" x14ac:dyDescent="0.25">
      <c r="A5785" s="1">
        <v>41293</v>
      </c>
      <c r="B5785" t="s">
        <v>168</v>
      </c>
      <c r="C5785" t="s">
        <v>12</v>
      </c>
      <c r="D5785">
        <v>76</v>
      </c>
      <c r="E5785">
        <v>85</v>
      </c>
      <c r="F5785" t="s">
        <v>12</v>
      </c>
      <c r="G5785">
        <v>-9</v>
      </c>
      <c r="H5785" t="s">
        <v>357</v>
      </c>
      <c r="I5785" t="s">
        <v>356</v>
      </c>
      <c r="J5785" s="2">
        <f>VLOOKUP(B5785,'Totals by Team'!A:K,11,FALSE)</f>
        <v>-5.3076923076923075</v>
      </c>
      <c r="K5785" s="2">
        <f>VLOOKUP(C5785,'Totals by Team'!A:K,11,FALSE)</f>
        <v>-2.9333333333333331</v>
      </c>
    </row>
    <row r="5786" spans="1:11" x14ac:dyDescent="0.25">
      <c r="A5786" s="1">
        <v>41293</v>
      </c>
      <c r="B5786" t="s">
        <v>281</v>
      </c>
      <c r="C5786" t="s">
        <v>119</v>
      </c>
      <c r="D5786">
        <v>58</v>
      </c>
      <c r="E5786">
        <v>67</v>
      </c>
      <c r="F5786" t="s">
        <v>281</v>
      </c>
      <c r="G5786">
        <v>-9</v>
      </c>
      <c r="H5786" t="s">
        <v>357</v>
      </c>
      <c r="I5786" t="s">
        <v>360</v>
      </c>
      <c r="J5786" s="2">
        <f>VLOOKUP(B5786,'Totals by Team'!A:K,11,FALSE)</f>
        <v>-4.9000000000000004</v>
      </c>
      <c r="K5786" s="2">
        <f>VLOOKUP(C5786,'Totals by Team'!A:K,11,FALSE)</f>
        <v>0.23076923076923078</v>
      </c>
    </row>
    <row r="5787" spans="1:11" x14ac:dyDescent="0.25">
      <c r="A5787" s="1">
        <v>41293</v>
      </c>
      <c r="B5787" t="s">
        <v>253</v>
      </c>
      <c r="C5787" t="s">
        <v>301</v>
      </c>
      <c r="D5787">
        <v>60</v>
      </c>
      <c r="E5787">
        <v>69</v>
      </c>
      <c r="F5787" t="s">
        <v>301</v>
      </c>
      <c r="G5787">
        <v>-9</v>
      </c>
      <c r="H5787" t="s">
        <v>357</v>
      </c>
      <c r="I5787" t="s">
        <v>356</v>
      </c>
      <c r="J5787" s="2">
        <f>VLOOKUP(B5787,'Totals by Team'!A:K,11,FALSE)</f>
        <v>4.935483870967742</v>
      </c>
      <c r="K5787" s="2">
        <f>VLOOKUP(C5787,'Totals by Team'!A:K,11,FALSE)</f>
        <v>7.2727272727272725</v>
      </c>
    </row>
    <row r="5788" spans="1:11" x14ac:dyDescent="0.25">
      <c r="A5788" s="1">
        <v>41293</v>
      </c>
      <c r="B5788" t="s">
        <v>291</v>
      </c>
      <c r="C5788" t="s">
        <v>320</v>
      </c>
      <c r="D5788">
        <v>67</v>
      </c>
      <c r="E5788">
        <v>76</v>
      </c>
      <c r="F5788" t="s">
        <v>291</v>
      </c>
      <c r="G5788">
        <v>-9</v>
      </c>
      <c r="H5788" t="s">
        <v>357</v>
      </c>
      <c r="I5788" t="s">
        <v>360</v>
      </c>
      <c r="J5788" s="2">
        <f>VLOOKUP(B5788,'Totals by Team'!A:K,11,FALSE)</f>
        <v>5.7941176470588234</v>
      </c>
      <c r="K5788" s="2">
        <f>VLOOKUP(C5788,'Totals by Team'!A:K,11,FALSE)</f>
        <v>8.117647058823529</v>
      </c>
    </row>
    <row r="5789" spans="1:11" x14ac:dyDescent="0.25">
      <c r="A5789" s="1">
        <v>41293</v>
      </c>
      <c r="B5789" t="s">
        <v>206</v>
      </c>
      <c r="C5789" t="s">
        <v>121</v>
      </c>
      <c r="D5789">
        <v>67</v>
      </c>
      <c r="E5789">
        <v>76</v>
      </c>
      <c r="F5789" t="s">
        <v>206</v>
      </c>
      <c r="G5789">
        <v>-9</v>
      </c>
      <c r="H5789" t="s">
        <v>357</v>
      </c>
      <c r="I5789" t="s">
        <v>360</v>
      </c>
      <c r="J5789" s="2">
        <f>VLOOKUP(B5789,'Totals by Team'!A:K,11,FALSE)</f>
        <v>-8.1071428571428577</v>
      </c>
      <c r="K5789" s="2">
        <f>VLOOKUP(C5789,'Totals by Team'!A:K,11,FALSE)</f>
        <v>-4.75</v>
      </c>
    </row>
    <row r="5790" spans="1:11" x14ac:dyDescent="0.25">
      <c r="A5790" s="1">
        <v>41293</v>
      </c>
      <c r="B5790" t="s">
        <v>85</v>
      </c>
      <c r="C5790" t="s">
        <v>86</v>
      </c>
      <c r="D5790">
        <v>64</v>
      </c>
      <c r="E5790">
        <v>73</v>
      </c>
      <c r="F5790" t="s">
        <v>86</v>
      </c>
      <c r="G5790">
        <v>-9</v>
      </c>
      <c r="H5790" t="s">
        <v>357</v>
      </c>
      <c r="I5790" t="s">
        <v>356</v>
      </c>
      <c r="J5790" s="2">
        <f>VLOOKUP(B5790,'Totals by Team'!A:K,11,FALSE)</f>
        <v>-5.5161290322580649</v>
      </c>
      <c r="K5790" s="2">
        <f>VLOOKUP(C5790,'Totals by Team'!A:K,11,FALSE)</f>
        <v>-10.857142857142858</v>
      </c>
    </row>
    <row r="5791" spans="1:11" x14ac:dyDescent="0.25">
      <c r="A5791" s="1">
        <v>41293</v>
      </c>
      <c r="B5791" t="s">
        <v>323</v>
      </c>
      <c r="C5791" t="s">
        <v>171</v>
      </c>
      <c r="D5791">
        <v>68</v>
      </c>
      <c r="E5791">
        <v>77</v>
      </c>
      <c r="F5791" t="s">
        <v>171</v>
      </c>
      <c r="G5791">
        <v>-9</v>
      </c>
      <c r="H5791" t="s">
        <v>357</v>
      </c>
      <c r="I5791" t="s">
        <v>356</v>
      </c>
      <c r="J5791" s="2">
        <f>VLOOKUP(B5791,'Totals by Team'!A:K,11,FALSE)</f>
        <v>4.1818181818181817</v>
      </c>
      <c r="K5791" s="2">
        <f>VLOOKUP(C5791,'Totals by Team'!A:K,11,FALSE)</f>
        <v>11.09375</v>
      </c>
    </row>
    <row r="5792" spans="1:11" x14ac:dyDescent="0.25">
      <c r="A5792" s="1">
        <v>41293</v>
      </c>
      <c r="B5792" t="s">
        <v>226</v>
      </c>
      <c r="C5792" t="s">
        <v>30</v>
      </c>
      <c r="D5792">
        <v>81</v>
      </c>
      <c r="E5792">
        <v>90</v>
      </c>
      <c r="F5792" t="s">
        <v>226</v>
      </c>
      <c r="G5792">
        <v>-9</v>
      </c>
      <c r="H5792" t="s">
        <v>357</v>
      </c>
      <c r="I5792" t="s">
        <v>360</v>
      </c>
      <c r="J5792" s="2">
        <f>VLOOKUP(B5792,'Totals by Team'!A:K,11,FALSE)</f>
        <v>-5.5</v>
      </c>
      <c r="K5792" s="2">
        <f>VLOOKUP(C5792,'Totals by Team'!A:K,11,FALSE)</f>
        <v>-2.032258064516129</v>
      </c>
    </row>
    <row r="5793" spans="1:11" x14ac:dyDescent="0.25">
      <c r="A5793" s="1">
        <v>41293</v>
      </c>
      <c r="B5793" t="s">
        <v>345</v>
      </c>
      <c r="C5793" t="s">
        <v>286</v>
      </c>
      <c r="D5793">
        <v>58</v>
      </c>
      <c r="E5793">
        <v>67</v>
      </c>
      <c r="F5793" t="s">
        <v>286</v>
      </c>
      <c r="G5793">
        <v>-9</v>
      </c>
      <c r="H5793" t="s">
        <v>357</v>
      </c>
      <c r="I5793" t="s">
        <v>356</v>
      </c>
      <c r="J5793" s="2">
        <f>VLOOKUP(B5793,'Totals by Team'!A:K,11,FALSE)</f>
        <v>1.8064516129032258</v>
      </c>
      <c r="K5793" s="2">
        <f>VLOOKUP(C5793,'Totals by Team'!A:K,11,FALSE)</f>
        <v>-0.78125</v>
      </c>
    </row>
    <row r="5794" spans="1:11" x14ac:dyDescent="0.25">
      <c r="A5794" s="1">
        <v>41293</v>
      </c>
      <c r="B5794" t="s">
        <v>111</v>
      </c>
      <c r="C5794" t="s">
        <v>227</v>
      </c>
      <c r="D5794">
        <v>61</v>
      </c>
      <c r="E5794">
        <v>70</v>
      </c>
      <c r="F5794" t="s">
        <v>227</v>
      </c>
      <c r="G5794">
        <v>-9</v>
      </c>
      <c r="H5794" t="s">
        <v>357</v>
      </c>
      <c r="I5794" t="s">
        <v>356</v>
      </c>
      <c r="J5794" s="2">
        <f>VLOOKUP(B5794,'Totals by Team'!A:K,11,FALSE)</f>
        <v>-6.52</v>
      </c>
      <c r="K5794" s="2">
        <f>VLOOKUP(C5794,'Totals by Team'!A:K,11,FALSE)</f>
        <v>4.1034482758620694</v>
      </c>
    </row>
    <row r="5795" spans="1:11" x14ac:dyDescent="0.25">
      <c r="A5795" s="1">
        <v>41293</v>
      </c>
      <c r="B5795" t="s">
        <v>214</v>
      </c>
      <c r="C5795" t="s">
        <v>233</v>
      </c>
      <c r="D5795">
        <v>54</v>
      </c>
      <c r="E5795">
        <v>63</v>
      </c>
      <c r="F5795" t="s">
        <v>233</v>
      </c>
      <c r="G5795">
        <v>-9</v>
      </c>
      <c r="H5795" t="s">
        <v>357</v>
      </c>
      <c r="I5795" t="s">
        <v>356</v>
      </c>
      <c r="J5795" s="2">
        <f>VLOOKUP(B5795,'Totals by Team'!A:K,11,FALSE)</f>
        <v>0.74193548387096775</v>
      </c>
      <c r="K5795" s="2">
        <f>VLOOKUP(C5795,'Totals by Team'!A:K,11,FALSE)</f>
        <v>2.25</v>
      </c>
    </row>
    <row r="5796" spans="1:11" x14ac:dyDescent="0.25">
      <c r="A5796" s="1">
        <v>41293</v>
      </c>
      <c r="B5796" t="s">
        <v>256</v>
      </c>
      <c r="C5796" t="s">
        <v>236</v>
      </c>
      <c r="D5796">
        <v>56</v>
      </c>
      <c r="E5796">
        <v>65</v>
      </c>
      <c r="F5796" t="s">
        <v>236</v>
      </c>
      <c r="G5796">
        <v>-9</v>
      </c>
      <c r="H5796" t="s">
        <v>357</v>
      </c>
      <c r="I5796" t="s">
        <v>356</v>
      </c>
      <c r="J5796" s="2">
        <f>VLOOKUP(B5796,'Totals by Team'!A:K,11,FALSE)</f>
        <v>-2.6296296296296298</v>
      </c>
      <c r="K5796" s="2">
        <f>VLOOKUP(C5796,'Totals by Team'!A:K,11,FALSE)</f>
        <v>11</v>
      </c>
    </row>
    <row r="5797" spans="1:11" x14ac:dyDescent="0.25">
      <c r="A5797" s="1">
        <v>41293</v>
      </c>
      <c r="B5797" t="s">
        <v>239</v>
      </c>
      <c r="C5797" t="s">
        <v>208</v>
      </c>
      <c r="D5797">
        <v>49</v>
      </c>
      <c r="E5797">
        <v>58</v>
      </c>
      <c r="F5797" t="s">
        <v>239</v>
      </c>
      <c r="G5797">
        <v>-9</v>
      </c>
      <c r="H5797" t="s">
        <v>357</v>
      </c>
      <c r="I5797" t="s">
        <v>360</v>
      </c>
      <c r="J5797" s="2">
        <f>VLOOKUP(B5797,'Totals by Team'!A:K,11,FALSE)</f>
        <v>1.4375</v>
      </c>
      <c r="K5797" s="2">
        <f>VLOOKUP(C5797,'Totals by Team'!A:K,11,FALSE)</f>
        <v>4.375</v>
      </c>
    </row>
    <row r="5798" spans="1:11" x14ac:dyDescent="0.25">
      <c r="A5798" s="1">
        <v>41293</v>
      </c>
      <c r="B5798" t="s">
        <v>274</v>
      </c>
      <c r="C5798" t="s">
        <v>336</v>
      </c>
      <c r="D5798">
        <v>65</v>
      </c>
      <c r="E5798">
        <v>74</v>
      </c>
      <c r="F5798" t="s">
        <v>274</v>
      </c>
      <c r="G5798">
        <v>-9</v>
      </c>
      <c r="H5798" t="s">
        <v>357</v>
      </c>
      <c r="I5798" t="s">
        <v>360</v>
      </c>
      <c r="J5798" s="2">
        <f>VLOOKUP(B5798,'Totals by Team'!A:K,11,FALSE)</f>
        <v>1.0606060606060606</v>
      </c>
      <c r="K5798" s="2">
        <f>VLOOKUP(C5798,'Totals by Team'!A:K,11,FALSE)</f>
        <v>-1.935483870967742</v>
      </c>
    </row>
    <row r="5799" spans="1:11" x14ac:dyDescent="0.25">
      <c r="A5799" s="1">
        <v>41293</v>
      </c>
      <c r="B5799" t="s">
        <v>181</v>
      </c>
      <c r="C5799" t="s">
        <v>135</v>
      </c>
      <c r="D5799">
        <v>46</v>
      </c>
      <c r="E5799">
        <v>56</v>
      </c>
      <c r="F5799" t="s">
        <v>181</v>
      </c>
      <c r="G5799">
        <v>-10</v>
      </c>
      <c r="H5799" t="s">
        <v>357</v>
      </c>
      <c r="I5799" t="s">
        <v>360</v>
      </c>
      <c r="J5799" s="2">
        <f>VLOOKUP(B5799,'Totals by Team'!A:K,11,FALSE)</f>
        <v>-0.8666666666666667</v>
      </c>
      <c r="K5799" s="2">
        <f>VLOOKUP(C5799,'Totals by Team'!A:K,11,FALSE)</f>
        <v>4.117647058823529</v>
      </c>
    </row>
    <row r="5800" spans="1:11" x14ac:dyDescent="0.25">
      <c r="A5800" s="1">
        <v>41293</v>
      </c>
      <c r="B5800" t="s">
        <v>160</v>
      </c>
      <c r="C5800" t="s">
        <v>155</v>
      </c>
      <c r="D5800">
        <v>65</v>
      </c>
      <c r="E5800">
        <v>75</v>
      </c>
      <c r="F5800" t="s">
        <v>155</v>
      </c>
      <c r="G5800">
        <v>-10</v>
      </c>
      <c r="H5800" t="s">
        <v>357</v>
      </c>
      <c r="I5800" t="s">
        <v>356</v>
      </c>
      <c r="J5800" s="2">
        <f>VLOOKUP(B5800,'Totals by Team'!A:K,11,FALSE)</f>
        <v>-7.838709677419355</v>
      </c>
      <c r="K5800" s="2">
        <f>VLOOKUP(C5800,'Totals by Team'!A:K,11,FALSE)</f>
        <v>3.0606060606060606</v>
      </c>
    </row>
    <row r="5801" spans="1:11" x14ac:dyDescent="0.25">
      <c r="A5801" s="1">
        <v>41293</v>
      </c>
      <c r="B5801" t="s">
        <v>185</v>
      </c>
      <c r="C5801" t="s">
        <v>38</v>
      </c>
      <c r="D5801">
        <v>59</v>
      </c>
      <c r="E5801">
        <v>69</v>
      </c>
      <c r="F5801" t="s">
        <v>185</v>
      </c>
      <c r="G5801">
        <v>-10</v>
      </c>
      <c r="H5801" t="s">
        <v>357</v>
      </c>
      <c r="I5801" t="s">
        <v>360</v>
      </c>
      <c r="J5801" s="2">
        <f>VLOOKUP(B5801,'Totals by Team'!A:K,11,FALSE)</f>
        <v>-4.0714285714285712</v>
      </c>
      <c r="K5801" s="2">
        <f>VLOOKUP(C5801,'Totals by Team'!A:K,11,FALSE)</f>
        <v>3.6896551724137931</v>
      </c>
    </row>
    <row r="5802" spans="1:11" x14ac:dyDescent="0.25">
      <c r="A5802" s="1">
        <v>41293</v>
      </c>
      <c r="B5802" t="s">
        <v>71</v>
      </c>
      <c r="C5802" t="s">
        <v>261</v>
      </c>
      <c r="D5802">
        <v>52</v>
      </c>
      <c r="E5802">
        <v>62</v>
      </c>
      <c r="F5802" t="s">
        <v>261</v>
      </c>
      <c r="G5802">
        <v>-10</v>
      </c>
      <c r="H5802" t="s">
        <v>357</v>
      </c>
      <c r="I5802" t="s">
        <v>356</v>
      </c>
      <c r="J5802" s="2">
        <f>VLOOKUP(B5802,'Totals by Team'!A:K,11,FALSE)</f>
        <v>7.0294117647058822</v>
      </c>
      <c r="K5802" s="2">
        <f>VLOOKUP(C5802,'Totals by Team'!A:K,11,FALSE)</f>
        <v>7.0606060606060606</v>
      </c>
    </row>
    <row r="5803" spans="1:11" x14ac:dyDescent="0.25">
      <c r="A5803" s="1">
        <v>41293</v>
      </c>
      <c r="B5803" t="s">
        <v>172</v>
      </c>
      <c r="C5803" t="s">
        <v>309</v>
      </c>
      <c r="D5803">
        <v>50</v>
      </c>
      <c r="E5803">
        <v>60</v>
      </c>
      <c r="F5803" t="s">
        <v>309</v>
      </c>
      <c r="G5803">
        <v>-10</v>
      </c>
      <c r="H5803" t="s">
        <v>357</v>
      </c>
      <c r="I5803" t="s">
        <v>356</v>
      </c>
      <c r="J5803" s="2">
        <f>VLOOKUP(B5803,'Totals by Team'!A:K,11,FALSE)</f>
        <v>4.7037037037037033</v>
      </c>
      <c r="K5803" s="2">
        <f>VLOOKUP(C5803,'Totals by Team'!A:K,11,FALSE)</f>
        <v>10.705882352941176</v>
      </c>
    </row>
    <row r="5804" spans="1:11" x14ac:dyDescent="0.25">
      <c r="A5804" s="1">
        <v>41293</v>
      </c>
      <c r="B5804" t="s">
        <v>4</v>
      </c>
      <c r="C5804" t="s">
        <v>105</v>
      </c>
      <c r="D5804">
        <v>60</v>
      </c>
      <c r="E5804">
        <v>70</v>
      </c>
      <c r="F5804" t="s">
        <v>4</v>
      </c>
      <c r="G5804">
        <v>-10</v>
      </c>
      <c r="H5804" t="s">
        <v>357</v>
      </c>
      <c r="I5804" t="s">
        <v>360</v>
      </c>
      <c r="J5804" s="2">
        <f>VLOOKUP(B5804,'Totals by Team'!A:K,11,FALSE)</f>
        <v>-10.633333333333333</v>
      </c>
      <c r="K5804" s="2">
        <f>VLOOKUP(C5804,'Totals by Team'!A:K,11,FALSE)</f>
        <v>-10.903225806451612</v>
      </c>
    </row>
    <row r="5805" spans="1:11" x14ac:dyDescent="0.25">
      <c r="A5805" s="1">
        <v>41293</v>
      </c>
      <c r="B5805" t="s">
        <v>254</v>
      </c>
      <c r="C5805" t="s">
        <v>91</v>
      </c>
      <c r="D5805">
        <v>59</v>
      </c>
      <c r="E5805">
        <v>69</v>
      </c>
      <c r="F5805" t="s">
        <v>91</v>
      </c>
      <c r="G5805">
        <v>-10</v>
      </c>
      <c r="H5805" t="s">
        <v>357</v>
      </c>
      <c r="I5805" t="s">
        <v>356</v>
      </c>
      <c r="J5805" s="2">
        <f>VLOOKUP(B5805,'Totals by Team'!A:K,11,FALSE)</f>
        <v>3.161290322580645</v>
      </c>
      <c r="K5805" s="2">
        <f>VLOOKUP(C5805,'Totals by Team'!A:K,11,FALSE)</f>
        <v>4.625</v>
      </c>
    </row>
    <row r="5806" spans="1:11" x14ac:dyDescent="0.25">
      <c r="A5806" s="1">
        <v>41293</v>
      </c>
      <c r="B5806" t="s">
        <v>162</v>
      </c>
      <c r="C5806" t="s">
        <v>174</v>
      </c>
      <c r="D5806">
        <v>59</v>
      </c>
      <c r="E5806">
        <v>69</v>
      </c>
      <c r="F5806" t="s">
        <v>162</v>
      </c>
      <c r="G5806">
        <v>-10</v>
      </c>
      <c r="H5806" t="s">
        <v>357</v>
      </c>
      <c r="I5806" t="s">
        <v>360</v>
      </c>
      <c r="J5806" s="2">
        <f>VLOOKUP(B5806,'Totals by Team'!A:K,11,FALSE)</f>
        <v>-8.5862068965517242</v>
      </c>
      <c r="K5806" s="2">
        <f>VLOOKUP(C5806,'Totals by Team'!A:K,11,FALSE)</f>
        <v>-7.15625</v>
      </c>
    </row>
    <row r="5807" spans="1:11" x14ac:dyDescent="0.25">
      <c r="A5807" s="1">
        <v>41293</v>
      </c>
      <c r="B5807" t="s">
        <v>98</v>
      </c>
      <c r="C5807" t="s">
        <v>94</v>
      </c>
      <c r="D5807">
        <v>62</v>
      </c>
      <c r="E5807">
        <v>72</v>
      </c>
      <c r="F5807" t="s">
        <v>94</v>
      </c>
      <c r="G5807">
        <v>-10</v>
      </c>
      <c r="H5807" t="s">
        <v>357</v>
      </c>
      <c r="I5807" t="s">
        <v>356</v>
      </c>
      <c r="J5807" s="2">
        <f>VLOOKUP(B5807,'Totals by Team'!A:K,11,FALSE)</f>
        <v>2.5161290322580645</v>
      </c>
      <c r="K5807" s="2">
        <f>VLOOKUP(C5807,'Totals by Team'!A:K,11,FALSE)</f>
        <v>-6.4516129032258063E-2</v>
      </c>
    </row>
    <row r="5808" spans="1:11" x14ac:dyDescent="0.25">
      <c r="A5808" s="1">
        <v>41293</v>
      </c>
      <c r="B5808" t="s">
        <v>188</v>
      </c>
      <c r="C5808" t="s">
        <v>57</v>
      </c>
      <c r="D5808">
        <v>67</v>
      </c>
      <c r="E5808">
        <v>77</v>
      </c>
      <c r="F5808" t="s">
        <v>188</v>
      </c>
      <c r="G5808">
        <v>-10</v>
      </c>
      <c r="H5808" t="s">
        <v>357</v>
      </c>
      <c r="I5808" t="s">
        <v>360</v>
      </c>
      <c r="J5808" s="2">
        <f>VLOOKUP(B5808,'Totals by Team'!A:K,11,FALSE)</f>
        <v>-8.0344827586206904</v>
      </c>
      <c r="K5808" s="2">
        <f>VLOOKUP(C5808,'Totals by Team'!A:K,11,FALSE)</f>
        <v>-3.838709677419355</v>
      </c>
    </row>
    <row r="5809" spans="1:11" x14ac:dyDescent="0.25">
      <c r="A5809" s="1">
        <v>41293</v>
      </c>
      <c r="B5809" t="s">
        <v>169</v>
      </c>
      <c r="C5809" t="s">
        <v>191</v>
      </c>
      <c r="D5809">
        <v>71</v>
      </c>
      <c r="E5809">
        <v>81</v>
      </c>
      <c r="F5809" t="s">
        <v>169</v>
      </c>
      <c r="G5809">
        <v>-10</v>
      </c>
      <c r="H5809" t="s">
        <v>357</v>
      </c>
      <c r="I5809" t="s">
        <v>360</v>
      </c>
      <c r="J5809" s="2">
        <f>VLOOKUP(B5809,'Totals by Team'!A:K,11,FALSE)</f>
        <v>6.6666666666666666E-2</v>
      </c>
      <c r="K5809" s="2">
        <f>VLOOKUP(C5809,'Totals by Team'!A:K,11,FALSE)</f>
        <v>-1.6666666666666667</v>
      </c>
    </row>
    <row r="5810" spans="1:11" x14ac:dyDescent="0.25">
      <c r="A5810" s="1">
        <v>41293</v>
      </c>
      <c r="B5810" t="s">
        <v>194</v>
      </c>
      <c r="C5810" t="s">
        <v>79</v>
      </c>
      <c r="D5810">
        <v>58</v>
      </c>
      <c r="E5810">
        <v>68</v>
      </c>
      <c r="F5810" t="s">
        <v>79</v>
      </c>
      <c r="G5810">
        <v>-10</v>
      </c>
      <c r="H5810" t="s">
        <v>357</v>
      </c>
      <c r="I5810" t="s">
        <v>356</v>
      </c>
      <c r="J5810" s="2">
        <f>VLOOKUP(B5810,'Totals by Team'!A:K,11,FALSE)</f>
        <v>1.0303030303030303</v>
      </c>
      <c r="K5810" s="2">
        <f>VLOOKUP(C5810,'Totals by Team'!A:K,11,FALSE)</f>
        <v>-9.7857142857142865</v>
      </c>
    </row>
    <row r="5811" spans="1:11" x14ac:dyDescent="0.25">
      <c r="A5811" s="1">
        <v>41293</v>
      </c>
      <c r="B5811" t="s">
        <v>29</v>
      </c>
      <c r="C5811" t="s">
        <v>183</v>
      </c>
      <c r="D5811">
        <v>46</v>
      </c>
      <c r="E5811">
        <v>57</v>
      </c>
      <c r="F5811" t="s">
        <v>183</v>
      </c>
      <c r="G5811">
        <v>-11</v>
      </c>
      <c r="H5811" t="s">
        <v>357</v>
      </c>
      <c r="I5811" t="s">
        <v>356</v>
      </c>
      <c r="J5811" s="2">
        <f>VLOOKUP(B5811,'Totals by Team'!A:K,11,FALSE)</f>
        <v>-8.8387096774193541</v>
      </c>
      <c r="K5811" s="2">
        <f>VLOOKUP(C5811,'Totals by Team'!A:K,11,FALSE)</f>
        <v>2.25</v>
      </c>
    </row>
    <row r="5812" spans="1:11" x14ac:dyDescent="0.25">
      <c r="A5812" s="1">
        <v>41293</v>
      </c>
      <c r="B5812" t="s">
        <v>158</v>
      </c>
      <c r="C5812" t="s">
        <v>34</v>
      </c>
      <c r="D5812">
        <v>48</v>
      </c>
      <c r="E5812">
        <v>59</v>
      </c>
      <c r="F5812" t="s">
        <v>158</v>
      </c>
      <c r="G5812">
        <v>-11</v>
      </c>
      <c r="H5812" t="s">
        <v>357</v>
      </c>
      <c r="I5812" t="s">
        <v>360</v>
      </c>
      <c r="J5812" s="2">
        <f>VLOOKUP(B5812,'Totals by Team'!A:K,11,FALSE)</f>
        <v>-0.58620689655172409</v>
      </c>
      <c r="K5812" s="2">
        <f>VLOOKUP(C5812,'Totals by Team'!A:K,11,FALSE)</f>
        <v>-9.6774193548387094E-2</v>
      </c>
    </row>
    <row r="5813" spans="1:11" x14ac:dyDescent="0.25">
      <c r="A5813" s="1">
        <v>41293</v>
      </c>
      <c r="B5813" t="s">
        <v>294</v>
      </c>
      <c r="C5813" t="s">
        <v>103</v>
      </c>
      <c r="D5813">
        <v>80</v>
      </c>
      <c r="E5813">
        <v>91</v>
      </c>
      <c r="F5813" t="s">
        <v>103</v>
      </c>
      <c r="G5813">
        <v>-11</v>
      </c>
      <c r="H5813" t="s">
        <v>357</v>
      </c>
      <c r="I5813" t="s">
        <v>356</v>
      </c>
      <c r="J5813" s="2">
        <f>VLOOKUP(B5813,'Totals by Team'!A:K,11,FALSE)</f>
        <v>4.6206896551724137</v>
      </c>
      <c r="K5813" s="2">
        <f>VLOOKUP(C5813,'Totals by Team'!A:K,11,FALSE)</f>
        <v>0.5</v>
      </c>
    </row>
    <row r="5814" spans="1:11" x14ac:dyDescent="0.25">
      <c r="A5814" s="1">
        <v>41293</v>
      </c>
      <c r="B5814" t="s">
        <v>276</v>
      </c>
      <c r="C5814" t="s">
        <v>342</v>
      </c>
      <c r="D5814">
        <v>62</v>
      </c>
      <c r="E5814">
        <v>73</v>
      </c>
      <c r="F5814" t="s">
        <v>276</v>
      </c>
      <c r="G5814">
        <v>-11</v>
      </c>
      <c r="H5814" t="s">
        <v>357</v>
      </c>
      <c r="I5814" t="s">
        <v>360</v>
      </c>
      <c r="J5814" s="2">
        <f>VLOOKUP(B5814,'Totals by Team'!A:K,11,FALSE)</f>
        <v>-0.19230769230769232</v>
      </c>
      <c r="K5814" s="2">
        <f>VLOOKUP(C5814,'Totals by Team'!A:K,11,FALSE)</f>
        <v>6.161290322580645</v>
      </c>
    </row>
    <row r="5815" spans="1:11" x14ac:dyDescent="0.25">
      <c r="A5815" s="1">
        <v>41293</v>
      </c>
      <c r="B5815" t="s">
        <v>48</v>
      </c>
      <c r="C5815" t="s">
        <v>129</v>
      </c>
      <c r="D5815">
        <v>46</v>
      </c>
      <c r="E5815">
        <v>57</v>
      </c>
      <c r="F5815" t="s">
        <v>48</v>
      </c>
      <c r="G5815">
        <v>-11</v>
      </c>
      <c r="H5815" t="s">
        <v>357</v>
      </c>
      <c r="I5815" t="s">
        <v>360</v>
      </c>
      <c r="J5815" s="2">
        <f>VLOOKUP(B5815,'Totals by Team'!A:K,11,FALSE)</f>
        <v>-26.678571428571427</v>
      </c>
      <c r="K5815" s="2">
        <f>VLOOKUP(C5815,'Totals by Team'!A:K,11,FALSE)</f>
        <v>-5.2758620689655169</v>
      </c>
    </row>
    <row r="5816" spans="1:11" x14ac:dyDescent="0.25">
      <c r="A5816" s="1">
        <v>41293</v>
      </c>
      <c r="B5816" t="s">
        <v>337</v>
      </c>
      <c r="C5816" t="s">
        <v>76</v>
      </c>
      <c r="D5816">
        <v>57</v>
      </c>
      <c r="E5816">
        <v>68</v>
      </c>
      <c r="F5816" t="s">
        <v>76</v>
      </c>
      <c r="G5816">
        <v>-11</v>
      </c>
      <c r="H5816" t="s">
        <v>357</v>
      </c>
      <c r="I5816" t="s">
        <v>356</v>
      </c>
      <c r="J5816" s="2">
        <f>VLOOKUP(B5816,'Totals by Team'!A:K,11,FALSE)</f>
        <v>4.4666666666666668</v>
      </c>
      <c r="K5816" s="2">
        <f>VLOOKUP(C5816,'Totals by Team'!A:K,11,FALSE)</f>
        <v>9.7333333333333325</v>
      </c>
    </row>
    <row r="5817" spans="1:11" x14ac:dyDescent="0.25">
      <c r="A5817" s="1">
        <v>41293</v>
      </c>
      <c r="B5817" t="s">
        <v>50</v>
      </c>
      <c r="C5817" t="s">
        <v>199</v>
      </c>
      <c r="D5817">
        <v>48</v>
      </c>
      <c r="E5817">
        <v>59</v>
      </c>
      <c r="F5817" t="s">
        <v>199</v>
      </c>
      <c r="G5817">
        <v>-11</v>
      </c>
      <c r="H5817" t="s">
        <v>357</v>
      </c>
      <c r="I5817" t="s">
        <v>356</v>
      </c>
      <c r="J5817" s="2">
        <f>VLOOKUP(B5817,'Totals by Team'!A:K,11,FALSE)</f>
        <v>-6.1333333333333337</v>
      </c>
      <c r="K5817" s="2">
        <f>VLOOKUP(C5817,'Totals by Team'!A:K,11,FALSE)</f>
        <v>-4.709677419354839</v>
      </c>
    </row>
    <row r="5818" spans="1:11" x14ac:dyDescent="0.25">
      <c r="A5818" s="1">
        <v>41293</v>
      </c>
      <c r="B5818" t="s">
        <v>340</v>
      </c>
      <c r="C5818" t="s">
        <v>84</v>
      </c>
      <c r="D5818">
        <v>82</v>
      </c>
      <c r="E5818">
        <v>93</v>
      </c>
      <c r="F5818" t="s">
        <v>340</v>
      </c>
      <c r="G5818">
        <v>-11</v>
      </c>
      <c r="H5818" t="s">
        <v>357</v>
      </c>
      <c r="I5818" t="s">
        <v>360</v>
      </c>
      <c r="J5818" s="2">
        <f>VLOOKUP(B5818,'Totals by Team'!A:K,11,FALSE)</f>
        <v>0.8</v>
      </c>
      <c r="K5818" s="2">
        <f>VLOOKUP(C5818,'Totals by Team'!A:K,11,FALSE)</f>
        <v>-0.93548387096774188</v>
      </c>
    </row>
    <row r="5819" spans="1:11" x14ac:dyDescent="0.25">
      <c r="A5819" s="1">
        <v>41293</v>
      </c>
      <c r="B5819" t="s">
        <v>319</v>
      </c>
      <c r="C5819" t="s">
        <v>344</v>
      </c>
      <c r="D5819">
        <v>64</v>
      </c>
      <c r="E5819">
        <v>76</v>
      </c>
      <c r="F5819" t="s">
        <v>344</v>
      </c>
      <c r="G5819">
        <v>-12</v>
      </c>
      <c r="H5819" t="s">
        <v>357</v>
      </c>
      <c r="I5819" t="s">
        <v>356</v>
      </c>
      <c r="J5819" s="2">
        <f>VLOOKUP(B5819,'Totals by Team'!A:K,11,FALSE)</f>
        <v>4.84375</v>
      </c>
      <c r="K5819" s="2">
        <f>VLOOKUP(C5819,'Totals by Team'!A:K,11,FALSE)</f>
        <v>10.617647058823529</v>
      </c>
    </row>
    <row r="5820" spans="1:11" x14ac:dyDescent="0.25">
      <c r="A5820" s="1">
        <v>41293</v>
      </c>
      <c r="B5820" t="s">
        <v>74</v>
      </c>
      <c r="C5820" t="s">
        <v>10</v>
      </c>
      <c r="D5820">
        <v>67</v>
      </c>
      <c r="E5820">
        <v>79</v>
      </c>
      <c r="F5820" t="s">
        <v>74</v>
      </c>
      <c r="G5820">
        <v>-12</v>
      </c>
      <c r="H5820" t="s">
        <v>357</v>
      </c>
      <c r="I5820" t="s">
        <v>360</v>
      </c>
      <c r="J5820" s="2">
        <f>VLOOKUP(B5820,'Totals by Team'!A:K,11,FALSE)</f>
        <v>-8.870967741935484</v>
      </c>
      <c r="K5820" s="2">
        <f>VLOOKUP(C5820,'Totals by Team'!A:K,11,FALSE)</f>
        <v>8.1724137931034484</v>
      </c>
    </row>
    <row r="5821" spans="1:11" x14ac:dyDescent="0.25">
      <c r="A5821" s="1">
        <v>41293</v>
      </c>
      <c r="B5821" t="s">
        <v>269</v>
      </c>
      <c r="C5821" t="s">
        <v>54</v>
      </c>
      <c r="D5821">
        <v>62</v>
      </c>
      <c r="E5821">
        <v>74</v>
      </c>
      <c r="F5821" t="s">
        <v>54</v>
      </c>
      <c r="G5821">
        <v>-12</v>
      </c>
      <c r="H5821" t="s">
        <v>357</v>
      </c>
      <c r="I5821" t="s">
        <v>356</v>
      </c>
      <c r="J5821" s="2">
        <f>VLOOKUP(B5821,'Totals by Team'!A:K,11,FALSE)</f>
        <v>-6.3703703703703702</v>
      </c>
      <c r="K5821" s="2">
        <f>VLOOKUP(C5821,'Totals by Team'!A:K,11,FALSE)</f>
        <v>0.54838709677419351</v>
      </c>
    </row>
    <row r="5822" spans="1:11" x14ac:dyDescent="0.25">
      <c r="A5822" s="1">
        <v>41293</v>
      </c>
      <c r="B5822" t="s">
        <v>75</v>
      </c>
      <c r="C5822" t="s">
        <v>9</v>
      </c>
      <c r="D5822">
        <v>66</v>
      </c>
      <c r="E5822">
        <v>78</v>
      </c>
      <c r="F5822" t="s">
        <v>9</v>
      </c>
      <c r="G5822">
        <v>-12</v>
      </c>
      <c r="H5822" t="s">
        <v>357</v>
      </c>
      <c r="I5822" t="s">
        <v>356</v>
      </c>
      <c r="J5822" s="2">
        <f>VLOOKUP(B5822,'Totals by Team'!A:K,11,FALSE)</f>
        <v>-0.5</v>
      </c>
      <c r="K5822" s="2">
        <f>VLOOKUP(C5822,'Totals by Team'!A:K,11,FALSE)</f>
        <v>12.266666666666667</v>
      </c>
    </row>
    <row r="5823" spans="1:11" x14ac:dyDescent="0.25">
      <c r="A5823" s="1">
        <v>41293</v>
      </c>
      <c r="B5823" t="s">
        <v>235</v>
      </c>
      <c r="C5823" t="s">
        <v>259</v>
      </c>
      <c r="D5823">
        <v>62</v>
      </c>
      <c r="E5823">
        <v>74</v>
      </c>
      <c r="F5823" t="s">
        <v>235</v>
      </c>
      <c r="G5823">
        <v>-12</v>
      </c>
      <c r="H5823" t="s">
        <v>357</v>
      </c>
      <c r="I5823" t="s">
        <v>360</v>
      </c>
      <c r="J5823" s="2">
        <f>VLOOKUP(B5823,'Totals by Team'!A:K,11,FALSE)</f>
        <v>-1.9655172413793103</v>
      </c>
      <c r="K5823" s="2">
        <f>VLOOKUP(C5823,'Totals by Team'!A:K,11,FALSE)</f>
        <v>1.84375</v>
      </c>
    </row>
    <row r="5824" spans="1:11" x14ac:dyDescent="0.25">
      <c r="A5824" s="1">
        <v>41293</v>
      </c>
      <c r="B5824" t="s">
        <v>118</v>
      </c>
      <c r="C5824" t="s">
        <v>36</v>
      </c>
      <c r="D5824">
        <v>75</v>
      </c>
      <c r="E5824">
        <v>87</v>
      </c>
      <c r="F5824" t="s">
        <v>36</v>
      </c>
      <c r="G5824">
        <v>-12</v>
      </c>
      <c r="H5824" t="s">
        <v>357</v>
      </c>
      <c r="I5824" t="s">
        <v>356</v>
      </c>
      <c r="J5824" s="2">
        <f>VLOOKUP(B5824,'Totals by Team'!A:K,11,FALSE)</f>
        <v>0.16129032258064516</v>
      </c>
      <c r="K5824" s="2">
        <f>VLOOKUP(C5824,'Totals by Team'!A:K,11,FALSE)</f>
        <v>5.666666666666667</v>
      </c>
    </row>
    <row r="5825" spans="1:11" x14ac:dyDescent="0.25">
      <c r="A5825" s="1">
        <v>41293</v>
      </c>
      <c r="B5825" t="s">
        <v>315</v>
      </c>
      <c r="C5825" t="s">
        <v>317</v>
      </c>
      <c r="D5825">
        <v>50</v>
      </c>
      <c r="E5825">
        <v>63</v>
      </c>
      <c r="F5825" t="s">
        <v>315</v>
      </c>
      <c r="G5825">
        <v>-13</v>
      </c>
      <c r="H5825" t="s">
        <v>357</v>
      </c>
      <c r="I5825" t="s">
        <v>360</v>
      </c>
      <c r="J5825" s="2">
        <f>VLOOKUP(B5825,'Totals by Team'!A:K,11,FALSE)</f>
        <v>-8.67741935483871</v>
      </c>
      <c r="K5825" s="2">
        <f>VLOOKUP(C5825,'Totals by Team'!A:K,11,FALSE)</f>
        <v>8.4242424242424239</v>
      </c>
    </row>
    <row r="5826" spans="1:11" x14ac:dyDescent="0.25">
      <c r="A5826" s="1">
        <v>41293</v>
      </c>
      <c r="B5826" t="s">
        <v>149</v>
      </c>
      <c r="C5826" t="s">
        <v>299</v>
      </c>
      <c r="D5826">
        <v>45</v>
      </c>
      <c r="E5826">
        <v>58</v>
      </c>
      <c r="F5826" t="s">
        <v>299</v>
      </c>
      <c r="G5826">
        <v>-13</v>
      </c>
      <c r="H5826" t="s">
        <v>357</v>
      </c>
      <c r="I5826" t="s">
        <v>356</v>
      </c>
      <c r="J5826" s="2">
        <f>VLOOKUP(B5826,'Totals by Team'!A:K,11,FALSE)</f>
        <v>7.1</v>
      </c>
      <c r="K5826" s="2">
        <f>VLOOKUP(C5826,'Totals by Team'!A:K,11,FALSE)</f>
        <v>1.0666666666666667</v>
      </c>
    </row>
    <row r="5827" spans="1:11" x14ac:dyDescent="0.25">
      <c r="A5827" s="1">
        <v>41293</v>
      </c>
      <c r="B5827" t="s">
        <v>82</v>
      </c>
      <c r="C5827" t="s">
        <v>322</v>
      </c>
      <c r="D5827">
        <v>64</v>
      </c>
      <c r="E5827">
        <v>77</v>
      </c>
      <c r="F5827" t="s">
        <v>82</v>
      </c>
      <c r="G5827">
        <v>-13</v>
      </c>
      <c r="H5827" t="s">
        <v>357</v>
      </c>
      <c r="I5827" t="s">
        <v>360</v>
      </c>
      <c r="J5827" s="2">
        <f>VLOOKUP(B5827,'Totals by Team'!A:K,11,FALSE)</f>
        <v>1.78125</v>
      </c>
      <c r="K5827" s="2">
        <f>VLOOKUP(C5827,'Totals by Team'!A:K,11,FALSE)</f>
        <v>-2.5172413793103448</v>
      </c>
    </row>
    <row r="5828" spans="1:11" x14ac:dyDescent="0.25">
      <c r="A5828" s="1">
        <v>41293</v>
      </c>
      <c r="B5828" t="s">
        <v>329</v>
      </c>
      <c r="C5828" t="s">
        <v>151</v>
      </c>
      <c r="D5828">
        <v>57</v>
      </c>
      <c r="E5828">
        <v>71</v>
      </c>
      <c r="F5828" t="s">
        <v>151</v>
      </c>
      <c r="G5828">
        <v>-14</v>
      </c>
      <c r="H5828" t="s">
        <v>357</v>
      </c>
      <c r="I5828" t="s">
        <v>356</v>
      </c>
      <c r="J5828" s="2">
        <f>VLOOKUP(B5828,'Totals by Team'!A:K,11,FALSE)</f>
        <v>-3.5517241379310347</v>
      </c>
      <c r="K5828" s="2">
        <f>VLOOKUP(C5828,'Totals by Team'!A:K,11,FALSE)</f>
        <v>-4.9333333333333336</v>
      </c>
    </row>
    <row r="5829" spans="1:11" x14ac:dyDescent="0.25">
      <c r="A5829" s="1">
        <v>41293</v>
      </c>
      <c r="B5829" t="s">
        <v>115</v>
      </c>
      <c r="C5829" t="s">
        <v>130</v>
      </c>
      <c r="D5829">
        <v>51</v>
      </c>
      <c r="E5829">
        <v>65</v>
      </c>
      <c r="F5829" t="s">
        <v>130</v>
      </c>
      <c r="G5829">
        <v>-14</v>
      </c>
      <c r="H5829" t="s">
        <v>357</v>
      </c>
      <c r="I5829" t="s">
        <v>356</v>
      </c>
      <c r="J5829" s="2">
        <f>VLOOKUP(B5829,'Totals by Team'!A:K,11,FALSE)</f>
        <v>-3.1379310344827585</v>
      </c>
      <c r="K5829" s="2">
        <f>VLOOKUP(C5829,'Totals by Team'!A:K,11,FALSE)</f>
        <v>-3.2962962962962963</v>
      </c>
    </row>
    <row r="5830" spans="1:11" x14ac:dyDescent="0.25">
      <c r="A5830" s="1">
        <v>41293</v>
      </c>
      <c r="B5830" t="s">
        <v>67</v>
      </c>
      <c r="C5830" t="s">
        <v>20</v>
      </c>
      <c r="D5830">
        <v>74</v>
      </c>
      <c r="E5830">
        <v>88</v>
      </c>
      <c r="F5830" t="s">
        <v>67</v>
      </c>
      <c r="G5830">
        <v>-14</v>
      </c>
      <c r="H5830" t="s">
        <v>357</v>
      </c>
      <c r="I5830" t="s">
        <v>360</v>
      </c>
      <c r="J5830" s="2">
        <f>VLOOKUP(B5830,'Totals by Team'!A:K,11,FALSE)</f>
        <v>-12.392857142857142</v>
      </c>
      <c r="K5830" s="2">
        <f>VLOOKUP(C5830,'Totals by Team'!A:K,11,FALSE)</f>
        <v>-3.5483870967741935</v>
      </c>
    </row>
    <row r="5831" spans="1:11" x14ac:dyDescent="0.25">
      <c r="A5831" s="1">
        <v>41293</v>
      </c>
      <c r="B5831" t="s">
        <v>205</v>
      </c>
      <c r="C5831" t="s">
        <v>211</v>
      </c>
      <c r="D5831">
        <v>59</v>
      </c>
      <c r="E5831">
        <v>74</v>
      </c>
      <c r="F5831" t="s">
        <v>211</v>
      </c>
      <c r="G5831">
        <v>-15</v>
      </c>
      <c r="H5831" t="s">
        <v>357</v>
      </c>
      <c r="I5831" t="s">
        <v>356</v>
      </c>
      <c r="J5831" s="2">
        <f>VLOOKUP(B5831,'Totals by Team'!A:K,11,FALSE)</f>
        <v>-1.25</v>
      </c>
      <c r="K5831" s="2">
        <f>VLOOKUP(C5831,'Totals by Team'!A:K,11,FALSE)</f>
        <v>8.125</v>
      </c>
    </row>
    <row r="5832" spans="1:11" x14ac:dyDescent="0.25">
      <c r="A5832" s="1">
        <v>41293</v>
      </c>
      <c r="B5832" t="s">
        <v>166</v>
      </c>
      <c r="C5832" t="s">
        <v>80</v>
      </c>
      <c r="D5832">
        <v>65</v>
      </c>
      <c r="E5832">
        <v>80</v>
      </c>
      <c r="F5832" t="s">
        <v>166</v>
      </c>
      <c r="G5832">
        <v>-15</v>
      </c>
      <c r="H5832" t="s">
        <v>357</v>
      </c>
      <c r="I5832" t="s">
        <v>360</v>
      </c>
      <c r="J5832" s="2">
        <f>VLOOKUP(B5832,'Totals by Team'!A:K,11,FALSE)</f>
        <v>-13.133333333333333</v>
      </c>
      <c r="K5832" s="2">
        <f>VLOOKUP(C5832,'Totals by Team'!A:K,11,FALSE)</f>
        <v>6.290322580645161</v>
      </c>
    </row>
    <row r="5833" spans="1:11" x14ac:dyDescent="0.25">
      <c r="A5833" s="1">
        <v>41293</v>
      </c>
      <c r="B5833" t="s">
        <v>66</v>
      </c>
      <c r="C5833" t="s">
        <v>212</v>
      </c>
      <c r="D5833">
        <v>57</v>
      </c>
      <c r="E5833">
        <v>72</v>
      </c>
      <c r="F5833" t="s">
        <v>212</v>
      </c>
      <c r="G5833">
        <v>-15</v>
      </c>
      <c r="H5833" t="s">
        <v>357</v>
      </c>
      <c r="I5833" t="s">
        <v>356</v>
      </c>
      <c r="J5833" s="2">
        <f>VLOOKUP(B5833,'Totals by Team'!A:K,11,FALSE)</f>
        <v>-8.875</v>
      </c>
      <c r="K5833" s="2">
        <f>VLOOKUP(C5833,'Totals by Team'!A:K,11,FALSE)</f>
        <v>3.3125</v>
      </c>
    </row>
    <row r="5834" spans="1:11" x14ac:dyDescent="0.25">
      <c r="A5834" s="1">
        <v>41293</v>
      </c>
      <c r="B5834" t="s">
        <v>72</v>
      </c>
      <c r="C5834" t="s">
        <v>338</v>
      </c>
      <c r="D5834">
        <v>55</v>
      </c>
      <c r="E5834">
        <v>70</v>
      </c>
      <c r="F5834" t="s">
        <v>72</v>
      </c>
      <c r="G5834">
        <v>-15</v>
      </c>
      <c r="H5834" t="s">
        <v>357</v>
      </c>
      <c r="I5834" t="s">
        <v>360</v>
      </c>
      <c r="J5834" s="2">
        <f>VLOOKUP(B5834,'Totals by Team'!A:K,11,FALSE)</f>
        <v>-4.645161290322581</v>
      </c>
      <c r="K5834" s="2">
        <f>VLOOKUP(C5834,'Totals by Team'!A:K,11,FALSE)</f>
        <v>-11.535714285714286</v>
      </c>
    </row>
    <row r="5835" spans="1:11" x14ac:dyDescent="0.25">
      <c r="A5835" s="1">
        <v>41293</v>
      </c>
      <c r="B5835" t="s">
        <v>63</v>
      </c>
      <c r="C5835" t="s">
        <v>73</v>
      </c>
      <c r="D5835">
        <v>45</v>
      </c>
      <c r="E5835">
        <v>60</v>
      </c>
      <c r="F5835" t="s">
        <v>73</v>
      </c>
      <c r="G5835">
        <v>-15</v>
      </c>
      <c r="H5835" t="s">
        <v>357</v>
      </c>
      <c r="I5835" t="s">
        <v>356</v>
      </c>
      <c r="J5835" s="2">
        <f>VLOOKUP(B5835,'Totals by Team'!A:K,11,FALSE)</f>
        <v>-6.15625</v>
      </c>
      <c r="K5835" s="2">
        <f>VLOOKUP(C5835,'Totals by Team'!A:K,11,FALSE)</f>
        <v>7.2413793103448274</v>
      </c>
    </row>
    <row r="5836" spans="1:11" x14ac:dyDescent="0.25">
      <c r="A5836" s="1">
        <v>41293</v>
      </c>
      <c r="B5836" t="s">
        <v>267</v>
      </c>
      <c r="C5836" t="s">
        <v>25</v>
      </c>
      <c r="D5836">
        <v>54</v>
      </c>
      <c r="E5836">
        <v>69</v>
      </c>
      <c r="F5836" t="s">
        <v>267</v>
      </c>
      <c r="G5836">
        <v>-15</v>
      </c>
      <c r="H5836" t="s">
        <v>357</v>
      </c>
      <c r="I5836" t="s">
        <v>360</v>
      </c>
      <c r="J5836" s="2">
        <f>VLOOKUP(B5836,'Totals by Team'!A:K,11,FALSE)</f>
        <v>-6.0333333333333332</v>
      </c>
      <c r="K5836" s="2">
        <f>VLOOKUP(C5836,'Totals by Team'!A:K,11,FALSE)</f>
        <v>0.36666666666666664</v>
      </c>
    </row>
    <row r="5837" spans="1:11" x14ac:dyDescent="0.25">
      <c r="A5837" s="1">
        <v>41293</v>
      </c>
      <c r="B5837" t="s">
        <v>246</v>
      </c>
      <c r="C5837" t="s">
        <v>31</v>
      </c>
      <c r="D5837">
        <v>51</v>
      </c>
      <c r="E5837">
        <v>66</v>
      </c>
      <c r="F5837" t="s">
        <v>31</v>
      </c>
      <c r="G5837">
        <v>-15</v>
      </c>
      <c r="H5837" t="s">
        <v>357</v>
      </c>
      <c r="I5837" t="s">
        <v>356</v>
      </c>
      <c r="J5837" s="2">
        <f>VLOOKUP(B5837,'Totals by Team'!A:K,11,FALSE)</f>
        <v>-0.63636363636363635</v>
      </c>
      <c r="K5837" s="2">
        <f>VLOOKUP(C5837,'Totals by Team'!A:K,11,FALSE)</f>
        <v>9.5625</v>
      </c>
    </row>
    <row r="5838" spans="1:11" x14ac:dyDescent="0.25">
      <c r="A5838" s="1">
        <v>41293</v>
      </c>
      <c r="B5838" t="s">
        <v>109</v>
      </c>
      <c r="C5838" t="s">
        <v>234</v>
      </c>
      <c r="D5838">
        <v>56</v>
      </c>
      <c r="E5838">
        <v>72</v>
      </c>
      <c r="F5838" t="s">
        <v>234</v>
      </c>
      <c r="G5838">
        <v>-16</v>
      </c>
      <c r="H5838" t="s">
        <v>357</v>
      </c>
      <c r="I5838" t="s">
        <v>356</v>
      </c>
      <c r="J5838" s="2">
        <f>VLOOKUP(B5838,'Totals by Team'!A:K,11,FALSE)</f>
        <v>-5.290322580645161</v>
      </c>
      <c r="K5838" s="2">
        <f>VLOOKUP(C5838,'Totals by Team'!A:K,11,FALSE)</f>
        <v>-2.4482758620689653</v>
      </c>
    </row>
    <row r="5839" spans="1:11" x14ac:dyDescent="0.25">
      <c r="A5839" s="1">
        <v>41293</v>
      </c>
      <c r="B5839" t="s">
        <v>196</v>
      </c>
      <c r="C5839" t="s">
        <v>6</v>
      </c>
      <c r="D5839">
        <v>69</v>
      </c>
      <c r="E5839">
        <v>85</v>
      </c>
      <c r="F5839" t="s">
        <v>6</v>
      </c>
      <c r="G5839">
        <v>-16</v>
      </c>
      <c r="H5839" t="s">
        <v>357</v>
      </c>
      <c r="I5839" t="s">
        <v>356</v>
      </c>
      <c r="J5839" s="2">
        <f>VLOOKUP(B5839,'Totals by Team'!A:K,11,FALSE)</f>
        <v>-8.2413793103448274</v>
      </c>
      <c r="K5839" s="2">
        <f>VLOOKUP(C5839,'Totals by Team'!A:K,11,FALSE)</f>
        <v>-2</v>
      </c>
    </row>
    <row r="5840" spans="1:11" x14ac:dyDescent="0.25">
      <c r="A5840" s="1">
        <v>41293</v>
      </c>
      <c r="B5840" t="s">
        <v>300</v>
      </c>
      <c r="C5840" t="s">
        <v>245</v>
      </c>
      <c r="D5840">
        <v>57</v>
      </c>
      <c r="E5840">
        <v>74</v>
      </c>
      <c r="F5840" t="s">
        <v>245</v>
      </c>
      <c r="G5840">
        <v>-17</v>
      </c>
      <c r="H5840" t="s">
        <v>357</v>
      </c>
      <c r="I5840" t="s">
        <v>356</v>
      </c>
      <c r="J5840" s="2">
        <f>VLOOKUP(B5840,'Totals by Team'!A:K,11,FALSE)</f>
        <v>-3.15625</v>
      </c>
      <c r="K5840" s="2">
        <f>VLOOKUP(C5840,'Totals by Team'!A:K,11,FALSE)</f>
        <v>6.4838709677419351</v>
      </c>
    </row>
    <row r="5841" spans="1:11" x14ac:dyDescent="0.25">
      <c r="A5841" s="1">
        <v>41293</v>
      </c>
      <c r="B5841" t="s">
        <v>318</v>
      </c>
      <c r="C5841" t="s">
        <v>341</v>
      </c>
      <c r="D5841">
        <v>54</v>
      </c>
      <c r="E5841">
        <v>71</v>
      </c>
      <c r="F5841" t="s">
        <v>318</v>
      </c>
      <c r="G5841">
        <v>-17</v>
      </c>
      <c r="H5841" t="s">
        <v>357</v>
      </c>
      <c r="I5841" t="s">
        <v>360</v>
      </c>
      <c r="J5841" s="2">
        <f>VLOOKUP(B5841,'Totals by Team'!A:K,11,FALSE)</f>
        <v>4.1515151515151514</v>
      </c>
      <c r="K5841" s="2">
        <f>VLOOKUP(C5841,'Totals by Team'!A:K,11,FALSE)</f>
        <v>9.59375</v>
      </c>
    </row>
    <row r="5842" spans="1:11" x14ac:dyDescent="0.25">
      <c r="A5842" s="1">
        <v>41293</v>
      </c>
      <c r="B5842" t="s">
        <v>83</v>
      </c>
      <c r="C5842" t="s">
        <v>146</v>
      </c>
      <c r="D5842">
        <v>53</v>
      </c>
      <c r="E5842">
        <v>70</v>
      </c>
      <c r="F5842" t="s">
        <v>146</v>
      </c>
      <c r="G5842">
        <v>-17</v>
      </c>
      <c r="H5842" t="s">
        <v>357</v>
      </c>
      <c r="I5842" t="s">
        <v>356</v>
      </c>
      <c r="J5842" s="2">
        <f>VLOOKUP(B5842,'Totals by Team'!A:K,11,FALSE)</f>
        <v>-8.4642857142857135</v>
      </c>
      <c r="K5842" s="2">
        <f>VLOOKUP(C5842,'Totals by Team'!A:K,11,FALSE)</f>
        <v>5.1515151515151514</v>
      </c>
    </row>
    <row r="5843" spans="1:11" x14ac:dyDescent="0.25">
      <c r="A5843" s="1">
        <v>41293</v>
      </c>
      <c r="B5843" t="s">
        <v>8</v>
      </c>
      <c r="C5843" t="s">
        <v>53</v>
      </c>
      <c r="D5843">
        <v>60</v>
      </c>
      <c r="E5843">
        <v>79</v>
      </c>
      <c r="F5843" t="s">
        <v>53</v>
      </c>
      <c r="G5843">
        <v>-19</v>
      </c>
      <c r="H5843" t="s">
        <v>357</v>
      </c>
      <c r="I5843" t="s">
        <v>356</v>
      </c>
      <c r="J5843" s="2">
        <f>VLOOKUP(B5843,'Totals by Team'!A:K,11,FALSE)</f>
        <v>-6.0333333333333332</v>
      </c>
      <c r="K5843" s="2">
        <f>VLOOKUP(C5843,'Totals by Team'!A:K,11,FALSE)</f>
        <v>-3.1666666666666665</v>
      </c>
    </row>
    <row r="5844" spans="1:11" x14ac:dyDescent="0.25">
      <c r="A5844" s="1">
        <v>41293</v>
      </c>
      <c r="B5844" t="s">
        <v>0</v>
      </c>
      <c r="C5844" t="s">
        <v>69</v>
      </c>
      <c r="D5844">
        <v>51</v>
      </c>
      <c r="E5844">
        <v>70</v>
      </c>
      <c r="F5844" t="s">
        <v>69</v>
      </c>
      <c r="G5844">
        <v>-19</v>
      </c>
      <c r="H5844" t="s">
        <v>357</v>
      </c>
      <c r="I5844" t="s">
        <v>356</v>
      </c>
      <c r="J5844" s="2">
        <f>VLOOKUP(B5844,'Totals by Team'!A:K,11,FALSE)</f>
        <v>-13.35483870967742</v>
      </c>
      <c r="K5844" s="2">
        <f>VLOOKUP(C5844,'Totals by Team'!A:K,11,FALSE)</f>
        <v>-1.1666666666666667</v>
      </c>
    </row>
    <row r="5845" spans="1:11" x14ac:dyDescent="0.25">
      <c r="A5845" s="1">
        <v>41293</v>
      </c>
      <c r="B5845" t="s">
        <v>207</v>
      </c>
      <c r="C5845" t="s">
        <v>52</v>
      </c>
      <c r="D5845">
        <v>54</v>
      </c>
      <c r="E5845">
        <v>73</v>
      </c>
      <c r="F5845" t="s">
        <v>52</v>
      </c>
      <c r="G5845">
        <v>-19</v>
      </c>
      <c r="H5845" t="s">
        <v>357</v>
      </c>
      <c r="I5845" t="s">
        <v>356</v>
      </c>
      <c r="J5845" s="2">
        <f>VLOOKUP(B5845,'Totals by Team'!A:K,11,FALSE)</f>
        <v>-2.4074074074074074</v>
      </c>
      <c r="K5845" s="2">
        <f>VLOOKUP(C5845,'Totals by Team'!A:K,11,FALSE)</f>
        <v>5.03125</v>
      </c>
    </row>
    <row r="5846" spans="1:11" x14ac:dyDescent="0.25">
      <c r="A5846" s="1">
        <v>41293</v>
      </c>
      <c r="B5846" t="s">
        <v>142</v>
      </c>
      <c r="C5846" t="s">
        <v>195</v>
      </c>
      <c r="D5846">
        <v>78</v>
      </c>
      <c r="E5846">
        <v>97</v>
      </c>
      <c r="F5846" t="s">
        <v>142</v>
      </c>
      <c r="G5846">
        <v>-19</v>
      </c>
      <c r="H5846" t="s">
        <v>357</v>
      </c>
      <c r="I5846" t="s">
        <v>360</v>
      </c>
      <c r="J5846" s="2">
        <f>VLOOKUP(B5846,'Totals by Team'!A:K,11,FALSE)</f>
        <v>-2.4666666666666668</v>
      </c>
      <c r="K5846" s="2">
        <f>VLOOKUP(C5846,'Totals by Team'!A:K,11,FALSE)</f>
        <v>-4.5714285714285712</v>
      </c>
    </row>
    <row r="5847" spans="1:11" x14ac:dyDescent="0.25">
      <c r="A5847" s="1">
        <v>41293</v>
      </c>
      <c r="B5847" t="s">
        <v>307</v>
      </c>
      <c r="C5847" t="s">
        <v>278</v>
      </c>
      <c r="D5847">
        <v>61</v>
      </c>
      <c r="E5847">
        <v>81</v>
      </c>
      <c r="F5847" t="s">
        <v>278</v>
      </c>
      <c r="G5847">
        <v>-20</v>
      </c>
      <c r="H5847" t="s">
        <v>357</v>
      </c>
      <c r="I5847" t="s">
        <v>356</v>
      </c>
      <c r="J5847" s="2">
        <f>VLOOKUP(B5847,'Totals by Team'!A:K,11,FALSE)</f>
        <v>0.21875</v>
      </c>
      <c r="K5847" s="2">
        <f>VLOOKUP(C5847,'Totals by Team'!A:K,11,FALSE)</f>
        <v>3.71875</v>
      </c>
    </row>
    <row r="5848" spans="1:11" x14ac:dyDescent="0.25">
      <c r="A5848" s="1">
        <v>41293</v>
      </c>
      <c r="B5848" t="s">
        <v>244</v>
      </c>
      <c r="C5848" t="s">
        <v>5</v>
      </c>
      <c r="D5848">
        <v>36</v>
      </c>
      <c r="E5848">
        <v>56</v>
      </c>
      <c r="F5848" t="s">
        <v>5</v>
      </c>
      <c r="G5848">
        <v>-20</v>
      </c>
      <c r="H5848" t="s">
        <v>357</v>
      </c>
      <c r="I5848" t="s">
        <v>356</v>
      </c>
      <c r="J5848" s="2">
        <f>VLOOKUP(B5848,'Totals by Team'!A:K,11,FALSE)</f>
        <v>-1.4545454545454546</v>
      </c>
      <c r="K5848" s="2">
        <f>VLOOKUP(C5848,'Totals by Team'!A:K,11,FALSE)</f>
        <v>8.90625</v>
      </c>
    </row>
    <row r="5849" spans="1:11" x14ac:dyDescent="0.25">
      <c r="A5849" s="1">
        <v>41293</v>
      </c>
      <c r="B5849" t="s">
        <v>167</v>
      </c>
      <c r="C5849" t="s">
        <v>257</v>
      </c>
      <c r="D5849">
        <v>59</v>
      </c>
      <c r="E5849">
        <v>79</v>
      </c>
      <c r="F5849" t="s">
        <v>257</v>
      </c>
      <c r="G5849">
        <v>-20</v>
      </c>
      <c r="H5849" t="s">
        <v>357</v>
      </c>
      <c r="I5849" t="s">
        <v>356</v>
      </c>
      <c r="J5849" s="2">
        <f>VLOOKUP(B5849,'Totals by Team'!A:K,11,FALSE)</f>
        <v>-5.4838709677419351</v>
      </c>
      <c r="K5849" s="2">
        <f>VLOOKUP(C5849,'Totals by Team'!A:K,11,FALSE)</f>
        <v>3.4516129032258065</v>
      </c>
    </row>
    <row r="5850" spans="1:11" x14ac:dyDescent="0.25">
      <c r="A5850" s="1">
        <v>41293</v>
      </c>
      <c r="B5850" t="s">
        <v>332</v>
      </c>
      <c r="C5850" t="s">
        <v>128</v>
      </c>
      <c r="D5850">
        <v>56</v>
      </c>
      <c r="E5850">
        <v>77</v>
      </c>
      <c r="F5850" t="s">
        <v>128</v>
      </c>
      <c r="G5850">
        <v>-21</v>
      </c>
      <c r="H5850" t="s">
        <v>357</v>
      </c>
      <c r="I5850" t="s">
        <v>356</v>
      </c>
      <c r="J5850" s="2">
        <f>VLOOKUP(B5850,'Totals by Team'!A:K,11,FALSE)</f>
        <v>-0.23076923076923078</v>
      </c>
      <c r="K5850" s="2">
        <f>VLOOKUP(C5850,'Totals by Team'!A:K,11,FALSE)</f>
        <v>-4.5483870967741939</v>
      </c>
    </row>
    <row r="5851" spans="1:11" x14ac:dyDescent="0.25">
      <c r="A5851" s="1">
        <v>41293</v>
      </c>
      <c r="B5851" t="s">
        <v>106</v>
      </c>
      <c r="C5851" t="s">
        <v>230</v>
      </c>
      <c r="D5851">
        <v>38</v>
      </c>
      <c r="E5851">
        <v>60</v>
      </c>
      <c r="F5851" t="s">
        <v>106</v>
      </c>
      <c r="G5851">
        <v>-22</v>
      </c>
      <c r="H5851" t="s">
        <v>357</v>
      </c>
      <c r="I5851" t="s">
        <v>360</v>
      </c>
      <c r="J5851" s="2">
        <f>VLOOKUP(B5851,'Totals by Team'!A:K,11,FALSE)</f>
        <v>-9.0666666666666664</v>
      </c>
      <c r="K5851" s="2">
        <f>VLOOKUP(C5851,'Totals by Team'!A:K,11,FALSE)</f>
        <v>11.5625</v>
      </c>
    </row>
    <row r="5852" spans="1:11" x14ac:dyDescent="0.25">
      <c r="A5852" s="1">
        <v>41293</v>
      </c>
      <c r="B5852" t="s">
        <v>252</v>
      </c>
      <c r="C5852" t="s">
        <v>177</v>
      </c>
      <c r="D5852">
        <v>60</v>
      </c>
      <c r="E5852">
        <v>82</v>
      </c>
      <c r="F5852" t="s">
        <v>177</v>
      </c>
      <c r="G5852">
        <v>-22</v>
      </c>
      <c r="H5852" t="s">
        <v>357</v>
      </c>
      <c r="I5852" t="s">
        <v>356</v>
      </c>
      <c r="J5852" s="2">
        <f>VLOOKUP(B5852,'Totals by Team'!A:K,11,FALSE)</f>
        <v>-2.6875</v>
      </c>
      <c r="K5852" s="2">
        <f>VLOOKUP(C5852,'Totals by Team'!A:K,11,FALSE)</f>
        <v>13.454545454545455</v>
      </c>
    </row>
    <row r="5853" spans="1:11" x14ac:dyDescent="0.25">
      <c r="A5853" s="1">
        <v>41293</v>
      </c>
      <c r="B5853" t="s">
        <v>228</v>
      </c>
      <c r="C5853" t="s">
        <v>70</v>
      </c>
      <c r="D5853">
        <v>53</v>
      </c>
      <c r="E5853">
        <v>75</v>
      </c>
      <c r="F5853" t="s">
        <v>228</v>
      </c>
      <c r="G5853">
        <v>-22</v>
      </c>
      <c r="H5853" t="s">
        <v>357</v>
      </c>
      <c r="I5853" t="s">
        <v>360</v>
      </c>
      <c r="J5853" s="2">
        <f>VLOOKUP(B5853,'Totals by Team'!A:K,11,FALSE)</f>
        <v>-3.96875</v>
      </c>
      <c r="K5853" s="2">
        <f>VLOOKUP(C5853,'Totals by Team'!A:K,11,FALSE)</f>
        <v>8.46875</v>
      </c>
    </row>
    <row r="5854" spans="1:11" x14ac:dyDescent="0.25">
      <c r="A5854" s="1">
        <v>41293</v>
      </c>
      <c r="B5854" t="s">
        <v>112</v>
      </c>
      <c r="C5854" t="s">
        <v>189</v>
      </c>
      <c r="D5854">
        <v>49</v>
      </c>
      <c r="E5854">
        <v>72</v>
      </c>
      <c r="F5854" t="s">
        <v>189</v>
      </c>
      <c r="G5854">
        <v>-23</v>
      </c>
      <c r="H5854" t="s">
        <v>357</v>
      </c>
      <c r="I5854" t="s">
        <v>356</v>
      </c>
      <c r="J5854" s="2">
        <f>VLOOKUP(B5854,'Totals by Team'!A:K,11,FALSE)</f>
        <v>-4.2857142857142856</v>
      </c>
      <c r="K5854" s="2">
        <f>VLOOKUP(C5854,'Totals by Team'!A:K,11,FALSE)</f>
        <v>-0.38461538461538464</v>
      </c>
    </row>
    <row r="5855" spans="1:11" x14ac:dyDescent="0.25">
      <c r="A5855" s="1">
        <v>41293</v>
      </c>
      <c r="B5855" t="s">
        <v>200</v>
      </c>
      <c r="C5855" t="s">
        <v>58</v>
      </c>
      <c r="D5855">
        <v>59</v>
      </c>
      <c r="E5855">
        <v>82</v>
      </c>
      <c r="F5855" t="s">
        <v>58</v>
      </c>
      <c r="G5855">
        <v>-23</v>
      </c>
      <c r="H5855" t="s">
        <v>357</v>
      </c>
      <c r="I5855" t="s">
        <v>356</v>
      </c>
      <c r="J5855" s="2">
        <f>VLOOKUP(B5855,'Totals by Team'!A:K,11,FALSE)</f>
        <v>1.8387096774193548</v>
      </c>
      <c r="K5855" s="2">
        <f>VLOOKUP(C5855,'Totals by Team'!A:K,11,FALSE)</f>
        <v>2.9</v>
      </c>
    </row>
    <row r="5856" spans="1:11" x14ac:dyDescent="0.25">
      <c r="A5856" s="1">
        <v>41293</v>
      </c>
      <c r="B5856" t="s">
        <v>101</v>
      </c>
      <c r="C5856" t="s">
        <v>266</v>
      </c>
      <c r="D5856">
        <v>49</v>
      </c>
      <c r="E5856">
        <v>72</v>
      </c>
      <c r="F5856" t="s">
        <v>266</v>
      </c>
      <c r="G5856">
        <v>-23</v>
      </c>
      <c r="H5856" t="s">
        <v>357</v>
      </c>
      <c r="I5856" t="s">
        <v>356</v>
      </c>
      <c r="J5856" s="2">
        <f>VLOOKUP(B5856,'Totals by Team'!A:K,11,FALSE)</f>
        <v>-5.5666666666666664</v>
      </c>
      <c r="K5856" s="2">
        <f>VLOOKUP(C5856,'Totals by Team'!A:K,11,FALSE)</f>
        <v>11.333333333333334</v>
      </c>
    </row>
    <row r="5857" spans="1:11" x14ac:dyDescent="0.25">
      <c r="A5857" s="1">
        <v>41293</v>
      </c>
      <c r="B5857" t="s">
        <v>161</v>
      </c>
      <c r="C5857" t="s">
        <v>190</v>
      </c>
      <c r="D5857">
        <v>50</v>
      </c>
      <c r="E5857">
        <v>74</v>
      </c>
      <c r="F5857" t="s">
        <v>190</v>
      </c>
      <c r="G5857">
        <v>-24</v>
      </c>
      <c r="H5857" t="s">
        <v>357</v>
      </c>
      <c r="I5857" t="s">
        <v>356</v>
      </c>
      <c r="J5857" s="2">
        <f>VLOOKUP(B5857,'Totals by Team'!A:K,11,FALSE)</f>
        <v>-17.29032258064516</v>
      </c>
      <c r="K5857" s="2">
        <f>VLOOKUP(C5857,'Totals by Team'!A:K,11,FALSE)</f>
        <v>-6.8571428571428568</v>
      </c>
    </row>
    <row r="5858" spans="1:11" x14ac:dyDescent="0.25">
      <c r="A5858" s="1">
        <v>41293</v>
      </c>
      <c r="B5858" t="s">
        <v>213</v>
      </c>
      <c r="C5858" t="s">
        <v>248</v>
      </c>
      <c r="D5858">
        <v>37</v>
      </c>
      <c r="E5858">
        <v>61</v>
      </c>
      <c r="F5858" t="s">
        <v>248</v>
      </c>
      <c r="G5858">
        <v>-24</v>
      </c>
      <c r="H5858" t="s">
        <v>357</v>
      </c>
      <c r="I5858" t="s">
        <v>356</v>
      </c>
      <c r="J5858" s="2">
        <f>VLOOKUP(B5858,'Totals by Team'!A:K,11,FALSE)</f>
        <v>-9.068965517241379</v>
      </c>
      <c r="K5858" s="2">
        <f>VLOOKUP(C5858,'Totals by Team'!A:K,11,FALSE)</f>
        <v>0.20588235294117646</v>
      </c>
    </row>
    <row r="5859" spans="1:11" x14ac:dyDescent="0.25">
      <c r="A5859" s="1">
        <v>41293</v>
      </c>
      <c r="B5859" t="s">
        <v>333</v>
      </c>
      <c r="C5859" t="s">
        <v>264</v>
      </c>
      <c r="D5859">
        <v>71</v>
      </c>
      <c r="E5859">
        <v>95</v>
      </c>
      <c r="F5859" t="s">
        <v>264</v>
      </c>
      <c r="G5859">
        <v>-24</v>
      </c>
      <c r="H5859" t="s">
        <v>357</v>
      </c>
      <c r="I5859" t="s">
        <v>356</v>
      </c>
      <c r="J5859" s="2">
        <f>VLOOKUP(B5859,'Totals by Team'!A:K,11,FALSE)</f>
        <v>-15.136363636363637</v>
      </c>
      <c r="K5859" s="2">
        <f>VLOOKUP(C5859,'Totals by Team'!A:K,11,FALSE)</f>
        <v>-11.137931034482758</v>
      </c>
    </row>
    <row r="5860" spans="1:11" x14ac:dyDescent="0.25">
      <c r="A5860" s="1">
        <v>41293</v>
      </c>
      <c r="B5860" t="s">
        <v>137</v>
      </c>
      <c r="C5860" t="s">
        <v>116</v>
      </c>
      <c r="D5860">
        <v>39</v>
      </c>
      <c r="E5860">
        <v>63</v>
      </c>
      <c r="F5860" t="s">
        <v>116</v>
      </c>
      <c r="G5860">
        <v>-24</v>
      </c>
      <c r="H5860" t="s">
        <v>357</v>
      </c>
      <c r="I5860" t="s">
        <v>356</v>
      </c>
      <c r="J5860" s="2">
        <f>VLOOKUP(B5860,'Totals by Team'!A:K,11,FALSE)</f>
        <v>-12.518518518518519</v>
      </c>
      <c r="K5860" s="2">
        <f>VLOOKUP(C5860,'Totals by Team'!A:K,11,FALSE)</f>
        <v>5.1333333333333337</v>
      </c>
    </row>
    <row r="5861" spans="1:11" x14ac:dyDescent="0.25">
      <c r="A5861" s="1">
        <v>41293</v>
      </c>
      <c r="B5861" t="s">
        <v>87</v>
      </c>
      <c r="C5861" t="s">
        <v>124</v>
      </c>
      <c r="D5861">
        <v>56</v>
      </c>
      <c r="E5861">
        <v>81</v>
      </c>
      <c r="F5861" t="s">
        <v>124</v>
      </c>
      <c r="G5861">
        <v>-25</v>
      </c>
      <c r="H5861" t="s">
        <v>357</v>
      </c>
      <c r="I5861" t="s">
        <v>356</v>
      </c>
      <c r="J5861" s="2">
        <f>VLOOKUP(B5861,'Totals by Team'!A:K,11,FALSE)</f>
        <v>-7.1428571428571432</v>
      </c>
      <c r="K5861" s="2">
        <f>VLOOKUP(C5861,'Totals by Team'!A:K,11,FALSE)</f>
        <v>-6.7142857142857144</v>
      </c>
    </row>
    <row r="5862" spans="1:11" x14ac:dyDescent="0.25">
      <c r="A5862" s="1">
        <v>41293</v>
      </c>
      <c r="B5862" t="s">
        <v>237</v>
      </c>
      <c r="C5862" t="s">
        <v>51</v>
      </c>
      <c r="D5862">
        <v>47</v>
      </c>
      <c r="E5862">
        <v>73</v>
      </c>
      <c r="F5862" t="s">
        <v>51</v>
      </c>
      <c r="G5862">
        <v>-26</v>
      </c>
      <c r="H5862" t="s">
        <v>357</v>
      </c>
      <c r="I5862" t="s">
        <v>356</v>
      </c>
      <c r="J5862" s="2">
        <f>VLOOKUP(B5862,'Totals by Team'!A:K,11,FALSE)</f>
        <v>0.82352941176470584</v>
      </c>
      <c r="K5862" s="2">
        <f>VLOOKUP(C5862,'Totals by Team'!A:K,11,FALSE)</f>
        <v>0.66666666666666663</v>
      </c>
    </row>
    <row r="5863" spans="1:11" x14ac:dyDescent="0.25">
      <c r="A5863" s="1">
        <v>41293</v>
      </c>
      <c r="B5863" t="s">
        <v>152</v>
      </c>
      <c r="C5863" t="s">
        <v>262</v>
      </c>
      <c r="D5863">
        <v>50</v>
      </c>
      <c r="E5863">
        <v>77</v>
      </c>
      <c r="F5863" t="s">
        <v>262</v>
      </c>
      <c r="G5863">
        <v>-27</v>
      </c>
      <c r="H5863" t="s">
        <v>357</v>
      </c>
      <c r="I5863" t="s">
        <v>356</v>
      </c>
      <c r="J5863" s="2">
        <f>VLOOKUP(B5863,'Totals by Team'!A:K,11,FALSE)</f>
        <v>-7.1724137931034484</v>
      </c>
      <c r="K5863" s="2">
        <f>VLOOKUP(C5863,'Totals by Team'!A:K,11,FALSE)</f>
        <v>2.1875</v>
      </c>
    </row>
    <row r="5864" spans="1:11" x14ac:dyDescent="0.25">
      <c r="A5864" s="1">
        <v>41293</v>
      </c>
      <c r="B5864" t="s">
        <v>170</v>
      </c>
      <c r="C5864" t="s">
        <v>232</v>
      </c>
      <c r="D5864">
        <v>52</v>
      </c>
      <c r="E5864">
        <v>79</v>
      </c>
      <c r="F5864" t="s">
        <v>232</v>
      </c>
      <c r="G5864">
        <v>-27</v>
      </c>
      <c r="H5864" t="s">
        <v>357</v>
      </c>
      <c r="I5864" t="s">
        <v>356</v>
      </c>
      <c r="J5864" s="2">
        <f>VLOOKUP(B5864,'Totals by Team'!A:K,11,FALSE)</f>
        <v>-1.9375</v>
      </c>
      <c r="K5864" s="2">
        <f>VLOOKUP(C5864,'Totals by Team'!A:K,11,FALSE)</f>
        <v>0.90625</v>
      </c>
    </row>
    <row r="5865" spans="1:11" x14ac:dyDescent="0.25">
      <c r="A5865" s="1">
        <v>41293</v>
      </c>
      <c r="B5865" t="s">
        <v>22</v>
      </c>
      <c r="C5865" t="s">
        <v>271</v>
      </c>
      <c r="D5865">
        <v>63</v>
      </c>
      <c r="E5865">
        <v>90</v>
      </c>
      <c r="F5865" t="s">
        <v>22</v>
      </c>
      <c r="G5865">
        <v>-27</v>
      </c>
      <c r="H5865" t="s">
        <v>357</v>
      </c>
      <c r="I5865" t="s">
        <v>360</v>
      </c>
      <c r="J5865" s="2">
        <f>VLOOKUP(B5865,'Totals by Team'!A:K,11,FALSE)</f>
        <v>-8.0333333333333332</v>
      </c>
      <c r="K5865" s="2">
        <f>VLOOKUP(C5865,'Totals by Team'!A:K,11,FALSE)</f>
        <v>12.529411764705882</v>
      </c>
    </row>
    <row r="5866" spans="1:11" x14ac:dyDescent="0.25">
      <c r="A5866" s="1">
        <v>41293</v>
      </c>
      <c r="B5866" t="s">
        <v>304</v>
      </c>
      <c r="C5866" t="s">
        <v>280</v>
      </c>
      <c r="D5866">
        <v>52</v>
      </c>
      <c r="E5866">
        <v>83</v>
      </c>
      <c r="F5866" t="s">
        <v>280</v>
      </c>
      <c r="G5866">
        <v>-31</v>
      </c>
      <c r="H5866" t="s">
        <v>357</v>
      </c>
      <c r="I5866" t="s">
        <v>356</v>
      </c>
      <c r="J5866" s="2">
        <f>VLOOKUP(B5866,'Totals by Team'!A:K,11,FALSE)</f>
        <v>10.060606060606061</v>
      </c>
      <c r="K5866" s="2">
        <f>VLOOKUP(C5866,'Totals by Team'!A:K,11,FALSE)</f>
        <v>17.939393939393938</v>
      </c>
    </row>
    <row r="5867" spans="1:11" x14ac:dyDescent="0.25">
      <c r="A5867" s="1">
        <v>41293</v>
      </c>
      <c r="B5867" t="s">
        <v>134</v>
      </c>
      <c r="C5867" t="s">
        <v>328</v>
      </c>
      <c r="D5867">
        <v>44</v>
      </c>
      <c r="E5867">
        <v>76</v>
      </c>
      <c r="F5867" t="s">
        <v>328</v>
      </c>
      <c r="G5867">
        <v>-32</v>
      </c>
      <c r="H5867" t="s">
        <v>357</v>
      </c>
      <c r="I5867" t="s">
        <v>356</v>
      </c>
      <c r="J5867" s="2">
        <f>VLOOKUP(B5867,'Totals by Team'!A:K,11,FALSE)</f>
        <v>-8.375</v>
      </c>
      <c r="K5867" s="2">
        <f>VLOOKUP(C5867,'Totals by Team'!A:K,11,FALSE)</f>
        <v>3.129032258064516</v>
      </c>
    </row>
    <row r="5868" spans="1:11" x14ac:dyDescent="0.25">
      <c r="A5868" s="1">
        <v>41293</v>
      </c>
      <c r="B5868" t="s">
        <v>346</v>
      </c>
      <c r="C5868" t="s">
        <v>210</v>
      </c>
      <c r="D5868">
        <v>45</v>
      </c>
      <c r="E5868">
        <v>79</v>
      </c>
      <c r="F5868" t="s">
        <v>210</v>
      </c>
      <c r="G5868">
        <v>-34</v>
      </c>
      <c r="H5868" t="s">
        <v>357</v>
      </c>
      <c r="I5868" t="s">
        <v>356</v>
      </c>
      <c r="J5868" s="2">
        <f>VLOOKUP(B5868,'Totals by Team'!A:K,11,FALSE)</f>
        <v>-7.419354838709677</v>
      </c>
      <c r="K5868" s="2">
        <f>VLOOKUP(C5868,'Totals by Team'!A:K,11,FALSE)</f>
        <v>9.53125</v>
      </c>
    </row>
    <row r="5869" spans="1:11" x14ac:dyDescent="0.25">
      <c r="A5869" s="1">
        <v>41293</v>
      </c>
      <c r="B5869" t="s">
        <v>133</v>
      </c>
      <c r="C5869" t="s">
        <v>156</v>
      </c>
      <c r="D5869">
        <v>68</v>
      </c>
      <c r="E5869">
        <v>103</v>
      </c>
      <c r="F5869" t="s">
        <v>156</v>
      </c>
      <c r="G5869">
        <v>-35</v>
      </c>
      <c r="H5869" t="s">
        <v>357</v>
      </c>
      <c r="I5869" t="s">
        <v>356</v>
      </c>
      <c r="J5869" s="2">
        <f>VLOOKUP(B5869,'Totals by Team'!A:K,11,FALSE)</f>
        <v>-6.8965517241379306</v>
      </c>
      <c r="K5869" s="2">
        <f>VLOOKUP(C5869,'Totals by Team'!A:K,11,FALSE)</f>
        <v>5.5185185185185182</v>
      </c>
    </row>
    <row r="5870" spans="1:11" x14ac:dyDescent="0.25">
      <c r="A5870" s="1">
        <v>41293</v>
      </c>
      <c r="B5870" t="s">
        <v>55</v>
      </c>
      <c r="C5870" t="s">
        <v>100</v>
      </c>
      <c r="D5870">
        <v>34</v>
      </c>
      <c r="E5870">
        <v>71</v>
      </c>
      <c r="F5870" t="s">
        <v>55</v>
      </c>
      <c r="G5870">
        <v>-37</v>
      </c>
      <c r="H5870" t="s">
        <v>357</v>
      </c>
      <c r="I5870" t="s">
        <v>360</v>
      </c>
      <c r="J5870" s="2">
        <f>VLOOKUP(B5870,'Totals by Team'!A:K,11,FALSE)</f>
        <v>-9.7931034482758612</v>
      </c>
      <c r="K5870" s="2">
        <f>VLOOKUP(C5870,'Totals by Team'!A:K,11,FALSE)</f>
        <v>2.064516129032258</v>
      </c>
    </row>
    <row r="5871" spans="1:11" x14ac:dyDescent="0.25">
      <c r="A5871" s="1">
        <v>41293</v>
      </c>
      <c r="B5871" t="s">
        <v>241</v>
      </c>
      <c r="C5871" t="s">
        <v>175</v>
      </c>
      <c r="D5871">
        <v>47</v>
      </c>
      <c r="E5871">
        <v>98</v>
      </c>
      <c r="F5871" t="s">
        <v>175</v>
      </c>
      <c r="G5871">
        <v>-51</v>
      </c>
      <c r="H5871" t="s">
        <v>357</v>
      </c>
      <c r="I5871" t="s">
        <v>356</v>
      </c>
      <c r="J5871" s="2">
        <f>VLOOKUP(B5871,'Totals by Team'!A:K,11,FALSE)</f>
        <v>-1.1290322580645162</v>
      </c>
      <c r="K5871" s="2">
        <f>VLOOKUP(C5871,'Totals by Team'!A:K,11,FALSE)</f>
        <v>5.7666666666666666</v>
      </c>
    </row>
    <row r="5872" spans="1:11" x14ac:dyDescent="0.25">
      <c r="A5872" s="1">
        <v>41294</v>
      </c>
      <c r="B5872" t="s">
        <v>313</v>
      </c>
      <c r="C5872" t="s">
        <v>273</v>
      </c>
      <c r="D5872">
        <v>85</v>
      </c>
      <c r="E5872">
        <v>55</v>
      </c>
      <c r="F5872" t="s">
        <v>313</v>
      </c>
      <c r="G5872">
        <v>30</v>
      </c>
      <c r="H5872" t="s">
        <v>358</v>
      </c>
      <c r="I5872" t="s">
        <v>360</v>
      </c>
      <c r="J5872" s="2">
        <f>VLOOKUP(B5872,'Totals by Team'!A:K,11,FALSE)</f>
        <v>2.7419354838709675</v>
      </c>
      <c r="K5872" s="2">
        <f>VLOOKUP(C5872,'Totals by Team'!A:K,11,FALSE)</f>
        <v>-1.7096774193548387</v>
      </c>
    </row>
    <row r="5873" spans="1:11" x14ac:dyDescent="0.25">
      <c r="A5873" s="1">
        <v>41294</v>
      </c>
      <c r="B5873" t="s">
        <v>222</v>
      </c>
      <c r="C5873" t="s">
        <v>165</v>
      </c>
      <c r="D5873">
        <v>70</v>
      </c>
      <c r="E5873">
        <v>56</v>
      </c>
      <c r="F5873" t="s">
        <v>165</v>
      </c>
      <c r="G5873">
        <v>14</v>
      </c>
      <c r="H5873" t="s">
        <v>358</v>
      </c>
      <c r="I5873" t="s">
        <v>356</v>
      </c>
      <c r="J5873" s="2">
        <f>VLOOKUP(B5873,'Totals by Team'!A:K,11,FALSE)</f>
        <v>5.9090909090909092</v>
      </c>
      <c r="K5873" s="2">
        <f>VLOOKUP(C5873,'Totals by Team'!A:K,11,FALSE)</f>
        <v>-3.1</v>
      </c>
    </row>
    <row r="5874" spans="1:11" x14ac:dyDescent="0.25">
      <c r="A5874" s="1">
        <v>41294</v>
      </c>
      <c r="B5874" t="s">
        <v>277</v>
      </c>
      <c r="C5874" t="s">
        <v>104</v>
      </c>
      <c r="D5874">
        <v>59</v>
      </c>
      <c r="E5874">
        <v>50</v>
      </c>
      <c r="F5874" t="s">
        <v>104</v>
      </c>
      <c r="G5874">
        <v>9</v>
      </c>
      <c r="H5874" t="s">
        <v>358</v>
      </c>
      <c r="I5874" t="s">
        <v>356</v>
      </c>
      <c r="J5874" s="2">
        <f>VLOOKUP(B5874,'Totals by Team'!A:K,11,FALSE)</f>
        <v>-6.8666666666666663</v>
      </c>
      <c r="K5874" s="2">
        <f>VLOOKUP(C5874,'Totals by Team'!A:K,11,FALSE)</f>
        <v>3.0333333333333332</v>
      </c>
    </row>
    <row r="5875" spans="1:11" x14ac:dyDescent="0.25">
      <c r="A5875" s="1">
        <v>41294</v>
      </c>
      <c r="B5875" t="s">
        <v>285</v>
      </c>
      <c r="C5875" t="s">
        <v>314</v>
      </c>
      <c r="D5875">
        <v>67</v>
      </c>
      <c r="E5875">
        <v>59</v>
      </c>
      <c r="F5875" t="s">
        <v>314</v>
      </c>
      <c r="G5875">
        <v>8</v>
      </c>
      <c r="H5875" t="s">
        <v>358</v>
      </c>
      <c r="I5875" t="s">
        <v>356</v>
      </c>
      <c r="J5875" s="2">
        <f>VLOOKUP(B5875,'Totals by Team'!A:K,11,FALSE)</f>
        <v>17.545454545454547</v>
      </c>
      <c r="K5875" s="2">
        <f>VLOOKUP(C5875,'Totals by Team'!A:K,11,FALSE)</f>
        <v>-2.9375</v>
      </c>
    </row>
    <row r="5876" spans="1:11" x14ac:dyDescent="0.25">
      <c r="A5876" s="1">
        <v>41294</v>
      </c>
      <c r="B5876" t="s">
        <v>330</v>
      </c>
      <c r="C5876" t="s">
        <v>33</v>
      </c>
      <c r="D5876">
        <v>69</v>
      </c>
      <c r="E5876">
        <v>61</v>
      </c>
      <c r="F5876" t="s">
        <v>33</v>
      </c>
      <c r="G5876">
        <v>8</v>
      </c>
      <c r="H5876" t="s">
        <v>358</v>
      </c>
      <c r="I5876" t="s">
        <v>356</v>
      </c>
      <c r="J5876" s="2">
        <f>VLOOKUP(B5876,'Totals by Team'!A:K,11,FALSE)</f>
        <v>-12.172413793103448</v>
      </c>
      <c r="K5876" s="2">
        <f>VLOOKUP(C5876,'Totals by Team'!A:K,11,FALSE)</f>
        <v>-4.1034482758620694</v>
      </c>
    </row>
    <row r="5877" spans="1:11" x14ac:dyDescent="0.25">
      <c r="A5877" s="1">
        <v>41294</v>
      </c>
      <c r="B5877" t="s">
        <v>283</v>
      </c>
      <c r="C5877" t="s">
        <v>255</v>
      </c>
      <c r="D5877">
        <v>67</v>
      </c>
      <c r="E5877">
        <v>62</v>
      </c>
      <c r="F5877" t="s">
        <v>283</v>
      </c>
      <c r="G5877">
        <v>5</v>
      </c>
      <c r="H5877" t="s">
        <v>358</v>
      </c>
      <c r="I5877" t="s">
        <v>360</v>
      </c>
      <c r="J5877" s="2">
        <f>VLOOKUP(B5877,'Totals by Team'!A:K,11,FALSE)</f>
        <v>0.84375</v>
      </c>
      <c r="K5877" s="2">
        <f>VLOOKUP(C5877,'Totals by Team'!A:K,11,FALSE)</f>
        <v>4.9393939393939394</v>
      </c>
    </row>
    <row r="5878" spans="1:11" x14ac:dyDescent="0.25">
      <c r="A5878" s="1">
        <v>41294</v>
      </c>
      <c r="B5878" t="s">
        <v>218</v>
      </c>
      <c r="C5878" t="s">
        <v>250</v>
      </c>
      <c r="D5878">
        <v>66</v>
      </c>
      <c r="E5878">
        <v>62</v>
      </c>
      <c r="F5878" t="s">
        <v>218</v>
      </c>
      <c r="G5878">
        <v>4</v>
      </c>
      <c r="H5878" t="s">
        <v>358</v>
      </c>
      <c r="I5878" t="s">
        <v>360</v>
      </c>
      <c r="J5878" s="2">
        <f>VLOOKUP(B5878,'Totals by Team'!A:K,11,FALSE)</f>
        <v>7.4705882352941178</v>
      </c>
      <c r="K5878" s="2">
        <f>VLOOKUP(C5878,'Totals by Team'!A:K,11,FALSE)</f>
        <v>1.3870967741935485</v>
      </c>
    </row>
    <row r="5879" spans="1:11" x14ac:dyDescent="0.25">
      <c r="A5879" s="1">
        <v>41294</v>
      </c>
      <c r="B5879" t="s">
        <v>242</v>
      </c>
      <c r="C5879" t="s">
        <v>124</v>
      </c>
      <c r="D5879">
        <v>66</v>
      </c>
      <c r="E5879">
        <v>63</v>
      </c>
      <c r="F5879" t="s">
        <v>124</v>
      </c>
      <c r="G5879">
        <v>3</v>
      </c>
      <c r="H5879" t="s">
        <v>358</v>
      </c>
      <c r="I5879" t="s">
        <v>356</v>
      </c>
      <c r="J5879" s="2">
        <f>VLOOKUP(B5879,'Totals by Team'!A:K,11,FALSE)</f>
        <v>1.2666666666666666</v>
      </c>
      <c r="K5879" s="2">
        <f>VLOOKUP(C5879,'Totals by Team'!A:K,11,FALSE)</f>
        <v>-6.7142857142857144</v>
      </c>
    </row>
    <row r="5880" spans="1:11" x14ac:dyDescent="0.25">
      <c r="A5880" s="1">
        <v>41294</v>
      </c>
      <c r="B5880" t="s">
        <v>124</v>
      </c>
      <c r="C5880" t="s">
        <v>242</v>
      </c>
      <c r="D5880">
        <v>63</v>
      </c>
      <c r="E5880">
        <v>66</v>
      </c>
      <c r="F5880" t="s">
        <v>124</v>
      </c>
      <c r="G5880">
        <v>-3</v>
      </c>
      <c r="H5880" t="s">
        <v>357</v>
      </c>
      <c r="I5880" t="s">
        <v>360</v>
      </c>
      <c r="J5880" s="2">
        <f>VLOOKUP(B5880,'Totals by Team'!A:K,11,FALSE)</f>
        <v>-6.7142857142857144</v>
      </c>
      <c r="K5880" s="2">
        <f>VLOOKUP(C5880,'Totals by Team'!A:K,11,FALSE)</f>
        <v>1.2666666666666666</v>
      </c>
    </row>
    <row r="5881" spans="1:11" x14ac:dyDescent="0.25">
      <c r="A5881" s="1">
        <v>41294</v>
      </c>
      <c r="B5881" t="s">
        <v>250</v>
      </c>
      <c r="C5881" t="s">
        <v>218</v>
      </c>
      <c r="D5881">
        <v>62</v>
      </c>
      <c r="E5881">
        <v>66</v>
      </c>
      <c r="F5881" t="s">
        <v>218</v>
      </c>
      <c r="G5881">
        <v>-4</v>
      </c>
      <c r="H5881" t="s">
        <v>357</v>
      </c>
      <c r="I5881" t="s">
        <v>356</v>
      </c>
      <c r="J5881" s="2">
        <f>VLOOKUP(B5881,'Totals by Team'!A:K,11,FALSE)</f>
        <v>1.3870967741935485</v>
      </c>
      <c r="K5881" s="2">
        <f>VLOOKUP(C5881,'Totals by Team'!A:K,11,FALSE)</f>
        <v>7.4705882352941178</v>
      </c>
    </row>
    <row r="5882" spans="1:11" x14ac:dyDescent="0.25">
      <c r="A5882" s="1">
        <v>41294</v>
      </c>
      <c r="B5882" t="s">
        <v>255</v>
      </c>
      <c r="C5882" t="s">
        <v>283</v>
      </c>
      <c r="D5882">
        <v>62</v>
      </c>
      <c r="E5882">
        <v>67</v>
      </c>
      <c r="F5882" t="s">
        <v>283</v>
      </c>
      <c r="G5882">
        <v>-5</v>
      </c>
      <c r="H5882" t="s">
        <v>357</v>
      </c>
      <c r="I5882" t="s">
        <v>356</v>
      </c>
      <c r="J5882" s="2">
        <f>VLOOKUP(B5882,'Totals by Team'!A:K,11,FALSE)</f>
        <v>4.9393939393939394</v>
      </c>
      <c r="K5882" s="2">
        <f>VLOOKUP(C5882,'Totals by Team'!A:K,11,FALSE)</f>
        <v>0.84375</v>
      </c>
    </row>
    <row r="5883" spans="1:11" x14ac:dyDescent="0.25">
      <c r="A5883" s="1">
        <v>41294</v>
      </c>
      <c r="B5883" t="s">
        <v>314</v>
      </c>
      <c r="C5883" t="s">
        <v>285</v>
      </c>
      <c r="D5883">
        <v>59</v>
      </c>
      <c r="E5883">
        <v>67</v>
      </c>
      <c r="F5883" t="s">
        <v>314</v>
      </c>
      <c r="G5883">
        <v>-8</v>
      </c>
      <c r="H5883" t="s">
        <v>357</v>
      </c>
      <c r="I5883" t="s">
        <v>360</v>
      </c>
      <c r="J5883" s="2">
        <f>VLOOKUP(B5883,'Totals by Team'!A:K,11,FALSE)</f>
        <v>-2.9375</v>
      </c>
      <c r="K5883" s="2">
        <f>VLOOKUP(C5883,'Totals by Team'!A:K,11,FALSE)</f>
        <v>17.545454545454547</v>
      </c>
    </row>
    <row r="5884" spans="1:11" x14ac:dyDescent="0.25">
      <c r="A5884" s="1">
        <v>41294</v>
      </c>
      <c r="B5884" t="s">
        <v>33</v>
      </c>
      <c r="C5884" t="s">
        <v>330</v>
      </c>
      <c r="D5884">
        <v>61</v>
      </c>
      <c r="E5884">
        <v>69</v>
      </c>
      <c r="F5884" t="s">
        <v>33</v>
      </c>
      <c r="G5884">
        <v>-8</v>
      </c>
      <c r="H5884" t="s">
        <v>357</v>
      </c>
      <c r="I5884" t="s">
        <v>360</v>
      </c>
      <c r="J5884" s="2">
        <f>VLOOKUP(B5884,'Totals by Team'!A:K,11,FALSE)</f>
        <v>-4.1034482758620694</v>
      </c>
      <c r="K5884" s="2">
        <f>VLOOKUP(C5884,'Totals by Team'!A:K,11,FALSE)</f>
        <v>-12.172413793103448</v>
      </c>
    </row>
    <row r="5885" spans="1:11" x14ac:dyDescent="0.25">
      <c r="A5885" s="1">
        <v>41294</v>
      </c>
      <c r="B5885" t="s">
        <v>104</v>
      </c>
      <c r="C5885" t="s">
        <v>277</v>
      </c>
      <c r="D5885">
        <v>50</v>
      </c>
      <c r="E5885">
        <v>59</v>
      </c>
      <c r="F5885" t="s">
        <v>104</v>
      </c>
      <c r="G5885">
        <v>-9</v>
      </c>
      <c r="H5885" t="s">
        <v>357</v>
      </c>
      <c r="I5885" t="s">
        <v>360</v>
      </c>
      <c r="J5885" s="2">
        <f>VLOOKUP(B5885,'Totals by Team'!A:K,11,FALSE)</f>
        <v>3.0333333333333332</v>
      </c>
      <c r="K5885" s="2">
        <f>VLOOKUP(C5885,'Totals by Team'!A:K,11,FALSE)</f>
        <v>-6.8666666666666663</v>
      </c>
    </row>
    <row r="5886" spans="1:11" x14ac:dyDescent="0.25">
      <c r="A5886" s="1">
        <v>41294</v>
      </c>
      <c r="B5886" t="s">
        <v>165</v>
      </c>
      <c r="C5886" t="s">
        <v>222</v>
      </c>
      <c r="D5886">
        <v>56</v>
      </c>
      <c r="E5886">
        <v>70</v>
      </c>
      <c r="F5886" t="s">
        <v>165</v>
      </c>
      <c r="G5886">
        <v>-14</v>
      </c>
      <c r="H5886" t="s">
        <v>357</v>
      </c>
      <c r="I5886" t="s">
        <v>360</v>
      </c>
      <c r="J5886" s="2">
        <f>VLOOKUP(B5886,'Totals by Team'!A:K,11,FALSE)</f>
        <v>-3.1</v>
      </c>
      <c r="K5886" s="2">
        <f>VLOOKUP(C5886,'Totals by Team'!A:K,11,FALSE)</f>
        <v>5.9090909090909092</v>
      </c>
    </row>
    <row r="5887" spans="1:11" x14ac:dyDescent="0.25">
      <c r="A5887" s="1">
        <v>41294</v>
      </c>
      <c r="B5887" t="s">
        <v>273</v>
      </c>
      <c r="C5887" t="s">
        <v>313</v>
      </c>
      <c r="D5887">
        <v>55</v>
      </c>
      <c r="E5887">
        <v>85</v>
      </c>
      <c r="F5887" t="s">
        <v>313</v>
      </c>
      <c r="G5887">
        <v>-30</v>
      </c>
      <c r="H5887" t="s">
        <v>357</v>
      </c>
      <c r="I5887" t="s">
        <v>356</v>
      </c>
      <c r="J5887" s="2">
        <f>VLOOKUP(B5887,'Totals by Team'!A:K,11,FALSE)</f>
        <v>-1.7096774193548387</v>
      </c>
      <c r="K5887" s="2">
        <f>VLOOKUP(C5887,'Totals by Team'!A:K,11,FALSE)</f>
        <v>2.7419354838709675</v>
      </c>
    </row>
    <row r="5888" spans="1:11" x14ac:dyDescent="0.25">
      <c r="A5888" s="1">
        <v>41295</v>
      </c>
      <c r="B5888" t="s">
        <v>125</v>
      </c>
      <c r="C5888" t="s">
        <v>213</v>
      </c>
      <c r="D5888">
        <v>71</v>
      </c>
      <c r="E5888">
        <v>36</v>
      </c>
      <c r="F5888" t="s">
        <v>125</v>
      </c>
      <c r="G5888">
        <v>35</v>
      </c>
      <c r="H5888" t="s">
        <v>358</v>
      </c>
      <c r="I5888" t="s">
        <v>360</v>
      </c>
      <c r="J5888" s="2">
        <f>VLOOKUP(B5888,'Totals by Team'!A:K,11,FALSE)</f>
        <v>4.8214285714285712</v>
      </c>
      <c r="K5888" s="2">
        <f>VLOOKUP(C5888,'Totals by Team'!A:K,11,FALSE)</f>
        <v>-9.068965517241379</v>
      </c>
    </row>
    <row r="5889" spans="1:11" x14ac:dyDescent="0.25">
      <c r="A5889" s="1">
        <v>41295</v>
      </c>
      <c r="B5889" t="s">
        <v>141</v>
      </c>
      <c r="C5889" t="s">
        <v>86</v>
      </c>
      <c r="D5889">
        <v>75</v>
      </c>
      <c r="E5889">
        <v>48</v>
      </c>
      <c r="F5889" t="s">
        <v>86</v>
      </c>
      <c r="G5889">
        <v>27</v>
      </c>
      <c r="H5889" t="s">
        <v>358</v>
      </c>
      <c r="I5889" t="s">
        <v>356</v>
      </c>
      <c r="J5889" s="2">
        <f>VLOOKUP(B5889,'Totals by Team'!A:K,11,FALSE)</f>
        <v>5.161290322580645</v>
      </c>
      <c r="K5889" s="2">
        <f>VLOOKUP(C5889,'Totals by Team'!A:K,11,FALSE)</f>
        <v>-10.857142857142858</v>
      </c>
    </row>
    <row r="5890" spans="1:11" x14ac:dyDescent="0.25">
      <c r="A5890" s="1">
        <v>41295</v>
      </c>
      <c r="B5890" t="s">
        <v>290</v>
      </c>
      <c r="C5890" t="s">
        <v>258</v>
      </c>
      <c r="D5890">
        <v>63</v>
      </c>
      <c r="E5890">
        <v>47</v>
      </c>
      <c r="F5890" t="s">
        <v>258</v>
      </c>
      <c r="G5890">
        <v>16</v>
      </c>
      <c r="H5890" t="s">
        <v>358</v>
      </c>
      <c r="I5890" t="s">
        <v>356</v>
      </c>
      <c r="J5890" s="2">
        <f>VLOOKUP(B5890,'Totals by Team'!A:K,11,FALSE)</f>
        <v>8.8387096774193541</v>
      </c>
      <c r="K5890" s="2">
        <f>VLOOKUP(C5890,'Totals by Team'!A:K,11,FALSE)</f>
        <v>7.2352941176470589</v>
      </c>
    </row>
    <row r="5891" spans="1:11" x14ac:dyDescent="0.25">
      <c r="A5891" s="1">
        <v>41295</v>
      </c>
      <c r="B5891" t="s">
        <v>10</v>
      </c>
      <c r="C5891" t="s">
        <v>162</v>
      </c>
      <c r="D5891">
        <v>82</v>
      </c>
      <c r="E5891">
        <v>68</v>
      </c>
      <c r="F5891" t="s">
        <v>162</v>
      </c>
      <c r="G5891">
        <v>14</v>
      </c>
      <c r="H5891" t="s">
        <v>358</v>
      </c>
      <c r="I5891" t="s">
        <v>356</v>
      </c>
      <c r="J5891" s="2">
        <f>VLOOKUP(B5891,'Totals by Team'!A:K,11,FALSE)</f>
        <v>8.1724137931034484</v>
      </c>
      <c r="K5891" s="2">
        <f>VLOOKUP(C5891,'Totals by Team'!A:K,11,FALSE)</f>
        <v>-8.5862068965517242</v>
      </c>
    </row>
    <row r="5892" spans="1:11" x14ac:dyDescent="0.25">
      <c r="A5892" s="1">
        <v>41295</v>
      </c>
      <c r="B5892" t="s">
        <v>3</v>
      </c>
      <c r="C5892" t="s">
        <v>327</v>
      </c>
      <c r="D5892">
        <v>89</v>
      </c>
      <c r="E5892">
        <v>77</v>
      </c>
      <c r="F5892" t="s">
        <v>327</v>
      </c>
      <c r="G5892">
        <v>12</v>
      </c>
      <c r="H5892" t="s">
        <v>358</v>
      </c>
      <c r="I5892" t="s">
        <v>356</v>
      </c>
      <c r="J5892" s="2">
        <f>VLOOKUP(B5892,'Totals by Team'!A:K,11,FALSE)</f>
        <v>-9.931034482758621</v>
      </c>
      <c r="K5892" s="2">
        <f>VLOOKUP(C5892,'Totals by Team'!A:K,11,FALSE)</f>
        <v>-13.071428571428571</v>
      </c>
    </row>
    <row r="5893" spans="1:11" x14ac:dyDescent="0.25">
      <c r="A5893" s="1">
        <v>41295</v>
      </c>
      <c r="B5893" t="s">
        <v>215</v>
      </c>
      <c r="C5893" t="s">
        <v>210</v>
      </c>
      <c r="D5893">
        <v>64</v>
      </c>
      <c r="E5893">
        <v>54</v>
      </c>
      <c r="F5893" t="s">
        <v>215</v>
      </c>
      <c r="G5893">
        <v>10</v>
      </c>
      <c r="H5893" t="s">
        <v>358</v>
      </c>
      <c r="I5893" t="s">
        <v>360</v>
      </c>
      <c r="J5893" s="2">
        <f>VLOOKUP(B5893,'Totals by Team'!A:K,11,FALSE)</f>
        <v>6.4516129032258061</v>
      </c>
      <c r="K5893" s="2">
        <f>VLOOKUP(C5893,'Totals by Team'!A:K,11,FALSE)</f>
        <v>9.53125</v>
      </c>
    </row>
    <row r="5894" spans="1:11" x14ac:dyDescent="0.25">
      <c r="A5894" s="1">
        <v>41295</v>
      </c>
      <c r="B5894" t="s">
        <v>145</v>
      </c>
      <c r="C5894" t="s">
        <v>27</v>
      </c>
      <c r="D5894">
        <v>76</v>
      </c>
      <c r="E5894">
        <v>68</v>
      </c>
      <c r="F5894" t="s">
        <v>145</v>
      </c>
      <c r="G5894">
        <v>8</v>
      </c>
      <c r="H5894" t="s">
        <v>358</v>
      </c>
      <c r="I5894" t="s">
        <v>360</v>
      </c>
      <c r="J5894" s="2">
        <f>VLOOKUP(B5894,'Totals by Team'!A:K,11,FALSE)</f>
        <v>-4.2142857142857144</v>
      </c>
      <c r="K5894" s="2">
        <f>VLOOKUP(C5894,'Totals by Team'!A:K,11,FALSE)</f>
        <v>-7.0344827586206895</v>
      </c>
    </row>
    <row r="5895" spans="1:11" x14ac:dyDescent="0.25">
      <c r="A5895" s="1">
        <v>41295</v>
      </c>
      <c r="B5895" t="s">
        <v>253</v>
      </c>
      <c r="C5895" t="s">
        <v>297</v>
      </c>
      <c r="D5895">
        <v>73</v>
      </c>
      <c r="E5895">
        <v>67</v>
      </c>
      <c r="F5895" t="s">
        <v>253</v>
      </c>
      <c r="G5895">
        <v>6</v>
      </c>
      <c r="H5895" t="s">
        <v>358</v>
      </c>
      <c r="I5895" t="s">
        <v>360</v>
      </c>
      <c r="J5895" s="2">
        <f>VLOOKUP(B5895,'Totals by Team'!A:K,11,FALSE)</f>
        <v>4.935483870967742</v>
      </c>
      <c r="K5895" s="2">
        <f>VLOOKUP(C5895,'Totals by Team'!A:K,11,FALSE)</f>
        <v>0.34375</v>
      </c>
    </row>
    <row r="5896" spans="1:11" x14ac:dyDescent="0.25">
      <c r="A5896" s="1">
        <v>41295</v>
      </c>
      <c r="B5896" t="s">
        <v>144</v>
      </c>
      <c r="C5896" t="s">
        <v>122</v>
      </c>
      <c r="D5896">
        <v>65</v>
      </c>
      <c r="E5896">
        <v>60</v>
      </c>
      <c r="F5896" t="s">
        <v>122</v>
      </c>
      <c r="G5896">
        <v>5</v>
      </c>
      <c r="H5896" t="s">
        <v>358</v>
      </c>
      <c r="I5896" t="s">
        <v>356</v>
      </c>
      <c r="J5896" s="2">
        <f>VLOOKUP(B5896,'Totals by Team'!A:K,11,FALSE)</f>
        <v>3.46875</v>
      </c>
      <c r="K5896" s="2">
        <f>VLOOKUP(C5896,'Totals by Team'!A:K,11,FALSE)</f>
        <v>1.5588235294117647</v>
      </c>
    </row>
    <row r="5897" spans="1:11" x14ac:dyDescent="0.25">
      <c r="A5897" s="1">
        <v>41295</v>
      </c>
      <c r="B5897" t="s">
        <v>88</v>
      </c>
      <c r="C5897" t="s">
        <v>85</v>
      </c>
      <c r="D5897">
        <v>55</v>
      </c>
      <c r="E5897">
        <v>51</v>
      </c>
      <c r="F5897" t="s">
        <v>88</v>
      </c>
      <c r="G5897">
        <v>4</v>
      </c>
      <c r="H5897" t="s">
        <v>358</v>
      </c>
      <c r="I5897" t="s">
        <v>360</v>
      </c>
      <c r="J5897" s="2">
        <f>VLOOKUP(B5897,'Totals by Team'!A:K,11,FALSE)</f>
        <v>-3.9333333333333331</v>
      </c>
      <c r="K5897" s="2">
        <f>VLOOKUP(C5897,'Totals by Team'!A:K,11,FALSE)</f>
        <v>-5.5161290322580649</v>
      </c>
    </row>
    <row r="5898" spans="1:11" x14ac:dyDescent="0.25">
      <c r="A5898" s="1">
        <v>41295</v>
      </c>
      <c r="B5898" t="s">
        <v>74</v>
      </c>
      <c r="C5898" t="s">
        <v>174</v>
      </c>
      <c r="D5898">
        <v>49</v>
      </c>
      <c r="E5898">
        <v>46</v>
      </c>
      <c r="F5898" t="s">
        <v>74</v>
      </c>
      <c r="G5898">
        <v>3</v>
      </c>
      <c r="H5898" t="s">
        <v>358</v>
      </c>
      <c r="I5898" t="s">
        <v>360</v>
      </c>
      <c r="J5898" s="2">
        <f>VLOOKUP(B5898,'Totals by Team'!A:K,11,FALSE)</f>
        <v>-8.870967741935484</v>
      </c>
      <c r="K5898" s="2">
        <f>VLOOKUP(C5898,'Totals by Team'!A:K,11,FALSE)</f>
        <v>-7.15625</v>
      </c>
    </row>
    <row r="5899" spans="1:11" x14ac:dyDescent="0.25">
      <c r="A5899" s="1">
        <v>41295</v>
      </c>
      <c r="B5899" t="s">
        <v>247</v>
      </c>
      <c r="C5899" t="s">
        <v>41</v>
      </c>
      <c r="D5899">
        <v>43</v>
      </c>
      <c r="E5899">
        <v>40</v>
      </c>
      <c r="F5899" t="s">
        <v>247</v>
      </c>
      <c r="G5899">
        <v>3</v>
      </c>
      <c r="H5899" t="s">
        <v>358</v>
      </c>
      <c r="I5899" t="s">
        <v>360</v>
      </c>
      <c r="J5899" s="2">
        <f>VLOOKUP(B5899,'Totals by Team'!A:K,11,FALSE)</f>
        <v>-0.67741935483870963</v>
      </c>
      <c r="K5899" s="2">
        <f>VLOOKUP(C5899,'Totals by Team'!A:K,11,FALSE)</f>
        <v>-3.09375</v>
      </c>
    </row>
    <row r="5900" spans="1:11" x14ac:dyDescent="0.25">
      <c r="A5900" s="1">
        <v>41295</v>
      </c>
      <c r="B5900" t="s">
        <v>148</v>
      </c>
      <c r="C5900" t="s">
        <v>316</v>
      </c>
      <c r="D5900">
        <v>57</v>
      </c>
      <c r="E5900">
        <v>55</v>
      </c>
      <c r="F5900" t="s">
        <v>148</v>
      </c>
      <c r="G5900">
        <v>2</v>
      </c>
      <c r="H5900" t="s">
        <v>358</v>
      </c>
      <c r="I5900" t="s">
        <v>360</v>
      </c>
      <c r="J5900" s="2">
        <f>VLOOKUP(B5900,'Totals by Team'!A:K,11,FALSE)</f>
        <v>11.257142857142858</v>
      </c>
      <c r="K5900" s="2">
        <f>VLOOKUP(C5900,'Totals by Team'!A:K,11,FALSE)</f>
        <v>7.8787878787878789</v>
      </c>
    </row>
    <row r="5901" spans="1:11" x14ac:dyDescent="0.25">
      <c r="A5901" s="1">
        <v>41295</v>
      </c>
      <c r="B5901" t="s">
        <v>25</v>
      </c>
      <c r="C5901" t="s">
        <v>51</v>
      </c>
      <c r="D5901">
        <v>71</v>
      </c>
      <c r="E5901">
        <v>69</v>
      </c>
      <c r="F5901" t="s">
        <v>51</v>
      </c>
      <c r="G5901">
        <v>2</v>
      </c>
      <c r="H5901" t="s">
        <v>358</v>
      </c>
      <c r="I5901" t="s">
        <v>356</v>
      </c>
      <c r="J5901" s="2">
        <f>VLOOKUP(B5901,'Totals by Team'!A:K,11,FALSE)</f>
        <v>0.36666666666666664</v>
      </c>
      <c r="K5901" s="2">
        <f>VLOOKUP(C5901,'Totals by Team'!A:K,11,FALSE)</f>
        <v>0.66666666666666663</v>
      </c>
    </row>
    <row r="5902" spans="1:11" x14ac:dyDescent="0.25">
      <c r="A5902" s="1">
        <v>41295</v>
      </c>
      <c r="B5902" t="s">
        <v>89</v>
      </c>
      <c r="C5902" t="s">
        <v>175</v>
      </c>
      <c r="D5902">
        <v>64</v>
      </c>
      <c r="E5902">
        <v>62</v>
      </c>
      <c r="F5902" t="s">
        <v>175</v>
      </c>
      <c r="G5902">
        <v>2</v>
      </c>
      <c r="H5902" t="s">
        <v>358</v>
      </c>
      <c r="I5902" t="s">
        <v>356</v>
      </c>
      <c r="J5902" s="2">
        <f>VLOOKUP(B5902,'Totals by Team'!A:K,11,FALSE)</f>
        <v>3.28125</v>
      </c>
      <c r="K5902" s="2">
        <f>VLOOKUP(C5902,'Totals by Team'!A:K,11,FALSE)</f>
        <v>5.7666666666666666</v>
      </c>
    </row>
    <row r="5903" spans="1:11" x14ac:dyDescent="0.25">
      <c r="A5903" s="1">
        <v>41295</v>
      </c>
      <c r="B5903" t="s">
        <v>333</v>
      </c>
      <c r="C5903" t="s">
        <v>108</v>
      </c>
      <c r="D5903">
        <v>96</v>
      </c>
      <c r="E5903">
        <v>94</v>
      </c>
      <c r="F5903" t="s">
        <v>333</v>
      </c>
      <c r="G5903">
        <v>2</v>
      </c>
      <c r="H5903" t="s">
        <v>358</v>
      </c>
      <c r="I5903" t="s">
        <v>360</v>
      </c>
      <c r="J5903" s="2">
        <f>VLOOKUP(B5903,'Totals by Team'!A:K,11,FALSE)</f>
        <v>-15.136363636363637</v>
      </c>
      <c r="K5903" s="2">
        <f>VLOOKUP(C5903,'Totals by Team'!A:K,11,FALSE)</f>
        <v>0.68</v>
      </c>
    </row>
    <row r="5904" spans="1:11" x14ac:dyDescent="0.25">
      <c r="A5904" s="1">
        <v>41295</v>
      </c>
      <c r="B5904" t="s">
        <v>93</v>
      </c>
      <c r="C5904" t="s">
        <v>46</v>
      </c>
      <c r="D5904">
        <v>67</v>
      </c>
      <c r="E5904">
        <v>65</v>
      </c>
      <c r="F5904" t="s">
        <v>46</v>
      </c>
      <c r="G5904">
        <v>2</v>
      </c>
      <c r="H5904" t="s">
        <v>358</v>
      </c>
      <c r="I5904" t="s">
        <v>356</v>
      </c>
      <c r="J5904" s="2">
        <f>VLOOKUP(B5904,'Totals by Team'!A:K,11,FALSE)</f>
        <v>-8.4516129032258061</v>
      </c>
      <c r="K5904" s="2">
        <f>VLOOKUP(C5904,'Totals by Team'!A:K,11,FALSE)</f>
        <v>-1.5161290322580645</v>
      </c>
    </row>
    <row r="5905" spans="1:11" x14ac:dyDescent="0.25">
      <c r="A5905" s="1">
        <v>41295</v>
      </c>
      <c r="B5905" t="s">
        <v>45</v>
      </c>
      <c r="C5905" t="s">
        <v>16</v>
      </c>
      <c r="D5905">
        <v>73</v>
      </c>
      <c r="E5905">
        <v>71</v>
      </c>
      <c r="F5905" t="s">
        <v>45</v>
      </c>
      <c r="G5905">
        <v>2</v>
      </c>
      <c r="H5905" t="s">
        <v>358</v>
      </c>
      <c r="I5905" t="s">
        <v>360</v>
      </c>
      <c r="J5905" s="2">
        <f>VLOOKUP(B5905,'Totals by Team'!A:K,11,FALSE)</f>
        <v>1.15625</v>
      </c>
      <c r="K5905" s="2">
        <f>VLOOKUP(C5905,'Totals by Team'!A:K,11,FALSE)</f>
        <v>2.125</v>
      </c>
    </row>
    <row r="5906" spans="1:11" x14ac:dyDescent="0.25">
      <c r="A5906" s="1">
        <v>41295</v>
      </c>
      <c r="B5906" t="s">
        <v>316</v>
      </c>
      <c r="C5906" t="s">
        <v>148</v>
      </c>
      <c r="D5906">
        <v>55</v>
      </c>
      <c r="E5906">
        <v>57</v>
      </c>
      <c r="F5906" t="s">
        <v>148</v>
      </c>
      <c r="G5906">
        <v>-2</v>
      </c>
      <c r="H5906" t="s">
        <v>357</v>
      </c>
      <c r="I5906" t="s">
        <v>356</v>
      </c>
      <c r="J5906" s="2">
        <f>VLOOKUP(B5906,'Totals by Team'!A:K,11,FALSE)</f>
        <v>7.8787878787878789</v>
      </c>
      <c r="K5906" s="2">
        <f>VLOOKUP(C5906,'Totals by Team'!A:K,11,FALSE)</f>
        <v>11.257142857142858</v>
      </c>
    </row>
    <row r="5907" spans="1:11" x14ac:dyDescent="0.25">
      <c r="A5907" s="1">
        <v>41295</v>
      </c>
      <c r="B5907" t="s">
        <v>51</v>
      </c>
      <c r="C5907" t="s">
        <v>25</v>
      </c>
      <c r="D5907">
        <v>69</v>
      </c>
      <c r="E5907">
        <v>71</v>
      </c>
      <c r="F5907" t="s">
        <v>51</v>
      </c>
      <c r="G5907">
        <v>-2</v>
      </c>
      <c r="H5907" t="s">
        <v>357</v>
      </c>
      <c r="I5907" t="s">
        <v>360</v>
      </c>
      <c r="J5907" s="2">
        <f>VLOOKUP(B5907,'Totals by Team'!A:K,11,FALSE)</f>
        <v>0.66666666666666663</v>
      </c>
      <c r="K5907" s="2">
        <f>VLOOKUP(C5907,'Totals by Team'!A:K,11,FALSE)</f>
        <v>0.36666666666666664</v>
      </c>
    </row>
    <row r="5908" spans="1:11" x14ac:dyDescent="0.25">
      <c r="A5908" s="1">
        <v>41295</v>
      </c>
      <c r="B5908" t="s">
        <v>175</v>
      </c>
      <c r="C5908" t="s">
        <v>89</v>
      </c>
      <c r="D5908">
        <v>62</v>
      </c>
      <c r="E5908">
        <v>64</v>
      </c>
      <c r="F5908" t="s">
        <v>175</v>
      </c>
      <c r="G5908">
        <v>-2</v>
      </c>
      <c r="H5908" t="s">
        <v>357</v>
      </c>
      <c r="I5908" t="s">
        <v>360</v>
      </c>
      <c r="J5908" s="2">
        <f>VLOOKUP(B5908,'Totals by Team'!A:K,11,FALSE)</f>
        <v>5.7666666666666666</v>
      </c>
      <c r="K5908" s="2">
        <f>VLOOKUP(C5908,'Totals by Team'!A:K,11,FALSE)</f>
        <v>3.28125</v>
      </c>
    </row>
    <row r="5909" spans="1:11" x14ac:dyDescent="0.25">
      <c r="A5909" s="1">
        <v>41295</v>
      </c>
      <c r="B5909" t="s">
        <v>108</v>
      </c>
      <c r="C5909" t="s">
        <v>333</v>
      </c>
      <c r="D5909">
        <v>94</v>
      </c>
      <c r="E5909">
        <v>96</v>
      </c>
      <c r="F5909" t="s">
        <v>333</v>
      </c>
      <c r="G5909">
        <v>-2</v>
      </c>
      <c r="H5909" t="s">
        <v>357</v>
      </c>
      <c r="I5909" t="s">
        <v>356</v>
      </c>
      <c r="J5909" s="2">
        <f>VLOOKUP(B5909,'Totals by Team'!A:K,11,FALSE)</f>
        <v>0.68</v>
      </c>
      <c r="K5909" s="2">
        <f>VLOOKUP(C5909,'Totals by Team'!A:K,11,FALSE)</f>
        <v>-15.136363636363637</v>
      </c>
    </row>
    <row r="5910" spans="1:11" x14ac:dyDescent="0.25">
      <c r="A5910" s="1">
        <v>41295</v>
      </c>
      <c r="B5910" t="s">
        <v>46</v>
      </c>
      <c r="C5910" t="s">
        <v>93</v>
      </c>
      <c r="D5910">
        <v>65</v>
      </c>
      <c r="E5910">
        <v>67</v>
      </c>
      <c r="F5910" t="s">
        <v>46</v>
      </c>
      <c r="G5910">
        <v>-2</v>
      </c>
      <c r="H5910" t="s">
        <v>357</v>
      </c>
      <c r="I5910" t="s">
        <v>360</v>
      </c>
      <c r="J5910" s="2">
        <f>VLOOKUP(B5910,'Totals by Team'!A:K,11,FALSE)</f>
        <v>-1.5161290322580645</v>
      </c>
      <c r="K5910" s="2">
        <f>VLOOKUP(C5910,'Totals by Team'!A:K,11,FALSE)</f>
        <v>-8.4516129032258061</v>
      </c>
    </row>
    <row r="5911" spans="1:11" x14ac:dyDescent="0.25">
      <c r="A5911" s="1">
        <v>41295</v>
      </c>
      <c r="B5911" t="s">
        <v>16</v>
      </c>
      <c r="C5911" t="s">
        <v>45</v>
      </c>
      <c r="D5911">
        <v>71</v>
      </c>
      <c r="E5911">
        <v>73</v>
      </c>
      <c r="F5911" t="s">
        <v>45</v>
      </c>
      <c r="G5911">
        <v>-2</v>
      </c>
      <c r="H5911" t="s">
        <v>357</v>
      </c>
      <c r="I5911" t="s">
        <v>356</v>
      </c>
      <c r="J5911" s="2">
        <f>VLOOKUP(B5911,'Totals by Team'!A:K,11,FALSE)</f>
        <v>2.125</v>
      </c>
      <c r="K5911" s="2">
        <f>VLOOKUP(C5911,'Totals by Team'!A:K,11,FALSE)</f>
        <v>1.15625</v>
      </c>
    </row>
    <row r="5912" spans="1:11" x14ac:dyDescent="0.25">
      <c r="A5912" s="1">
        <v>41295</v>
      </c>
      <c r="B5912" t="s">
        <v>174</v>
      </c>
      <c r="C5912" t="s">
        <v>74</v>
      </c>
      <c r="D5912">
        <v>46</v>
      </c>
      <c r="E5912">
        <v>49</v>
      </c>
      <c r="F5912" t="s">
        <v>74</v>
      </c>
      <c r="G5912">
        <v>-3</v>
      </c>
      <c r="H5912" t="s">
        <v>357</v>
      </c>
      <c r="I5912" t="s">
        <v>356</v>
      </c>
      <c r="J5912" s="2">
        <f>VLOOKUP(B5912,'Totals by Team'!A:K,11,FALSE)</f>
        <v>-7.15625</v>
      </c>
      <c r="K5912" s="2">
        <f>VLOOKUP(C5912,'Totals by Team'!A:K,11,FALSE)</f>
        <v>-8.870967741935484</v>
      </c>
    </row>
    <row r="5913" spans="1:11" x14ac:dyDescent="0.25">
      <c r="A5913" s="1">
        <v>41295</v>
      </c>
      <c r="B5913" t="s">
        <v>41</v>
      </c>
      <c r="C5913" t="s">
        <v>247</v>
      </c>
      <c r="D5913">
        <v>40</v>
      </c>
      <c r="E5913">
        <v>43</v>
      </c>
      <c r="F5913" t="s">
        <v>247</v>
      </c>
      <c r="G5913">
        <v>-3</v>
      </c>
      <c r="H5913" t="s">
        <v>357</v>
      </c>
      <c r="I5913" t="s">
        <v>356</v>
      </c>
      <c r="J5913" s="2">
        <f>VLOOKUP(B5913,'Totals by Team'!A:K,11,FALSE)</f>
        <v>-3.09375</v>
      </c>
      <c r="K5913" s="2">
        <f>VLOOKUP(C5913,'Totals by Team'!A:K,11,FALSE)</f>
        <v>-0.67741935483870963</v>
      </c>
    </row>
    <row r="5914" spans="1:11" x14ac:dyDescent="0.25">
      <c r="A5914" s="1">
        <v>41295</v>
      </c>
      <c r="B5914" t="s">
        <v>85</v>
      </c>
      <c r="C5914" t="s">
        <v>88</v>
      </c>
      <c r="D5914">
        <v>51</v>
      </c>
      <c r="E5914">
        <v>55</v>
      </c>
      <c r="F5914" t="s">
        <v>88</v>
      </c>
      <c r="G5914">
        <v>-4</v>
      </c>
      <c r="H5914" t="s">
        <v>357</v>
      </c>
      <c r="I5914" t="s">
        <v>356</v>
      </c>
      <c r="J5914" s="2">
        <f>VLOOKUP(B5914,'Totals by Team'!A:K,11,FALSE)</f>
        <v>-5.5161290322580649</v>
      </c>
      <c r="K5914" s="2">
        <f>VLOOKUP(C5914,'Totals by Team'!A:K,11,FALSE)</f>
        <v>-3.9333333333333331</v>
      </c>
    </row>
    <row r="5915" spans="1:11" x14ac:dyDescent="0.25">
      <c r="A5915" s="1">
        <v>41295</v>
      </c>
      <c r="B5915" t="s">
        <v>122</v>
      </c>
      <c r="C5915" t="s">
        <v>144</v>
      </c>
      <c r="D5915">
        <v>60</v>
      </c>
      <c r="E5915">
        <v>65</v>
      </c>
      <c r="F5915" t="s">
        <v>122</v>
      </c>
      <c r="G5915">
        <v>-5</v>
      </c>
      <c r="H5915" t="s">
        <v>357</v>
      </c>
      <c r="I5915" t="s">
        <v>360</v>
      </c>
      <c r="J5915" s="2">
        <f>VLOOKUP(B5915,'Totals by Team'!A:K,11,FALSE)</f>
        <v>1.5588235294117647</v>
      </c>
      <c r="K5915" s="2">
        <f>VLOOKUP(C5915,'Totals by Team'!A:K,11,FALSE)</f>
        <v>3.46875</v>
      </c>
    </row>
    <row r="5916" spans="1:11" x14ac:dyDescent="0.25">
      <c r="A5916" s="1">
        <v>41295</v>
      </c>
      <c r="B5916" t="s">
        <v>297</v>
      </c>
      <c r="C5916" t="s">
        <v>253</v>
      </c>
      <c r="D5916">
        <v>67</v>
      </c>
      <c r="E5916">
        <v>73</v>
      </c>
      <c r="F5916" t="s">
        <v>253</v>
      </c>
      <c r="G5916">
        <v>-6</v>
      </c>
      <c r="H5916" t="s">
        <v>357</v>
      </c>
      <c r="I5916" t="s">
        <v>356</v>
      </c>
      <c r="J5916" s="2">
        <f>VLOOKUP(B5916,'Totals by Team'!A:K,11,FALSE)</f>
        <v>0.34375</v>
      </c>
      <c r="K5916" s="2">
        <f>VLOOKUP(C5916,'Totals by Team'!A:K,11,FALSE)</f>
        <v>4.935483870967742</v>
      </c>
    </row>
    <row r="5917" spans="1:11" x14ac:dyDescent="0.25">
      <c r="A5917" s="1">
        <v>41295</v>
      </c>
      <c r="B5917" t="s">
        <v>27</v>
      </c>
      <c r="C5917" t="s">
        <v>145</v>
      </c>
      <c r="D5917">
        <v>68</v>
      </c>
      <c r="E5917">
        <v>76</v>
      </c>
      <c r="F5917" t="s">
        <v>145</v>
      </c>
      <c r="G5917">
        <v>-8</v>
      </c>
      <c r="H5917" t="s">
        <v>357</v>
      </c>
      <c r="I5917" t="s">
        <v>356</v>
      </c>
      <c r="J5917" s="2">
        <f>VLOOKUP(B5917,'Totals by Team'!A:K,11,FALSE)</f>
        <v>-7.0344827586206895</v>
      </c>
      <c r="K5917" s="2">
        <f>VLOOKUP(C5917,'Totals by Team'!A:K,11,FALSE)</f>
        <v>-4.2142857142857144</v>
      </c>
    </row>
    <row r="5918" spans="1:11" x14ac:dyDescent="0.25">
      <c r="A5918" s="1">
        <v>41295</v>
      </c>
      <c r="B5918" t="s">
        <v>210</v>
      </c>
      <c r="C5918" t="s">
        <v>215</v>
      </c>
      <c r="D5918">
        <v>54</v>
      </c>
      <c r="E5918">
        <v>64</v>
      </c>
      <c r="F5918" t="s">
        <v>215</v>
      </c>
      <c r="G5918">
        <v>-10</v>
      </c>
      <c r="H5918" t="s">
        <v>357</v>
      </c>
      <c r="I5918" t="s">
        <v>356</v>
      </c>
      <c r="J5918" s="2">
        <f>VLOOKUP(B5918,'Totals by Team'!A:K,11,FALSE)</f>
        <v>9.53125</v>
      </c>
      <c r="K5918" s="2">
        <f>VLOOKUP(C5918,'Totals by Team'!A:K,11,FALSE)</f>
        <v>6.4516129032258061</v>
      </c>
    </row>
    <row r="5919" spans="1:11" x14ac:dyDescent="0.25">
      <c r="A5919" s="1">
        <v>41295</v>
      </c>
      <c r="B5919" t="s">
        <v>327</v>
      </c>
      <c r="C5919" t="s">
        <v>3</v>
      </c>
      <c r="D5919">
        <v>77</v>
      </c>
      <c r="E5919">
        <v>89</v>
      </c>
      <c r="F5919" t="s">
        <v>327</v>
      </c>
      <c r="G5919">
        <v>-12</v>
      </c>
      <c r="H5919" t="s">
        <v>357</v>
      </c>
      <c r="I5919" t="s">
        <v>360</v>
      </c>
      <c r="J5919" s="2">
        <f>VLOOKUP(B5919,'Totals by Team'!A:K,11,FALSE)</f>
        <v>-13.071428571428571</v>
      </c>
      <c r="K5919" s="2">
        <f>VLOOKUP(C5919,'Totals by Team'!A:K,11,FALSE)</f>
        <v>-9.931034482758621</v>
      </c>
    </row>
    <row r="5920" spans="1:11" x14ac:dyDescent="0.25">
      <c r="A5920" s="1">
        <v>41295</v>
      </c>
      <c r="B5920" t="s">
        <v>162</v>
      </c>
      <c r="C5920" t="s">
        <v>10</v>
      </c>
      <c r="D5920">
        <v>68</v>
      </c>
      <c r="E5920">
        <v>82</v>
      </c>
      <c r="F5920" t="s">
        <v>162</v>
      </c>
      <c r="G5920">
        <v>-14</v>
      </c>
      <c r="H5920" t="s">
        <v>357</v>
      </c>
      <c r="I5920" t="s">
        <v>360</v>
      </c>
      <c r="J5920" s="2">
        <f>VLOOKUP(B5920,'Totals by Team'!A:K,11,FALSE)</f>
        <v>-8.5862068965517242</v>
      </c>
      <c r="K5920" s="2">
        <f>VLOOKUP(C5920,'Totals by Team'!A:K,11,FALSE)</f>
        <v>8.1724137931034484</v>
      </c>
    </row>
    <row r="5921" spans="1:11" x14ac:dyDescent="0.25">
      <c r="A5921" s="1">
        <v>41295</v>
      </c>
      <c r="B5921" t="s">
        <v>258</v>
      </c>
      <c r="C5921" t="s">
        <v>290</v>
      </c>
      <c r="D5921">
        <v>47</v>
      </c>
      <c r="E5921">
        <v>63</v>
      </c>
      <c r="F5921" t="s">
        <v>258</v>
      </c>
      <c r="G5921">
        <v>-16</v>
      </c>
      <c r="H5921" t="s">
        <v>357</v>
      </c>
      <c r="I5921" t="s">
        <v>360</v>
      </c>
      <c r="J5921" s="2">
        <f>VLOOKUP(B5921,'Totals by Team'!A:K,11,FALSE)</f>
        <v>7.2352941176470589</v>
      </c>
      <c r="K5921" s="2">
        <f>VLOOKUP(C5921,'Totals by Team'!A:K,11,FALSE)</f>
        <v>8.8387096774193541</v>
      </c>
    </row>
    <row r="5922" spans="1:11" x14ac:dyDescent="0.25">
      <c r="A5922" s="1">
        <v>41295</v>
      </c>
      <c r="B5922" t="s">
        <v>86</v>
      </c>
      <c r="C5922" t="s">
        <v>141</v>
      </c>
      <c r="D5922">
        <v>48</v>
      </c>
      <c r="E5922">
        <v>75</v>
      </c>
      <c r="F5922" t="s">
        <v>86</v>
      </c>
      <c r="G5922">
        <v>-27</v>
      </c>
      <c r="H5922" t="s">
        <v>357</v>
      </c>
      <c r="I5922" t="s">
        <v>360</v>
      </c>
      <c r="J5922" s="2">
        <f>VLOOKUP(B5922,'Totals by Team'!A:K,11,FALSE)</f>
        <v>-10.857142857142858</v>
      </c>
      <c r="K5922" s="2">
        <f>VLOOKUP(C5922,'Totals by Team'!A:K,11,FALSE)</f>
        <v>5.161290322580645</v>
      </c>
    </row>
    <row r="5923" spans="1:11" x14ac:dyDescent="0.25">
      <c r="A5923" s="1">
        <v>41295</v>
      </c>
      <c r="B5923" t="s">
        <v>213</v>
      </c>
      <c r="C5923" t="s">
        <v>125</v>
      </c>
      <c r="D5923">
        <v>36</v>
      </c>
      <c r="E5923">
        <v>71</v>
      </c>
      <c r="F5923" t="s">
        <v>125</v>
      </c>
      <c r="G5923">
        <v>-35</v>
      </c>
      <c r="H5923" t="s">
        <v>357</v>
      </c>
      <c r="I5923" t="s">
        <v>356</v>
      </c>
      <c r="J5923" s="2">
        <f>VLOOKUP(B5923,'Totals by Team'!A:K,11,FALSE)</f>
        <v>-9.068965517241379</v>
      </c>
      <c r="K5923" s="2">
        <f>VLOOKUP(C5923,'Totals by Team'!A:K,11,FALSE)</f>
        <v>4.8214285714285712</v>
      </c>
    </row>
    <row r="5924" spans="1:11" x14ac:dyDescent="0.25">
      <c r="A5924" s="1">
        <v>41296</v>
      </c>
      <c r="B5924" t="s">
        <v>40</v>
      </c>
      <c r="C5924" t="s">
        <v>49</v>
      </c>
      <c r="D5924">
        <v>74</v>
      </c>
      <c r="E5924">
        <v>47</v>
      </c>
      <c r="F5924" t="s">
        <v>40</v>
      </c>
      <c r="G5924">
        <v>27</v>
      </c>
      <c r="H5924" t="s">
        <v>358</v>
      </c>
      <c r="I5924" t="s">
        <v>360</v>
      </c>
      <c r="J5924" s="2">
        <f>VLOOKUP(B5924,'Totals by Team'!A:K,11,FALSE)</f>
        <v>-3.40625</v>
      </c>
      <c r="K5924" s="2">
        <f>VLOOKUP(C5924,'Totals by Team'!A:K,11,FALSE)</f>
        <v>-14.258064516129032</v>
      </c>
    </row>
    <row r="5925" spans="1:11" x14ac:dyDescent="0.25">
      <c r="A5925" s="1">
        <v>41296</v>
      </c>
      <c r="B5925" t="s">
        <v>263</v>
      </c>
      <c r="C5925" t="s">
        <v>335</v>
      </c>
      <c r="D5925">
        <v>71</v>
      </c>
      <c r="E5925">
        <v>51</v>
      </c>
      <c r="F5925" t="s">
        <v>335</v>
      </c>
      <c r="G5925">
        <v>20</v>
      </c>
      <c r="H5925" t="s">
        <v>358</v>
      </c>
      <c r="I5925" t="s">
        <v>356</v>
      </c>
      <c r="J5925" s="2">
        <f>VLOOKUP(B5925,'Totals by Team'!A:K,11,FALSE)</f>
        <v>3.2121212121212119</v>
      </c>
      <c r="K5925" s="2">
        <f>VLOOKUP(C5925,'Totals by Team'!A:K,11,FALSE)</f>
        <v>-5.1818181818181817</v>
      </c>
    </row>
    <row r="5926" spans="1:11" x14ac:dyDescent="0.25">
      <c r="A5926" s="1">
        <v>41296</v>
      </c>
      <c r="B5926" t="s">
        <v>309</v>
      </c>
      <c r="C5926" t="s">
        <v>32</v>
      </c>
      <c r="D5926">
        <v>71</v>
      </c>
      <c r="E5926">
        <v>60</v>
      </c>
      <c r="F5926" t="s">
        <v>309</v>
      </c>
      <c r="G5926">
        <v>11</v>
      </c>
      <c r="H5926" t="s">
        <v>358</v>
      </c>
      <c r="I5926" t="s">
        <v>360</v>
      </c>
      <c r="J5926" s="2">
        <f>VLOOKUP(B5926,'Totals by Team'!A:K,11,FALSE)</f>
        <v>10.705882352941176</v>
      </c>
      <c r="K5926" s="2">
        <f>VLOOKUP(C5926,'Totals by Team'!A:K,11,FALSE)</f>
        <v>3.71875</v>
      </c>
    </row>
    <row r="5927" spans="1:11" x14ac:dyDescent="0.25">
      <c r="A5927" s="1">
        <v>41296</v>
      </c>
      <c r="B5927" t="s">
        <v>270</v>
      </c>
      <c r="C5927" t="s">
        <v>295</v>
      </c>
      <c r="D5927">
        <v>72</v>
      </c>
      <c r="E5927">
        <v>63</v>
      </c>
      <c r="F5927" t="s">
        <v>270</v>
      </c>
      <c r="G5927">
        <v>9</v>
      </c>
      <c r="H5927" t="s">
        <v>358</v>
      </c>
      <c r="I5927" t="s">
        <v>360</v>
      </c>
      <c r="J5927" s="2">
        <f>VLOOKUP(B5927,'Totals by Team'!A:K,11,FALSE)</f>
        <v>11.363636363636363</v>
      </c>
      <c r="K5927" s="2">
        <f>VLOOKUP(C5927,'Totals by Team'!A:K,11,FALSE)</f>
        <v>7.4848484848484844</v>
      </c>
    </row>
    <row r="5928" spans="1:11" x14ac:dyDescent="0.25">
      <c r="A5928" s="1">
        <v>41296</v>
      </c>
      <c r="B5928" t="s">
        <v>231</v>
      </c>
      <c r="C5928" t="s">
        <v>312</v>
      </c>
      <c r="D5928">
        <v>73</v>
      </c>
      <c r="E5928">
        <v>64</v>
      </c>
      <c r="F5928" t="s">
        <v>231</v>
      </c>
      <c r="G5928">
        <v>9</v>
      </c>
      <c r="H5928" t="s">
        <v>358</v>
      </c>
      <c r="I5928" t="s">
        <v>360</v>
      </c>
      <c r="J5928" s="2">
        <f>VLOOKUP(B5928,'Totals by Team'!A:K,11,FALSE)</f>
        <v>2.5</v>
      </c>
      <c r="K5928" s="2">
        <f>VLOOKUP(C5928,'Totals by Team'!A:K,11,FALSE)</f>
        <v>15.588235294117647</v>
      </c>
    </row>
    <row r="5929" spans="1:11" x14ac:dyDescent="0.25">
      <c r="A5929" s="1">
        <v>41296</v>
      </c>
      <c r="B5929" t="s">
        <v>304</v>
      </c>
      <c r="C5929" t="s">
        <v>325</v>
      </c>
      <c r="D5929">
        <v>71</v>
      </c>
      <c r="E5929">
        <v>65</v>
      </c>
      <c r="F5929" t="s">
        <v>304</v>
      </c>
      <c r="G5929">
        <v>6</v>
      </c>
      <c r="H5929" t="s">
        <v>358</v>
      </c>
      <c r="I5929" t="s">
        <v>360</v>
      </c>
      <c r="J5929" s="2">
        <f>VLOOKUP(B5929,'Totals by Team'!A:K,11,FALSE)</f>
        <v>10.060606060606061</v>
      </c>
      <c r="K5929" s="2">
        <f>VLOOKUP(C5929,'Totals by Team'!A:K,11,FALSE)</f>
        <v>-2.8125</v>
      </c>
    </row>
    <row r="5930" spans="1:11" x14ac:dyDescent="0.25">
      <c r="A5930" s="1">
        <v>41296</v>
      </c>
      <c r="B5930" t="s">
        <v>71</v>
      </c>
      <c r="C5930" t="s">
        <v>216</v>
      </c>
      <c r="D5930">
        <v>64</v>
      </c>
      <c r="E5930">
        <v>59</v>
      </c>
      <c r="F5930" t="s">
        <v>71</v>
      </c>
      <c r="G5930">
        <v>5</v>
      </c>
      <c r="H5930" t="s">
        <v>358</v>
      </c>
      <c r="I5930" t="s">
        <v>360</v>
      </c>
      <c r="J5930" s="2">
        <f>VLOOKUP(B5930,'Totals by Team'!A:K,11,FALSE)</f>
        <v>7.0294117647058822</v>
      </c>
      <c r="K5930" s="2">
        <f>VLOOKUP(C5930,'Totals by Team'!A:K,11,FALSE)</f>
        <v>-0.93939393939393945</v>
      </c>
    </row>
    <row r="5931" spans="1:11" x14ac:dyDescent="0.25">
      <c r="A5931" s="1">
        <v>41296</v>
      </c>
      <c r="B5931" t="s">
        <v>303</v>
      </c>
      <c r="C5931" t="s">
        <v>224</v>
      </c>
      <c r="D5931">
        <v>68</v>
      </c>
      <c r="E5931">
        <v>64</v>
      </c>
      <c r="F5931" t="s">
        <v>224</v>
      </c>
      <c r="G5931">
        <v>4</v>
      </c>
      <c r="H5931" t="s">
        <v>358</v>
      </c>
      <c r="I5931" t="s">
        <v>356</v>
      </c>
      <c r="J5931" s="2">
        <f>VLOOKUP(B5931,'Totals by Team'!A:K,11,FALSE)</f>
        <v>14.15625</v>
      </c>
      <c r="K5931" s="2">
        <f>VLOOKUP(C5931,'Totals by Team'!A:K,11,FALSE)</f>
        <v>2.774193548387097</v>
      </c>
    </row>
    <row r="5932" spans="1:11" x14ac:dyDescent="0.25">
      <c r="A5932" s="1">
        <v>41296</v>
      </c>
      <c r="B5932" t="s">
        <v>179</v>
      </c>
      <c r="C5932" t="s">
        <v>301</v>
      </c>
      <c r="D5932">
        <v>59</v>
      </c>
      <c r="E5932">
        <v>55</v>
      </c>
      <c r="F5932" t="s">
        <v>301</v>
      </c>
      <c r="G5932">
        <v>4</v>
      </c>
      <c r="H5932" t="s">
        <v>358</v>
      </c>
      <c r="I5932" t="s">
        <v>356</v>
      </c>
      <c r="J5932" s="2">
        <f>VLOOKUP(B5932,'Totals by Team'!A:K,11,FALSE)</f>
        <v>13.911764705882353</v>
      </c>
      <c r="K5932" s="2">
        <f>VLOOKUP(C5932,'Totals by Team'!A:K,11,FALSE)</f>
        <v>7.2727272727272725</v>
      </c>
    </row>
    <row r="5933" spans="1:11" x14ac:dyDescent="0.25">
      <c r="A5933" s="1">
        <v>41296</v>
      </c>
      <c r="B5933" t="s">
        <v>220</v>
      </c>
      <c r="C5933" t="s">
        <v>70</v>
      </c>
      <c r="D5933">
        <v>59</v>
      </c>
      <c r="E5933">
        <v>55</v>
      </c>
      <c r="F5933" t="s">
        <v>220</v>
      </c>
      <c r="G5933">
        <v>4</v>
      </c>
      <c r="H5933" t="s">
        <v>358</v>
      </c>
      <c r="I5933" t="s">
        <v>360</v>
      </c>
      <c r="J5933" s="2">
        <f>VLOOKUP(B5933,'Totals by Team'!A:K,11,FALSE)</f>
        <v>3.28125</v>
      </c>
      <c r="K5933" s="2">
        <f>VLOOKUP(C5933,'Totals by Team'!A:K,11,FALSE)</f>
        <v>8.46875</v>
      </c>
    </row>
    <row r="5934" spans="1:11" x14ac:dyDescent="0.25">
      <c r="A5934" s="1">
        <v>41296</v>
      </c>
      <c r="B5934" t="s">
        <v>117</v>
      </c>
      <c r="C5934" t="s">
        <v>42</v>
      </c>
      <c r="D5934">
        <v>71</v>
      </c>
      <c r="E5934">
        <v>68</v>
      </c>
      <c r="F5934" t="s">
        <v>117</v>
      </c>
      <c r="G5934">
        <v>3</v>
      </c>
      <c r="H5934" t="s">
        <v>358</v>
      </c>
      <c r="I5934" t="s">
        <v>360</v>
      </c>
      <c r="J5934" s="2">
        <f>VLOOKUP(B5934,'Totals by Team'!A:K,11,FALSE)</f>
        <v>-5.4482758620689653</v>
      </c>
      <c r="K5934" s="2">
        <f>VLOOKUP(C5934,'Totals by Team'!A:K,11,FALSE)</f>
        <v>4.78125</v>
      </c>
    </row>
    <row r="5935" spans="1:11" x14ac:dyDescent="0.25">
      <c r="A5935" s="1">
        <v>41296</v>
      </c>
      <c r="B5935" t="s">
        <v>19</v>
      </c>
      <c r="C5935" t="s">
        <v>197</v>
      </c>
      <c r="D5935">
        <v>49</v>
      </c>
      <c r="E5935">
        <v>47</v>
      </c>
      <c r="F5935" t="s">
        <v>197</v>
      </c>
      <c r="G5935">
        <v>2</v>
      </c>
      <c r="H5935" t="s">
        <v>358</v>
      </c>
      <c r="I5935" t="s">
        <v>356</v>
      </c>
      <c r="J5935" s="2">
        <f>VLOOKUP(B5935,'Totals by Team'!A:K,11,FALSE)</f>
        <v>8.125</v>
      </c>
      <c r="K5935" s="2">
        <f>VLOOKUP(C5935,'Totals by Team'!A:K,11,FALSE)</f>
        <v>9.617647058823529</v>
      </c>
    </row>
    <row r="5936" spans="1:11" x14ac:dyDescent="0.25">
      <c r="A5936" s="1">
        <v>41296</v>
      </c>
      <c r="B5936" t="s">
        <v>243</v>
      </c>
      <c r="C5936" t="s">
        <v>218</v>
      </c>
      <c r="D5936">
        <v>86</v>
      </c>
      <c r="E5936">
        <v>84</v>
      </c>
      <c r="F5936" t="s">
        <v>243</v>
      </c>
      <c r="G5936">
        <v>2</v>
      </c>
      <c r="H5936" t="s">
        <v>358</v>
      </c>
      <c r="I5936" t="s">
        <v>360</v>
      </c>
      <c r="J5936" s="2">
        <f>VLOOKUP(B5936,'Totals by Team'!A:K,11,FALSE)</f>
        <v>-2.7419354838709675</v>
      </c>
      <c r="K5936" s="2">
        <f>VLOOKUP(C5936,'Totals by Team'!A:K,11,FALSE)</f>
        <v>7.4705882352941178</v>
      </c>
    </row>
    <row r="5937" spans="1:11" x14ac:dyDescent="0.25">
      <c r="A5937" s="1">
        <v>41296</v>
      </c>
      <c r="B5937" t="s">
        <v>87</v>
      </c>
      <c r="C5937" t="s">
        <v>47</v>
      </c>
      <c r="D5937">
        <v>63</v>
      </c>
      <c r="E5937">
        <v>61</v>
      </c>
      <c r="F5937" t="s">
        <v>47</v>
      </c>
      <c r="G5937">
        <v>2</v>
      </c>
      <c r="H5937" t="s">
        <v>358</v>
      </c>
      <c r="I5937" t="s">
        <v>356</v>
      </c>
      <c r="J5937" s="2">
        <f>VLOOKUP(B5937,'Totals by Team'!A:K,11,FALSE)</f>
        <v>-7.1428571428571432</v>
      </c>
      <c r="K5937" s="2">
        <f>VLOOKUP(C5937,'Totals by Team'!A:K,11,FALSE)</f>
        <v>-10.870967741935484</v>
      </c>
    </row>
    <row r="5938" spans="1:11" x14ac:dyDescent="0.25">
      <c r="A5938" s="1">
        <v>41296</v>
      </c>
      <c r="B5938" t="s">
        <v>197</v>
      </c>
      <c r="C5938" t="s">
        <v>19</v>
      </c>
      <c r="D5938">
        <v>47</v>
      </c>
      <c r="E5938">
        <v>49</v>
      </c>
      <c r="F5938" t="s">
        <v>197</v>
      </c>
      <c r="G5938">
        <v>-2</v>
      </c>
      <c r="H5938" t="s">
        <v>357</v>
      </c>
      <c r="I5938" t="s">
        <v>360</v>
      </c>
      <c r="J5938" s="2">
        <f>VLOOKUP(B5938,'Totals by Team'!A:K,11,FALSE)</f>
        <v>9.617647058823529</v>
      </c>
      <c r="K5938" s="2">
        <f>VLOOKUP(C5938,'Totals by Team'!A:K,11,FALSE)</f>
        <v>8.125</v>
      </c>
    </row>
    <row r="5939" spans="1:11" x14ac:dyDescent="0.25">
      <c r="A5939" s="1">
        <v>41296</v>
      </c>
      <c r="B5939" t="s">
        <v>218</v>
      </c>
      <c r="C5939" t="s">
        <v>243</v>
      </c>
      <c r="D5939">
        <v>84</v>
      </c>
      <c r="E5939">
        <v>86</v>
      </c>
      <c r="F5939" t="s">
        <v>243</v>
      </c>
      <c r="G5939">
        <v>-2</v>
      </c>
      <c r="H5939" t="s">
        <v>357</v>
      </c>
      <c r="I5939" t="s">
        <v>356</v>
      </c>
      <c r="J5939" s="2">
        <f>VLOOKUP(B5939,'Totals by Team'!A:K,11,FALSE)</f>
        <v>7.4705882352941178</v>
      </c>
      <c r="K5939" s="2">
        <f>VLOOKUP(C5939,'Totals by Team'!A:K,11,FALSE)</f>
        <v>-2.7419354838709675</v>
      </c>
    </row>
    <row r="5940" spans="1:11" x14ac:dyDescent="0.25">
      <c r="A5940" s="1">
        <v>41296</v>
      </c>
      <c r="B5940" t="s">
        <v>47</v>
      </c>
      <c r="C5940" t="s">
        <v>87</v>
      </c>
      <c r="D5940">
        <v>61</v>
      </c>
      <c r="E5940">
        <v>63</v>
      </c>
      <c r="F5940" t="s">
        <v>47</v>
      </c>
      <c r="G5940">
        <v>-2</v>
      </c>
      <c r="H5940" t="s">
        <v>357</v>
      </c>
      <c r="I5940" t="s">
        <v>360</v>
      </c>
      <c r="J5940" s="2">
        <f>VLOOKUP(B5940,'Totals by Team'!A:K,11,FALSE)</f>
        <v>-10.870967741935484</v>
      </c>
      <c r="K5940" s="2">
        <f>VLOOKUP(C5940,'Totals by Team'!A:K,11,FALSE)</f>
        <v>-7.1428571428571432</v>
      </c>
    </row>
    <row r="5941" spans="1:11" x14ac:dyDescent="0.25">
      <c r="A5941" s="1">
        <v>41296</v>
      </c>
      <c r="B5941" t="s">
        <v>42</v>
      </c>
      <c r="C5941" t="s">
        <v>117</v>
      </c>
      <c r="D5941">
        <v>68</v>
      </c>
      <c r="E5941">
        <v>71</v>
      </c>
      <c r="F5941" t="s">
        <v>117</v>
      </c>
      <c r="G5941">
        <v>-3</v>
      </c>
      <c r="H5941" t="s">
        <v>357</v>
      </c>
      <c r="I5941" t="s">
        <v>356</v>
      </c>
      <c r="J5941" s="2">
        <f>VLOOKUP(B5941,'Totals by Team'!A:K,11,FALSE)</f>
        <v>4.78125</v>
      </c>
      <c r="K5941" s="2">
        <f>VLOOKUP(C5941,'Totals by Team'!A:K,11,FALSE)</f>
        <v>-5.4482758620689653</v>
      </c>
    </row>
    <row r="5942" spans="1:11" x14ac:dyDescent="0.25">
      <c r="A5942" s="1">
        <v>41296</v>
      </c>
      <c r="B5942" t="s">
        <v>224</v>
      </c>
      <c r="C5942" t="s">
        <v>303</v>
      </c>
      <c r="D5942">
        <v>64</v>
      </c>
      <c r="E5942">
        <v>68</v>
      </c>
      <c r="F5942" t="s">
        <v>224</v>
      </c>
      <c r="G5942">
        <v>-4</v>
      </c>
      <c r="H5942" t="s">
        <v>357</v>
      </c>
      <c r="I5942" t="s">
        <v>360</v>
      </c>
      <c r="J5942" s="2">
        <f>VLOOKUP(B5942,'Totals by Team'!A:K,11,FALSE)</f>
        <v>2.774193548387097</v>
      </c>
      <c r="K5942" s="2">
        <f>VLOOKUP(C5942,'Totals by Team'!A:K,11,FALSE)</f>
        <v>14.15625</v>
      </c>
    </row>
    <row r="5943" spans="1:11" x14ac:dyDescent="0.25">
      <c r="A5943" s="1">
        <v>41296</v>
      </c>
      <c r="B5943" t="s">
        <v>301</v>
      </c>
      <c r="C5943" t="s">
        <v>179</v>
      </c>
      <c r="D5943">
        <v>55</v>
      </c>
      <c r="E5943">
        <v>59</v>
      </c>
      <c r="F5943" t="s">
        <v>301</v>
      </c>
      <c r="G5943">
        <v>-4</v>
      </c>
      <c r="H5943" t="s">
        <v>357</v>
      </c>
      <c r="I5943" t="s">
        <v>360</v>
      </c>
      <c r="J5943" s="2">
        <f>VLOOKUP(B5943,'Totals by Team'!A:K,11,FALSE)</f>
        <v>7.2727272727272725</v>
      </c>
      <c r="K5943" s="2">
        <f>VLOOKUP(C5943,'Totals by Team'!A:K,11,FALSE)</f>
        <v>13.911764705882353</v>
      </c>
    </row>
    <row r="5944" spans="1:11" x14ac:dyDescent="0.25">
      <c r="A5944" s="1">
        <v>41296</v>
      </c>
      <c r="B5944" t="s">
        <v>70</v>
      </c>
      <c r="C5944" t="s">
        <v>220</v>
      </c>
      <c r="D5944">
        <v>55</v>
      </c>
      <c r="E5944">
        <v>59</v>
      </c>
      <c r="F5944" t="s">
        <v>220</v>
      </c>
      <c r="G5944">
        <v>-4</v>
      </c>
      <c r="H5944" t="s">
        <v>357</v>
      </c>
      <c r="I5944" t="s">
        <v>356</v>
      </c>
      <c r="J5944" s="2">
        <f>VLOOKUP(B5944,'Totals by Team'!A:K,11,FALSE)</f>
        <v>8.46875</v>
      </c>
      <c r="K5944" s="2">
        <f>VLOOKUP(C5944,'Totals by Team'!A:K,11,FALSE)</f>
        <v>3.28125</v>
      </c>
    </row>
    <row r="5945" spans="1:11" x14ac:dyDescent="0.25">
      <c r="A5945" s="1">
        <v>41296</v>
      </c>
      <c r="B5945" t="s">
        <v>216</v>
      </c>
      <c r="C5945" t="s">
        <v>71</v>
      </c>
      <c r="D5945">
        <v>59</v>
      </c>
      <c r="E5945">
        <v>64</v>
      </c>
      <c r="F5945" t="s">
        <v>71</v>
      </c>
      <c r="G5945">
        <v>-5</v>
      </c>
      <c r="H5945" t="s">
        <v>357</v>
      </c>
      <c r="I5945" t="s">
        <v>356</v>
      </c>
      <c r="J5945" s="2">
        <f>VLOOKUP(B5945,'Totals by Team'!A:K,11,FALSE)</f>
        <v>-0.93939393939393945</v>
      </c>
      <c r="K5945" s="2">
        <f>VLOOKUP(C5945,'Totals by Team'!A:K,11,FALSE)</f>
        <v>7.0294117647058822</v>
      </c>
    </row>
    <row r="5946" spans="1:11" x14ac:dyDescent="0.25">
      <c r="A5946" s="1">
        <v>41296</v>
      </c>
      <c r="B5946" t="s">
        <v>325</v>
      </c>
      <c r="C5946" t="s">
        <v>304</v>
      </c>
      <c r="D5946">
        <v>65</v>
      </c>
      <c r="E5946">
        <v>71</v>
      </c>
      <c r="F5946" t="s">
        <v>304</v>
      </c>
      <c r="G5946">
        <v>-6</v>
      </c>
      <c r="H5946" t="s">
        <v>357</v>
      </c>
      <c r="I5946" t="s">
        <v>356</v>
      </c>
      <c r="J5946" s="2">
        <f>VLOOKUP(B5946,'Totals by Team'!A:K,11,FALSE)</f>
        <v>-2.8125</v>
      </c>
      <c r="K5946" s="2">
        <f>VLOOKUP(C5946,'Totals by Team'!A:K,11,FALSE)</f>
        <v>10.060606060606061</v>
      </c>
    </row>
    <row r="5947" spans="1:11" x14ac:dyDescent="0.25">
      <c r="A5947" s="1">
        <v>41296</v>
      </c>
      <c r="B5947" t="s">
        <v>295</v>
      </c>
      <c r="C5947" t="s">
        <v>270</v>
      </c>
      <c r="D5947">
        <v>63</v>
      </c>
      <c r="E5947">
        <v>72</v>
      </c>
      <c r="F5947" t="s">
        <v>270</v>
      </c>
      <c r="G5947">
        <v>-9</v>
      </c>
      <c r="H5947" t="s">
        <v>357</v>
      </c>
      <c r="I5947" t="s">
        <v>356</v>
      </c>
      <c r="J5947" s="2">
        <f>VLOOKUP(B5947,'Totals by Team'!A:K,11,FALSE)</f>
        <v>7.4848484848484844</v>
      </c>
      <c r="K5947" s="2">
        <f>VLOOKUP(C5947,'Totals by Team'!A:K,11,FALSE)</f>
        <v>11.363636363636363</v>
      </c>
    </row>
    <row r="5948" spans="1:11" x14ac:dyDescent="0.25">
      <c r="A5948" s="1">
        <v>41296</v>
      </c>
      <c r="B5948" t="s">
        <v>312</v>
      </c>
      <c r="C5948" t="s">
        <v>231</v>
      </c>
      <c r="D5948">
        <v>64</v>
      </c>
      <c r="E5948">
        <v>73</v>
      </c>
      <c r="F5948" t="s">
        <v>231</v>
      </c>
      <c r="G5948">
        <v>-9</v>
      </c>
      <c r="H5948" t="s">
        <v>357</v>
      </c>
      <c r="I5948" t="s">
        <v>356</v>
      </c>
      <c r="J5948" s="2">
        <f>VLOOKUP(B5948,'Totals by Team'!A:K,11,FALSE)</f>
        <v>15.588235294117647</v>
      </c>
      <c r="K5948" s="2">
        <f>VLOOKUP(C5948,'Totals by Team'!A:K,11,FALSE)</f>
        <v>2.5</v>
      </c>
    </row>
    <row r="5949" spans="1:11" x14ac:dyDescent="0.25">
      <c r="A5949" s="1">
        <v>41296</v>
      </c>
      <c r="B5949" t="s">
        <v>32</v>
      </c>
      <c r="C5949" t="s">
        <v>309</v>
      </c>
      <c r="D5949">
        <v>60</v>
      </c>
      <c r="E5949">
        <v>71</v>
      </c>
      <c r="F5949" t="s">
        <v>309</v>
      </c>
      <c r="G5949">
        <v>-11</v>
      </c>
      <c r="H5949" t="s">
        <v>357</v>
      </c>
      <c r="I5949" t="s">
        <v>356</v>
      </c>
      <c r="J5949" s="2">
        <f>VLOOKUP(B5949,'Totals by Team'!A:K,11,FALSE)</f>
        <v>3.71875</v>
      </c>
      <c r="K5949" s="2">
        <f>VLOOKUP(C5949,'Totals by Team'!A:K,11,FALSE)</f>
        <v>10.705882352941176</v>
      </c>
    </row>
    <row r="5950" spans="1:11" x14ac:dyDescent="0.25">
      <c r="A5950" s="1">
        <v>41296</v>
      </c>
      <c r="B5950" t="s">
        <v>335</v>
      </c>
      <c r="C5950" t="s">
        <v>263</v>
      </c>
      <c r="D5950">
        <v>51</v>
      </c>
      <c r="E5950">
        <v>71</v>
      </c>
      <c r="F5950" t="s">
        <v>335</v>
      </c>
      <c r="G5950">
        <v>-20</v>
      </c>
      <c r="H5950" t="s">
        <v>357</v>
      </c>
      <c r="I5950" t="s">
        <v>360</v>
      </c>
      <c r="J5950" s="2">
        <f>VLOOKUP(B5950,'Totals by Team'!A:K,11,FALSE)</f>
        <v>-5.1818181818181817</v>
      </c>
      <c r="K5950" s="2">
        <f>VLOOKUP(C5950,'Totals by Team'!A:K,11,FALSE)</f>
        <v>3.2121212121212119</v>
      </c>
    </row>
    <row r="5951" spans="1:11" x14ac:dyDescent="0.25">
      <c r="A5951" s="1">
        <v>41296</v>
      </c>
      <c r="B5951" t="s">
        <v>49</v>
      </c>
      <c r="C5951" t="s">
        <v>40</v>
      </c>
      <c r="D5951">
        <v>47</v>
      </c>
      <c r="E5951">
        <v>74</v>
      </c>
      <c r="F5951" t="s">
        <v>40</v>
      </c>
      <c r="G5951">
        <v>-27</v>
      </c>
      <c r="H5951" t="s">
        <v>357</v>
      </c>
      <c r="I5951" t="s">
        <v>356</v>
      </c>
      <c r="J5951" s="2">
        <f>VLOOKUP(B5951,'Totals by Team'!A:K,11,FALSE)</f>
        <v>-14.258064516129032</v>
      </c>
      <c r="K5951" s="2">
        <f>VLOOKUP(C5951,'Totals by Team'!A:K,11,FALSE)</f>
        <v>-3.40625</v>
      </c>
    </row>
    <row r="5952" spans="1:11" x14ac:dyDescent="0.25">
      <c r="A5952" s="1">
        <v>41297</v>
      </c>
      <c r="B5952" t="s">
        <v>211</v>
      </c>
      <c r="C5952" t="s">
        <v>128</v>
      </c>
      <c r="D5952">
        <v>102</v>
      </c>
      <c r="E5952">
        <v>46</v>
      </c>
      <c r="F5952" t="s">
        <v>211</v>
      </c>
      <c r="G5952">
        <v>56</v>
      </c>
      <c r="H5952" t="s">
        <v>358</v>
      </c>
      <c r="I5952" t="s">
        <v>360</v>
      </c>
      <c r="J5952" s="2">
        <f>VLOOKUP(B5952,'Totals by Team'!A:K,11,FALSE)</f>
        <v>8.125</v>
      </c>
      <c r="K5952" s="2">
        <f>VLOOKUP(C5952,'Totals by Team'!A:K,11,FALSE)</f>
        <v>-4.5483870967741939</v>
      </c>
    </row>
    <row r="5953" spans="1:11" x14ac:dyDescent="0.25">
      <c r="A5953" s="1">
        <v>41297</v>
      </c>
      <c r="B5953" t="s">
        <v>209</v>
      </c>
      <c r="C5953" t="s">
        <v>60</v>
      </c>
      <c r="D5953">
        <v>96</v>
      </c>
      <c r="E5953">
        <v>51</v>
      </c>
      <c r="F5953" t="s">
        <v>209</v>
      </c>
      <c r="G5953">
        <v>45</v>
      </c>
      <c r="H5953" t="s">
        <v>358</v>
      </c>
      <c r="I5953" t="s">
        <v>360</v>
      </c>
      <c r="J5953" s="2">
        <f>VLOOKUP(B5953,'Totals by Team'!A:K,11,FALSE)</f>
        <v>5.096774193548387</v>
      </c>
      <c r="K5953" s="2">
        <f>VLOOKUP(C5953,'Totals by Team'!A:K,11,FALSE)</f>
        <v>-11.483870967741936</v>
      </c>
    </row>
    <row r="5954" spans="1:11" x14ac:dyDescent="0.25">
      <c r="A5954" s="1">
        <v>41297</v>
      </c>
      <c r="B5954" t="s">
        <v>103</v>
      </c>
      <c r="C5954" t="s">
        <v>333</v>
      </c>
      <c r="D5954">
        <v>90</v>
      </c>
      <c r="E5954">
        <v>48</v>
      </c>
      <c r="F5954" t="s">
        <v>103</v>
      </c>
      <c r="G5954">
        <v>42</v>
      </c>
      <c r="H5954" t="s">
        <v>358</v>
      </c>
      <c r="I5954" t="s">
        <v>360</v>
      </c>
      <c r="J5954" s="2">
        <f>VLOOKUP(B5954,'Totals by Team'!A:K,11,FALSE)</f>
        <v>0.5</v>
      </c>
      <c r="K5954" s="2">
        <f>VLOOKUP(C5954,'Totals by Team'!A:K,11,FALSE)</f>
        <v>-15.136363636363637</v>
      </c>
    </row>
    <row r="5955" spans="1:11" x14ac:dyDescent="0.25">
      <c r="A5955" s="1">
        <v>41297</v>
      </c>
      <c r="B5955" t="s">
        <v>201</v>
      </c>
      <c r="C5955" t="s">
        <v>147</v>
      </c>
      <c r="D5955">
        <v>66</v>
      </c>
      <c r="E5955">
        <v>36</v>
      </c>
      <c r="F5955" t="s">
        <v>201</v>
      </c>
      <c r="G5955">
        <v>30</v>
      </c>
      <c r="H5955" t="s">
        <v>358</v>
      </c>
      <c r="I5955" t="s">
        <v>360</v>
      </c>
      <c r="J5955" s="2">
        <f>VLOOKUP(B5955,'Totals by Team'!A:K,11,FALSE)</f>
        <v>4.8666666666666663</v>
      </c>
      <c r="K5955" s="2">
        <f>VLOOKUP(C5955,'Totals by Team'!A:K,11,FALSE)</f>
        <v>-4.2692307692307692</v>
      </c>
    </row>
    <row r="5956" spans="1:11" x14ac:dyDescent="0.25">
      <c r="A5956" s="1">
        <v>41297</v>
      </c>
      <c r="B5956" t="s">
        <v>182</v>
      </c>
      <c r="C5956" t="s">
        <v>112</v>
      </c>
      <c r="D5956">
        <v>96</v>
      </c>
      <c r="E5956">
        <v>69</v>
      </c>
      <c r="F5956" t="s">
        <v>182</v>
      </c>
      <c r="G5956">
        <v>27</v>
      </c>
      <c r="H5956" t="s">
        <v>358</v>
      </c>
      <c r="I5956" t="s">
        <v>360</v>
      </c>
      <c r="J5956" s="2">
        <f>VLOOKUP(B5956,'Totals by Team'!A:K,11,FALSE)</f>
        <v>3</v>
      </c>
      <c r="K5956" s="2">
        <f>VLOOKUP(C5956,'Totals by Team'!A:K,11,FALSE)</f>
        <v>-4.2857142857142856</v>
      </c>
    </row>
    <row r="5957" spans="1:11" x14ac:dyDescent="0.25">
      <c r="A5957" s="1">
        <v>41297</v>
      </c>
      <c r="B5957" t="s">
        <v>186</v>
      </c>
      <c r="C5957" t="s">
        <v>192</v>
      </c>
      <c r="D5957">
        <v>90</v>
      </c>
      <c r="E5957">
        <v>63</v>
      </c>
      <c r="F5957" t="s">
        <v>186</v>
      </c>
      <c r="G5957">
        <v>27</v>
      </c>
      <c r="H5957" t="s">
        <v>358</v>
      </c>
      <c r="I5957" t="s">
        <v>360</v>
      </c>
      <c r="J5957" s="2">
        <f>VLOOKUP(B5957,'Totals by Team'!A:K,11,FALSE)</f>
        <v>9.2424242424242422</v>
      </c>
      <c r="K5957" s="2">
        <f>VLOOKUP(C5957,'Totals by Team'!A:K,11,FALSE)</f>
        <v>12.875</v>
      </c>
    </row>
    <row r="5958" spans="1:11" x14ac:dyDescent="0.25">
      <c r="A5958" s="1">
        <v>41297</v>
      </c>
      <c r="B5958" t="s">
        <v>319</v>
      </c>
      <c r="C5958" t="s">
        <v>66</v>
      </c>
      <c r="D5958">
        <v>96</v>
      </c>
      <c r="E5958">
        <v>70</v>
      </c>
      <c r="F5958" t="s">
        <v>319</v>
      </c>
      <c r="G5958">
        <v>26</v>
      </c>
      <c r="H5958" t="s">
        <v>358</v>
      </c>
      <c r="I5958" t="s">
        <v>360</v>
      </c>
      <c r="J5958" s="2">
        <f>VLOOKUP(B5958,'Totals by Team'!A:K,11,FALSE)</f>
        <v>4.84375</v>
      </c>
      <c r="K5958" s="2">
        <f>VLOOKUP(C5958,'Totals by Team'!A:K,11,FALSE)</f>
        <v>-8.875</v>
      </c>
    </row>
    <row r="5959" spans="1:11" x14ac:dyDescent="0.25">
      <c r="A5959" s="1">
        <v>41297</v>
      </c>
      <c r="B5959" t="s">
        <v>285</v>
      </c>
      <c r="C5959" t="s">
        <v>219</v>
      </c>
      <c r="D5959">
        <v>72</v>
      </c>
      <c r="E5959">
        <v>49</v>
      </c>
      <c r="F5959" t="s">
        <v>285</v>
      </c>
      <c r="G5959">
        <v>23</v>
      </c>
      <c r="H5959" t="s">
        <v>358</v>
      </c>
      <c r="I5959" t="s">
        <v>360</v>
      </c>
      <c r="J5959" s="2">
        <f>VLOOKUP(B5959,'Totals by Team'!A:K,11,FALSE)</f>
        <v>17.545454545454547</v>
      </c>
      <c r="K5959" s="2">
        <f>VLOOKUP(C5959,'Totals by Team'!A:K,11,FALSE)</f>
        <v>-6.612903225806452</v>
      </c>
    </row>
    <row r="5960" spans="1:11" x14ac:dyDescent="0.25">
      <c r="A5960" s="1">
        <v>41297</v>
      </c>
      <c r="B5960" t="s">
        <v>8</v>
      </c>
      <c r="C5960" t="s">
        <v>277</v>
      </c>
      <c r="D5960">
        <v>72</v>
      </c>
      <c r="E5960">
        <v>49</v>
      </c>
      <c r="F5960" t="s">
        <v>8</v>
      </c>
      <c r="G5960">
        <v>23</v>
      </c>
      <c r="H5960" t="s">
        <v>358</v>
      </c>
      <c r="I5960" t="s">
        <v>360</v>
      </c>
      <c r="J5960" s="2">
        <f>VLOOKUP(B5960,'Totals by Team'!A:K,11,FALSE)</f>
        <v>-6.0333333333333332</v>
      </c>
      <c r="K5960" s="2">
        <f>VLOOKUP(C5960,'Totals by Team'!A:K,11,FALSE)</f>
        <v>-6.8666666666666663</v>
      </c>
    </row>
    <row r="5961" spans="1:11" x14ac:dyDescent="0.25">
      <c r="A5961" s="1">
        <v>41297</v>
      </c>
      <c r="B5961" t="s">
        <v>170</v>
      </c>
      <c r="C5961" t="s">
        <v>315</v>
      </c>
      <c r="D5961">
        <v>71</v>
      </c>
      <c r="E5961">
        <v>50</v>
      </c>
      <c r="F5961" t="s">
        <v>170</v>
      </c>
      <c r="G5961">
        <v>21</v>
      </c>
      <c r="H5961" t="s">
        <v>358</v>
      </c>
      <c r="I5961" t="s">
        <v>360</v>
      </c>
      <c r="J5961" s="2">
        <f>VLOOKUP(B5961,'Totals by Team'!A:K,11,FALSE)</f>
        <v>-1.9375</v>
      </c>
      <c r="K5961" s="2">
        <f>VLOOKUP(C5961,'Totals by Team'!A:K,11,FALSE)</f>
        <v>-8.67741935483871</v>
      </c>
    </row>
    <row r="5962" spans="1:11" x14ac:dyDescent="0.25">
      <c r="A5962" s="1">
        <v>41297</v>
      </c>
      <c r="B5962" t="s">
        <v>149</v>
      </c>
      <c r="C5962" t="s">
        <v>127</v>
      </c>
      <c r="D5962">
        <v>78</v>
      </c>
      <c r="E5962">
        <v>57</v>
      </c>
      <c r="F5962" t="s">
        <v>127</v>
      </c>
      <c r="G5962">
        <v>21</v>
      </c>
      <c r="H5962" t="s">
        <v>358</v>
      </c>
      <c r="I5962" t="s">
        <v>356</v>
      </c>
      <c r="J5962" s="2">
        <f>VLOOKUP(B5962,'Totals by Team'!A:K,11,FALSE)</f>
        <v>7.1</v>
      </c>
      <c r="K5962" s="2">
        <f>VLOOKUP(C5962,'Totals by Team'!A:K,11,FALSE)</f>
        <v>-4.9000000000000004</v>
      </c>
    </row>
    <row r="5963" spans="1:11" x14ac:dyDescent="0.25">
      <c r="A5963" s="1">
        <v>41297</v>
      </c>
      <c r="B5963" t="s">
        <v>23</v>
      </c>
      <c r="C5963" t="s">
        <v>159</v>
      </c>
      <c r="D5963">
        <v>79</v>
      </c>
      <c r="E5963">
        <v>59</v>
      </c>
      <c r="F5963" t="s">
        <v>159</v>
      </c>
      <c r="G5963">
        <v>20</v>
      </c>
      <c r="H5963" t="s">
        <v>358</v>
      </c>
      <c r="I5963" t="s">
        <v>356</v>
      </c>
      <c r="J5963" s="2">
        <f>VLOOKUP(B5963,'Totals by Team'!A:K,11,FALSE)</f>
        <v>3.9285714285714284</v>
      </c>
      <c r="K5963" s="2">
        <f>VLOOKUP(C5963,'Totals by Team'!A:K,11,FALSE)</f>
        <v>-12.758620689655173</v>
      </c>
    </row>
    <row r="5964" spans="1:11" x14ac:dyDescent="0.25">
      <c r="A5964" s="1">
        <v>41297</v>
      </c>
      <c r="B5964" t="s">
        <v>25</v>
      </c>
      <c r="C5964" t="s">
        <v>184</v>
      </c>
      <c r="D5964">
        <v>81</v>
      </c>
      <c r="E5964">
        <v>63</v>
      </c>
      <c r="F5964" t="s">
        <v>25</v>
      </c>
      <c r="G5964">
        <v>18</v>
      </c>
      <c r="H5964" t="s">
        <v>358</v>
      </c>
      <c r="I5964" t="s">
        <v>360</v>
      </c>
      <c r="J5964" s="2">
        <f>VLOOKUP(B5964,'Totals by Team'!A:K,11,FALSE)</f>
        <v>0.36666666666666664</v>
      </c>
      <c r="K5964" s="2">
        <f>VLOOKUP(C5964,'Totals by Team'!A:K,11,FALSE)</f>
        <v>-7.8275862068965516</v>
      </c>
    </row>
    <row r="5965" spans="1:11" x14ac:dyDescent="0.25">
      <c r="A5965" s="1">
        <v>41297</v>
      </c>
      <c r="B5965" t="s">
        <v>279</v>
      </c>
      <c r="C5965" t="s">
        <v>213</v>
      </c>
      <c r="D5965">
        <v>63</v>
      </c>
      <c r="E5965">
        <v>46</v>
      </c>
      <c r="F5965" t="s">
        <v>279</v>
      </c>
      <c r="G5965">
        <v>17</v>
      </c>
      <c r="H5965" t="s">
        <v>358</v>
      </c>
      <c r="I5965" t="s">
        <v>360</v>
      </c>
      <c r="J5965" s="2">
        <f>VLOOKUP(B5965,'Totals by Team'!A:K,11,FALSE)</f>
        <v>-5.290322580645161</v>
      </c>
      <c r="K5965" s="2">
        <f>VLOOKUP(C5965,'Totals by Team'!A:K,11,FALSE)</f>
        <v>-9.068965517241379</v>
      </c>
    </row>
    <row r="5966" spans="1:11" x14ac:dyDescent="0.25">
      <c r="A5966" s="1">
        <v>41297</v>
      </c>
      <c r="B5966" t="s">
        <v>280</v>
      </c>
      <c r="C5966" t="s">
        <v>286</v>
      </c>
      <c r="D5966">
        <v>64</v>
      </c>
      <c r="E5966">
        <v>47</v>
      </c>
      <c r="F5966" t="s">
        <v>286</v>
      </c>
      <c r="G5966">
        <v>17</v>
      </c>
      <c r="H5966" t="s">
        <v>358</v>
      </c>
      <c r="I5966" t="s">
        <v>356</v>
      </c>
      <c r="J5966" s="2">
        <f>VLOOKUP(B5966,'Totals by Team'!A:K,11,FALSE)</f>
        <v>17.939393939393938</v>
      </c>
      <c r="K5966" s="2">
        <f>VLOOKUP(C5966,'Totals by Team'!A:K,11,FALSE)</f>
        <v>-0.78125</v>
      </c>
    </row>
    <row r="5967" spans="1:11" x14ac:dyDescent="0.25">
      <c r="A5967" s="1">
        <v>41297</v>
      </c>
      <c r="B5967" t="s">
        <v>261</v>
      </c>
      <c r="C5967" t="s">
        <v>310</v>
      </c>
      <c r="D5967">
        <v>79</v>
      </c>
      <c r="E5967">
        <v>63</v>
      </c>
      <c r="F5967" t="s">
        <v>261</v>
      </c>
      <c r="G5967">
        <v>16</v>
      </c>
      <c r="H5967" t="s">
        <v>358</v>
      </c>
      <c r="I5967" t="s">
        <v>360</v>
      </c>
      <c r="J5967" s="2">
        <f>VLOOKUP(B5967,'Totals by Team'!A:K,11,FALSE)</f>
        <v>7.0606060606060606</v>
      </c>
      <c r="K5967" s="2">
        <f>VLOOKUP(C5967,'Totals by Team'!A:K,11,FALSE)</f>
        <v>1.935483870967742</v>
      </c>
    </row>
    <row r="5968" spans="1:11" x14ac:dyDescent="0.25">
      <c r="A5968" s="1">
        <v>41297</v>
      </c>
      <c r="B5968" t="s">
        <v>225</v>
      </c>
      <c r="C5968" t="s">
        <v>193</v>
      </c>
      <c r="D5968">
        <v>87</v>
      </c>
      <c r="E5968">
        <v>72</v>
      </c>
      <c r="F5968" t="s">
        <v>193</v>
      </c>
      <c r="G5968">
        <v>15</v>
      </c>
      <c r="H5968" t="s">
        <v>358</v>
      </c>
      <c r="I5968" t="s">
        <v>356</v>
      </c>
      <c r="J5968" s="2">
        <f>VLOOKUP(B5968,'Totals by Team'!A:K,11,FALSE)</f>
        <v>-1.4193548387096775</v>
      </c>
      <c r="K5968" s="2">
        <f>VLOOKUP(C5968,'Totals by Team'!A:K,11,FALSE)</f>
        <v>3.8333333333333335</v>
      </c>
    </row>
    <row r="5969" spans="1:11" x14ac:dyDescent="0.25">
      <c r="A5969" s="1">
        <v>41297</v>
      </c>
      <c r="B5969" t="s">
        <v>43</v>
      </c>
      <c r="C5969" t="s">
        <v>64</v>
      </c>
      <c r="D5969">
        <v>71</v>
      </c>
      <c r="E5969">
        <v>56</v>
      </c>
      <c r="F5969" t="s">
        <v>64</v>
      </c>
      <c r="G5969">
        <v>15</v>
      </c>
      <c r="H5969" t="s">
        <v>358</v>
      </c>
      <c r="I5969" t="s">
        <v>356</v>
      </c>
      <c r="J5969" s="2">
        <f>VLOOKUP(B5969,'Totals by Team'!A:K,11,FALSE)</f>
        <v>9.67741935483871</v>
      </c>
      <c r="K5969" s="2">
        <f>VLOOKUP(C5969,'Totals by Team'!A:K,11,FALSE)</f>
        <v>0.6071428571428571</v>
      </c>
    </row>
    <row r="5970" spans="1:11" x14ac:dyDescent="0.25">
      <c r="A5970" s="1">
        <v>41297</v>
      </c>
      <c r="B5970" t="s">
        <v>153</v>
      </c>
      <c r="C5970" t="s">
        <v>324</v>
      </c>
      <c r="D5970">
        <v>70</v>
      </c>
      <c r="E5970">
        <v>55</v>
      </c>
      <c r="F5970" t="s">
        <v>153</v>
      </c>
      <c r="G5970">
        <v>15</v>
      </c>
      <c r="H5970" t="s">
        <v>358</v>
      </c>
      <c r="I5970" t="s">
        <v>360</v>
      </c>
      <c r="J5970" s="2">
        <f>VLOOKUP(B5970,'Totals by Team'!A:K,11,FALSE)</f>
        <v>-1.5666666666666667</v>
      </c>
      <c r="K5970" s="2">
        <f>VLOOKUP(C5970,'Totals by Team'!A:K,11,FALSE)</f>
        <v>3.78125</v>
      </c>
    </row>
    <row r="5971" spans="1:11" x14ac:dyDescent="0.25">
      <c r="A5971" s="1">
        <v>41297</v>
      </c>
      <c r="B5971" t="s">
        <v>237</v>
      </c>
      <c r="C5971" t="s">
        <v>110</v>
      </c>
      <c r="D5971">
        <v>64</v>
      </c>
      <c r="E5971">
        <v>50</v>
      </c>
      <c r="F5971" t="s">
        <v>237</v>
      </c>
      <c r="G5971">
        <v>14</v>
      </c>
      <c r="H5971" t="s">
        <v>358</v>
      </c>
      <c r="I5971" t="s">
        <v>360</v>
      </c>
      <c r="J5971" s="2">
        <f>VLOOKUP(B5971,'Totals by Team'!A:K,11,FALSE)</f>
        <v>0.82352941176470584</v>
      </c>
      <c r="K5971" s="2">
        <f>VLOOKUP(C5971,'Totals by Team'!A:K,11,FALSE)</f>
        <v>3.0303030303030304E-2</v>
      </c>
    </row>
    <row r="5972" spans="1:11" x14ac:dyDescent="0.25">
      <c r="A5972" s="1">
        <v>41297</v>
      </c>
      <c r="B5972" t="s">
        <v>55</v>
      </c>
      <c r="C5972" t="s">
        <v>151</v>
      </c>
      <c r="D5972">
        <v>74</v>
      </c>
      <c r="E5972">
        <v>61</v>
      </c>
      <c r="F5972" t="s">
        <v>151</v>
      </c>
      <c r="G5972">
        <v>13</v>
      </c>
      <c r="H5972" t="s">
        <v>358</v>
      </c>
      <c r="I5972" t="s">
        <v>356</v>
      </c>
      <c r="J5972" s="2">
        <f>VLOOKUP(B5972,'Totals by Team'!A:K,11,FALSE)</f>
        <v>-9.7931034482758612</v>
      </c>
      <c r="K5972" s="2">
        <f>VLOOKUP(C5972,'Totals by Team'!A:K,11,FALSE)</f>
        <v>-4.9333333333333336</v>
      </c>
    </row>
    <row r="5973" spans="1:11" x14ac:dyDescent="0.25">
      <c r="A5973" s="1">
        <v>41297</v>
      </c>
      <c r="B5973" t="s">
        <v>313</v>
      </c>
      <c r="C5973" t="s">
        <v>165</v>
      </c>
      <c r="D5973">
        <v>58</v>
      </c>
      <c r="E5973">
        <v>45</v>
      </c>
      <c r="F5973" t="s">
        <v>313</v>
      </c>
      <c r="G5973">
        <v>13</v>
      </c>
      <c r="H5973" t="s">
        <v>358</v>
      </c>
      <c r="I5973" t="s">
        <v>360</v>
      </c>
      <c r="J5973" s="2">
        <f>VLOOKUP(B5973,'Totals by Team'!A:K,11,FALSE)</f>
        <v>2.7419354838709675</v>
      </c>
      <c r="K5973" s="2">
        <f>VLOOKUP(C5973,'Totals by Team'!A:K,11,FALSE)</f>
        <v>-3.1</v>
      </c>
    </row>
    <row r="5974" spans="1:11" x14ac:dyDescent="0.25">
      <c r="A5974" s="1">
        <v>41297</v>
      </c>
      <c r="B5974" t="s">
        <v>339</v>
      </c>
      <c r="C5974" t="s">
        <v>2</v>
      </c>
      <c r="D5974">
        <v>74</v>
      </c>
      <c r="E5974">
        <v>62</v>
      </c>
      <c r="F5974" t="s">
        <v>2</v>
      </c>
      <c r="G5974">
        <v>12</v>
      </c>
      <c r="H5974" t="s">
        <v>358</v>
      </c>
      <c r="I5974" t="s">
        <v>356</v>
      </c>
      <c r="J5974" s="2">
        <f>VLOOKUP(B5974,'Totals by Team'!A:K,11,FALSE)</f>
        <v>8.3636363636363633</v>
      </c>
      <c r="K5974" s="2">
        <f>VLOOKUP(C5974,'Totals by Team'!A:K,11,FALSE)</f>
        <v>-6.3666666666666663</v>
      </c>
    </row>
    <row r="5975" spans="1:11" x14ac:dyDescent="0.25">
      <c r="A5975" s="1">
        <v>41297</v>
      </c>
      <c r="B5975" t="s">
        <v>242</v>
      </c>
      <c r="C5975" t="s">
        <v>152</v>
      </c>
      <c r="D5975">
        <v>67</v>
      </c>
      <c r="E5975">
        <v>55</v>
      </c>
      <c r="F5975" t="s">
        <v>152</v>
      </c>
      <c r="G5975">
        <v>12</v>
      </c>
      <c r="H5975" t="s">
        <v>358</v>
      </c>
      <c r="I5975" t="s">
        <v>356</v>
      </c>
      <c r="J5975" s="2">
        <f>VLOOKUP(B5975,'Totals by Team'!A:K,11,FALSE)</f>
        <v>1.2666666666666666</v>
      </c>
      <c r="K5975" s="2">
        <f>VLOOKUP(C5975,'Totals by Team'!A:K,11,FALSE)</f>
        <v>-7.1724137931034484</v>
      </c>
    </row>
    <row r="5976" spans="1:11" x14ac:dyDescent="0.25">
      <c r="A5976" s="1">
        <v>41297</v>
      </c>
      <c r="B5976" t="s">
        <v>217</v>
      </c>
      <c r="C5976" t="s">
        <v>249</v>
      </c>
      <c r="D5976">
        <v>72</v>
      </c>
      <c r="E5976">
        <v>60</v>
      </c>
      <c r="F5976" t="s">
        <v>249</v>
      </c>
      <c r="G5976">
        <v>12</v>
      </c>
      <c r="H5976" t="s">
        <v>358</v>
      </c>
      <c r="I5976" t="s">
        <v>356</v>
      </c>
      <c r="J5976" s="2">
        <f>VLOOKUP(B5976,'Totals by Team'!A:K,11,FALSE)</f>
        <v>-0.93548387096774188</v>
      </c>
      <c r="K5976" s="2">
        <f>VLOOKUP(C5976,'Totals by Team'!A:K,11,FALSE)</f>
        <v>-0.80645161290322576</v>
      </c>
    </row>
    <row r="5977" spans="1:11" x14ac:dyDescent="0.25">
      <c r="A5977" s="1">
        <v>41297</v>
      </c>
      <c r="B5977" t="s">
        <v>260</v>
      </c>
      <c r="C5977" t="s">
        <v>228</v>
      </c>
      <c r="D5977">
        <v>73</v>
      </c>
      <c r="E5977">
        <v>61</v>
      </c>
      <c r="F5977" t="s">
        <v>260</v>
      </c>
      <c r="G5977">
        <v>12</v>
      </c>
      <c r="H5977" t="s">
        <v>358</v>
      </c>
      <c r="I5977" t="s">
        <v>360</v>
      </c>
      <c r="J5977" s="2">
        <f>VLOOKUP(B5977,'Totals by Team'!A:K,11,FALSE)</f>
        <v>0.21212121212121213</v>
      </c>
      <c r="K5977" s="2">
        <f>VLOOKUP(C5977,'Totals by Team'!A:K,11,FALSE)</f>
        <v>-3.96875</v>
      </c>
    </row>
    <row r="5978" spans="1:11" x14ac:dyDescent="0.25">
      <c r="A5978" s="1">
        <v>41297</v>
      </c>
      <c r="B5978" t="s">
        <v>229</v>
      </c>
      <c r="C5978" t="s">
        <v>262</v>
      </c>
      <c r="D5978">
        <v>73</v>
      </c>
      <c r="E5978">
        <v>61</v>
      </c>
      <c r="F5978" t="s">
        <v>229</v>
      </c>
      <c r="G5978">
        <v>12</v>
      </c>
      <c r="H5978" t="s">
        <v>358</v>
      </c>
      <c r="I5978" t="s">
        <v>360</v>
      </c>
      <c r="J5978" s="2">
        <f>VLOOKUP(B5978,'Totals by Team'!A:K,11,FALSE)</f>
        <v>8.875</v>
      </c>
      <c r="K5978" s="2">
        <f>VLOOKUP(C5978,'Totals by Team'!A:K,11,FALSE)</f>
        <v>2.1875</v>
      </c>
    </row>
    <row r="5979" spans="1:11" x14ac:dyDescent="0.25">
      <c r="A5979" s="1">
        <v>41297</v>
      </c>
      <c r="B5979" t="s">
        <v>99</v>
      </c>
      <c r="C5979" t="s">
        <v>264</v>
      </c>
      <c r="D5979">
        <v>78</v>
      </c>
      <c r="E5979">
        <v>67</v>
      </c>
      <c r="F5979" t="s">
        <v>99</v>
      </c>
      <c r="G5979">
        <v>11</v>
      </c>
      <c r="H5979" t="s">
        <v>358</v>
      </c>
      <c r="I5979" t="s">
        <v>360</v>
      </c>
      <c r="J5979" s="2">
        <f>VLOOKUP(B5979,'Totals by Team'!A:K,11,FALSE)</f>
        <v>2.4827586206896552</v>
      </c>
      <c r="K5979" s="2">
        <f>VLOOKUP(C5979,'Totals by Team'!A:K,11,FALSE)</f>
        <v>-11.137931034482758</v>
      </c>
    </row>
    <row r="5980" spans="1:11" x14ac:dyDescent="0.25">
      <c r="A5980" s="1">
        <v>41297</v>
      </c>
      <c r="B5980" t="s">
        <v>146</v>
      </c>
      <c r="C5980" t="s">
        <v>76</v>
      </c>
      <c r="D5980">
        <v>53</v>
      </c>
      <c r="E5980">
        <v>42</v>
      </c>
      <c r="F5980" t="s">
        <v>146</v>
      </c>
      <c r="G5980">
        <v>11</v>
      </c>
      <c r="H5980" t="s">
        <v>358</v>
      </c>
      <c r="I5980" t="s">
        <v>360</v>
      </c>
      <c r="J5980" s="2">
        <f>VLOOKUP(B5980,'Totals by Team'!A:K,11,FALSE)</f>
        <v>5.1515151515151514</v>
      </c>
      <c r="K5980" s="2">
        <f>VLOOKUP(C5980,'Totals by Team'!A:K,11,FALSE)</f>
        <v>9.7333333333333325</v>
      </c>
    </row>
    <row r="5981" spans="1:11" x14ac:dyDescent="0.25">
      <c r="A5981" s="1">
        <v>41297</v>
      </c>
      <c r="B5981" t="s">
        <v>183</v>
      </c>
      <c r="C5981" t="s">
        <v>51</v>
      </c>
      <c r="D5981">
        <v>77</v>
      </c>
      <c r="E5981">
        <v>67</v>
      </c>
      <c r="F5981" t="s">
        <v>51</v>
      </c>
      <c r="G5981">
        <v>10</v>
      </c>
      <c r="H5981" t="s">
        <v>358</v>
      </c>
      <c r="I5981" t="s">
        <v>356</v>
      </c>
      <c r="J5981" s="2">
        <f>VLOOKUP(B5981,'Totals by Team'!A:K,11,FALSE)</f>
        <v>2.25</v>
      </c>
      <c r="K5981" s="2">
        <f>VLOOKUP(C5981,'Totals by Team'!A:K,11,FALSE)</f>
        <v>0.66666666666666663</v>
      </c>
    </row>
    <row r="5982" spans="1:11" x14ac:dyDescent="0.25">
      <c r="A5982" s="1">
        <v>41297</v>
      </c>
      <c r="B5982" t="s">
        <v>246</v>
      </c>
      <c r="C5982" t="s">
        <v>53</v>
      </c>
      <c r="D5982">
        <v>63</v>
      </c>
      <c r="E5982">
        <v>53</v>
      </c>
      <c r="F5982" t="s">
        <v>246</v>
      </c>
      <c r="G5982">
        <v>10</v>
      </c>
      <c r="H5982" t="s">
        <v>358</v>
      </c>
      <c r="I5982" t="s">
        <v>360</v>
      </c>
      <c r="J5982" s="2">
        <f>VLOOKUP(B5982,'Totals by Team'!A:K,11,FALSE)</f>
        <v>-0.63636363636363635</v>
      </c>
      <c r="K5982" s="2">
        <f>VLOOKUP(C5982,'Totals by Team'!A:K,11,FALSE)</f>
        <v>-3.1666666666666665</v>
      </c>
    </row>
    <row r="5983" spans="1:11" x14ac:dyDescent="0.25">
      <c r="A5983" s="1">
        <v>41297</v>
      </c>
      <c r="B5983" t="s">
        <v>241</v>
      </c>
      <c r="C5983" t="s">
        <v>138</v>
      </c>
      <c r="D5983">
        <v>60</v>
      </c>
      <c r="E5983">
        <v>50</v>
      </c>
      <c r="F5983" t="s">
        <v>241</v>
      </c>
      <c r="G5983">
        <v>10</v>
      </c>
      <c r="H5983" t="s">
        <v>358</v>
      </c>
      <c r="I5983" t="s">
        <v>360</v>
      </c>
      <c r="J5983" s="2">
        <f>VLOOKUP(B5983,'Totals by Team'!A:K,11,FALSE)</f>
        <v>-1.1290322580645162</v>
      </c>
      <c r="K5983" s="2">
        <f>VLOOKUP(C5983,'Totals by Team'!A:K,11,FALSE)</f>
        <v>-10.066666666666666</v>
      </c>
    </row>
    <row r="5984" spans="1:11" x14ac:dyDescent="0.25">
      <c r="A5984" s="1">
        <v>41297</v>
      </c>
      <c r="B5984" t="s">
        <v>98</v>
      </c>
      <c r="C5984" t="s">
        <v>272</v>
      </c>
      <c r="D5984">
        <v>66</v>
      </c>
      <c r="E5984">
        <v>56</v>
      </c>
      <c r="F5984" t="s">
        <v>98</v>
      </c>
      <c r="G5984">
        <v>10</v>
      </c>
      <c r="H5984" t="s">
        <v>358</v>
      </c>
      <c r="I5984" t="s">
        <v>360</v>
      </c>
      <c r="J5984" s="2">
        <f>VLOOKUP(B5984,'Totals by Team'!A:K,11,FALSE)</f>
        <v>2.5161290322580645</v>
      </c>
      <c r="K5984" s="2">
        <f>VLOOKUP(C5984,'Totals by Team'!A:K,11,FALSE)</f>
        <v>-0.71875</v>
      </c>
    </row>
    <row r="5985" spans="1:11" x14ac:dyDescent="0.25">
      <c r="A5985" s="1">
        <v>41297</v>
      </c>
      <c r="B5985" t="s">
        <v>180</v>
      </c>
      <c r="C5985" t="s">
        <v>326</v>
      </c>
      <c r="D5985">
        <v>62</v>
      </c>
      <c r="E5985">
        <v>52</v>
      </c>
      <c r="F5985" t="s">
        <v>326</v>
      </c>
      <c r="G5985">
        <v>10</v>
      </c>
      <c r="H5985" t="s">
        <v>358</v>
      </c>
      <c r="I5985" t="s">
        <v>356</v>
      </c>
      <c r="J5985" s="2">
        <f>VLOOKUP(B5985,'Totals by Team'!A:K,11,FALSE)</f>
        <v>8.735294117647058</v>
      </c>
      <c r="K5985" s="2">
        <f>VLOOKUP(C5985,'Totals by Team'!A:K,11,FALSE)</f>
        <v>-7.4516129032258061</v>
      </c>
    </row>
    <row r="5986" spans="1:11" x14ac:dyDescent="0.25">
      <c r="A5986" s="1">
        <v>41297</v>
      </c>
      <c r="B5986" t="s">
        <v>198</v>
      </c>
      <c r="C5986" t="s">
        <v>257</v>
      </c>
      <c r="D5986">
        <v>73</v>
      </c>
      <c r="E5986">
        <v>64</v>
      </c>
      <c r="F5986" t="s">
        <v>257</v>
      </c>
      <c r="G5986">
        <v>9</v>
      </c>
      <c r="H5986" t="s">
        <v>358</v>
      </c>
      <c r="I5986" t="s">
        <v>356</v>
      </c>
      <c r="J5986" s="2">
        <f>VLOOKUP(B5986,'Totals by Team'!A:K,11,FALSE)</f>
        <v>0.72413793103448276</v>
      </c>
      <c r="K5986" s="2">
        <f>VLOOKUP(C5986,'Totals by Team'!A:K,11,FALSE)</f>
        <v>3.4516129032258065</v>
      </c>
    </row>
    <row r="5987" spans="1:11" x14ac:dyDescent="0.25">
      <c r="A5987" s="1">
        <v>41297</v>
      </c>
      <c r="B5987" t="s">
        <v>288</v>
      </c>
      <c r="C5987" t="s">
        <v>22</v>
      </c>
      <c r="D5987">
        <v>73</v>
      </c>
      <c r="E5987">
        <v>64</v>
      </c>
      <c r="F5987" t="s">
        <v>22</v>
      </c>
      <c r="G5987">
        <v>9</v>
      </c>
      <c r="H5987" t="s">
        <v>358</v>
      </c>
      <c r="I5987" t="s">
        <v>356</v>
      </c>
      <c r="J5987" s="2">
        <f>VLOOKUP(B5987,'Totals by Team'!A:K,11,FALSE)</f>
        <v>10.575757575757576</v>
      </c>
      <c r="K5987" s="2">
        <f>VLOOKUP(C5987,'Totals by Team'!A:K,11,FALSE)</f>
        <v>-8.0333333333333332</v>
      </c>
    </row>
    <row r="5988" spans="1:11" x14ac:dyDescent="0.25">
      <c r="A5988" s="1">
        <v>41297</v>
      </c>
      <c r="B5988" t="s">
        <v>282</v>
      </c>
      <c r="C5988" t="s">
        <v>28</v>
      </c>
      <c r="D5988">
        <v>69</v>
      </c>
      <c r="E5988">
        <v>60</v>
      </c>
      <c r="F5988" t="s">
        <v>282</v>
      </c>
      <c r="G5988">
        <v>9</v>
      </c>
      <c r="H5988" t="s">
        <v>358</v>
      </c>
      <c r="I5988" t="s">
        <v>360</v>
      </c>
      <c r="J5988" s="2">
        <f>VLOOKUP(B5988,'Totals by Team'!A:K,11,FALSE)</f>
        <v>-4.7</v>
      </c>
      <c r="K5988" s="2">
        <f>VLOOKUP(C5988,'Totals by Team'!A:K,11,FALSE)</f>
        <v>-3.5517241379310347</v>
      </c>
    </row>
    <row r="5989" spans="1:11" x14ac:dyDescent="0.25">
      <c r="A5989" s="1">
        <v>41297</v>
      </c>
      <c r="B5989" t="s">
        <v>275</v>
      </c>
      <c r="C5989" t="s">
        <v>331</v>
      </c>
      <c r="D5989">
        <v>55</v>
      </c>
      <c r="E5989">
        <v>47</v>
      </c>
      <c r="F5989" t="s">
        <v>275</v>
      </c>
      <c r="G5989">
        <v>8</v>
      </c>
      <c r="H5989" t="s">
        <v>358</v>
      </c>
      <c r="I5989" t="s">
        <v>360</v>
      </c>
      <c r="J5989" s="2">
        <f>VLOOKUP(B5989,'Totals by Team'!A:K,11,FALSE)</f>
        <v>-0.42424242424242425</v>
      </c>
      <c r="K5989" s="2">
        <f>VLOOKUP(C5989,'Totals by Team'!A:K,11,FALSE)</f>
        <v>-3.4193548387096775</v>
      </c>
    </row>
    <row r="5990" spans="1:11" x14ac:dyDescent="0.25">
      <c r="A5990" s="1">
        <v>41297</v>
      </c>
      <c r="B5990" t="s">
        <v>221</v>
      </c>
      <c r="C5990" t="s">
        <v>274</v>
      </c>
      <c r="D5990">
        <v>74</v>
      </c>
      <c r="E5990">
        <v>66</v>
      </c>
      <c r="F5990" t="s">
        <v>221</v>
      </c>
      <c r="G5990">
        <v>8</v>
      </c>
      <c r="H5990" t="s">
        <v>358</v>
      </c>
      <c r="I5990" t="s">
        <v>360</v>
      </c>
      <c r="J5990" s="2">
        <f>VLOOKUP(B5990,'Totals by Team'!A:K,11,FALSE)</f>
        <v>1.75</v>
      </c>
      <c r="K5990" s="2">
        <f>VLOOKUP(C5990,'Totals by Team'!A:K,11,FALSE)</f>
        <v>1.0606060606060606</v>
      </c>
    </row>
    <row r="5991" spans="1:11" x14ac:dyDescent="0.25">
      <c r="A5991" s="1">
        <v>41297</v>
      </c>
      <c r="B5991" t="s">
        <v>96</v>
      </c>
      <c r="C5991" t="s">
        <v>39</v>
      </c>
      <c r="D5991">
        <v>67</v>
      </c>
      <c r="E5991">
        <v>60</v>
      </c>
      <c r="F5991" t="s">
        <v>39</v>
      </c>
      <c r="G5991">
        <v>7</v>
      </c>
      <c r="H5991" t="s">
        <v>358</v>
      </c>
      <c r="I5991" t="s">
        <v>356</v>
      </c>
      <c r="J5991" s="2">
        <f>VLOOKUP(B5991,'Totals by Team'!A:K,11,FALSE)</f>
        <v>10.333333333333334</v>
      </c>
      <c r="K5991" s="2">
        <f>VLOOKUP(C5991,'Totals by Team'!A:K,11,FALSE)</f>
        <v>-8.8000000000000007</v>
      </c>
    </row>
    <row r="5992" spans="1:11" x14ac:dyDescent="0.25">
      <c r="A5992" s="1">
        <v>41297</v>
      </c>
      <c r="B5992" t="s">
        <v>113</v>
      </c>
      <c r="C5992" t="s">
        <v>89</v>
      </c>
      <c r="D5992">
        <v>68</v>
      </c>
      <c r="E5992">
        <v>61</v>
      </c>
      <c r="F5992" t="s">
        <v>113</v>
      </c>
      <c r="G5992">
        <v>7</v>
      </c>
      <c r="H5992" t="s">
        <v>358</v>
      </c>
      <c r="I5992" t="s">
        <v>360</v>
      </c>
      <c r="J5992" s="2">
        <f>VLOOKUP(B5992,'Totals by Team'!A:K,11,FALSE)</f>
        <v>-1.7586206896551724</v>
      </c>
      <c r="K5992" s="2">
        <f>VLOOKUP(C5992,'Totals by Team'!A:K,11,FALSE)</f>
        <v>3.28125</v>
      </c>
    </row>
    <row r="5993" spans="1:11" x14ac:dyDescent="0.25">
      <c r="A5993" s="1">
        <v>41297</v>
      </c>
      <c r="B5993" t="s">
        <v>173</v>
      </c>
      <c r="C5993" t="s">
        <v>167</v>
      </c>
      <c r="D5993">
        <v>76</v>
      </c>
      <c r="E5993">
        <v>69</v>
      </c>
      <c r="F5993" t="s">
        <v>173</v>
      </c>
      <c r="G5993">
        <v>7</v>
      </c>
      <c r="H5993" t="s">
        <v>358</v>
      </c>
      <c r="I5993" t="s">
        <v>360</v>
      </c>
      <c r="J5993" s="2">
        <f>VLOOKUP(B5993,'Totals by Team'!A:K,11,FALSE)</f>
        <v>4.65625</v>
      </c>
      <c r="K5993" s="2">
        <f>VLOOKUP(C5993,'Totals by Team'!A:K,11,FALSE)</f>
        <v>-5.4838709677419351</v>
      </c>
    </row>
    <row r="5994" spans="1:11" x14ac:dyDescent="0.25">
      <c r="A5994" s="1">
        <v>41297</v>
      </c>
      <c r="B5994" t="s">
        <v>294</v>
      </c>
      <c r="C5994" t="s">
        <v>11</v>
      </c>
      <c r="D5994">
        <v>74</v>
      </c>
      <c r="E5994">
        <v>67</v>
      </c>
      <c r="F5994" t="s">
        <v>294</v>
      </c>
      <c r="G5994">
        <v>7</v>
      </c>
      <c r="H5994" t="s">
        <v>358</v>
      </c>
      <c r="I5994" t="s">
        <v>360</v>
      </c>
      <c r="J5994" s="2">
        <f>VLOOKUP(B5994,'Totals by Team'!A:K,11,FALSE)</f>
        <v>4.6206896551724137</v>
      </c>
      <c r="K5994" s="2">
        <f>VLOOKUP(C5994,'Totals by Team'!A:K,11,FALSE)</f>
        <v>-3.25</v>
      </c>
    </row>
    <row r="5995" spans="1:11" x14ac:dyDescent="0.25">
      <c r="A5995" s="1">
        <v>41297</v>
      </c>
      <c r="B5995" t="s">
        <v>314</v>
      </c>
      <c r="C5995" t="s">
        <v>306</v>
      </c>
      <c r="D5995">
        <v>55</v>
      </c>
      <c r="E5995">
        <v>48</v>
      </c>
      <c r="F5995" t="s">
        <v>314</v>
      </c>
      <c r="G5995">
        <v>7</v>
      </c>
      <c r="H5995" t="s">
        <v>358</v>
      </c>
      <c r="I5995" t="s">
        <v>360</v>
      </c>
      <c r="J5995" s="2">
        <f>VLOOKUP(B5995,'Totals by Team'!A:K,11,FALSE)</f>
        <v>-2.9375</v>
      </c>
      <c r="K5995" s="2">
        <f>VLOOKUP(C5995,'Totals by Team'!A:K,11,FALSE)</f>
        <v>6.75</v>
      </c>
    </row>
    <row r="5996" spans="1:11" x14ac:dyDescent="0.25">
      <c r="A5996" s="1">
        <v>41297</v>
      </c>
      <c r="B5996" t="s">
        <v>320</v>
      </c>
      <c r="C5996" t="s">
        <v>239</v>
      </c>
      <c r="D5996">
        <v>68</v>
      </c>
      <c r="E5996">
        <v>61</v>
      </c>
      <c r="F5996" t="s">
        <v>320</v>
      </c>
      <c r="G5996">
        <v>7</v>
      </c>
      <c r="H5996" t="s">
        <v>358</v>
      </c>
      <c r="I5996" t="s">
        <v>360</v>
      </c>
      <c r="J5996" s="2">
        <f>VLOOKUP(B5996,'Totals by Team'!A:K,11,FALSE)</f>
        <v>8.117647058823529</v>
      </c>
      <c r="K5996" s="2">
        <f>VLOOKUP(C5996,'Totals by Team'!A:K,11,FALSE)</f>
        <v>1.4375</v>
      </c>
    </row>
    <row r="5997" spans="1:11" x14ac:dyDescent="0.25">
      <c r="A5997" s="1">
        <v>41297</v>
      </c>
      <c r="B5997" t="s">
        <v>187</v>
      </c>
      <c r="C5997" t="s">
        <v>24</v>
      </c>
      <c r="D5997">
        <v>61</v>
      </c>
      <c r="E5997">
        <v>55</v>
      </c>
      <c r="F5997" t="s">
        <v>187</v>
      </c>
      <c r="G5997">
        <v>6</v>
      </c>
      <c r="H5997" t="s">
        <v>358</v>
      </c>
      <c r="I5997" t="s">
        <v>360</v>
      </c>
      <c r="J5997" s="2">
        <f>VLOOKUP(B5997,'Totals by Team'!A:K,11,FALSE)</f>
        <v>-4.1785714285714288</v>
      </c>
      <c r="K5997" s="2">
        <f>VLOOKUP(C5997,'Totals by Team'!A:K,11,FALSE)</f>
        <v>3.0333333333333332</v>
      </c>
    </row>
    <row r="5998" spans="1:11" x14ac:dyDescent="0.25">
      <c r="A5998" s="1">
        <v>41297</v>
      </c>
      <c r="B5998" t="s">
        <v>307</v>
      </c>
      <c r="C5998" t="s">
        <v>305</v>
      </c>
      <c r="D5998">
        <v>63</v>
      </c>
      <c r="E5998">
        <v>57</v>
      </c>
      <c r="F5998" t="s">
        <v>307</v>
      </c>
      <c r="G5998">
        <v>6</v>
      </c>
      <c r="H5998" t="s">
        <v>358</v>
      </c>
      <c r="I5998" t="s">
        <v>360</v>
      </c>
      <c r="J5998" s="2">
        <f>VLOOKUP(B5998,'Totals by Team'!A:K,11,FALSE)</f>
        <v>0.21875</v>
      </c>
      <c r="K5998" s="2">
        <f>VLOOKUP(C5998,'Totals by Team'!A:K,11,FALSE)</f>
        <v>2.7419354838709675</v>
      </c>
    </row>
    <row r="5999" spans="1:11" x14ac:dyDescent="0.25">
      <c r="A5999" s="1">
        <v>41297</v>
      </c>
      <c r="B5999" t="s">
        <v>332</v>
      </c>
      <c r="C5999" t="s">
        <v>205</v>
      </c>
      <c r="D5999">
        <v>91</v>
      </c>
      <c r="E5999">
        <v>85</v>
      </c>
      <c r="F5999" t="s">
        <v>205</v>
      </c>
      <c r="G5999">
        <v>6</v>
      </c>
      <c r="H5999" t="s">
        <v>358</v>
      </c>
      <c r="I5999" t="s">
        <v>356</v>
      </c>
      <c r="J5999" s="2">
        <f>VLOOKUP(B5999,'Totals by Team'!A:K,11,FALSE)</f>
        <v>-0.23076923076923078</v>
      </c>
      <c r="K5999" s="2">
        <f>VLOOKUP(C5999,'Totals by Team'!A:K,11,FALSE)</f>
        <v>-1.25</v>
      </c>
    </row>
    <row r="6000" spans="1:11" x14ac:dyDescent="0.25">
      <c r="A6000" s="1">
        <v>41297</v>
      </c>
      <c r="B6000" t="s">
        <v>38</v>
      </c>
      <c r="C6000" t="s">
        <v>135</v>
      </c>
      <c r="D6000">
        <v>85</v>
      </c>
      <c r="E6000">
        <v>80</v>
      </c>
      <c r="F6000" t="s">
        <v>135</v>
      </c>
      <c r="G6000">
        <v>5</v>
      </c>
      <c r="H6000" t="s">
        <v>358</v>
      </c>
      <c r="I6000" t="s">
        <v>356</v>
      </c>
      <c r="J6000" s="2">
        <f>VLOOKUP(B6000,'Totals by Team'!A:K,11,FALSE)</f>
        <v>3.6896551724137931</v>
      </c>
      <c r="K6000" s="2">
        <f>VLOOKUP(C6000,'Totals by Team'!A:K,11,FALSE)</f>
        <v>4.117647058823529</v>
      </c>
    </row>
    <row r="6001" spans="1:11" x14ac:dyDescent="0.25">
      <c r="A6001" s="1">
        <v>41297</v>
      </c>
      <c r="B6001" t="s">
        <v>240</v>
      </c>
      <c r="C6001" t="s">
        <v>298</v>
      </c>
      <c r="D6001">
        <v>66</v>
      </c>
      <c r="E6001">
        <v>61</v>
      </c>
      <c r="F6001" t="s">
        <v>240</v>
      </c>
      <c r="G6001">
        <v>5</v>
      </c>
      <c r="H6001" t="s">
        <v>358</v>
      </c>
      <c r="I6001" t="s">
        <v>360</v>
      </c>
      <c r="J6001" s="2">
        <f>VLOOKUP(B6001,'Totals by Team'!A:K,11,FALSE)</f>
        <v>7.0294117647058822</v>
      </c>
      <c r="K6001" s="2">
        <f>VLOOKUP(C6001,'Totals by Team'!A:K,11,FALSE)</f>
        <v>8.7096774193548381</v>
      </c>
    </row>
    <row r="6002" spans="1:11" x14ac:dyDescent="0.25">
      <c r="A6002" s="1">
        <v>41297</v>
      </c>
      <c r="B6002" t="s">
        <v>273</v>
      </c>
      <c r="C6002" t="s">
        <v>321</v>
      </c>
      <c r="D6002">
        <v>74</v>
      </c>
      <c r="E6002">
        <v>69</v>
      </c>
      <c r="F6002" t="s">
        <v>273</v>
      </c>
      <c r="G6002">
        <v>5</v>
      </c>
      <c r="H6002" t="s">
        <v>358</v>
      </c>
      <c r="I6002" t="s">
        <v>360</v>
      </c>
      <c r="J6002" s="2">
        <f>VLOOKUP(B6002,'Totals by Team'!A:K,11,FALSE)</f>
        <v>-1.7096774193548387</v>
      </c>
      <c r="K6002" s="2">
        <f>VLOOKUP(C6002,'Totals by Team'!A:K,11,FALSE)</f>
        <v>12.294117647058824</v>
      </c>
    </row>
    <row r="6003" spans="1:11" x14ac:dyDescent="0.25">
      <c r="A6003" s="1">
        <v>41297</v>
      </c>
      <c r="B6003" t="s">
        <v>346</v>
      </c>
      <c r="C6003" t="s">
        <v>317</v>
      </c>
      <c r="D6003">
        <v>56</v>
      </c>
      <c r="E6003">
        <v>51</v>
      </c>
      <c r="F6003" t="s">
        <v>346</v>
      </c>
      <c r="G6003">
        <v>5</v>
      </c>
      <c r="H6003" t="s">
        <v>358</v>
      </c>
      <c r="I6003" t="s">
        <v>360</v>
      </c>
      <c r="J6003" s="2">
        <f>VLOOKUP(B6003,'Totals by Team'!A:K,11,FALSE)</f>
        <v>-7.419354838709677</v>
      </c>
      <c r="K6003" s="2">
        <f>VLOOKUP(C6003,'Totals by Team'!A:K,11,FALSE)</f>
        <v>8.4242424242424239</v>
      </c>
    </row>
    <row r="6004" spans="1:11" x14ac:dyDescent="0.25">
      <c r="A6004" s="1">
        <v>41297</v>
      </c>
      <c r="B6004" t="s">
        <v>100</v>
      </c>
      <c r="C6004" t="s">
        <v>139</v>
      </c>
      <c r="D6004">
        <v>63</v>
      </c>
      <c r="E6004">
        <v>59</v>
      </c>
      <c r="F6004" t="s">
        <v>100</v>
      </c>
      <c r="G6004">
        <v>4</v>
      </c>
      <c r="H6004" t="s">
        <v>358</v>
      </c>
      <c r="I6004" t="s">
        <v>360</v>
      </c>
      <c r="J6004" s="2">
        <f>VLOOKUP(B6004,'Totals by Team'!A:K,11,FALSE)</f>
        <v>2.064516129032258</v>
      </c>
      <c r="K6004" s="2">
        <f>VLOOKUP(C6004,'Totals by Team'!A:K,11,FALSE)</f>
        <v>-5</v>
      </c>
    </row>
    <row r="6005" spans="1:11" x14ac:dyDescent="0.25">
      <c r="A6005" s="1">
        <v>41297</v>
      </c>
      <c r="B6005" t="s">
        <v>178</v>
      </c>
      <c r="C6005" t="s">
        <v>158</v>
      </c>
      <c r="D6005">
        <v>95</v>
      </c>
      <c r="E6005">
        <v>91</v>
      </c>
      <c r="F6005" t="s">
        <v>178</v>
      </c>
      <c r="G6005">
        <v>4</v>
      </c>
      <c r="H6005" t="s">
        <v>358</v>
      </c>
      <c r="I6005" t="s">
        <v>360</v>
      </c>
      <c r="J6005" s="2">
        <f>VLOOKUP(B6005,'Totals by Team'!A:K,11,FALSE)</f>
        <v>1.1875</v>
      </c>
      <c r="K6005" s="2">
        <f>VLOOKUP(C6005,'Totals by Team'!A:K,11,FALSE)</f>
        <v>-0.58620689655172409</v>
      </c>
    </row>
    <row r="6006" spans="1:11" x14ac:dyDescent="0.25">
      <c r="A6006" s="1">
        <v>41297</v>
      </c>
      <c r="B6006" t="s">
        <v>345</v>
      </c>
      <c r="C6006" t="s">
        <v>289</v>
      </c>
      <c r="D6006">
        <v>58</v>
      </c>
      <c r="E6006">
        <v>54</v>
      </c>
      <c r="F6006" t="s">
        <v>345</v>
      </c>
      <c r="G6006">
        <v>4</v>
      </c>
      <c r="H6006" t="s">
        <v>358</v>
      </c>
      <c r="I6006" t="s">
        <v>360</v>
      </c>
      <c r="J6006" s="2">
        <f>VLOOKUP(B6006,'Totals by Team'!A:K,11,FALSE)</f>
        <v>1.8064516129032258</v>
      </c>
      <c r="K6006" s="2">
        <f>VLOOKUP(C6006,'Totals by Team'!A:K,11,FALSE)</f>
        <v>1.606060606060606</v>
      </c>
    </row>
    <row r="6007" spans="1:11" x14ac:dyDescent="0.25">
      <c r="A6007" s="1">
        <v>41297</v>
      </c>
      <c r="B6007" t="s">
        <v>73</v>
      </c>
      <c r="C6007" t="s">
        <v>31</v>
      </c>
      <c r="D6007">
        <v>65</v>
      </c>
      <c r="E6007">
        <v>62</v>
      </c>
      <c r="F6007" t="s">
        <v>31</v>
      </c>
      <c r="G6007">
        <v>3</v>
      </c>
      <c r="H6007" t="s">
        <v>358</v>
      </c>
      <c r="I6007" t="s">
        <v>356</v>
      </c>
      <c r="J6007" s="2">
        <f>VLOOKUP(B6007,'Totals by Team'!A:K,11,FALSE)</f>
        <v>7.2413793103448274</v>
      </c>
      <c r="K6007" s="2">
        <f>VLOOKUP(C6007,'Totals by Team'!A:K,11,FALSE)</f>
        <v>9.5625</v>
      </c>
    </row>
    <row r="6008" spans="1:11" x14ac:dyDescent="0.25">
      <c r="A6008" s="1">
        <v>41297</v>
      </c>
      <c r="B6008" t="s">
        <v>34</v>
      </c>
      <c r="C6008" t="s">
        <v>29</v>
      </c>
      <c r="D6008">
        <v>55</v>
      </c>
      <c r="E6008">
        <v>52</v>
      </c>
      <c r="F6008" t="s">
        <v>29</v>
      </c>
      <c r="G6008">
        <v>3</v>
      </c>
      <c r="H6008" t="s">
        <v>358</v>
      </c>
      <c r="I6008" t="s">
        <v>356</v>
      </c>
      <c r="J6008" s="2">
        <f>VLOOKUP(B6008,'Totals by Team'!A:K,11,FALSE)</f>
        <v>-9.6774193548387094E-2</v>
      </c>
      <c r="K6008" s="2">
        <f>VLOOKUP(C6008,'Totals by Team'!A:K,11,FALSE)</f>
        <v>-8.8387096774193541</v>
      </c>
    </row>
    <row r="6009" spans="1:11" x14ac:dyDescent="0.25">
      <c r="A6009" s="1">
        <v>41297</v>
      </c>
      <c r="B6009" t="s">
        <v>157</v>
      </c>
      <c r="C6009" t="s">
        <v>329</v>
      </c>
      <c r="D6009">
        <v>66</v>
      </c>
      <c r="E6009">
        <v>63</v>
      </c>
      <c r="F6009" t="s">
        <v>329</v>
      </c>
      <c r="G6009">
        <v>3</v>
      </c>
      <c r="H6009" t="s">
        <v>358</v>
      </c>
      <c r="I6009" t="s">
        <v>356</v>
      </c>
      <c r="J6009" s="2">
        <f>VLOOKUP(B6009,'Totals by Team'!A:K,11,FALSE)</f>
        <v>-1.59375</v>
      </c>
      <c r="K6009" s="2">
        <f>VLOOKUP(C6009,'Totals by Team'!A:K,11,FALSE)</f>
        <v>-3.5517241379310347</v>
      </c>
    </row>
    <row r="6010" spans="1:11" x14ac:dyDescent="0.25">
      <c r="A6010" s="1">
        <v>41297</v>
      </c>
      <c r="B6010" t="s">
        <v>131</v>
      </c>
      <c r="C6010" t="s">
        <v>189</v>
      </c>
      <c r="D6010">
        <v>63</v>
      </c>
      <c r="E6010">
        <v>60</v>
      </c>
      <c r="F6010" t="s">
        <v>131</v>
      </c>
      <c r="G6010">
        <v>3</v>
      </c>
      <c r="H6010" t="s">
        <v>358</v>
      </c>
      <c r="I6010" t="s">
        <v>360</v>
      </c>
      <c r="J6010" s="2">
        <f>VLOOKUP(B6010,'Totals by Team'!A:K,11,FALSE)</f>
        <v>0.31034482758620691</v>
      </c>
      <c r="K6010" s="2">
        <f>VLOOKUP(C6010,'Totals by Team'!A:K,11,FALSE)</f>
        <v>-0.38461538461538464</v>
      </c>
    </row>
    <row r="6011" spans="1:11" x14ac:dyDescent="0.25">
      <c r="A6011" s="1">
        <v>41297</v>
      </c>
      <c r="B6011" t="s">
        <v>63</v>
      </c>
      <c r="C6011" t="s">
        <v>104</v>
      </c>
      <c r="D6011">
        <v>93</v>
      </c>
      <c r="E6011">
        <v>90</v>
      </c>
      <c r="F6011" t="s">
        <v>63</v>
      </c>
      <c r="G6011">
        <v>3</v>
      </c>
      <c r="H6011" t="s">
        <v>358</v>
      </c>
      <c r="I6011" t="s">
        <v>360</v>
      </c>
      <c r="J6011" s="2">
        <f>VLOOKUP(B6011,'Totals by Team'!A:K,11,FALSE)</f>
        <v>-6.15625</v>
      </c>
      <c r="K6011" s="2">
        <f>VLOOKUP(C6011,'Totals by Team'!A:K,11,FALSE)</f>
        <v>3.0333333333333332</v>
      </c>
    </row>
    <row r="6012" spans="1:11" x14ac:dyDescent="0.25">
      <c r="A6012" s="1">
        <v>41297</v>
      </c>
      <c r="B6012" t="s">
        <v>222</v>
      </c>
      <c r="C6012" t="s">
        <v>94</v>
      </c>
      <c r="D6012">
        <v>60</v>
      </c>
      <c r="E6012">
        <v>58</v>
      </c>
      <c r="F6012" t="s">
        <v>222</v>
      </c>
      <c r="G6012">
        <v>2</v>
      </c>
      <c r="H6012" t="s">
        <v>358</v>
      </c>
      <c r="I6012" t="s">
        <v>360</v>
      </c>
      <c r="J6012" s="2">
        <f>VLOOKUP(B6012,'Totals by Team'!A:K,11,FALSE)</f>
        <v>5.9090909090909092</v>
      </c>
      <c r="K6012" s="2">
        <f>VLOOKUP(C6012,'Totals by Team'!A:K,11,FALSE)</f>
        <v>-6.4516129032258063E-2</v>
      </c>
    </row>
    <row r="6013" spans="1:11" x14ac:dyDescent="0.25">
      <c r="A6013" s="1">
        <v>41297</v>
      </c>
      <c r="B6013" t="s">
        <v>265</v>
      </c>
      <c r="C6013" t="s">
        <v>150</v>
      </c>
      <c r="D6013">
        <v>66</v>
      </c>
      <c r="E6013">
        <v>65</v>
      </c>
      <c r="F6013" t="s">
        <v>150</v>
      </c>
      <c r="G6013">
        <v>1</v>
      </c>
      <c r="H6013" t="s">
        <v>358</v>
      </c>
      <c r="I6013" t="s">
        <v>356</v>
      </c>
      <c r="J6013" s="2">
        <f>VLOOKUP(B6013,'Totals by Team'!A:K,11,FALSE)</f>
        <v>0.73333333333333328</v>
      </c>
      <c r="K6013" s="2">
        <f>VLOOKUP(C6013,'Totals by Team'!A:K,11,FALSE)</f>
        <v>-5.5517241379310347</v>
      </c>
    </row>
    <row r="6014" spans="1:11" x14ac:dyDescent="0.25">
      <c r="A6014" s="1">
        <v>41297</v>
      </c>
      <c r="B6014" t="s">
        <v>293</v>
      </c>
      <c r="C6014" t="s">
        <v>176</v>
      </c>
      <c r="D6014">
        <v>54</v>
      </c>
      <c r="E6014">
        <v>53</v>
      </c>
      <c r="F6014" t="s">
        <v>293</v>
      </c>
      <c r="G6014">
        <v>1</v>
      </c>
      <c r="H6014" t="s">
        <v>358</v>
      </c>
      <c r="I6014" t="s">
        <v>360</v>
      </c>
      <c r="J6014" s="2">
        <f>VLOOKUP(B6014,'Totals by Team'!A:K,11,FALSE)</f>
        <v>6.4666666666666668</v>
      </c>
      <c r="K6014" s="2">
        <f>VLOOKUP(C6014,'Totals by Team'!A:K,11,FALSE)</f>
        <v>4.9090909090909092</v>
      </c>
    </row>
    <row r="6015" spans="1:11" x14ac:dyDescent="0.25">
      <c r="A6015" s="1">
        <v>41297</v>
      </c>
      <c r="B6015" t="s">
        <v>150</v>
      </c>
      <c r="C6015" t="s">
        <v>265</v>
      </c>
      <c r="D6015">
        <v>65</v>
      </c>
      <c r="E6015">
        <v>66</v>
      </c>
      <c r="F6015" t="s">
        <v>150</v>
      </c>
      <c r="G6015">
        <v>-1</v>
      </c>
      <c r="H6015" t="s">
        <v>357</v>
      </c>
      <c r="I6015" t="s">
        <v>360</v>
      </c>
      <c r="J6015" s="2">
        <f>VLOOKUP(B6015,'Totals by Team'!A:K,11,FALSE)</f>
        <v>-5.5517241379310347</v>
      </c>
      <c r="K6015" s="2">
        <f>VLOOKUP(C6015,'Totals by Team'!A:K,11,FALSE)</f>
        <v>0.73333333333333328</v>
      </c>
    </row>
    <row r="6016" spans="1:11" x14ac:dyDescent="0.25">
      <c r="A6016" s="1">
        <v>41297</v>
      </c>
      <c r="B6016" t="s">
        <v>176</v>
      </c>
      <c r="C6016" t="s">
        <v>293</v>
      </c>
      <c r="D6016">
        <v>53</v>
      </c>
      <c r="E6016">
        <v>54</v>
      </c>
      <c r="F6016" t="s">
        <v>293</v>
      </c>
      <c r="G6016">
        <v>-1</v>
      </c>
      <c r="H6016" t="s">
        <v>357</v>
      </c>
      <c r="I6016" t="s">
        <v>356</v>
      </c>
      <c r="J6016" s="2">
        <f>VLOOKUP(B6016,'Totals by Team'!A:K,11,FALSE)</f>
        <v>4.9090909090909092</v>
      </c>
      <c r="K6016" s="2">
        <f>VLOOKUP(C6016,'Totals by Team'!A:K,11,FALSE)</f>
        <v>6.4666666666666668</v>
      </c>
    </row>
    <row r="6017" spans="1:11" x14ac:dyDescent="0.25">
      <c r="A6017" s="1">
        <v>41297</v>
      </c>
      <c r="B6017" t="s">
        <v>94</v>
      </c>
      <c r="C6017" t="s">
        <v>222</v>
      </c>
      <c r="D6017">
        <v>58</v>
      </c>
      <c r="E6017">
        <v>60</v>
      </c>
      <c r="F6017" t="s">
        <v>222</v>
      </c>
      <c r="G6017">
        <v>-2</v>
      </c>
      <c r="H6017" t="s">
        <v>357</v>
      </c>
      <c r="I6017" t="s">
        <v>356</v>
      </c>
      <c r="J6017" s="2">
        <f>VLOOKUP(B6017,'Totals by Team'!A:K,11,FALSE)</f>
        <v>-6.4516129032258063E-2</v>
      </c>
      <c r="K6017" s="2">
        <f>VLOOKUP(C6017,'Totals by Team'!A:K,11,FALSE)</f>
        <v>5.9090909090909092</v>
      </c>
    </row>
    <row r="6018" spans="1:11" x14ac:dyDescent="0.25">
      <c r="A6018" s="1">
        <v>41297</v>
      </c>
      <c r="B6018" t="s">
        <v>31</v>
      </c>
      <c r="C6018" t="s">
        <v>73</v>
      </c>
      <c r="D6018">
        <v>62</v>
      </c>
      <c r="E6018">
        <v>65</v>
      </c>
      <c r="F6018" t="s">
        <v>31</v>
      </c>
      <c r="G6018">
        <v>-3</v>
      </c>
      <c r="H6018" t="s">
        <v>357</v>
      </c>
      <c r="I6018" t="s">
        <v>360</v>
      </c>
      <c r="J6018" s="2">
        <f>VLOOKUP(B6018,'Totals by Team'!A:K,11,FALSE)</f>
        <v>9.5625</v>
      </c>
      <c r="K6018" s="2">
        <f>VLOOKUP(C6018,'Totals by Team'!A:K,11,FALSE)</f>
        <v>7.2413793103448274</v>
      </c>
    </row>
    <row r="6019" spans="1:11" x14ac:dyDescent="0.25">
      <c r="A6019" s="1">
        <v>41297</v>
      </c>
      <c r="B6019" t="s">
        <v>29</v>
      </c>
      <c r="C6019" t="s">
        <v>34</v>
      </c>
      <c r="D6019">
        <v>52</v>
      </c>
      <c r="E6019">
        <v>55</v>
      </c>
      <c r="F6019" t="s">
        <v>29</v>
      </c>
      <c r="G6019">
        <v>-3</v>
      </c>
      <c r="H6019" t="s">
        <v>357</v>
      </c>
      <c r="I6019" t="s">
        <v>360</v>
      </c>
      <c r="J6019" s="2">
        <f>VLOOKUP(B6019,'Totals by Team'!A:K,11,FALSE)</f>
        <v>-8.8387096774193541</v>
      </c>
      <c r="K6019" s="2">
        <f>VLOOKUP(C6019,'Totals by Team'!A:K,11,FALSE)</f>
        <v>-9.6774193548387094E-2</v>
      </c>
    </row>
    <row r="6020" spans="1:11" x14ac:dyDescent="0.25">
      <c r="A6020" s="1">
        <v>41297</v>
      </c>
      <c r="B6020" t="s">
        <v>329</v>
      </c>
      <c r="C6020" t="s">
        <v>157</v>
      </c>
      <c r="D6020">
        <v>63</v>
      </c>
      <c r="E6020">
        <v>66</v>
      </c>
      <c r="F6020" t="s">
        <v>329</v>
      </c>
      <c r="G6020">
        <v>-3</v>
      </c>
      <c r="H6020" t="s">
        <v>357</v>
      </c>
      <c r="I6020" t="s">
        <v>360</v>
      </c>
      <c r="J6020" s="2">
        <f>VLOOKUP(B6020,'Totals by Team'!A:K,11,FALSE)</f>
        <v>-3.5517241379310347</v>
      </c>
      <c r="K6020" s="2">
        <f>VLOOKUP(C6020,'Totals by Team'!A:K,11,FALSE)</f>
        <v>-1.59375</v>
      </c>
    </row>
    <row r="6021" spans="1:11" x14ac:dyDescent="0.25">
      <c r="A6021" s="1">
        <v>41297</v>
      </c>
      <c r="B6021" t="s">
        <v>189</v>
      </c>
      <c r="C6021" t="s">
        <v>131</v>
      </c>
      <c r="D6021">
        <v>60</v>
      </c>
      <c r="E6021">
        <v>63</v>
      </c>
      <c r="F6021" t="s">
        <v>131</v>
      </c>
      <c r="G6021">
        <v>-3</v>
      </c>
      <c r="H6021" t="s">
        <v>357</v>
      </c>
      <c r="I6021" t="s">
        <v>356</v>
      </c>
      <c r="J6021" s="2">
        <f>VLOOKUP(B6021,'Totals by Team'!A:K,11,FALSE)</f>
        <v>-0.38461538461538464</v>
      </c>
      <c r="K6021" s="2">
        <f>VLOOKUP(C6021,'Totals by Team'!A:K,11,FALSE)</f>
        <v>0.31034482758620691</v>
      </c>
    </row>
    <row r="6022" spans="1:11" x14ac:dyDescent="0.25">
      <c r="A6022" s="1">
        <v>41297</v>
      </c>
      <c r="B6022" t="s">
        <v>104</v>
      </c>
      <c r="C6022" t="s">
        <v>63</v>
      </c>
      <c r="D6022">
        <v>90</v>
      </c>
      <c r="E6022">
        <v>93</v>
      </c>
      <c r="F6022" t="s">
        <v>63</v>
      </c>
      <c r="G6022">
        <v>-3</v>
      </c>
      <c r="H6022" t="s">
        <v>357</v>
      </c>
      <c r="I6022" t="s">
        <v>356</v>
      </c>
      <c r="J6022" s="2">
        <f>VLOOKUP(B6022,'Totals by Team'!A:K,11,FALSE)</f>
        <v>3.0333333333333332</v>
      </c>
      <c r="K6022" s="2">
        <f>VLOOKUP(C6022,'Totals by Team'!A:K,11,FALSE)</f>
        <v>-6.15625</v>
      </c>
    </row>
    <row r="6023" spans="1:11" x14ac:dyDescent="0.25">
      <c r="A6023" s="1">
        <v>41297</v>
      </c>
      <c r="B6023" t="s">
        <v>139</v>
      </c>
      <c r="C6023" t="s">
        <v>100</v>
      </c>
      <c r="D6023">
        <v>59</v>
      </c>
      <c r="E6023">
        <v>63</v>
      </c>
      <c r="F6023" t="s">
        <v>100</v>
      </c>
      <c r="G6023">
        <v>-4</v>
      </c>
      <c r="H6023" t="s">
        <v>357</v>
      </c>
      <c r="I6023" t="s">
        <v>356</v>
      </c>
      <c r="J6023" s="2">
        <f>VLOOKUP(B6023,'Totals by Team'!A:K,11,FALSE)</f>
        <v>-5</v>
      </c>
      <c r="K6023" s="2">
        <f>VLOOKUP(C6023,'Totals by Team'!A:K,11,FALSE)</f>
        <v>2.064516129032258</v>
      </c>
    </row>
    <row r="6024" spans="1:11" x14ac:dyDescent="0.25">
      <c r="A6024" s="1">
        <v>41297</v>
      </c>
      <c r="B6024" t="s">
        <v>158</v>
      </c>
      <c r="C6024" t="s">
        <v>178</v>
      </c>
      <c r="D6024">
        <v>91</v>
      </c>
      <c r="E6024">
        <v>95</v>
      </c>
      <c r="F6024" t="s">
        <v>178</v>
      </c>
      <c r="G6024">
        <v>-4</v>
      </c>
      <c r="H6024" t="s">
        <v>357</v>
      </c>
      <c r="I6024" t="s">
        <v>356</v>
      </c>
      <c r="J6024" s="2">
        <f>VLOOKUP(B6024,'Totals by Team'!A:K,11,FALSE)</f>
        <v>-0.58620689655172409</v>
      </c>
      <c r="K6024" s="2">
        <f>VLOOKUP(C6024,'Totals by Team'!A:K,11,FALSE)</f>
        <v>1.1875</v>
      </c>
    </row>
    <row r="6025" spans="1:11" x14ac:dyDescent="0.25">
      <c r="A6025" s="1">
        <v>41297</v>
      </c>
      <c r="B6025" t="s">
        <v>289</v>
      </c>
      <c r="C6025" t="s">
        <v>345</v>
      </c>
      <c r="D6025">
        <v>54</v>
      </c>
      <c r="E6025">
        <v>58</v>
      </c>
      <c r="F6025" t="s">
        <v>345</v>
      </c>
      <c r="G6025">
        <v>-4</v>
      </c>
      <c r="H6025" t="s">
        <v>357</v>
      </c>
      <c r="I6025" t="s">
        <v>356</v>
      </c>
      <c r="J6025" s="2">
        <f>VLOOKUP(B6025,'Totals by Team'!A:K,11,FALSE)</f>
        <v>1.606060606060606</v>
      </c>
      <c r="K6025" s="2">
        <f>VLOOKUP(C6025,'Totals by Team'!A:K,11,FALSE)</f>
        <v>1.8064516129032258</v>
      </c>
    </row>
    <row r="6026" spans="1:11" x14ac:dyDescent="0.25">
      <c r="A6026" s="1">
        <v>41297</v>
      </c>
      <c r="B6026" t="s">
        <v>135</v>
      </c>
      <c r="C6026" t="s">
        <v>38</v>
      </c>
      <c r="D6026">
        <v>80</v>
      </c>
      <c r="E6026">
        <v>85</v>
      </c>
      <c r="F6026" t="s">
        <v>135</v>
      </c>
      <c r="G6026">
        <v>-5</v>
      </c>
      <c r="H6026" t="s">
        <v>357</v>
      </c>
      <c r="I6026" t="s">
        <v>360</v>
      </c>
      <c r="J6026" s="2">
        <f>VLOOKUP(B6026,'Totals by Team'!A:K,11,FALSE)</f>
        <v>4.117647058823529</v>
      </c>
      <c r="K6026" s="2">
        <f>VLOOKUP(C6026,'Totals by Team'!A:K,11,FALSE)</f>
        <v>3.6896551724137931</v>
      </c>
    </row>
    <row r="6027" spans="1:11" x14ac:dyDescent="0.25">
      <c r="A6027" s="1">
        <v>41297</v>
      </c>
      <c r="B6027" t="s">
        <v>298</v>
      </c>
      <c r="C6027" t="s">
        <v>240</v>
      </c>
      <c r="D6027">
        <v>61</v>
      </c>
      <c r="E6027">
        <v>66</v>
      </c>
      <c r="F6027" t="s">
        <v>240</v>
      </c>
      <c r="G6027">
        <v>-5</v>
      </c>
      <c r="H6027" t="s">
        <v>357</v>
      </c>
      <c r="I6027" t="s">
        <v>356</v>
      </c>
      <c r="J6027" s="2">
        <f>VLOOKUP(B6027,'Totals by Team'!A:K,11,FALSE)</f>
        <v>8.7096774193548381</v>
      </c>
      <c r="K6027" s="2">
        <f>VLOOKUP(C6027,'Totals by Team'!A:K,11,FALSE)</f>
        <v>7.0294117647058822</v>
      </c>
    </row>
    <row r="6028" spans="1:11" x14ac:dyDescent="0.25">
      <c r="A6028" s="1">
        <v>41297</v>
      </c>
      <c r="B6028" t="s">
        <v>321</v>
      </c>
      <c r="C6028" t="s">
        <v>273</v>
      </c>
      <c r="D6028">
        <v>69</v>
      </c>
      <c r="E6028">
        <v>74</v>
      </c>
      <c r="F6028" t="s">
        <v>273</v>
      </c>
      <c r="G6028">
        <v>-5</v>
      </c>
      <c r="H6028" t="s">
        <v>357</v>
      </c>
      <c r="I6028" t="s">
        <v>356</v>
      </c>
      <c r="J6028" s="2">
        <f>VLOOKUP(B6028,'Totals by Team'!A:K,11,FALSE)</f>
        <v>12.294117647058824</v>
      </c>
      <c r="K6028" s="2">
        <f>VLOOKUP(C6028,'Totals by Team'!A:K,11,FALSE)</f>
        <v>-1.7096774193548387</v>
      </c>
    </row>
    <row r="6029" spans="1:11" x14ac:dyDescent="0.25">
      <c r="A6029" s="1">
        <v>41297</v>
      </c>
      <c r="B6029" t="s">
        <v>317</v>
      </c>
      <c r="C6029" t="s">
        <v>346</v>
      </c>
      <c r="D6029">
        <v>51</v>
      </c>
      <c r="E6029">
        <v>56</v>
      </c>
      <c r="F6029" t="s">
        <v>346</v>
      </c>
      <c r="G6029">
        <v>-5</v>
      </c>
      <c r="H6029" t="s">
        <v>357</v>
      </c>
      <c r="I6029" t="s">
        <v>356</v>
      </c>
      <c r="J6029" s="2">
        <f>VLOOKUP(B6029,'Totals by Team'!A:K,11,FALSE)</f>
        <v>8.4242424242424239</v>
      </c>
      <c r="K6029" s="2">
        <f>VLOOKUP(C6029,'Totals by Team'!A:K,11,FALSE)</f>
        <v>-7.419354838709677</v>
      </c>
    </row>
    <row r="6030" spans="1:11" x14ac:dyDescent="0.25">
      <c r="A6030" s="1">
        <v>41297</v>
      </c>
      <c r="B6030" t="s">
        <v>24</v>
      </c>
      <c r="C6030" t="s">
        <v>187</v>
      </c>
      <c r="D6030">
        <v>55</v>
      </c>
      <c r="E6030">
        <v>61</v>
      </c>
      <c r="F6030" t="s">
        <v>187</v>
      </c>
      <c r="G6030">
        <v>-6</v>
      </c>
      <c r="H6030" t="s">
        <v>357</v>
      </c>
      <c r="I6030" t="s">
        <v>356</v>
      </c>
      <c r="J6030" s="2">
        <f>VLOOKUP(B6030,'Totals by Team'!A:K,11,FALSE)</f>
        <v>3.0333333333333332</v>
      </c>
      <c r="K6030" s="2">
        <f>VLOOKUP(C6030,'Totals by Team'!A:K,11,FALSE)</f>
        <v>-4.1785714285714288</v>
      </c>
    </row>
    <row r="6031" spans="1:11" x14ac:dyDescent="0.25">
      <c r="A6031" s="1">
        <v>41297</v>
      </c>
      <c r="B6031" t="s">
        <v>305</v>
      </c>
      <c r="C6031" t="s">
        <v>307</v>
      </c>
      <c r="D6031">
        <v>57</v>
      </c>
      <c r="E6031">
        <v>63</v>
      </c>
      <c r="F6031" t="s">
        <v>307</v>
      </c>
      <c r="G6031">
        <v>-6</v>
      </c>
      <c r="H6031" t="s">
        <v>357</v>
      </c>
      <c r="I6031" t="s">
        <v>356</v>
      </c>
      <c r="J6031" s="2">
        <f>VLOOKUP(B6031,'Totals by Team'!A:K,11,FALSE)</f>
        <v>2.7419354838709675</v>
      </c>
      <c r="K6031" s="2">
        <f>VLOOKUP(C6031,'Totals by Team'!A:K,11,FALSE)</f>
        <v>0.21875</v>
      </c>
    </row>
    <row r="6032" spans="1:11" x14ac:dyDescent="0.25">
      <c r="A6032" s="1">
        <v>41297</v>
      </c>
      <c r="B6032" t="s">
        <v>205</v>
      </c>
      <c r="C6032" t="s">
        <v>332</v>
      </c>
      <c r="D6032">
        <v>85</v>
      </c>
      <c r="E6032">
        <v>91</v>
      </c>
      <c r="F6032" t="s">
        <v>205</v>
      </c>
      <c r="G6032">
        <v>-6</v>
      </c>
      <c r="H6032" t="s">
        <v>357</v>
      </c>
      <c r="I6032" t="s">
        <v>360</v>
      </c>
      <c r="J6032" s="2">
        <f>VLOOKUP(B6032,'Totals by Team'!A:K,11,FALSE)</f>
        <v>-1.25</v>
      </c>
      <c r="K6032" s="2">
        <f>VLOOKUP(C6032,'Totals by Team'!A:K,11,FALSE)</f>
        <v>-0.23076923076923078</v>
      </c>
    </row>
    <row r="6033" spans="1:11" x14ac:dyDescent="0.25">
      <c r="A6033" s="1">
        <v>41297</v>
      </c>
      <c r="B6033" t="s">
        <v>39</v>
      </c>
      <c r="C6033" t="s">
        <v>96</v>
      </c>
      <c r="D6033">
        <v>60</v>
      </c>
      <c r="E6033">
        <v>67</v>
      </c>
      <c r="F6033" t="s">
        <v>39</v>
      </c>
      <c r="G6033">
        <v>-7</v>
      </c>
      <c r="H6033" t="s">
        <v>357</v>
      </c>
      <c r="I6033" t="s">
        <v>360</v>
      </c>
      <c r="J6033" s="2">
        <f>VLOOKUP(B6033,'Totals by Team'!A:K,11,FALSE)</f>
        <v>-8.8000000000000007</v>
      </c>
      <c r="K6033" s="2">
        <f>VLOOKUP(C6033,'Totals by Team'!A:K,11,FALSE)</f>
        <v>10.333333333333334</v>
      </c>
    </row>
    <row r="6034" spans="1:11" x14ac:dyDescent="0.25">
      <c r="A6034" s="1">
        <v>41297</v>
      </c>
      <c r="B6034" t="s">
        <v>89</v>
      </c>
      <c r="C6034" t="s">
        <v>113</v>
      </c>
      <c r="D6034">
        <v>61</v>
      </c>
      <c r="E6034">
        <v>68</v>
      </c>
      <c r="F6034" t="s">
        <v>113</v>
      </c>
      <c r="G6034">
        <v>-7</v>
      </c>
      <c r="H6034" t="s">
        <v>357</v>
      </c>
      <c r="I6034" t="s">
        <v>356</v>
      </c>
      <c r="J6034" s="2">
        <f>VLOOKUP(B6034,'Totals by Team'!A:K,11,FALSE)</f>
        <v>3.28125</v>
      </c>
      <c r="K6034" s="2">
        <f>VLOOKUP(C6034,'Totals by Team'!A:K,11,FALSE)</f>
        <v>-1.7586206896551724</v>
      </c>
    </row>
    <row r="6035" spans="1:11" x14ac:dyDescent="0.25">
      <c r="A6035" s="1">
        <v>41297</v>
      </c>
      <c r="B6035" t="s">
        <v>167</v>
      </c>
      <c r="C6035" t="s">
        <v>173</v>
      </c>
      <c r="D6035">
        <v>69</v>
      </c>
      <c r="E6035">
        <v>76</v>
      </c>
      <c r="F6035" t="s">
        <v>173</v>
      </c>
      <c r="G6035">
        <v>-7</v>
      </c>
      <c r="H6035" t="s">
        <v>357</v>
      </c>
      <c r="I6035" t="s">
        <v>356</v>
      </c>
      <c r="J6035" s="2">
        <f>VLOOKUP(B6035,'Totals by Team'!A:K,11,FALSE)</f>
        <v>-5.4838709677419351</v>
      </c>
      <c r="K6035" s="2">
        <f>VLOOKUP(C6035,'Totals by Team'!A:K,11,FALSE)</f>
        <v>4.65625</v>
      </c>
    </row>
    <row r="6036" spans="1:11" x14ac:dyDescent="0.25">
      <c r="A6036" s="1">
        <v>41297</v>
      </c>
      <c r="B6036" t="s">
        <v>11</v>
      </c>
      <c r="C6036" t="s">
        <v>294</v>
      </c>
      <c r="D6036">
        <v>67</v>
      </c>
      <c r="E6036">
        <v>74</v>
      </c>
      <c r="F6036" t="s">
        <v>294</v>
      </c>
      <c r="G6036">
        <v>-7</v>
      </c>
      <c r="H6036" t="s">
        <v>357</v>
      </c>
      <c r="I6036" t="s">
        <v>356</v>
      </c>
      <c r="J6036" s="2">
        <f>VLOOKUP(B6036,'Totals by Team'!A:K,11,FALSE)</f>
        <v>-3.25</v>
      </c>
      <c r="K6036" s="2">
        <f>VLOOKUP(C6036,'Totals by Team'!A:K,11,FALSE)</f>
        <v>4.6206896551724137</v>
      </c>
    </row>
    <row r="6037" spans="1:11" x14ac:dyDescent="0.25">
      <c r="A6037" s="1">
        <v>41297</v>
      </c>
      <c r="B6037" t="s">
        <v>306</v>
      </c>
      <c r="C6037" t="s">
        <v>314</v>
      </c>
      <c r="D6037">
        <v>48</v>
      </c>
      <c r="E6037">
        <v>55</v>
      </c>
      <c r="F6037" t="s">
        <v>314</v>
      </c>
      <c r="G6037">
        <v>-7</v>
      </c>
      <c r="H6037" t="s">
        <v>357</v>
      </c>
      <c r="I6037" t="s">
        <v>356</v>
      </c>
      <c r="J6037" s="2">
        <f>VLOOKUP(B6037,'Totals by Team'!A:K,11,FALSE)</f>
        <v>6.75</v>
      </c>
      <c r="K6037" s="2">
        <f>VLOOKUP(C6037,'Totals by Team'!A:K,11,FALSE)</f>
        <v>-2.9375</v>
      </c>
    </row>
    <row r="6038" spans="1:11" x14ac:dyDescent="0.25">
      <c r="A6038" s="1">
        <v>41297</v>
      </c>
      <c r="B6038" t="s">
        <v>239</v>
      </c>
      <c r="C6038" t="s">
        <v>320</v>
      </c>
      <c r="D6038">
        <v>61</v>
      </c>
      <c r="E6038">
        <v>68</v>
      </c>
      <c r="F6038" t="s">
        <v>320</v>
      </c>
      <c r="G6038">
        <v>-7</v>
      </c>
      <c r="H6038" t="s">
        <v>357</v>
      </c>
      <c r="I6038" t="s">
        <v>356</v>
      </c>
      <c r="J6038" s="2">
        <f>VLOOKUP(B6038,'Totals by Team'!A:K,11,FALSE)</f>
        <v>1.4375</v>
      </c>
      <c r="K6038" s="2">
        <f>VLOOKUP(C6038,'Totals by Team'!A:K,11,FALSE)</f>
        <v>8.117647058823529</v>
      </c>
    </row>
    <row r="6039" spans="1:11" x14ac:dyDescent="0.25">
      <c r="A6039" s="1">
        <v>41297</v>
      </c>
      <c r="B6039" t="s">
        <v>331</v>
      </c>
      <c r="C6039" t="s">
        <v>275</v>
      </c>
      <c r="D6039">
        <v>47</v>
      </c>
      <c r="E6039">
        <v>55</v>
      </c>
      <c r="F6039" t="s">
        <v>275</v>
      </c>
      <c r="G6039">
        <v>-8</v>
      </c>
      <c r="H6039" t="s">
        <v>357</v>
      </c>
      <c r="I6039" t="s">
        <v>356</v>
      </c>
      <c r="J6039" s="2">
        <f>VLOOKUP(B6039,'Totals by Team'!A:K,11,FALSE)</f>
        <v>-3.4193548387096775</v>
      </c>
      <c r="K6039" s="2">
        <f>VLOOKUP(C6039,'Totals by Team'!A:K,11,FALSE)</f>
        <v>-0.42424242424242425</v>
      </c>
    </row>
    <row r="6040" spans="1:11" x14ac:dyDescent="0.25">
      <c r="A6040" s="1">
        <v>41297</v>
      </c>
      <c r="B6040" t="s">
        <v>274</v>
      </c>
      <c r="C6040" t="s">
        <v>221</v>
      </c>
      <c r="D6040">
        <v>66</v>
      </c>
      <c r="E6040">
        <v>74</v>
      </c>
      <c r="F6040" t="s">
        <v>221</v>
      </c>
      <c r="G6040">
        <v>-8</v>
      </c>
      <c r="H6040" t="s">
        <v>357</v>
      </c>
      <c r="I6040" t="s">
        <v>356</v>
      </c>
      <c r="J6040" s="2">
        <f>VLOOKUP(B6040,'Totals by Team'!A:K,11,FALSE)</f>
        <v>1.0606060606060606</v>
      </c>
      <c r="K6040" s="2">
        <f>VLOOKUP(C6040,'Totals by Team'!A:K,11,FALSE)</f>
        <v>1.75</v>
      </c>
    </row>
    <row r="6041" spans="1:11" x14ac:dyDescent="0.25">
      <c r="A6041" s="1">
        <v>41297</v>
      </c>
      <c r="B6041" t="s">
        <v>257</v>
      </c>
      <c r="C6041" t="s">
        <v>198</v>
      </c>
      <c r="D6041">
        <v>64</v>
      </c>
      <c r="E6041">
        <v>73</v>
      </c>
      <c r="F6041" t="s">
        <v>257</v>
      </c>
      <c r="G6041">
        <v>-9</v>
      </c>
      <c r="H6041" t="s">
        <v>357</v>
      </c>
      <c r="I6041" t="s">
        <v>360</v>
      </c>
      <c r="J6041" s="2">
        <f>VLOOKUP(B6041,'Totals by Team'!A:K,11,FALSE)</f>
        <v>3.4516129032258065</v>
      </c>
      <c r="K6041" s="2">
        <f>VLOOKUP(C6041,'Totals by Team'!A:K,11,FALSE)</f>
        <v>0.72413793103448276</v>
      </c>
    </row>
    <row r="6042" spans="1:11" x14ac:dyDescent="0.25">
      <c r="A6042" s="1">
        <v>41297</v>
      </c>
      <c r="B6042" t="s">
        <v>22</v>
      </c>
      <c r="C6042" t="s">
        <v>288</v>
      </c>
      <c r="D6042">
        <v>64</v>
      </c>
      <c r="E6042">
        <v>73</v>
      </c>
      <c r="F6042" t="s">
        <v>22</v>
      </c>
      <c r="G6042">
        <v>-9</v>
      </c>
      <c r="H6042" t="s">
        <v>357</v>
      </c>
      <c r="I6042" t="s">
        <v>360</v>
      </c>
      <c r="J6042" s="2">
        <f>VLOOKUP(B6042,'Totals by Team'!A:K,11,FALSE)</f>
        <v>-8.0333333333333332</v>
      </c>
      <c r="K6042" s="2">
        <f>VLOOKUP(C6042,'Totals by Team'!A:K,11,FALSE)</f>
        <v>10.575757575757576</v>
      </c>
    </row>
    <row r="6043" spans="1:11" x14ac:dyDescent="0.25">
      <c r="A6043" s="1">
        <v>41297</v>
      </c>
      <c r="B6043" t="s">
        <v>28</v>
      </c>
      <c r="C6043" t="s">
        <v>282</v>
      </c>
      <c r="D6043">
        <v>60</v>
      </c>
      <c r="E6043">
        <v>69</v>
      </c>
      <c r="F6043" t="s">
        <v>282</v>
      </c>
      <c r="G6043">
        <v>-9</v>
      </c>
      <c r="H6043" t="s">
        <v>357</v>
      </c>
      <c r="I6043" t="s">
        <v>356</v>
      </c>
      <c r="J6043" s="2">
        <f>VLOOKUP(B6043,'Totals by Team'!A:K,11,FALSE)</f>
        <v>-3.5517241379310347</v>
      </c>
      <c r="K6043" s="2">
        <f>VLOOKUP(C6043,'Totals by Team'!A:K,11,FALSE)</f>
        <v>-4.7</v>
      </c>
    </row>
    <row r="6044" spans="1:11" x14ac:dyDescent="0.25">
      <c r="A6044" s="1">
        <v>41297</v>
      </c>
      <c r="B6044" t="s">
        <v>51</v>
      </c>
      <c r="C6044" t="s">
        <v>183</v>
      </c>
      <c r="D6044">
        <v>67</v>
      </c>
      <c r="E6044">
        <v>77</v>
      </c>
      <c r="F6044" t="s">
        <v>51</v>
      </c>
      <c r="G6044">
        <v>-10</v>
      </c>
      <c r="H6044" t="s">
        <v>357</v>
      </c>
      <c r="I6044" t="s">
        <v>360</v>
      </c>
      <c r="J6044" s="2">
        <f>VLOOKUP(B6044,'Totals by Team'!A:K,11,FALSE)</f>
        <v>0.66666666666666663</v>
      </c>
      <c r="K6044" s="2">
        <f>VLOOKUP(C6044,'Totals by Team'!A:K,11,FALSE)</f>
        <v>2.25</v>
      </c>
    </row>
    <row r="6045" spans="1:11" x14ac:dyDescent="0.25">
      <c r="A6045" s="1">
        <v>41297</v>
      </c>
      <c r="B6045" t="s">
        <v>53</v>
      </c>
      <c r="C6045" t="s">
        <v>246</v>
      </c>
      <c r="D6045">
        <v>53</v>
      </c>
      <c r="E6045">
        <v>63</v>
      </c>
      <c r="F6045" t="s">
        <v>246</v>
      </c>
      <c r="G6045">
        <v>-10</v>
      </c>
      <c r="H6045" t="s">
        <v>357</v>
      </c>
      <c r="I6045" t="s">
        <v>356</v>
      </c>
      <c r="J6045" s="2">
        <f>VLOOKUP(B6045,'Totals by Team'!A:K,11,FALSE)</f>
        <v>-3.1666666666666665</v>
      </c>
      <c r="K6045" s="2">
        <f>VLOOKUP(C6045,'Totals by Team'!A:K,11,FALSE)</f>
        <v>-0.63636363636363635</v>
      </c>
    </row>
    <row r="6046" spans="1:11" x14ac:dyDescent="0.25">
      <c r="A6046" s="1">
        <v>41297</v>
      </c>
      <c r="B6046" t="s">
        <v>138</v>
      </c>
      <c r="C6046" t="s">
        <v>241</v>
      </c>
      <c r="D6046">
        <v>50</v>
      </c>
      <c r="E6046">
        <v>60</v>
      </c>
      <c r="F6046" t="s">
        <v>241</v>
      </c>
      <c r="G6046">
        <v>-10</v>
      </c>
      <c r="H6046" t="s">
        <v>357</v>
      </c>
      <c r="I6046" t="s">
        <v>356</v>
      </c>
      <c r="J6046" s="2">
        <f>VLOOKUP(B6046,'Totals by Team'!A:K,11,FALSE)</f>
        <v>-10.066666666666666</v>
      </c>
      <c r="K6046" s="2">
        <f>VLOOKUP(C6046,'Totals by Team'!A:K,11,FALSE)</f>
        <v>-1.1290322580645162</v>
      </c>
    </row>
    <row r="6047" spans="1:11" x14ac:dyDescent="0.25">
      <c r="A6047" s="1">
        <v>41297</v>
      </c>
      <c r="B6047" t="s">
        <v>272</v>
      </c>
      <c r="C6047" t="s">
        <v>98</v>
      </c>
      <c r="D6047">
        <v>56</v>
      </c>
      <c r="E6047">
        <v>66</v>
      </c>
      <c r="F6047" t="s">
        <v>98</v>
      </c>
      <c r="G6047">
        <v>-10</v>
      </c>
      <c r="H6047" t="s">
        <v>357</v>
      </c>
      <c r="I6047" t="s">
        <v>356</v>
      </c>
      <c r="J6047" s="2">
        <f>VLOOKUP(B6047,'Totals by Team'!A:K,11,FALSE)</f>
        <v>-0.71875</v>
      </c>
      <c r="K6047" s="2">
        <f>VLOOKUP(C6047,'Totals by Team'!A:K,11,FALSE)</f>
        <v>2.5161290322580645</v>
      </c>
    </row>
    <row r="6048" spans="1:11" x14ac:dyDescent="0.25">
      <c r="A6048" s="1">
        <v>41297</v>
      </c>
      <c r="B6048" t="s">
        <v>326</v>
      </c>
      <c r="C6048" t="s">
        <v>180</v>
      </c>
      <c r="D6048">
        <v>52</v>
      </c>
      <c r="E6048">
        <v>62</v>
      </c>
      <c r="F6048" t="s">
        <v>326</v>
      </c>
      <c r="G6048">
        <v>-10</v>
      </c>
      <c r="H6048" t="s">
        <v>357</v>
      </c>
      <c r="I6048" t="s">
        <v>360</v>
      </c>
      <c r="J6048" s="2">
        <f>VLOOKUP(B6048,'Totals by Team'!A:K,11,FALSE)</f>
        <v>-7.4516129032258061</v>
      </c>
      <c r="K6048" s="2">
        <f>VLOOKUP(C6048,'Totals by Team'!A:K,11,FALSE)</f>
        <v>8.735294117647058</v>
      </c>
    </row>
    <row r="6049" spans="1:11" x14ac:dyDescent="0.25">
      <c r="A6049" s="1">
        <v>41297</v>
      </c>
      <c r="B6049" t="s">
        <v>264</v>
      </c>
      <c r="C6049" t="s">
        <v>99</v>
      </c>
      <c r="D6049">
        <v>67</v>
      </c>
      <c r="E6049">
        <v>78</v>
      </c>
      <c r="F6049" t="s">
        <v>99</v>
      </c>
      <c r="G6049">
        <v>-11</v>
      </c>
      <c r="H6049" t="s">
        <v>357</v>
      </c>
      <c r="I6049" t="s">
        <v>356</v>
      </c>
      <c r="J6049" s="2">
        <f>VLOOKUP(B6049,'Totals by Team'!A:K,11,FALSE)</f>
        <v>-11.137931034482758</v>
      </c>
      <c r="K6049" s="2">
        <f>VLOOKUP(C6049,'Totals by Team'!A:K,11,FALSE)</f>
        <v>2.4827586206896552</v>
      </c>
    </row>
    <row r="6050" spans="1:11" x14ac:dyDescent="0.25">
      <c r="A6050" s="1">
        <v>41297</v>
      </c>
      <c r="B6050" t="s">
        <v>76</v>
      </c>
      <c r="C6050" t="s">
        <v>146</v>
      </c>
      <c r="D6050">
        <v>42</v>
      </c>
      <c r="E6050">
        <v>53</v>
      </c>
      <c r="F6050" t="s">
        <v>146</v>
      </c>
      <c r="G6050">
        <v>-11</v>
      </c>
      <c r="H6050" t="s">
        <v>357</v>
      </c>
      <c r="I6050" t="s">
        <v>356</v>
      </c>
      <c r="J6050" s="2">
        <f>VLOOKUP(B6050,'Totals by Team'!A:K,11,FALSE)</f>
        <v>9.7333333333333325</v>
      </c>
      <c r="K6050" s="2">
        <f>VLOOKUP(C6050,'Totals by Team'!A:K,11,FALSE)</f>
        <v>5.1515151515151514</v>
      </c>
    </row>
    <row r="6051" spans="1:11" x14ac:dyDescent="0.25">
      <c r="A6051" s="1">
        <v>41297</v>
      </c>
      <c r="B6051" t="s">
        <v>2</v>
      </c>
      <c r="C6051" t="s">
        <v>339</v>
      </c>
      <c r="D6051">
        <v>62</v>
      </c>
      <c r="E6051">
        <v>74</v>
      </c>
      <c r="F6051" t="s">
        <v>2</v>
      </c>
      <c r="G6051">
        <v>-12</v>
      </c>
      <c r="H6051" t="s">
        <v>357</v>
      </c>
      <c r="I6051" t="s">
        <v>360</v>
      </c>
      <c r="J6051" s="2">
        <f>VLOOKUP(B6051,'Totals by Team'!A:K,11,FALSE)</f>
        <v>-6.3666666666666663</v>
      </c>
      <c r="K6051" s="2">
        <f>VLOOKUP(C6051,'Totals by Team'!A:K,11,FALSE)</f>
        <v>8.3636363636363633</v>
      </c>
    </row>
    <row r="6052" spans="1:11" x14ac:dyDescent="0.25">
      <c r="A6052" s="1">
        <v>41297</v>
      </c>
      <c r="B6052" t="s">
        <v>152</v>
      </c>
      <c r="C6052" t="s">
        <v>242</v>
      </c>
      <c r="D6052">
        <v>55</v>
      </c>
      <c r="E6052">
        <v>67</v>
      </c>
      <c r="F6052" t="s">
        <v>152</v>
      </c>
      <c r="G6052">
        <v>-12</v>
      </c>
      <c r="H6052" t="s">
        <v>357</v>
      </c>
      <c r="I6052" t="s">
        <v>360</v>
      </c>
      <c r="J6052" s="2">
        <f>VLOOKUP(B6052,'Totals by Team'!A:K,11,FALSE)</f>
        <v>-7.1724137931034484</v>
      </c>
      <c r="K6052" s="2">
        <f>VLOOKUP(C6052,'Totals by Team'!A:K,11,FALSE)</f>
        <v>1.2666666666666666</v>
      </c>
    </row>
    <row r="6053" spans="1:11" x14ac:dyDescent="0.25">
      <c r="A6053" s="1">
        <v>41297</v>
      </c>
      <c r="B6053" t="s">
        <v>249</v>
      </c>
      <c r="C6053" t="s">
        <v>217</v>
      </c>
      <c r="D6053">
        <v>60</v>
      </c>
      <c r="E6053">
        <v>72</v>
      </c>
      <c r="F6053" t="s">
        <v>249</v>
      </c>
      <c r="G6053">
        <v>-12</v>
      </c>
      <c r="H6053" t="s">
        <v>357</v>
      </c>
      <c r="I6053" t="s">
        <v>360</v>
      </c>
      <c r="J6053" s="2">
        <f>VLOOKUP(B6053,'Totals by Team'!A:K,11,FALSE)</f>
        <v>-0.80645161290322576</v>
      </c>
      <c r="K6053" s="2">
        <f>VLOOKUP(C6053,'Totals by Team'!A:K,11,FALSE)</f>
        <v>-0.93548387096774188</v>
      </c>
    </row>
    <row r="6054" spans="1:11" x14ac:dyDescent="0.25">
      <c r="A6054" s="1">
        <v>41297</v>
      </c>
      <c r="B6054" t="s">
        <v>228</v>
      </c>
      <c r="C6054" t="s">
        <v>260</v>
      </c>
      <c r="D6054">
        <v>61</v>
      </c>
      <c r="E6054">
        <v>73</v>
      </c>
      <c r="F6054" t="s">
        <v>260</v>
      </c>
      <c r="G6054">
        <v>-12</v>
      </c>
      <c r="H6054" t="s">
        <v>357</v>
      </c>
      <c r="I6054" t="s">
        <v>356</v>
      </c>
      <c r="J6054" s="2">
        <f>VLOOKUP(B6054,'Totals by Team'!A:K,11,FALSE)</f>
        <v>-3.96875</v>
      </c>
      <c r="K6054" s="2">
        <f>VLOOKUP(C6054,'Totals by Team'!A:K,11,FALSE)</f>
        <v>0.21212121212121213</v>
      </c>
    </row>
    <row r="6055" spans="1:11" x14ac:dyDescent="0.25">
      <c r="A6055" s="1">
        <v>41297</v>
      </c>
      <c r="B6055" t="s">
        <v>262</v>
      </c>
      <c r="C6055" t="s">
        <v>229</v>
      </c>
      <c r="D6055">
        <v>61</v>
      </c>
      <c r="E6055">
        <v>73</v>
      </c>
      <c r="F6055" t="s">
        <v>229</v>
      </c>
      <c r="G6055">
        <v>-12</v>
      </c>
      <c r="H6055" t="s">
        <v>357</v>
      </c>
      <c r="I6055" t="s">
        <v>356</v>
      </c>
      <c r="J6055" s="2">
        <f>VLOOKUP(B6055,'Totals by Team'!A:K,11,FALSE)</f>
        <v>2.1875</v>
      </c>
      <c r="K6055" s="2">
        <f>VLOOKUP(C6055,'Totals by Team'!A:K,11,FALSE)</f>
        <v>8.875</v>
      </c>
    </row>
    <row r="6056" spans="1:11" x14ac:dyDescent="0.25">
      <c r="A6056" s="1">
        <v>41297</v>
      </c>
      <c r="B6056" t="s">
        <v>151</v>
      </c>
      <c r="C6056" t="s">
        <v>55</v>
      </c>
      <c r="D6056">
        <v>61</v>
      </c>
      <c r="E6056">
        <v>74</v>
      </c>
      <c r="F6056" t="s">
        <v>151</v>
      </c>
      <c r="G6056">
        <v>-13</v>
      </c>
      <c r="H6056" t="s">
        <v>357</v>
      </c>
      <c r="I6056" t="s">
        <v>360</v>
      </c>
      <c r="J6056" s="2">
        <f>VLOOKUP(B6056,'Totals by Team'!A:K,11,FALSE)</f>
        <v>-4.9333333333333336</v>
      </c>
      <c r="K6056" s="2">
        <f>VLOOKUP(C6056,'Totals by Team'!A:K,11,FALSE)</f>
        <v>-9.7931034482758612</v>
      </c>
    </row>
    <row r="6057" spans="1:11" x14ac:dyDescent="0.25">
      <c r="A6057" s="1">
        <v>41297</v>
      </c>
      <c r="B6057" t="s">
        <v>165</v>
      </c>
      <c r="C6057" t="s">
        <v>313</v>
      </c>
      <c r="D6057">
        <v>45</v>
      </c>
      <c r="E6057">
        <v>58</v>
      </c>
      <c r="F6057" t="s">
        <v>313</v>
      </c>
      <c r="G6057">
        <v>-13</v>
      </c>
      <c r="H6057" t="s">
        <v>357</v>
      </c>
      <c r="I6057" t="s">
        <v>356</v>
      </c>
      <c r="J6057" s="2">
        <f>VLOOKUP(B6057,'Totals by Team'!A:K,11,FALSE)</f>
        <v>-3.1</v>
      </c>
      <c r="K6057" s="2">
        <f>VLOOKUP(C6057,'Totals by Team'!A:K,11,FALSE)</f>
        <v>2.7419354838709675</v>
      </c>
    </row>
    <row r="6058" spans="1:11" x14ac:dyDescent="0.25">
      <c r="A6058" s="1">
        <v>41297</v>
      </c>
      <c r="B6058" t="s">
        <v>110</v>
      </c>
      <c r="C6058" t="s">
        <v>237</v>
      </c>
      <c r="D6058">
        <v>50</v>
      </c>
      <c r="E6058">
        <v>64</v>
      </c>
      <c r="F6058" t="s">
        <v>237</v>
      </c>
      <c r="G6058">
        <v>-14</v>
      </c>
      <c r="H6058" t="s">
        <v>357</v>
      </c>
      <c r="I6058" t="s">
        <v>356</v>
      </c>
      <c r="J6058" s="2">
        <f>VLOOKUP(B6058,'Totals by Team'!A:K,11,FALSE)</f>
        <v>3.0303030303030304E-2</v>
      </c>
      <c r="K6058" s="2">
        <f>VLOOKUP(C6058,'Totals by Team'!A:K,11,FALSE)</f>
        <v>0.82352941176470584</v>
      </c>
    </row>
    <row r="6059" spans="1:11" x14ac:dyDescent="0.25">
      <c r="A6059" s="1">
        <v>41297</v>
      </c>
      <c r="B6059" t="s">
        <v>193</v>
      </c>
      <c r="C6059" t="s">
        <v>225</v>
      </c>
      <c r="D6059">
        <v>72</v>
      </c>
      <c r="E6059">
        <v>87</v>
      </c>
      <c r="F6059" t="s">
        <v>193</v>
      </c>
      <c r="G6059">
        <v>-15</v>
      </c>
      <c r="H6059" t="s">
        <v>357</v>
      </c>
      <c r="I6059" t="s">
        <v>360</v>
      </c>
      <c r="J6059" s="2">
        <f>VLOOKUP(B6059,'Totals by Team'!A:K,11,FALSE)</f>
        <v>3.8333333333333335</v>
      </c>
      <c r="K6059" s="2">
        <f>VLOOKUP(C6059,'Totals by Team'!A:K,11,FALSE)</f>
        <v>-1.4193548387096775</v>
      </c>
    </row>
    <row r="6060" spans="1:11" x14ac:dyDescent="0.25">
      <c r="A6060" s="1">
        <v>41297</v>
      </c>
      <c r="B6060" t="s">
        <v>64</v>
      </c>
      <c r="C6060" t="s">
        <v>43</v>
      </c>
      <c r="D6060">
        <v>56</v>
      </c>
      <c r="E6060">
        <v>71</v>
      </c>
      <c r="F6060" t="s">
        <v>64</v>
      </c>
      <c r="G6060">
        <v>-15</v>
      </c>
      <c r="H6060" t="s">
        <v>357</v>
      </c>
      <c r="I6060" t="s">
        <v>360</v>
      </c>
      <c r="J6060" s="2">
        <f>VLOOKUP(B6060,'Totals by Team'!A:K,11,FALSE)</f>
        <v>0.6071428571428571</v>
      </c>
      <c r="K6060" s="2">
        <f>VLOOKUP(C6060,'Totals by Team'!A:K,11,FALSE)</f>
        <v>9.67741935483871</v>
      </c>
    </row>
    <row r="6061" spans="1:11" x14ac:dyDescent="0.25">
      <c r="A6061" s="1">
        <v>41297</v>
      </c>
      <c r="B6061" t="s">
        <v>324</v>
      </c>
      <c r="C6061" t="s">
        <v>153</v>
      </c>
      <c r="D6061">
        <v>55</v>
      </c>
      <c r="E6061">
        <v>70</v>
      </c>
      <c r="F6061" t="s">
        <v>153</v>
      </c>
      <c r="G6061">
        <v>-15</v>
      </c>
      <c r="H6061" t="s">
        <v>357</v>
      </c>
      <c r="I6061" t="s">
        <v>356</v>
      </c>
      <c r="J6061" s="2">
        <f>VLOOKUP(B6061,'Totals by Team'!A:K,11,FALSE)</f>
        <v>3.78125</v>
      </c>
      <c r="K6061" s="2">
        <f>VLOOKUP(C6061,'Totals by Team'!A:K,11,FALSE)</f>
        <v>-1.5666666666666667</v>
      </c>
    </row>
    <row r="6062" spans="1:11" x14ac:dyDescent="0.25">
      <c r="A6062" s="1">
        <v>41297</v>
      </c>
      <c r="B6062" t="s">
        <v>310</v>
      </c>
      <c r="C6062" t="s">
        <v>261</v>
      </c>
      <c r="D6062">
        <v>63</v>
      </c>
      <c r="E6062">
        <v>79</v>
      </c>
      <c r="F6062" t="s">
        <v>261</v>
      </c>
      <c r="G6062">
        <v>-16</v>
      </c>
      <c r="H6062" t="s">
        <v>357</v>
      </c>
      <c r="I6062" t="s">
        <v>356</v>
      </c>
      <c r="J6062" s="2">
        <f>VLOOKUP(B6062,'Totals by Team'!A:K,11,FALSE)</f>
        <v>1.935483870967742</v>
      </c>
      <c r="K6062" s="2">
        <f>VLOOKUP(C6062,'Totals by Team'!A:K,11,FALSE)</f>
        <v>7.0606060606060606</v>
      </c>
    </row>
    <row r="6063" spans="1:11" x14ac:dyDescent="0.25">
      <c r="A6063" s="1">
        <v>41297</v>
      </c>
      <c r="B6063" t="s">
        <v>213</v>
      </c>
      <c r="C6063" t="s">
        <v>279</v>
      </c>
      <c r="D6063">
        <v>46</v>
      </c>
      <c r="E6063">
        <v>63</v>
      </c>
      <c r="F6063" t="s">
        <v>279</v>
      </c>
      <c r="G6063">
        <v>-17</v>
      </c>
      <c r="H6063" t="s">
        <v>357</v>
      </c>
      <c r="I6063" t="s">
        <v>356</v>
      </c>
      <c r="J6063" s="2">
        <f>VLOOKUP(B6063,'Totals by Team'!A:K,11,FALSE)</f>
        <v>-9.068965517241379</v>
      </c>
      <c r="K6063" s="2">
        <f>VLOOKUP(C6063,'Totals by Team'!A:K,11,FALSE)</f>
        <v>-5.290322580645161</v>
      </c>
    </row>
    <row r="6064" spans="1:11" x14ac:dyDescent="0.25">
      <c r="A6064" s="1">
        <v>41297</v>
      </c>
      <c r="B6064" t="s">
        <v>286</v>
      </c>
      <c r="C6064" t="s">
        <v>280</v>
      </c>
      <c r="D6064">
        <v>47</v>
      </c>
      <c r="E6064">
        <v>64</v>
      </c>
      <c r="F6064" t="s">
        <v>286</v>
      </c>
      <c r="G6064">
        <v>-17</v>
      </c>
      <c r="H6064" t="s">
        <v>357</v>
      </c>
      <c r="I6064" t="s">
        <v>360</v>
      </c>
      <c r="J6064" s="2">
        <f>VLOOKUP(B6064,'Totals by Team'!A:K,11,FALSE)</f>
        <v>-0.78125</v>
      </c>
      <c r="K6064" s="2">
        <f>VLOOKUP(C6064,'Totals by Team'!A:K,11,FALSE)</f>
        <v>17.939393939393938</v>
      </c>
    </row>
    <row r="6065" spans="1:11" x14ac:dyDescent="0.25">
      <c r="A6065" s="1">
        <v>41297</v>
      </c>
      <c r="B6065" t="s">
        <v>184</v>
      </c>
      <c r="C6065" t="s">
        <v>25</v>
      </c>
      <c r="D6065">
        <v>63</v>
      </c>
      <c r="E6065">
        <v>81</v>
      </c>
      <c r="F6065" t="s">
        <v>25</v>
      </c>
      <c r="G6065">
        <v>-18</v>
      </c>
      <c r="H6065" t="s">
        <v>357</v>
      </c>
      <c r="I6065" t="s">
        <v>356</v>
      </c>
      <c r="J6065" s="2">
        <f>VLOOKUP(B6065,'Totals by Team'!A:K,11,FALSE)</f>
        <v>-7.8275862068965516</v>
      </c>
      <c r="K6065" s="2">
        <f>VLOOKUP(C6065,'Totals by Team'!A:K,11,FALSE)</f>
        <v>0.36666666666666664</v>
      </c>
    </row>
    <row r="6066" spans="1:11" x14ac:dyDescent="0.25">
      <c r="A6066" s="1">
        <v>41297</v>
      </c>
      <c r="B6066" t="s">
        <v>159</v>
      </c>
      <c r="C6066" t="s">
        <v>23</v>
      </c>
      <c r="D6066">
        <v>59</v>
      </c>
      <c r="E6066">
        <v>79</v>
      </c>
      <c r="F6066" t="s">
        <v>159</v>
      </c>
      <c r="G6066">
        <v>-20</v>
      </c>
      <c r="H6066" t="s">
        <v>357</v>
      </c>
      <c r="I6066" t="s">
        <v>360</v>
      </c>
      <c r="J6066" s="2">
        <f>VLOOKUP(B6066,'Totals by Team'!A:K,11,FALSE)</f>
        <v>-12.758620689655173</v>
      </c>
      <c r="K6066" s="2">
        <f>VLOOKUP(C6066,'Totals by Team'!A:K,11,FALSE)</f>
        <v>3.9285714285714284</v>
      </c>
    </row>
    <row r="6067" spans="1:11" x14ac:dyDescent="0.25">
      <c r="A6067" s="1">
        <v>41297</v>
      </c>
      <c r="B6067" t="s">
        <v>315</v>
      </c>
      <c r="C6067" t="s">
        <v>170</v>
      </c>
      <c r="D6067">
        <v>50</v>
      </c>
      <c r="E6067">
        <v>71</v>
      </c>
      <c r="F6067" t="s">
        <v>170</v>
      </c>
      <c r="G6067">
        <v>-21</v>
      </c>
      <c r="H6067" t="s">
        <v>357</v>
      </c>
      <c r="I6067" t="s">
        <v>356</v>
      </c>
      <c r="J6067" s="2">
        <f>VLOOKUP(B6067,'Totals by Team'!A:K,11,FALSE)</f>
        <v>-8.67741935483871</v>
      </c>
      <c r="K6067" s="2">
        <f>VLOOKUP(C6067,'Totals by Team'!A:K,11,FALSE)</f>
        <v>-1.9375</v>
      </c>
    </row>
    <row r="6068" spans="1:11" x14ac:dyDescent="0.25">
      <c r="A6068" s="1">
        <v>41297</v>
      </c>
      <c r="B6068" t="s">
        <v>127</v>
      </c>
      <c r="C6068" t="s">
        <v>149</v>
      </c>
      <c r="D6068">
        <v>57</v>
      </c>
      <c r="E6068">
        <v>78</v>
      </c>
      <c r="F6068" t="s">
        <v>127</v>
      </c>
      <c r="G6068">
        <v>-21</v>
      </c>
      <c r="H6068" t="s">
        <v>357</v>
      </c>
      <c r="I6068" t="s">
        <v>360</v>
      </c>
      <c r="J6068" s="2">
        <f>VLOOKUP(B6068,'Totals by Team'!A:K,11,FALSE)</f>
        <v>-4.9000000000000004</v>
      </c>
      <c r="K6068" s="2">
        <f>VLOOKUP(C6068,'Totals by Team'!A:K,11,FALSE)</f>
        <v>7.1</v>
      </c>
    </row>
    <row r="6069" spans="1:11" x14ac:dyDescent="0.25">
      <c r="A6069" s="1">
        <v>41297</v>
      </c>
      <c r="B6069" t="s">
        <v>219</v>
      </c>
      <c r="C6069" t="s">
        <v>285</v>
      </c>
      <c r="D6069">
        <v>49</v>
      </c>
      <c r="E6069">
        <v>72</v>
      </c>
      <c r="F6069" t="s">
        <v>285</v>
      </c>
      <c r="G6069">
        <v>-23</v>
      </c>
      <c r="H6069" t="s">
        <v>357</v>
      </c>
      <c r="I6069" t="s">
        <v>356</v>
      </c>
      <c r="J6069" s="2">
        <f>VLOOKUP(B6069,'Totals by Team'!A:K,11,FALSE)</f>
        <v>-6.612903225806452</v>
      </c>
      <c r="K6069" s="2">
        <f>VLOOKUP(C6069,'Totals by Team'!A:K,11,FALSE)</f>
        <v>17.545454545454547</v>
      </c>
    </row>
    <row r="6070" spans="1:11" x14ac:dyDescent="0.25">
      <c r="A6070" s="1">
        <v>41297</v>
      </c>
      <c r="B6070" t="s">
        <v>277</v>
      </c>
      <c r="C6070" t="s">
        <v>8</v>
      </c>
      <c r="D6070">
        <v>49</v>
      </c>
      <c r="E6070">
        <v>72</v>
      </c>
      <c r="F6070" t="s">
        <v>8</v>
      </c>
      <c r="G6070">
        <v>-23</v>
      </c>
      <c r="H6070" t="s">
        <v>357</v>
      </c>
      <c r="I6070" t="s">
        <v>356</v>
      </c>
      <c r="J6070" s="2">
        <f>VLOOKUP(B6070,'Totals by Team'!A:K,11,FALSE)</f>
        <v>-6.8666666666666663</v>
      </c>
      <c r="K6070" s="2">
        <f>VLOOKUP(C6070,'Totals by Team'!A:K,11,FALSE)</f>
        <v>-6.0333333333333332</v>
      </c>
    </row>
    <row r="6071" spans="1:11" x14ac:dyDescent="0.25">
      <c r="A6071" s="1">
        <v>41297</v>
      </c>
      <c r="B6071" t="s">
        <v>66</v>
      </c>
      <c r="C6071" t="s">
        <v>319</v>
      </c>
      <c r="D6071">
        <v>70</v>
      </c>
      <c r="E6071">
        <v>96</v>
      </c>
      <c r="F6071" t="s">
        <v>319</v>
      </c>
      <c r="G6071">
        <v>-26</v>
      </c>
      <c r="H6071" t="s">
        <v>357</v>
      </c>
      <c r="I6071" t="s">
        <v>356</v>
      </c>
      <c r="J6071" s="2">
        <f>VLOOKUP(B6071,'Totals by Team'!A:K,11,FALSE)</f>
        <v>-8.875</v>
      </c>
      <c r="K6071" s="2">
        <f>VLOOKUP(C6071,'Totals by Team'!A:K,11,FALSE)</f>
        <v>4.84375</v>
      </c>
    </row>
    <row r="6072" spans="1:11" x14ac:dyDescent="0.25">
      <c r="A6072" s="1">
        <v>41297</v>
      </c>
      <c r="B6072" t="s">
        <v>112</v>
      </c>
      <c r="C6072" t="s">
        <v>182</v>
      </c>
      <c r="D6072">
        <v>69</v>
      </c>
      <c r="E6072">
        <v>96</v>
      </c>
      <c r="F6072" t="s">
        <v>182</v>
      </c>
      <c r="G6072">
        <v>-27</v>
      </c>
      <c r="H6072" t="s">
        <v>357</v>
      </c>
      <c r="I6072" t="s">
        <v>356</v>
      </c>
      <c r="J6072" s="2">
        <f>VLOOKUP(B6072,'Totals by Team'!A:K,11,FALSE)</f>
        <v>-4.2857142857142856</v>
      </c>
      <c r="K6072" s="2">
        <f>VLOOKUP(C6072,'Totals by Team'!A:K,11,FALSE)</f>
        <v>3</v>
      </c>
    </row>
    <row r="6073" spans="1:11" x14ac:dyDescent="0.25">
      <c r="A6073" s="1">
        <v>41297</v>
      </c>
      <c r="B6073" t="s">
        <v>192</v>
      </c>
      <c r="C6073" t="s">
        <v>186</v>
      </c>
      <c r="D6073">
        <v>63</v>
      </c>
      <c r="E6073">
        <v>90</v>
      </c>
      <c r="F6073" t="s">
        <v>186</v>
      </c>
      <c r="G6073">
        <v>-27</v>
      </c>
      <c r="H6073" t="s">
        <v>357</v>
      </c>
      <c r="I6073" t="s">
        <v>356</v>
      </c>
      <c r="J6073" s="2">
        <f>VLOOKUP(B6073,'Totals by Team'!A:K,11,FALSE)</f>
        <v>12.875</v>
      </c>
      <c r="K6073" s="2">
        <f>VLOOKUP(C6073,'Totals by Team'!A:K,11,FALSE)</f>
        <v>9.2424242424242422</v>
      </c>
    </row>
    <row r="6074" spans="1:11" x14ac:dyDescent="0.25">
      <c r="A6074" s="1">
        <v>41297</v>
      </c>
      <c r="B6074" t="s">
        <v>147</v>
      </c>
      <c r="C6074" t="s">
        <v>201</v>
      </c>
      <c r="D6074">
        <v>36</v>
      </c>
      <c r="E6074">
        <v>66</v>
      </c>
      <c r="F6074" t="s">
        <v>201</v>
      </c>
      <c r="G6074">
        <v>-30</v>
      </c>
      <c r="H6074" t="s">
        <v>357</v>
      </c>
      <c r="I6074" t="s">
        <v>356</v>
      </c>
      <c r="J6074" s="2">
        <f>VLOOKUP(B6074,'Totals by Team'!A:K,11,FALSE)</f>
        <v>-4.2692307692307692</v>
      </c>
      <c r="K6074" s="2">
        <f>VLOOKUP(C6074,'Totals by Team'!A:K,11,FALSE)</f>
        <v>4.8666666666666663</v>
      </c>
    </row>
    <row r="6075" spans="1:11" x14ac:dyDescent="0.25">
      <c r="A6075" s="1">
        <v>41297</v>
      </c>
      <c r="B6075" t="s">
        <v>333</v>
      </c>
      <c r="C6075" t="s">
        <v>103</v>
      </c>
      <c r="D6075">
        <v>48</v>
      </c>
      <c r="E6075">
        <v>90</v>
      </c>
      <c r="F6075" t="s">
        <v>103</v>
      </c>
      <c r="G6075">
        <v>-42</v>
      </c>
      <c r="H6075" t="s">
        <v>357</v>
      </c>
      <c r="I6075" t="s">
        <v>356</v>
      </c>
      <c r="J6075" s="2">
        <f>VLOOKUP(B6075,'Totals by Team'!A:K,11,FALSE)</f>
        <v>-15.136363636363637</v>
      </c>
      <c r="K6075" s="2">
        <f>VLOOKUP(C6075,'Totals by Team'!A:K,11,FALSE)</f>
        <v>0.5</v>
      </c>
    </row>
    <row r="6076" spans="1:11" x14ac:dyDescent="0.25">
      <c r="A6076" s="1">
        <v>41297</v>
      </c>
      <c r="B6076" t="s">
        <v>60</v>
      </c>
      <c r="C6076" t="s">
        <v>209</v>
      </c>
      <c r="D6076">
        <v>51</v>
      </c>
      <c r="E6076">
        <v>96</v>
      </c>
      <c r="F6076" t="s">
        <v>209</v>
      </c>
      <c r="G6076">
        <v>-45</v>
      </c>
      <c r="H6076" t="s">
        <v>357</v>
      </c>
      <c r="I6076" t="s">
        <v>356</v>
      </c>
      <c r="J6076" s="2">
        <f>VLOOKUP(B6076,'Totals by Team'!A:K,11,FALSE)</f>
        <v>-11.483870967741936</v>
      </c>
      <c r="K6076" s="2">
        <f>VLOOKUP(C6076,'Totals by Team'!A:K,11,FALSE)</f>
        <v>5.096774193548387</v>
      </c>
    </row>
    <row r="6077" spans="1:11" x14ac:dyDescent="0.25">
      <c r="A6077" s="1">
        <v>41297</v>
      </c>
      <c r="B6077" t="s">
        <v>128</v>
      </c>
      <c r="C6077" t="s">
        <v>211</v>
      </c>
      <c r="D6077">
        <v>46</v>
      </c>
      <c r="E6077">
        <v>102</v>
      </c>
      <c r="F6077" t="s">
        <v>211</v>
      </c>
      <c r="G6077">
        <v>-56</v>
      </c>
      <c r="H6077" t="s">
        <v>357</v>
      </c>
      <c r="I6077" t="s">
        <v>356</v>
      </c>
      <c r="J6077" s="2">
        <f>VLOOKUP(B6077,'Totals by Team'!A:K,11,FALSE)</f>
        <v>-4.5483870967741939</v>
      </c>
      <c r="K6077" s="2">
        <f>VLOOKUP(C6077,'Totals by Team'!A:K,11,FALSE)</f>
        <v>8.125</v>
      </c>
    </row>
    <row r="6078" spans="1:11" x14ac:dyDescent="0.25">
      <c r="A6078" s="1">
        <v>41298</v>
      </c>
      <c r="B6078" t="s">
        <v>122</v>
      </c>
      <c r="C6078" t="s">
        <v>199</v>
      </c>
      <c r="D6078">
        <v>71</v>
      </c>
      <c r="E6078">
        <v>37</v>
      </c>
      <c r="F6078" t="s">
        <v>122</v>
      </c>
      <c r="G6078">
        <v>34</v>
      </c>
      <c r="H6078" t="s">
        <v>358</v>
      </c>
      <c r="I6078" t="s">
        <v>360</v>
      </c>
      <c r="J6078" s="2">
        <f>VLOOKUP(B6078,'Totals by Team'!A:K,11,FALSE)</f>
        <v>1.5588235294117647</v>
      </c>
      <c r="K6078" s="2">
        <f>VLOOKUP(C6078,'Totals by Team'!A:K,11,FALSE)</f>
        <v>-4.709677419354839</v>
      </c>
    </row>
    <row r="6079" spans="1:11" x14ac:dyDescent="0.25">
      <c r="A6079" s="1">
        <v>41298</v>
      </c>
      <c r="B6079" t="s">
        <v>230</v>
      </c>
      <c r="C6079" t="s">
        <v>300</v>
      </c>
      <c r="D6079">
        <v>81</v>
      </c>
      <c r="E6079">
        <v>48</v>
      </c>
      <c r="F6079" t="s">
        <v>230</v>
      </c>
      <c r="G6079">
        <v>33</v>
      </c>
      <c r="H6079" t="s">
        <v>358</v>
      </c>
      <c r="I6079" t="s">
        <v>360</v>
      </c>
      <c r="J6079" s="2">
        <f>VLOOKUP(B6079,'Totals by Team'!A:K,11,FALSE)</f>
        <v>11.5625</v>
      </c>
      <c r="K6079" s="2">
        <f>VLOOKUP(C6079,'Totals by Team'!A:K,11,FALSE)</f>
        <v>-3.15625</v>
      </c>
    </row>
    <row r="6080" spans="1:11" x14ac:dyDescent="0.25">
      <c r="A6080" s="1">
        <v>41298</v>
      </c>
      <c r="B6080" t="s">
        <v>7</v>
      </c>
      <c r="C6080" t="s">
        <v>340</v>
      </c>
      <c r="D6080">
        <v>88</v>
      </c>
      <c r="E6080">
        <v>59</v>
      </c>
      <c r="F6080" t="s">
        <v>7</v>
      </c>
      <c r="G6080">
        <v>29</v>
      </c>
      <c r="H6080" t="s">
        <v>358</v>
      </c>
      <c r="I6080" t="s">
        <v>360</v>
      </c>
      <c r="J6080" s="2">
        <f>VLOOKUP(B6080,'Totals by Team'!A:K,11,FALSE)</f>
        <v>1.6206896551724137</v>
      </c>
      <c r="K6080" s="2">
        <f>VLOOKUP(C6080,'Totals by Team'!A:K,11,FALSE)</f>
        <v>0.8</v>
      </c>
    </row>
    <row r="6081" spans="1:11" x14ac:dyDescent="0.25">
      <c r="A6081" s="1">
        <v>41298</v>
      </c>
      <c r="B6081" t="s">
        <v>107</v>
      </c>
      <c r="C6081" t="s">
        <v>226</v>
      </c>
      <c r="D6081">
        <v>85</v>
      </c>
      <c r="E6081">
        <v>61</v>
      </c>
      <c r="F6081" t="s">
        <v>107</v>
      </c>
      <c r="G6081">
        <v>24</v>
      </c>
      <c r="H6081" t="s">
        <v>358</v>
      </c>
      <c r="I6081" t="s">
        <v>360</v>
      </c>
      <c r="J6081" s="2">
        <f>VLOOKUP(B6081,'Totals by Team'!A:K,11,FALSE)</f>
        <v>2.2000000000000002</v>
      </c>
      <c r="K6081" s="2">
        <f>VLOOKUP(C6081,'Totals by Team'!A:K,11,FALSE)</f>
        <v>-5.5</v>
      </c>
    </row>
    <row r="6082" spans="1:11" x14ac:dyDescent="0.25">
      <c r="A6082" s="1">
        <v>41298</v>
      </c>
      <c r="B6082" t="s">
        <v>61</v>
      </c>
      <c r="C6082" t="s">
        <v>83</v>
      </c>
      <c r="D6082">
        <v>76</v>
      </c>
      <c r="E6082">
        <v>54</v>
      </c>
      <c r="F6082" t="s">
        <v>83</v>
      </c>
      <c r="G6082">
        <v>22</v>
      </c>
      <c r="H6082" t="s">
        <v>358</v>
      </c>
      <c r="I6082" t="s">
        <v>356</v>
      </c>
      <c r="J6082" s="2">
        <f>VLOOKUP(B6082,'Totals by Team'!A:K,11,FALSE)</f>
        <v>8.2258064516129039</v>
      </c>
      <c r="K6082" s="2">
        <f>VLOOKUP(C6082,'Totals by Team'!A:K,11,FALSE)</f>
        <v>-8.4642857142857135</v>
      </c>
    </row>
    <row r="6083" spans="1:11" x14ac:dyDescent="0.25">
      <c r="A6083" s="1">
        <v>41298</v>
      </c>
      <c r="B6083" t="s">
        <v>208</v>
      </c>
      <c r="C6083" t="s">
        <v>91</v>
      </c>
      <c r="D6083">
        <v>75</v>
      </c>
      <c r="E6083">
        <v>54</v>
      </c>
      <c r="F6083" t="s">
        <v>208</v>
      </c>
      <c r="G6083">
        <v>21</v>
      </c>
      <c r="H6083" t="s">
        <v>358</v>
      </c>
      <c r="I6083" t="s">
        <v>360</v>
      </c>
      <c r="J6083" s="2">
        <f>VLOOKUP(B6083,'Totals by Team'!A:K,11,FALSE)</f>
        <v>4.375</v>
      </c>
      <c r="K6083" s="2">
        <f>VLOOKUP(C6083,'Totals by Team'!A:K,11,FALSE)</f>
        <v>4.625</v>
      </c>
    </row>
    <row r="6084" spans="1:11" x14ac:dyDescent="0.25">
      <c r="A6084" s="1">
        <v>41298</v>
      </c>
      <c r="B6084" t="s">
        <v>311</v>
      </c>
      <c r="C6084" t="s">
        <v>245</v>
      </c>
      <c r="D6084">
        <v>83</v>
      </c>
      <c r="E6084">
        <v>63</v>
      </c>
      <c r="F6084" t="s">
        <v>311</v>
      </c>
      <c r="G6084">
        <v>20</v>
      </c>
      <c r="H6084" t="s">
        <v>358</v>
      </c>
      <c r="I6084" t="s">
        <v>360</v>
      </c>
      <c r="J6084" s="2">
        <f>VLOOKUP(B6084,'Totals by Team'!A:K,11,FALSE)</f>
        <v>17.3125</v>
      </c>
      <c r="K6084" s="2">
        <f>VLOOKUP(C6084,'Totals by Team'!A:K,11,FALSE)</f>
        <v>6.4838709677419351</v>
      </c>
    </row>
    <row r="6085" spans="1:11" x14ac:dyDescent="0.25">
      <c r="A6085" s="1">
        <v>41298</v>
      </c>
      <c r="B6085" t="s">
        <v>160</v>
      </c>
      <c r="C6085" t="s">
        <v>0</v>
      </c>
      <c r="D6085">
        <v>73</v>
      </c>
      <c r="E6085">
        <v>54</v>
      </c>
      <c r="F6085" t="s">
        <v>160</v>
      </c>
      <c r="G6085">
        <v>19</v>
      </c>
      <c r="H6085" t="s">
        <v>358</v>
      </c>
      <c r="I6085" t="s">
        <v>360</v>
      </c>
      <c r="J6085" s="2">
        <f>VLOOKUP(B6085,'Totals by Team'!A:K,11,FALSE)</f>
        <v>-7.838709677419355</v>
      </c>
      <c r="K6085" s="2">
        <f>VLOOKUP(C6085,'Totals by Team'!A:K,11,FALSE)</f>
        <v>-13.35483870967742</v>
      </c>
    </row>
    <row r="6086" spans="1:11" x14ac:dyDescent="0.25">
      <c r="A6086" s="1">
        <v>41298</v>
      </c>
      <c r="B6086" t="s">
        <v>78</v>
      </c>
      <c r="C6086" t="s">
        <v>126</v>
      </c>
      <c r="D6086">
        <v>70</v>
      </c>
      <c r="E6086">
        <v>51</v>
      </c>
      <c r="F6086" t="s">
        <v>78</v>
      </c>
      <c r="G6086">
        <v>19</v>
      </c>
      <c r="H6086" t="s">
        <v>358</v>
      </c>
      <c r="I6086" t="s">
        <v>360</v>
      </c>
      <c r="J6086" s="2">
        <f>VLOOKUP(B6086,'Totals by Team'!A:K,11,FALSE)</f>
        <v>4.8275862068965516</v>
      </c>
      <c r="K6086" s="2">
        <f>VLOOKUP(C6086,'Totals by Team'!A:K,11,FALSE)</f>
        <v>-8.137931034482758</v>
      </c>
    </row>
    <row r="6087" spans="1:11" x14ac:dyDescent="0.25">
      <c r="A6087" s="1">
        <v>41298</v>
      </c>
      <c r="B6087" t="s">
        <v>142</v>
      </c>
      <c r="C6087" t="s">
        <v>166</v>
      </c>
      <c r="D6087">
        <v>89</v>
      </c>
      <c r="E6087">
        <v>71</v>
      </c>
      <c r="F6087" t="s">
        <v>142</v>
      </c>
      <c r="G6087">
        <v>18</v>
      </c>
      <c r="H6087" t="s">
        <v>358</v>
      </c>
      <c r="I6087" t="s">
        <v>360</v>
      </c>
      <c r="J6087" s="2">
        <f>VLOOKUP(B6087,'Totals by Team'!A:K,11,FALSE)</f>
        <v>-2.4666666666666668</v>
      </c>
      <c r="K6087" s="2">
        <f>VLOOKUP(C6087,'Totals by Team'!A:K,11,FALSE)</f>
        <v>-13.133333333333333</v>
      </c>
    </row>
    <row r="6088" spans="1:11" x14ac:dyDescent="0.25">
      <c r="A6088" s="1">
        <v>41298</v>
      </c>
      <c r="B6088" t="s">
        <v>207</v>
      </c>
      <c r="C6088" t="s">
        <v>238</v>
      </c>
      <c r="D6088">
        <v>63</v>
      </c>
      <c r="E6088">
        <v>46</v>
      </c>
      <c r="F6088" t="s">
        <v>207</v>
      </c>
      <c r="G6088">
        <v>17</v>
      </c>
      <c r="H6088" t="s">
        <v>358</v>
      </c>
      <c r="I6088" t="s">
        <v>360</v>
      </c>
      <c r="J6088" s="2">
        <f>VLOOKUP(B6088,'Totals by Team'!A:K,11,FALSE)</f>
        <v>-2.4074074074074074</v>
      </c>
      <c r="K6088" s="2">
        <f>VLOOKUP(C6088,'Totals by Team'!A:K,11,FALSE)</f>
        <v>5.40625</v>
      </c>
    </row>
    <row r="6089" spans="1:11" x14ac:dyDescent="0.25">
      <c r="A6089" s="1">
        <v>41298</v>
      </c>
      <c r="B6089" t="s">
        <v>15</v>
      </c>
      <c r="C6089" t="s">
        <v>161</v>
      </c>
      <c r="D6089">
        <v>91</v>
      </c>
      <c r="E6089">
        <v>74</v>
      </c>
      <c r="F6089" t="s">
        <v>15</v>
      </c>
      <c r="G6089">
        <v>17</v>
      </c>
      <c r="H6089" t="s">
        <v>358</v>
      </c>
      <c r="I6089" t="s">
        <v>360</v>
      </c>
      <c r="J6089" s="2">
        <f>VLOOKUP(B6089,'Totals by Team'!A:K,11,FALSE)</f>
        <v>2.6129032258064515</v>
      </c>
      <c r="K6089" s="2">
        <f>VLOOKUP(C6089,'Totals by Team'!A:K,11,FALSE)</f>
        <v>-17.29032258064516</v>
      </c>
    </row>
    <row r="6090" spans="1:11" x14ac:dyDescent="0.25">
      <c r="A6090" s="1">
        <v>41298</v>
      </c>
      <c r="B6090" t="s">
        <v>5</v>
      </c>
      <c r="C6090" t="s">
        <v>287</v>
      </c>
      <c r="D6090">
        <v>74</v>
      </c>
      <c r="E6090">
        <v>58</v>
      </c>
      <c r="F6090" t="s">
        <v>287</v>
      </c>
      <c r="G6090">
        <v>16</v>
      </c>
      <c r="H6090" t="s">
        <v>358</v>
      </c>
      <c r="I6090" t="s">
        <v>356</v>
      </c>
      <c r="J6090" s="2">
        <f>VLOOKUP(B6090,'Totals by Team'!A:K,11,FALSE)</f>
        <v>8.90625</v>
      </c>
      <c r="K6090" s="2">
        <f>VLOOKUP(C6090,'Totals by Team'!A:K,11,FALSE)</f>
        <v>-4.53125</v>
      </c>
    </row>
    <row r="6091" spans="1:11" x14ac:dyDescent="0.25">
      <c r="A6091" s="1">
        <v>41298</v>
      </c>
      <c r="B6091" t="s">
        <v>302</v>
      </c>
      <c r="C6091" t="s">
        <v>232</v>
      </c>
      <c r="D6091">
        <v>68</v>
      </c>
      <c r="E6091">
        <v>53</v>
      </c>
      <c r="F6091" t="s">
        <v>302</v>
      </c>
      <c r="G6091">
        <v>15</v>
      </c>
      <c r="H6091" t="s">
        <v>358</v>
      </c>
      <c r="I6091" t="s">
        <v>360</v>
      </c>
      <c r="J6091" s="2">
        <f>VLOOKUP(B6091,'Totals by Team'!A:K,11,FALSE)</f>
        <v>11.4375</v>
      </c>
      <c r="K6091" s="2">
        <f>VLOOKUP(C6091,'Totals by Team'!A:K,11,FALSE)</f>
        <v>0.90625</v>
      </c>
    </row>
    <row r="6092" spans="1:11" x14ac:dyDescent="0.25">
      <c r="A6092" s="1">
        <v>41298</v>
      </c>
      <c r="B6092" t="s">
        <v>323</v>
      </c>
      <c r="C6092" t="s">
        <v>338</v>
      </c>
      <c r="D6092">
        <v>69</v>
      </c>
      <c r="E6092">
        <v>54</v>
      </c>
      <c r="F6092" t="s">
        <v>323</v>
      </c>
      <c r="G6092">
        <v>15</v>
      </c>
      <c r="H6092" t="s">
        <v>358</v>
      </c>
      <c r="I6092" t="s">
        <v>360</v>
      </c>
      <c r="J6092" s="2">
        <f>VLOOKUP(B6092,'Totals by Team'!A:K,11,FALSE)</f>
        <v>4.1818181818181817</v>
      </c>
      <c r="K6092" s="2">
        <f>VLOOKUP(C6092,'Totals by Team'!A:K,11,FALSE)</f>
        <v>-11.535714285714286</v>
      </c>
    </row>
    <row r="6093" spans="1:11" x14ac:dyDescent="0.25">
      <c r="A6093" s="1">
        <v>41298</v>
      </c>
      <c r="B6093" t="s">
        <v>36</v>
      </c>
      <c r="C6093" t="s">
        <v>1</v>
      </c>
      <c r="D6093">
        <v>84</v>
      </c>
      <c r="E6093">
        <v>70</v>
      </c>
      <c r="F6093" t="s">
        <v>1</v>
      </c>
      <c r="G6093">
        <v>14</v>
      </c>
      <c r="H6093" t="s">
        <v>358</v>
      </c>
      <c r="I6093" t="s">
        <v>356</v>
      </c>
      <c r="J6093" s="2">
        <f>VLOOKUP(B6093,'Totals by Team'!A:K,11,FALSE)</f>
        <v>5.666666666666667</v>
      </c>
      <c r="K6093" s="2">
        <f>VLOOKUP(C6093,'Totals by Team'!A:K,11,FALSE)</f>
        <v>-10.793103448275861</v>
      </c>
    </row>
    <row r="6094" spans="1:11" x14ac:dyDescent="0.25">
      <c r="A6094" s="1">
        <v>41298</v>
      </c>
      <c r="B6094" t="s">
        <v>37</v>
      </c>
      <c r="C6094" t="s">
        <v>330</v>
      </c>
      <c r="D6094">
        <v>63</v>
      </c>
      <c r="E6094">
        <v>50</v>
      </c>
      <c r="F6094" t="s">
        <v>37</v>
      </c>
      <c r="G6094">
        <v>13</v>
      </c>
      <c r="H6094" t="s">
        <v>358</v>
      </c>
      <c r="I6094" t="s">
        <v>360</v>
      </c>
      <c r="J6094" s="2">
        <f>VLOOKUP(B6094,'Totals by Team'!A:K,11,FALSE)</f>
        <v>-2.096774193548387</v>
      </c>
      <c r="K6094" s="2">
        <f>VLOOKUP(C6094,'Totals by Team'!A:K,11,FALSE)</f>
        <v>-12.172413793103448</v>
      </c>
    </row>
    <row r="6095" spans="1:11" x14ac:dyDescent="0.25">
      <c r="A6095" s="1">
        <v>41298</v>
      </c>
      <c r="B6095" t="s">
        <v>57</v>
      </c>
      <c r="C6095" t="s">
        <v>67</v>
      </c>
      <c r="D6095">
        <v>69</v>
      </c>
      <c r="E6095">
        <v>56</v>
      </c>
      <c r="F6095" t="s">
        <v>57</v>
      </c>
      <c r="G6095">
        <v>13</v>
      </c>
      <c r="H6095" t="s">
        <v>358</v>
      </c>
      <c r="I6095" t="s">
        <v>360</v>
      </c>
      <c r="J6095" s="2">
        <f>VLOOKUP(B6095,'Totals by Team'!A:K,11,FALSE)</f>
        <v>-3.838709677419355</v>
      </c>
      <c r="K6095" s="2">
        <f>VLOOKUP(C6095,'Totals by Team'!A:K,11,FALSE)</f>
        <v>-12.392857142857142</v>
      </c>
    </row>
    <row r="6096" spans="1:11" x14ac:dyDescent="0.25">
      <c r="A6096" s="1">
        <v>41298</v>
      </c>
      <c r="B6096" t="s">
        <v>27</v>
      </c>
      <c r="C6096" t="s">
        <v>168</v>
      </c>
      <c r="D6096">
        <v>76</v>
      </c>
      <c r="E6096">
        <v>63</v>
      </c>
      <c r="F6096" t="s">
        <v>27</v>
      </c>
      <c r="G6096">
        <v>13</v>
      </c>
      <c r="H6096" t="s">
        <v>358</v>
      </c>
      <c r="I6096" t="s">
        <v>360</v>
      </c>
      <c r="J6096" s="2">
        <f>VLOOKUP(B6096,'Totals by Team'!A:K,11,FALSE)</f>
        <v>-7.0344827586206895</v>
      </c>
      <c r="K6096" s="2">
        <f>VLOOKUP(C6096,'Totals by Team'!A:K,11,FALSE)</f>
        <v>-5.3076923076923075</v>
      </c>
    </row>
    <row r="6097" spans="1:11" x14ac:dyDescent="0.25">
      <c r="A6097" s="1">
        <v>41298</v>
      </c>
      <c r="B6097" t="s">
        <v>278</v>
      </c>
      <c r="C6097" t="s">
        <v>271</v>
      </c>
      <c r="D6097">
        <v>86</v>
      </c>
      <c r="E6097">
        <v>74</v>
      </c>
      <c r="F6097" t="s">
        <v>278</v>
      </c>
      <c r="G6097">
        <v>12</v>
      </c>
      <c r="H6097" t="s">
        <v>358</v>
      </c>
      <c r="I6097" t="s">
        <v>360</v>
      </c>
      <c r="J6097" s="2">
        <f>VLOOKUP(B6097,'Totals by Team'!A:K,11,FALSE)</f>
        <v>3.71875</v>
      </c>
      <c r="K6097" s="2">
        <f>VLOOKUP(C6097,'Totals by Team'!A:K,11,FALSE)</f>
        <v>12.529411764705882</v>
      </c>
    </row>
    <row r="6098" spans="1:11" x14ac:dyDescent="0.25">
      <c r="A6098" s="1">
        <v>41298</v>
      </c>
      <c r="B6098" t="s">
        <v>343</v>
      </c>
      <c r="C6098" t="s">
        <v>299</v>
      </c>
      <c r="D6098">
        <v>62</v>
      </c>
      <c r="E6098">
        <v>50</v>
      </c>
      <c r="F6098" t="s">
        <v>343</v>
      </c>
      <c r="G6098">
        <v>12</v>
      </c>
      <c r="H6098" t="s">
        <v>358</v>
      </c>
      <c r="I6098" t="s">
        <v>360</v>
      </c>
      <c r="J6098" s="2">
        <f>VLOOKUP(B6098,'Totals by Team'!A:K,11,FALSE)</f>
        <v>7.5151515151515156</v>
      </c>
      <c r="K6098" s="2">
        <f>VLOOKUP(C6098,'Totals by Team'!A:K,11,FALSE)</f>
        <v>1.0666666666666667</v>
      </c>
    </row>
    <row r="6099" spans="1:11" x14ac:dyDescent="0.25">
      <c r="A6099" s="1">
        <v>41298</v>
      </c>
      <c r="B6099" t="s">
        <v>181</v>
      </c>
      <c r="C6099" t="s">
        <v>185</v>
      </c>
      <c r="D6099">
        <v>51</v>
      </c>
      <c r="E6099">
        <v>40</v>
      </c>
      <c r="F6099" t="s">
        <v>185</v>
      </c>
      <c r="G6099">
        <v>11</v>
      </c>
      <c r="H6099" t="s">
        <v>358</v>
      </c>
      <c r="I6099" t="s">
        <v>356</v>
      </c>
      <c r="J6099" s="2">
        <f>VLOOKUP(B6099,'Totals by Team'!A:K,11,FALSE)</f>
        <v>-0.8666666666666667</v>
      </c>
      <c r="K6099" s="2">
        <f>VLOOKUP(C6099,'Totals by Team'!A:K,11,FALSE)</f>
        <v>-4.0714285714285712</v>
      </c>
    </row>
    <row r="6100" spans="1:11" x14ac:dyDescent="0.25">
      <c r="A6100" s="1">
        <v>41298</v>
      </c>
      <c r="B6100" t="s">
        <v>114</v>
      </c>
      <c r="C6100" t="s">
        <v>58</v>
      </c>
      <c r="D6100">
        <v>87</v>
      </c>
      <c r="E6100">
        <v>76</v>
      </c>
      <c r="F6100" t="s">
        <v>114</v>
      </c>
      <c r="G6100">
        <v>11</v>
      </c>
      <c r="H6100" t="s">
        <v>358</v>
      </c>
      <c r="I6100" t="s">
        <v>360</v>
      </c>
      <c r="J6100" s="2">
        <f>VLOOKUP(B6100,'Totals by Team'!A:K,11,FALSE)</f>
        <v>-6.068965517241379</v>
      </c>
      <c r="K6100" s="2">
        <f>VLOOKUP(C6100,'Totals by Team'!A:K,11,FALSE)</f>
        <v>2.9</v>
      </c>
    </row>
    <row r="6101" spans="1:11" x14ac:dyDescent="0.25">
      <c r="A6101" s="1">
        <v>41298</v>
      </c>
      <c r="B6101" t="s">
        <v>291</v>
      </c>
      <c r="C6101" t="s">
        <v>341</v>
      </c>
      <c r="D6101">
        <v>84</v>
      </c>
      <c r="E6101">
        <v>73</v>
      </c>
      <c r="F6101" t="s">
        <v>341</v>
      </c>
      <c r="G6101">
        <v>11</v>
      </c>
      <c r="H6101" t="s">
        <v>358</v>
      </c>
      <c r="I6101" t="s">
        <v>356</v>
      </c>
      <c r="J6101" s="2">
        <f>VLOOKUP(B6101,'Totals by Team'!A:K,11,FALSE)</f>
        <v>5.7941176470588234</v>
      </c>
      <c r="K6101" s="2">
        <f>VLOOKUP(C6101,'Totals by Team'!A:K,11,FALSE)</f>
        <v>9.59375</v>
      </c>
    </row>
    <row r="6102" spans="1:11" x14ac:dyDescent="0.25">
      <c r="A6102" s="1">
        <v>41298</v>
      </c>
      <c r="B6102" t="s">
        <v>155</v>
      </c>
      <c r="C6102" t="s">
        <v>69</v>
      </c>
      <c r="D6102">
        <v>78</v>
      </c>
      <c r="E6102">
        <v>68</v>
      </c>
      <c r="F6102" t="s">
        <v>69</v>
      </c>
      <c r="G6102">
        <v>10</v>
      </c>
      <c r="H6102" t="s">
        <v>358</v>
      </c>
      <c r="I6102" t="s">
        <v>356</v>
      </c>
      <c r="J6102" s="2">
        <f>VLOOKUP(B6102,'Totals by Team'!A:K,11,FALSE)</f>
        <v>3.0606060606060606</v>
      </c>
      <c r="K6102" s="2">
        <f>VLOOKUP(C6102,'Totals by Team'!A:K,11,FALSE)</f>
        <v>-1.1666666666666667</v>
      </c>
    </row>
    <row r="6103" spans="1:11" x14ac:dyDescent="0.25">
      <c r="A6103" s="1">
        <v>41298</v>
      </c>
      <c r="B6103" t="s">
        <v>342</v>
      </c>
      <c r="C6103" t="s">
        <v>75</v>
      </c>
      <c r="D6103">
        <v>76</v>
      </c>
      <c r="E6103">
        <v>67</v>
      </c>
      <c r="F6103" t="s">
        <v>342</v>
      </c>
      <c r="G6103">
        <v>9</v>
      </c>
      <c r="H6103" t="s">
        <v>358</v>
      </c>
      <c r="I6103" t="s">
        <v>360</v>
      </c>
      <c r="J6103" s="2">
        <f>VLOOKUP(B6103,'Totals by Team'!A:K,11,FALSE)</f>
        <v>6.161290322580645</v>
      </c>
      <c r="K6103" s="2">
        <f>VLOOKUP(C6103,'Totals by Team'!A:K,11,FALSE)</f>
        <v>-0.5</v>
      </c>
    </row>
    <row r="6104" spans="1:11" x14ac:dyDescent="0.25">
      <c r="A6104" s="1">
        <v>41298</v>
      </c>
      <c r="B6104" t="s">
        <v>256</v>
      </c>
      <c r="C6104" t="s">
        <v>12</v>
      </c>
      <c r="D6104">
        <v>67</v>
      </c>
      <c r="E6104">
        <v>58</v>
      </c>
      <c r="F6104" t="s">
        <v>256</v>
      </c>
      <c r="G6104">
        <v>9</v>
      </c>
      <c r="H6104" t="s">
        <v>358</v>
      </c>
      <c r="I6104" t="s">
        <v>360</v>
      </c>
      <c r="J6104" s="2">
        <f>VLOOKUP(B6104,'Totals by Team'!A:K,11,FALSE)</f>
        <v>-2.6296296296296298</v>
      </c>
      <c r="K6104" s="2">
        <f>VLOOKUP(C6104,'Totals by Team'!A:K,11,FALSE)</f>
        <v>-2.9333333333333331</v>
      </c>
    </row>
    <row r="6105" spans="1:11" x14ac:dyDescent="0.25">
      <c r="A6105" s="1">
        <v>41298</v>
      </c>
      <c r="B6105" t="s">
        <v>227</v>
      </c>
      <c r="C6105" t="s">
        <v>269</v>
      </c>
      <c r="D6105">
        <v>47</v>
      </c>
      <c r="E6105">
        <v>39</v>
      </c>
      <c r="F6105" t="s">
        <v>269</v>
      </c>
      <c r="G6105">
        <v>8</v>
      </c>
      <c r="H6105" t="s">
        <v>358</v>
      </c>
      <c r="I6105" t="s">
        <v>356</v>
      </c>
      <c r="J6105" s="2">
        <f>VLOOKUP(B6105,'Totals by Team'!A:K,11,FALSE)</f>
        <v>4.1034482758620694</v>
      </c>
      <c r="K6105" s="2">
        <f>VLOOKUP(C6105,'Totals by Team'!A:K,11,FALSE)</f>
        <v>-6.3703703703703702</v>
      </c>
    </row>
    <row r="6106" spans="1:11" x14ac:dyDescent="0.25">
      <c r="A6106" s="1">
        <v>41298</v>
      </c>
      <c r="B6106" t="s">
        <v>26</v>
      </c>
      <c r="C6106" t="s">
        <v>102</v>
      </c>
      <c r="D6106">
        <v>65</v>
      </c>
      <c r="E6106">
        <v>57</v>
      </c>
      <c r="F6106" t="s">
        <v>26</v>
      </c>
      <c r="G6106">
        <v>8</v>
      </c>
      <c r="H6106" t="s">
        <v>358</v>
      </c>
      <c r="I6106" t="s">
        <v>360</v>
      </c>
      <c r="J6106" s="2">
        <f>VLOOKUP(B6106,'Totals by Team'!A:K,11,FALSE)</f>
        <v>0.4642857142857143</v>
      </c>
      <c r="K6106" s="2">
        <f>VLOOKUP(C6106,'Totals by Team'!A:K,11,FALSE)</f>
        <v>0.70588235294117652</v>
      </c>
    </row>
    <row r="6107" spans="1:11" x14ac:dyDescent="0.25">
      <c r="A6107" s="1">
        <v>41298</v>
      </c>
      <c r="B6107" t="s">
        <v>177</v>
      </c>
      <c r="C6107" t="s">
        <v>68</v>
      </c>
      <c r="D6107">
        <v>72</v>
      </c>
      <c r="E6107">
        <v>64</v>
      </c>
      <c r="F6107" t="s">
        <v>68</v>
      </c>
      <c r="G6107">
        <v>8</v>
      </c>
      <c r="H6107" t="s">
        <v>358</v>
      </c>
      <c r="I6107" t="s">
        <v>356</v>
      </c>
      <c r="J6107" s="2">
        <f>VLOOKUP(B6107,'Totals by Team'!A:K,11,FALSE)</f>
        <v>13.454545454545455</v>
      </c>
      <c r="K6107" s="2">
        <f>VLOOKUP(C6107,'Totals by Team'!A:K,11,FALSE)</f>
        <v>-3.6666666666666665</v>
      </c>
    </row>
    <row r="6108" spans="1:11" x14ac:dyDescent="0.25">
      <c r="A6108" s="1">
        <v>41298</v>
      </c>
      <c r="B6108" t="s">
        <v>196</v>
      </c>
      <c r="C6108" t="s">
        <v>4</v>
      </c>
      <c r="D6108">
        <v>79</v>
      </c>
      <c r="E6108">
        <v>72</v>
      </c>
      <c r="F6108" t="s">
        <v>196</v>
      </c>
      <c r="G6108">
        <v>7</v>
      </c>
      <c r="H6108" t="s">
        <v>358</v>
      </c>
      <c r="I6108" t="s">
        <v>360</v>
      </c>
      <c r="J6108" s="2">
        <f>VLOOKUP(B6108,'Totals by Team'!A:K,11,FALSE)</f>
        <v>-8.2413793103448274</v>
      </c>
      <c r="K6108" s="2">
        <f>VLOOKUP(C6108,'Totals by Team'!A:K,11,FALSE)</f>
        <v>-10.633333333333333</v>
      </c>
    </row>
    <row r="6109" spans="1:11" x14ac:dyDescent="0.25">
      <c r="A6109" s="1">
        <v>41298</v>
      </c>
      <c r="B6109" t="s">
        <v>118</v>
      </c>
      <c r="C6109" t="s">
        <v>123</v>
      </c>
      <c r="D6109">
        <v>85</v>
      </c>
      <c r="E6109">
        <v>78</v>
      </c>
      <c r="F6109" t="s">
        <v>118</v>
      </c>
      <c r="G6109">
        <v>7</v>
      </c>
      <c r="H6109" t="s">
        <v>358</v>
      </c>
      <c r="I6109" t="s">
        <v>360</v>
      </c>
      <c r="J6109" s="2">
        <f>VLOOKUP(B6109,'Totals by Team'!A:K,11,FALSE)</f>
        <v>0.16129032258064516</v>
      </c>
      <c r="K6109" s="2">
        <f>VLOOKUP(C6109,'Totals by Team'!A:K,11,FALSE)</f>
        <v>-4.2</v>
      </c>
    </row>
    <row r="6110" spans="1:11" x14ac:dyDescent="0.25">
      <c r="A6110" s="1">
        <v>41298</v>
      </c>
      <c r="B6110" t="s">
        <v>276</v>
      </c>
      <c r="C6110" t="s">
        <v>188</v>
      </c>
      <c r="D6110">
        <v>81</v>
      </c>
      <c r="E6110">
        <v>74</v>
      </c>
      <c r="F6110" t="s">
        <v>276</v>
      </c>
      <c r="G6110">
        <v>7</v>
      </c>
      <c r="H6110" t="s">
        <v>358</v>
      </c>
      <c r="I6110" t="s">
        <v>360</v>
      </c>
      <c r="J6110" s="2">
        <f>VLOOKUP(B6110,'Totals by Team'!A:K,11,FALSE)</f>
        <v>-0.19230769230769232</v>
      </c>
      <c r="K6110" s="2">
        <f>VLOOKUP(C6110,'Totals by Team'!A:K,11,FALSE)</f>
        <v>-8.0344827586206904</v>
      </c>
    </row>
    <row r="6111" spans="1:11" x14ac:dyDescent="0.25">
      <c r="A6111" s="1">
        <v>41298</v>
      </c>
      <c r="B6111" t="s">
        <v>164</v>
      </c>
      <c r="C6111" t="s">
        <v>116</v>
      </c>
      <c r="D6111">
        <v>74</v>
      </c>
      <c r="E6111">
        <v>67</v>
      </c>
      <c r="F6111" t="s">
        <v>164</v>
      </c>
      <c r="G6111">
        <v>7</v>
      </c>
      <c r="H6111" t="s">
        <v>358</v>
      </c>
      <c r="I6111" t="s">
        <v>360</v>
      </c>
      <c r="J6111" s="2">
        <f>VLOOKUP(B6111,'Totals by Team'!A:K,11,FALSE)</f>
        <v>-4.7575757575757578</v>
      </c>
      <c r="K6111" s="2">
        <f>VLOOKUP(C6111,'Totals by Team'!A:K,11,FALSE)</f>
        <v>5.1333333333333337</v>
      </c>
    </row>
    <row r="6112" spans="1:11" x14ac:dyDescent="0.25">
      <c r="A6112" s="1">
        <v>41298</v>
      </c>
      <c r="B6112" t="s">
        <v>101</v>
      </c>
      <c r="C6112" t="s">
        <v>206</v>
      </c>
      <c r="D6112">
        <v>69</v>
      </c>
      <c r="E6112">
        <v>62</v>
      </c>
      <c r="F6112" t="s">
        <v>101</v>
      </c>
      <c r="G6112">
        <v>7</v>
      </c>
      <c r="H6112" t="s">
        <v>358</v>
      </c>
      <c r="I6112" t="s">
        <v>360</v>
      </c>
      <c r="J6112" s="2">
        <f>VLOOKUP(B6112,'Totals by Team'!A:K,11,FALSE)</f>
        <v>-5.5666666666666664</v>
      </c>
      <c r="K6112" s="2">
        <f>VLOOKUP(C6112,'Totals by Team'!A:K,11,FALSE)</f>
        <v>-8.1071428571428577</v>
      </c>
    </row>
    <row r="6113" spans="1:11" x14ac:dyDescent="0.25">
      <c r="A6113" s="1">
        <v>41298</v>
      </c>
      <c r="B6113" t="s">
        <v>169</v>
      </c>
      <c r="C6113" t="s">
        <v>84</v>
      </c>
      <c r="D6113">
        <v>95</v>
      </c>
      <c r="E6113">
        <v>88</v>
      </c>
      <c r="F6113" t="s">
        <v>84</v>
      </c>
      <c r="G6113">
        <v>7</v>
      </c>
      <c r="H6113" t="s">
        <v>358</v>
      </c>
      <c r="I6113" t="s">
        <v>356</v>
      </c>
      <c r="J6113" s="2">
        <f>VLOOKUP(B6113,'Totals by Team'!A:K,11,FALSE)</f>
        <v>6.6666666666666666E-2</v>
      </c>
      <c r="K6113" s="2">
        <f>VLOOKUP(C6113,'Totals by Team'!A:K,11,FALSE)</f>
        <v>-0.93548387096774188</v>
      </c>
    </row>
    <row r="6114" spans="1:11" x14ac:dyDescent="0.25">
      <c r="A6114" s="1">
        <v>41298</v>
      </c>
      <c r="B6114" t="s">
        <v>344</v>
      </c>
      <c r="C6114" t="s">
        <v>212</v>
      </c>
      <c r="D6114">
        <v>62</v>
      </c>
      <c r="E6114">
        <v>56</v>
      </c>
      <c r="F6114" t="s">
        <v>344</v>
      </c>
      <c r="G6114">
        <v>6</v>
      </c>
      <c r="H6114" t="s">
        <v>358</v>
      </c>
      <c r="I6114" t="s">
        <v>360</v>
      </c>
      <c r="J6114" s="2">
        <f>VLOOKUP(B6114,'Totals by Team'!A:K,11,FALSE)</f>
        <v>10.617647058823529</v>
      </c>
      <c r="K6114" s="2">
        <f>VLOOKUP(C6114,'Totals by Team'!A:K,11,FALSE)</f>
        <v>3.3125</v>
      </c>
    </row>
    <row r="6115" spans="1:11" x14ac:dyDescent="0.25">
      <c r="A6115" s="1">
        <v>41298</v>
      </c>
      <c r="B6115" t="s">
        <v>59</v>
      </c>
      <c r="C6115" t="s">
        <v>163</v>
      </c>
      <c r="D6115">
        <v>63</v>
      </c>
      <c r="E6115">
        <v>57</v>
      </c>
      <c r="F6115" t="s">
        <v>59</v>
      </c>
      <c r="G6115">
        <v>6</v>
      </c>
      <c r="H6115" t="s">
        <v>358</v>
      </c>
      <c r="I6115" t="s">
        <v>360</v>
      </c>
      <c r="J6115" s="2">
        <f>VLOOKUP(B6115,'Totals by Team'!A:K,11,FALSE)</f>
        <v>1.1935483870967742</v>
      </c>
      <c r="K6115" s="2">
        <f>VLOOKUP(C6115,'Totals by Team'!A:K,11,FALSE)</f>
        <v>-4.129032258064516</v>
      </c>
    </row>
    <row r="6116" spans="1:11" x14ac:dyDescent="0.25">
      <c r="A6116" s="1">
        <v>41298</v>
      </c>
      <c r="B6116" t="s">
        <v>82</v>
      </c>
      <c r="C6116" t="s">
        <v>337</v>
      </c>
      <c r="D6116">
        <v>74</v>
      </c>
      <c r="E6116">
        <v>68</v>
      </c>
      <c r="F6116" t="s">
        <v>337</v>
      </c>
      <c r="G6116">
        <v>6</v>
      </c>
      <c r="H6116" t="s">
        <v>358</v>
      </c>
      <c r="I6116" t="s">
        <v>356</v>
      </c>
      <c r="J6116" s="2">
        <f>VLOOKUP(B6116,'Totals by Team'!A:K,11,FALSE)</f>
        <v>1.78125</v>
      </c>
      <c r="K6116" s="2">
        <f>VLOOKUP(C6116,'Totals by Team'!A:K,11,FALSE)</f>
        <v>4.4666666666666668</v>
      </c>
    </row>
    <row r="6117" spans="1:11" x14ac:dyDescent="0.25">
      <c r="A6117" s="1">
        <v>41298</v>
      </c>
      <c r="B6117" t="s">
        <v>235</v>
      </c>
      <c r="C6117" t="s">
        <v>13</v>
      </c>
      <c r="D6117">
        <v>75</v>
      </c>
      <c r="E6117">
        <v>69</v>
      </c>
      <c r="F6117" t="s">
        <v>13</v>
      </c>
      <c r="G6117">
        <v>6</v>
      </c>
      <c r="H6117" t="s">
        <v>358</v>
      </c>
      <c r="I6117" t="s">
        <v>356</v>
      </c>
      <c r="J6117" s="2">
        <f>VLOOKUP(B6117,'Totals by Team'!A:K,11,FALSE)</f>
        <v>-1.9655172413793103</v>
      </c>
      <c r="K6117" s="2">
        <f>VLOOKUP(C6117,'Totals by Team'!A:K,11,FALSE)</f>
        <v>-4.6206896551724137</v>
      </c>
    </row>
    <row r="6118" spans="1:11" x14ac:dyDescent="0.25">
      <c r="A6118" s="1">
        <v>41298</v>
      </c>
      <c r="B6118" t="s">
        <v>171</v>
      </c>
      <c r="C6118" t="s">
        <v>30</v>
      </c>
      <c r="D6118">
        <v>79</v>
      </c>
      <c r="E6118">
        <v>74</v>
      </c>
      <c r="F6118" t="s">
        <v>30</v>
      </c>
      <c r="G6118">
        <v>5</v>
      </c>
      <c r="H6118" t="s">
        <v>358</v>
      </c>
      <c r="I6118" t="s">
        <v>356</v>
      </c>
      <c r="J6118" s="2">
        <f>VLOOKUP(B6118,'Totals by Team'!A:K,11,FALSE)</f>
        <v>11.09375</v>
      </c>
      <c r="K6118" s="2">
        <f>VLOOKUP(C6118,'Totals by Team'!A:K,11,FALSE)</f>
        <v>-2.032258064516129</v>
      </c>
    </row>
    <row r="6119" spans="1:11" x14ac:dyDescent="0.25">
      <c r="A6119" s="1">
        <v>41298</v>
      </c>
      <c r="B6119" t="s">
        <v>204</v>
      </c>
      <c r="C6119" t="s">
        <v>195</v>
      </c>
      <c r="D6119">
        <v>95</v>
      </c>
      <c r="E6119">
        <v>90</v>
      </c>
      <c r="F6119" t="s">
        <v>195</v>
      </c>
      <c r="G6119">
        <v>5</v>
      </c>
      <c r="H6119" t="s">
        <v>358</v>
      </c>
      <c r="I6119" t="s">
        <v>356</v>
      </c>
      <c r="J6119" s="2">
        <f>VLOOKUP(B6119,'Totals by Team'!A:K,11,FALSE)</f>
        <v>-11.275862068965518</v>
      </c>
      <c r="K6119" s="2">
        <f>VLOOKUP(C6119,'Totals by Team'!A:K,11,FALSE)</f>
        <v>-4.5714285714285712</v>
      </c>
    </row>
    <row r="6120" spans="1:11" x14ac:dyDescent="0.25">
      <c r="A6120" s="1">
        <v>41298</v>
      </c>
      <c r="B6120" t="s">
        <v>132</v>
      </c>
      <c r="C6120" t="s">
        <v>252</v>
      </c>
      <c r="D6120">
        <v>80</v>
      </c>
      <c r="E6120">
        <v>75</v>
      </c>
      <c r="F6120" t="s">
        <v>252</v>
      </c>
      <c r="G6120">
        <v>5</v>
      </c>
      <c r="H6120" t="s">
        <v>358</v>
      </c>
      <c r="I6120" t="s">
        <v>356</v>
      </c>
      <c r="J6120" s="2">
        <f>VLOOKUP(B6120,'Totals by Team'!A:K,11,FALSE)</f>
        <v>3.125E-2</v>
      </c>
      <c r="K6120" s="2">
        <f>VLOOKUP(C6120,'Totals by Team'!A:K,11,FALSE)</f>
        <v>-2.6875</v>
      </c>
    </row>
    <row r="6121" spans="1:11" x14ac:dyDescent="0.25">
      <c r="A6121" s="1">
        <v>41298</v>
      </c>
      <c r="B6121" t="s">
        <v>254</v>
      </c>
      <c r="C6121" t="s">
        <v>336</v>
      </c>
      <c r="D6121">
        <v>62</v>
      </c>
      <c r="E6121">
        <v>57</v>
      </c>
      <c r="F6121" t="s">
        <v>336</v>
      </c>
      <c r="G6121">
        <v>5</v>
      </c>
      <c r="H6121" t="s">
        <v>358</v>
      </c>
      <c r="I6121" t="s">
        <v>356</v>
      </c>
      <c r="J6121" s="2">
        <f>VLOOKUP(B6121,'Totals by Team'!A:K,11,FALSE)</f>
        <v>3.161290322580645</v>
      </c>
      <c r="K6121" s="2">
        <f>VLOOKUP(C6121,'Totals by Team'!A:K,11,FALSE)</f>
        <v>-1.935483870967742</v>
      </c>
    </row>
    <row r="6122" spans="1:11" x14ac:dyDescent="0.25">
      <c r="A6122" s="1">
        <v>41298</v>
      </c>
      <c r="B6122" t="s">
        <v>121</v>
      </c>
      <c r="C6122" t="s">
        <v>190</v>
      </c>
      <c r="D6122">
        <v>103</v>
      </c>
      <c r="E6122">
        <v>98</v>
      </c>
      <c r="F6122" t="s">
        <v>121</v>
      </c>
      <c r="G6122">
        <v>5</v>
      </c>
      <c r="H6122" t="s">
        <v>358</v>
      </c>
      <c r="I6122" t="s">
        <v>360</v>
      </c>
      <c r="J6122" s="2">
        <f>VLOOKUP(B6122,'Totals by Team'!A:K,11,FALSE)</f>
        <v>-4.75</v>
      </c>
      <c r="K6122" s="2">
        <f>VLOOKUP(C6122,'Totals by Team'!A:K,11,FALSE)</f>
        <v>-6.8571428571428568</v>
      </c>
    </row>
    <row r="6123" spans="1:11" x14ac:dyDescent="0.25">
      <c r="A6123" s="1">
        <v>41298</v>
      </c>
      <c r="B6123" t="s">
        <v>145</v>
      </c>
      <c r="C6123" t="s">
        <v>236</v>
      </c>
      <c r="D6123">
        <v>79</v>
      </c>
      <c r="E6123">
        <v>74</v>
      </c>
      <c r="F6123" t="s">
        <v>145</v>
      </c>
      <c r="G6123">
        <v>5</v>
      </c>
      <c r="H6123" t="s">
        <v>358</v>
      </c>
      <c r="I6123" t="s">
        <v>360</v>
      </c>
      <c r="J6123" s="2">
        <f>VLOOKUP(B6123,'Totals by Team'!A:K,11,FALSE)</f>
        <v>-4.2142857142857144</v>
      </c>
      <c r="K6123" s="2">
        <f>VLOOKUP(C6123,'Totals by Team'!A:K,11,FALSE)</f>
        <v>11</v>
      </c>
    </row>
    <row r="6124" spans="1:11" x14ac:dyDescent="0.25">
      <c r="A6124" s="1">
        <v>41298</v>
      </c>
      <c r="B6124" t="s">
        <v>259</v>
      </c>
      <c r="C6124" t="s">
        <v>79</v>
      </c>
      <c r="D6124">
        <v>63</v>
      </c>
      <c r="E6124">
        <v>58</v>
      </c>
      <c r="F6124" t="s">
        <v>259</v>
      </c>
      <c r="G6124">
        <v>5</v>
      </c>
      <c r="H6124" t="s">
        <v>358</v>
      </c>
      <c r="I6124" t="s">
        <v>360</v>
      </c>
      <c r="J6124" s="2">
        <f>VLOOKUP(B6124,'Totals by Team'!A:K,11,FALSE)</f>
        <v>1.84375</v>
      </c>
      <c r="K6124" s="2">
        <f>VLOOKUP(C6124,'Totals by Team'!A:K,11,FALSE)</f>
        <v>-9.7857142857142865</v>
      </c>
    </row>
    <row r="6125" spans="1:11" x14ac:dyDescent="0.25">
      <c r="A6125" s="1">
        <v>41298</v>
      </c>
      <c r="B6125" t="s">
        <v>308</v>
      </c>
      <c r="C6125" t="s">
        <v>322</v>
      </c>
      <c r="D6125">
        <v>78</v>
      </c>
      <c r="E6125">
        <v>73</v>
      </c>
      <c r="F6125" t="s">
        <v>322</v>
      </c>
      <c r="G6125">
        <v>5</v>
      </c>
      <c r="H6125" t="s">
        <v>358</v>
      </c>
      <c r="I6125" t="s">
        <v>356</v>
      </c>
      <c r="J6125" s="2">
        <f>VLOOKUP(B6125,'Totals by Team'!A:K,11,FALSE)</f>
        <v>-5.4545454545454541</v>
      </c>
      <c r="K6125" s="2">
        <f>VLOOKUP(C6125,'Totals by Team'!A:K,11,FALSE)</f>
        <v>-2.5172413793103448</v>
      </c>
    </row>
    <row r="6126" spans="1:11" x14ac:dyDescent="0.25">
      <c r="A6126" s="1">
        <v>41298</v>
      </c>
      <c r="B6126" t="s">
        <v>318</v>
      </c>
      <c r="C6126" t="s">
        <v>292</v>
      </c>
      <c r="D6126">
        <v>98</v>
      </c>
      <c r="E6126">
        <v>93</v>
      </c>
      <c r="F6126" t="s">
        <v>318</v>
      </c>
      <c r="G6126">
        <v>5</v>
      </c>
      <c r="H6126" t="s">
        <v>358</v>
      </c>
      <c r="I6126" t="s">
        <v>360</v>
      </c>
      <c r="J6126" s="2">
        <f>VLOOKUP(B6126,'Totals by Team'!A:K,11,FALSE)</f>
        <v>4.1515151515151514</v>
      </c>
      <c r="K6126" s="2">
        <f>VLOOKUP(C6126,'Totals by Team'!A:K,11,FALSE)</f>
        <v>-1.9375</v>
      </c>
    </row>
    <row r="6127" spans="1:11" x14ac:dyDescent="0.25">
      <c r="A6127" s="1">
        <v>41298</v>
      </c>
      <c r="B6127" t="s">
        <v>133</v>
      </c>
      <c r="C6127" t="s">
        <v>56</v>
      </c>
      <c r="D6127">
        <v>69</v>
      </c>
      <c r="E6127">
        <v>65</v>
      </c>
      <c r="F6127" t="s">
        <v>133</v>
      </c>
      <c r="G6127">
        <v>4</v>
      </c>
      <c r="H6127" t="s">
        <v>358</v>
      </c>
      <c r="I6127" t="s">
        <v>360</v>
      </c>
      <c r="J6127" s="2">
        <f>VLOOKUP(B6127,'Totals by Team'!A:K,11,FALSE)</f>
        <v>-6.8965517241379306</v>
      </c>
      <c r="K6127" s="2">
        <f>VLOOKUP(C6127,'Totals by Team'!A:K,11,FALSE)</f>
        <v>-1.2903225806451613</v>
      </c>
    </row>
    <row r="6128" spans="1:11" x14ac:dyDescent="0.25">
      <c r="A6128" s="1">
        <v>41298</v>
      </c>
      <c r="B6128" t="s">
        <v>90</v>
      </c>
      <c r="C6128" t="s">
        <v>143</v>
      </c>
      <c r="D6128">
        <v>60</v>
      </c>
      <c r="E6128">
        <v>57</v>
      </c>
      <c r="F6128" t="s">
        <v>143</v>
      </c>
      <c r="G6128">
        <v>3</v>
      </c>
      <c r="H6128" t="s">
        <v>358</v>
      </c>
      <c r="I6128" t="s">
        <v>356</v>
      </c>
      <c r="J6128" s="2">
        <f>VLOOKUP(B6128,'Totals by Team'!A:K,11,FALSE)</f>
        <v>-4.7931034482758621</v>
      </c>
      <c r="K6128" s="2">
        <f>VLOOKUP(C6128,'Totals by Team'!A:K,11,FALSE)</f>
        <v>-5.90625</v>
      </c>
    </row>
    <row r="6129" spans="1:11" x14ac:dyDescent="0.25">
      <c r="A6129" s="1">
        <v>41298</v>
      </c>
      <c r="B6129" t="s">
        <v>92</v>
      </c>
      <c r="C6129" t="s">
        <v>106</v>
      </c>
      <c r="D6129">
        <v>75</v>
      </c>
      <c r="E6129">
        <v>72</v>
      </c>
      <c r="F6129" t="s">
        <v>106</v>
      </c>
      <c r="G6129">
        <v>3</v>
      </c>
      <c r="H6129" t="s">
        <v>358</v>
      </c>
      <c r="I6129" t="s">
        <v>356</v>
      </c>
      <c r="J6129" s="2">
        <f>VLOOKUP(B6129,'Totals by Team'!A:K,11,FALSE)</f>
        <v>-0.41379310344827586</v>
      </c>
      <c r="K6129" s="2">
        <f>VLOOKUP(C6129,'Totals by Team'!A:K,11,FALSE)</f>
        <v>-9.0666666666666664</v>
      </c>
    </row>
    <row r="6130" spans="1:11" x14ac:dyDescent="0.25">
      <c r="A6130" s="1">
        <v>41298</v>
      </c>
      <c r="B6130" t="s">
        <v>35</v>
      </c>
      <c r="C6130" t="s">
        <v>105</v>
      </c>
      <c r="D6130">
        <v>83</v>
      </c>
      <c r="E6130">
        <v>80</v>
      </c>
      <c r="F6130" t="s">
        <v>105</v>
      </c>
      <c r="G6130">
        <v>3</v>
      </c>
      <c r="H6130" t="s">
        <v>358</v>
      </c>
      <c r="I6130" t="s">
        <v>356</v>
      </c>
      <c r="J6130" s="2">
        <f>VLOOKUP(B6130,'Totals by Team'!A:K,11,FALSE)</f>
        <v>-5.7333333333333334</v>
      </c>
      <c r="K6130" s="2">
        <f>VLOOKUP(C6130,'Totals by Team'!A:K,11,FALSE)</f>
        <v>-10.903225806451612</v>
      </c>
    </row>
    <row r="6131" spans="1:11" x14ac:dyDescent="0.25">
      <c r="A6131" s="1">
        <v>41298</v>
      </c>
      <c r="B6131" t="s">
        <v>202</v>
      </c>
      <c r="C6131" t="s">
        <v>65</v>
      </c>
      <c r="D6131">
        <v>43</v>
      </c>
      <c r="E6131">
        <v>40</v>
      </c>
      <c r="F6131" t="s">
        <v>65</v>
      </c>
      <c r="G6131">
        <v>3</v>
      </c>
      <c r="H6131" t="s">
        <v>358</v>
      </c>
      <c r="I6131" t="s">
        <v>356</v>
      </c>
      <c r="J6131" s="2">
        <f>VLOOKUP(B6131,'Totals by Team'!A:K,11,FALSE)</f>
        <v>4.1785714285714288</v>
      </c>
      <c r="K6131" s="2">
        <f>VLOOKUP(C6131,'Totals by Team'!A:K,11,FALSE)</f>
        <v>-1.6774193548387097</v>
      </c>
    </row>
    <row r="6132" spans="1:11" x14ac:dyDescent="0.25">
      <c r="A6132" s="1">
        <v>41298</v>
      </c>
      <c r="B6132" t="s">
        <v>111</v>
      </c>
      <c r="C6132" t="s">
        <v>54</v>
      </c>
      <c r="D6132">
        <v>80</v>
      </c>
      <c r="E6132">
        <v>77</v>
      </c>
      <c r="F6132" t="s">
        <v>111</v>
      </c>
      <c r="G6132">
        <v>3</v>
      </c>
      <c r="H6132" t="s">
        <v>358</v>
      </c>
      <c r="I6132" t="s">
        <v>360</v>
      </c>
      <c r="J6132" s="2">
        <f>VLOOKUP(B6132,'Totals by Team'!A:K,11,FALSE)</f>
        <v>-6.52</v>
      </c>
      <c r="K6132" s="2">
        <f>VLOOKUP(C6132,'Totals by Team'!A:K,11,FALSE)</f>
        <v>0.54838709677419351</v>
      </c>
    </row>
    <row r="6133" spans="1:11" x14ac:dyDescent="0.25">
      <c r="A6133" s="1">
        <v>41298</v>
      </c>
      <c r="B6133" t="s">
        <v>244</v>
      </c>
      <c r="C6133" t="s">
        <v>250</v>
      </c>
      <c r="D6133">
        <v>60</v>
      </c>
      <c r="E6133">
        <v>57</v>
      </c>
      <c r="F6133" t="s">
        <v>244</v>
      </c>
      <c r="G6133">
        <v>3</v>
      </c>
      <c r="H6133" t="s">
        <v>358</v>
      </c>
      <c r="I6133" t="s">
        <v>360</v>
      </c>
      <c r="J6133" s="2">
        <f>VLOOKUP(B6133,'Totals by Team'!A:K,11,FALSE)</f>
        <v>-1.4545454545454546</v>
      </c>
      <c r="K6133" s="2">
        <f>VLOOKUP(C6133,'Totals by Team'!A:K,11,FALSE)</f>
        <v>1.3870967741935485</v>
      </c>
    </row>
    <row r="6134" spans="1:11" x14ac:dyDescent="0.25">
      <c r="A6134" s="1">
        <v>41298</v>
      </c>
      <c r="B6134" t="s">
        <v>203</v>
      </c>
      <c r="C6134" t="s">
        <v>136</v>
      </c>
      <c r="D6134">
        <v>65</v>
      </c>
      <c r="E6134">
        <v>62</v>
      </c>
      <c r="F6134" t="s">
        <v>203</v>
      </c>
      <c r="G6134">
        <v>3</v>
      </c>
      <c r="H6134" t="s">
        <v>358</v>
      </c>
      <c r="I6134" t="s">
        <v>360</v>
      </c>
      <c r="J6134" s="2">
        <f>VLOOKUP(B6134,'Totals by Team'!A:K,11,FALSE)</f>
        <v>-2.129032258064516</v>
      </c>
      <c r="K6134" s="2">
        <f>VLOOKUP(C6134,'Totals by Team'!A:K,11,FALSE)</f>
        <v>-3.3870967741935485</v>
      </c>
    </row>
    <row r="6135" spans="1:11" x14ac:dyDescent="0.25">
      <c r="A6135" s="1">
        <v>41298</v>
      </c>
      <c r="B6135" t="s">
        <v>17</v>
      </c>
      <c r="C6135" t="s">
        <v>268</v>
      </c>
      <c r="D6135">
        <v>78</v>
      </c>
      <c r="E6135">
        <v>75</v>
      </c>
      <c r="F6135" t="s">
        <v>268</v>
      </c>
      <c r="G6135">
        <v>3</v>
      </c>
      <c r="H6135" t="s">
        <v>358</v>
      </c>
      <c r="I6135" t="s">
        <v>356</v>
      </c>
      <c r="J6135" s="2">
        <f>VLOOKUP(B6135,'Totals by Team'!A:K,11,FALSE)</f>
        <v>-5.46875</v>
      </c>
      <c r="K6135" s="2">
        <f>VLOOKUP(C6135,'Totals by Team'!A:K,11,FALSE)</f>
        <v>-3.4827586206896552</v>
      </c>
    </row>
    <row r="6136" spans="1:11" x14ac:dyDescent="0.25">
      <c r="A6136" s="1">
        <v>41298</v>
      </c>
      <c r="B6136" t="s">
        <v>120</v>
      </c>
      <c r="C6136" t="s">
        <v>234</v>
      </c>
      <c r="D6136">
        <v>67</v>
      </c>
      <c r="E6136">
        <v>65</v>
      </c>
      <c r="F6136" t="s">
        <v>120</v>
      </c>
      <c r="G6136">
        <v>2</v>
      </c>
      <c r="H6136" t="s">
        <v>358</v>
      </c>
      <c r="I6136" t="s">
        <v>360</v>
      </c>
      <c r="J6136" s="2">
        <f>VLOOKUP(B6136,'Totals by Team'!A:K,11,FALSE)</f>
        <v>-8.46875</v>
      </c>
      <c r="K6136" s="2">
        <f>VLOOKUP(C6136,'Totals by Team'!A:K,11,FALSE)</f>
        <v>-2.4482758620689653</v>
      </c>
    </row>
    <row r="6137" spans="1:11" x14ac:dyDescent="0.25">
      <c r="A6137" s="1">
        <v>41298</v>
      </c>
      <c r="B6137" t="s">
        <v>33</v>
      </c>
      <c r="C6137" t="s">
        <v>62</v>
      </c>
      <c r="D6137">
        <v>66</v>
      </c>
      <c r="E6137">
        <v>64</v>
      </c>
      <c r="F6137" t="s">
        <v>33</v>
      </c>
      <c r="G6137">
        <v>2</v>
      </c>
      <c r="H6137" t="s">
        <v>358</v>
      </c>
      <c r="I6137" t="s">
        <v>360</v>
      </c>
      <c r="J6137" s="2">
        <f>VLOOKUP(B6137,'Totals by Team'!A:K,11,FALSE)</f>
        <v>-4.1034482758620694</v>
      </c>
      <c r="K6137" s="2">
        <f>VLOOKUP(C6137,'Totals by Team'!A:K,11,FALSE)</f>
        <v>-5.67741935483871</v>
      </c>
    </row>
    <row r="6138" spans="1:11" x14ac:dyDescent="0.25">
      <c r="A6138" s="1">
        <v>41298</v>
      </c>
      <c r="B6138" t="s">
        <v>251</v>
      </c>
      <c r="C6138" t="s">
        <v>72</v>
      </c>
      <c r="D6138">
        <v>64</v>
      </c>
      <c r="E6138">
        <v>62</v>
      </c>
      <c r="F6138" t="s">
        <v>251</v>
      </c>
      <c r="G6138">
        <v>2</v>
      </c>
      <c r="H6138" t="s">
        <v>358</v>
      </c>
      <c r="I6138" t="s">
        <v>360</v>
      </c>
      <c r="J6138" s="2">
        <f>VLOOKUP(B6138,'Totals by Team'!A:K,11,FALSE)</f>
        <v>-2.1379310344827585</v>
      </c>
      <c r="K6138" s="2">
        <f>VLOOKUP(C6138,'Totals by Team'!A:K,11,FALSE)</f>
        <v>-4.645161290322581</v>
      </c>
    </row>
    <row r="6139" spans="1:11" x14ac:dyDescent="0.25">
      <c r="A6139" s="1">
        <v>41298</v>
      </c>
      <c r="B6139" t="s">
        <v>200</v>
      </c>
      <c r="C6139" t="s">
        <v>21</v>
      </c>
      <c r="D6139">
        <v>52</v>
      </c>
      <c r="E6139">
        <v>50</v>
      </c>
      <c r="F6139" t="s">
        <v>21</v>
      </c>
      <c r="G6139">
        <v>2</v>
      </c>
      <c r="H6139" t="s">
        <v>358</v>
      </c>
      <c r="I6139" t="s">
        <v>356</v>
      </c>
      <c r="J6139" s="2">
        <f>VLOOKUP(B6139,'Totals by Team'!A:K,11,FALSE)</f>
        <v>1.8387096774193548</v>
      </c>
      <c r="K6139" s="2">
        <f>VLOOKUP(C6139,'Totals by Team'!A:K,11,FALSE)</f>
        <v>-1.75</v>
      </c>
    </row>
    <row r="6140" spans="1:11" x14ac:dyDescent="0.25">
      <c r="A6140" s="1">
        <v>41298</v>
      </c>
      <c r="B6140" t="s">
        <v>9</v>
      </c>
      <c r="C6140" t="s">
        <v>20</v>
      </c>
      <c r="D6140">
        <v>64</v>
      </c>
      <c r="E6140">
        <v>63</v>
      </c>
      <c r="F6140" t="s">
        <v>20</v>
      </c>
      <c r="G6140">
        <v>1</v>
      </c>
      <c r="H6140" t="s">
        <v>358</v>
      </c>
      <c r="I6140" t="s">
        <v>356</v>
      </c>
      <c r="J6140" s="2">
        <f>VLOOKUP(B6140,'Totals by Team'!A:K,11,FALSE)</f>
        <v>12.266666666666667</v>
      </c>
      <c r="K6140" s="2">
        <f>VLOOKUP(C6140,'Totals by Team'!A:K,11,FALSE)</f>
        <v>-3.5483870967741935</v>
      </c>
    </row>
    <row r="6141" spans="1:11" x14ac:dyDescent="0.25">
      <c r="A6141" s="1">
        <v>41298</v>
      </c>
      <c r="B6141" t="s">
        <v>20</v>
      </c>
      <c r="C6141" t="s">
        <v>9</v>
      </c>
      <c r="D6141">
        <v>63</v>
      </c>
      <c r="E6141">
        <v>64</v>
      </c>
      <c r="F6141" t="s">
        <v>20</v>
      </c>
      <c r="G6141">
        <v>-1</v>
      </c>
      <c r="H6141" t="s">
        <v>357</v>
      </c>
      <c r="I6141" t="s">
        <v>360</v>
      </c>
      <c r="J6141" s="2">
        <f>VLOOKUP(B6141,'Totals by Team'!A:K,11,FALSE)</f>
        <v>-3.5483870967741935</v>
      </c>
      <c r="K6141" s="2">
        <f>VLOOKUP(C6141,'Totals by Team'!A:K,11,FALSE)</f>
        <v>12.266666666666667</v>
      </c>
    </row>
    <row r="6142" spans="1:11" x14ac:dyDescent="0.25">
      <c r="A6142" s="1">
        <v>41298</v>
      </c>
      <c r="B6142" t="s">
        <v>234</v>
      </c>
      <c r="C6142" t="s">
        <v>120</v>
      </c>
      <c r="D6142">
        <v>65</v>
      </c>
      <c r="E6142">
        <v>67</v>
      </c>
      <c r="F6142" t="s">
        <v>120</v>
      </c>
      <c r="G6142">
        <v>-2</v>
      </c>
      <c r="H6142" t="s">
        <v>357</v>
      </c>
      <c r="I6142" t="s">
        <v>356</v>
      </c>
      <c r="J6142" s="2">
        <f>VLOOKUP(B6142,'Totals by Team'!A:K,11,FALSE)</f>
        <v>-2.4482758620689653</v>
      </c>
      <c r="K6142" s="2">
        <f>VLOOKUP(C6142,'Totals by Team'!A:K,11,FALSE)</f>
        <v>-8.46875</v>
      </c>
    </row>
    <row r="6143" spans="1:11" x14ac:dyDescent="0.25">
      <c r="A6143" s="1">
        <v>41298</v>
      </c>
      <c r="B6143" t="s">
        <v>62</v>
      </c>
      <c r="C6143" t="s">
        <v>33</v>
      </c>
      <c r="D6143">
        <v>64</v>
      </c>
      <c r="E6143">
        <v>66</v>
      </c>
      <c r="F6143" t="s">
        <v>33</v>
      </c>
      <c r="G6143">
        <v>-2</v>
      </c>
      <c r="H6143" t="s">
        <v>357</v>
      </c>
      <c r="I6143" t="s">
        <v>356</v>
      </c>
      <c r="J6143" s="2">
        <f>VLOOKUP(B6143,'Totals by Team'!A:K,11,FALSE)</f>
        <v>-5.67741935483871</v>
      </c>
      <c r="K6143" s="2">
        <f>VLOOKUP(C6143,'Totals by Team'!A:K,11,FALSE)</f>
        <v>-4.1034482758620694</v>
      </c>
    </row>
    <row r="6144" spans="1:11" x14ac:dyDescent="0.25">
      <c r="A6144" s="1">
        <v>41298</v>
      </c>
      <c r="B6144" t="s">
        <v>72</v>
      </c>
      <c r="C6144" t="s">
        <v>251</v>
      </c>
      <c r="D6144">
        <v>62</v>
      </c>
      <c r="E6144">
        <v>64</v>
      </c>
      <c r="F6144" t="s">
        <v>251</v>
      </c>
      <c r="G6144">
        <v>-2</v>
      </c>
      <c r="H6144" t="s">
        <v>357</v>
      </c>
      <c r="I6144" t="s">
        <v>356</v>
      </c>
      <c r="J6144" s="2">
        <f>VLOOKUP(B6144,'Totals by Team'!A:K,11,FALSE)</f>
        <v>-4.645161290322581</v>
      </c>
      <c r="K6144" s="2">
        <f>VLOOKUP(C6144,'Totals by Team'!A:K,11,FALSE)</f>
        <v>-2.1379310344827585</v>
      </c>
    </row>
    <row r="6145" spans="1:11" x14ac:dyDescent="0.25">
      <c r="A6145" s="1">
        <v>41298</v>
      </c>
      <c r="B6145" t="s">
        <v>21</v>
      </c>
      <c r="C6145" t="s">
        <v>200</v>
      </c>
      <c r="D6145">
        <v>50</v>
      </c>
      <c r="E6145">
        <v>52</v>
      </c>
      <c r="F6145" t="s">
        <v>21</v>
      </c>
      <c r="G6145">
        <v>-2</v>
      </c>
      <c r="H6145" t="s">
        <v>357</v>
      </c>
      <c r="I6145" t="s">
        <v>360</v>
      </c>
      <c r="J6145" s="2">
        <f>VLOOKUP(B6145,'Totals by Team'!A:K,11,FALSE)</f>
        <v>-1.75</v>
      </c>
      <c r="K6145" s="2">
        <f>VLOOKUP(C6145,'Totals by Team'!A:K,11,FALSE)</f>
        <v>1.8387096774193548</v>
      </c>
    </row>
    <row r="6146" spans="1:11" x14ac:dyDescent="0.25">
      <c r="A6146" s="1">
        <v>41298</v>
      </c>
      <c r="B6146" t="s">
        <v>143</v>
      </c>
      <c r="C6146" t="s">
        <v>90</v>
      </c>
      <c r="D6146">
        <v>57</v>
      </c>
      <c r="E6146">
        <v>60</v>
      </c>
      <c r="F6146" t="s">
        <v>143</v>
      </c>
      <c r="G6146">
        <v>-3</v>
      </c>
      <c r="H6146" t="s">
        <v>357</v>
      </c>
      <c r="I6146" t="s">
        <v>360</v>
      </c>
      <c r="J6146" s="2">
        <f>VLOOKUP(B6146,'Totals by Team'!A:K,11,FALSE)</f>
        <v>-5.90625</v>
      </c>
      <c r="K6146" s="2">
        <f>VLOOKUP(C6146,'Totals by Team'!A:K,11,FALSE)</f>
        <v>-4.7931034482758621</v>
      </c>
    </row>
    <row r="6147" spans="1:11" x14ac:dyDescent="0.25">
      <c r="A6147" s="1">
        <v>41298</v>
      </c>
      <c r="B6147" t="s">
        <v>106</v>
      </c>
      <c r="C6147" t="s">
        <v>92</v>
      </c>
      <c r="D6147">
        <v>72</v>
      </c>
      <c r="E6147">
        <v>75</v>
      </c>
      <c r="F6147" t="s">
        <v>106</v>
      </c>
      <c r="G6147">
        <v>-3</v>
      </c>
      <c r="H6147" t="s">
        <v>357</v>
      </c>
      <c r="I6147" t="s">
        <v>360</v>
      </c>
      <c r="J6147" s="2">
        <f>VLOOKUP(B6147,'Totals by Team'!A:K,11,FALSE)</f>
        <v>-9.0666666666666664</v>
      </c>
      <c r="K6147" s="2">
        <f>VLOOKUP(C6147,'Totals by Team'!A:K,11,FALSE)</f>
        <v>-0.41379310344827586</v>
      </c>
    </row>
    <row r="6148" spans="1:11" x14ac:dyDescent="0.25">
      <c r="A6148" s="1">
        <v>41298</v>
      </c>
      <c r="B6148" t="s">
        <v>105</v>
      </c>
      <c r="C6148" t="s">
        <v>35</v>
      </c>
      <c r="D6148">
        <v>80</v>
      </c>
      <c r="E6148">
        <v>83</v>
      </c>
      <c r="F6148" t="s">
        <v>105</v>
      </c>
      <c r="G6148">
        <v>-3</v>
      </c>
      <c r="H6148" t="s">
        <v>357</v>
      </c>
      <c r="I6148" t="s">
        <v>360</v>
      </c>
      <c r="J6148" s="2">
        <f>VLOOKUP(B6148,'Totals by Team'!A:K,11,FALSE)</f>
        <v>-10.903225806451612</v>
      </c>
      <c r="K6148" s="2">
        <f>VLOOKUP(C6148,'Totals by Team'!A:K,11,FALSE)</f>
        <v>-5.7333333333333334</v>
      </c>
    </row>
    <row r="6149" spans="1:11" x14ac:dyDescent="0.25">
      <c r="A6149" s="1">
        <v>41298</v>
      </c>
      <c r="B6149" t="s">
        <v>65</v>
      </c>
      <c r="C6149" t="s">
        <v>202</v>
      </c>
      <c r="D6149">
        <v>40</v>
      </c>
      <c r="E6149">
        <v>43</v>
      </c>
      <c r="F6149" t="s">
        <v>65</v>
      </c>
      <c r="G6149">
        <v>-3</v>
      </c>
      <c r="H6149" t="s">
        <v>357</v>
      </c>
      <c r="I6149" t="s">
        <v>360</v>
      </c>
      <c r="J6149" s="2">
        <f>VLOOKUP(B6149,'Totals by Team'!A:K,11,FALSE)</f>
        <v>-1.6774193548387097</v>
      </c>
      <c r="K6149" s="2">
        <f>VLOOKUP(C6149,'Totals by Team'!A:K,11,FALSE)</f>
        <v>4.1785714285714288</v>
      </c>
    </row>
    <row r="6150" spans="1:11" x14ac:dyDescent="0.25">
      <c r="A6150" s="1">
        <v>41298</v>
      </c>
      <c r="B6150" t="s">
        <v>54</v>
      </c>
      <c r="C6150" t="s">
        <v>111</v>
      </c>
      <c r="D6150">
        <v>77</v>
      </c>
      <c r="E6150">
        <v>80</v>
      </c>
      <c r="F6150" t="s">
        <v>111</v>
      </c>
      <c r="G6150">
        <v>-3</v>
      </c>
      <c r="H6150" t="s">
        <v>357</v>
      </c>
      <c r="I6150" t="s">
        <v>356</v>
      </c>
      <c r="J6150" s="2">
        <f>VLOOKUP(B6150,'Totals by Team'!A:K,11,FALSE)</f>
        <v>0.54838709677419351</v>
      </c>
      <c r="K6150" s="2">
        <f>VLOOKUP(C6150,'Totals by Team'!A:K,11,FALSE)</f>
        <v>-6.52</v>
      </c>
    </row>
    <row r="6151" spans="1:11" x14ac:dyDescent="0.25">
      <c r="A6151" s="1">
        <v>41298</v>
      </c>
      <c r="B6151" t="s">
        <v>250</v>
      </c>
      <c r="C6151" t="s">
        <v>244</v>
      </c>
      <c r="D6151">
        <v>57</v>
      </c>
      <c r="E6151">
        <v>60</v>
      </c>
      <c r="F6151" t="s">
        <v>244</v>
      </c>
      <c r="G6151">
        <v>-3</v>
      </c>
      <c r="H6151" t="s">
        <v>357</v>
      </c>
      <c r="I6151" t="s">
        <v>356</v>
      </c>
      <c r="J6151" s="2">
        <f>VLOOKUP(B6151,'Totals by Team'!A:K,11,FALSE)</f>
        <v>1.3870967741935485</v>
      </c>
      <c r="K6151" s="2">
        <f>VLOOKUP(C6151,'Totals by Team'!A:K,11,FALSE)</f>
        <v>-1.4545454545454546</v>
      </c>
    </row>
    <row r="6152" spans="1:11" x14ac:dyDescent="0.25">
      <c r="A6152" s="1">
        <v>41298</v>
      </c>
      <c r="B6152" t="s">
        <v>136</v>
      </c>
      <c r="C6152" t="s">
        <v>203</v>
      </c>
      <c r="D6152">
        <v>62</v>
      </c>
      <c r="E6152">
        <v>65</v>
      </c>
      <c r="F6152" t="s">
        <v>203</v>
      </c>
      <c r="G6152">
        <v>-3</v>
      </c>
      <c r="H6152" t="s">
        <v>357</v>
      </c>
      <c r="I6152" t="s">
        <v>356</v>
      </c>
      <c r="J6152" s="2">
        <f>VLOOKUP(B6152,'Totals by Team'!A:K,11,FALSE)</f>
        <v>-3.3870967741935485</v>
      </c>
      <c r="K6152" s="2">
        <f>VLOOKUP(C6152,'Totals by Team'!A:K,11,FALSE)</f>
        <v>-2.129032258064516</v>
      </c>
    </row>
    <row r="6153" spans="1:11" x14ac:dyDescent="0.25">
      <c r="A6153" s="1">
        <v>41298</v>
      </c>
      <c r="B6153" t="s">
        <v>268</v>
      </c>
      <c r="C6153" t="s">
        <v>17</v>
      </c>
      <c r="D6153">
        <v>75</v>
      </c>
      <c r="E6153">
        <v>78</v>
      </c>
      <c r="F6153" t="s">
        <v>268</v>
      </c>
      <c r="G6153">
        <v>-3</v>
      </c>
      <c r="H6153" t="s">
        <v>357</v>
      </c>
      <c r="I6153" t="s">
        <v>360</v>
      </c>
      <c r="J6153" s="2">
        <f>VLOOKUP(B6153,'Totals by Team'!A:K,11,FALSE)</f>
        <v>-3.4827586206896552</v>
      </c>
      <c r="K6153" s="2">
        <f>VLOOKUP(C6153,'Totals by Team'!A:K,11,FALSE)</f>
        <v>-5.46875</v>
      </c>
    </row>
    <row r="6154" spans="1:11" x14ac:dyDescent="0.25">
      <c r="A6154" s="1">
        <v>41298</v>
      </c>
      <c r="B6154" t="s">
        <v>56</v>
      </c>
      <c r="C6154" t="s">
        <v>133</v>
      </c>
      <c r="D6154">
        <v>65</v>
      </c>
      <c r="E6154">
        <v>69</v>
      </c>
      <c r="F6154" t="s">
        <v>133</v>
      </c>
      <c r="G6154">
        <v>-4</v>
      </c>
      <c r="H6154" t="s">
        <v>357</v>
      </c>
      <c r="I6154" t="s">
        <v>356</v>
      </c>
      <c r="J6154" s="2">
        <f>VLOOKUP(B6154,'Totals by Team'!A:K,11,FALSE)</f>
        <v>-1.2903225806451613</v>
      </c>
      <c r="K6154" s="2">
        <f>VLOOKUP(C6154,'Totals by Team'!A:K,11,FALSE)</f>
        <v>-6.8965517241379306</v>
      </c>
    </row>
    <row r="6155" spans="1:11" x14ac:dyDescent="0.25">
      <c r="A6155" s="1">
        <v>41298</v>
      </c>
      <c r="B6155" t="s">
        <v>30</v>
      </c>
      <c r="C6155" t="s">
        <v>171</v>
      </c>
      <c r="D6155">
        <v>74</v>
      </c>
      <c r="E6155">
        <v>79</v>
      </c>
      <c r="F6155" t="s">
        <v>30</v>
      </c>
      <c r="G6155">
        <v>-5</v>
      </c>
      <c r="H6155" t="s">
        <v>357</v>
      </c>
      <c r="I6155" t="s">
        <v>360</v>
      </c>
      <c r="J6155" s="2">
        <f>VLOOKUP(B6155,'Totals by Team'!A:K,11,FALSE)</f>
        <v>-2.032258064516129</v>
      </c>
      <c r="K6155" s="2">
        <f>VLOOKUP(C6155,'Totals by Team'!A:K,11,FALSE)</f>
        <v>11.09375</v>
      </c>
    </row>
    <row r="6156" spans="1:11" x14ac:dyDescent="0.25">
      <c r="A6156" s="1">
        <v>41298</v>
      </c>
      <c r="B6156" t="s">
        <v>195</v>
      </c>
      <c r="C6156" t="s">
        <v>204</v>
      </c>
      <c r="D6156">
        <v>90</v>
      </c>
      <c r="E6156">
        <v>95</v>
      </c>
      <c r="F6156" t="s">
        <v>195</v>
      </c>
      <c r="G6156">
        <v>-5</v>
      </c>
      <c r="H6156" t="s">
        <v>357</v>
      </c>
      <c r="I6156" t="s">
        <v>360</v>
      </c>
      <c r="J6156" s="2">
        <f>VLOOKUP(B6156,'Totals by Team'!A:K,11,FALSE)</f>
        <v>-4.5714285714285712</v>
      </c>
      <c r="K6156" s="2">
        <f>VLOOKUP(C6156,'Totals by Team'!A:K,11,FALSE)</f>
        <v>-11.275862068965518</v>
      </c>
    </row>
    <row r="6157" spans="1:11" x14ac:dyDescent="0.25">
      <c r="A6157" s="1">
        <v>41298</v>
      </c>
      <c r="B6157" t="s">
        <v>252</v>
      </c>
      <c r="C6157" t="s">
        <v>132</v>
      </c>
      <c r="D6157">
        <v>75</v>
      </c>
      <c r="E6157">
        <v>80</v>
      </c>
      <c r="F6157" t="s">
        <v>252</v>
      </c>
      <c r="G6157">
        <v>-5</v>
      </c>
      <c r="H6157" t="s">
        <v>357</v>
      </c>
      <c r="I6157" t="s">
        <v>360</v>
      </c>
      <c r="J6157" s="2">
        <f>VLOOKUP(B6157,'Totals by Team'!A:K,11,FALSE)</f>
        <v>-2.6875</v>
      </c>
      <c r="K6157" s="2">
        <f>VLOOKUP(C6157,'Totals by Team'!A:K,11,FALSE)</f>
        <v>3.125E-2</v>
      </c>
    </row>
    <row r="6158" spans="1:11" x14ac:dyDescent="0.25">
      <c r="A6158" s="1">
        <v>41298</v>
      </c>
      <c r="B6158" t="s">
        <v>336</v>
      </c>
      <c r="C6158" t="s">
        <v>254</v>
      </c>
      <c r="D6158">
        <v>57</v>
      </c>
      <c r="E6158">
        <v>62</v>
      </c>
      <c r="F6158" t="s">
        <v>336</v>
      </c>
      <c r="G6158">
        <v>-5</v>
      </c>
      <c r="H6158" t="s">
        <v>357</v>
      </c>
      <c r="I6158" t="s">
        <v>360</v>
      </c>
      <c r="J6158" s="2">
        <f>VLOOKUP(B6158,'Totals by Team'!A:K,11,FALSE)</f>
        <v>-1.935483870967742</v>
      </c>
      <c r="K6158" s="2">
        <f>VLOOKUP(C6158,'Totals by Team'!A:K,11,FALSE)</f>
        <v>3.161290322580645</v>
      </c>
    </row>
    <row r="6159" spans="1:11" x14ac:dyDescent="0.25">
      <c r="A6159" s="1">
        <v>41298</v>
      </c>
      <c r="B6159" t="s">
        <v>190</v>
      </c>
      <c r="C6159" t="s">
        <v>121</v>
      </c>
      <c r="D6159">
        <v>98</v>
      </c>
      <c r="E6159">
        <v>103</v>
      </c>
      <c r="F6159" t="s">
        <v>121</v>
      </c>
      <c r="G6159">
        <v>-5</v>
      </c>
      <c r="H6159" t="s">
        <v>357</v>
      </c>
      <c r="I6159" t="s">
        <v>356</v>
      </c>
      <c r="J6159" s="2">
        <f>VLOOKUP(B6159,'Totals by Team'!A:K,11,FALSE)</f>
        <v>-6.8571428571428568</v>
      </c>
      <c r="K6159" s="2">
        <f>VLOOKUP(C6159,'Totals by Team'!A:K,11,FALSE)</f>
        <v>-4.75</v>
      </c>
    </row>
    <row r="6160" spans="1:11" x14ac:dyDescent="0.25">
      <c r="A6160" s="1">
        <v>41298</v>
      </c>
      <c r="B6160" t="s">
        <v>236</v>
      </c>
      <c r="C6160" t="s">
        <v>145</v>
      </c>
      <c r="D6160">
        <v>74</v>
      </c>
      <c r="E6160">
        <v>79</v>
      </c>
      <c r="F6160" t="s">
        <v>145</v>
      </c>
      <c r="G6160">
        <v>-5</v>
      </c>
      <c r="H6160" t="s">
        <v>357</v>
      </c>
      <c r="I6160" t="s">
        <v>356</v>
      </c>
      <c r="J6160" s="2">
        <f>VLOOKUP(B6160,'Totals by Team'!A:K,11,FALSE)</f>
        <v>11</v>
      </c>
      <c r="K6160" s="2">
        <f>VLOOKUP(C6160,'Totals by Team'!A:K,11,FALSE)</f>
        <v>-4.2142857142857144</v>
      </c>
    </row>
    <row r="6161" spans="1:11" x14ac:dyDescent="0.25">
      <c r="A6161" s="1">
        <v>41298</v>
      </c>
      <c r="B6161" t="s">
        <v>79</v>
      </c>
      <c r="C6161" t="s">
        <v>259</v>
      </c>
      <c r="D6161">
        <v>58</v>
      </c>
      <c r="E6161">
        <v>63</v>
      </c>
      <c r="F6161" t="s">
        <v>259</v>
      </c>
      <c r="G6161">
        <v>-5</v>
      </c>
      <c r="H6161" t="s">
        <v>357</v>
      </c>
      <c r="I6161" t="s">
        <v>356</v>
      </c>
      <c r="J6161" s="2">
        <f>VLOOKUP(B6161,'Totals by Team'!A:K,11,FALSE)</f>
        <v>-9.7857142857142865</v>
      </c>
      <c r="K6161" s="2">
        <f>VLOOKUP(C6161,'Totals by Team'!A:K,11,FALSE)</f>
        <v>1.84375</v>
      </c>
    </row>
    <row r="6162" spans="1:11" x14ac:dyDescent="0.25">
      <c r="A6162" s="1">
        <v>41298</v>
      </c>
      <c r="B6162" t="s">
        <v>322</v>
      </c>
      <c r="C6162" t="s">
        <v>308</v>
      </c>
      <c r="D6162">
        <v>73</v>
      </c>
      <c r="E6162">
        <v>78</v>
      </c>
      <c r="F6162" t="s">
        <v>322</v>
      </c>
      <c r="G6162">
        <v>-5</v>
      </c>
      <c r="H6162" t="s">
        <v>357</v>
      </c>
      <c r="I6162" t="s">
        <v>360</v>
      </c>
      <c r="J6162" s="2">
        <f>VLOOKUP(B6162,'Totals by Team'!A:K,11,FALSE)</f>
        <v>-2.5172413793103448</v>
      </c>
      <c r="K6162" s="2">
        <f>VLOOKUP(C6162,'Totals by Team'!A:K,11,FALSE)</f>
        <v>-5.4545454545454541</v>
      </c>
    </row>
    <row r="6163" spans="1:11" x14ac:dyDescent="0.25">
      <c r="A6163" s="1">
        <v>41298</v>
      </c>
      <c r="B6163" t="s">
        <v>292</v>
      </c>
      <c r="C6163" t="s">
        <v>318</v>
      </c>
      <c r="D6163">
        <v>93</v>
      </c>
      <c r="E6163">
        <v>98</v>
      </c>
      <c r="F6163" t="s">
        <v>318</v>
      </c>
      <c r="G6163">
        <v>-5</v>
      </c>
      <c r="H6163" t="s">
        <v>357</v>
      </c>
      <c r="I6163" t="s">
        <v>356</v>
      </c>
      <c r="J6163" s="2">
        <f>VLOOKUP(B6163,'Totals by Team'!A:K,11,FALSE)</f>
        <v>-1.9375</v>
      </c>
      <c r="K6163" s="2">
        <f>VLOOKUP(C6163,'Totals by Team'!A:K,11,FALSE)</f>
        <v>4.1515151515151514</v>
      </c>
    </row>
    <row r="6164" spans="1:11" x14ac:dyDescent="0.25">
      <c r="A6164" s="1">
        <v>41298</v>
      </c>
      <c r="B6164" t="s">
        <v>212</v>
      </c>
      <c r="C6164" t="s">
        <v>344</v>
      </c>
      <c r="D6164">
        <v>56</v>
      </c>
      <c r="E6164">
        <v>62</v>
      </c>
      <c r="F6164" t="s">
        <v>344</v>
      </c>
      <c r="G6164">
        <v>-6</v>
      </c>
      <c r="H6164" t="s">
        <v>357</v>
      </c>
      <c r="I6164" t="s">
        <v>356</v>
      </c>
      <c r="J6164" s="2">
        <f>VLOOKUP(B6164,'Totals by Team'!A:K,11,FALSE)</f>
        <v>3.3125</v>
      </c>
      <c r="K6164" s="2">
        <f>VLOOKUP(C6164,'Totals by Team'!A:K,11,FALSE)</f>
        <v>10.617647058823529</v>
      </c>
    </row>
    <row r="6165" spans="1:11" x14ac:dyDescent="0.25">
      <c r="A6165" s="1">
        <v>41298</v>
      </c>
      <c r="B6165" t="s">
        <v>163</v>
      </c>
      <c r="C6165" t="s">
        <v>59</v>
      </c>
      <c r="D6165">
        <v>57</v>
      </c>
      <c r="E6165">
        <v>63</v>
      </c>
      <c r="F6165" t="s">
        <v>59</v>
      </c>
      <c r="G6165">
        <v>-6</v>
      </c>
      <c r="H6165" t="s">
        <v>357</v>
      </c>
      <c r="I6165" t="s">
        <v>356</v>
      </c>
      <c r="J6165" s="2">
        <f>VLOOKUP(B6165,'Totals by Team'!A:K,11,FALSE)</f>
        <v>-4.129032258064516</v>
      </c>
      <c r="K6165" s="2">
        <f>VLOOKUP(C6165,'Totals by Team'!A:K,11,FALSE)</f>
        <v>1.1935483870967742</v>
      </c>
    </row>
    <row r="6166" spans="1:11" x14ac:dyDescent="0.25">
      <c r="A6166" s="1">
        <v>41298</v>
      </c>
      <c r="B6166" t="s">
        <v>337</v>
      </c>
      <c r="C6166" t="s">
        <v>82</v>
      </c>
      <c r="D6166">
        <v>68</v>
      </c>
      <c r="E6166">
        <v>74</v>
      </c>
      <c r="F6166" t="s">
        <v>337</v>
      </c>
      <c r="G6166">
        <v>-6</v>
      </c>
      <c r="H6166" t="s">
        <v>357</v>
      </c>
      <c r="I6166" t="s">
        <v>360</v>
      </c>
      <c r="J6166" s="2">
        <f>VLOOKUP(B6166,'Totals by Team'!A:K,11,FALSE)</f>
        <v>4.4666666666666668</v>
      </c>
      <c r="K6166" s="2">
        <f>VLOOKUP(C6166,'Totals by Team'!A:K,11,FALSE)</f>
        <v>1.78125</v>
      </c>
    </row>
    <row r="6167" spans="1:11" x14ac:dyDescent="0.25">
      <c r="A6167" s="1">
        <v>41298</v>
      </c>
      <c r="B6167" t="s">
        <v>13</v>
      </c>
      <c r="C6167" t="s">
        <v>235</v>
      </c>
      <c r="D6167">
        <v>69</v>
      </c>
      <c r="E6167">
        <v>75</v>
      </c>
      <c r="F6167" t="s">
        <v>13</v>
      </c>
      <c r="G6167">
        <v>-6</v>
      </c>
      <c r="H6167" t="s">
        <v>357</v>
      </c>
      <c r="I6167" t="s">
        <v>360</v>
      </c>
      <c r="J6167" s="2">
        <f>VLOOKUP(B6167,'Totals by Team'!A:K,11,FALSE)</f>
        <v>-4.6206896551724137</v>
      </c>
      <c r="K6167" s="2">
        <f>VLOOKUP(C6167,'Totals by Team'!A:K,11,FALSE)</f>
        <v>-1.9655172413793103</v>
      </c>
    </row>
    <row r="6168" spans="1:11" x14ac:dyDescent="0.25">
      <c r="A6168" s="1">
        <v>41298</v>
      </c>
      <c r="B6168" t="s">
        <v>4</v>
      </c>
      <c r="C6168" t="s">
        <v>196</v>
      </c>
      <c r="D6168">
        <v>72</v>
      </c>
      <c r="E6168">
        <v>79</v>
      </c>
      <c r="F6168" t="s">
        <v>196</v>
      </c>
      <c r="G6168">
        <v>-7</v>
      </c>
      <c r="H6168" t="s">
        <v>357</v>
      </c>
      <c r="I6168" t="s">
        <v>356</v>
      </c>
      <c r="J6168" s="2">
        <f>VLOOKUP(B6168,'Totals by Team'!A:K,11,FALSE)</f>
        <v>-10.633333333333333</v>
      </c>
      <c r="K6168" s="2">
        <f>VLOOKUP(C6168,'Totals by Team'!A:K,11,FALSE)</f>
        <v>-8.2413793103448274</v>
      </c>
    </row>
    <row r="6169" spans="1:11" x14ac:dyDescent="0.25">
      <c r="A6169" s="1">
        <v>41298</v>
      </c>
      <c r="B6169" t="s">
        <v>123</v>
      </c>
      <c r="C6169" t="s">
        <v>118</v>
      </c>
      <c r="D6169">
        <v>78</v>
      </c>
      <c r="E6169">
        <v>85</v>
      </c>
      <c r="F6169" t="s">
        <v>118</v>
      </c>
      <c r="G6169">
        <v>-7</v>
      </c>
      <c r="H6169" t="s">
        <v>357</v>
      </c>
      <c r="I6169" t="s">
        <v>356</v>
      </c>
      <c r="J6169" s="2">
        <f>VLOOKUP(B6169,'Totals by Team'!A:K,11,FALSE)</f>
        <v>-4.2</v>
      </c>
      <c r="K6169" s="2">
        <f>VLOOKUP(C6169,'Totals by Team'!A:K,11,FALSE)</f>
        <v>0.16129032258064516</v>
      </c>
    </row>
    <row r="6170" spans="1:11" x14ac:dyDescent="0.25">
      <c r="A6170" s="1">
        <v>41298</v>
      </c>
      <c r="B6170" t="s">
        <v>188</v>
      </c>
      <c r="C6170" t="s">
        <v>276</v>
      </c>
      <c r="D6170">
        <v>74</v>
      </c>
      <c r="E6170">
        <v>81</v>
      </c>
      <c r="F6170" t="s">
        <v>276</v>
      </c>
      <c r="G6170">
        <v>-7</v>
      </c>
      <c r="H6170" t="s">
        <v>357</v>
      </c>
      <c r="I6170" t="s">
        <v>356</v>
      </c>
      <c r="J6170" s="2">
        <f>VLOOKUP(B6170,'Totals by Team'!A:K,11,FALSE)</f>
        <v>-8.0344827586206904</v>
      </c>
      <c r="K6170" s="2">
        <f>VLOOKUP(C6170,'Totals by Team'!A:K,11,FALSE)</f>
        <v>-0.19230769230769232</v>
      </c>
    </row>
    <row r="6171" spans="1:11" x14ac:dyDescent="0.25">
      <c r="A6171" s="1">
        <v>41298</v>
      </c>
      <c r="B6171" t="s">
        <v>116</v>
      </c>
      <c r="C6171" t="s">
        <v>164</v>
      </c>
      <c r="D6171">
        <v>67</v>
      </c>
      <c r="E6171">
        <v>74</v>
      </c>
      <c r="F6171" t="s">
        <v>164</v>
      </c>
      <c r="G6171">
        <v>-7</v>
      </c>
      <c r="H6171" t="s">
        <v>357</v>
      </c>
      <c r="I6171" t="s">
        <v>356</v>
      </c>
      <c r="J6171" s="2">
        <f>VLOOKUP(B6171,'Totals by Team'!A:K,11,FALSE)</f>
        <v>5.1333333333333337</v>
      </c>
      <c r="K6171" s="2">
        <f>VLOOKUP(C6171,'Totals by Team'!A:K,11,FALSE)</f>
        <v>-4.7575757575757578</v>
      </c>
    </row>
    <row r="6172" spans="1:11" x14ac:dyDescent="0.25">
      <c r="A6172" s="1">
        <v>41298</v>
      </c>
      <c r="B6172" t="s">
        <v>206</v>
      </c>
      <c r="C6172" t="s">
        <v>101</v>
      </c>
      <c r="D6172">
        <v>62</v>
      </c>
      <c r="E6172">
        <v>69</v>
      </c>
      <c r="F6172" t="s">
        <v>101</v>
      </c>
      <c r="G6172">
        <v>-7</v>
      </c>
      <c r="H6172" t="s">
        <v>357</v>
      </c>
      <c r="I6172" t="s">
        <v>356</v>
      </c>
      <c r="J6172" s="2">
        <f>VLOOKUP(B6172,'Totals by Team'!A:K,11,FALSE)</f>
        <v>-8.1071428571428577</v>
      </c>
      <c r="K6172" s="2">
        <f>VLOOKUP(C6172,'Totals by Team'!A:K,11,FALSE)</f>
        <v>-5.5666666666666664</v>
      </c>
    </row>
    <row r="6173" spans="1:11" x14ac:dyDescent="0.25">
      <c r="A6173" s="1">
        <v>41298</v>
      </c>
      <c r="B6173" t="s">
        <v>84</v>
      </c>
      <c r="C6173" t="s">
        <v>169</v>
      </c>
      <c r="D6173">
        <v>88</v>
      </c>
      <c r="E6173">
        <v>95</v>
      </c>
      <c r="F6173" t="s">
        <v>84</v>
      </c>
      <c r="G6173">
        <v>-7</v>
      </c>
      <c r="H6173" t="s">
        <v>357</v>
      </c>
      <c r="I6173" t="s">
        <v>360</v>
      </c>
      <c r="J6173" s="2">
        <f>VLOOKUP(B6173,'Totals by Team'!A:K,11,FALSE)</f>
        <v>-0.93548387096774188</v>
      </c>
      <c r="K6173" s="2">
        <f>VLOOKUP(C6173,'Totals by Team'!A:K,11,FALSE)</f>
        <v>6.6666666666666666E-2</v>
      </c>
    </row>
    <row r="6174" spans="1:11" x14ac:dyDescent="0.25">
      <c r="A6174" s="1">
        <v>41298</v>
      </c>
      <c r="B6174" t="s">
        <v>269</v>
      </c>
      <c r="C6174" t="s">
        <v>227</v>
      </c>
      <c r="D6174">
        <v>39</v>
      </c>
      <c r="E6174">
        <v>47</v>
      </c>
      <c r="F6174" t="s">
        <v>269</v>
      </c>
      <c r="G6174">
        <v>-8</v>
      </c>
      <c r="H6174" t="s">
        <v>357</v>
      </c>
      <c r="I6174" t="s">
        <v>360</v>
      </c>
      <c r="J6174" s="2">
        <f>VLOOKUP(B6174,'Totals by Team'!A:K,11,FALSE)</f>
        <v>-6.3703703703703702</v>
      </c>
      <c r="K6174" s="2">
        <f>VLOOKUP(C6174,'Totals by Team'!A:K,11,FALSE)</f>
        <v>4.1034482758620694</v>
      </c>
    </row>
    <row r="6175" spans="1:11" x14ac:dyDescent="0.25">
      <c r="A6175" s="1">
        <v>41298</v>
      </c>
      <c r="B6175" t="s">
        <v>102</v>
      </c>
      <c r="C6175" t="s">
        <v>26</v>
      </c>
      <c r="D6175">
        <v>57</v>
      </c>
      <c r="E6175">
        <v>65</v>
      </c>
      <c r="F6175" t="s">
        <v>26</v>
      </c>
      <c r="G6175">
        <v>-8</v>
      </c>
      <c r="H6175" t="s">
        <v>357</v>
      </c>
      <c r="I6175" t="s">
        <v>356</v>
      </c>
      <c r="J6175" s="2">
        <f>VLOOKUP(B6175,'Totals by Team'!A:K,11,FALSE)</f>
        <v>0.70588235294117652</v>
      </c>
      <c r="K6175" s="2">
        <f>VLOOKUP(C6175,'Totals by Team'!A:K,11,FALSE)</f>
        <v>0.4642857142857143</v>
      </c>
    </row>
    <row r="6176" spans="1:11" x14ac:dyDescent="0.25">
      <c r="A6176" s="1">
        <v>41298</v>
      </c>
      <c r="B6176" t="s">
        <v>68</v>
      </c>
      <c r="C6176" t="s">
        <v>177</v>
      </c>
      <c r="D6176">
        <v>64</v>
      </c>
      <c r="E6176">
        <v>72</v>
      </c>
      <c r="F6176" t="s">
        <v>68</v>
      </c>
      <c r="G6176">
        <v>-8</v>
      </c>
      <c r="H6176" t="s">
        <v>357</v>
      </c>
      <c r="I6176" t="s">
        <v>360</v>
      </c>
      <c r="J6176" s="2">
        <f>VLOOKUP(B6176,'Totals by Team'!A:K,11,FALSE)</f>
        <v>-3.6666666666666665</v>
      </c>
      <c r="K6176" s="2">
        <f>VLOOKUP(C6176,'Totals by Team'!A:K,11,FALSE)</f>
        <v>13.454545454545455</v>
      </c>
    </row>
    <row r="6177" spans="1:11" x14ac:dyDescent="0.25">
      <c r="A6177" s="1">
        <v>41298</v>
      </c>
      <c r="B6177" t="s">
        <v>75</v>
      </c>
      <c r="C6177" t="s">
        <v>342</v>
      </c>
      <c r="D6177">
        <v>67</v>
      </c>
      <c r="E6177">
        <v>76</v>
      </c>
      <c r="F6177" t="s">
        <v>342</v>
      </c>
      <c r="G6177">
        <v>-9</v>
      </c>
      <c r="H6177" t="s">
        <v>357</v>
      </c>
      <c r="I6177" t="s">
        <v>356</v>
      </c>
      <c r="J6177" s="2">
        <f>VLOOKUP(B6177,'Totals by Team'!A:K,11,FALSE)</f>
        <v>-0.5</v>
      </c>
      <c r="K6177" s="2">
        <f>VLOOKUP(C6177,'Totals by Team'!A:K,11,FALSE)</f>
        <v>6.161290322580645</v>
      </c>
    </row>
    <row r="6178" spans="1:11" x14ac:dyDescent="0.25">
      <c r="A6178" s="1">
        <v>41298</v>
      </c>
      <c r="B6178" t="s">
        <v>12</v>
      </c>
      <c r="C6178" t="s">
        <v>256</v>
      </c>
      <c r="D6178">
        <v>58</v>
      </c>
      <c r="E6178">
        <v>67</v>
      </c>
      <c r="F6178" t="s">
        <v>256</v>
      </c>
      <c r="G6178">
        <v>-9</v>
      </c>
      <c r="H6178" t="s">
        <v>357</v>
      </c>
      <c r="I6178" t="s">
        <v>356</v>
      </c>
      <c r="J6178" s="2">
        <f>VLOOKUP(B6178,'Totals by Team'!A:K,11,FALSE)</f>
        <v>-2.9333333333333331</v>
      </c>
      <c r="K6178" s="2">
        <f>VLOOKUP(C6178,'Totals by Team'!A:K,11,FALSE)</f>
        <v>-2.6296296296296298</v>
      </c>
    </row>
    <row r="6179" spans="1:11" x14ac:dyDescent="0.25">
      <c r="A6179" s="1">
        <v>41298</v>
      </c>
      <c r="B6179" t="s">
        <v>69</v>
      </c>
      <c r="C6179" t="s">
        <v>155</v>
      </c>
      <c r="D6179">
        <v>68</v>
      </c>
      <c r="E6179">
        <v>78</v>
      </c>
      <c r="F6179" t="s">
        <v>69</v>
      </c>
      <c r="G6179">
        <v>-10</v>
      </c>
      <c r="H6179" t="s">
        <v>357</v>
      </c>
      <c r="I6179" t="s">
        <v>360</v>
      </c>
      <c r="J6179" s="2">
        <f>VLOOKUP(B6179,'Totals by Team'!A:K,11,FALSE)</f>
        <v>-1.1666666666666667</v>
      </c>
      <c r="K6179" s="2">
        <f>VLOOKUP(C6179,'Totals by Team'!A:K,11,FALSE)</f>
        <v>3.0606060606060606</v>
      </c>
    </row>
    <row r="6180" spans="1:11" x14ac:dyDescent="0.25">
      <c r="A6180" s="1">
        <v>41298</v>
      </c>
      <c r="B6180" t="s">
        <v>185</v>
      </c>
      <c r="C6180" t="s">
        <v>181</v>
      </c>
      <c r="D6180">
        <v>40</v>
      </c>
      <c r="E6180">
        <v>51</v>
      </c>
      <c r="F6180" t="s">
        <v>185</v>
      </c>
      <c r="G6180">
        <v>-11</v>
      </c>
      <c r="H6180" t="s">
        <v>357</v>
      </c>
      <c r="I6180" t="s">
        <v>360</v>
      </c>
      <c r="J6180" s="2">
        <f>VLOOKUP(B6180,'Totals by Team'!A:K,11,FALSE)</f>
        <v>-4.0714285714285712</v>
      </c>
      <c r="K6180" s="2">
        <f>VLOOKUP(C6180,'Totals by Team'!A:K,11,FALSE)</f>
        <v>-0.8666666666666667</v>
      </c>
    </row>
    <row r="6181" spans="1:11" x14ac:dyDescent="0.25">
      <c r="A6181" s="1">
        <v>41298</v>
      </c>
      <c r="B6181" t="s">
        <v>58</v>
      </c>
      <c r="C6181" t="s">
        <v>114</v>
      </c>
      <c r="D6181">
        <v>76</v>
      </c>
      <c r="E6181">
        <v>87</v>
      </c>
      <c r="F6181" t="s">
        <v>114</v>
      </c>
      <c r="G6181">
        <v>-11</v>
      </c>
      <c r="H6181" t="s">
        <v>357</v>
      </c>
      <c r="I6181" t="s">
        <v>356</v>
      </c>
      <c r="J6181" s="2">
        <f>VLOOKUP(B6181,'Totals by Team'!A:K,11,FALSE)</f>
        <v>2.9</v>
      </c>
      <c r="K6181" s="2">
        <f>VLOOKUP(C6181,'Totals by Team'!A:K,11,FALSE)</f>
        <v>-6.068965517241379</v>
      </c>
    </row>
    <row r="6182" spans="1:11" x14ac:dyDescent="0.25">
      <c r="A6182" s="1">
        <v>41298</v>
      </c>
      <c r="B6182" t="s">
        <v>341</v>
      </c>
      <c r="C6182" t="s">
        <v>291</v>
      </c>
      <c r="D6182">
        <v>73</v>
      </c>
      <c r="E6182">
        <v>84</v>
      </c>
      <c r="F6182" t="s">
        <v>341</v>
      </c>
      <c r="G6182">
        <v>-11</v>
      </c>
      <c r="H6182" t="s">
        <v>357</v>
      </c>
      <c r="I6182" t="s">
        <v>360</v>
      </c>
      <c r="J6182" s="2">
        <f>VLOOKUP(B6182,'Totals by Team'!A:K,11,FALSE)</f>
        <v>9.59375</v>
      </c>
      <c r="K6182" s="2">
        <f>VLOOKUP(C6182,'Totals by Team'!A:K,11,FALSE)</f>
        <v>5.7941176470588234</v>
      </c>
    </row>
    <row r="6183" spans="1:11" x14ac:dyDescent="0.25">
      <c r="A6183" s="1">
        <v>41298</v>
      </c>
      <c r="B6183" t="s">
        <v>271</v>
      </c>
      <c r="C6183" t="s">
        <v>278</v>
      </c>
      <c r="D6183">
        <v>74</v>
      </c>
      <c r="E6183">
        <v>86</v>
      </c>
      <c r="F6183" t="s">
        <v>278</v>
      </c>
      <c r="G6183">
        <v>-12</v>
      </c>
      <c r="H6183" t="s">
        <v>357</v>
      </c>
      <c r="I6183" t="s">
        <v>356</v>
      </c>
      <c r="J6183" s="2">
        <f>VLOOKUP(B6183,'Totals by Team'!A:K,11,FALSE)</f>
        <v>12.529411764705882</v>
      </c>
      <c r="K6183" s="2">
        <f>VLOOKUP(C6183,'Totals by Team'!A:K,11,FALSE)</f>
        <v>3.71875</v>
      </c>
    </row>
    <row r="6184" spans="1:11" x14ac:dyDescent="0.25">
      <c r="A6184" s="1">
        <v>41298</v>
      </c>
      <c r="B6184" t="s">
        <v>299</v>
      </c>
      <c r="C6184" t="s">
        <v>343</v>
      </c>
      <c r="D6184">
        <v>50</v>
      </c>
      <c r="E6184">
        <v>62</v>
      </c>
      <c r="F6184" t="s">
        <v>343</v>
      </c>
      <c r="G6184">
        <v>-12</v>
      </c>
      <c r="H6184" t="s">
        <v>357</v>
      </c>
      <c r="I6184" t="s">
        <v>356</v>
      </c>
      <c r="J6184" s="2">
        <f>VLOOKUP(B6184,'Totals by Team'!A:K,11,FALSE)</f>
        <v>1.0666666666666667</v>
      </c>
      <c r="K6184" s="2">
        <f>VLOOKUP(C6184,'Totals by Team'!A:K,11,FALSE)</f>
        <v>7.5151515151515156</v>
      </c>
    </row>
    <row r="6185" spans="1:11" x14ac:dyDescent="0.25">
      <c r="A6185" s="1">
        <v>41298</v>
      </c>
      <c r="B6185" t="s">
        <v>330</v>
      </c>
      <c r="C6185" t="s">
        <v>37</v>
      </c>
      <c r="D6185">
        <v>50</v>
      </c>
      <c r="E6185">
        <v>63</v>
      </c>
      <c r="F6185" t="s">
        <v>37</v>
      </c>
      <c r="G6185">
        <v>-13</v>
      </c>
      <c r="H6185" t="s">
        <v>357</v>
      </c>
      <c r="I6185" t="s">
        <v>356</v>
      </c>
      <c r="J6185" s="2">
        <f>VLOOKUP(B6185,'Totals by Team'!A:K,11,FALSE)</f>
        <v>-12.172413793103448</v>
      </c>
      <c r="K6185" s="2">
        <f>VLOOKUP(C6185,'Totals by Team'!A:K,11,FALSE)</f>
        <v>-2.096774193548387</v>
      </c>
    </row>
    <row r="6186" spans="1:11" x14ac:dyDescent="0.25">
      <c r="A6186" s="1">
        <v>41298</v>
      </c>
      <c r="B6186" t="s">
        <v>67</v>
      </c>
      <c r="C6186" t="s">
        <v>57</v>
      </c>
      <c r="D6186">
        <v>56</v>
      </c>
      <c r="E6186">
        <v>69</v>
      </c>
      <c r="F6186" t="s">
        <v>57</v>
      </c>
      <c r="G6186">
        <v>-13</v>
      </c>
      <c r="H6186" t="s">
        <v>357</v>
      </c>
      <c r="I6186" t="s">
        <v>356</v>
      </c>
      <c r="J6186" s="2">
        <f>VLOOKUP(B6186,'Totals by Team'!A:K,11,FALSE)</f>
        <v>-12.392857142857142</v>
      </c>
      <c r="K6186" s="2">
        <f>VLOOKUP(C6186,'Totals by Team'!A:K,11,FALSE)</f>
        <v>-3.838709677419355</v>
      </c>
    </row>
    <row r="6187" spans="1:11" x14ac:dyDescent="0.25">
      <c r="A6187" s="1">
        <v>41298</v>
      </c>
      <c r="B6187" t="s">
        <v>168</v>
      </c>
      <c r="C6187" t="s">
        <v>27</v>
      </c>
      <c r="D6187">
        <v>63</v>
      </c>
      <c r="E6187">
        <v>76</v>
      </c>
      <c r="F6187" t="s">
        <v>27</v>
      </c>
      <c r="G6187">
        <v>-13</v>
      </c>
      <c r="H6187" t="s">
        <v>357</v>
      </c>
      <c r="I6187" t="s">
        <v>356</v>
      </c>
      <c r="J6187" s="2">
        <f>VLOOKUP(B6187,'Totals by Team'!A:K,11,FALSE)</f>
        <v>-5.3076923076923075</v>
      </c>
      <c r="K6187" s="2">
        <f>VLOOKUP(C6187,'Totals by Team'!A:K,11,FALSE)</f>
        <v>-7.0344827586206895</v>
      </c>
    </row>
    <row r="6188" spans="1:11" x14ac:dyDescent="0.25">
      <c r="A6188" s="1">
        <v>41298</v>
      </c>
      <c r="B6188" t="s">
        <v>1</v>
      </c>
      <c r="C6188" t="s">
        <v>36</v>
      </c>
      <c r="D6188">
        <v>70</v>
      </c>
      <c r="E6188">
        <v>84</v>
      </c>
      <c r="F6188" t="s">
        <v>1</v>
      </c>
      <c r="G6188">
        <v>-14</v>
      </c>
      <c r="H6188" t="s">
        <v>357</v>
      </c>
      <c r="I6188" t="s">
        <v>360</v>
      </c>
      <c r="J6188" s="2">
        <f>VLOOKUP(B6188,'Totals by Team'!A:K,11,FALSE)</f>
        <v>-10.793103448275861</v>
      </c>
      <c r="K6188" s="2">
        <f>VLOOKUP(C6188,'Totals by Team'!A:K,11,FALSE)</f>
        <v>5.666666666666667</v>
      </c>
    </row>
    <row r="6189" spans="1:11" x14ac:dyDescent="0.25">
      <c r="A6189" s="1">
        <v>41298</v>
      </c>
      <c r="B6189" t="s">
        <v>232</v>
      </c>
      <c r="C6189" t="s">
        <v>302</v>
      </c>
      <c r="D6189">
        <v>53</v>
      </c>
      <c r="E6189">
        <v>68</v>
      </c>
      <c r="F6189" t="s">
        <v>302</v>
      </c>
      <c r="G6189">
        <v>-15</v>
      </c>
      <c r="H6189" t="s">
        <v>357</v>
      </c>
      <c r="I6189" t="s">
        <v>356</v>
      </c>
      <c r="J6189" s="2">
        <f>VLOOKUP(B6189,'Totals by Team'!A:K,11,FALSE)</f>
        <v>0.90625</v>
      </c>
      <c r="K6189" s="2">
        <f>VLOOKUP(C6189,'Totals by Team'!A:K,11,FALSE)</f>
        <v>11.4375</v>
      </c>
    </row>
    <row r="6190" spans="1:11" x14ac:dyDescent="0.25">
      <c r="A6190" s="1">
        <v>41298</v>
      </c>
      <c r="B6190" t="s">
        <v>338</v>
      </c>
      <c r="C6190" t="s">
        <v>323</v>
      </c>
      <c r="D6190">
        <v>54</v>
      </c>
      <c r="E6190">
        <v>69</v>
      </c>
      <c r="F6190" t="s">
        <v>323</v>
      </c>
      <c r="G6190">
        <v>-15</v>
      </c>
      <c r="H6190" t="s">
        <v>357</v>
      </c>
      <c r="I6190" t="s">
        <v>356</v>
      </c>
      <c r="J6190" s="2">
        <f>VLOOKUP(B6190,'Totals by Team'!A:K,11,FALSE)</f>
        <v>-11.535714285714286</v>
      </c>
      <c r="K6190" s="2">
        <f>VLOOKUP(C6190,'Totals by Team'!A:K,11,FALSE)</f>
        <v>4.1818181818181817</v>
      </c>
    </row>
    <row r="6191" spans="1:11" x14ac:dyDescent="0.25">
      <c r="A6191" s="1">
        <v>41298</v>
      </c>
      <c r="B6191" t="s">
        <v>287</v>
      </c>
      <c r="C6191" t="s">
        <v>5</v>
      </c>
      <c r="D6191">
        <v>58</v>
      </c>
      <c r="E6191">
        <v>74</v>
      </c>
      <c r="F6191" t="s">
        <v>287</v>
      </c>
      <c r="G6191">
        <v>-16</v>
      </c>
      <c r="H6191" t="s">
        <v>357</v>
      </c>
      <c r="I6191" t="s">
        <v>360</v>
      </c>
      <c r="J6191" s="2">
        <f>VLOOKUP(B6191,'Totals by Team'!A:K,11,FALSE)</f>
        <v>-4.53125</v>
      </c>
      <c r="K6191" s="2">
        <f>VLOOKUP(C6191,'Totals by Team'!A:K,11,FALSE)</f>
        <v>8.90625</v>
      </c>
    </row>
    <row r="6192" spans="1:11" x14ac:dyDescent="0.25">
      <c r="A6192" s="1">
        <v>41298</v>
      </c>
      <c r="B6192" t="s">
        <v>238</v>
      </c>
      <c r="C6192" t="s">
        <v>207</v>
      </c>
      <c r="D6192">
        <v>46</v>
      </c>
      <c r="E6192">
        <v>63</v>
      </c>
      <c r="F6192" t="s">
        <v>207</v>
      </c>
      <c r="G6192">
        <v>-17</v>
      </c>
      <c r="H6192" t="s">
        <v>357</v>
      </c>
      <c r="I6192" t="s">
        <v>356</v>
      </c>
      <c r="J6192" s="2">
        <f>VLOOKUP(B6192,'Totals by Team'!A:K,11,FALSE)</f>
        <v>5.40625</v>
      </c>
      <c r="K6192" s="2">
        <f>VLOOKUP(C6192,'Totals by Team'!A:K,11,FALSE)</f>
        <v>-2.4074074074074074</v>
      </c>
    </row>
    <row r="6193" spans="1:11" x14ac:dyDescent="0.25">
      <c r="A6193" s="1">
        <v>41298</v>
      </c>
      <c r="B6193" t="s">
        <v>161</v>
      </c>
      <c r="C6193" t="s">
        <v>15</v>
      </c>
      <c r="D6193">
        <v>74</v>
      </c>
      <c r="E6193">
        <v>91</v>
      </c>
      <c r="F6193" t="s">
        <v>15</v>
      </c>
      <c r="G6193">
        <v>-17</v>
      </c>
      <c r="H6193" t="s">
        <v>357</v>
      </c>
      <c r="I6193" t="s">
        <v>356</v>
      </c>
      <c r="J6193" s="2">
        <f>VLOOKUP(B6193,'Totals by Team'!A:K,11,FALSE)</f>
        <v>-17.29032258064516</v>
      </c>
      <c r="K6193" s="2">
        <f>VLOOKUP(C6193,'Totals by Team'!A:K,11,FALSE)</f>
        <v>2.6129032258064515</v>
      </c>
    </row>
    <row r="6194" spans="1:11" x14ac:dyDescent="0.25">
      <c r="A6194" s="1">
        <v>41298</v>
      </c>
      <c r="B6194" t="s">
        <v>166</v>
      </c>
      <c r="C6194" t="s">
        <v>142</v>
      </c>
      <c r="D6194">
        <v>71</v>
      </c>
      <c r="E6194">
        <v>89</v>
      </c>
      <c r="F6194" t="s">
        <v>142</v>
      </c>
      <c r="G6194">
        <v>-18</v>
      </c>
      <c r="H6194" t="s">
        <v>357</v>
      </c>
      <c r="I6194" t="s">
        <v>356</v>
      </c>
      <c r="J6194" s="2">
        <f>VLOOKUP(B6194,'Totals by Team'!A:K,11,FALSE)</f>
        <v>-13.133333333333333</v>
      </c>
      <c r="K6194" s="2">
        <f>VLOOKUP(C6194,'Totals by Team'!A:K,11,FALSE)</f>
        <v>-2.4666666666666668</v>
      </c>
    </row>
    <row r="6195" spans="1:11" x14ac:dyDescent="0.25">
      <c r="A6195" s="1">
        <v>41298</v>
      </c>
      <c r="B6195" t="s">
        <v>0</v>
      </c>
      <c r="C6195" t="s">
        <v>160</v>
      </c>
      <c r="D6195">
        <v>54</v>
      </c>
      <c r="E6195">
        <v>73</v>
      </c>
      <c r="F6195" t="s">
        <v>160</v>
      </c>
      <c r="G6195">
        <v>-19</v>
      </c>
      <c r="H6195" t="s">
        <v>357</v>
      </c>
      <c r="I6195" t="s">
        <v>356</v>
      </c>
      <c r="J6195" s="2">
        <f>VLOOKUP(B6195,'Totals by Team'!A:K,11,FALSE)</f>
        <v>-13.35483870967742</v>
      </c>
      <c r="K6195" s="2">
        <f>VLOOKUP(C6195,'Totals by Team'!A:K,11,FALSE)</f>
        <v>-7.838709677419355</v>
      </c>
    </row>
    <row r="6196" spans="1:11" x14ac:dyDescent="0.25">
      <c r="A6196" s="1">
        <v>41298</v>
      </c>
      <c r="B6196" t="s">
        <v>126</v>
      </c>
      <c r="C6196" t="s">
        <v>78</v>
      </c>
      <c r="D6196">
        <v>51</v>
      </c>
      <c r="E6196">
        <v>70</v>
      </c>
      <c r="F6196" t="s">
        <v>78</v>
      </c>
      <c r="G6196">
        <v>-19</v>
      </c>
      <c r="H6196" t="s">
        <v>357</v>
      </c>
      <c r="I6196" t="s">
        <v>356</v>
      </c>
      <c r="J6196" s="2">
        <f>VLOOKUP(B6196,'Totals by Team'!A:K,11,FALSE)</f>
        <v>-8.137931034482758</v>
      </c>
      <c r="K6196" s="2">
        <f>VLOOKUP(C6196,'Totals by Team'!A:K,11,FALSE)</f>
        <v>4.8275862068965516</v>
      </c>
    </row>
    <row r="6197" spans="1:11" x14ac:dyDescent="0.25">
      <c r="A6197" s="1">
        <v>41298</v>
      </c>
      <c r="B6197" t="s">
        <v>245</v>
      </c>
      <c r="C6197" t="s">
        <v>311</v>
      </c>
      <c r="D6197">
        <v>63</v>
      </c>
      <c r="E6197">
        <v>83</v>
      </c>
      <c r="F6197" t="s">
        <v>311</v>
      </c>
      <c r="G6197">
        <v>-20</v>
      </c>
      <c r="H6197" t="s">
        <v>357</v>
      </c>
      <c r="I6197" t="s">
        <v>356</v>
      </c>
      <c r="J6197" s="2">
        <f>VLOOKUP(B6197,'Totals by Team'!A:K,11,FALSE)</f>
        <v>6.4838709677419351</v>
      </c>
      <c r="K6197" s="2">
        <f>VLOOKUP(C6197,'Totals by Team'!A:K,11,FALSE)</f>
        <v>17.3125</v>
      </c>
    </row>
    <row r="6198" spans="1:11" x14ac:dyDescent="0.25">
      <c r="A6198" s="1">
        <v>41298</v>
      </c>
      <c r="B6198" t="s">
        <v>91</v>
      </c>
      <c r="C6198" t="s">
        <v>208</v>
      </c>
      <c r="D6198">
        <v>54</v>
      </c>
      <c r="E6198">
        <v>75</v>
      </c>
      <c r="F6198" t="s">
        <v>208</v>
      </c>
      <c r="G6198">
        <v>-21</v>
      </c>
      <c r="H6198" t="s">
        <v>357</v>
      </c>
      <c r="I6198" t="s">
        <v>356</v>
      </c>
      <c r="J6198" s="2">
        <f>VLOOKUP(B6198,'Totals by Team'!A:K,11,FALSE)</f>
        <v>4.625</v>
      </c>
      <c r="K6198" s="2">
        <f>VLOOKUP(C6198,'Totals by Team'!A:K,11,FALSE)</f>
        <v>4.375</v>
      </c>
    </row>
    <row r="6199" spans="1:11" x14ac:dyDescent="0.25">
      <c r="A6199" s="1">
        <v>41298</v>
      </c>
      <c r="B6199" t="s">
        <v>83</v>
      </c>
      <c r="C6199" t="s">
        <v>61</v>
      </c>
      <c r="D6199">
        <v>54</v>
      </c>
      <c r="E6199">
        <v>76</v>
      </c>
      <c r="F6199" t="s">
        <v>83</v>
      </c>
      <c r="G6199">
        <v>-22</v>
      </c>
      <c r="H6199" t="s">
        <v>357</v>
      </c>
      <c r="I6199" t="s">
        <v>360</v>
      </c>
      <c r="J6199" s="2">
        <f>VLOOKUP(B6199,'Totals by Team'!A:K,11,FALSE)</f>
        <v>-8.4642857142857135</v>
      </c>
      <c r="K6199" s="2">
        <f>VLOOKUP(C6199,'Totals by Team'!A:K,11,FALSE)</f>
        <v>8.2258064516129039</v>
      </c>
    </row>
    <row r="6200" spans="1:11" x14ac:dyDescent="0.25">
      <c r="A6200" s="1">
        <v>41298</v>
      </c>
      <c r="B6200" t="s">
        <v>226</v>
      </c>
      <c r="C6200" t="s">
        <v>107</v>
      </c>
      <c r="D6200">
        <v>61</v>
      </c>
      <c r="E6200">
        <v>85</v>
      </c>
      <c r="F6200" t="s">
        <v>107</v>
      </c>
      <c r="G6200">
        <v>-24</v>
      </c>
      <c r="H6200" t="s">
        <v>357</v>
      </c>
      <c r="I6200" t="s">
        <v>356</v>
      </c>
      <c r="J6200" s="2">
        <f>VLOOKUP(B6200,'Totals by Team'!A:K,11,FALSE)</f>
        <v>-5.5</v>
      </c>
      <c r="K6200" s="2">
        <f>VLOOKUP(C6200,'Totals by Team'!A:K,11,FALSE)</f>
        <v>2.2000000000000002</v>
      </c>
    </row>
    <row r="6201" spans="1:11" x14ac:dyDescent="0.25">
      <c r="A6201" s="1">
        <v>41298</v>
      </c>
      <c r="B6201" t="s">
        <v>340</v>
      </c>
      <c r="C6201" t="s">
        <v>7</v>
      </c>
      <c r="D6201">
        <v>59</v>
      </c>
      <c r="E6201">
        <v>88</v>
      </c>
      <c r="F6201" t="s">
        <v>7</v>
      </c>
      <c r="G6201">
        <v>-29</v>
      </c>
      <c r="H6201" t="s">
        <v>357</v>
      </c>
      <c r="I6201" t="s">
        <v>356</v>
      </c>
      <c r="J6201" s="2">
        <f>VLOOKUP(B6201,'Totals by Team'!A:K,11,FALSE)</f>
        <v>0.8</v>
      </c>
      <c r="K6201" s="2">
        <f>VLOOKUP(C6201,'Totals by Team'!A:K,11,FALSE)</f>
        <v>1.6206896551724137</v>
      </c>
    </row>
    <row r="6202" spans="1:11" x14ac:dyDescent="0.25">
      <c r="A6202" s="1">
        <v>41298</v>
      </c>
      <c r="B6202" t="s">
        <v>300</v>
      </c>
      <c r="C6202" t="s">
        <v>230</v>
      </c>
      <c r="D6202">
        <v>48</v>
      </c>
      <c r="E6202">
        <v>81</v>
      </c>
      <c r="F6202" t="s">
        <v>230</v>
      </c>
      <c r="G6202">
        <v>-33</v>
      </c>
      <c r="H6202" t="s">
        <v>357</v>
      </c>
      <c r="I6202" t="s">
        <v>356</v>
      </c>
      <c r="J6202" s="2">
        <f>VLOOKUP(B6202,'Totals by Team'!A:K,11,FALSE)</f>
        <v>-3.15625</v>
      </c>
      <c r="K6202" s="2">
        <f>VLOOKUP(C6202,'Totals by Team'!A:K,11,FALSE)</f>
        <v>11.5625</v>
      </c>
    </row>
    <row r="6203" spans="1:11" x14ac:dyDescent="0.25">
      <c r="A6203" s="1">
        <v>41298</v>
      </c>
      <c r="B6203" t="s">
        <v>199</v>
      </c>
      <c r="C6203" t="s">
        <v>122</v>
      </c>
      <c r="D6203">
        <v>37</v>
      </c>
      <c r="E6203">
        <v>71</v>
      </c>
      <c r="F6203" t="s">
        <v>122</v>
      </c>
      <c r="G6203">
        <v>-34</v>
      </c>
      <c r="H6203" t="s">
        <v>357</v>
      </c>
      <c r="I6203" t="s">
        <v>356</v>
      </c>
      <c r="J6203" s="2">
        <f>VLOOKUP(B6203,'Totals by Team'!A:K,11,FALSE)</f>
        <v>-4.709677419354839</v>
      </c>
      <c r="K6203" s="2">
        <f>VLOOKUP(C6203,'Totals by Team'!A:K,11,FALSE)</f>
        <v>1.5588235294117647</v>
      </c>
    </row>
    <row r="6204" spans="1:11" x14ac:dyDescent="0.25">
      <c r="A6204" s="1">
        <v>41299</v>
      </c>
      <c r="B6204" t="s">
        <v>52</v>
      </c>
      <c r="C6204" t="s">
        <v>6</v>
      </c>
      <c r="D6204">
        <v>96</v>
      </c>
      <c r="E6204">
        <v>65</v>
      </c>
      <c r="F6204" t="s">
        <v>52</v>
      </c>
      <c r="G6204">
        <v>31</v>
      </c>
      <c r="H6204" t="s">
        <v>358</v>
      </c>
      <c r="I6204" t="s">
        <v>360</v>
      </c>
      <c r="J6204" s="2">
        <f>VLOOKUP(B6204,'Totals by Team'!A:K,11,FALSE)</f>
        <v>5.03125</v>
      </c>
      <c r="K6204" s="2">
        <f>VLOOKUP(C6204,'Totals by Team'!A:K,11,FALSE)</f>
        <v>-2</v>
      </c>
    </row>
    <row r="6205" spans="1:11" x14ac:dyDescent="0.25">
      <c r="A6205" s="1">
        <v>41299</v>
      </c>
      <c r="B6205" t="s">
        <v>262</v>
      </c>
      <c r="C6205" t="s">
        <v>138</v>
      </c>
      <c r="D6205">
        <v>74</v>
      </c>
      <c r="E6205">
        <v>54</v>
      </c>
      <c r="F6205" t="s">
        <v>138</v>
      </c>
      <c r="G6205">
        <v>20</v>
      </c>
      <c r="H6205" t="s">
        <v>358</v>
      </c>
      <c r="I6205" t="s">
        <v>356</v>
      </c>
      <c r="J6205" s="2">
        <f>VLOOKUP(B6205,'Totals by Team'!A:K,11,FALSE)</f>
        <v>2.1875</v>
      </c>
      <c r="K6205" s="2">
        <f>VLOOKUP(C6205,'Totals by Team'!A:K,11,FALSE)</f>
        <v>-10.066666666666666</v>
      </c>
    </row>
    <row r="6206" spans="1:11" x14ac:dyDescent="0.25">
      <c r="A6206" s="1">
        <v>41299</v>
      </c>
      <c r="B6206" t="s">
        <v>255</v>
      </c>
      <c r="C6206" t="s">
        <v>50</v>
      </c>
      <c r="D6206">
        <v>90</v>
      </c>
      <c r="E6206">
        <v>71</v>
      </c>
      <c r="F6206" t="s">
        <v>255</v>
      </c>
      <c r="G6206">
        <v>19</v>
      </c>
      <c r="H6206" t="s">
        <v>358</v>
      </c>
      <c r="I6206" t="s">
        <v>360</v>
      </c>
      <c r="J6206" s="2">
        <f>VLOOKUP(B6206,'Totals by Team'!A:K,11,FALSE)</f>
        <v>4.9393939393939394</v>
      </c>
      <c r="K6206" s="2">
        <f>VLOOKUP(C6206,'Totals by Team'!A:K,11,FALSE)</f>
        <v>-6.1333333333333337</v>
      </c>
    </row>
    <row r="6207" spans="1:11" x14ac:dyDescent="0.25">
      <c r="A6207" s="1">
        <v>41299</v>
      </c>
      <c r="B6207" t="s">
        <v>328</v>
      </c>
      <c r="C6207" t="s">
        <v>283</v>
      </c>
      <c r="D6207">
        <v>67</v>
      </c>
      <c r="E6207">
        <v>50</v>
      </c>
      <c r="F6207" t="s">
        <v>283</v>
      </c>
      <c r="G6207">
        <v>17</v>
      </c>
      <c r="H6207" t="s">
        <v>358</v>
      </c>
      <c r="I6207" t="s">
        <v>356</v>
      </c>
      <c r="J6207" s="2">
        <f>VLOOKUP(B6207,'Totals by Team'!A:K,11,FALSE)</f>
        <v>3.129032258064516</v>
      </c>
      <c r="K6207" s="2">
        <f>VLOOKUP(C6207,'Totals by Team'!A:K,11,FALSE)</f>
        <v>0.84375</v>
      </c>
    </row>
    <row r="6208" spans="1:11" x14ac:dyDescent="0.25">
      <c r="A6208" s="1">
        <v>41299</v>
      </c>
      <c r="B6208" t="s">
        <v>144</v>
      </c>
      <c r="C6208" t="s">
        <v>140</v>
      </c>
      <c r="D6208">
        <v>51</v>
      </c>
      <c r="E6208">
        <v>41</v>
      </c>
      <c r="F6208" t="s">
        <v>140</v>
      </c>
      <c r="G6208">
        <v>10</v>
      </c>
      <c r="H6208" t="s">
        <v>358</v>
      </c>
      <c r="I6208" t="s">
        <v>356</v>
      </c>
      <c r="J6208" s="2">
        <f>VLOOKUP(B6208,'Totals by Team'!A:K,11,FALSE)</f>
        <v>3.46875</v>
      </c>
      <c r="K6208" s="2">
        <f>VLOOKUP(C6208,'Totals by Team'!A:K,11,FALSE)</f>
        <v>-1.59375</v>
      </c>
    </row>
    <row r="6209" spans="1:11" x14ac:dyDescent="0.25">
      <c r="A6209" s="1">
        <v>41299</v>
      </c>
      <c r="B6209" t="s">
        <v>77</v>
      </c>
      <c r="C6209" t="s">
        <v>134</v>
      </c>
      <c r="D6209">
        <v>78</v>
      </c>
      <c r="E6209">
        <v>69</v>
      </c>
      <c r="F6209" t="s">
        <v>134</v>
      </c>
      <c r="G6209">
        <v>9</v>
      </c>
      <c r="H6209" t="s">
        <v>358</v>
      </c>
      <c r="I6209" t="s">
        <v>356</v>
      </c>
      <c r="J6209" s="2">
        <f>VLOOKUP(B6209,'Totals by Team'!A:K,11,FALSE)</f>
        <v>2.28125</v>
      </c>
      <c r="K6209" s="2">
        <f>VLOOKUP(C6209,'Totals by Team'!A:K,11,FALSE)</f>
        <v>-8.375</v>
      </c>
    </row>
    <row r="6210" spans="1:11" x14ac:dyDescent="0.25">
      <c r="A6210" s="1">
        <v>41299</v>
      </c>
      <c r="B6210" t="s">
        <v>134</v>
      </c>
      <c r="C6210" t="s">
        <v>77</v>
      </c>
      <c r="D6210">
        <v>69</v>
      </c>
      <c r="E6210">
        <v>78</v>
      </c>
      <c r="F6210" t="s">
        <v>134</v>
      </c>
      <c r="G6210">
        <v>-9</v>
      </c>
      <c r="H6210" t="s">
        <v>357</v>
      </c>
      <c r="I6210" t="s">
        <v>360</v>
      </c>
      <c r="J6210" s="2">
        <f>VLOOKUP(B6210,'Totals by Team'!A:K,11,FALSE)</f>
        <v>-8.375</v>
      </c>
      <c r="K6210" s="2">
        <f>VLOOKUP(C6210,'Totals by Team'!A:K,11,FALSE)</f>
        <v>2.28125</v>
      </c>
    </row>
    <row r="6211" spans="1:11" x14ac:dyDescent="0.25">
      <c r="A6211" s="1">
        <v>41299</v>
      </c>
      <c r="B6211" t="s">
        <v>140</v>
      </c>
      <c r="C6211" t="s">
        <v>144</v>
      </c>
      <c r="D6211">
        <v>41</v>
      </c>
      <c r="E6211">
        <v>51</v>
      </c>
      <c r="F6211" t="s">
        <v>140</v>
      </c>
      <c r="G6211">
        <v>-10</v>
      </c>
      <c r="H6211" t="s">
        <v>357</v>
      </c>
      <c r="I6211" t="s">
        <v>360</v>
      </c>
      <c r="J6211" s="2">
        <f>VLOOKUP(B6211,'Totals by Team'!A:K,11,FALSE)</f>
        <v>-1.59375</v>
      </c>
      <c r="K6211" s="2">
        <f>VLOOKUP(C6211,'Totals by Team'!A:K,11,FALSE)</f>
        <v>3.46875</v>
      </c>
    </row>
    <row r="6212" spans="1:11" x14ac:dyDescent="0.25">
      <c r="A6212" s="1">
        <v>41299</v>
      </c>
      <c r="B6212" t="s">
        <v>283</v>
      </c>
      <c r="C6212" t="s">
        <v>328</v>
      </c>
      <c r="D6212">
        <v>50</v>
      </c>
      <c r="E6212">
        <v>67</v>
      </c>
      <c r="F6212" t="s">
        <v>283</v>
      </c>
      <c r="G6212">
        <v>-17</v>
      </c>
      <c r="H6212" t="s">
        <v>357</v>
      </c>
      <c r="I6212" t="s">
        <v>360</v>
      </c>
      <c r="J6212" s="2">
        <f>VLOOKUP(B6212,'Totals by Team'!A:K,11,FALSE)</f>
        <v>0.84375</v>
      </c>
      <c r="K6212" s="2">
        <f>VLOOKUP(C6212,'Totals by Team'!A:K,11,FALSE)</f>
        <v>3.129032258064516</v>
      </c>
    </row>
    <row r="6213" spans="1:11" x14ac:dyDescent="0.25">
      <c r="A6213" s="1">
        <v>41299</v>
      </c>
      <c r="B6213" t="s">
        <v>50</v>
      </c>
      <c r="C6213" t="s">
        <v>255</v>
      </c>
      <c r="D6213">
        <v>71</v>
      </c>
      <c r="E6213">
        <v>90</v>
      </c>
      <c r="F6213" t="s">
        <v>255</v>
      </c>
      <c r="G6213">
        <v>-19</v>
      </c>
      <c r="H6213" t="s">
        <v>357</v>
      </c>
      <c r="I6213" t="s">
        <v>356</v>
      </c>
      <c r="J6213" s="2">
        <f>VLOOKUP(B6213,'Totals by Team'!A:K,11,FALSE)</f>
        <v>-6.1333333333333337</v>
      </c>
      <c r="K6213" s="2">
        <f>VLOOKUP(C6213,'Totals by Team'!A:K,11,FALSE)</f>
        <v>4.9393939393939394</v>
      </c>
    </row>
    <row r="6214" spans="1:11" x14ac:dyDescent="0.25">
      <c r="A6214" s="1">
        <v>41299</v>
      </c>
      <c r="B6214" t="s">
        <v>138</v>
      </c>
      <c r="C6214" t="s">
        <v>262</v>
      </c>
      <c r="D6214">
        <v>54</v>
      </c>
      <c r="E6214">
        <v>74</v>
      </c>
      <c r="F6214" t="s">
        <v>138</v>
      </c>
      <c r="G6214">
        <v>-20</v>
      </c>
      <c r="H6214" t="s">
        <v>357</v>
      </c>
      <c r="I6214" t="s">
        <v>360</v>
      </c>
      <c r="J6214" s="2">
        <f>VLOOKUP(B6214,'Totals by Team'!A:K,11,FALSE)</f>
        <v>-10.066666666666666</v>
      </c>
      <c r="K6214" s="2">
        <f>VLOOKUP(C6214,'Totals by Team'!A:K,11,FALSE)</f>
        <v>2.1875</v>
      </c>
    </row>
    <row r="6215" spans="1:11" x14ac:dyDescent="0.25">
      <c r="A6215" s="1">
        <v>41299</v>
      </c>
      <c r="B6215" t="s">
        <v>6</v>
      </c>
      <c r="C6215" t="s">
        <v>52</v>
      </c>
      <c r="D6215">
        <v>65</v>
      </c>
      <c r="E6215">
        <v>96</v>
      </c>
      <c r="F6215" t="s">
        <v>52</v>
      </c>
      <c r="G6215">
        <v>-31</v>
      </c>
      <c r="H6215" t="s">
        <v>357</v>
      </c>
      <c r="I6215" t="s">
        <v>356</v>
      </c>
      <c r="J6215" s="2">
        <f>VLOOKUP(B6215,'Totals by Team'!A:K,11,FALSE)</f>
        <v>-2</v>
      </c>
      <c r="K6215" s="2">
        <f>VLOOKUP(C6215,'Totals by Team'!A:K,11,FALSE)</f>
        <v>5.03125</v>
      </c>
    </row>
    <row r="6216" spans="1:11" x14ac:dyDescent="0.25">
      <c r="A6216" s="1">
        <v>41300</v>
      </c>
      <c r="B6216" t="s">
        <v>303</v>
      </c>
      <c r="C6216" t="s">
        <v>296</v>
      </c>
      <c r="D6216">
        <v>93</v>
      </c>
      <c r="E6216">
        <v>55</v>
      </c>
      <c r="F6216" t="s">
        <v>303</v>
      </c>
      <c r="G6216">
        <v>38</v>
      </c>
      <c r="H6216" t="s">
        <v>358</v>
      </c>
      <c r="I6216" t="s">
        <v>360</v>
      </c>
      <c r="J6216" s="2">
        <f>VLOOKUP(B6216,'Totals by Team'!A:K,11,FALSE)</f>
        <v>14.15625</v>
      </c>
      <c r="K6216" s="2">
        <f>VLOOKUP(C6216,'Totals by Team'!A:K,11,FALSE)</f>
        <v>-3.90625</v>
      </c>
    </row>
    <row r="6217" spans="1:11" x14ac:dyDescent="0.25">
      <c r="A6217" s="1">
        <v>41300</v>
      </c>
      <c r="B6217" t="s">
        <v>280</v>
      </c>
      <c r="C6217" t="s">
        <v>66</v>
      </c>
      <c r="D6217">
        <v>82</v>
      </c>
      <c r="E6217">
        <v>47</v>
      </c>
      <c r="F6217" t="s">
        <v>66</v>
      </c>
      <c r="G6217">
        <v>35</v>
      </c>
      <c r="H6217" t="s">
        <v>358</v>
      </c>
      <c r="I6217" t="s">
        <v>356</v>
      </c>
      <c r="J6217" s="2">
        <f>VLOOKUP(B6217,'Totals by Team'!A:K,11,FALSE)</f>
        <v>17.939393939393938</v>
      </c>
      <c r="K6217" s="2">
        <f>VLOOKUP(C6217,'Totals by Team'!A:K,11,FALSE)</f>
        <v>-8.875</v>
      </c>
    </row>
    <row r="6218" spans="1:11" x14ac:dyDescent="0.25">
      <c r="A6218" s="1">
        <v>41300</v>
      </c>
      <c r="B6218" t="s">
        <v>180</v>
      </c>
      <c r="C6218" t="s">
        <v>272</v>
      </c>
      <c r="D6218">
        <v>73</v>
      </c>
      <c r="E6218">
        <v>39</v>
      </c>
      <c r="F6218" t="s">
        <v>180</v>
      </c>
      <c r="G6218">
        <v>34</v>
      </c>
      <c r="H6218" t="s">
        <v>358</v>
      </c>
      <c r="I6218" t="s">
        <v>360</v>
      </c>
      <c r="J6218" s="2">
        <f>VLOOKUP(B6218,'Totals by Team'!A:K,11,FALSE)</f>
        <v>8.735294117647058</v>
      </c>
      <c r="K6218" s="2">
        <f>VLOOKUP(C6218,'Totals by Team'!A:K,11,FALSE)</f>
        <v>-0.71875</v>
      </c>
    </row>
    <row r="6219" spans="1:11" x14ac:dyDescent="0.25">
      <c r="A6219" s="1">
        <v>41300</v>
      </c>
      <c r="B6219" t="s">
        <v>141</v>
      </c>
      <c r="C6219" t="s">
        <v>162</v>
      </c>
      <c r="D6219">
        <v>89</v>
      </c>
      <c r="E6219">
        <v>56</v>
      </c>
      <c r="F6219" t="s">
        <v>141</v>
      </c>
      <c r="G6219">
        <v>33</v>
      </c>
      <c r="H6219" t="s">
        <v>358</v>
      </c>
      <c r="I6219" t="s">
        <v>360</v>
      </c>
      <c r="J6219" s="2">
        <f>VLOOKUP(B6219,'Totals by Team'!A:K,11,FALSE)</f>
        <v>5.161290322580645</v>
      </c>
      <c r="K6219" s="2">
        <f>VLOOKUP(C6219,'Totals by Team'!A:K,11,FALSE)</f>
        <v>-8.5862068965517242</v>
      </c>
    </row>
    <row r="6220" spans="1:11" x14ac:dyDescent="0.25">
      <c r="A6220" s="1">
        <v>41300</v>
      </c>
      <c r="B6220" t="s">
        <v>121</v>
      </c>
      <c r="C6220" t="s">
        <v>161</v>
      </c>
      <c r="D6220">
        <v>88</v>
      </c>
      <c r="E6220">
        <v>59</v>
      </c>
      <c r="F6220" t="s">
        <v>121</v>
      </c>
      <c r="G6220">
        <v>29</v>
      </c>
      <c r="H6220" t="s">
        <v>358</v>
      </c>
      <c r="I6220" t="s">
        <v>360</v>
      </c>
      <c r="J6220" s="2">
        <f>VLOOKUP(B6220,'Totals by Team'!A:K,11,FALSE)</f>
        <v>-4.75</v>
      </c>
      <c r="K6220" s="2">
        <f>VLOOKUP(C6220,'Totals by Team'!A:K,11,FALSE)</f>
        <v>-17.29032258064516</v>
      </c>
    </row>
    <row r="6221" spans="1:11" x14ac:dyDescent="0.25">
      <c r="A6221" s="1">
        <v>41300</v>
      </c>
      <c r="B6221" t="s">
        <v>323</v>
      </c>
      <c r="C6221" t="s">
        <v>37</v>
      </c>
      <c r="D6221">
        <v>79</v>
      </c>
      <c r="E6221">
        <v>50</v>
      </c>
      <c r="F6221" t="s">
        <v>37</v>
      </c>
      <c r="G6221">
        <v>29</v>
      </c>
      <c r="H6221" t="s">
        <v>358</v>
      </c>
      <c r="I6221" t="s">
        <v>356</v>
      </c>
      <c r="J6221" s="2">
        <f>VLOOKUP(B6221,'Totals by Team'!A:K,11,FALSE)</f>
        <v>4.1818181818181817</v>
      </c>
      <c r="K6221" s="2">
        <f>VLOOKUP(C6221,'Totals by Team'!A:K,11,FALSE)</f>
        <v>-2.096774193548387</v>
      </c>
    </row>
    <row r="6222" spans="1:11" x14ac:dyDescent="0.25">
      <c r="A6222" s="1">
        <v>41300</v>
      </c>
      <c r="B6222" t="s">
        <v>265</v>
      </c>
      <c r="C6222" t="s">
        <v>307</v>
      </c>
      <c r="D6222">
        <v>82</v>
      </c>
      <c r="E6222">
        <v>54</v>
      </c>
      <c r="F6222" t="s">
        <v>265</v>
      </c>
      <c r="G6222">
        <v>28</v>
      </c>
      <c r="H6222" t="s">
        <v>358</v>
      </c>
      <c r="I6222" t="s">
        <v>360</v>
      </c>
      <c r="J6222" s="2">
        <f>VLOOKUP(B6222,'Totals by Team'!A:K,11,FALSE)</f>
        <v>0.73333333333333328</v>
      </c>
      <c r="K6222" s="2">
        <f>VLOOKUP(C6222,'Totals by Team'!A:K,11,FALSE)</f>
        <v>0.21875</v>
      </c>
    </row>
    <row r="6223" spans="1:11" x14ac:dyDescent="0.25">
      <c r="A6223" s="1">
        <v>41300</v>
      </c>
      <c r="B6223" t="s">
        <v>215</v>
      </c>
      <c r="C6223" t="s">
        <v>315</v>
      </c>
      <c r="D6223">
        <v>82</v>
      </c>
      <c r="E6223">
        <v>56</v>
      </c>
      <c r="F6223" t="s">
        <v>315</v>
      </c>
      <c r="G6223">
        <v>26</v>
      </c>
      <c r="H6223" t="s">
        <v>358</v>
      </c>
      <c r="I6223" t="s">
        <v>356</v>
      </c>
      <c r="J6223" s="2">
        <f>VLOOKUP(B6223,'Totals by Team'!A:K,11,FALSE)</f>
        <v>6.4516129032258061</v>
      </c>
      <c r="K6223" s="2">
        <f>VLOOKUP(C6223,'Totals by Team'!A:K,11,FALSE)</f>
        <v>-8.67741935483871</v>
      </c>
    </row>
    <row r="6224" spans="1:11" x14ac:dyDescent="0.25">
      <c r="A6224" s="1">
        <v>41300</v>
      </c>
      <c r="B6224" t="s">
        <v>200</v>
      </c>
      <c r="C6224" t="s">
        <v>1</v>
      </c>
      <c r="D6224">
        <v>81</v>
      </c>
      <c r="E6224">
        <v>56</v>
      </c>
      <c r="F6224" t="s">
        <v>1</v>
      </c>
      <c r="G6224">
        <v>25</v>
      </c>
      <c r="H6224" t="s">
        <v>358</v>
      </c>
      <c r="I6224" t="s">
        <v>356</v>
      </c>
      <c r="J6224" s="2">
        <f>VLOOKUP(B6224,'Totals by Team'!A:K,11,FALSE)</f>
        <v>1.8387096774193548</v>
      </c>
      <c r="K6224" s="2">
        <f>VLOOKUP(C6224,'Totals by Team'!A:K,11,FALSE)</f>
        <v>-10.793103448275861</v>
      </c>
    </row>
    <row r="6225" spans="1:11" x14ac:dyDescent="0.25">
      <c r="A6225" s="1">
        <v>41300</v>
      </c>
      <c r="B6225" t="s">
        <v>116</v>
      </c>
      <c r="C6225" t="s">
        <v>136</v>
      </c>
      <c r="D6225">
        <v>63</v>
      </c>
      <c r="E6225">
        <v>38</v>
      </c>
      <c r="F6225" t="s">
        <v>116</v>
      </c>
      <c r="G6225">
        <v>25</v>
      </c>
      <c r="H6225" t="s">
        <v>358</v>
      </c>
      <c r="I6225" t="s">
        <v>360</v>
      </c>
      <c r="J6225" s="2">
        <f>VLOOKUP(B6225,'Totals by Team'!A:K,11,FALSE)</f>
        <v>5.1333333333333337</v>
      </c>
      <c r="K6225" s="2">
        <f>VLOOKUP(C6225,'Totals by Team'!A:K,11,FALSE)</f>
        <v>-3.3870967741935485</v>
      </c>
    </row>
    <row r="6226" spans="1:11" x14ac:dyDescent="0.25">
      <c r="A6226" s="1">
        <v>41300</v>
      </c>
      <c r="B6226" t="s">
        <v>341</v>
      </c>
      <c r="C6226" t="s">
        <v>292</v>
      </c>
      <c r="D6226">
        <v>74</v>
      </c>
      <c r="E6226">
        <v>50</v>
      </c>
      <c r="F6226" t="s">
        <v>341</v>
      </c>
      <c r="G6226">
        <v>24</v>
      </c>
      <c r="H6226" t="s">
        <v>358</v>
      </c>
      <c r="I6226" t="s">
        <v>360</v>
      </c>
      <c r="J6226" s="2">
        <f>VLOOKUP(B6226,'Totals by Team'!A:K,11,FALSE)</f>
        <v>9.59375</v>
      </c>
      <c r="K6226" s="2">
        <f>VLOOKUP(C6226,'Totals by Team'!A:K,11,FALSE)</f>
        <v>-1.9375</v>
      </c>
    </row>
    <row r="6227" spans="1:11" x14ac:dyDescent="0.25">
      <c r="A6227" s="1">
        <v>41300</v>
      </c>
      <c r="B6227" t="s">
        <v>171</v>
      </c>
      <c r="C6227" t="s">
        <v>251</v>
      </c>
      <c r="D6227">
        <v>79</v>
      </c>
      <c r="E6227">
        <v>56</v>
      </c>
      <c r="F6227" t="s">
        <v>251</v>
      </c>
      <c r="G6227">
        <v>23</v>
      </c>
      <c r="H6227" t="s">
        <v>358</v>
      </c>
      <c r="I6227" t="s">
        <v>356</v>
      </c>
      <c r="J6227" s="2">
        <f>VLOOKUP(B6227,'Totals by Team'!A:K,11,FALSE)</f>
        <v>11.09375</v>
      </c>
      <c r="K6227" s="2">
        <f>VLOOKUP(C6227,'Totals by Team'!A:K,11,FALSE)</f>
        <v>-2.1379310344827585</v>
      </c>
    </row>
    <row r="6228" spans="1:11" x14ac:dyDescent="0.25">
      <c r="A6228" s="1">
        <v>41300</v>
      </c>
      <c r="B6228" t="s">
        <v>304</v>
      </c>
      <c r="C6228" t="s">
        <v>260</v>
      </c>
      <c r="D6228">
        <v>81</v>
      </c>
      <c r="E6228">
        <v>59</v>
      </c>
      <c r="F6228" t="s">
        <v>304</v>
      </c>
      <c r="G6228">
        <v>22</v>
      </c>
      <c r="H6228" t="s">
        <v>358</v>
      </c>
      <c r="I6228" t="s">
        <v>360</v>
      </c>
      <c r="J6228" s="2">
        <f>VLOOKUP(B6228,'Totals by Team'!A:K,11,FALSE)</f>
        <v>10.060606060606061</v>
      </c>
      <c r="K6228" s="2">
        <f>VLOOKUP(C6228,'Totals by Team'!A:K,11,FALSE)</f>
        <v>0.21212121212121213</v>
      </c>
    </row>
    <row r="6229" spans="1:11" x14ac:dyDescent="0.25">
      <c r="A6229" s="1">
        <v>41300</v>
      </c>
      <c r="B6229" t="s">
        <v>191</v>
      </c>
      <c r="C6229" t="s">
        <v>194</v>
      </c>
      <c r="D6229">
        <v>81</v>
      </c>
      <c r="E6229">
        <v>59</v>
      </c>
      <c r="F6229" t="s">
        <v>191</v>
      </c>
      <c r="G6229">
        <v>22</v>
      </c>
      <c r="H6229" t="s">
        <v>358</v>
      </c>
      <c r="I6229" t="s">
        <v>360</v>
      </c>
      <c r="J6229" s="2">
        <f>VLOOKUP(B6229,'Totals by Team'!A:K,11,FALSE)</f>
        <v>-1.6666666666666667</v>
      </c>
      <c r="K6229" s="2">
        <f>VLOOKUP(C6229,'Totals by Team'!A:K,11,FALSE)</f>
        <v>1.0303030303030303</v>
      </c>
    </row>
    <row r="6230" spans="1:11" x14ac:dyDescent="0.25">
      <c r="A6230" s="1">
        <v>41300</v>
      </c>
      <c r="B6230" t="s">
        <v>246</v>
      </c>
      <c r="C6230" t="s">
        <v>73</v>
      </c>
      <c r="D6230">
        <v>78</v>
      </c>
      <c r="E6230">
        <v>57</v>
      </c>
      <c r="F6230" t="s">
        <v>73</v>
      </c>
      <c r="G6230">
        <v>21</v>
      </c>
      <c r="H6230" t="s">
        <v>358</v>
      </c>
      <c r="I6230" t="s">
        <v>356</v>
      </c>
      <c r="J6230" s="2">
        <f>VLOOKUP(B6230,'Totals by Team'!A:K,11,FALSE)</f>
        <v>-0.63636363636363635</v>
      </c>
      <c r="K6230" s="2">
        <f>VLOOKUP(C6230,'Totals by Team'!A:K,11,FALSE)</f>
        <v>7.2413793103448274</v>
      </c>
    </row>
    <row r="6231" spans="1:11" x14ac:dyDescent="0.25">
      <c r="A6231" s="1">
        <v>41300</v>
      </c>
      <c r="B6231" t="s">
        <v>325</v>
      </c>
      <c r="C6231" t="s">
        <v>319</v>
      </c>
      <c r="D6231">
        <v>75</v>
      </c>
      <c r="E6231">
        <v>54</v>
      </c>
      <c r="F6231" t="s">
        <v>325</v>
      </c>
      <c r="G6231">
        <v>21</v>
      </c>
      <c r="H6231" t="s">
        <v>358</v>
      </c>
      <c r="I6231" t="s">
        <v>360</v>
      </c>
      <c r="J6231" s="2">
        <f>VLOOKUP(B6231,'Totals by Team'!A:K,11,FALSE)</f>
        <v>-2.8125</v>
      </c>
      <c r="K6231" s="2">
        <f>VLOOKUP(C6231,'Totals by Team'!A:K,11,FALSE)</f>
        <v>4.84375</v>
      </c>
    </row>
    <row r="6232" spans="1:11" x14ac:dyDescent="0.25">
      <c r="A6232" s="1">
        <v>41300</v>
      </c>
      <c r="B6232" t="s">
        <v>149</v>
      </c>
      <c r="C6232" t="s">
        <v>240</v>
      </c>
      <c r="D6232">
        <v>55</v>
      </c>
      <c r="E6232">
        <v>34</v>
      </c>
      <c r="F6232" t="s">
        <v>149</v>
      </c>
      <c r="G6232">
        <v>21</v>
      </c>
      <c r="H6232" t="s">
        <v>358</v>
      </c>
      <c r="I6232" t="s">
        <v>360</v>
      </c>
      <c r="J6232" s="2">
        <f>VLOOKUP(B6232,'Totals by Team'!A:K,11,FALSE)</f>
        <v>7.1</v>
      </c>
      <c r="K6232" s="2">
        <f>VLOOKUP(C6232,'Totals by Team'!A:K,11,FALSE)</f>
        <v>7.0294117647058822</v>
      </c>
    </row>
    <row r="6233" spans="1:11" x14ac:dyDescent="0.25">
      <c r="A6233" s="1">
        <v>41300</v>
      </c>
      <c r="B6233" t="s">
        <v>15</v>
      </c>
      <c r="C6233" t="s">
        <v>190</v>
      </c>
      <c r="D6233">
        <v>75</v>
      </c>
      <c r="E6233">
        <v>54</v>
      </c>
      <c r="F6233" t="s">
        <v>15</v>
      </c>
      <c r="G6233">
        <v>21</v>
      </c>
      <c r="H6233" t="s">
        <v>358</v>
      </c>
      <c r="I6233" t="s">
        <v>360</v>
      </c>
      <c r="J6233" s="2">
        <f>VLOOKUP(B6233,'Totals by Team'!A:K,11,FALSE)</f>
        <v>2.6129032258064515</v>
      </c>
      <c r="K6233" s="2">
        <f>VLOOKUP(C6233,'Totals by Team'!A:K,11,FALSE)</f>
        <v>-6.8571428571428568</v>
      </c>
    </row>
    <row r="6234" spans="1:11" x14ac:dyDescent="0.25">
      <c r="A6234" s="1">
        <v>41300</v>
      </c>
      <c r="B6234" t="s">
        <v>329</v>
      </c>
      <c r="C6234" t="s">
        <v>2</v>
      </c>
      <c r="D6234">
        <v>82</v>
      </c>
      <c r="E6234">
        <v>62</v>
      </c>
      <c r="F6234" t="s">
        <v>2</v>
      </c>
      <c r="G6234">
        <v>20</v>
      </c>
      <c r="H6234" t="s">
        <v>358</v>
      </c>
      <c r="I6234" t="s">
        <v>356</v>
      </c>
      <c r="J6234" s="2">
        <f>VLOOKUP(B6234,'Totals by Team'!A:K,11,FALSE)</f>
        <v>-3.5517241379310347</v>
      </c>
      <c r="K6234" s="2">
        <f>VLOOKUP(C6234,'Totals by Team'!A:K,11,FALSE)</f>
        <v>-6.3666666666666663</v>
      </c>
    </row>
    <row r="6235" spans="1:11" x14ac:dyDescent="0.25">
      <c r="A6235" s="1">
        <v>41300</v>
      </c>
      <c r="B6235" t="s">
        <v>192</v>
      </c>
      <c r="C6235" t="s">
        <v>71</v>
      </c>
      <c r="D6235">
        <v>84</v>
      </c>
      <c r="E6235">
        <v>64</v>
      </c>
      <c r="F6235" t="s">
        <v>192</v>
      </c>
      <c r="G6235">
        <v>20</v>
      </c>
      <c r="H6235" t="s">
        <v>358</v>
      </c>
      <c r="I6235" t="s">
        <v>360</v>
      </c>
      <c r="J6235" s="2">
        <f>VLOOKUP(B6235,'Totals by Team'!A:K,11,FALSE)</f>
        <v>12.875</v>
      </c>
      <c r="K6235" s="2">
        <f>VLOOKUP(C6235,'Totals by Team'!A:K,11,FALSE)</f>
        <v>7.0294117647058822</v>
      </c>
    </row>
    <row r="6236" spans="1:11" x14ac:dyDescent="0.25">
      <c r="A6236" s="1">
        <v>41300</v>
      </c>
      <c r="B6236" t="s">
        <v>310</v>
      </c>
      <c r="C6236" t="s">
        <v>243</v>
      </c>
      <c r="D6236">
        <v>82</v>
      </c>
      <c r="E6236">
        <v>62</v>
      </c>
      <c r="F6236" t="s">
        <v>310</v>
      </c>
      <c r="G6236">
        <v>20</v>
      </c>
      <c r="H6236" t="s">
        <v>358</v>
      </c>
      <c r="I6236" t="s">
        <v>360</v>
      </c>
      <c r="J6236" s="2">
        <f>VLOOKUP(B6236,'Totals by Team'!A:K,11,FALSE)</f>
        <v>1.935483870967742</v>
      </c>
      <c r="K6236" s="2">
        <f>VLOOKUP(C6236,'Totals by Team'!A:K,11,FALSE)</f>
        <v>-2.7419354838709675</v>
      </c>
    </row>
    <row r="6237" spans="1:11" x14ac:dyDescent="0.25">
      <c r="A6237" s="1">
        <v>41300</v>
      </c>
      <c r="B6237" t="s">
        <v>178</v>
      </c>
      <c r="C6237" t="s">
        <v>183</v>
      </c>
      <c r="D6237">
        <v>71</v>
      </c>
      <c r="E6237">
        <v>51</v>
      </c>
      <c r="F6237" t="s">
        <v>178</v>
      </c>
      <c r="G6237">
        <v>20</v>
      </c>
      <c r="H6237" t="s">
        <v>358</v>
      </c>
      <c r="I6237" t="s">
        <v>360</v>
      </c>
      <c r="J6237" s="2">
        <f>VLOOKUP(B6237,'Totals by Team'!A:K,11,FALSE)</f>
        <v>1.1875</v>
      </c>
      <c r="K6237" s="2">
        <f>VLOOKUP(C6237,'Totals by Team'!A:K,11,FALSE)</f>
        <v>2.25</v>
      </c>
    </row>
    <row r="6238" spans="1:11" x14ac:dyDescent="0.25">
      <c r="A6238" s="1">
        <v>41300</v>
      </c>
      <c r="B6238" t="s">
        <v>177</v>
      </c>
      <c r="C6238" t="s">
        <v>102</v>
      </c>
      <c r="D6238">
        <v>72</v>
      </c>
      <c r="E6238">
        <v>53</v>
      </c>
      <c r="F6238" t="s">
        <v>177</v>
      </c>
      <c r="G6238">
        <v>19</v>
      </c>
      <c r="H6238" t="s">
        <v>358</v>
      </c>
      <c r="I6238" t="s">
        <v>360</v>
      </c>
      <c r="J6238" s="2">
        <f>VLOOKUP(B6238,'Totals by Team'!A:K,11,FALSE)</f>
        <v>13.454545454545455</v>
      </c>
      <c r="K6238" s="2">
        <f>VLOOKUP(C6238,'Totals by Team'!A:K,11,FALSE)</f>
        <v>0.70588235294117652</v>
      </c>
    </row>
    <row r="6239" spans="1:11" x14ac:dyDescent="0.25">
      <c r="A6239" s="1">
        <v>41300</v>
      </c>
      <c r="B6239" t="s">
        <v>82</v>
      </c>
      <c r="C6239" t="s">
        <v>83</v>
      </c>
      <c r="D6239">
        <v>66</v>
      </c>
      <c r="E6239">
        <v>47</v>
      </c>
      <c r="F6239" t="s">
        <v>83</v>
      </c>
      <c r="G6239">
        <v>19</v>
      </c>
      <c r="H6239" t="s">
        <v>358</v>
      </c>
      <c r="I6239" t="s">
        <v>356</v>
      </c>
      <c r="J6239" s="2">
        <f>VLOOKUP(B6239,'Totals by Team'!A:K,11,FALSE)</f>
        <v>1.78125</v>
      </c>
      <c r="K6239" s="2">
        <f>VLOOKUP(C6239,'Totals by Team'!A:K,11,FALSE)</f>
        <v>-8.4642857142857135</v>
      </c>
    </row>
    <row r="6240" spans="1:11" x14ac:dyDescent="0.25">
      <c r="A6240" s="1">
        <v>41300</v>
      </c>
      <c r="B6240" t="s">
        <v>269</v>
      </c>
      <c r="C6240" t="s">
        <v>188</v>
      </c>
      <c r="D6240">
        <v>70</v>
      </c>
      <c r="E6240">
        <v>52</v>
      </c>
      <c r="F6240" t="s">
        <v>269</v>
      </c>
      <c r="G6240">
        <v>18</v>
      </c>
      <c r="H6240" t="s">
        <v>358</v>
      </c>
      <c r="I6240" t="s">
        <v>360</v>
      </c>
      <c r="J6240" s="2">
        <f>VLOOKUP(B6240,'Totals by Team'!A:K,11,FALSE)</f>
        <v>-6.3703703703703702</v>
      </c>
      <c r="K6240" s="2">
        <f>VLOOKUP(C6240,'Totals by Team'!A:K,11,FALSE)</f>
        <v>-8.0344827586206904</v>
      </c>
    </row>
    <row r="6241" spans="1:11" x14ac:dyDescent="0.25">
      <c r="A6241" s="1">
        <v>41300</v>
      </c>
      <c r="B6241" t="s">
        <v>245</v>
      </c>
      <c r="C6241" t="s">
        <v>106</v>
      </c>
      <c r="D6241">
        <v>85</v>
      </c>
      <c r="E6241">
        <v>67</v>
      </c>
      <c r="F6241" t="s">
        <v>106</v>
      </c>
      <c r="G6241">
        <v>18</v>
      </c>
      <c r="H6241" t="s">
        <v>358</v>
      </c>
      <c r="I6241" t="s">
        <v>356</v>
      </c>
      <c r="J6241" s="2">
        <f>VLOOKUP(B6241,'Totals by Team'!A:K,11,FALSE)</f>
        <v>6.4838709677419351</v>
      </c>
      <c r="K6241" s="2">
        <f>VLOOKUP(C6241,'Totals by Team'!A:K,11,FALSE)</f>
        <v>-9.0666666666666664</v>
      </c>
    </row>
    <row r="6242" spans="1:11" x14ac:dyDescent="0.25">
      <c r="A6242" s="1">
        <v>41300</v>
      </c>
      <c r="B6242" t="s">
        <v>185</v>
      </c>
      <c r="C6242" t="s">
        <v>44</v>
      </c>
      <c r="D6242">
        <v>63</v>
      </c>
      <c r="E6242">
        <v>45</v>
      </c>
      <c r="F6242" t="s">
        <v>44</v>
      </c>
      <c r="G6242">
        <v>18</v>
      </c>
      <c r="H6242" t="s">
        <v>358</v>
      </c>
      <c r="I6242" t="s">
        <v>356</v>
      </c>
      <c r="J6242" s="2">
        <f>VLOOKUP(B6242,'Totals by Team'!A:K,11,FALSE)</f>
        <v>-4.0714285714285712</v>
      </c>
      <c r="K6242" s="2">
        <f>VLOOKUP(C6242,'Totals by Team'!A:K,11,FALSE)</f>
        <v>-14.827586206896552</v>
      </c>
    </row>
    <row r="6243" spans="1:11" x14ac:dyDescent="0.25">
      <c r="A6243" s="1">
        <v>41300</v>
      </c>
      <c r="B6243" t="s">
        <v>318</v>
      </c>
      <c r="C6243" t="s">
        <v>291</v>
      </c>
      <c r="D6243">
        <v>78</v>
      </c>
      <c r="E6243">
        <v>60</v>
      </c>
      <c r="F6243" t="s">
        <v>318</v>
      </c>
      <c r="G6243">
        <v>18</v>
      </c>
      <c r="H6243" t="s">
        <v>358</v>
      </c>
      <c r="I6243" t="s">
        <v>360</v>
      </c>
      <c r="J6243" s="2">
        <f>VLOOKUP(B6243,'Totals by Team'!A:K,11,FALSE)</f>
        <v>4.1515151515151514</v>
      </c>
      <c r="K6243" s="2">
        <f>VLOOKUP(C6243,'Totals by Team'!A:K,11,FALSE)</f>
        <v>5.7941176470588234</v>
      </c>
    </row>
    <row r="6244" spans="1:11" x14ac:dyDescent="0.25">
      <c r="A6244" s="1">
        <v>41300</v>
      </c>
      <c r="B6244" t="s">
        <v>139</v>
      </c>
      <c r="C6244" t="s">
        <v>55</v>
      </c>
      <c r="D6244">
        <v>42</v>
      </c>
      <c r="E6244">
        <v>25</v>
      </c>
      <c r="F6244" t="s">
        <v>139</v>
      </c>
      <c r="G6244">
        <v>17</v>
      </c>
      <c r="H6244" t="s">
        <v>358</v>
      </c>
      <c r="I6244" t="s">
        <v>360</v>
      </c>
      <c r="J6244" s="2">
        <f>VLOOKUP(B6244,'Totals by Team'!A:K,11,FALSE)</f>
        <v>-5</v>
      </c>
      <c r="K6244" s="2">
        <f>VLOOKUP(C6244,'Totals by Team'!A:K,11,FALSE)</f>
        <v>-9.7931034482758612</v>
      </c>
    </row>
    <row r="6245" spans="1:11" x14ac:dyDescent="0.25">
      <c r="A6245" s="1">
        <v>41300</v>
      </c>
      <c r="B6245" t="s">
        <v>100</v>
      </c>
      <c r="C6245" t="s">
        <v>151</v>
      </c>
      <c r="D6245">
        <v>76</v>
      </c>
      <c r="E6245">
        <v>59</v>
      </c>
      <c r="F6245" t="s">
        <v>151</v>
      </c>
      <c r="G6245">
        <v>17</v>
      </c>
      <c r="H6245" t="s">
        <v>358</v>
      </c>
      <c r="I6245" t="s">
        <v>356</v>
      </c>
      <c r="J6245" s="2">
        <f>VLOOKUP(B6245,'Totals by Team'!A:K,11,FALSE)</f>
        <v>2.064516129032258</v>
      </c>
      <c r="K6245" s="2">
        <f>VLOOKUP(C6245,'Totals by Team'!A:K,11,FALSE)</f>
        <v>-4.9333333333333336</v>
      </c>
    </row>
    <row r="6246" spans="1:11" x14ac:dyDescent="0.25">
      <c r="A6246" s="1">
        <v>41300</v>
      </c>
      <c r="B6246" t="s">
        <v>127</v>
      </c>
      <c r="C6246" t="s">
        <v>294</v>
      </c>
      <c r="D6246">
        <v>75</v>
      </c>
      <c r="E6246">
        <v>59</v>
      </c>
      <c r="F6246" t="s">
        <v>127</v>
      </c>
      <c r="G6246">
        <v>16</v>
      </c>
      <c r="H6246" t="s">
        <v>358</v>
      </c>
      <c r="I6246" t="s">
        <v>360</v>
      </c>
      <c r="J6246" s="2">
        <f>VLOOKUP(B6246,'Totals by Team'!A:K,11,FALSE)</f>
        <v>-4.9000000000000004</v>
      </c>
      <c r="K6246" s="2">
        <f>VLOOKUP(C6246,'Totals by Team'!A:K,11,FALSE)</f>
        <v>4.6206896551724137</v>
      </c>
    </row>
    <row r="6247" spans="1:11" x14ac:dyDescent="0.25">
      <c r="A6247" s="1">
        <v>41300</v>
      </c>
      <c r="B6247" t="s">
        <v>279</v>
      </c>
      <c r="C6247" t="s">
        <v>41</v>
      </c>
      <c r="D6247">
        <v>68</v>
      </c>
      <c r="E6247">
        <v>52</v>
      </c>
      <c r="F6247" t="s">
        <v>41</v>
      </c>
      <c r="G6247">
        <v>16</v>
      </c>
      <c r="H6247" t="s">
        <v>358</v>
      </c>
      <c r="I6247" t="s">
        <v>356</v>
      </c>
      <c r="J6247" s="2">
        <f>VLOOKUP(B6247,'Totals by Team'!A:K,11,FALSE)</f>
        <v>-5.290322580645161</v>
      </c>
      <c r="K6247" s="2">
        <f>VLOOKUP(C6247,'Totals by Team'!A:K,11,FALSE)</f>
        <v>-3.09375</v>
      </c>
    </row>
    <row r="6248" spans="1:11" x14ac:dyDescent="0.25">
      <c r="A6248" s="1">
        <v>41300</v>
      </c>
      <c r="B6248" t="s">
        <v>209</v>
      </c>
      <c r="C6248" t="s">
        <v>22</v>
      </c>
      <c r="D6248">
        <v>72</v>
      </c>
      <c r="E6248">
        <v>56</v>
      </c>
      <c r="F6248" t="s">
        <v>209</v>
      </c>
      <c r="G6248">
        <v>16</v>
      </c>
      <c r="H6248" t="s">
        <v>358</v>
      </c>
      <c r="I6248" t="s">
        <v>360</v>
      </c>
      <c r="J6248" s="2">
        <f>VLOOKUP(B6248,'Totals by Team'!A:K,11,FALSE)</f>
        <v>5.096774193548387</v>
      </c>
      <c r="K6248" s="2">
        <f>VLOOKUP(C6248,'Totals by Team'!A:K,11,FALSE)</f>
        <v>-8.0333333333333332</v>
      </c>
    </row>
    <row r="6249" spans="1:11" x14ac:dyDescent="0.25">
      <c r="A6249" s="1">
        <v>41300</v>
      </c>
      <c r="B6249" t="s">
        <v>80</v>
      </c>
      <c r="C6249" t="s">
        <v>154</v>
      </c>
      <c r="D6249">
        <v>69</v>
      </c>
      <c r="E6249">
        <v>53</v>
      </c>
      <c r="F6249" t="s">
        <v>80</v>
      </c>
      <c r="G6249">
        <v>16</v>
      </c>
      <c r="H6249" t="s">
        <v>358</v>
      </c>
      <c r="I6249" t="s">
        <v>360</v>
      </c>
      <c r="J6249" s="2">
        <f>VLOOKUP(B6249,'Totals by Team'!A:K,11,FALSE)</f>
        <v>6.290322580645161</v>
      </c>
      <c r="K6249" s="2">
        <f>VLOOKUP(C6249,'Totals by Team'!A:K,11,FALSE)</f>
        <v>9.5483870967741939</v>
      </c>
    </row>
    <row r="6250" spans="1:11" x14ac:dyDescent="0.25">
      <c r="A6250" s="1">
        <v>41300</v>
      </c>
      <c r="B6250" t="s">
        <v>297</v>
      </c>
      <c r="C6250" t="s">
        <v>346</v>
      </c>
      <c r="D6250">
        <v>73</v>
      </c>
      <c r="E6250">
        <v>57</v>
      </c>
      <c r="F6250" t="s">
        <v>297</v>
      </c>
      <c r="G6250">
        <v>16</v>
      </c>
      <c r="H6250" t="s">
        <v>358</v>
      </c>
      <c r="I6250" t="s">
        <v>360</v>
      </c>
      <c r="J6250" s="2">
        <f>VLOOKUP(B6250,'Totals by Team'!A:K,11,FALSE)</f>
        <v>0.34375</v>
      </c>
      <c r="K6250" s="2">
        <f>VLOOKUP(C6250,'Totals by Team'!A:K,11,FALSE)</f>
        <v>-7.419354838709677</v>
      </c>
    </row>
    <row r="6251" spans="1:11" x14ac:dyDescent="0.25">
      <c r="A6251" s="1">
        <v>41300</v>
      </c>
      <c r="B6251" t="s">
        <v>335</v>
      </c>
      <c r="C6251" t="s">
        <v>314</v>
      </c>
      <c r="D6251">
        <v>64</v>
      </c>
      <c r="E6251">
        <v>49</v>
      </c>
      <c r="F6251" t="s">
        <v>335</v>
      </c>
      <c r="G6251">
        <v>15</v>
      </c>
      <c r="H6251" t="s">
        <v>358</v>
      </c>
      <c r="I6251" t="s">
        <v>360</v>
      </c>
      <c r="J6251" s="2">
        <f>VLOOKUP(B6251,'Totals by Team'!A:K,11,FALSE)</f>
        <v>-5.1818181818181817</v>
      </c>
      <c r="K6251" s="2">
        <f>VLOOKUP(C6251,'Totals by Team'!A:K,11,FALSE)</f>
        <v>-2.9375</v>
      </c>
    </row>
    <row r="6252" spans="1:11" x14ac:dyDescent="0.25">
      <c r="A6252" s="1">
        <v>41300</v>
      </c>
      <c r="B6252" t="s">
        <v>247</v>
      </c>
      <c r="C6252" t="s">
        <v>327</v>
      </c>
      <c r="D6252">
        <v>64</v>
      </c>
      <c r="E6252">
        <v>49</v>
      </c>
      <c r="F6252" t="s">
        <v>327</v>
      </c>
      <c r="G6252">
        <v>15</v>
      </c>
      <c r="H6252" t="s">
        <v>358</v>
      </c>
      <c r="I6252" t="s">
        <v>356</v>
      </c>
      <c r="J6252" s="2">
        <f>VLOOKUP(B6252,'Totals by Team'!A:K,11,FALSE)</f>
        <v>-0.67741935483870963</v>
      </c>
      <c r="K6252" s="2">
        <f>VLOOKUP(C6252,'Totals by Team'!A:K,11,FALSE)</f>
        <v>-13.071428571428571</v>
      </c>
    </row>
    <row r="6253" spans="1:11" x14ac:dyDescent="0.25">
      <c r="A6253" s="1">
        <v>41300</v>
      </c>
      <c r="B6253" t="s">
        <v>59</v>
      </c>
      <c r="C6253" t="s">
        <v>35</v>
      </c>
      <c r="D6253">
        <v>79</v>
      </c>
      <c r="E6253">
        <v>64</v>
      </c>
      <c r="F6253" t="s">
        <v>59</v>
      </c>
      <c r="G6253">
        <v>15</v>
      </c>
      <c r="H6253" t="s">
        <v>358</v>
      </c>
      <c r="I6253" t="s">
        <v>360</v>
      </c>
      <c r="J6253" s="2">
        <f>VLOOKUP(B6253,'Totals by Team'!A:K,11,FALSE)</f>
        <v>1.1935483870967742</v>
      </c>
      <c r="K6253" s="2">
        <f>VLOOKUP(C6253,'Totals by Team'!A:K,11,FALSE)</f>
        <v>-5.7333333333333334</v>
      </c>
    </row>
    <row r="6254" spans="1:11" x14ac:dyDescent="0.25">
      <c r="A6254" s="1">
        <v>41300</v>
      </c>
      <c r="B6254" t="s">
        <v>270</v>
      </c>
      <c r="C6254" t="s">
        <v>219</v>
      </c>
      <c r="D6254">
        <v>65</v>
      </c>
      <c r="E6254">
        <v>51</v>
      </c>
      <c r="F6254" t="s">
        <v>219</v>
      </c>
      <c r="G6254">
        <v>14</v>
      </c>
      <c r="H6254" t="s">
        <v>358</v>
      </c>
      <c r="I6254" t="s">
        <v>356</v>
      </c>
      <c r="J6254" s="2">
        <f>VLOOKUP(B6254,'Totals by Team'!A:K,11,FALSE)</f>
        <v>11.363636363636363</v>
      </c>
      <c r="K6254" s="2">
        <f>VLOOKUP(C6254,'Totals by Team'!A:K,11,FALSE)</f>
        <v>-6.612903225806452</v>
      </c>
    </row>
    <row r="6255" spans="1:11" x14ac:dyDescent="0.25">
      <c r="A6255" s="1">
        <v>41300</v>
      </c>
      <c r="B6255" t="s">
        <v>5</v>
      </c>
      <c r="C6255" t="s">
        <v>216</v>
      </c>
      <c r="D6255">
        <v>65</v>
      </c>
      <c r="E6255">
        <v>51</v>
      </c>
      <c r="F6255" t="s">
        <v>5</v>
      </c>
      <c r="G6255">
        <v>14</v>
      </c>
      <c r="H6255" t="s">
        <v>358</v>
      </c>
      <c r="I6255" t="s">
        <v>360</v>
      </c>
      <c r="J6255" s="2">
        <f>VLOOKUP(B6255,'Totals by Team'!A:K,11,FALSE)</f>
        <v>8.90625</v>
      </c>
      <c r="K6255" s="2">
        <f>VLOOKUP(C6255,'Totals by Team'!A:K,11,FALSE)</f>
        <v>-0.93939393939393945</v>
      </c>
    </row>
    <row r="6256" spans="1:11" x14ac:dyDescent="0.25">
      <c r="A6256" s="1">
        <v>41300</v>
      </c>
      <c r="B6256" t="s">
        <v>24</v>
      </c>
      <c r="C6256" t="s">
        <v>112</v>
      </c>
      <c r="D6256">
        <v>63</v>
      </c>
      <c r="E6256">
        <v>49</v>
      </c>
      <c r="F6256" t="s">
        <v>112</v>
      </c>
      <c r="G6256">
        <v>14</v>
      </c>
      <c r="H6256" t="s">
        <v>358</v>
      </c>
      <c r="I6256" t="s">
        <v>356</v>
      </c>
      <c r="J6256" s="2">
        <f>VLOOKUP(B6256,'Totals by Team'!A:K,11,FALSE)</f>
        <v>3.0333333333333332</v>
      </c>
      <c r="K6256" s="2">
        <f>VLOOKUP(C6256,'Totals by Team'!A:K,11,FALSE)</f>
        <v>-4.2857142857142856</v>
      </c>
    </row>
    <row r="6257" spans="1:11" x14ac:dyDescent="0.25">
      <c r="A6257" s="1">
        <v>41300</v>
      </c>
      <c r="B6257" t="s">
        <v>210</v>
      </c>
      <c r="C6257" t="s">
        <v>170</v>
      </c>
      <c r="D6257">
        <v>80</v>
      </c>
      <c r="E6257">
        <v>66</v>
      </c>
      <c r="F6257" t="s">
        <v>210</v>
      </c>
      <c r="G6257">
        <v>14</v>
      </c>
      <c r="H6257" t="s">
        <v>358</v>
      </c>
      <c r="I6257" t="s">
        <v>360</v>
      </c>
      <c r="J6257" s="2">
        <f>VLOOKUP(B6257,'Totals by Team'!A:K,11,FALSE)</f>
        <v>9.53125</v>
      </c>
      <c r="K6257" s="2">
        <f>VLOOKUP(C6257,'Totals by Team'!A:K,11,FALSE)</f>
        <v>-1.9375</v>
      </c>
    </row>
    <row r="6258" spans="1:11" x14ac:dyDescent="0.25">
      <c r="A6258" s="1">
        <v>41300</v>
      </c>
      <c r="B6258" t="s">
        <v>113</v>
      </c>
      <c r="C6258" t="s">
        <v>152</v>
      </c>
      <c r="D6258">
        <v>73</v>
      </c>
      <c r="E6258">
        <v>59</v>
      </c>
      <c r="F6258" t="s">
        <v>113</v>
      </c>
      <c r="G6258">
        <v>14</v>
      </c>
      <c r="H6258" t="s">
        <v>358</v>
      </c>
      <c r="I6258" t="s">
        <v>360</v>
      </c>
      <c r="J6258" s="2">
        <f>VLOOKUP(B6258,'Totals by Team'!A:K,11,FALSE)</f>
        <v>-1.7586206896551724</v>
      </c>
      <c r="K6258" s="2">
        <f>VLOOKUP(C6258,'Totals by Team'!A:K,11,FALSE)</f>
        <v>-7.1724137931034484</v>
      </c>
    </row>
    <row r="6259" spans="1:11" x14ac:dyDescent="0.25">
      <c r="A6259" s="1">
        <v>41300</v>
      </c>
      <c r="B6259" t="s">
        <v>311</v>
      </c>
      <c r="C6259" t="s">
        <v>92</v>
      </c>
      <c r="D6259">
        <v>66</v>
      </c>
      <c r="E6259">
        <v>52</v>
      </c>
      <c r="F6259" t="s">
        <v>311</v>
      </c>
      <c r="G6259">
        <v>14</v>
      </c>
      <c r="H6259" t="s">
        <v>358</v>
      </c>
      <c r="I6259" t="s">
        <v>360</v>
      </c>
      <c r="J6259" s="2">
        <f>VLOOKUP(B6259,'Totals by Team'!A:K,11,FALSE)</f>
        <v>17.3125</v>
      </c>
      <c r="K6259" s="2">
        <f>VLOOKUP(C6259,'Totals by Team'!A:K,11,FALSE)</f>
        <v>-0.41379310344827586</v>
      </c>
    </row>
    <row r="6260" spans="1:11" x14ac:dyDescent="0.25">
      <c r="A6260" s="1">
        <v>41300</v>
      </c>
      <c r="B6260" t="s">
        <v>201</v>
      </c>
      <c r="C6260" t="s">
        <v>300</v>
      </c>
      <c r="D6260">
        <v>64</v>
      </c>
      <c r="E6260">
        <v>50</v>
      </c>
      <c r="F6260" t="s">
        <v>300</v>
      </c>
      <c r="G6260">
        <v>14</v>
      </c>
      <c r="H6260" t="s">
        <v>358</v>
      </c>
      <c r="I6260" t="s">
        <v>356</v>
      </c>
      <c r="J6260" s="2">
        <f>VLOOKUP(B6260,'Totals by Team'!A:K,11,FALSE)</f>
        <v>4.8666666666666663</v>
      </c>
      <c r="K6260" s="2">
        <f>VLOOKUP(C6260,'Totals by Team'!A:K,11,FALSE)</f>
        <v>-3.15625</v>
      </c>
    </row>
    <row r="6261" spans="1:11" x14ac:dyDescent="0.25">
      <c r="A6261" s="1">
        <v>41300</v>
      </c>
      <c r="B6261" t="s">
        <v>105</v>
      </c>
      <c r="C6261" t="s">
        <v>163</v>
      </c>
      <c r="D6261">
        <v>89</v>
      </c>
      <c r="E6261">
        <v>75</v>
      </c>
      <c r="F6261" t="s">
        <v>105</v>
      </c>
      <c r="G6261">
        <v>14</v>
      </c>
      <c r="H6261" t="s">
        <v>358</v>
      </c>
      <c r="I6261" t="s">
        <v>360</v>
      </c>
      <c r="J6261" s="2">
        <f>VLOOKUP(B6261,'Totals by Team'!A:K,11,FALSE)</f>
        <v>-10.903225806451612</v>
      </c>
      <c r="K6261" s="2">
        <f>VLOOKUP(C6261,'Totals by Team'!A:K,11,FALSE)</f>
        <v>-4.129032258064516</v>
      </c>
    </row>
    <row r="6262" spans="1:11" x14ac:dyDescent="0.25">
      <c r="A6262" s="1">
        <v>41300</v>
      </c>
      <c r="B6262" t="s">
        <v>133</v>
      </c>
      <c r="C6262" t="s">
        <v>206</v>
      </c>
      <c r="D6262">
        <v>67</v>
      </c>
      <c r="E6262">
        <v>53</v>
      </c>
      <c r="F6262" t="s">
        <v>133</v>
      </c>
      <c r="G6262">
        <v>14</v>
      </c>
      <c r="H6262" t="s">
        <v>358</v>
      </c>
      <c r="I6262" t="s">
        <v>360</v>
      </c>
      <c r="J6262" s="2">
        <f>VLOOKUP(B6262,'Totals by Team'!A:K,11,FALSE)</f>
        <v>-6.8965517241379306</v>
      </c>
      <c r="K6262" s="2">
        <f>VLOOKUP(C6262,'Totals by Team'!A:K,11,FALSE)</f>
        <v>-8.1071428571428577</v>
      </c>
    </row>
    <row r="6263" spans="1:11" x14ac:dyDescent="0.25">
      <c r="A6263" s="1">
        <v>41300</v>
      </c>
      <c r="B6263" t="s">
        <v>63</v>
      </c>
      <c r="C6263" t="s">
        <v>277</v>
      </c>
      <c r="D6263">
        <v>70</v>
      </c>
      <c r="E6263">
        <v>56</v>
      </c>
      <c r="F6263" t="s">
        <v>277</v>
      </c>
      <c r="G6263">
        <v>14</v>
      </c>
      <c r="H6263" t="s">
        <v>358</v>
      </c>
      <c r="I6263" t="s">
        <v>356</v>
      </c>
      <c r="J6263" s="2">
        <f>VLOOKUP(B6263,'Totals by Team'!A:K,11,FALSE)</f>
        <v>-6.15625</v>
      </c>
      <c r="K6263" s="2">
        <f>VLOOKUP(C6263,'Totals by Team'!A:K,11,FALSE)</f>
        <v>-6.8666666666666663</v>
      </c>
    </row>
    <row r="6264" spans="1:11" x14ac:dyDescent="0.25">
      <c r="A6264" s="1">
        <v>41300</v>
      </c>
      <c r="B6264" t="s">
        <v>189</v>
      </c>
      <c r="C6264" t="s">
        <v>282</v>
      </c>
      <c r="D6264">
        <v>73</v>
      </c>
      <c r="E6264">
        <v>59</v>
      </c>
      <c r="F6264" t="s">
        <v>189</v>
      </c>
      <c r="G6264">
        <v>14</v>
      </c>
      <c r="H6264" t="s">
        <v>358</v>
      </c>
      <c r="I6264" t="s">
        <v>360</v>
      </c>
      <c r="J6264" s="2">
        <f>VLOOKUP(B6264,'Totals by Team'!A:K,11,FALSE)</f>
        <v>-0.38461538461538464</v>
      </c>
      <c r="K6264" s="2">
        <f>VLOOKUP(C6264,'Totals by Team'!A:K,11,FALSE)</f>
        <v>-4.7</v>
      </c>
    </row>
    <row r="6265" spans="1:11" x14ac:dyDescent="0.25">
      <c r="A6265" s="1">
        <v>41300</v>
      </c>
      <c r="B6265" t="s">
        <v>114</v>
      </c>
      <c r="C6265" t="s">
        <v>160</v>
      </c>
      <c r="D6265">
        <v>82</v>
      </c>
      <c r="E6265">
        <v>68</v>
      </c>
      <c r="F6265" t="s">
        <v>114</v>
      </c>
      <c r="G6265">
        <v>14</v>
      </c>
      <c r="H6265" t="s">
        <v>358</v>
      </c>
      <c r="I6265" t="s">
        <v>360</v>
      </c>
      <c r="J6265" s="2">
        <f>VLOOKUP(B6265,'Totals by Team'!A:K,11,FALSE)</f>
        <v>-6.068965517241379</v>
      </c>
      <c r="K6265" s="2">
        <f>VLOOKUP(C6265,'Totals by Team'!A:K,11,FALSE)</f>
        <v>-7.838709677419355</v>
      </c>
    </row>
    <row r="6266" spans="1:11" x14ac:dyDescent="0.25">
      <c r="A6266" s="1">
        <v>41300</v>
      </c>
      <c r="B6266" t="s">
        <v>27</v>
      </c>
      <c r="C6266" t="s">
        <v>109</v>
      </c>
      <c r="D6266">
        <v>69</v>
      </c>
      <c r="E6266">
        <v>55</v>
      </c>
      <c r="F6266" t="s">
        <v>27</v>
      </c>
      <c r="G6266">
        <v>14</v>
      </c>
      <c r="H6266" t="s">
        <v>358</v>
      </c>
      <c r="I6266" t="s">
        <v>360</v>
      </c>
      <c r="J6266" s="2">
        <f>VLOOKUP(B6266,'Totals by Team'!A:K,11,FALSE)</f>
        <v>-7.0344827586206895</v>
      </c>
      <c r="K6266" s="2">
        <f>VLOOKUP(C6266,'Totals by Team'!A:K,11,FALSE)</f>
        <v>-5.290322580645161</v>
      </c>
    </row>
    <row r="6267" spans="1:11" x14ac:dyDescent="0.25">
      <c r="A6267" s="1">
        <v>41300</v>
      </c>
      <c r="B6267" t="s">
        <v>179</v>
      </c>
      <c r="C6267" t="s">
        <v>253</v>
      </c>
      <c r="D6267">
        <v>67</v>
      </c>
      <c r="E6267">
        <v>54</v>
      </c>
      <c r="F6267" t="s">
        <v>179</v>
      </c>
      <c r="G6267">
        <v>13</v>
      </c>
      <c r="H6267" t="s">
        <v>358</v>
      </c>
      <c r="I6267" t="s">
        <v>360</v>
      </c>
      <c r="J6267" s="2">
        <f>VLOOKUP(B6267,'Totals by Team'!A:K,11,FALSE)</f>
        <v>13.911764705882353</v>
      </c>
      <c r="K6267" s="2">
        <f>VLOOKUP(C6267,'Totals by Team'!A:K,11,FALSE)</f>
        <v>4.935483870967742</v>
      </c>
    </row>
    <row r="6268" spans="1:11" x14ac:dyDescent="0.25">
      <c r="A6268" s="1">
        <v>41300</v>
      </c>
      <c r="B6268" t="s">
        <v>104</v>
      </c>
      <c r="C6268" t="s">
        <v>8</v>
      </c>
      <c r="D6268">
        <v>77</v>
      </c>
      <c r="E6268">
        <v>64</v>
      </c>
      <c r="F6268" t="s">
        <v>104</v>
      </c>
      <c r="G6268">
        <v>13</v>
      </c>
      <c r="H6268" t="s">
        <v>358</v>
      </c>
      <c r="I6268" t="s">
        <v>360</v>
      </c>
      <c r="J6268" s="2">
        <f>VLOOKUP(B6268,'Totals by Team'!A:K,11,FALSE)</f>
        <v>3.0333333333333332</v>
      </c>
      <c r="K6268" s="2">
        <f>VLOOKUP(C6268,'Totals by Team'!A:K,11,FALSE)</f>
        <v>-6.0333333333333332</v>
      </c>
    </row>
    <row r="6269" spans="1:11" x14ac:dyDescent="0.25">
      <c r="A6269" s="1">
        <v>41300</v>
      </c>
      <c r="B6269" t="s">
        <v>108</v>
      </c>
      <c r="C6269" t="s">
        <v>81</v>
      </c>
      <c r="D6269">
        <v>64</v>
      </c>
      <c r="E6269">
        <v>51</v>
      </c>
      <c r="F6269" t="s">
        <v>108</v>
      </c>
      <c r="G6269">
        <v>13</v>
      </c>
      <c r="H6269" t="s">
        <v>358</v>
      </c>
      <c r="I6269" t="s">
        <v>360</v>
      </c>
      <c r="J6269" s="2">
        <f>VLOOKUP(B6269,'Totals by Team'!A:K,11,FALSE)</f>
        <v>0.68</v>
      </c>
      <c r="K6269" s="2">
        <f>VLOOKUP(C6269,'Totals by Team'!A:K,11,FALSE)</f>
        <v>-5.1785714285714288</v>
      </c>
    </row>
    <row r="6270" spans="1:11" x14ac:dyDescent="0.25">
      <c r="A6270" s="1">
        <v>41300</v>
      </c>
      <c r="B6270" t="s">
        <v>64</v>
      </c>
      <c r="C6270" t="s">
        <v>153</v>
      </c>
      <c r="D6270">
        <v>75</v>
      </c>
      <c r="E6270">
        <v>62</v>
      </c>
      <c r="F6270" t="s">
        <v>64</v>
      </c>
      <c r="G6270">
        <v>13</v>
      </c>
      <c r="H6270" t="s">
        <v>358</v>
      </c>
      <c r="I6270" t="s">
        <v>360</v>
      </c>
      <c r="J6270" s="2">
        <f>VLOOKUP(B6270,'Totals by Team'!A:K,11,FALSE)</f>
        <v>0.6071428571428571</v>
      </c>
      <c r="K6270" s="2">
        <f>VLOOKUP(C6270,'Totals by Team'!A:K,11,FALSE)</f>
        <v>-1.5666666666666667</v>
      </c>
    </row>
    <row r="6271" spans="1:11" x14ac:dyDescent="0.25">
      <c r="A6271" s="1">
        <v>41300</v>
      </c>
      <c r="B6271" t="s">
        <v>115</v>
      </c>
      <c r="C6271" t="s">
        <v>130</v>
      </c>
      <c r="D6271">
        <v>76</v>
      </c>
      <c r="E6271">
        <v>64</v>
      </c>
      <c r="F6271" t="s">
        <v>115</v>
      </c>
      <c r="G6271">
        <v>12</v>
      </c>
      <c r="H6271" t="s">
        <v>358</v>
      </c>
      <c r="I6271" t="s">
        <v>360</v>
      </c>
      <c r="J6271" s="2">
        <f>VLOOKUP(B6271,'Totals by Team'!A:K,11,FALSE)</f>
        <v>-3.1379310344827585</v>
      </c>
      <c r="K6271" s="2">
        <f>VLOOKUP(C6271,'Totals by Team'!A:K,11,FALSE)</f>
        <v>-3.2962962962962963</v>
      </c>
    </row>
    <row r="6272" spans="1:11" x14ac:dyDescent="0.25">
      <c r="A6272" s="1">
        <v>41300</v>
      </c>
      <c r="B6272" t="s">
        <v>230</v>
      </c>
      <c r="C6272" t="s">
        <v>90</v>
      </c>
      <c r="D6272">
        <v>84</v>
      </c>
      <c r="E6272">
        <v>72</v>
      </c>
      <c r="F6272" t="s">
        <v>230</v>
      </c>
      <c r="G6272">
        <v>12</v>
      </c>
      <c r="H6272" t="s">
        <v>358</v>
      </c>
      <c r="I6272" t="s">
        <v>360</v>
      </c>
      <c r="J6272" s="2">
        <f>VLOOKUP(B6272,'Totals by Team'!A:K,11,FALSE)</f>
        <v>11.5625</v>
      </c>
      <c r="K6272" s="2">
        <f>VLOOKUP(C6272,'Totals by Team'!A:K,11,FALSE)</f>
        <v>-4.7931034482758621</v>
      </c>
    </row>
    <row r="6273" spans="1:11" x14ac:dyDescent="0.25">
      <c r="A6273" s="1">
        <v>41300</v>
      </c>
      <c r="B6273" t="s">
        <v>175</v>
      </c>
      <c r="C6273" t="s">
        <v>242</v>
      </c>
      <c r="D6273">
        <v>75</v>
      </c>
      <c r="E6273">
        <v>63</v>
      </c>
      <c r="F6273" t="s">
        <v>242</v>
      </c>
      <c r="G6273">
        <v>12</v>
      </c>
      <c r="H6273" t="s">
        <v>358</v>
      </c>
      <c r="I6273" t="s">
        <v>356</v>
      </c>
      <c r="J6273" s="2">
        <f>VLOOKUP(B6273,'Totals by Team'!A:K,11,FALSE)</f>
        <v>5.7666666666666666</v>
      </c>
      <c r="K6273" s="2">
        <f>VLOOKUP(C6273,'Totals by Team'!A:K,11,FALSE)</f>
        <v>1.2666666666666666</v>
      </c>
    </row>
    <row r="6274" spans="1:11" x14ac:dyDescent="0.25">
      <c r="A6274" s="1">
        <v>41300</v>
      </c>
      <c r="B6274" t="s">
        <v>176</v>
      </c>
      <c r="C6274" t="s">
        <v>173</v>
      </c>
      <c r="D6274">
        <v>83</v>
      </c>
      <c r="E6274">
        <v>71</v>
      </c>
      <c r="F6274" t="s">
        <v>176</v>
      </c>
      <c r="G6274">
        <v>12</v>
      </c>
      <c r="H6274" t="s">
        <v>358</v>
      </c>
      <c r="I6274" t="s">
        <v>360</v>
      </c>
      <c r="J6274" s="2">
        <f>VLOOKUP(B6274,'Totals by Team'!A:K,11,FALSE)</f>
        <v>4.9090909090909092</v>
      </c>
      <c r="K6274" s="2">
        <f>VLOOKUP(C6274,'Totals by Team'!A:K,11,FALSE)</f>
        <v>4.65625</v>
      </c>
    </row>
    <row r="6275" spans="1:11" x14ac:dyDescent="0.25">
      <c r="A6275" s="1">
        <v>41300</v>
      </c>
      <c r="B6275" t="s">
        <v>88</v>
      </c>
      <c r="C6275" t="s">
        <v>48</v>
      </c>
      <c r="D6275">
        <v>79</v>
      </c>
      <c r="E6275">
        <v>67</v>
      </c>
      <c r="F6275" t="s">
        <v>48</v>
      </c>
      <c r="G6275">
        <v>12</v>
      </c>
      <c r="H6275" t="s">
        <v>358</v>
      </c>
      <c r="I6275" t="s">
        <v>356</v>
      </c>
      <c r="J6275" s="2">
        <f>VLOOKUP(B6275,'Totals by Team'!A:K,11,FALSE)</f>
        <v>-3.9333333333333331</v>
      </c>
      <c r="K6275" s="2">
        <f>VLOOKUP(C6275,'Totals by Team'!A:K,11,FALSE)</f>
        <v>-26.678571428571427</v>
      </c>
    </row>
    <row r="6276" spans="1:11" x14ac:dyDescent="0.25">
      <c r="A6276" s="1">
        <v>41300</v>
      </c>
      <c r="B6276" t="s">
        <v>34</v>
      </c>
      <c r="C6276" t="s">
        <v>25</v>
      </c>
      <c r="D6276">
        <v>68</v>
      </c>
      <c r="E6276">
        <v>57</v>
      </c>
      <c r="F6276" t="s">
        <v>34</v>
      </c>
      <c r="G6276">
        <v>11</v>
      </c>
      <c r="H6276" t="s">
        <v>358</v>
      </c>
      <c r="I6276" t="s">
        <v>360</v>
      </c>
      <c r="J6276" s="2">
        <f>VLOOKUP(B6276,'Totals by Team'!A:K,11,FALSE)</f>
        <v>-9.6774193548387094E-2</v>
      </c>
      <c r="K6276" s="2">
        <f>VLOOKUP(C6276,'Totals by Team'!A:K,11,FALSE)</f>
        <v>0.36666666666666664</v>
      </c>
    </row>
    <row r="6277" spans="1:11" x14ac:dyDescent="0.25">
      <c r="A6277" s="1">
        <v>41300</v>
      </c>
      <c r="B6277" t="s">
        <v>131</v>
      </c>
      <c r="C6277" t="s">
        <v>182</v>
      </c>
      <c r="D6277">
        <v>69</v>
      </c>
      <c r="E6277">
        <v>58</v>
      </c>
      <c r="F6277" t="s">
        <v>131</v>
      </c>
      <c r="G6277">
        <v>11</v>
      </c>
      <c r="H6277" t="s">
        <v>358</v>
      </c>
      <c r="I6277" t="s">
        <v>360</v>
      </c>
      <c r="J6277" s="2">
        <f>VLOOKUP(B6277,'Totals by Team'!A:K,11,FALSE)</f>
        <v>0.31034482758620691</v>
      </c>
      <c r="K6277" s="2">
        <f>VLOOKUP(C6277,'Totals by Team'!A:K,11,FALSE)</f>
        <v>3</v>
      </c>
    </row>
    <row r="6278" spans="1:11" x14ac:dyDescent="0.25">
      <c r="A6278" s="1">
        <v>41300</v>
      </c>
      <c r="B6278" t="s">
        <v>159</v>
      </c>
      <c r="C6278" t="s">
        <v>49</v>
      </c>
      <c r="D6278">
        <v>82</v>
      </c>
      <c r="E6278">
        <v>71</v>
      </c>
      <c r="F6278" t="s">
        <v>49</v>
      </c>
      <c r="G6278">
        <v>11</v>
      </c>
      <c r="H6278" t="s">
        <v>358</v>
      </c>
      <c r="I6278" t="s">
        <v>356</v>
      </c>
      <c r="J6278" s="2">
        <f>VLOOKUP(B6278,'Totals by Team'!A:K,11,FALSE)</f>
        <v>-12.758620689655173</v>
      </c>
      <c r="K6278" s="2">
        <f>VLOOKUP(C6278,'Totals by Team'!A:K,11,FALSE)</f>
        <v>-14.258064516129032</v>
      </c>
    </row>
    <row r="6279" spans="1:11" x14ac:dyDescent="0.25">
      <c r="A6279" s="1">
        <v>41300</v>
      </c>
      <c r="B6279" t="s">
        <v>9</v>
      </c>
      <c r="C6279" t="s">
        <v>342</v>
      </c>
      <c r="D6279">
        <v>85</v>
      </c>
      <c r="E6279">
        <v>74</v>
      </c>
      <c r="F6279" t="s">
        <v>342</v>
      </c>
      <c r="G6279">
        <v>11</v>
      </c>
      <c r="H6279" t="s">
        <v>358</v>
      </c>
      <c r="I6279" t="s">
        <v>356</v>
      </c>
      <c r="J6279" s="2">
        <f>VLOOKUP(B6279,'Totals by Team'!A:K,11,FALSE)</f>
        <v>12.266666666666667</v>
      </c>
      <c r="K6279" s="2">
        <f>VLOOKUP(C6279,'Totals by Team'!A:K,11,FALSE)</f>
        <v>6.161290322580645</v>
      </c>
    </row>
    <row r="6280" spans="1:11" x14ac:dyDescent="0.25">
      <c r="A6280" s="1">
        <v>41300</v>
      </c>
      <c r="B6280" t="s">
        <v>207</v>
      </c>
      <c r="C6280" t="s">
        <v>4</v>
      </c>
      <c r="D6280">
        <v>64</v>
      </c>
      <c r="E6280">
        <v>53</v>
      </c>
      <c r="F6280" t="s">
        <v>207</v>
      </c>
      <c r="G6280">
        <v>11</v>
      </c>
      <c r="H6280" t="s">
        <v>358</v>
      </c>
      <c r="I6280" t="s">
        <v>360</v>
      </c>
      <c r="J6280" s="2">
        <f>VLOOKUP(B6280,'Totals by Team'!A:K,11,FALSE)</f>
        <v>-2.4074074074074074</v>
      </c>
      <c r="K6280" s="2">
        <f>VLOOKUP(C6280,'Totals by Team'!A:K,11,FALSE)</f>
        <v>-10.633333333333333</v>
      </c>
    </row>
    <row r="6281" spans="1:11" x14ac:dyDescent="0.25">
      <c r="A6281" s="1">
        <v>41300</v>
      </c>
      <c r="B6281" t="s">
        <v>7</v>
      </c>
      <c r="C6281" t="s">
        <v>235</v>
      </c>
      <c r="D6281">
        <v>75</v>
      </c>
      <c r="E6281">
        <v>64</v>
      </c>
      <c r="F6281" t="s">
        <v>7</v>
      </c>
      <c r="G6281">
        <v>11</v>
      </c>
      <c r="H6281" t="s">
        <v>358</v>
      </c>
      <c r="I6281" t="s">
        <v>360</v>
      </c>
      <c r="J6281" s="2">
        <f>VLOOKUP(B6281,'Totals by Team'!A:K,11,FALSE)</f>
        <v>1.6206896551724137</v>
      </c>
      <c r="K6281" s="2">
        <f>VLOOKUP(C6281,'Totals by Team'!A:K,11,FALSE)</f>
        <v>-1.9655172413793103</v>
      </c>
    </row>
    <row r="6282" spans="1:11" x14ac:dyDescent="0.25">
      <c r="A6282" s="1">
        <v>41300</v>
      </c>
      <c r="B6282" t="s">
        <v>298</v>
      </c>
      <c r="C6282" t="s">
        <v>11</v>
      </c>
      <c r="D6282">
        <v>74</v>
      </c>
      <c r="E6282">
        <v>63</v>
      </c>
      <c r="F6282" t="s">
        <v>11</v>
      </c>
      <c r="G6282">
        <v>11</v>
      </c>
      <c r="H6282" t="s">
        <v>358</v>
      </c>
      <c r="I6282" t="s">
        <v>356</v>
      </c>
      <c r="J6282" s="2">
        <f>VLOOKUP(B6282,'Totals by Team'!A:K,11,FALSE)</f>
        <v>8.7096774193548381</v>
      </c>
      <c r="K6282" s="2">
        <f>VLOOKUP(C6282,'Totals by Team'!A:K,11,FALSE)</f>
        <v>-3.25</v>
      </c>
    </row>
    <row r="6283" spans="1:11" x14ac:dyDescent="0.25">
      <c r="A6283" s="1">
        <v>41300</v>
      </c>
      <c r="B6283" t="s">
        <v>288</v>
      </c>
      <c r="C6283" t="s">
        <v>198</v>
      </c>
      <c r="D6283">
        <v>67</v>
      </c>
      <c r="E6283">
        <v>57</v>
      </c>
      <c r="F6283" t="s">
        <v>198</v>
      </c>
      <c r="G6283">
        <v>10</v>
      </c>
      <c r="H6283" t="s">
        <v>358</v>
      </c>
      <c r="I6283" t="s">
        <v>356</v>
      </c>
      <c r="J6283" s="2">
        <f>VLOOKUP(B6283,'Totals by Team'!A:K,11,FALSE)</f>
        <v>10.575757575757576</v>
      </c>
      <c r="K6283" s="2">
        <f>VLOOKUP(C6283,'Totals by Team'!A:K,11,FALSE)</f>
        <v>0.72413793103448276</v>
      </c>
    </row>
    <row r="6284" spans="1:11" x14ac:dyDescent="0.25">
      <c r="A6284" s="1">
        <v>41300</v>
      </c>
      <c r="B6284" t="s">
        <v>96</v>
      </c>
      <c r="C6284" t="s">
        <v>117</v>
      </c>
      <c r="D6284">
        <v>79</v>
      </c>
      <c r="E6284">
        <v>69</v>
      </c>
      <c r="F6284" t="s">
        <v>96</v>
      </c>
      <c r="G6284">
        <v>10</v>
      </c>
      <c r="H6284" t="s">
        <v>358</v>
      </c>
      <c r="I6284" t="s">
        <v>360</v>
      </c>
      <c r="J6284" s="2">
        <f>VLOOKUP(B6284,'Totals by Team'!A:K,11,FALSE)</f>
        <v>10.333333333333334</v>
      </c>
      <c r="K6284" s="2">
        <f>VLOOKUP(C6284,'Totals by Team'!A:K,11,FALSE)</f>
        <v>-5.4482758620689653</v>
      </c>
    </row>
    <row r="6285" spans="1:11" x14ac:dyDescent="0.25">
      <c r="A6285" s="1">
        <v>41300</v>
      </c>
      <c r="B6285" t="s">
        <v>284</v>
      </c>
      <c r="C6285" t="s">
        <v>224</v>
      </c>
      <c r="D6285">
        <v>81</v>
      </c>
      <c r="E6285">
        <v>71</v>
      </c>
      <c r="F6285" t="s">
        <v>284</v>
      </c>
      <c r="G6285">
        <v>10</v>
      </c>
      <c r="H6285" t="s">
        <v>358</v>
      </c>
      <c r="I6285" t="s">
        <v>360</v>
      </c>
      <c r="J6285" s="2">
        <f>VLOOKUP(B6285,'Totals by Team'!A:K,11,FALSE)</f>
        <v>6.258064516129032</v>
      </c>
      <c r="K6285" s="2">
        <f>VLOOKUP(C6285,'Totals by Team'!A:K,11,FALSE)</f>
        <v>2.774193548387097</v>
      </c>
    </row>
    <row r="6286" spans="1:11" x14ac:dyDescent="0.25">
      <c r="A6286" s="1">
        <v>41300</v>
      </c>
      <c r="B6286" t="s">
        <v>237</v>
      </c>
      <c r="C6286" t="s">
        <v>267</v>
      </c>
      <c r="D6286">
        <v>56</v>
      </c>
      <c r="E6286">
        <v>46</v>
      </c>
      <c r="F6286" t="s">
        <v>237</v>
      </c>
      <c r="G6286">
        <v>10</v>
      </c>
      <c r="H6286" t="s">
        <v>358</v>
      </c>
      <c r="I6286" t="s">
        <v>360</v>
      </c>
      <c r="J6286" s="2">
        <f>VLOOKUP(B6286,'Totals by Team'!A:K,11,FALSE)</f>
        <v>0.82352941176470584</v>
      </c>
      <c r="K6286" s="2">
        <f>VLOOKUP(C6286,'Totals by Team'!A:K,11,FALSE)</f>
        <v>-6.0333333333333332</v>
      </c>
    </row>
    <row r="6287" spans="1:11" x14ac:dyDescent="0.25">
      <c r="A6287" s="1">
        <v>41300</v>
      </c>
      <c r="B6287" t="s">
        <v>257</v>
      </c>
      <c r="C6287" t="s">
        <v>305</v>
      </c>
      <c r="D6287">
        <v>59</v>
      </c>
      <c r="E6287">
        <v>49</v>
      </c>
      <c r="F6287" t="s">
        <v>257</v>
      </c>
      <c r="G6287">
        <v>10</v>
      </c>
      <c r="H6287" t="s">
        <v>358</v>
      </c>
      <c r="I6287" t="s">
        <v>360</v>
      </c>
      <c r="J6287" s="2">
        <f>VLOOKUP(B6287,'Totals by Team'!A:K,11,FALSE)</f>
        <v>3.4516129032258065</v>
      </c>
      <c r="K6287" s="2">
        <f>VLOOKUP(C6287,'Totals by Team'!A:K,11,FALSE)</f>
        <v>2.7419354838709675</v>
      </c>
    </row>
    <row r="6288" spans="1:11" x14ac:dyDescent="0.25">
      <c r="A6288" s="1">
        <v>41300</v>
      </c>
      <c r="B6288" t="s">
        <v>99</v>
      </c>
      <c r="C6288" t="s">
        <v>214</v>
      </c>
      <c r="D6288">
        <v>74</v>
      </c>
      <c r="E6288">
        <v>65</v>
      </c>
      <c r="F6288" t="s">
        <v>99</v>
      </c>
      <c r="G6288">
        <v>9</v>
      </c>
      <c r="H6288" t="s">
        <v>358</v>
      </c>
      <c r="I6288" t="s">
        <v>360</v>
      </c>
      <c r="J6288" s="2">
        <f>VLOOKUP(B6288,'Totals by Team'!A:K,11,FALSE)</f>
        <v>2.4827586206896552</v>
      </c>
      <c r="K6288" s="2">
        <f>VLOOKUP(C6288,'Totals by Team'!A:K,11,FALSE)</f>
        <v>0.74193548387096775</v>
      </c>
    </row>
    <row r="6289" spans="1:11" x14ac:dyDescent="0.25">
      <c r="A6289" s="1">
        <v>41300</v>
      </c>
      <c r="B6289" t="s">
        <v>103</v>
      </c>
      <c r="C6289" t="s">
        <v>299</v>
      </c>
      <c r="D6289">
        <v>57</v>
      </c>
      <c r="E6289">
        <v>48</v>
      </c>
      <c r="F6289" t="s">
        <v>299</v>
      </c>
      <c r="G6289">
        <v>9</v>
      </c>
      <c r="H6289" t="s">
        <v>358</v>
      </c>
      <c r="I6289" t="s">
        <v>356</v>
      </c>
      <c r="J6289" s="2">
        <f>VLOOKUP(B6289,'Totals by Team'!A:K,11,FALSE)</f>
        <v>0.5</v>
      </c>
      <c r="K6289" s="2">
        <f>VLOOKUP(C6289,'Totals by Team'!A:K,11,FALSE)</f>
        <v>1.0666666666666667</v>
      </c>
    </row>
    <row r="6290" spans="1:11" x14ac:dyDescent="0.25">
      <c r="A6290" s="1">
        <v>41300</v>
      </c>
      <c r="B6290" t="s">
        <v>125</v>
      </c>
      <c r="C6290" t="s">
        <v>93</v>
      </c>
      <c r="D6290">
        <v>84</v>
      </c>
      <c r="E6290">
        <v>75</v>
      </c>
      <c r="F6290" t="s">
        <v>125</v>
      </c>
      <c r="G6290">
        <v>9</v>
      </c>
      <c r="H6290" t="s">
        <v>358</v>
      </c>
      <c r="I6290" t="s">
        <v>360</v>
      </c>
      <c r="J6290" s="2">
        <f>VLOOKUP(B6290,'Totals by Team'!A:K,11,FALSE)</f>
        <v>4.8214285714285712</v>
      </c>
      <c r="K6290" s="2">
        <f>VLOOKUP(C6290,'Totals by Team'!A:K,11,FALSE)</f>
        <v>-8.4516129032258061</v>
      </c>
    </row>
    <row r="6291" spans="1:11" x14ac:dyDescent="0.25">
      <c r="A6291" s="1">
        <v>41300</v>
      </c>
      <c r="B6291" t="s">
        <v>20</v>
      </c>
      <c r="C6291" t="s">
        <v>75</v>
      </c>
      <c r="D6291">
        <v>78</v>
      </c>
      <c r="E6291">
        <v>69</v>
      </c>
      <c r="F6291" t="s">
        <v>20</v>
      </c>
      <c r="G6291">
        <v>9</v>
      </c>
      <c r="H6291" t="s">
        <v>358</v>
      </c>
      <c r="I6291" t="s">
        <v>360</v>
      </c>
      <c r="J6291" s="2">
        <f>VLOOKUP(B6291,'Totals by Team'!A:K,11,FALSE)</f>
        <v>-3.5483870967741935</v>
      </c>
      <c r="K6291" s="2">
        <f>VLOOKUP(C6291,'Totals by Team'!A:K,11,FALSE)</f>
        <v>-0.5</v>
      </c>
    </row>
    <row r="6292" spans="1:11" x14ac:dyDescent="0.25">
      <c r="A6292" s="1">
        <v>41300</v>
      </c>
      <c r="B6292" t="s">
        <v>258</v>
      </c>
      <c r="C6292" t="s">
        <v>331</v>
      </c>
      <c r="D6292">
        <v>73</v>
      </c>
      <c r="E6292">
        <v>65</v>
      </c>
      <c r="F6292" t="s">
        <v>331</v>
      </c>
      <c r="G6292">
        <v>8</v>
      </c>
      <c r="H6292" t="s">
        <v>358</v>
      </c>
      <c r="I6292" t="s">
        <v>356</v>
      </c>
      <c r="J6292" s="2">
        <f>VLOOKUP(B6292,'Totals by Team'!A:K,11,FALSE)</f>
        <v>7.2352941176470589</v>
      </c>
      <c r="K6292" s="2">
        <f>VLOOKUP(C6292,'Totals by Team'!A:K,11,FALSE)</f>
        <v>-3.4193548387096775</v>
      </c>
    </row>
    <row r="6293" spans="1:11" x14ac:dyDescent="0.25">
      <c r="A6293" s="1">
        <v>41300</v>
      </c>
      <c r="B6293" t="s">
        <v>33</v>
      </c>
      <c r="C6293" t="s">
        <v>226</v>
      </c>
      <c r="D6293">
        <v>77</v>
      </c>
      <c r="E6293">
        <v>69</v>
      </c>
      <c r="F6293" t="s">
        <v>33</v>
      </c>
      <c r="G6293">
        <v>8</v>
      </c>
      <c r="H6293" t="s">
        <v>358</v>
      </c>
      <c r="I6293" t="s">
        <v>360</v>
      </c>
      <c r="J6293" s="2">
        <f>VLOOKUP(B6293,'Totals by Team'!A:K,11,FALSE)</f>
        <v>-4.1034482758620694</v>
      </c>
      <c r="K6293" s="2">
        <f>VLOOKUP(C6293,'Totals by Team'!A:K,11,FALSE)</f>
        <v>-5.5</v>
      </c>
    </row>
    <row r="6294" spans="1:11" x14ac:dyDescent="0.25">
      <c r="A6294" s="1">
        <v>41300</v>
      </c>
      <c r="B6294" t="s">
        <v>204</v>
      </c>
      <c r="C6294" t="s">
        <v>47</v>
      </c>
      <c r="D6294">
        <v>67</v>
      </c>
      <c r="E6294">
        <v>59</v>
      </c>
      <c r="F6294" t="s">
        <v>47</v>
      </c>
      <c r="G6294">
        <v>8</v>
      </c>
      <c r="H6294" t="s">
        <v>358</v>
      </c>
      <c r="I6294" t="s">
        <v>356</v>
      </c>
      <c r="J6294" s="2">
        <f>VLOOKUP(B6294,'Totals by Team'!A:K,11,FALSE)</f>
        <v>-11.275862068965518</v>
      </c>
      <c r="K6294" s="2">
        <f>VLOOKUP(C6294,'Totals by Team'!A:K,11,FALSE)</f>
        <v>-10.870967741935484</v>
      </c>
    </row>
    <row r="6295" spans="1:11" x14ac:dyDescent="0.25">
      <c r="A6295" s="1">
        <v>41300</v>
      </c>
      <c r="B6295" t="s">
        <v>124</v>
      </c>
      <c r="C6295" t="s">
        <v>14</v>
      </c>
      <c r="D6295">
        <v>62</v>
      </c>
      <c r="E6295">
        <v>54</v>
      </c>
      <c r="F6295" t="s">
        <v>124</v>
      </c>
      <c r="G6295">
        <v>8</v>
      </c>
      <c r="H6295" t="s">
        <v>358</v>
      </c>
      <c r="I6295" t="s">
        <v>360</v>
      </c>
      <c r="J6295" s="2">
        <f>VLOOKUP(B6295,'Totals by Team'!A:K,11,FALSE)</f>
        <v>-6.7142857142857144</v>
      </c>
      <c r="K6295" s="2">
        <f>VLOOKUP(C6295,'Totals by Team'!A:K,11,FALSE)</f>
        <v>-4.3571428571428568</v>
      </c>
    </row>
    <row r="6296" spans="1:11" x14ac:dyDescent="0.25">
      <c r="A6296" s="1">
        <v>41300</v>
      </c>
      <c r="B6296" t="s">
        <v>36</v>
      </c>
      <c r="C6296" t="s">
        <v>21</v>
      </c>
      <c r="D6296">
        <v>76</v>
      </c>
      <c r="E6296">
        <v>68</v>
      </c>
      <c r="F6296" t="s">
        <v>36</v>
      </c>
      <c r="G6296">
        <v>8</v>
      </c>
      <c r="H6296" t="s">
        <v>358</v>
      </c>
      <c r="I6296" t="s">
        <v>360</v>
      </c>
      <c r="J6296" s="2">
        <f>VLOOKUP(B6296,'Totals by Team'!A:K,11,FALSE)</f>
        <v>5.666666666666667</v>
      </c>
      <c r="K6296" s="2">
        <f>VLOOKUP(C6296,'Totals by Team'!A:K,11,FALSE)</f>
        <v>-1.75</v>
      </c>
    </row>
    <row r="6297" spans="1:11" x14ac:dyDescent="0.25">
      <c r="A6297" s="1">
        <v>41300</v>
      </c>
      <c r="B6297" t="s">
        <v>218</v>
      </c>
      <c r="C6297" t="s">
        <v>261</v>
      </c>
      <c r="D6297">
        <v>91</v>
      </c>
      <c r="E6297">
        <v>83</v>
      </c>
      <c r="F6297" t="s">
        <v>218</v>
      </c>
      <c r="G6297">
        <v>8</v>
      </c>
      <c r="H6297" t="s">
        <v>358</v>
      </c>
      <c r="I6297" t="s">
        <v>360</v>
      </c>
      <c r="J6297" s="2">
        <f>VLOOKUP(B6297,'Totals by Team'!A:K,11,FALSE)</f>
        <v>7.4705882352941178</v>
      </c>
      <c r="K6297" s="2">
        <f>VLOOKUP(C6297,'Totals by Team'!A:K,11,FALSE)</f>
        <v>7.0606060606060606</v>
      </c>
    </row>
    <row r="6298" spans="1:11" x14ac:dyDescent="0.25">
      <c r="A6298" s="1">
        <v>41300</v>
      </c>
      <c r="B6298" t="s">
        <v>293</v>
      </c>
      <c r="C6298" t="s">
        <v>271</v>
      </c>
      <c r="D6298">
        <v>69</v>
      </c>
      <c r="E6298">
        <v>61</v>
      </c>
      <c r="F6298" t="s">
        <v>271</v>
      </c>
      <c r="G6298">
        <v>8</v>
      </c>
      <c r="H6298" t="s">
        <v>358</v>
      </c>
      <c r="I6298" t="s">
        <v>356</v>
      </c>
      <c r="J6298" s="2">
        <f>VLOOKUP(B6298,'Totals by Team'!A:K,11,FALSE)</f>
        <v>6.4666666666666668</v>
      </c>
      <c r="K6298" s="2">
        <f>VLOOKUP(C6298,'Totals by Team'!A:K,11,FALSE)</f>
        <v>12.529411764705882</v>
      </c>
    </row>
    <row r="6299" spans="1:11" x14ac:dyDescent="0.25">
      <c r="A6299" s="1">
        <v>41300</v>
      </c>
      <c r="B6299" t="s">
        <v>31</v>
      </c>
      <c r="C6299" t="s">
        <v>53</v>
      </c>
      <c r="D6299">
        <v>65</v>
      </c>
      <c r="E6299">
        <v>58</v>
      </c>
      <c r="F6299" t="s">
        <v>53</v>
      </c>
      <c r="G6299">
        <v>7</v>
      </c>
      <c r="H6299" t="s">
        <v>358</v>
      </c>
      <c r="I6299" t="s">
        <v>356</v>
      </c>
      <c r="J6299" s="2">
        <f>VLOOKUP(B6299,'Totals by Team'!A:K,11,FALSE)</f>
        <v>9.5625</v>
      </c>
      <c r="K6299" s="2">
        <f>VLOOKUP(C6299,'Totals by Team'!A:K,11,FALSE)</f>
        <v>-3.1666666666666665</v>
      </c>
    </row>
    <row r="6300" spans="1:11" x14ac:dyDescent="0.25">
      <c r="A6300" s="1">
        <v>41300</v>
      </c>
      <c r="B6300" t="s">
        <v>142</v>
      </c>
      <c r="C6300" t="s">
        <v>202</v>
      </c>
      <c r="D6300">
        <v>67</v>
      </c>
      <c r="E6300">
        <v>60</v>
      </c>
      <c r="F6300" t="s">
        <v>142</v>
      </c>
      <c r="G6300">
        <v>7</v>
      </c>
      <c r="H6300" t="s">
        <v>358</v>
      </c>
      <c r="I6300" t="s">
        <v>360</v>
      </c>
      <c r="J6300" s="2">
        <f>VLOOKUP(B6300,'Totals by Team'!A:K,11,FALSE)</f>
        <v>-2.4666666666666668</v>
      </c>
      <c r="K6300" s="2">
        <f>VLOOKUP(C6300,'Totals by Team'!A:K,11,FALSE)</f>
        <v>4.1785714285714288</v>
      </c>
    </row>
    <row r="6301" spans="1:11" x14ac:dyDescent="0.25">
      <c r="A6301" s="1">
        <v>41300</v>
      </c>
      <c r="B6301" t="s">
        <v>164</v>
      </c>
      <c r="C6301" t="s">
        <v>137</v>
      </c>
      <c r="D6301">
        <v>71</v>
      </c>
      <c r="E6301">
        <v>64</v>
      </c>
      <c r="F6301" t="s">
        <v>137</v>
      </c>
      <c r="G6301">
        <v>7</v>
      </c>
      <c r="H6301" t="s">
        <v>358</v>
      </c>
      <c r="I6301" t="s">
        <v>356</v>
      </c>
      <c r="J6301" s="2">
        <f>VLOOKUP(B6301,'Totals by Team'!A:K,11,FALSE)</f>
        <v>-4.7575757575757578</v>
      </c>
      <c r="K6301" s="2">
        <f>VLOOKUP(C6301,'Totals by Team'!A:K,11,FALSE)</f>
        <v>-12.518518518518519</v>
      </c>
    </row>
    <row r="6302" spans="1:11" x14ac:dyDescent="0.25">
      <c r="A6302" s="1">
        <v>41300</v>
      </c>
      <c r="B6302" t="s">
        <v>286</v>
      </c>
      <c r="C6302" t="s">
        <v>289</v>
      </c>
      <c r="D6302">
        <v>59</v>
      </c>
      <c r="E6302">
        <v>52</v>
      </c>
      <c r="F6302" t="s">
        <v>289</v>
      </c>
      <c r="G6302">
        <v>7</v>
      </c>
      <c r="H6302" t="s">
        <v>358</v>
      </c>
      <c r="I6302" t="s">
        <v>356</v>
      </c>
      <c r="J6302" s="2">
        <f>VLOOKUP(B6302,'Totals by Team'!A:K,11,FALSE)</f>
        <v>-0.78125</v>
      </c>
      <c r="K6302" s="2">
        <f>VLOOKUP(C6302,'Totals by Team'!A:K,11,FALSE)</f>
        <v>1.606060606060606</v>
      </c>
    </row>
    <row r="6303" spans="1:11" x14ac:dyDescent="0.25">
      <c r="A6303" s="1">
        <v>41300</v>
      </c>
      <c r="B6303" t="s">
        <v>45</v>
      </c>
      <c r="C6303" t="s">
        <v>46</v>
      </c>
      <c r="D6303">
        <v>74</v>
      </c>
      <c r="E6303">
        <v>67</v>
      </c>
      <c r="F6303" t="s">
        <v>45</v>
      </c>
      <c r="G6303">
        <v>7</v>
      </c>
      <c r="H6303" t="s">
        <v>358</v>
      </c>
      <c r="I6303" t="s">
        <v>360</v>
      </c>
      <c r="J6303" s="2">
        <f>VLOOKUP(B6303,'Totals by Team'!A:K,11,FALSE)</f>
        <v>1.15625</v>
      </c>
      <c r="K6303" s="2">
        <f>VLOOKUP(C6303,'Totals by Team'!A:K,11,FALSE)</f>
        <v>-1.5161290322580645</v>
      </c>
    </row>
    <row r="6304" spans="1:11" x14ac:dyDescent="0.25">
      <c r="A6304" s="1">
        <v>41300</v>
      </c>
      <c r="B6304" t="s">
        <v>158</v>
      </c>
      <c r="C6304" t="s">
        <v>51</v>
      </c>
      <c r="D6304">
        <v>63</v>
      </c>
      <c r="E6304">
        <v>56</v>
      </c>
      <c r="F6304" t="s">
        <v>158</v>
      </c>
      <c r="G6304">
        <v>7</v>
      </c>
      <c r="H6304" t="s">
        <v>358</v>
      </c>
      <c r="I6304" t="s">
        <v>360</v>
      </c>
      <c r="J6304" s="2">
        <f>VLOOKUP(B6304,'Totals by Team'!A:K,11,FALSE)</f>
        <v>-0.58620689655172409</v>
      </c>
      <c r="K6304" s="2">
        <f>VLOOKUP(C6304,'Totals by Team'!A:K,11,FALSE)</f>
        <v>0.66666666666666663</v>
      </c>
    </row>
    <row r="6305" spans="1:11" x14ac:dyDescent="0.25">
      <c r="A6305" s="1">
        <v>41300</v>
      </c>
      <c r="B6305" t="s">
        <v>42</v>
      </c>
      <c r="C6305" t="s">
        <v>135</v>
      </c>
      <c r="D6305">
        <v>50</v>
      </c>
      <c r="E6305">
        <v>43</v>
      </c>
      <c r="F6305" t="s">
        <v>135</v>
      </c>
      <c r="G6305">
        <v>7</v>
      </c>
      <c r="H6305" t="s">
        <v>358</v>
      </c>
      <c r="I6305" t="s">
        <v>356</v>
      </c>
      <c r="J6305" s="2">
        <f>VLOOKUP(B6305,'Totals by Team'!A:K,11,FALSE)</f>
        <v>4.78125</v>
      </c>
      <c r="K6305" s="2">
        <f>VLOOKUP(C6305,'Totals by Team'!A:K,11,FALSE)</f>
        <v>4.117647058823529</v>
      </c>
    </row>
    <row r="6306" spans="1:11" x14ac:dyDescent="0.25">
      <c r="A6306" s="1">
        <v>41300</v>
      </c>
      <c r="B6306" t="s">
        <v>32</v>
      </c>
      <c r="C6306" t="s">
        <v>264</v>
      </c>
      <c r="D6306">
        <v>73</v>
      </c>
      <c r="E6306">
        <v>66</v>
      </c>
      <c r="F6306" t="s">
        <v>32</v>
      </c>
      <c r="G6306">
        <v>7</v>
      </c>
      <c r="H6306" t="s">
        <v>358</v>
      </c>
      <c r="I6306" t="s">
        <v>360</v>
      </c>
      <c r="J6306" s="2">
        <f>VLOOKUP(B6306,'Totals by Team'!A:K,11,FALSE)</f>
        <v>3.71875</v>
      </c>
      <c r="K6306" s="2">
        <f>VLOOKUP(C6306,'Totals by Team'!A:K,11,FALSE)</f>
        <v>-11.137931034482758</v>
      </c>
    </row>
    <row r="6307" spans="1:11" x14ac:dyDescent="0.25">
      <c r="A6307" s="1">
        <v>41300</v>
      </c>
      <c r="B6307" t="s">
        <v>84</v>
      </c>
      <c r="C6307" t="s">
        <v>79</v>
      </c>
      <c r="D6307">
        <v>79</v>
      </c>
      <c r="E6307">
        <v>72</v>
      </c>
      <c r="F6307" t="s">
        <v>84</v>
      </c>
      <c r="G6307">
        <v>7</v>
      </c>
      <c r="H6307" t="s">
        <v>358</v>
      </c>
      <c r="I6307" t="s">
        <v>360</v>
      </c>
      <c r="J6307" s="2">
        <f>VLOOKUP(B6307,'Totals by Team'!A:K,11,FALSE)</f>
        <v>-0.93548387096774188</v>
      </c>
      <c r="K6307" s="2">
        <f>VLOOKUP(C6307,'Totals by Team'!A:K,11,FALSE)</f>
        <v>-9.7857142857142865</v>
      </c>
    </row>
    <row r="6308" spans="1:11" x14ac:dyDescent="0.25">
      <c r="A6308" s="1">
        <v>41300</v>
      </c>
      <c r="B6308" t="s">
        <v>256</v>
      </c>
      <c r="C6308" t="s">
        <v>234</v>
      </c>
      <c r="D6308">
        <v>79</v>
      </c>
      <c r="E6308">
        <v>72</v>
      </c>
      <c r="F6308" t="s">
        <v>256</v>
      </c>
      <c r="G6308">
        <v>7</v>
      </c>
      <c r="H6308" t="s">
        <v>358</v>
      </c>
      <c r="I6308" t="s">
        <v>360</v>
      </c>
      <c r="J6308" s="2">
        <f>VLOOKUP(B6308,'Totals by Team'!A:K,11,FALSE)</f>
        <v>-2.6296296296296298</v>
      </c>
      <c r="K6308" s="2">
        <f>VLOOKUP(C6308,'Totals by Team'!A:K,11,FALSE)</f>
        <v>-2.4482758620689653</v>
      </c>
    </row>
    <row r="6309" spans="1:11" x14ac:dyDescent="0.25">
      <c r="A6309" s="1">
        <v>41300</v>
      </c>
      <c r="B6309" t="s">
        <v>72</v>
      </c>
      <c r="C6309" t="s">
        <v>30</v>
      </c>
      <c r="D6309">
        <v>72</v>
      </c>
      <c r="E6309">
        <v>66</v>
      </c>
      <c r="F6309" t="s">
        <v>30</v>
      </c>
      <c r="G6309">
        <v>6</v>
      </c>
      <c r="H6309" t="s">
        <v>358</v>
      </c>
      <c r="I6309" t="s">
        <v>356</v>
      </c>
      <c r="J6309" s="2">
        <f>VLOOKUP(B6309,'Totals by Team'!A:K,11,FALSE)</f>
        <v>-4.645161290322581</v>
      </c>
      <c r="K6309" s="2">
        <f>VLOOKUP(C6309,'Totals by Team'!A:K,11,FALSE)</f>
        <v>-2.032258064516129</v>
      </c>
    </row>
    <row r="6310" spans="1:11" x14ac:dyDescent="0.25">
      <c r="A6310" s="1">
        <v>41300</v>
      </c>
      <c r="B6310" t="s">
        <v>38</v>
      </c>
      <c r="C6310" t="s">
        <v>39</v>
      </c>
      <c r="D6310">
        <v>81</v>
      </c>
      <c r="E6310">
        <v>75</v>
      </c>
      <c r="F6310" t="s">
        <v>38</v>
      </c>
      <c r="G6310">
        <v>6</v>
      </c>
      <c r="H6310" t="s">
        <v>358</v>
      </c>
      <c r="I6310" t="s">
        <v>360</v>
      </c>
      <c r="J6310" s="2">
        <f>VLOOKUP(B6310,'Totals by Team'!A:K,11,FALSE)</f>
        <v>3.6896551724137931</v>
      </c>
      <c r="K6310" s="2">
        <f>VLOOKUP(C6310,'Totals by Team'!A:K,11,FALSE)</f>
        <v>-8.8000000000000007</v>
      </c>
    </row>
    <row r="6311" spans="1:11" x14ac:dyDescent="0.25">
      <c r="A6311" s="1">
        <v>41300</v>
      </c>
      <c r="B6311" t="s">
        <v>317</v>
      </c>
      <c r="C6311" t="s">
        <v>301</v>
      </c>
      <c r="D6311">
        <v>73</v>
      </c>
      <c r="E6311">
        <v>67</v>
      </c>
      <c r="F6311" t="s">
        <v>317</v>
      </c>
      <c r="G6311">
        <v>6</v>
      </c>
      <c r="H6311" t="s">
        <v>358</v>
      </c>
      <c r="I6311" t="s">
        <v>360</v>
      </c>
      <c r="J6311" s="2">
        <f>VLOOKUP(B6311,'Totals by Team'!A:K,11,FALSE)</f>
        <v>8.4242424242424239</v>
      </c>
      <c r="K6311" s="2">
        <f>VLOOKUP(C6311,'Totals by Team'!A:K,11,FALSE)</f>
        <v>7.2727272727272725</v>
      </c>
    </row>
    <row r="6312" spans="1:11" x14ac:dyDescent="0.25">
      <c r="A6312" s="1">
        <v>41300</v>
      </c>
      <c r="B6312" t="s">
        <v>184</v>
      </c>
      <c r="C6312" t="s">
        <v>29</v>
      </c>
      <c r="D6312">
        <v>57</v>
      </c>
      <c r="E6312">
        <v>51</v>
      </c>
      <c r="F6312" t="s">
        <v>29</v>
      </c>
      <c r="G6312">
        <v>6</v>
      </c>
      <c r="H6312" t="s">
        <v>358</v>
      </c>
      <c r="I6312" t="s">
        <v>356</v>
      </c>
      <c r="J6312" s="2">
        <f>VLOOKUP(B6312,'Totals by Team'!A:K,11,FALSE)</f>
        <v>-7.8275862068965516</v>
      </c>
      <c r="K6312" s="2">
        <f>VLOOKUP(C6312,'Totals by Team'!A:K,11,FALSE)</f>
        <v>-8.8387096774193541</v>
      </c>
    </row>
    <row r="6313" spans="1:11" x14ac:dyDescent="0.25">
      <c r="A6313" s="1">
        <v>41300</v>
      </c>
      <c r="B6313" t="s">
        <v>241</v>
      </c>
      <c r="C6313" t="s">
        <v>89</v>
      </c>
      <c r="D6313">
        <v>55</v>
      </c>
      <c r="E6313">
        <v>49</v>
      </c>
      <c r="F6313" t="s">
        <v>89</v>
      </c>
      <c r="G6313">
        <v>6</v>
      </c>
      <c r="H6313" t="s">
        <v>358</v>
      </c>
      <c r="I6313" t="s">
        <v>356</v>
      </c>
      <c r="J6313" s="2">
        <f>VLOOKUP(B6313,'Totals by Team'!A:K,11,FALSE)</f>
        <v>-1.1290322580645162</v>
      </c>
      <c r="K6313" s="2">
        <f>VLOOKUP(C6313,'Totals by Team'!A:K,11,FALSE)</f>
        <v>3.28125</v>
      </c>
    </row>
    <row r="6314" spans="1:11" x14ac:dyDescent="0.25">
      <c r="A6314" s="1">
        <v>41300</v>
      </c>
      <c r="B6314" t="s">
        <v>57</v>
      </c>
      <c r="C6314" t="s">
        <v>54</v>
      </c>
      <c r="D6314">
        <v>78</v>
      </c>
      <c r="E6314">
        <v>72</v>
      </c>
      <c r="F6314" t="s">
        <v>57</v>
      </c>
      <c r="G6314">
        <v>6</v>
      </c>
      <c r="H6314" t="s">
        <v>358</v>
      </c>
      <c r="I6314" t="s">
        <v>360</v>
      </c>
      <c r="J6314" s="2">
        <f>VLOOKUP(B6314,'Totals by Team'!A:K,11,FALSE)</f>
        <v>-3.838709677419355</v>
      </c>
      <c r="K6314" s="2">
        <f>VLOOKUP(C6314,'Totals by Team'!A:K,11,FALSE)</f>
        <v>0.54838709677419351</v>
      </c>
    </row>
    <row r="6315" spans="1:11" x14ac:dyDescent="0.25">
      <c r="A6315" s="1">
        <v>41300</v>
      </c>
      <c r="B6315" t="s">
        <v>238</v>
      </c>
      <c r="C6315" t="s">
        <v>196</v>
      </c>
      <c r="D6315">
        <v>71</v>
      </c>
      <c r="E6315">
        <v>65</v>
      </c>
      <c r="F6315" t="s">
        <v>196</v>
      </c>
      <c r="G6315">
        <v>6</v>
      </c>
      <c r="H6315" t="s">
        <v>358</v>
      </c>
      <c r="I6315" t="s">
        <v>356</v>
      </c>
      <c r="J6315" s="2">
        <f>VLOOKUP(B6315,'Totals by Team'!A:K,11,FALSE)</f>
        <v>5.40625</v>
      </c>
      <c r="K6315" s="2">
        <f>VLOOKUP(C6315,'Totals by Team'!A:K,11,FALSE)</f>
        <v>-8.2413793103448274</v>
      </c>
    </row>
    <row r="6316" spans="1:11" x14ac:dyDescent="0.25">
      <c r="A6316" s="1">
        <v>41300</v>
      </c>
      <c r="B6316" t="s">
        <v>193</v>
      </c>
      <c r="C6316" t="s">
        <v>205</v>
      </c>
      <c r="D6316">
        <v>66</v>
      </c>
      <c r="E6316">
        <v>61</v>
      </c>
      <c r="F6316" t="s">
        <v>193</v>
      </c>
      <c r="G6316">
        <v>5</v>
      </c>
      <c r="H6316" t="s">
        <v>358</v>
      </c>
      <c r="I6316" t="s">
        <v>360</v>
      </c>
      <c r="J6316" s="2">
        <f>VLOOKUP(B6316,'Totals by Team'!A:K,11,FALSE)</f>
        <v>3.8333333333333335</v>
      </c>
      <c r="K6316" s="2">
        <f>VLOOKUP(C6316,'Totals by Team'!A:K,11,FALSE)</f>
        <v>-1.25</v>
      </c>
    </row>
    <row r="6317" spans="1:11" x14ac:dyDescent="0.25">
      <c r="A6317" s="1">
        <v>41300</v>
      </c>
      <c r="B6317" t="s">
        <v>172</v>
      </c>
      <c r="C6317" t="s">
        <v>334</v>
      </c>
      <c r="D6317">
        <v>82</v>
      </c>
      <c r="E6317">
        <v>77</v>
      </c>
      <c r="F6317" t="s">
        <v>172</v>
      </c>
      <c r="G6317">
        <v>5</v>
      </c>
      <c r="H6317" t="s">
        <v>358</v>
      </c>
      <c r="I6317" t="s">
        <v>360</v>
      </c>
      <c r="J6317" s="2">
        <f>VLOOKUP(B6317,'Totals by Team'!A:K,11,FALSE)</f>
        <v>4.7037037037037033</v>
      </c>
      <c r="K6317" s="2">
        <f>VLOOKUP(C6317,'Totals by Team'!A:K,11,FALSE)</f>
        <v>-6.0370370370370372</v>
      </c>
    </row>
    <row r="6318" spans="1:11" x14ac:dyDescent="0.25">
      <c r="A6318" s="1">
        <v>41300</v>
      </c>
      <c r="B6318" t="s">
        <v>70</v>
      </c>
      <c r="C6318" t="s">
        <v>345</v>
      </c>
      <c r="D6318">
        <v>75</v>
      </c>
      <c r="E6318">
        <v>70</v>
      </c>
      <c r="F6318" t="s">
        <v>70</v>
      </c>
      <c r="G6318">
        <v>5</v>
      </c>
      <c r="H6318" t="s">
        <v>358</v>
      </c>
      <c r="I6318" t="s">
        <v>360</v>
      </c>
      <c r="J6318" s="2">
        <f>VLOOKUP(B6318,'Totals by Team'!A:K,11,FALSE)</f>
        <v>8.46875</v>
      </c>
      <c r="K6318" s="2">
        <f>VLOOKUP(C6318,'Totals by Team'!A:K,11,FALSE)</f>
        <v>1.8064516129032258</v>
      </c>
    </row>
    <row r="6319" spans="1:11" x14ac:dyDescent="0.25">
      <c r="A6319" s="1">
        <v>41300</v>
      </c>
      <c r="B6319" t="s">
        <v>320</v>
      </c>
      <c r="C6319" t="s">
        <v>274</v>
      </c>
      <c r="D6319">
        <v>81</v>
      </c>
      <c r="E6319">
        <v>76</v>
      </c>
      <c r="F6319" t="s">
        <v>320</v>
      </c>
      <c r="G6319">
        <v>5</v>
      </c>
      <c r="H6319" t="s">
        <v>358</v>
      </c>
      <c r="I6319" t="s">
        <v>360</v>
      </c>
      <c r="J6319" s="2">
        <f>VLOOKUP(B6319,'Totals by Team'!A:K,11,FALSE)</f>
        <v>8.117647058823529</v>
      </c>
      <c r="K6319" s="2">
        <f>VLOOKUP(C6319,'Totals by Team'!A:K,11,FALSE)</f>
        <v>1.0606060606060606</v>
      </c>
    </row>
    <row r="6320" spans="1:11" x14ac:dyDescent="0.25">
      <c r="A6320" s="1">
        <v>41300</v>
      </c>
      <c r="B6320" t="s">
        <v>222</v>
      </c>
      <c r="C6320" t="s">
        <v>98</v>
      </c>
      <c r="D6320">
        <v>67</v>
      </c>
      <c r="E6320">
        <v>62</v>
      </c>
      <c r="F6320" t="s">
        <v>222</v>
      </c>
      <c r="G6320">
        <v>5</v>
      </c>
      <c r="H6320" t="s">
        <v>358</v>
      </c>
      <c r="I6320" t="s">
        <v>360</v>
      </c>
      <c r="J6320" s="2">
        <f>VLOOKUP(B6320,'Totals by Team'!A:K,11,FALSE)</f>
        <v>5.9090909090909092</v>
      </c>
      <c r="K6320" s="2">
        <f>VLOOKUP(C6320,'Totals by Team'!A:K,11,FALSE)</f>
        <v>2.5161290322580645</v>
      </c>
    </row>
    <row r="6321" spans="1:11" x14ac:dyDescent="0.25">
      <c r="A6321" s="1">
        <v>41300</v>
      </c>
      <c r="B6321" t="s">
        <v>203</v>
      </c>
      <c r="C6321" t="s">
        <v>68</v>
      </c>
      <c r="D6321">
        <v>62</v>
      </c>
      <c r="E6321">
        <v>57</v>
      </c>
      <c r="F6321" t="s">
        <v>68</v>
      </c>
      <c r="G6321">
        <v>5</v>
      </c>
      <c r="H6321" t="s">
        <v>358</v>
      </c>
      <c r="I6321" t="s">
        <v>356</v>
      </c>
      <c r="J6321" s="2">
        <f>VLOOKUP(B6321,'Totals by Team'!A:K,11,FALSE)</f>
        <v>-2.129032258064516</v>
      </c>
      <c r="K6321" s="2">
        <f>VLOOKUP(C6321,'Totals by Team'!A:K,11,FALSE)</f>
        <v>-3.6666666666666665</v>
      </c>
    </row>
    <row r="6322" spans="1:11" x14ac:dyDescent="0.25">
      <c r="A6322" s="1">
        <v>41300</v>
      </c>
      <c r="B6322" t="s">
        <v>340</v>
      </c>
      <c r="C6322" t="s">
        <v>13</v>
      </c>
      <c r="D6322">
        <v>78</v>
      </c>
      <c r="E6322">
        <v>73</v>
      </c>
      <c r="F6322" t="s">
        <v>13</v>
      </c>
      <c r="G6322">
        <v>5</v>
      </c>
      <c r="H6322" t="s">
        <v>358</v>
      </c>
      <c r="I6322" t="s">
        <v>356</v>
      </c>
      <c r="J6322" s="2">
        <f>VLOOKUP(B6322,'Totals by Team'!A:K,11,FALSE)</f>
        <v>0.8</v>
      </c>
      <c r="K6322" s="2">
        <f>VLOOKUP(C6322,'Totals by Team'!A:K,11,FALSE)</f>
        <v>-4.6206896551724137</v>
      </c>
    </row>
    <row r="6323" spans="1:11" x14ac:dyDescent="0.25">
      <c r="A6323" s="1">
        <v>41300</v>
      </c>
      <c r="B6323" t="s">
        <v>231</v>
      </c>
      <c r="C6323" t="s">
        <v>148</v>
      </c>
      <c r="D6323">
        <v>75</v>
      </c>
      <c r="E6323">
        <v>71</v>
      </c>
      <c r="F6323" t="s">
        <v>231</v>
      </c>
      <c r="G6323">
        <v>4</v>
      </c>
      <c r="H6323" t="s">
        <v>358</v>
      </c>
      <c r="I6323" t="s">
        <v>360</v>
      </c>
      <c r="J6323" s="2">
        <f>VLOOKUP(B6323,'Totals by Team'!A:K,11,FALSE)</f>
        <v>2.5</v>
      </c>
      <c r="K6323" s="2">
        <f>VLOOKUP(C6323,'Totals by Team'!A:K,11,FALSE)</f>
        <v>11.257142857142858</v>
      </c>
    </row>
    <row r="6324" spans="1:11" x14ac:dyDescent="0.25">
      <c r="A6324" s="1">
        <v>41300</v>
      </c>
      <c r="B6324" t="s">
        <v>43</v>
      </c>
      <c r="C6324" t="s">
        <v>157</v>
      </c>
      <c r="D6324">
        <v>68</v>
      </c>
      <c r="E6324">
        <v>64</v>
      </c>
      <c r="F6324" t="s">
        <v>43</v>
      </c>
      <c r="G6324">
        <v>4</v>
      </c>
      <c r="H6324" t="s">
        <v>358</v>
      </c>
      <c r="I6324" t="s">
        <v>360</v>
      </c>
      <c r="J6324" s="2">
        <f>VLOOKUP(B6324,'Totals by Team'!A:K,11,FALSE)</f>
        <v>9.67741935483871</v>
      </c>
      <c r="K6324" s="2">
        <f>VLOOKUP(C6324,'Totals by Team'!A:K,11,FALSE)</f>
        <v>-1.59375</v>
      </c>
    </row>
    <row r="6325" spans="1:11" x14ac:dyDescent="0.25">
      <c r="A6325" s="1">
        <v>41300</v>
      </c>
      <c r="B6325" t="s">
        <v>174</v>
      </c>
      <c r="C6325" t="s">
        <v>10</v>
      </c>
      <c r="D6325">
        <v>61</v>
      </c>
      <c r="E6325">
        <v>57</v>
      </c>
      <c r="F6325" t="s">
        <v>174</v>
      </c>
      <c r="G6325">
        <v>4</v>
      </c>
      <c r="H6325" t="s">
        <v>358</v>
      </c>
      <c r="I6325" t="s">
        <v>360</v>
      </c>
      <c r="J6325" s="2">
        <f>VLOOKUP(B6325,'Totals by Team'!A:K,11,FALSE)</f>
        <v>-7.15625</v>
      </c>
      <c r="K6325" s="2">
        <f>VLOOKUP(C6325,'Totals by Team'!A:K,11,FALSE)</f>
        <v>8.1724137931034484</v>
      </c>
    </row>
    <row r="6326" spans="1:11" x14ac:dyDescent="0.25">
      <c r="A6326" s="1">
        <v>41300</v>
      </c>
      <c r="B6326" t="s">
        <v>107</v>
      </c>
      <c r="C6326" t="s">
        <v>338</v>
      </c>
      <c r="D6326">
        <v>70</v>
      </c>
      <c r="E6326">
        <v>66</v>
      </c>
      <c r="F6326" t="s">
        <v>338</v>
      </c>
      <c r="G6326">
        <v>4</v>
      </c>
      <c r="H6326" t="s">
        <v>358</v>
      </c>
      <c r="I6326" t="s">
        <v>356</v>
      </c>
      <c r="J6326" s="2">
        <f>VLOOKUP(B6326,'Totals by Team'!A:K,11,FALSE)</f>
        <v>2.2000000000000002</v>
      </c>
      <c r="K6326" s="2">
        <f>VLOOKUP(C6326,'Totals by Team'!A:K,11,FALSE)</f>
        <v>-11.535714285714286</v>
      </c>
    </row>
    <row r="6327" spans="1:11" x14ac:dyDescent="0.25">
      <c r="A6327" s="1">
        <v>41300</v>
      </c>
      <c r="B6327" t="s">
        <v>156</v>
      </c>
      <c r="C6327" t="s">
        <v>266</v>
      </c>
      <c r="D6327">
        <v>61</v>
      </c>
      <c r="E6327">
        <v>57</v>
      </c>
      <c r="F6327" t="s">
        <v>156</v>
      </c>
      <c r="G6327">
        <v>4</v>
      </c>
      <c r="H6327" t="s">
        <v>358</v>
      </c>
      <c r="I6327" t="s">
        <v>360</v>
      </c>
      <c r="J6327" s="2">
        <f>VLOOKUP(B6327,'Totals by Team'!A:K,11,FALSE)</f>
        <v>5.5185185185185182</v>
      </c>
      <c r="K6327" s="2">
        <f>VLOOKUP(C6327,'Totals by Team'!A:K,11,FALSE)</f>
        <v>11.333333333333334</v>
      </c>
    </row>
    <row r="6328" spans="1:11" x14ac:dyDescent="0.25">
      <c r="A6328" s="1">
        <v>41300</v>
      </c>
      <c r="B6328" t="s">
        <v>23</v>
      </c>
      <c r="C6328" t="s">
        <v>40</v>
      </c>
      <c r="D6328">
        <v>79</v>
      </c>
      <c r="E6328">
        <v>75</v>
      </c>
      <c r="F6328" t="s">
        <v>40</v>
      </c>
      <c r="G6328">
        <v>4</v>
      </c>
      <c r="H6328" t="s">
        <v>358</v>
      </c>
      <c r="I6328" t="s">
        <v>356</v>
      </c>
      <c r="J6328" s="2">
        <f>VLOOKUP(B6328,'Totals by Team'!A:K,11,FALSE)</f>
        <v>3.9285714285714284</v>
      </c>
      <c r="K6328" s="2">
        <f>VLOOKUP(C6328,'Totals by Team'!A:K,11,FALSE)</f>
        <v>-3.40625</v>
      </c>
    </row>
    <row r="6329" spans="1:11" x14ac:dyDescent="0.25">
      <c r="A6329" s="1">
        <v>41300</v>
      </c>
      <c r="B6329" t="s">
        <v>259</v>
      </c>
      <c r="C6329" t="s">
        <v>169</v>
      </c>
      <c r="D6329">
        <v>71</v>
      </c>
      <c r="E6329">
        <v>67</v>
      </c>
      <c r="F6329" t="s">
        <v>259</v>
      </c>
      <c r="G6329">
        <v>4</v>
      </c>
      <c r="H6329" t="s">
        <v>358</v>
      </c>
      <c r="I6329" t="s">
        <v>360</v>
      </c>
      <c r="J6329" s="2">
        <f>VLOOKUP(B6329,'Totals by Team'!A:K,11,FALSE)</f>
        <v>1.84375</v>
      </c>
      <c r="K6329" s="2">
        <f>VLOOKUP(C6329,'Totals by Team'!A:K,11,FALSE)</f>
        <v>6.6666666666666666E-2</v>
      </c>
    </row>
    <row r="6330" spans="1:11" x14ac:dyDescent="0.25">
      <c r="A6330" s="1">
        <v>41300</v>
      </c>
      <c r="B6330" t="s">
        <v>322</v>
      </c>
      <c r="C6330" t="s">
        <v>17</v>
      </c>
      <c r="D6330">
        <v>74</v>
      </c>
      <c r="E6330">
        <v>70</v>
      </c>
      <c r="F6330" t="s">
        <v>322</v>
      </c>
      <c r="G6330">
        <v>4</v>
      </c>
      <c r="H6330" t="s">
        <v>358</v>
      </c>
      <c r="I6330" t="s">
        <v>360</v>
      </c>
      <c r="J6330" s="2">
        <f>VLOOKUP(B6330,'Totals by Team'!A:K,11,FALSE)</f>
        <v>-2.5172413793103448</v>
      </c>
      <c r="K6330" s="2">
        <f>VLOOKUP(C6330,'Totals by Team'!A:K,11,FALSE)</f>
        <v>-5.46875</v>
      </c>
    </row>
    <row r="6331" spans="1:11" x14ac:dyDescent="0.25">
      <c r="A6331" s="1">
        <v>41300</v>
      </c>
      <c r="B6331" t="s">
        <v>60</v>
      </c>
      <c r="C6331" t="s">
        <v>150</v>
      </c>
      <c r="D6331">
        <v>66</v>
      </c>
      <c r="E6331">
        <v>63</v>
      </c>
      <c r="F6331" t="s">
        <v>60</v>
      </c>
      <c r="G6331">
        <v>3</v>
      </c>
      <c r="H6331" t="s">
        <v>358</v>
      </c>
      <c r="I6331" t="s">
        <v>360</v>
      </c>
      <c r="J6331" s="2">
        <f>VLOOKUP(B6331,'Totals by Team'!A:K,11,FALSE)</f>
        <v>-11.483870967741936</v>
      </c>
      <c r="K6331" s="2">
        <f>VLOOKUP(C6331,'Totals by Team'!A:K,11,FALSE)</f>
        <v>-5.5517241379310347</v>
      </c>
    </row>
    <row r="6332" spans="1:11" x14ac:dyDescent="0.25">
      <c r="A6332" s="1">
        <v>41300</v>
      </c>
      <c r="B6332" t="s">
        <v>211</v>
      </c>
      <c r="C6332" t="s">
        <v>225</v>
      </c>
      <c r="D6332">
        <v>62</v>
      </c>
      <c r="E6332">
        <v>59</v>
      </c>
      <c r="F6332" t="s">
        <v>225</v>
      </c>
      <c r="G6332">
        <v>3</v>
      </c>
      <c r="H6332" t="s">
        <v>358</v>
      </c>
      <c r="I6332" t="s">
        <v>356</v>
      </c>
      <c r="J6332" s="2">
        <f>VLOOKUP(B6332,'Totals by Team'!A:K,11,FALSE)</f>
        <v>8.125</v>
      </c>
      <c r="K6332" s="2">
        <f>VLOOKUP(C6332,'Totals by Team'!A:K,11,FALSE)</f>
        <v>-1.4193548387096775</v>
      </c>
    </row>
    <row r="6333" spans="1:11" x14ac:dyDescent="0.25">
      <c r="A6333" s="1">
        <v>41300</v>
      </c>
      <c r="B6333" t="s">
        <v>16</v>
      </c>
      <c r="C6333" t="s">
        <v>248</v>
      </c>
      <c r="D6333">
        <v>55</v>
      </c>
      <c r="E6333">
        <v>52</v>
      </c>
      <c r="F6333" t="s">
        <v>248</v>
      </c>
      <c r="G6333">
        <v>3</v>
      </c>
      <c r="H6333" t="s">
        <v>358</v>
      </c>
      <c r="I6333" t="s">
        <v>356</v>
      </c>
      <c r="J6333" s="2">
        <f>VLOOKUP(B6333,'Totals by Team'!A:K,11,FALSE)</f>
        <v>2.125</v>
      </c>
      <c r="K6333" s="2">
        <f>VLOOKUP(C6333,'Totals by Team'!A:K,11,FALSE)</f>
        <v>0.20588235294117646</v>
      </c>
    </row>
    <row r="6334" spans="1:11" x14ac:dyDescent="0.25">
      <c r="A6334" s="1">
        <v>41300</v>
      </c>
      <c r="B6334" t="s">
        <v>239</v>
      </c>
      <c r="C6334" t="s">
        <v>221</v>
      </c>
      <c r="D6334">
        <v>71</v>
      </c>
      <c r="E6334">
        <v>68</v>
      </c>
      <c r="F6334" t="s">
        <v>221</v>
      </c>
      <c r="G6334">
        <v>3</v>
      </c>
      <c r="H6334" t="s">
        <v>358</v>
      </c>
      <c r="I6334" t="s">
        <v>356</v>
      </c>
      <c r="J6334" s="2">
        <f>VLOOKUP(B6334,'Totals by Team'!A:K,11,FALSE)</f>
        <v>1.4375</v>
      </c>
      <c r="K6334" s="2">
        <f>VLOOKUP(C6334,'Totals by Team'!A:K,11,FALSE)</f>
        <v>1.75</v>
      </c>
    </row>
    <row r="6335" spans="1:11" x14ac:dyDescent="0.25">
      <c r="A6335" s="1">
        <v>41300</v>
      </c>
      <c r="B6335" t="s">
        <v>101</v>
      </c>
      <c r="C6335" t="s">
        <v>56</v>
      </c>
      <c r="D6335">
        <v>70</v>
      </c>
      <c r="E6335">
        <v>67</v>
      </c>
      <c r="F6335" t="s">
        <v>101</v>
      </c>
      <c r="G6335">
        <v>3</v>
      </c>
      <c r="H6335" t="s">
        <v>358</v>
      </c>
      <c r="I6335" t="s">
        <v>360</v>
      </c>
      <c r="J6335" s="2">
        <f>VLOOKUP(B6335,'Totals by Team'!A:K,11,FALSE)</f>
        <v>-5.5666666666666664</v>
      </c>
      <c r="K6335" s="2">
        <f>VLOOKUP(C6335,'Totals by Team'!A:K,11,FALSE)</f>
        <v>-1.2903225806451613</v>
      </c>
    </row>
    <row r="6336" spans="1:11" x14ac:dyDescent="0.25">
      <c r="A6336" s="1">
        <v>41300</v>
      </c>
      <c r="B6336" t="s">
        <v>129</v>
      </c>
      <c r="C6336" t="s">
        <v>86</v>
      </c>
      <c r="D6336">
        <v>60</v>
      </c>
      <c r="E6336">
        <v>57</v>
      </c>
      <c r="F6336" t="s">
        <v>129</v>
      </c>
      <c r="G6336">
        <v>3</v>
      </c>
      <c r="H6336" t="s">
        <v>358</v>
      </c>
      <c r="I6336" t="s">
        <v>360</v>
      </c>
      <c r="J6336" s="2">
        <f>VLOOKUP(B6336,'Totals by Team'!A:K,11,FALSE)</f>
        <v>-5.2758620689655169</v>
      </c>
      <c r="K6336" s="2">
        <f>VLOOKUP(C6336,'Totals by Team'!A:K,11,FALSE)</f>
        <v>-10.857142857142858</v>
      </c>
    </row>
    <row r="6337" spans="1:11" x14ac:dyDescent="0.25">
      <c r="A6337" s="1">
        <v>41300</v>
      </c>
      <c r="B6337" t="s">
        <v>281</v>
      </c>
      <c r="C6337" t="s">
        <v>119</v>
      </c>
      <c r="D6337">
        <v>66</v>
      </c>
      <c r="E6337">
        <v>63</v>
      </c>
      <c r="F6337" t="s">
        <v>119</v>
      </c>
      <c r="G6337">
        <v>3</v>
      </c>
      <c r="H6337" t="s">
        <v>358</v>
      </c>
      <c r="I6337" t="s">
        <v>356</v>
      </c>
      <c r="J6337" s="2">
        <f>VLOOKUP(B6337,'Totals by Team'!A:K,11,FALSE)</f>
        <v>-4.9000000000000004</v>
      </c>
      <c r="K6337" s="2">
        <f>VLOOKUP(C6337,'Totals by Team'!A:K,11,FALSE)</f>
        <v>0.23076923076923078</v>
      </c>
    </row>
    <row r="6338" spans="1:11" x14ac:dyDescent="0.25">
      <c r="A6338" s="1">
        <v>41300</v>
      </c>
      <c r="B6338" t="s">
        <v>67</v>
      </c>
      <c r="C6338" t="s">
        <v>111</v>
      </c>
      <c r="D6338">
        <v>65</v>
      </c>
      <c r="E6338">
        <v>62</v>
      </c>
      <c r="F6338" t="s">
        <v>111</v>
      </c>
      <c r="G6338">
        <v>3</v>
      </c>
      <c r="H6338" t="s">
        <v>358</v>
      </c>
      <c r="I6338" t="s">
        <v>356</v>
      </c>
      <c r="J6338" s="2">
        <f>VLOOKUP(B6338,'Totals by Team'!A:K,11,FALSE)</f>
        <v>-12.392857142857142</v>
      </c>
      <c r="K6338" s="2">
        <f>VLOOKUP(C6338,'Totals by Team'!A:K,11,FALSE)</f>
        <v>-6.52</v>
      </c>
    </row>
    <row r="6339" spans="1:11" x14ac:dyDescent="0.25">
      <c r="A6339" s="1">
        <v>41300</v>
      </c>
      <c r="B6339" t="s">
        <v>61</v>
      </c>
      <c r="C6339" t="s">
        <v>337</v>
      </c>
      <c r="D6339">
        <v>51</v>
      </c>
      <c r="E6339">
        <v>48</v>
      </c>
      <c r="F6339" t="s">
        <v>337</v>
      </c>
      <c r="G6339">
        <v>3</v>
      </c>
      <c r="H6339" t="s">
        <v>358</v>
      </c>
      <c r="I6339" t="s">
        <v>356</v>
      </c>
      <c r="J6339" s="2">
        <f>VLOOKUP(B6339,'Totals by Team'!A:K,11,FALSE)</f>
        <v>8.2258064516129039</v>
      </c>
      <c r="K6339" s="2">
        <f>VLOOKUP(C6339,'Totals by Team'!A:K,11,FALSE)</f>
        <v>4.4666666666666668</v>
      </c>
    </row>
    <row r="6340" spans="1:11" x14ac:dyDescent="0.25">
      <c r="A6340" s="1">
        <v>41300</v>
      </c>
      <c r="B6340" t="s">
        <v>308</v>
      </c>
      <c r="C6340" t="s">
        <v>268</v>
      </c>
      <c r="D6340">
        <v>86</v>
      </c>
      <c r="E6340">
        <v>83</v>
      </c>
      <c r="F6340" t="s">
        <v>268</v>
      </c>
      <c r="G6340">
        <v>3</v>
      </c>
      <c r="H6340" t="s">
        <v>358</v>
      </c>
      <c r="I6340" t="s">
        <v>356</v>
      </c>
      <c r="J6340" s="2">
        <f>VLOOKUP(B6340,'Totals by Team'!A:K,11,FALSE)</f>
        <v>-5.4545454545454541</v>
      </c>
      <c r="K6340" s="2">
        <f>VLOOKUP(C6340,'Totals by Team'!A:K,11,FALSE)</f>
        <v>-3.4827586206896552</v>
      </c>
    </row>
    <row r="6341" spans="1:11" x14ac:dyDescent="0.25">
      <c r="A6341" s="1">
        <v>41300</v>
      </c>
      <c r="B6341" t="s">
        <v>290</v>
      </c>
      <c r="C6341" t="s">
        <v>312</v>
      </c>
      <c r="D6341">
        <v>53</v>
      </c>
      <c r="E6341">
        <v>51</v>
      </c>
      <c r="F6341" t="s">
        <v>290</v>
      </c>
      <c r="G6341">
        <v>2</v>
      </c>
      <c r="H6341" t="s">
        <v>358</v>
      </c>
      <c r="I6341" t="s">
        <v>360</v>
      </c>
      <c r="J6341" s="2">
        <f>VLOOKUP(B6341,'Totals by Team'!A:K,11,FALSE)</f>
        <v>8.8387096774193541</v>
      </c>
      <c r="K6341" s="2">
        <f>VLOOKUP(C6341,'Totals by Team'!A:K,11,FALSE)</f>
        <v>15.588235294117647</v>
      </c>
    </row>
    <row r="6342" spans="1:11" x14ac:dyDescent="0.25">
      <c r="A6342" s="1">
        <v>41300</v>
      </c>
      <c r="B6342" t="s">
        <v>12</v>
      </c>
      <c r="C6342" t="s">
        <v>120</v>
      </c>
      <c r="D6342">
        <v>81</v>
      </c>
      <c r="E6342">
        <v>79</v>
      </c>
      <c r="F6342" t="s">
        <v>120</v>
      </c>
      <c r="G6342">
        <v>2</v>
      </c>
      <c r="H6342" t="s">
        <v>358</v>
      </c>
      <c r="I6342" t="s">
        <v>356</v>
      </c>
      <c r="J6342" s="2">
        <f>VLOOKUP(B6342,'Totals by Team'!A:K,11,FALSE)</f>
        <v>-2.9333333333333331</v>
      </c>
      <c r="K6342" s="2">
        <f>VLOOKUP(C6342,'Totals by Team'!A:K,11,FALSE)</f>
        <v>-8.46875</v>
      </c>
    </row>
    <row r="6343" spans="1:11" x14ac:dyDescent="0.25">
      <c r="A6343" s="1">
        <v>41300</v>
      </c>
      <c r="B6343" t="s">
        <v>145</v>
      </c>
      <c r="C6343" t="s">
        <v>126</v>
      </c>
      <c r="D6343">
        <v>61</v>
      </c>
      <c r="E6343">
        <v>59</v>
      </c>
      <c r="F6343" t="s">
        <v>145</v>
      </c>
      <c r="G6343">
        <v>2</v>
      </c>
      <c r="H6343" t="s">
        <v>358</v>
      </c>
      <c r="I6343" t="s">
        <v>360</v>
      </c>
      <c r="J6343" s="2">
        <f>VLOOKUP(B6343,'Totals by Team'!A:K,11,FALSE)</f>
        <v>-4.2142857142857144</v>
      </c>
      <c r="K6343" s="2">
        <f>VLOOKUP(C6343,'Totals by Team'!A:K,11,FALSE)</f>
        <v>-8.137931034482758</v>
      </c>
    </row>
    <row r="6344" spans="1:11" x14ac:dyDescent="0.25">
      <c r="A6344" s="1">
        <v>41300</v>
      </c>
      <c r="B6344" t="s">
        <v>123</v>
      </c>
      <c r="C6344" t="s">
        <v>69</v>
      </c>
      <c r="D6344">
        <v>72</v>
      </c>
      <c r="E6344">
        <v>70</v>
      </c>
      <c r="F6344" t="s">
        <v>123</v>
      </c>
      <c r="G6344">
        <v>2</v>
      </c>
      <c r="H6344" t="s">
        <v>358</v>
      </c>
      <c r="I6344" t="s">
        <v>360</v>
      </c>
      <c r="J6344" s="2">
        <f>VLOOKUP(B6344,'Totals by Team'!A:K,11,FALSE)</f>
        <v>-4.2</v>
      </c>
      <c r="K6344" s="2">
        <f>VLOOKUP(C6344,'Totals by Team'!A:K,11,FALSE)</f>
        <v>-1.1666666666666667</v>
      </c>
    </row>
    <row r="6345" spans="1:11" x14ac:dyDescent="0.25">
      <c r="A6345" s="1">
        <v>41300</v>
      </c>
      <c r="B6345" t="s">
        <v>118</v>
      </c>
      <c r="C6345" t="s">
        <v>0</v>
      </c>
      <c r="D6345">
        <v>58</v>
      </c>
      <c r="E6345">
        <v>56</v>
      </c>
      <c r="F6345" t="s">
        <v>118</v>
      </c>
      <c r="G6345">
        <v>2</v>
      </c>
      <c r="H6345" t="s">
        <v>358</v>
      </c>
      <c r="I6345" t="s">
        <v>360</v>
      </c>
      <c r="J6345" s="2">
        <f>VLOOKUP(B6345,'Totals by Team'!A:K,11,FALSE)</f>
        <v>0.16129032258064516</v>
      </c>
      <c r="K6345" s="2">
        <f>VLOOKUP(C6345,'Totals by Team'!A:K,11,FALSE)</f>
        <v>-13.35483870967742</v>
      </c>
    </row>
    <row r="6346" spans="1:11" x14ac:dyDescent="0.25">
      <c r="A6346" s="1">
        <v>41300</v>
      </c>
      <c r="B6346" t="s">
        <v>344</v>
      </c>
      <c r="C6346" t="s">
        <v>228</v>
      </c>
      <c r="D6346">
        <v>63</v>
      </c>
      <c r="E6346">
        <v>61</v>
      </c>
      <c r="F6346" t="s">
        <v>228</v>
      </c>
      <c r="G6346">
        <v>2</v>
      </c>
      <c r="H6346" t="s">
        <v>358</v>
      </c>
      <c r="I6346" t="s">
        <v>356</v>
      </c>
      <c r="J6346" s="2">
        <f>VLOOKUP(B6346,'Totals by Team'!A:K,11,FALSE)</f>
        <v>10.617647058823529</v>
      </c>
      <c r="K6346" s="2">
        <f>VLOOKUP(C6346,'Totals by Team'!A:K,11,FALSE)</f>
        <v>-3.96875</v>
      </c>
    </row>
    <row r="6347" spans="1:11" x14ac:dyDescent="0.25">
      <c r="A6347" s="1">
        <v>41300</v>
      </c>
      <c r="B6347" t="s">
        <v>85</v>
      </c>
      <c r="C6347" t="s">
        <v>74</v>
      </c>
      <c r="D6347">
        <v>74</v>
      </c>
      <c r="E6347">
        <v>72</v>
      </c>
      <c r="F6347" t="s">
        <v>85</v>
      </c>
      <c r="G6347">
        <v>2</v>
      </c>
      <c r="H6347" t="s">
        <v>358</v>
      </c>
      <c r="I6347" t="s">
        <v>360</v>
      </c>
      <c r="J6347" s="2">
        <f>VLOOKUP(B6347,'Totals by Team'!A:K,11,FALSE)</f>
        <v>-5.5161290322580649</v>
      </c>
      <c r="K6347" s="2">
        <f>VLOOKUP(C6347,'Totals by Team'!A:K,11,FALSE)</f>
        <v>-8.870967741935484</v>
      </c>
    </row>
    <row r="6348" spans="1:11" x14ac:dyDescent="0.25">
      <c r="A6348" s="1">
        <v>41300</v>
      </c>
      <c r="B6348" t="s">
        <v>78</v>
      </c>
      <c r="C6348" t="s">
        <v>236</v>
      </c>
      <c r="D6348">
        <v>76</v>
      </c>
      <c r="E6348">
        <v>74</v>
      </c>
      <c r="F6348" t="s">
        <v>78</v>
      </c>
      <c r="G6348">
        <v>2</v>
      </c>
      <c r="H6348" t="s">
        <v>358</v>
      </c>
      <c r="I6348" t="s">
        <v>360</v>
      </c>
      <c r="J6348" s="2">
        <f>VLOOKUP(B6348,'Totals by Team'!A:K,11,FALSE)</f>
        <v>4.8275862068965516</v>
      </c>
      <c r="K6348" s="2">
        <f>VLOOKUP(C6348,'Totals by Team'!A:K,11,FALSE)</f>
        <v>11</v>
      </c>
    </row>
    <row r="6349" spans="1:11" x14ac:dyDescent="0.25">
      <c r="A6349" s="1">
        <v>41300</v>
      </c>
      <c r="B6349" t="s">
        <v>339</v>
      </c>
      <c r="C6349" t="s">
        <v>324</v>
      </c>
      <c r="D6349">
        <v>69</v>
      </c>
      <c r="E6349">
        <v>68</v>
      </c>
      <c r="F6349" t="s">
        <v>324</v>
      </c>
      <c r="G6349">
        <v>1</v>
      </c>
      <c r="H6349" t="s">
        <v>358</v>
      </c>
      <c r="I6349" t="s">
        <v>356</v>
      </c>
      <c r="J6349" s="2">
        <f>VLOOKUP(B6349,'Totals by Team'!A:K,11,FALSE)</f>
        <v>8.3636363636363633</v>
      </c>
      <c r="K6349" s="2">
        <f>VLOOKUP(C6349,'Totals by Team'!A:K,11,FALSE)</f>
        <v>3.78125</v>
      </c>
    </row>
    <row r="6350" spans="1:11" x14ac:dyDescent="0.25">
      <c r="A6350" s="1">
        <v>41300</v>
      </c>
      <c r="B6350" t="s">
        <v>28</v>
      </c>
      <c r="C6350" t="s">
        <v>187</v>
      </c>
      <c r="D6350">
        <v>58</v>
      </c>
      <c r="E6350">
        <v>57</v>
      </c>
      <c r="F6350" t="s">
        <v>28</v>
      </c>
      <c r="G6350">
        <v>1</v>
      </c>
      <c r="H6350" t="s">
        <v>358</v>
      </c>
      <c r="I6350" t="s">
        <v>360</v>
      </c>
      <c r="J6350" s="2">
        <f>VLOOKUP(B6350,'Totals by Team'!A:K,11,FALSE)</f>
        <v>-3.5517241379310347</v>
      </c>
      <c r="K6350" s="2">
        <f>VLOOKUP(C6350,'Totals by Team'!A:K,11,FALSE)</f>
        <v>-4.1785714285714288</v>
      </c>
    </row>
    <row r="6351" spans="1:11" x14ac:dyDescent="0.25">
      <c r="A6351" s="1">
        <v>41300</v>
      </c>
      <c r="B6351" t="s">
        <v>309</v>
      </c>
      <c r="C6351" t="s">
        <v>128</v>
      </c>
      <c r="D6351">
        <v>73</v>
      </c>
      <c r="E6351">
        <v>72</v>
      </c>
      <c r="F6351" t="s">
        <v>309</v>
      </c>
      <c r="G6351">
        <v>1</v>
      </c>
      <c r="H6351" t="s">
        <v>358</v>
      </c>
      <c r="I6351" t="s">
        <v>360</v>
      </c>
      <c r="J6351" s="2">
        <f>VLOOKUP(B6351,'Totals by Team'!A:K,11,FALSE)</f>
        <v>10.705882352941176</v>
      </c>
      <c r="K6351" s="2">
        <f>VLOOKUP(C6351,'Totals by Team'!A:K,11,FALSE)</f>
        <v>-4.5483870967741939</v>
      </c>
    </row>
    <row r="6352" spans="1:11" x14ac:dyDescent="0.25">
      <c r="A6352" s="1">
        <v>41300</v>
      </c>
      <c r="B6352" t="s">
        <v>94</v>
      </c>
      <c r="C6352" t="s">
        <v>313</v>
      </c>
      <c r="D6352">
        <v>59</v>
      </c>
      <c r="E6352">
        <v>58</v>
      </c>
      <c r="F6352" t="s">
        <v>94</v>
      </c>
      <c r="G6352">
        <v>1</v>
      </c>
      <c r="H6352" t="s">
        <v>358</v>
      </c>
      <c r="I6352" t="s">
        <v>360</v>
      </c>
      <c r="J6352" s="2">
        <f>VLOOKUP(B6352,'Totals by Team'!A:K,11,FALSE)</f>
        <v>-6.4516129032258063E-2</v>
      </c>
      <c r="K6352" s="2">
        <f>VLOOKUP(C6352,'Totals by Team'!A:K,11,FALSE)</f>
        <v>2.7419354838709675</v>
      </c>
    </row>
    <row r="6353" spans="1:11" x14ac:dyDescent="0.25">
      <c r="A6353" s="1">
        <v>41300</v>
      </c>
      <c r="B6353" t="s">
        <v>197</v>
      </c>
      <c r="C6353" t="s">
        <v>306</v>
      </c>
      <c r="D6353">
        <v>45</v>
      </c>
      <c r="E6353">
        <v>44</v>
      </c>
      <c r="F6353" t="s">
        <v>197</v>
      </c>
      <c r="G6353">
        <v>1</v>
      </c>
      <c r="H6353" t="s">
        <v>358</v>
      </c>
      <c r="I6353" t="s">
        <v>360</v>
      </c>
      <c r="J6353" s="2">
        <f>VLOOKUP(B6353,'Totals by Team'!A:K,11,FALSE)</f>
        <v>9.617647058823529</v>
      </c>
      <c r="K6353" s="2">
        <f>VLOOKUP(C6353,'Totals by Team'!A:K,11,FALSE)</f>
        <v>6.75</v>
      </c>
    </row>
    <row r="6354" spans="1:11" x14ac:dyDescent="0.25">
      <c r="A6354" s="1">
        <v>41300</v>
      </c>
      <c r="B6354" t="s">
        <v>212</v>
      </c>
      <c r="C6354" t="s">
        <v>220</v>
      </c>
      <c r="D6354">
        <v>54</v>
      </c>
      <c r="E6354">
        <v>53</v>
      </c>
      <c r="F6354" t="s">
        <v>212</v>
      </c>
      <c r="G6354">
        <v>1</v>
      </c>
      <c r="H6354" t="s">
        <v>358</v>
      </c>
      <c r="I6354" t="s">
        <v>360</v>
      </c>
      <c r="J6354" s="2">
        <f>VLOOKUP(B6354,'Totals by Team'!A:K,11,FALSE)</f>
        <v>3.3125</v>
      </c>
      <c r="K6354" s="2">
        <f>VLOOKUP(C6354,'Totals by Team'!A:K,11,FALSE)</f>
        <v>3.28125</v>
      </c>
    </row>
    <row r="6355" spans="1:11" x14ac:dyDescent="0.25">
      <c r="A6355" s="1">
        <v>41300</v>
      </c>
      <c r="B6355" t="s">
        <v>155</v>
      </c>
      <c r="C6355" t="s">
        <v>58</v>
      </c>
      <c r="D6355">
        <v>79</v>
      </c>
      <c r="E6355">
        <v>78</v>
      </c>
      <c r="F6355" t="s">
        <v>58</v>
      </c>
      <c r="G6355">
        <v>1</v>
      </c>
      <c r="H6355" t="s">
        <v>358</v>
      </c>
      <c r="I6355" t="s">
        <v>356</v>
      </c>
      <c r="J6355" s="2">
        <f>VLOOKUP(B6355,'Totals by Team'!A:K,11,FALSE)</f>
        <v>3.0606060606060606</v>
      </c>
      <c r="K6355" s="2">
        <f>VLOOKUP(C6355,'Totals by Team'!A:K,11,FALSE)</f>
        <v>2.9</v>
      </c>
    </row>
    <row r="6356" spans="1:11" x14ac:dyDescent="0.25">
      <c r="A6356" s="1">
        <v>41300</v>
      </c>
      <c r="B6356" t="s">
        <v>233</v>
      </c>
      <c r="C6356" t="s">
        <v>332</v>
      </c>
      <c r="D6356">
        <v>68</v>
      </c>
      <c r="E6356">
        <v>67</v>
      </c>
      <c r="F6356" t="s">
        <v>332</v>
      </c>
      <c r="G6356">
        <v>1</v>
      </c>
      <c r="H6356" t="s">
        <v>358</v>
      </c>
      <c r="I6356" t="s">
        <v>356</v>
      </c>
      <c r="J6356" s="2">
        <f>VLOOKUP(B6356,'Totals by Team'!A:K,11,FALSE)</f>
        <v>2.25</v>
      </c>
      <c r="K6356" s="2">
        <f>VLOOKUP(C6356,'Totals by Team'!A:K,11,FALSE)</f>
        <v>-0.23076923076923078</v>
      </c>
    </row>
    <row r="6357" spans="1:11" x14ac:dyDescent="0.25">
      <c r="A6357" s="1">
        <v>41300</v>
      </c>
      <c r="B6357" t="s">
        <v>276</v>
      </c>
      <c r="C6357" t="s">
        <v>227</v>
      </c>
      <c r="D6357">
        <v>65</v>
      </c>
      <c r="E6357">
        <v>64</v>
      </c>
      <c r="F6357" t="s">
        <v>276</v>
      </c>
      <c r="G6357">
        <v>1</v>
      </c>
      <c r="H6357" t="s">
        <v>358</v>
      </c>
      <c r="I6357" t="s">
        <v>360</v>
      </c>
      <c r="J6357" s="2">
        <f>VLOOKUP(B6357,'Totals by Team'!A:K,11,FALSE)</f>
        <v>-0.19230769230769232</v>
      </c>
      <c r="K6357" s="2">
        <f>VLOOKUP(C6357,'Totals by Team'!A:K,11,FALSE)</f>
        <v>4.1034482758620694</v>
      </c>
    </row>
    <row r="6358" spans="1:11" x14ac:dyDescent="0.25">
      <c r="A6358" s="1">
        <v>41300</v>
      </c>
      <c r="B6358" t="s">
        <v>3</v>
      </c>
      <c r="C6358" t="s">
        <v>95</v>
      </c>
      <c r="D6358">
        <v>55</v>
      </c>
      <c r="E6358">
        <v>54</v>
      </c>
      <c r="F6358" t="s">
        <v>3</v>
      </c>
      <c r="G6358">
        <v>1</v>
      </c>
      <c r="H6358" t="s">
        <v>358</v>
      </c>
      <c r="I6358" t="s">
        <v>360</v>
      </c>
      <c r="J6358" s="2">
        <f>VLOOKUP(B6358,'Totals by Team'!A:K,11,FALSE)</f>
        <v>-9.931034482758621</v>
      </c>
      <c r="K6358" s="2">
        <f>VLOOKUP(C6358,'Totals by Team'!A:K,11,FALSE)</f>
        <v>-14.5</v>
      </c>
    </row>
    <row r="6359" spans="1:11" x14ac:dyDescent="0.25">
      <c r="A6359" s="1">
        <v>41300</v>
      </c>
      <c r="B6359" t="s">
        <v>65</v>
      </c>
      <c r="C6359" t="s">
        <v>166</v>
      </c>
      <c r="D6359">
        <v>80</v>
      </c>
      <c r="E6359">
        <v>79</v>
      </c>
      <c r="F6359" t="s">
        <v>65</v>
      </c>
      <c r="G6359">
        <v>1</v>
      </c>
      <c r="H6359" t="s">
        <v>358</v>
      </c>
      <c r="I6359" t="s">
        <v>360</v>
      </c>
      <c r="J6359" s="2">
        <f>VLOOKUP(B6359,'Totals by Team'!A:K,11,FALSE)</f>
        <v>-1.6774193548387097</v>
      </c>
      <c r="K6359" s="2">
        <f>VLOOKUP(C6359,'Totals by Team'!A:K,11,FALSE)</f>
        <v>-13.133333333333333</v>
      </c>
    </row>
    <row r="6360" spans="1:11" x14ac:dyDescent="0.25">
      <c r="A6360" s="1">
        <v>41300</v>
      </c>
      <c r="B6360" t="s">
        <v>324</v>
      </c>
      <c r="C6360" t="s">
        <v>339</v>
      </c>
      <c r="D6360">
        <v>68</v>
      </c>
      <c r="E6360">
        <v>69</v>
      </c>
      <c r="F6360" t="s">
        <v>324</v>
      </c>
      <c r="G6360">
        <v>-1</v>
      </c>
      <c r="H6360" t="s">
        <v>357</v>
      </c>
      <c r="I6360" t="s">
        <v>360</v>
      </c>
      <c r="J6360" s="2">
        <f>VLOOKUP(B6360,'Totals by Team'!A:K,11,FALSE)</f>
        <v>3.78125</v>
      </c>
      <c r="K6360" s="2">
        <f>VLOOKUP(C6360,'Totals by Team'!A:K,11,FALSE)</f>
        <v>8.3636363636363633</v>
      </c>
    </row>
    <row r="6361" spans="1:11" x14ac:dyDescent="0.25">
      <c r="A6361" s="1">
        <v>41300</v>
      </c>
      <c r="B6361" t="s">
        <v>187</v>
      </c>
      <c r="C6361" t="s">
        <v>28</v>
      </c>
      <c r="D6361">
        <v>57</v>
      </c>
      <c r="E6361">
        <v>58</v>
      </c>
      <c r="F6361" t="s">
        <v>28</v>
      </c>
      <c r="G6361">
        <v>-1</v>
      </c>
      <c r="H6361" t="s">
        <v>357</v>
      </c>
      <c r="I6361" t="s">
        <v>356</v>
      </c>
      <c r="J6361" s="2">
        <f>VLOOKUP(B6361,'Totals by Team'!A:K,11,FALSE)</f>
        <v>-4.1785714285714288</v>
      </c>
      <c r="K6361" s="2">
        <f>VLOOKUP(C6361,'Totals by Team'!A:K,11,FALSE)</f>
        <v>-3.5517241379310347</v>
      </c>
    </row>
    <row r="6362" spans="1:11" x14ac:dyDescent="0.25">
      <c r="A6362" s="1">
        <v>41300</v>
      </c>
      <c r="B6362" t="s">
        <v>128</v>
      </c>
      <c r="C6362" t="s">
        <v>309</v>
      </c>
      <c r="D6362">
        <v>72</v>
      </c>
      <c r="E6362">
        <v>73</v>
      </c>
      <c r="F6362" t="s">
        <v>309</v>
      </c>
      <c r="G6362">
        <v>-1</v>
      </c>
      <c r="H6362" t="s">
        <v>357</v>
      </c>
      <c r="I6362" t="s">
        <v>356</v>
      </c>
      <c r="J6362" s="2">
        <f>VLOOKUP(B6362,'Totals by Team'!A:K,11,FALSE)</f>
        <v>-4.5483870967741939</v>
      </c>
      <c r="K6362" s="2">
        <f>VLOOKUP(C6362,'Totals by Team'!A:K,11,FALSE)</f>
        <v>10.705882352941176</v>
      </c>
    </row>
    <row r="6363" spans="1:11" x14ac:dyDescent="0.25">
      <c r="A6363" s="1">
        <v>41300</v>
      </c>
      <c r="B6363" t="s">
        <v>313</v>
      </c>
      <c r="C6363" t="s">
        <v>94</v>
      </c>
      <c r="D6363">
        <v>58</v>
      </c>
      <c r="E6363">
        <v>59</v>
      </c>
      <c r="F6363" t="s">
        <v>94</v>
      </c>
      <c r="G6363">
        <v>-1</v>
      </c>
      <c r="H6363" t="s">
        <v>357</v>
      </c>
      <c r="I6363" t="s">
        <v>356</v>
      </c>
      <c r="J6363" s="2">
        <f>VLOOKUP(B6363,'Totals by Team'!A:K,11,FALSE)</f>
        <v>2.7419354838709675</v>
      </c>
      <c r="K6363" s="2">
        <f>VLOOKUP(C6363,'Totals by Team'!A:K,11,FALSE)</f>
        <v>-6.4516129032258063E-2</v>
      </c>
    </row>
    <row r="6364" spans="1:11" x14ac:dyDescent="0.25">
      <c r="A6364" s="1">
        <v>41300</v>
      </c>
      <c r="B6364" t="s">
        <v>306</v>
      </c>
      <c r="C6364" t="s">
        <v>197</v>
      </c>
      <c r="D6364">
        <v>44</v>
      </c>
      <c r="E6364">
        <v>45</v>
      </c>
      <c r="F6364" t="s">
        <v>197</v>
      </c>
      <c r="G6364">
        <v>-1</v>
      </c>
      <c r="H6364" t="s">
        <v>357</v>
      </c>
      <c r="I6364" t="s">
        <v>356</v>
      </c>
      <c r="J6364" s="2">
        <f>VLOOKUP(B6364,'Totals by Team'!A:K,11,FALSE)</f>
        <v>6.75</v>
      </c>
      <c r="K6364" s="2">
        <f>VLOOKUP(C6364,'Totals by Team'!A:K,11,FALSE)</f>
        <v>9.617647058823529</v>
      </c>
    </row>
    <row r="6365" spans="1:11" x14ac:dyDescent="0.25">
      <c r="A6365" s="1">
        <v>41300</v>
      </c>
      <c r="B6365" t="s">
        <v>220</v>
      </c>
      <c r="C6365" t="s">
        <v>212</v>
      </c>
      <c r="D6365">
        <v>53</v>
      </c>
      <c r="E6365">
        <v>54</v>
      </c>
      <c r="F6365" t="s">
        <v>212</v>
      </c>
      <c r="G6365">
        <v>-1</v>
      </c>
      <c r="H6365" t="s">
        <v>357</v>
      </c>
      <c r="I6365" t="s">
        <v>356</v>
      </c>
      <c r="J6365" s="2">
        <f>VLOOKUP(B6365,'Totals by Team'!A:K,11,FALSE)</f>
        <v>3.28125</v>
      </c>
      <c r="K6365" s="2">
        <f>VLOOKUP(C6365,'Totals by Team'!A:K,11,FALSE)</f>
        <v>3.3125</v>
      </c>
    </row>
    <row r="6366" spans="1:11" x14ac:dyDescent="0.25">
      <c r="A6366" s="1">
        <v>41300</v>
      </c>
      <c r="B6366" t="s">
        <v>58</v>
      </c>
      <c r="C6366" t="s">
        <v>155</v>
      </c>
      <c r="D6366">
        <v>78</v>
      </c>
      <c r="E6366">
        <v>79</v>
      </c>
      <c r="F6366" t="s">
        <v>58</v>
      </c>
      <c r="G6366">
        <v>-1</v>
      </c>
      <c r="H6366" t="s">
        <v>357</v>
      </c>
      <c r="I6366" t="s">
        <v>360</v>
      </c>
      <c r="J6366" s="2">
        <f>VLOOKUP(B6366,'Totals by Team'!A:K,11,FALSE)</f>
        <v>2.9</v>
      </c>
      <c r="K6366" s="2">
        <f>VLOOKUP(C6366,'Totals by Team'!A:K,11,FALSE)</f>
        <v>3.0606060606060606</v>
      </c>
    </row>
    <row r="6367" spans="1:11" x14ac:dyDescent="0.25">
      <c r="A6367" s="1">
        <v>41300</v>
      </c>
      <c r="B6367" t="s">
        <v>332</v>
      </c>
      <c r="C6367" t="s">
        <v>233</v>
      </c>
      <c r="D6367">
        <v>67</v>
      </c>
      <c r="E6367">
        <v>68</v>
      </c>
      <c r="F6367" t="s">
        <v>332</v>
      </c>
      <c r="G6367">
        <v>-1</v>
      </c>
      <c r="H6367" t="s">
        <v>357</v>
      </c>
      <c r="I6367" t="s">
        <v>360</v>
      </c>
      <c r="J6367" s="2">
        <f>VLOOKUP(B6367,'Totals by Team'!A:K,11,FALSE)</f>
        <v>-0.23076923076923078</v>
      </c>
      <c r="K6367" s="2">
        <f>VLOOKUP(C6367,'Totals by Team'!A:K,11,FALSE)</f>
        <v>2.25</v>
      </c>
    </row>
    <row r="6368" spans="1:11" x14ac:dyDescent="0.25">
      <c r="A6368" s="1">
        <v>41300</v>
      </c>
      <c r="B6368" t="s">
        <v>227</v>
      </c>
      <c r="C6368" t="s">
        <v>276</v>
      </c>
      <c r="D6368">
        <v>64</v>
      </c>
      <c r="E6368">
        <v>65</v>
      </c>
      <c r="F6368" t="s">
        <v>276</v>
      </c>
      <c r="G6368">
        <v>-1</v>
      </c>
      <c r="H6368" t="s">
        <v>357</v>
      </c>
      <c r="I6368" t="s">
        <v>356</v>
      </c>
      <c r="J6368" s="2">
        <f>VLOOKUP(B6368,'Totals by Team'!A:K,11,FALSE)</f>
        <v>4.1034482758620694</v>
      </c>
      <c r="K6368" s="2">
        <f>VLOOKUP(C6368,'Totals by Team'!A:K,11,FALSE)</f>
        <v>-0.19230769230769232</v>
      </c>
    </row>
    <row r="6369" spans="1:11" x14ac:dyDescent="0.25">
      <c r="A6369" s="1">
        <v>41300</v>
      </c>
      <c r="B6369" t="s">
        <v>95</v>
      </c>
      <c r="C6369" t="s">
        <v>3</v>
      </c>
      <c r="D6369">
        <v>54</v>
      </c>
      <c r="E6369">
        <v>55</v>
      </c>
      <c r="F6369" t="s">
        <v>3</v>
      </c>
      <c r="G6369">
        <v>-1</v>
      </c>
      <c r="H6369" t="s">
        <v>357</v>
      </c>
      <c r="I6369" t="s">
        <v>356</v>
      </c>
      <c r="J6369" s="2">
        <f>VLOOKUP(B6369,'Totals by Team'!A:K,11,FALSE)</f>
        <v>-14.5</v>
      </c>
      <c r="K6369" s="2">
        <f>VLOOKUP(C6369,'Totals by Team'!A:K,11,FALSE)</f>
        <v>-9.931034482758621</v>
      </c>
    </row>
    <row r="6370" spans="1:11" x14ac:dyDescent="0.25">
      <c r="A6370" s="1">
        <v>41300</v>
      </c>
      <c r="B6370" t="s">
        <v>166</v>
      </c>
      <c r="C6370" t="s">
        <v>65</v>
      </c>
      <c r="D6370">
        <v>79</v>
      </c>
      <c r="E6370">
        <v>80</v>
      </c>
      <c r="F6370" t="s">
        <v>65</v>
      </c>
      <c r="G6370">
        <v>-1</v>
      </c>
      <c r="H6370" t="s">
        <v>357</v>
      </c>
      <c r="I6370" t="s">
        <v>356</v>
      </c>
      <c r="J6370" s="2">
        <f>VLOOKUP(B6370,'Totals by Team'!A:K,11,FALSE)</f>
        <v>-13.133333333333333</v>
      </c>
      <c r="K6370" s="2">
        <f>VLOOKUP(C6370,'Totals by Team'!A:K,11,FALSE)</f>
        <v>-1.6774193548387097</v>
      </c>
    </row>
    <row r="6371" spans="1:11" x14ac:dyDescent="0.25">
      <c r="A6371" s="1">
        <v>41300</v>
      </c>
      <c r="B6371" t="s">
        <v>312</v>
      </c>
      <c r="C6371" t="s">
        <v>290</v>
      </c>
      <c r="D6371">
        <v>51</v>
      </c>
      <c r="E6371">
        <v>53</v>
      </c>
      <c r="F6371" t="s">
        <v>290</v>
      </c>
      <c r="G6371">
        <v>-2</v>
      </c>
      <c r="H6371" t="s">
        <v>357</v>
      </c>
      <c r="I6371" t="s">
        <v>356</v>
      </c>
      <c r="J6371" s="2">
        <f>VLOOKUP(B6371,'Totals by Team'!A:K,11,FALSE)</f>
        <v>15.588235294117647</v>
      </c>
      <c r="K6371" s="2">
        <f>VLOOKUP(C6371,'Totals by Team'!A:K,11,FALSE)</f>
        <v>8.8387096774193541</v>
      </c>
    </row>
    <row r="6372" spans="1:11" x14ac:dyDescent="0.25">
      <c r="A6372" s="1">
        <v>41300</v>
      </c>
      <c r="B6372" t="s">
        <v>120</v>
      </c>
      <c r="C6372" t="s">
        <v>12</v>
      </c>
      <c r="D6372">
        <v>79</v>
      </c>
      <c r="E6372">
        <v>81</v>
      </c>
      <c r="F6372" t="s">
        <v>120</v>
      </c>
      <c r="G6372">
        <v>-2</v>
      </c>
      <c r="H6372" t="s">
        <v>357</v>
      </c>
      <c r="I6372" t="s">
        <v>360</v>
      </c>
      <c r="J6372" s="2">
        <f>VLOOKUP(B6372,'Totals by Team'!A:K,11,FALSE)</f>
        <v>-8.46875</v>
      </c>
      <c r="K6372" s="2">
        <f>VLOOKUP(C6372,'Totals by Team'!A:K,11,FALSE)</f>
        <v>-2.9333333333333331</v>
      </c>
    </row>
    <row r="6373" spans="1:11" x14ac:dyDescent="0.25">
      <c r="A6373" s="1">
        <v>41300</v>
      </c>
      <c r="B6373" t="s">
        <v>126</v>
      </c>
      <c r="C6373" t="s">
        <v>145</v>
      </c>
      <c r="D6373">
        <v>59</v>
      </c>
      <c r="E6373">
        <v>61</v>
      </c>
      <c r="F6373" t="s">
        <v>145</v>
      </c>
      <c r="G6373">
        <v>-2</v>
      </c>
      <c r="H6373" t="s">
        <v>357</v>
      </c>
      <c r="I6373" t="s">
        <v>356</v>
      </c>
      <c r="J6373" s="2">
        <f>VLOOKUP(B6373,'Totals by Team'!A:K,11,FALSE)</f>
        <v>-8.137931034482758</v>
      </c>
      <c r="K6373" s="2">
        <f>VLOOKUP(C6373,'Totals by Team'!A:K,11,FALSE)</f>
        <v>-4.2142857142857144</v>
      </c>
    </row>
    <row r="6374" spans="1:11" x14ac:dyDescent="0.25">
      <c r="A6374" s="1">
        <v>41300</v>
      </c>
      <c r="B6374" t="s">
        <v>69</v>
      </c>
      <c r="C6374" t="s">
        <v>123</v>
      </c>
      <c r="D6374">
        <v>70</v>
      </c>
      <c r="E6374">
        <v>72</v>
      </c>
      <c r="F6374" t="s">
        <v>123</v>
      </c>
      <c r="G6374">
        <v>-2</v>
      </c>
      <c r="H6374" t="s">
        <v>357</v>
      </c>
      <c r="I6374" t="s">
        <v>356</v>
      </c>
      <c r="J6374" s="2">
        <f>VLOOKUP(B6374,'Totals by Team'!A:K,11,FALSE)</f>
        <v>-1.1666666666666667</v>
      </c>
      <c r="K6374" s="2">
        <f>VLOOKUP(C6374,'Totals by Team'!A:K,11,FALSE)</f>
        <v>-4.2</v>
      </c>
    </row>
    <row r="6375" spans="1:11" x14ac:dyDescent="0.25">
      <c r="A6375" s="1">
        <v>41300</v>
      </c>
      <c r="B6375" t="s">
        <v>0</v>
      </c>
      <c r="C6375" t="s">
        <v>118</v>
      </c>
      <c r="D6375">
        <v>56</v>
      </c>
      <c r="E6375">
        <v>58</v>
      </c>
      <c r="F6375" t="s">
        <v>118</v>
      </c>
      <c r="G6375">
        <v>-2</v>
      </c>
      <c r="H6375" t="s">
        <v>357</v>
      </c>
      <c r="I6375" t="s">
        <v>356</v>
      </c>
      <c r="J6375" s="2">
        <f>VLOOKUP(B6375,'Totals by Team'!A:K,11,FALSE)</f>
        <v>-13.35483870967742</v>
      </c>
      <c r="K6375" s="2">
        <f>VLOOKUP(C6375,'Totals by Team'!A:K,11,FALSE)</f>
        <v>0.16129032258064516</v>
      </c>
    </row>
    <row r="6376" spans="1:11" x14ac:dyDescent="0.25">
      <c r="A6376" s="1">
        <v>41300</v>
      </c>
      <c r="B6376" t="s">
        <v>228</v>
      </c>
      <c r="C6376" t="s">
        <v>344</v>
      </c>
      <c r="D6376">
        <v>61</v>
      </c>
      <c r="E6376">
        <v>63</v>
      </c>
      <c r="F6376" t="s">
        <v>228</v>
      </c>
      <c r="G6376">
        <v>-2</v>
      </c>
      <c r="H6376" t="s">
        <v>357</v>
      </c>
      <c r="I6376" t="s">
        <v>360</v>
      </c>
      <c r="J6376" s="2">
        <f>VLOOKUP(B6376,'Totals by Team'!A:K,11,FALSE)</f>
        <v>-3.96875</v>
      </c>
      <c r="K6376" s="2">
        <f>VLOOKUP(C6376,'Totals by Team'!A:K,11,FALSE)</f>
        <v>10.617647058823529</v>
      </c>
    </row>
    <row r="6377" spans="1:11" x14ac:dyDescent="0.25">
      <c r="A6377" s="1">
        <v>41300</v>
      </c>
      <c r="B6377" t="s">
        <v>74</v>
      </c>
      <c r="C6377" t="s">
        <v>85</v>
      </c>
      <c r="D6377">
        <v>72</v>
      </c>
      <c r="E6377">
        <v>74</v>
      </c>
      <c r="F6377" t="s">
        <v>85</v>
      </c>
      <c r="G6377">
        <v>-2</v>
      </c>
      <c r="H6377" t="s">
        <v>357</v>
      </c>
      <c r="I6377" t="s">
        <v>356</v>
      </c>
      <c r="J6377" s="2">
        <f>VLOOKUP(B6377,'Totals by Team'!A:K,11,FALSE)</f>
        <v>-8.870967741935484</v>
      </c>
      <c r="K6377" s="2">
        <f>VLOOKUP(C6377,'Totals by Team'!A:K,11,FALSE)</f>
        <v>-5.5161290322580649</v>
      </c>
    </row>
    <row r="6378" spans="1:11" x14ac:dyDescent="0.25">
      <c r="A6378" s="1">
        <v>41300</v>
      </c>
      <c r="B6378" t="s">
        <v>236</v>
      </c>
      <c r="C6378" t="s">
        <v>78</v>
      </c>
      <c r="D6378">
        <v>74</v>
      </c>
      <c r="E6378">
        <v>76</v>
      </c>
      <c r="F6378" t="s">
        <v>78</v>
      </c>
      <c r="G6378">
        <v>-2</v>
      </c>
      <c r="H6378" t="s">
        <v>357</v>
      </c>
      <c r="I6378" t="s">
        <v>356</v>
      </c>
      <c r="J6378" s="2">
        <f>VLOOKUP(B6378,'Totals by Team'!A:K,11,FALSE)</f>
        <v>11</v>
      </c>
      <c r="K6378" s="2">
        <f>VLOOKUP(C6378,'Totals by Team'!A:K,11,FALSE)</f>
        <v>4.8275862068965516</v>
      </c>
    </row>
    <row r="6379" spans="1:11" x14ac:dyDescent="0.25">
      <c r="A6379" s="1">
        <v>41300</v>
      </c>
      <c r="B6379" t="s">
        <v>150</v>
      </c>
      <c r="C6379" t="s">
        <v>60</v>
      </c>
      <c r="D6379">
        <v>63</v>
      </c>
      <c r="E6379">
        <v>66</v>
      </c>
      <c r="F6379" t="s">
        <v>60</v>
      </c>
      <c r="G6379">
        <v>-3</v>
      </c>
      <c r="H6379" t="s">
        <v>357</v>
      </c>
      <c r="I6379" t="s">
        <v>356</v>
      </c>
      <c r="J6379" s="2">
        <f>VLOOKUP(B6379,'Totals by Team'!A:K,11,FALSE)</f>
        <v>-5.5517241379310347</v>
      </c>
      <c r="K6379" s="2">
        <f>VLOOKUP(C6379,'Totals by Team'!A:K,11,FALSE)</f>
        <v>-11.483870967741936</v>
      </c>
    </row>
    <row r="6380" spans="1:11" x14ac:dyDescent="0.25">
      <c r="A6380" s="1">
        <v>41300</v>
      </c>
      <c r="B6380" t="s">
        <v>225</v>
      </c>
      <c r="C6380" t="s">
        <v>211</v>
      </c>
      <c r="D6380">
        <v>59</v>
      </c>
      <c r="E6380">
        <v>62</v>
      </c>
      <c r="F6380" t="s">
        <v>225</v>
      </c>
      <c r="G6380">
        <v>-3</v>
      </c>
      <c r="H6380" t="s">
        <v>357</v>
      </c>
      <c r="I6380" t="s">
        <v>360</v>
      </c>
      <c r="J6380" s="2">
        <f>VLOOKUP(B6380,'Totals by Team'!A:K,11,FALSE)</f>
        <v>-1.4193548387096775</v>
      </c>
      <c r="K6380" s="2">
        <f>VLOOKUP(C6380,'Totals by Team'!A:K,11,FALSE)</f>
        <v>8.125</v>
      </c>
    </row>
    <row r="6381" spans="1:11" x14ac:dyDescent="0.25">
      <c r="A6381" s="1">
        <v>41300</v>
      </c>
      <c r="B6381" t="s">
        <v>248</v>
      </c>
      <c r="C6381" t="s">
        <v>16</v>
      </c>
      <c r="D6381">
        <v>52</v>
      </c>
      <c r="E6381">
        <v>55</v>
      </c>
      <c r="F6381" t="s">
        <v>248</v>
      </c>
      <c r="G6381">
        <v>-3</v>
      </c>
      <c r="H6381" t="s">
        <v>357</v>
      </c>
      <c r="I6381" t="s">
        <v>360</v>
      </c>
      <c r="J6381" s="2">
        <f>VLOOKUP(B6381,'Totals by Team'!A:K,11,FALSE)</f>
        <v>0.20588235294117646</v>
      </c>
      <c r="K6381" s="2">
        <f>VLOOKUP(C6381,'Totals by Team'!A:K,11,FALSE)</f>
        <v>2.125</v>
      </c>
    </row>
    <row r="6382" spans="1:11" x14ac:dyDescent="0.25">
      <c r="A6382" s="1">
        <v>41300</v>
      </c>
      <c r="B6382" t="s">
        <v>221</v>
      </c>
      <c r="C6382" t="s">
        <v>239</v>
      </c>
      <c r="D6382">
        <v>68</v>
      </c>
      <c r="E6382">
        <v>71</v>
      </c>
      <c r="F6382" t="s">
        <v>221</v>
      </c>
      <c r="G6382">
        <v>-3</v>
      </c>
      <c r="H6382" t="s">
        <v>357</v>
      </c>
      <c r="I6382" t="s">
        <v>360</v>
      </c>
      <c r="J6382" s="2">
        <f>VLOOKUP(B6382,'Totals by Team'!A:K,11,FALSE)</f>
        <v>1.75</v>
      </c>
      <c r="K6382" s="2">
        <f>VLOOKUP(C6382,'Totals by Team'!A:K,11,FALSE)</f>
        <v>1.4375</v>
      </c>
    </row>
    <row r="6383" spans="1:11" x14ac:dyDescent="0.25">
      <c r="A6383" s="1">
        <v>41300</v>
      </c>
      <c r="B6383" t="s">
        <v>56</v>
      </c>
      <c r="C6383" t="s">
        <v>101</v>
      </c>
      <c r="D6383">
        <v>67</v>
      </c>
      <c r="E6383">
        <v>70</v>
      </c>
      <c r="F6383" t="s">
        <v>101</v>
      </c>
      <c r="G6383">
        <v>-3</v>
      </c>
      <c r="H6383" t="s">
        <v>357</v>
      </c>
      <c r="I6383" t="s">
        <v>356</v>
      </c>
      <c r="J6383" s="2">
        <f>VLOOKUP(B6383,'Totals by Team'!A:K,11,FALSE)</f>
        <v>-1.2903225806451613</v>
      </c>
      <c r="K6383" s="2">
        <f>VLOOKUP(C6383,'Totals by Team'!A:K,11,FALSE)</f>
        <v>-5.5666666666666664</v>
      </c>
    </row>
    <row r="6384" spans="1:11" x14ac:dyDescent="0.25">
      <c r="A6384" s="1">
        <v>41300</v>
      </c>
      <c r="B6384" t="s">
        <v>86</v>
      </c>
      <c r="C6384" t="s">
        <v>129</v>
      </c>
      <c r="D6384">
        <v>57</v>
      </c>
      <c r="E6384">
        <v>60</v>
      </c>
      <c r="F6384" t="s">
        <v>129</v>
      </c>
      <c r="G6384">
        <v>-3</v>
      </c>
      <c r="H6384" t="s">
        <v>357</v>
      </c>
      <c r="I6384" t="s">
        <v>356</v>
      </c>
      <c r="J6384" s="2">
        <f>VLOOKUP(B6384,'Totals by Team'!A:K,11,FALSE)</f>
        <v>-10.857142857142858</v>
      </c>
      <c r="K6384" s="2">
        <f>VLOOKUP(C6384,'Totals by Team'!A:K,11,FALSE)</f>
        <v>-5.2758620689655169</v>
      </c>
    </row>
    <row r="6385" spans="1:11" x14ac:dyDescent="0.25">
      <c r="A6385" s="1">
        <v>41300</v>
      </c>
      <c r="B6385" t="s">
        <v>119</v>
      </c>
      <c r="C6385" t="s">
        <v>281</v>
      </c>
      <c r="D6385">
        <v>63</v>
      </c>
      <c r="E6385">
        <v>66</v>
      </c>
      <c r="F6385" t="s">
        <v>119</v>
      </c>
      <c r="G6385">
        <v>-3</v>
      </c>
      <c r="H6385" t="s">
        <v>357</v>
      </c>
      <c r="I6385" t="s">
        <v>360</v>
      </c>
      <c r="J6385" s="2">
        <f>VLOOKUP(B6385,'Totals by Team'!A:K,11,FALSE)</f>
        <v>0.23076923076923078</v>
      </c>
      <c r="K6385" s="2">
        <f>VLOOKUP(C6385,'Totals by Team'!A:K,11,FALSE)</f>
        <v>-4.9000000000000004</v>
      </c>
    </row>
    <row r="6386" spans="1:11" x14ac:dyDescent="0.25">
      <c r="A6386" s="1">
        <v>41300</v>
      </c>
      <c r="B6386" t="s">
        <v>111</v>
      </c>
      <c r="C6386" t="s">
        <v>67</v>
      </c>
      <c r="D6386">
        <v>62</v>
      </c>
      <c r="E6386">
        <v>65</v>
      </c>
      <c r="F6386" t="s">
        <v>111</v>
      </c>
      <c r="G6386">
        <v>-3</v>
      </c>
      <c r="H6386" t="s">
        <v>357</v>
      </c>
      <c r="I6386" t="s">
        <v>360</v>
      </c>
      <c r="J6386" s="2">
        <f>VLOOKUP(B6386,'Totals by Team'!A:K,11,FALSE)</f>
        <v>-6.52</v>
      </c>
      <c r="K6386" s="2">
        <f>VLOOKUP(C6386,'Totals by Team'!A:K,11,FALSE)</f>
        <v>-12.392857142857142</v>
      </c>
    </row>
    <row r="6387" spans="1:11" x14ac:dyDescent="0.25">
      <c r="A6387" s="1">
        <v>41300</v>
      </c>
      <c r="B6387" t="s">
        <v>337</v>
      </c>
      <c r="C6387" t="s">
        <v>61</v>
      </c>
      <c r="D6387">
        <v>48</v>
      </c>
      <c r="E6387">
        <v>51</v>
      </c>
      <c r="F6387" t="s">
        <v>337</v>
      </c>
      <c r="G6387">
        <v>-3</v>
      </c>
      <c r="H6387" t="s">
        <v>357</v>
      </c>
      <c r="I6387" t="s">
        <v>360</v>
      </c>
      <c r="J6387" s="2">
        <f>VLOOKUP(B6387,'Totals by Team'!A:K,11,FALSE)</f>
        <v>4.4666666666666668</v>
      </c>
      <c r="K6387" s="2">
        <f>VLOOKUP(C6387,'Totals by Team'!A:K,11,FALSE)</f>
        <v>8.2258064516129039</v>
      </c>
    </row>
    <row r="6388" spans="1:11" x14ac:dyDescent="0.25">
      <c r="A6388" s="1">
        <v>41300</v>
      </c>
      <c r="B6388" t="s">
        <v>268</v>
      </c>
      <c r="C6388" t="s">
        <v>308</v>
      </c>
      <c r="D6388">
        <v>83</v>
      </c>
      <c r="E6388">
        <v>86</v>
      </c>
      <c r="F6388" t="s">
        <v>268</v>
      </c>
      <c r="G6388">
        <v>-3</v>
      </c>
      <c r="H6388" t="s">
        <v>357</v>
      </c>
      <c r="I6388" t="s">
        <v>360</v>
      </c>
      <c r="J6388" s="2">
        <f>VLOOKUP(B6388,'Totals by Team'!A:K,11,FALSE)</f>
        <v>-3.4827586206896552</v>
      </c>
      <c r="K6388" s="2">
        <f>VLOOKUP(C6388,'Totals by Team'!A:K,11,FALSE)</f>
        <v>-5.4545454545454541</v>
      </c>
    </row>
    <row r="6389" spans="1:11" x14ac:dyDescent="0.25">
      <c r="A6389" s="1">
        <v>41300</v>
      </c>
      <c r="B6389" t="s">
        <v>148</v>
      </c>
      <c r="C6389" t="s">
        <v>231</v>
      </c>
      <c r="D6389">
        <v>71</v>
      </c>
      <c r="E6389">
        <v>75</v>
      </c>
      <c r="F6389" t="s">
        <v>231</v>
      </c>
      <c r="G6389">
        <v>-4</v>
      </c>
      <c r="H6389" t="s">
        <v>357</v>
      </c>
      <c r="I6389" t="s">
        <v>356</v>
      </c>
      <c r="J6389" s="2">
        <f>VLOOKUP(B6389,'Totals by Team'!A:K,11,FALSE)</f>
        <v>11.257142857142858</v>
      </c>
      <c r="K6389" s="2">
        <f>VLOOKUP(C6389,'Totals by Team'!A:K,11,FALSE)</f>
        <v>2.5</v>
      </c>
    </row>
    <row r="6390" spans="1:11" x14ac:dyDescent="0.25">
      <c r="A6390" s="1">
        <v>41300</v>
      </c>
      <c r="B6390" t="s">
        <v>157</v>
      </c>
      <c r="C6390" t="s">
        <v>43</v>
      </c>
      <c r="D6390">
        <v>64</v>
      </c>
      <c r="E6390">
        <v>68</v>
      </c>
      <c r="F6390" t="s">
        <v>43</v>
      </c>
      <c r="G6390">
        <v>-4</v>
      </c>
      <c r="H6390" t="s">
        <v>357</v>
      </c>
      <c r="I6390" t="s">
        <v>356</v>
      </c>
      <c r="J6390" s="2">
        <f>VLOOKUP(B6390,'Totals by Team'!A:K,11,FALSE)</f>
        <v>-1.59375</v>
      </c>
      <c r="K6390" s="2">
        <f>VLOOKUP(C6390,'Totals by Team'!A:K,11,FALSE)</f>
        <v>9.67741935483871</v>
      </c>
    </row>
    <row r="6391" spans="1:11" x14ac:dyDescent="0.25">
      <c r="A6391" s="1">
        <v>41300</v>
      </c>
      <c r="B6391" t="s">
        <v>10</v>
      </c>
      <c r="C6391" t="s">
        <v>174</v>
      </c>
      <c r="D6391">
        <v>57</v>
      </c>
      <c r="E6391">
        <v>61</v>
      </c>
      <c r="F6391" t="s">
        <v>174</v>
      </c>
      <c r="G6391">
        <v>-4</v>
      </c>
      <c r="H6391" t="s">
        <v>357</v>
      </c>
      <c r="I6391" t="s">
        <v>356</v>
      </c>
      <c r="J6391" s="2">
        <f>VLOOKUP(B6391,'Totals by Team'!A:K,11,FALSE)</f>
        <v>8.1724137931034484</v>
      </c>
      <c r="K6391" s="2">
        <f>VLOOKUP(C6391,'Totals by Team'!A:K,11,FALSE)</f>
        <v>-7.15625</v>
      </c>
    </row>
    <row r="6392" spans="1:11" x14ac:dyDescent="0.25">
      <c r="A6392" s="1">
        <v>41300</v>
      </c>
      <c r="B6392" t="s">
        <v>338</v>
      </c>
      <c r="C6392" t="s">
        <v>107</v>
      </c>
      <c r="D6392">
        <v>66</v>
      </c>
      <c r="E6392">
        <v>70</v>
      </c>
      <c r="F6392" t="s">
        <v>338</v>
      </c>
      <c r="G6392">
        <v>-4</v>
      </c>
      <c r="H6392" t="s">
        <v>357</v>
      </c>
      <c r="I6392" t="s">
        <v>360</v>
      </c>
      <c r="J6392" s="2">
        <f>VLOOKUP(B6392,'Totals by Team'!A:K,11,FALSE)</f>
        <v>-11.535714285714286</v>
      </c>
      <c r="K6392" s="2">
        <f>VLOOKUP(C6392,'Totals by Team'!A:K,11,FALSE)</f>
        <v>2.2000000000000002</v>
      </c>
    </row>
    <row r="6393" spans="1:11" x14ac:dyDescent="0.25">
      <c r="A6393" s="1">
        <v>41300</v>
      </c>
      <c r="B6393" t="s">
        <v>266</v>
      </c>
      <c r="C6393" t="s">
        <v>156</v>
      </c>
      <c r="D6393">
        <v>57</v>
      </c>
      <c r="E6393">
        <v>61</v>
      </c>
      <c r="F6393" t="s">
        <v>156</v>
      </c>
      <c r="G6393">
        <v>-4</v>
      </c>
      <c r="H6393" t="s">
        <v>357</v>
      </c>
      <c r="I6393" t="s">
        <v>356</v>
      </c>
      <c r="J6393" s="2">
        <f>VLOOKUP(B6393,'Totals by Team'!A:K,11,FALSE)</f>
        <v>11.333333333333334</v>
      </c>
      <c r="K6393" s="2">
        <f>VLOOKUP(C6393,'Totals by Team'!A:K,11,FALSE)</f>
        <v>5.5185185185185182</v>
      </c>
    </row>
    <row r="6394" spans="1:11" x14ac:dyDescent="0.25">
      <c r="A6394" s="1">
        <v>41300</v>
      </c>
      <c r="B6394" t="s">
        <v>40</v>
      </c>
      <c r="C6394" t="s">
        <v>23</v>
      </c>
      <c r="D6394">
        <v>75</v>
      </c>
      <c r="E6394">
        <v>79</v>
      </c>
      <c r="F6394" t="s">
        <v>40</v>
      </c>
      <c r="G6394">
        <v>-4</v>
      </c>
      <c r="H6394" t="s">
        <v>357</v>
      </c>
      <c r="I6394" t="s">
        <v>360</v>
      </c>
      <c r="J6394" s="2">
        <f>VLOOKUP(B6394,'Totals by Team'!A:K,11,FALSE)</f>
        <v>-3.40625</v>
      </c>
      <c r="K6394" s="2">
        <f>VLOOKUP(C6394,'Totals by Team'!A:K,11,FALSE)</f>
        <v>3.9285714285714284</v>
      </c>
    </row>
    <row r="6395" spans="1:11" x14ac:dyDescent="0.25">
      <c r="A6395" s="1">
        <v>41300</v>
      </c>
      <c r="B6395" t="s">
        <v>169</v>
      </c>
      <c r="C6395" t="s">
        <v>259</v>
      </c>
      <c r="D6395">
        <v>67</v>
      </c>
      <c r="E6395">
        <v>71</v>
      </c>
      <c r="F6395" t="s">
        <v>259</v>
      </c>
      <c r="G6395">
        <v>-4</v>
      </c>
      <c r="H6395" t="s">
        <v>357</v>
      </c>
      <c r="I6395" t="s">
        <v>356</v>
      </c>
      <c r="J6395" s="2">
        <f>VLOOKUP(B6395,'Totals by Team'!A:K,11,FALSE)</f>
        <v>6.6666666666666666E-2</v>
      </c>
      <c r="K6395" s="2">
        <f>VLOOKUP(C6395,'Totals by Team'!A:K,11,FALSE)</f>
        <v>1.84375</v>
      </c>
    </row>
    <row r="6396" spans="1:11" x14ac:dyDescent="0.25">
      <c r="A6396" s="1">
        <v>41300</v>
      </c>
      <c r="B6396" t="s">
        <v>17</v>
      </c>
      <c r="C6396" t="s">
        <v>322</v>
      </c>
      <c r="D6396">
        <v>70</v>
      </c>
      <c r="E6396">
        <v>74</v>
      </c>
      <c r="F6396" t="s">
        <v>322</v>
      </c>
      <c r="G6396">
        <v>-4</v>
      </c>
      <c r="H6396" t="s">
        <v>357</v>
      </c>
      <c r="I6396" t="s">
        <v>356</v>
      </c>
      <c r="J6396" s="2">
        <f>VLOOKUP(B6396,'Totals by Team'!A:K,11,FALSE)</f>
        <v>-5.46875</v>
      </c>
      <c r="K6396" s="2">
        <f>VLOOKUP(C6396,'Totals by Team'!A:K,11,FALSE)</f>
        <v>-2.5172413793103448</v>
      </c>
    </row>
    <row r="6397" spans="1:11" x14ac:dyDescent="0.25">
      <c r="A6397" s="1">
        <v>41300</v>
      </c>
      <c r="B6397" t="s">
        <v>205</v>
      </c>
      <c r="C6397" t="s">
        <v>193</v>
      </c>
      <c r="D6397">
        <v>61</v>
      </c>
      <c r="E6397">
        <v>66</v>
      </c>
      <c r="F6397" t="s">
        <v>193</v>
      </c>
      <c r="G6397">
        <v>-5</v>
      </c>
      <c r="H6397" t="s">
        <v>357</v>
      </c>
      <c r="I6397" t="s">
        <v>356</v>
      </c>
      <c r="J6397" s="2">
        <f>VLOOKUP(B6397,'Totals by Team'!A:K,11,FALSE)</f>
        <v>-1.25</v>
      </c>
      <c r="K6397" s="2">
        <f>VLOOKUP(C6397,'Totals by Team'!A:K,11,FALSE)</f>
        <v>3.8333333333333335</v>
      </c>
    </row>
    <row r="6398" spans="1:11" x14ac:dyDescent="0.25">
      <c r="A6398" s="1">
        <v>41300</v>
      </c>
      <c r="B6398" t="s">
        <v>334</v>
      </c>
      <c r="C6398" t="s">
        <v>172</v>
      </c>
      <c r="D6398">
        <v>77</v>
      </c>
      <c r="E6398">
        <v>82</v>
      </c>
      <c r="F6398" t="s">
        <v>172</v>
      </c>
      <c r="G6398">
        <v>-5</v>
      </c>
      <c r="H6398" t="s">
        <v>357</v>
      </c>
      <c r="I6398" t="s">
        <v>356</v>
      </c>
      <c r="J6398" s="2">
        <f>VLOOKUP(B6398,'Totals by Team'!A:K,11,FALSE)</f>
        <v>-6.0370370370370372</v>
      </c>
      <c r="K6398" s="2">
        <f>VLOOKUP(C6398,'Totals by Team'!A:K,11,FALSE)</f>
        <v>4.7037037037037033</v>
      </c>
    </row>
    <row r="6399" spans="1:11" x14ac:dyDescent="0.25">
      <c r="A6399" s="1">
        <v>41300</v>
      </c>
      <c r="B6399" t="s">
        <v>345</v>
      </c>
      <c r="C6399" t="s">
        <v>70</v>
      </c>
      <c r="D6399">
        <v>70</v>
      </c>
      <c r="E6399">
        <v>75</v>
      </c>
      <c r="F6399" t="s">
        <v>70</v>
      </c>
      <c r="G6399">
        <v>-5</v>
      </c>
      <c r="H6399" t="s">
        <v>357</v>
      </c>
      <c r="I6399" t="s">
        <v>356</v>
      </c>
      <c r="J6399" s="2">
        <f>VLOOKUP(B6399,'Totals by Team'!A:K,11,FALSE)</f>
        <v>1.8064516129032258</v>
      </c>
      <c r="K6399" s="2">
        <f>VLOOKUP(C6399,'Totals by Team'!A:K,11,FALSE)</f>
        <v>8.46875</v>
      </c>
    </row>
    <row r="6400" spans="1:11" x14ac:dyDescent="0.25">
      <c r="A6400" s="1">
        <v>41300</v>
      </c>
      <c r="B6400" t="s">
        <v>274</v>
      </c>
      <c r="C6400" t="s">
        <v>320</v>
      </c>
      <c r="D6400">
        <v>76</v>
      </c>
      <c r="E6400">
        <v>81</v>
      </c>
      <c r="F6400" t="s">
        <v>320</v>
      </c>
      <c r="G6400">
        <v>-5</v>
      </c>
      <c r="H6400" t="s">
        <v>357</v>
      </c>
      <c r="I6400" t="s">
        <v>356</v>
      </c>
      <c r="J6400" s="2">
        <f>VLOOKUP(B6400,'Totals by Team'!A:K,11,FALSE)</f>
        <v>1.0606060606060606</v>
      </c>
      <c r="K6400" s="2">
        <f>VLOOKUP(C6400,'Totals by Team'!A:K,11,FALSE)</f>
        <v>8.117647058823529</v>
      </c>
    </row>
    <row r="6401" spans="1:11" x14ac:dyDescent="0.25">
      <c r="A6401" s="1">
        <v>41300</v>
      </c>
      <c r="B6401" t="s">
        <v>98</v>
      </c>
      <c r="C6401" t="s">
        <v>222</v>
      </c>
      <c r="D6401">
        <v>62</v>
      </c>
      <c r="E6401">
        <v>67</v>
      </c>
      <c r="F6401" t="s">
        <v>222</v>
      </c>
      <c r="G6401">
        <v>-5</v>
      </c>
      <c r="H6401" t="s">
        <v>357</v>
      </c>
      <c r="I6401" t="s">
        <v>356</v>
      </c>
      <c r="J6401" s="2">
        <f>VLOOKUP(B6401,'Totals by Team'!A:K,11,FALSE)</f>
        <v>2.5161290322580645</v>
      </c>
      <c r="K6401" s="2">
        <f>VLOOKUP(C6401,'Totals by Team'!A:K,11,FALSE)</f>
        <v>5.9090909090909092</v>
      </c>
    </row>
    <row r="6402" spans="1:11" x14ac:dyDescent="0.25">
      <c r="A6402" s="1">
        <v>41300</v>
      </c>
      <c r="B6402" t="s">
        <v>68</v>
      </c>
      <c r="C6402" t="s">
        <v>203</v>
      </c>
      <c r="D6402">
        <v>57</v>
      </c>
      <c r="E6402">
        <v>62</v>
      </c>
      <c r="F6402" t="s">
        <v>68</v>
      </c>
      <c r="G6402">
        <v>-5</v>
      </c>
      <c r="H6402" t="s">
        <v>357</v>
      </c>
      <c r="I6402" t="s">
        <v>360</v>
      </c>
      <c r="J6402" s="2">
        <f>VLOOKUP(B6402,'Totals by Team'!A:K,11,FALSE)</f>
        <v>-3.6666666666666665</v>
      </c>
      <c r="K6402" s="2">
        <f>VLOOKUP(C6402,'Totals by Team'!A:K,11,FALSE)</f>
        <v>-2.129032258064516</v>
      </c>
    </row>
    <row r="6403" spans="1:11" x14ac:dyDescent="0.25">
      <c r="A6403" s="1">
        <v>41300</v>
      </c>
      <c r="B6403" t="s">
        <v>13</v>
      </c>
      <c r="C6403" t="s">
        <v>340</v>
      </c>
      <c r="D6403">
        <v>73</v>
      </c>
      <c r="E6403">
        <v>78</v>
      </c>
      <c r="F6403" t="s">
        <v>13</v>
      </c>
      <c r="G6403">
        <v>-5</v>
      </c>
      <c r="H6403" t="s">
        <v>357</v>
      </c>
      <c r="I6403" t="s">
        <v>360</v>
      </c>
      <c r="J6403" s="2">
        <f>VLOOKUP(B6403,'Totals by Team'!A:K,11,FALSE)</f>
        <v>-4.6206896551724137</v>
      </c>
      <c r="K6403" s="2">
        <f>VLOOKUP(C6403,'Totals by Team'!A:K,11,FALSE)</f>
        <v>0.8</v>
      </c>
    </row>
    <row r="6404" spans="1:11" x14ac:dyDescent="0.25">
      <c r="A6404" s="1">
        <v>41300</v>
      </c>
      <c r="B6404" t="s">
        <v>30</v>
      </c>
      <c r="C6404" t="s">
        <v>72</v>
      </c>
      <c r="D6404">
        <v>66</v>
      </c>
      <c r="E6404">
        <v>72</v>
      </c>
      <c r="F6404" t="s">
        <v>30</v>
      </c>
      <c r="G6404">
        <v>-6</v>
      </c>
      <c r="H6404" t="s">
        <v>357</v>
      </c>
      <c r="I6404" t="s">
        <v>360</v>
      </c>
      <c r="J6404" s="2">
        <f>VLOOKUP(B6404,'Totals by Team'!A:K,11,FALSE)</f>
        <v>-2.032258064516129</v>
      </c>
      <c r="K6404" s="2">
        <f>VLOOKUP(C6404,'Totals by Team'!A:K,11,FALSE)</f>
        <v>-4.645161290322581</v>
      </c>
    </row>
    <row r="6405" spans="1:11" x14ac:dyDescent="0.25">
      <c r="A6405" s="1">
        <v>41300</v>
      </c>
      <c r="B6405" t="s">
        <v>39</v>
      </c>
      <c r="C6405" t="s">
        <v>38</v>
      </c>
      <c r="D6405">
        <v>75</v>
      </c>
      <c r="E6405">
        <v>81</v>
      </c>
      <c r="F6405" t="s">
        <v>38</v>
      </c>
      <c r="G6405">
        <v>-6</v>
      </c>
      <c r="H6405" t="s">
        <v>357</v>
      </c>
      <c r="I6405" t="s">
        <v>356</v>
      </c>
      <c r="J6405" s="2">
        <f>VLOOKUP(B6405,'Totals by Team'!A:K,11,FALSE)</f>
        <v>-8.8000000000000007</v>
      </c>
      <c r="K6405" s="2">
        <f>VLOOKUP(C6405,'Totals by Team'!A:K,11,FALSE)</f>
        <v>3.6896551724137931</v>
      </c>
    </row>
    <row r="6406" spans="1:11" x14ac:dyDescent="0.25">
      <c r="A6406" s="1">
        <v>41300</v>
      </c>
      <c r="B6406" t="s">
        <v>301</v>
      </c>
      <c r="C6406" t="s">
        <v>317</v>
      </c>
      <c r="D6406">
        <v>67</v>
      </c>
      <c r="E6406">
        <v>73</v>
      </c>
      <c r="F6406" t="s">
        <v>317</v>
      </c>
      <c r="G6406">
        <v>-6</v>
      </c>
      <c r="H6406" t="s">
        <v>357</v>
      </c>
      <c r="I6406" t="s">
        <v>356</v>
      </c>
      <c r="J6406" s="2">
        <f>VLOOKUP(B6406,'Totals by Team'!A:K,11,FALSE)</f>
        <v>7.2727272727272725</v>
      </c>
      <c r="K6406" s="2">
        <f>VLOOKUP(C6406,'Totals by Team'!A:K,11,FALSE)</f>
        <v>8.4242424242424239</v>
      </c>
    </row>
    <row r="6407" spans="1:11" x14ac:dyDescent="0.25">
      <c r="A6407" s="1">
        <v>41300</v>
      </c>
      <c r="B6407" t="s">
        <v>29</v>
      </c>
      <c r="C6407" t="s">
        <v>184</v>
      </c>
      <c r="D6407">
        <v>51</v>
      </c>
      <c r="E6407">
        <v>57</v>
      </c>
      <c r="F6407" t="s">
        <v>29</v>
      </c>
      <c r="G6407">
        <v>-6</v>
      </c>
      <c r="H6407" t="s">
        <v>357</v>
      </c>
      <c r="I6407" t="s">
        <v>360</v>
      </c>
      <c r="J6407" s="2">
        <f>VLOOKUP(B6407,'Totals by Team'!A:K,11,FALSE)</f>
        <v>-8.8387096774193541</v>
      </c>
      <c r="K6407" s="2">
        <f>VLOOKUP(C6407,'Totals by Team'!A:K,11,FALSE)</f>
        <v>-7.8275862068965516</v>
      </c>
    </row>
    <row r="6408" spans="1:11" x14ac:dyDescent="0.25">
      <c r="A6408" s="1">
        <v>41300</v>
      </c>
      <c r="B6408" t="s">
        <v>89</v>
      </c>
      <c r="C6408" t="s">
        <v>241</v>
      </c>
      <c r="D6408">
        <v>49</v>
      </c>
      <c r="E6408">
        <v>55</v>
      </c>
      <c r="F6408" t="s">
        <v>89</v>
      </c>
      <c r="G6408">
        <v>-6</v>
      </c>
      <c r="H6408" t="s">
        <v>357</v>
      </c>
      <c r="I6408" t="s">
        <v>360</v>
      </c>
      <c r="J6408" s="2">
        <f>VLOOKUP(B6408,'Totals by Team'!A:K,11,FALSE)</f>
        <v>3.28125</v>
      </c>
      <c r="K6408" s="2">
        <f>VLOOKUP(C6408,'Totals by Team'!A:K,11,FALSE)</f>
        <v>-1.1290322580645162</v>
      </c>
    </row>
    <row r="6409" spans="1:11" x14ac:dyDescent="0.25">
      <c r="A6409" s="1">
        <v>41300</v>
      </c>
      <c r="B6409" t="s">
        <v>54</v>
      </c>
      <c r="C6409" t="s">
        <v>57</v>
      </c>
      <c r="D6409">
        <v>72</v>
      </c>
      <c r="E6409">
        <v>78</v>
      </c>
      <c r="F6409" t="s">
        <v>57</v>
      </c>
      <c r="G6409">
        <v>-6</v>
      </c>
      <c r="H6409" t="s">
        <v>357</v>
      </c>
      <c r="I6409" t="s">
        <v>356</v>
      </c>
      <c r="J6409" s="2">
        <f>VLOOKUP(B6409,'Totals by Team'!A:K,11,FALSE)</f>
        <v>0.54838709677419351</v>
      </c>
      <c r="K6409" s="2">
        <f>VLOOKUP(C6409,'Totals by Team'!A:K,11,FALSE)</f>
        <v>-3.838709677419355</v>
      </c>
    </row>
    <row r="6410" spans="1:11" x14ac:dyDescent="0.25">
      <c r="A6410" s="1">
        <v>41300</v>
      </c>
      <c r="B6410" t="s">
        <v>196</v>
      </c>
      <c r="C6410" t="s">
        <v>238</v>
      </c>
      <c r="D6410">
        <v>65</v>
      </c>
      <c r="E6410">
        <v>71</v>
      </c>
      <c r="F6410" t="s">
        <v>196</v>
      </c>
      <c r="G6410">
        <v>-6</v>
      </c>
      <c r="H6410" t="s">
        <v>357</v>
      </c>
      <c r="I6410" t="s">
        <v>360</v>
      </c>
      <c r="J6410" s="2">
        <f>VLOOKUP(B6410,'Totals by Team'!A:K,11,FALSE)</f>
        <v>-8.2413793103448274</v>
      </c>
      <c r="K6410" s="2">
        <f>VLOOKUP(C6410,'Totals by Team'!A:K,11,FALSE)</f>
        <v>5.40625</v>
      </c>
    </row>
    <row r="6411" spans="1:11" x14ac:dyDescent="0.25">
      <c r="A6411" s="1">
        <v>41300</v>
      </c>
      <c r="B6411" t="s">
        <v>53</v>
      </c>
      <c r="C6411" t="s">
        <v>31</v>
      </c>
      <c r="D6411">
        <v>58</v>
      </c>
      <c r="E6411">
        <v>65</v>
      </c>
      <c r="F6411" t="s">
        <v>53</v>
      </c>
      <c r="G6411">
        <v>-7</v>
      </c>
      <c r="H6411" t="s">
        <v>357</v>
      </c>
      <c r="I6411" t="s">
        <v>360</v>
      </c>
      <c r="J6411" s="2">
        <f>VLOOKUP(B6411,'Totals by Team'!A:K,11,FALSE)</f>
        <v>-3.1666666666666665</v>
      </c>
      <c r="K6411" s="2">
        <f>VLOOKUP(C6411,'Totals by Team'!A:K,11,FALSE)</f>
        <v>9.5625</v>
      </c>
    </row>
    <row r="6412" spans="1:11" x14ac:dyDescent="0.25">
      <c r="A6412" s="1">
        <v>41300</v>
      </c>
      <c r="B6412" t="s">
        <v>202</v>
      </c>
      <c r="C6412" t="s">
        <v>142</v>
      </c>
      <c r="D6412">
        <v>60</v>
      </c>
      <c r="E6412">
        <v>67</v>
      </c>
      <c r="F6412" t="s">
        <v>142</v>
      </c>
      <c r="G6412">
        <v>-7</v>
      </c>
      <c r="H6412" t="s">
        <v>357</v>
      </c>
      <c r="I6412" t="s">
        <v>356</v>
      </c>
      <c r="J6412" s="2">
        <f>VLOOKUP(B6412,'Totals by Team'!A:K,11,FALSE)</f>
        <v>4.1785714285714288</v>
      </c>
      <c r="K6412" s="2">
        <f>VLOOKUP(C6412,'Totals by Team'!A:K,11,FALSE)</f>
        <v>-2.4666666666666668</v>
      </c>
    </row>
    <row r="6413" spans="1:11" x14ac:dyDescent="0.25">
      <c r="A6413" s="1">
        <v>41300</v>
      </c>
      <c r="B6413" t="s">
        <v>137</v>
      </c>
      <c r="C6413" t="s">
        <v>164</v>
      </c>
      <c r="D6413">
        <v>64</v>
      </c>
      <c r="E6413">
        <v>71</v>
      </c>
      <c r="F6413" t="s">
        <v>137</v>
      </c>
      <c r="G6413">
        <v>-7</v>
      </c>
      <c r="H6413" t="s">
        <v>357</v>
      </c>
      <c r="I6413" t="s">
        <v>360</v>
      </c>
      <c r="J6413" s="2">
        <f>VLOOKUP(B6413,'Totals by Team'!A:K,11,FALSE)</f>
        <v>-12.518518518518519</v>
      </c>
      <c r="K6413" s="2">
        <f>VLOOKUP(C6413,'Totals by Team'!A:K,11,FALSE)</f>
        <v>-4.7575757575757578</v>
      </c>
    </row>
    <row r="6414" spans="1:11" x14ac:dyDescent="0.25">
      <c r="A6414" s="1">
        <v>41300</v>
      </c>
      <c r="B6414" t="s">
        <v>289</v>
      </c>
      <c r="C6414" t="s">
        <v>286</v>
      </c>
      <c r="D6414">
        <v>52</v>
      </c>
      <c r="E6414">
        <v>59</v>
      </c>
      <c r="F6414" t="s">
        <v>289</v>
      </c>
      <c r="G6414">
        <v>-7</v>
      </c>
      <c r="H6414" t="s">
        <v>357</v>
      </c>
      <c r="I6414" t="s">
        <v>360</v>
      </c>
      <c r="J6414" s="2">
        <f>VLOOKUP(B6414,'Totals by Team'!A:K,11,FALSE)</f>
        <v>1.606060606060606</v>
      </c>
      <c r="K6414" s="2">
        <f>VLOOKUP(C6414,'Totals by Team'!A:K,11,FALSE)</f>
        <v>-0.78125</v>
      </c>
    </row>
    <row r="6415" spans="1:11" x14ac:dyDescent="0.25">
      <c r="A6415" s="1">
        <v>41300</v>
      </c>
      <c r="B6415" t="s">
        <v>46</v>
      </c>
      <c r="C6415" t="s">
        <v>45</v>
      </c>
      <c r="D6415">
        <v>67</v>
      </c>
      <c r="E6415">
        <v>74</v>
      </c>
      <c r="F6415" t="s">
        <v>45</v>
      </c>
      <c r="G6415">
        <v>-7</v>
      </c>
      <c r="H6415" t="s">
        <v>357</v>
      </c>
      <c r="I6415" t="s">
        <v>356</v>
      </c>
      <c r="J6415" s="2">
        <f>VLOOKUP(B6415,'Totals by Team'!A:K,11,FALSE)</f>
        <v>-1.5161290322580645</v>
      </c>
      <c r="K6415" s="2">
        <f>VLOOKUP(C6415,'Totals by Team'!A:K,11,FALSE)</f>
        <v>1.15625</v>
      </c>
    </row>
    <row r="6416" spans="1:11" x14ac:dyDescent="0.25">
      <c r="A6416" s="1">
        <v>41300</v>
      </c>
      <c r="B6416" t="s">
        <v>51</v>
      </c>
      <c r="C6416" t="s">
        <v>158</v>
      </c>
      <c r="D6416">
        <v>56</v>
      </c>
      <c r="E6416">
        <v>63</v>
      </c>
      <c r="F6416" t="s">
        <v>158</v>
      </c>
      <c r="G6416">
        <v>-7</v>
      </c>
      <c r="H6416" t="s">
        <v>357</v>
      </c>
      <c r="I6416" t="s">
        <v>356</v>
      </c>
      <c r="J6416" s="2">
        <f>VLOOKUP(B6416,'Totals by Team'!A:K,11,FALSE)</f>
        <v>0.66666666666666663</v>
      </c>
      <c r="K6416" s="2">
        <f>VLOOKUP(C6416,'Totals by Team'!A:K,11,FALSE)</f>
        <v>-0.58620689655172409</v>
      </c>
    </row>
    <row r="6417" spans="1:11" x14ac:dyDescent="0.25">
      <c r="A6417" s="1">
        <v>41300</v>
      </c>
      <c r="B6417" t="s">
        <v>135</v>
      </c>
      <c r="C6417" t="s">
        <v>42</v>
      </c>
      <c r="D6417">
        <v>43</v>
      </c>
      <c r="E6417">
        <v>50</v>
      </c>
      <c r="F6417" t="s">
        <v>135</v>
      </c>
      <c r="G6417">
        <v>-7</v>
      </c>
      <c r="H6417" t="s">
        <v>357</v>
      </c>
      <c r="I6417" t="s">
        <v>360</v>
      </c>
      <c r="J6417" s="2">
        <f>VLOOKUP(B6417,'Totals by Team'!A:K,11,FALSE)</f>
        <v>4.117647058823529</v>
      </c>
      <c r="K6417" s="2">
        <f>VLOOKUP(C6417,'Totals by Team'!A:K,11,FALSE)</f>
        <v>4.78125</v>
      </c>
    </row>
    <row r="6418" spans="1:11" x14ac:dyDescent="0.25">
      <c r="A6418" s="1">
        <v>41300</v>
      </c>
      <c r="B6418" t="s">
        <v>264</v>
      </c>
      <c r="C6418" t="s">
        <v>32</v>
      </c>
      <c r="D6418">
        <v>66</v>
      </c>
      <c r="E6418">
        <v>73</v>
      </c>
      <c r="F6418" t="s">
        <v>32</v>
      </c>
      <c r="G6418">
        <v>-7</v>
      </c>
      <c r="H6418" t="s">
        <v>357</v>
      </c>
      <c r="I6418" t="s">
        <v>356</v>
      </c>
      <c r="J6418" s="2">
        <f>VLOOKUP(B6418,'Totals by Team'!A:K,11,FALSE)</f>
        <v>-11.137931034482758</v>
      </c>
      <c r="K6418" s="2">
        <f>VLOOKUP(C6418,'Totals by Team'!A:K,11,FALSE)</f>
        <v>3.71875</v>
      </c>
    </row>
    <row r="6419" spans="1:11" x14ac:dyDescent="0.25">
      <c r="A6419" s="1">
        <v>41300</v>
      </c>
      <c r="B6419" t="s">
        <v>79</v>
      </c>
      <c r="C6419" t="s">
        <v>84</v>
      </c>
      <c r="D6419">
        <v>72</v>
      </c>
      <c r="E6419">
        <v>79</v>
      </c>
      <c r="F6419" t="s">
        <v>84</v>
      </c>
      <c r="G6419">
        <v>-7</v>
      </c>
      <c r="H6419" t="s">
        <v>357</v>
      </c>
      <c r="I6419" t="s">
        <v>356</v>
      </c>
      <c r="J6419" s="2">
        <f>VLOOKUP(B6419,'Totals by Team'!A:K,11,FALSE)</f>
        <v>-9.7857142857142865</v>
      </c>
      <c r="K6419" s="2">
        <f>VLOOKUP(C6419,'Totals by Team'!A:K,11,FALSE)</f>
        <v>-0.93548387096774188</v>
      </c>
    </row>
    <row r="6420" spans="1:11" x14ac:dyDescent="0.25">
      <c r="A6420" s="1">
        <v>41300</v>
      </c>
      <c r="B6420" t="s">
        <v>234</v>
      </c>
      <c r="C6420" t="s">
        <v>256</v>
      </c>
      <c r="D6420">
        <v>72</v>
      </c>
      <c r="E6420">
        <v>79</v>
      </c>
      <c r="F6420" t="s">
        <v>256</v>
      </c>
      <c r="G6420">
        <v>-7</v>
      </c>
      <c r="H6420" t="s">
        <v>357</v>
      </c>
      <c r="I6420" t="s">
        <v>356</v>
      </c>
      <c r="J6420" s="2">
        <f>VLOOKUP(B6420,'Totals by Team'!A:K,11,FALSE)</f>
        <v>-2.4482758620689653</v>
      </c>
      <c r="K6420" s="2">
        <f>VLOOKUP(C6420,'Totals by Team'!A:K,11,FALSE)</f>
        <v>-2.6296296296296298</v>
      </c>
    </row>
    <row r="6421" spans="1:11" x14ac:dyDescent="0.25">
      <c r="A6421" s="1">
        <v>41300</v>
      </c>
      <c r="B6421" t="s">
        <v>331</v>
      </c>
      <c r="C6421" t="s">
        <v>258</v>
      </c>
      <c r="D6421">
        <v>65</v>
      </c>
      <c r="E6421">
        <v>73</v>
      </c>
      <c r="F6421" t="s">
        <v>331</v>
      </c>
      <c r="G6421">
        <v>-8</v>
      </c>
      <c r="H6421" t="s">
        <v>357</v>
      </c>
      <c r="I6421" t="s">
        <v>360</v>
      </c>
      <c r="J6421" s="2">
        <f>VLOOKUP(B6421,'Totals by Team'!A:K,11,FALSE)</f>
        <v>-3.4193548387096775</v>
      </c>
      <c r="K6421" s="2">
        <f>VLOOKUP(C6421,'Totals by Team'!A:K,11,FALSE)</f>
        <v>7.2352941176470589</v>
      </c>
    </row>
    <row r="6422" spans="1:11" x14ac:dyDescent="0.25">
      <c r="A6422" s="1">
        <v>41300</v>
      </c>
      <c r="B6422" t="s">
        <v>226</v>
      </c>
      <c r="C6422" t="s">
        <v>33</v>
      </c>
      <c r="D6422">
        <v>69</v>
      </c>
      <c r="E6422">
        <v>77</v>
      </c>
      <c r="F6422" t="s">
        <v>33</v>
      </c>
      <c r="G6422">
        <v>-8</v>
      </c>
      <c r="H6422" t="s">
        <v>357</v>
      </c>
      <c r="I6422" t="s">
        <v>356</v>
      </c>
      <c r="J6422" s="2">
        <f>VLOOKUP(B6422,'Totals by Team'!A:K,11,FALSE)</f>
        <v>-5.5</v>
      </c>
      <c r="K6422" s="2">
        <f>VLOOKUP(C6422,'Totals by Team'!A:K,11,FALSE)</f>
        <v>-4.1034482758620694</v>
      </c>
    </row>
    <row r="6423" spans="1:11" x14ac:dyDescent="0.25">
      <c r="A6423" s="1">
        <v>41300</v>
      </c>
      <c r="B6423" t="s">
        <v>47</v>
      </c>
      <c r="C6423" t="s">
        <v>204</v>
      </c>
      <c r="D6423">
        <v>59</v>
      </c>
      <c r="E6423">
        <v>67</v>
      </c>
      <c r="F6423" t="s">
        <v>47</v>
      </c>
      <c r="G6423">
        <v>-8</v>
      </c>
      <c r="H6423" t="s">
        <v>357</v>
      </c>
      <c r="I6423" t="s">
        <v>360</v>
      </c>
      <c r="J6423" s="2">
        <f>VLOOKUP(B6423,'Totals by Team'!A:K,11,FALSE)</f>
        <v>-10.870967741935484</v>
      </c>
      <c r="K6423" s="2">
        <f>VLOOKUP(C6423,'Totals by Team'!A:K,11,FALSE)</f>
        <v>-11.275862068965518</v>
      </c>
    </row>
    <row r="6424" spans="1:11" x14ac:dyDescent="0.25">
      <c r="A6424" s="1">
        <v>41300</v>
      </c>
      <c r="B6424" t="s">
        <v>14</v>
      </c>
      <c r="C6424" t="s">
        <v>124</v>
      </c>
      <c r="D6424">
        <v>54</v>
      </c>
      <c r="E6424">
        <v>62</v>
      </c>
      <c r="F6424" t="s">
        <v>124</v>
      </c>
      <c r="G6424">
        <v>-8</v>
      </c>
      <c r="H6424" t="s">
        <v>357</v>
      </c>
      <c r="I6424" t="s">
        <v>356</v>
      </c>
      <c r="J6424" s="2">
        <f>VLOOKUP(B6424,'Totals by Team'!A:K,11,FALSE)</f>
        <v>-4.3571428571428568</v>
      </c>
      <c r="K6424" s="2">
        <f>VLOOKUP(C6424,'Totals by Team'!A:K,11,FALSE)</f>
        <v>-6.7142857142857144</v>
      </c>
    </row>
    <row r="6425" spans="1:11" x14ac:dyDescent="0.25">
      <c r="A6425" s="1">
        <v>41300</v>
      </c>
      <c r="B6425" t="s">
        <v>21</v>
      </c>
      <c r="C6425" t="s">
        <v>36</v>
      </c>
      <c r="D6425">
        <v>68</v>
      </c>
      <c r="E6425">
        <v>76</v>
      </c>
      <c r="F6425" t="s">
        <v>36</v>
      </c>
      <c r="G6425">
        <v>-8</v>
      </c>
      <c r="H6425" t="s">
        <v>357</v>
      </c>
      <c r="I6425" t="s">
        <v>356</v>
      </c>
      <c r="J6425" s="2">
        <f>VLOOKUP(B6425,'Totals by Team'!A:K,11,FALSE)</f>
        <v>-1.75</v>
      </c>
      <c r="K6425" s="2">
        <f>VLOOKUP(C6425,'Totals by Team'!A:K,11,FALSE)</f>
        <v>5.666666666666667</v>
      </c>
    </row>
    <row r="6426" spans="1:11" x14ac:dyDescent="0.25">
      <c r="A6426" s="1">
        <v>41300</v>
      </c>
      <c r="B6426" t="s">
        <v>261</v>
      </c>
      <c r="C6426" t="s">
        <v>218</v>
      </c>
      <c r="D6426">
        <v>83</v>
      </c>
      <c r="E6426">
        <v>91</v>
      </c>
      <c r="F6426" t="s">
        <v>218</v>
      </c>
      <c r="G6426">
        <v>-8</v>
      </c>
      <c r="H6426" t="s">
        <v>357</v>
      </c>
      <c r="I6426" t="s">
        <v>356</v>
      </c>
      <c r="J6426" s="2">
        <f>VLOOKUP(B6426,'Totals by Team'!A:K,11,FALSE)</f>
        <v>7.0606060606060606</v>
      </c>
      <c r="K6426" s="2">
        <f>VLOOKUP(C6426,'Totals by Team'!A:K,11,FALSE)</f>
        <v>7.4705882352941178</v>
      </c>
    </row>
    <row r="6427" spans="1:11" x14ac:dyDescent="0.25">
      <c r="A6427" s="1">
        <v>41300</v>
      </c>
      <c r="B6427" t="s">
        <v>271</v>
      </c>
      <c r="C6427" t="s">
        <v>293</v>
      </c>
      <c r="D6427">
        <v>61</v>
      </c>
      <c r="E6427">
        <v>69</v>
      </c>
      <c r="F6427" t="s">
        <v>271</v>
      </c>
      <c r="G6427">
        <v>-8</v>
      </c>
      <c r="H6427" t="s">
        <v>357</v>
      </c>
      <c r="I6427" t="s">
        <v>360</v>
      </c>
      <c r="J6427" s="2">
        <f>VLOOKUP(B6427,'Totals by Team'!A:K,11,FALSE)</f>
        <v>12.529411764705882</v>
      </c>
      <c r="K6427" s="2">
        <f>VLOOKUP(C6427,'Totals by Team'!A:K,11,FALSE)</f>
        <v>6.4666666666666668</v>
      </c>
    </row>
    <row r="6428" spans="1:11" x14ac:dyDescent="0.25">
      <c r="A6428" s="1">
        <v>41300</v>
      </c>
      <c r="B6428" t="s">
        <v>214</v>
      </c>
      <c r="C6428" t="s">
        <v>99</v>
      </c>
      <c r="D6428">
        <v>65</v>
      </c>
      <c r="E6428">
        <v>74</v>
      </c>
      <c r="F6428" t="s">
        <v>99</v>
      </c>
      <c r="G6428">
        <v>-9</v>
      </c>
      <c r="H6428" t="s">
        <v>357</v>
      </c>
      <c r="I6428" t="s">
        <v>356</v>
      </c>
      <c r="J6428" s="2">
        <f>VLOOKUP(B6428,'Totals by Team'!A:K,11,FALSE)</f>
        <v>0.74193548387096775</v>
      </c>
      <c r="K6428" s="2">
        <f>VLOOKUP(C6428,'Totals by Team'!A:K,11,FALSE)</f>
        <v>2.4827586206896552</v>
      </c>
    </row>
    <row r="6429" spans="1:11" x14ac:dyDescent="0.25">
      <c r="A6429" s="1">
        <v>41300</v>
      </c>
      <c r="B6429" t="s">
        <v>299</v>
      </c>
      <c r="C6429" t="s">
        <v>103</v>
      </c>
      <c r="D6429">
        <v>48</v>
      </c>
      <c r="E6429">
        <v>57</v>
      </c>
      <c r="F6429" t="s">
        <v>299</v>
      </c>
      <c r="G6429">
        <v>-9</v>
      </c>
      <c r="H6429" t="s">
        <v>357</v>
      </c>
      <c r="I6429" t="s">
        <v>360</v>
      </c>
      <c r="J6429" s="2">
        <f>VLOOKUP(B6429,'Totals by Team'!A:K,11,FALSE)</f>
        <v>1.0666666666666667</v>
      </c>
      <c r="K6429" s="2">
        <f>VLOOKUP(C6429,'Totals by Team'!A:K,11,FALSE)</f>
        <v>0.5</v>
      </c>
    </row>
    <row r="6430" spans="1:11" x14ac:dyDescent="0.25">
      <c r="A6430" s="1">
        <v>41300</v>
      </c>
      <c r="B6430" t="s">
        <v>93</v>
      </c>
      <c r="C6430" t="s">
        <v>125</v>
      </c>
      <c r="D6430">
        <v>75</v>
      </c>
      <c r="E6430">
        <v>84</v>
      </c>
      <c r="F6430" t="s">
        <v>125</v>
      </c>
      <c r="G6430">
        <v>-9</v>
      </c>
      <c r="H6430" t="s">
        <v>357</v>
      </c>
      <c r="I6430" t="s">
        <v>356</v>
      </c>
      <c r="J6430" s="2">
        <f>VLOOKUP(B6430,'Totals by Team'!A:K,11,FALSE)</f>
        <v>-8.4516129032258061</v>
      </c>
      <c r="K6430" s="2">
        <f>VLOOKUP(C6430,'Totals by Team'!A:K,11,FALSE)</f>
        <v>4.8214285714285712</v>
      </c>
    </row>
    <row r="6431" spans="1:11" x14ac:dyDescent="0.25">
      <c r="A6431" s="1">
        <v>41300</v>
      </c>
      <c r="B6431" t="s">
        <v>75</v>
      </c>
      <c r="C6431" t="s">
        <v>20</v>
      </c>
      <c r="D6431">
        <v>69</v>
      </c>
      <c r="E6431">
        <v>78</v>
      </c>
      <c r="F6431" t="s">
        <v>20</v>
      </c>
      <c r="G6431">
        <v>-9</v>
      </c>
      <c r="H6431" t="s">
        <v>357</v>
      </c>
      <c r="I6431" t="s">
        <v>356</v>
      </c>
      <c r="J6431" s="2">
        <f>VLOOKUP(B6431,'Totals by Team'!A:K,11,FALSE)</f>
        <v>-0.5</v>
      </c>
      <c r="K6431" s="2">
        <f>VLOOKUP(C6431,'Totals by Team'!A:K,11,FALSE)</f>
        <v>-3.5483870967741935</v>
      </c>
    </row>
    <row r="6432" spans="1:11" x14ac:dyDescent="0.25">
      <c r="A6432" s="1">
        <v>41300</v>
      </c>
      <c r="B6432" t="s">
        <v>198</v>
      </c>
      <c r="C6432" t="s">
        <v>288</v>
      </c>
      <c r="D6432">
        <v>57</v>
      </c>
      <c r="E6432">
        <v>67</v>
      </c>
      <c r="F6432" t="s">
        <v>198</v>
      </c>
      <c r="G6432">
        <v>-10</v>
      </c>
      <c r="H6432" t="s">
        <v>357</v>
      </c>
      <c r="I6432" t="s">
        <v>360</v>
      </c>
      <c r="J6432" s="2">
        <f>VLOOKUP(B6432,'Totals by Team'!A:K,11,FALSE)</f>
        <v>0.72413793103448276</v>
      </c>
      <c r="K6432" s="2">
        <f>VLOOKUP(C6432,'Totals by Team'!A:K,11,FALSE)</f>
        <v>10.575757575757576</v>
      </c>
    </row>
    <row r="6433" spans="1:11" x14ac:dyDescent="0.25">
      <c r="A6433" s="1">
        <v>41300</v>
      </c>
      <c r="B6433" t="s">
        <v>117</v>
      </c>
      <c r="C6433" t="s">
        <v>96</v>
      </c>
      <c r="D6433">
        <v>69</v>
      </c>
      <c r="E6433">
        <v>79</v>
      </c>
      <c r="F6433" t="s">
        <v>96</v>
      </c>
      <c r="G6433">
        <v>-10</v>
      </c>
      <c r="H6433" t="s">
        <v>357</v>
      </c>
      <c r="I6433" t="s">
        <v>356</v>
      </c>
      <c r="J6433" s="2">
        <f>VLOOKUP(B6433,'Totals by Team'!A:K,11,FALSE)</f>
        <v>-5.4482758620689653</v>
      </c>
      <c r="K6433" s="2">
        <f>VLOOKUP(C6433,'Totals by Team'!A:K,11,FALSE)</f>
        <v>10.333333333333334</v>
      </c>
    </row>
    <row r="6434" spans="1:11" x14ac:dyDescent="0.25">
      <c r="A6434" s="1">
        <v>41300</v>
      </c>
      <c r="B6434" t="s">
        <v>224</v>
      </c>
      <c r="C6434" t="s">
        <v>284</v>
      </c>
      <c r="D6434">
        <v>71</v>
      </c>
      <c r="E6434">
        <v>81</v>
      </c>
      <c r="F6434" t="s">
        <v>284</v>
      </c>
      <c r="G6434">
        <v>-10</v>
      </c>
      <c r="H6434" t="s">
        <v>357</v>
      </c>
      <c r="I6434" t="s">
        <v>356</v>
      </c>
      <c r="J6434" s="2">
        <f>VLOOKUP(B6434,'Totals by Team'!A:K,11,FALSE)</f>
        <v>2.774193548387097</v>
      </c>
      <c r="K6434" s="2">
        <f>VLOOKUP(C6434,'Totals by Team'!A:K,11,FALSE)</f>
        <v>6.258064516129032</v>
      </c>
    </row>
    <row r="6435" spans="1:11" x14ac:dyDescent="0.25">
      <c r="A6435" s="1">
        <v>41300</v>
      </c>
      <c r="B6435" t="s">
        <v>267</v>
      </c>
      <c r="C6435" t="s">
        <v>237</v>
      </c>
      <c r="D6435">
        <v>46</v>
      </c>
      <c r="E6435">
        <v>56</v>
      </c>
      <c r="F6435" t="s">
        <v>237</v>
      </c>
      <c r="G6435">
        <v>-10</v>
      </c>
      <c r="H6435" t="s">
        <v>357</v>
      </c>
      <c r="I6435" t="s">
        <v>356</v>
      </c>
      <c r="J6435" s="2">
        <f>VLOOKUP(B6435,'Totals by Team'!A:K,11,FALSE)</f>
        <v>-6.0333333333333332</v>
      </c>
      <c r="K6435" s="2">
        <f>VLOOKUP(C6435,'Totals by Team'!A:K,11,FALSE)</f>
        <v>0.82352941176470584</v>
      </c>
    </row>
    <row r="6436" spans="1:11" x14ac:dyDescent="0.25">
      <c r="A6436" s="1">
        <v>41300</v>
      </c>
      <c r="B6436" t="s">
        <v>305</v>
      </c>
      <c r="C6436" t="s">
        <v>257</v>
      </c>
      <c r="D6436">
        <v>49</v>
      </c>
      <c r="E6436">
        <v>59</v>
      </c>
      <c r="F6436" t="s">
        <v>257</v>
      </c>
      <c r="G6436">
        <v>-10</v>
      </c>
      <c r="H6436" t="s">
        <v>357</v>
      </c>
      <c r="I6436" t="s">
        <v>356</v>
      </c>
      <c r="J6436" s="2">
        <f>VLOOKUP(B6436,'Totals by Team'!A:K,11,FALSE)</f>
        <v>2.7419354838709675</v>
      </c>
      <c r="K6436" s="2">
        <f>VLOOKUP(C6436,'Totals by Team'!A:K,11,FALSE)</f>
        <v>3.4516129032258065</v>
      </c>
    </row>
    <row r="6437" spans="1:11" x14ac:dyDescent="0.25">
      <c r="A6437" s="1">
        <v>41300</v>
      </c>
      <c r="B6437" t="s">
        <v>25</v>
      </c>
      <c r="C6437" t="s">
        <v>34</v>
      </c>
      <c r="D6437">
        <v>57</v>
      </c>
      <c r="E6437">
        <v>68</v>
      </c>
      <c r="F6437" t="s">
        <v>34</v>
      </c>
      <c r="G6437">
        <v>-11</v>
      </c>
      <c r="H6437" t="s">
        <v>357</v>
      </c>
      <c r="I6437" t="s">
        <v>356</v>
      </c>
      <c r="J6437" s="2">
        <f>VLOOKUP(B6437,'Totals by Team'!A:K,11,FALSE)</f>
        <v>0.36666666666666664</v>
      </c>
      <c r="K6437" s="2">
        <f>VLOOKUP(C6437,'Totals by Team'!A:K,11,FALSE)</f>
        <v>-9.6774193548387094E-2</v>
      </c>
    </row>
    <row r="6438" spans="1:11" x14ac:dyDescent="0.25">
      <c r="A6438" s="1">
        <v>41300</v>
      </c>
      <c r="B6438" t="s">
        <v>182</v>
      </c>
      <c r="C6438" t="s">
        <v>131</v>
      </c>
      <c r="D6438">
        <v>58</v>
      </c>
      <c r="E6438">
        <v>69</v>
      </c>
      <c r="F6438" t="s">
        <v>131</v>
      </c>
      <c r="G6438">
        <v>-11</v>
      </c>
      <c r="H6438" t="s">
        <v>357</v>
      </c>
      <c r="I6438" t="s">
        <v>356</v>
      </c>
      <c r="J6438" s="2">
        <f>VLOOKUP(B6438,'Totals by Team'!A:K,11,FALSE)</f>
        <v>3</v>
      </c>
      <c r="K6438" s="2">
        <f>VLOOKUP(C6438,'Totals by Team'!A:K,11,FALSE)</f>
        <v>0.31034482758620691</v>
      </c>
    </row>
    <row r="6439" spans="1:11" x14ac:dyDescent="0.25">
      <c r="A6439" s="1">
        <v>41300</v>
      </c>
      <c r="B6439" t="s">
        <v>49</v>
      </c>
      <c r="C6439" t="s">
        <v>159</v>
      </c>
      <c r="D6439">
        <v>71</v>
      </c>
      <c r="E6439">
        <v>82</v>
      </c>
      <c r="F6439" t="s">
        <v>49</v>
      </c>
      <c r="G6439">
        <v>-11</v>
      </c>
      <c r="H6439" t="s">
        <v>357</v>
      </c>
      <c r="I6439" t="s">
        <v>360</v>
      </c>
      <c r="J6439" s="2">
        <f>VLOOKUP(B6439,'Totals by Team'!A:K,11,FALSE)</f>
        <v>-14.258064516129032</v>
      </c>
      <c r="K6439" s="2">
        <f>VLOOKUP(C6439,'Totals by Team'!A:K,11,FALSE)</f>
        <v>-12.758620689655173</v>
      </c>
    </row>
    <row r="6440" spans="1:11" x14ac:dyDescent="0.25">
      <c r="A6440" s="1">
        <v>41300</v>
      </c>
      <c r="B6440" t="s">
        <v>342</v>
      </c>
      <c r="C6440" t="s">
        <v>9</v>
      </c>
      <c r="D6440">
        <v>74</v>
      </c>
      <c r="E6440">
        <v>85</v>
      </c>
      <c r="F6440" t="s">
        <v>342</v>
      </c>
      <c r="G6440">
        <v>-11</v>
      </c>
      <c r="H6440" t="s">
        <v>357</v>
      </c>
      <c r="I6440" t="s">
        <v>360</v>
      </c>
      <c r="J6440" s="2">
        <f>VLOOKUP(B6440,'Totals by Team'!A:K,11,FALSE)</f>
        <v>6.161290322580645</v>
      </c>
      <c r="K6440" s="2">
        <f>VLOOKUP(C6440,'Totals by Team'!A:K,11,FALSE)</f>
        <v>12.266666666666667</v>
      </c>
    </row>
    <row r="6441" spans="1:11" x14ac:dyDescent="0.25">
      <c r="A6441" s="1">
        <v>41300</v>
      </c>
      <c r="B6441" t="s">
        <v>4</v>
      </c>
      <c r="C6441" t="s">
        <v>207</v>
      </c>
      <c r="D6441">
        <v>53</v>
      </c>
      <c r="E6441">
        <v>64</v>
      </c>
      <c r="F6441" t="s">
        <v>207</v>
      </c>
      <c r="G6441">
        <v>-11</v>
      </c>
      <c r="H6441" t="s">
        <v>357</v>
      </c>
      <c r="I6441" t="s">
        <v>356</v>
      </c>
      <c r="J6441" s="2">
        <f>VLOOKUP(B6441,'Totals by Team'!A:K,11,FALSE)</f>
        <v>-10.633333333333333</v>
      </c>
      <c r="K6441" s="2">
        <f>VLOOKUP(C6441,'Totals by Team'!A:K,11,FALSE)</f>
        <v>-2.4074074074074074</v>
      </c>
    </row>
    <row r="6442" spans="1:11" x14ac:dyDescent="0.25">
      <c r="A6442" s="1">
        <v>41300</v>
      </c>
      <c r="B6442" t="s">
        <v>235</v>
      </c>
      <c r="C6442" t="s">
        <v>7</v>
      </c>
      <c r="D6442">
        <v>64</v>
      </c>
      <c r="E6442">
        <v>75</v>
      </c>
      <c r="F6442" t="s">
        <v>7</v>
      </c>
      <c r="G6442">
        <v>-11</v>
      </c>
      <c r="H6442" t="s">
        <v>357</v>
      </c>
      <c r="I6442" t="s">
        <v>356</v>
      </c>
      <c r="J6442" s="2">
        <f>VLOOKUP(B6442,'Totals by Team'!A:K,11,FALSE)</f>
        <v>-1.9655172413793103</v>
      </c>
      <c r="K6442" s="2">
        <f>VLOOKUP(C6442,'Totals by Team'!A:K,11,FALSE)</f>
        <v>1.6206896551724137</v>
      </c>
    </row>
    <row r="6443" spans="1:11" x14ac:dyDescent="0.25">
      <c r="A6443" s="1">
        <v>41300</v>
      </c>
      <c r="B6443" t="s">
        <v>11</v>
      </c>
      <c r="C6443" t="s">
        <v>298</v>
      </c>
      <c r="D6443">
        <v>63</v>
      </c>
      <c r="E6443">
        <v>74</v>
      </c>
      <c r="F6443" t="s">
        <v>11</v>
      </c>
      <c r="G6443">
        <v>-11</v>
      </c>
      <c r="H6443" t="s">
        <v>357</v>
      </c>
      <c r="I6443" t="s">
        <v>360</v>
      </c>
      <c r="J6443" s="2">
        <f>VLOOKUP(B6443,'Totals by Team'!A:K,11,FALSE)</f>
        <v>-3.25</v>
      </c>
      <c r="K6443" s="2">
        <f>VLOOKUP(C6443,'Totals by Team'!A:K,11,FALSE)</f>
        <v>8.7096774193548381</v>
      </c>
    </row>
    <row r="6444" spans="1:11" x14ac:dyDescent="0.25">
      <c r="A6444" s="1">
        <v>41300</v>
      </c>
      <c r="B6444" t="s">
        <v>130</v>
      </c>
      <c r="C6444" t="s">
        <v>115</v>
      </c>
      <c r="D6444">
        <v>64</v>
      </c>
      <c r="E6444">
        <v>76</v>
      </c>
      <c r="F6444" t="s">
        <v>115</v>
      </c>
      <c r="G6444">
        <v>-12</v>
      </c>
      <c r="H6444" t="s">
        <v>357</v>
      </c>
      <c r="I6444" t="s">
        <v>356</v>
      </c>
      <c r="J6444" s="2">
        <f>VLOOKUP(B6444,'Totals by Team'!A:K,11,FALSE)</f>
        <v>-3.2962962962962963</v>
      </c>
      <c r="K6444" s="2">
        <f>VLOOKUP(C6444,'Totals by Team'!A:K,11,FALSE)</f>
        <v>-3.1379310344827585</v>
      </c>
    </row>
    <row r="6445" spans="1:11" x14ac:dyDescent="0.25">
      <c r="A6445" s="1">
        <v>41300</v>
      </c>
      <c r="B6445" t="s">
        <v>90</v>
      </c>
      <c r="C6445" t="s">
        <v>230</v>
      </c>
      <c r="D6445">
        <v>72</v>
      </c>
      <c r="E6445">
        <v>84</v>
      </c>
      <c r="F6445" t="s">
        <v>230</v>
      </c>
      <c r="G6445">
        <v>-12</v>
      </c>
      <c r="H6445" t="s">
        <v>357</v>
      </c>
      <c r="I6445" t="s">
        <v>356</v>
      </c>
      <c r="J6445" s="2">
        <f>VLOOKUP(B6445,'Totals by Team'!A:K,11,FALSE)</f>
        <v>-4.7931034482758621</v>
      </c>
      <c r="K6445" s="2">
        <f>VLOOKUP(C6445,'Totals by Team'!A:K,11,FALSE)</f>
        <v>11.5625</v>
      </c>
    </row>
    <row r="6446" spans="1:11" x14ac:dyDescent="0.25">
      <c r="A6446" s="1">
        <v>41300</v>
      </c>
      <c r="B6446" t="s">
        <v>242</v>
      </c>
      <c r="C6446" t="s">
        <v>175</v>
      </c>
      <c r="D6446">
        <v>63</v>
      </c>
      <c r="E6446">
        <v>75</v>
      </c>
      <c r="F6446" t="s">
        <v>242</v>
      </c>
      <c r="G6446">
        <v>-12</v>
      </c>
      <c r="H6446" t="s">
        <v>357</v>
      </c>
      <c r="I6446" t="s">
        <v>360</v>
      </c>
      <c r="J6446" s="2">
        <f>VLOOKUP(B6446,'Totals by Team'!A:K,11,FALSE)</f>
        <v>1.2666666666666666</v>
      </c>
      <c r="K6446" s="2">
        <f>VLOOKUP(C6446,'Totals by Team'!A:K,11,FALSE)</f>
        <v>5.7666666666666666</v>
      </c>
    </row>
    <row r="6447" spans="1:11" x14ac:dyDescent="0.25">
      <c r="A6447" s="1">
        <v>41300</v>
      </c>
      <c r="B6447" t="s">
        <v>173</v>
      </c>
      <c r="C6447" t="s">
        <v>176</v>
      </c>
      <c r="D6447">
        <v>71</v>
      </c>
      <c r="E6447">
        <v>83</v>
      </c>
      <c r="F6447" t="s">
        <v>176</v>
      </c>
      <c r="G6447">
        <v>-12</v>
      </c>
      <c r="H6447" t="s">
        <v>357</v>
      </c>
      <c r="I6447" t="s">
        <v>356</v>
      </c>
      <c r="J6447" s="2">
        <f>VLOOKUP(B6447,'Totals by Team'!A:K,11,FALSE)</f>
        <v>4.65625</v>
      </c>
      <c r="K6447" s="2">
        <f>VLOOKUP(C6447,'Totals by Team'!A:K,11,FALSE)</f>
        <v>4.9090909090909092</v>
      </c>
    </row>
    <row r="6448" spans="1:11" x14ac:dyDescent="0.25">
      <c r="A6448" s="1">
        <v>41300</v>
      </c>
      <c r="B6448" t="s">
        <v>48</v>
      </c>
      <c r="C6448" t="s">
        <v>88</v>
      </c>
      <c r="D6448">
        <v>67</v>
      </c>
      <c r="E6448">
        <v>79</v>
      </c>
      <c r="F6448" t="s">
        <v>48</v>
      </c>
      <c r="G6448">
        <v>-12</v>
      </c>
      <c r="H6448" t="s">
        <v>357</v>
      </c>
      <c r="I6448" t="s">
        <v>360</v>
      </c>
      <c r="J6448" s="2">
        <f>VLOOKUP(B6448,'Totals by Team'!A:K,11,FALSE)</f>
        <v>-26.678571428571427</v>
      </c>
      <c r="K6448" s="2">
        <f>VLOOKUP(C6448,'Totals by Team'!A:K,11,FALSE)</f>
        <v>-3.9333333333333331</v>
      </c>
    </row>
    <row r="6449" spans="1:11" x14ac:dyDescent="0.25">
      <c r="A6449" s="1">
        <v>41300</v>
      </c>
      <c r="B6449" t="s">
        <v>253</v>
      </c>
      <c r="C6449" t="s">
        <v>179</v>
      </c>
      <c r="D6449">
        <v>54</v>
      </c>
      <c r="E6449">
        <v>67</v>
      </c>
      <c r="F6449" t="s">
        <v>179</v>
      </c>
      <c r="G6449">
        <v>-13</v>
      </c>
      <c r="H6449" t="s">
        <v>357</v>
      </c>
      <c r="I6449" t="s">
        <v>356</v>
      </c>
      <c r="J6449" s="2">
        <f>VLOOKUP(B6449,'Totals by Team'!A:K,11,FALSE)</f>
        <v>4.935483870967742</v>
      </c>
      <c r="K6449" s="2">
        <f>VLOOKUP(C6449,'Totals by Team'!A:K,11,FALSE)</f>
        <v>13.911764705882353</v>
      </c>
    </row>
    <row r="6450" spans="1:11" x14ac:dyDescent="0.25">
      <c r="A6450" s="1">
        <v>41300</v>
      </c>
      <c r="B6450" t="s">
        <v>8</v>
      </c>
      <c r="C6450" t="s">
        <v>104</v>
      </c>
      <c r="D6450">
        <v>64</v>
      </c>
      <c r="E6450">
        <v>77</v>
      </c>
      <c r="F6450" t="s">
        <v>104</v>
      </c>
      <c r="G6450">
        <v>-13</v>
      </c>
      <c r="H6450" t="s">
        <v>357</v>
      </c>
      <c r="I6450" t="s">
        <v>356</v>
      </c>
      <c r="J6450" s="2">
        <f>VLOOKUP(B6450,'Totals by Team'!A:K,11,FALSE)</f>
        <v>-6.0333333333333332</v>
      </c>
      <c r="K6450" s="2">
        <f>VLOOKUP(C6450,'Totals by Team'!A:K,11,FALSE)</f>
        <v>3.0333333333333332</v>
      </c>
    </row>
    <row r="6451" spans="1:11" x14ac:dyDescent="0.25">
      <c r="A6451" s="1">
        <v>41300</v>
      </c>
      <c r="B6451" t="s">
        <v>81</v>
      </c>
      <c r="C6451" t="s">
        <v>108</v>
      </c>
      <c r="D6451">
        <v>51</v>
      </c>
      <c r="E6451">
        <v>64</v>
      </c>
      <c r="F6451" t="s">
        <v>108</v>
      </c>
      <c r="G6451">
        <v>-13</v>
      </c>
      <c r="H6451" t="s">
        <v>357</v>
      </c>
      <c r="I6451" t="s">
        <v>356</v>
      </c>
      <c r="J6451" s="2">
        <f>VLOOKUP(B6451,'Totals by Team'!A:K,11,FALSE)</f>
        <v>-5.1785714285714288</v>
      </c>
      <c r="K6451" s="2">
        <f>VLOOKUP(C6451,'Totals by Team'!A:K,11,FALSE)</f>
        <v>0.68</v>
      </c>
    </row>
    <row r="6452" spans="1:11" x14ac:dyDescent="0.25">
      <c r="A6452" s="1">
        <v>41300</v>
      </c>
      <c r="B6452" t="s">
        <v>153</v>
      </c>
      <c r="C6452" t="s">
        <v>64</v>
      </c>
      <c r="D6452">
        <v>62</v>
      </c>
      <c r="E6452">
        <v>75</v>
      </c>
      <c r="F6452" t="s">
        <v>64</v>
      </c>
      <c r="G6452">
        <v>-13</v>
      </c>
      <c r="H6452" t="s">
        <v>357</v>
      </c>
      <c r="I6452" t="s">
        <v>356</v>
      </c>
      <c r="J6452" s="2">
        <f>VLOOKUP(B6452,'Totals by Team'!A:K,11,FALSE)</f>
        <v>-1.5666666666666667</v>
      </c>
      <c r="K6452" s="2">
        <f>VLOOKUP(C6452,'Totals by Team'!A:K,11,FALSE)</f>
        <v>0.6071428571428571</v>
      </c>
    </row>
    <row r="6453" spans="1:11" x14ac:dyDescent="0.25">
      <c r="A6453" s="1">
        <v>41300</v>
      </c>
      <c r="B6453" t="s">
        <v>219</v>
      </c>
      <c r="C6453" t="s">
        <v>270</v>
      </c>
      <c r="D6453">
        <v>51</v>
      </c>
      <c r="E6453">
        <v>65</v>
      </c>
      <c r="F6453" t="s">
        <v>219</v>
      </c>
      <c r="G6453">
        <v>-14</v>
      </c>
      <c r="H6453" t="s">
        <v>357</v>
      </c>
      <c r="I6453" t="s">
        <v>360</v>
      </c>
      <c r="J6453" s="2">
        <f>VLOOKUP(B6453,'Totals by Team'!A:K,11,FALSE)</f>
        <v>-6.612903225806452</v>
      </c>
      <c r="K6453" s="2">
        <f>VLOOKUP(C6453,'Totals by Team'!A:K,11,FALSE)</f>
        <v>11.363636363636363</v>
      </c>
    </row>
    <row r="6454" spans="1:11" x14ac:dyDescent="0.25">
      <c r="A6454" s="1">
        <v>41300</v>
      </c>
      <c r="B6454" t="s">
        <v>216</v>
      </c>
      <c r="C6454" t="s">
        <v>5</v>
      </c>
      <c r="D6454">
        <v>51</v>
      </c>
      <c r="E6454">
        <v>65</v>
      </c>
      <c r="F6454" t="s">
        <v>5</v>
      </c>
      <c r="G6454">
        <v>-14</v>
      </c>
      <c r="H6454" t="s">
        <v>357</v>
      </c>
      <c r="I6454" t="s">
        <v>356</v>
      </c>
      <c r="J6454" s="2">
        <f>VLOOKUP(B6454,'Totals by Team'!A:K,11,FALSE)</f>
        <v>-0.93939393939393945</v>
      </c>
      <c r="K6454" s="2">
        <f>VLOOKUP(C6454,'Totals by Team'!A:K,11,FALSE)</f>
        <v>8.90625</v>
      </c>
    </row>
    <row r="6455" spans="1:11" x14ac:dyDescent="0.25">
      <c r="A6455" s="1">
        <v>41300</v>
      </c>
      <c r="B6455" t="s">
        <v>112</v>
      </c>
      <c r="C6455" t="s">
        <v>24</v>
      </c>
      <c r="D6455">
        <v>49</v>
      </c>
      <c r="E6455">
        <v>63</v>
      </c>
      <c r="F6455" t="s">
        <v>112</v>
      </c>
      <c r="G6455">
        <v>-14</v>
      </c>
      <c r="H6455" t="s">
        <v>357</v>
      </c>
      <c r="I6455" t="s">
        <v>360</v>
      </c>
      <c r="J6455" s="2">
        <f>VLOOKUP(B6455,'Totals by Team'!A:K,11,FALSE)</f>
        <v>-4.2857142857142856</v>
      </c>
      <c r="K6455" s="2">
        <f>VLOOKUP(C6455,'Totals by Team'!A:K,11,FALSE)</f>
        <v>3.0333333333333332</v>
      </c>
    </row>
    <row r="6456" spans="1:11" x14ac:dyDescent="0.25">
      <c r="A6456" s="1">
        <v>41300</v>
      </c>
      <c r="B6456" t="s">
        <v>170</v>
      </c>
      <c r="C6456" t="s">
        <v>210</v>
      </c>
      <c r="D6456">
        <v>66</v>
      </c>
      <c r="E6456">
        <v>80</v>
      </c>
      <c r="F6456" t="s">
        <v>210</v>
      </c>
      <c r="G6456">
        <v>-14</v>
      </c>
      <c r="H6456" t="s">
        <v>357</v>
      </c>
      <c r="I6456" t="s">
        <v>356</v>
      </c>
      <c r="J6456" s="2">
        <f>VLOOKUP(B6456,'Totals by Team'!A:K,11,FALSE)</f>
        <v>-1.9375</v>
      </c>
      <c r="K6456" s="2">
        <f>VLOOKUP(C6456,'Totals by Team'!A:K,11,FALSE)</f>
        <v>9.53125</v>
      </c>
    </row>
    <row r="6457" spans="1:11" x14ac:dyDescent="0.25">
      <c r="A6457" s="1">
        <v>41300</v>
      </c>
      <c r="B6457" t="s">
        <v>152</v>
      </c>
      <c r="C6457" t="s">
        <v>113</v>
      </c>
      <c r="D6457">
        <v>59</v>
      </c>
      <c r="E6457">
        <v>73</v>
      </c>
      <c r="F6457" t="s">
        <v>113</v>
      </c>
      <c r="G6457">
        <v>-14</v>
      </c>
      <c r="H6457" t="s">
        <v>357</v>
      </c>
      <c r="I6457" t="s">
        <v>356</v>
      </c>
      <c r="J6457" s="2">
        <f>VLOOKUP(B6457,'Totals by Team'!A:K,11,FALSE)</f>
        <v>-7.1724137931034484</v>
      </c>
      <c r="K6457" s="2">
        <f>VLOOKUP(C6457,'Totals by Team'!A:K,11,FALSE)</f>
        <v>-1.7586206896551724</v>
      </c>
    </row>
    <row r="6458" spans="1:11" x14ac:dyDescent="0.25">
      <c r="A6458" s="1">
        <v>41300</v>
      </c>
      <c r="B6458" t="s">
        <v>92</v>
      </c>
      <c r="C6458" t="s">
        <v>311</v>
      </c>
      <c r="D6458">
        <v>52</v>
      </c>
      <c r="E6458">
        <v>66</v>
      </c>
      <c r="F6458" t="s">
        <v>311</v>
      </c>
      <c r="G6458">
        <v>-14</v>
      </c>
      <c r="H6458" t="s">
        <v>357</v>
      </c>
      <c r="I6458" t="s">
        <v>356</v>
      </c>
      <c r="J6458" s="2">
        <f>VLOOKUP(B6458,'Totals by Team'!A:K,11,FALSE)</f>
        <v>-0.41379310344827586</v>
      </c>
      <c r="K6458" s="2">
        <f>VLOOKUP(C6458,'Totals by Team'!A:K,11,FALSE)</f>
        <v>17.3125</v>
      </c>
    </row>
    <row r="6459" spans="1:11" x14ac:dyDescent="0.25">
      <c r="A6459" s="1">
        <v>41300</v>
      </c>
      <c r="B6459" t="s">
        <v>300</v>
      </c>
      <c r="C6459" t="s">
        <v>201</v>
      </c>
      <c r="D6459">
        <v>50</v>
      </c>
      <c r="E6459">
        <v>64</v>
      </c>
      <c r="F6459" t="s">
        <v>300</v>
      </c>
      <c r="G6459">
        <v>-14</v>
      </c>
      <c r="H6459" t="s">
        <v>357</v>
      </c>
      <c r="I6459" t="s">
        <v>360</v>
      </c>
      <c r="J6459" s="2">
        <f>VLOOKUP(B6459,'Totals by Team'!A:K,11,FALSE)</f>
        <v>-3.15625</v>
      </c>
      <c r="K6459" s="2">
        <f>VLOOKUP(C6459,'Totals by Team'!A:K,11,FALSE)</f>
        <v>4.8666666666666663</v>
      </c>
    </row>
    <row r="6460" spans="1:11" x14ac:dyDescent="0.25">
      <c r="A6460" s="1">
        <v>41300</v>
      </c>
      <c r="B6460" t="s">
        <v>163</v>
      </c>
      <c r="C6460" t="s">
        <v>105</v>
      </c>
      <c r="D6460">
        <v>75</v>
      </c>
      <c r="E6460">
        <v>89</v>
      </c>
      <c r="F6460" t="s">
        <v>105</v>
      </c>
      <c r="G6460">
        <v>-14</v>
      </c>
      <c r="H6460" t="s">
        <v>357</v>
      </c>
      <c r="I6460" t="s">
        <v>356</v>
      </c>
      <c r="J6460" s="2">
        <f>VLOOKUP(B6460,'Totals by Team'!A:K,11,FALSE)</f>
        <v>-4.129032258064516</v>
      </c>
      <c r="K6460" s="2">
        <f>VLOOKUP(C6460,'Totals by Team'!A:K,11,FALSE)</f>
        <v>-10.903225806451612</v>
      </c>
    </row>
    <row r="6461" spans="1:11" x14ac:dyDescent="0.25">
      <c r="A6461" s="1">
        <v>41300</v>
      </c>
      <c r="B6461" t="s">
        <v>206</v>
      </c>
      <c r="C6461" t="s">
        <v>133</v>
      </c>
      <c r="D6461">
        <v>53</v>
      </c>
      <c r="E6461">
        <v>67</v>
      </c>
      <c r="F6461" t="s">
        <v>133</v>
      </c>
      <c r="G6461">
        <v>-14</v>
      </c>
      <c r="H6461" t="s">
        <v>357</v>
      </c>
      <c r="I6461" t="s">
        <v>356</v>
      </c>
      <c r="J6461" s="2">
        <f>VLOOKUP(B6461,'Totals by Team'!A:K,11,FALSE)</f>
        <v>-8.1071428571428577</v>
      </c>
      <c r="K6461" s="2">
        <f>VLOOKUP(C6461,'Totals by Team'!A:K,11,FALSE)</f>
        <v>-6.8965517241379306</v>
      </c>
    </row>
    <row r="6462" spans="1:11" x14ac:dyDescent="0.25">
      <c r="A6462" s="1">
        <v>41300</v>
      </c>
      <c r="B6462" t="s">
        <v>277</v>
      </c>
      <c r="C6462" t="s">
        <v>63</v>
      </c>
      <c r="D6462">
        <v>56</v>
      </c>
      <c r="E6462">
        <v>70</v>
      </c>
      <c r="F6462" t="s">
        <v>277</v>
      </c>
      <c r="G6462">
        <v>-14</v>
      </c>
      <c r="H6462" t="s">
        <v>357</v>
      </c>
      <c r="I6462" t="s">
        <v>360</v>
      </c>
      <c r="J6462" s="2">
        <f>VLOOKUP(B6462,'Totals by Team'!A:K,11,FALSE)</f>
        <v>-6.8666666666666663</v>
      </c>
      <c r="K6462" s="2">
        <f>VLOOKUP(C6462,'Totals by Team'!A:K,11,FALSE)</f>
        <v>-6.15625</v>
      </c>
    </row>
    <row r="6463" spans="1:11" x14ac:dyDescent="0.25">
      <c r="A6463" s="1">
        <v>41300</v>
      </c>
      <c r="B6463" t="s">
        <v>282</v>
      </c>
      <c r="C6463" t="s">
        <v>189</v>
      </c>
      <c r="D6463">
        <v>59</v>
      </c>
      <c r="E6463">
        <v>73</v>
      </c>
      <c r="F6463" t="s">
        <v>189</v>
      </c>
      <c r="G6463">
        <v>-14</v>
      </c>
      <c r="H6463" t="s">
        <v>357</v>
      </c>
      <c r="I6463" t="s">
        <v>356</v>
      </c>
      <c r="J6463" s="2">
        <f>VLOOKUP(B6463,'Totals by Team'!A:K,11,FALSE)</f>
        <v>-4.7</v>
      </c>
      <c r="K6463" s="2">
        <f>VLOOKUP(C6463,'Totals by Team'!A:K,11,FALSE)</f>
        <v>-0.38461538461538464</v>
      </c>
    </row>
    <row r="6464" spans="1:11" x14ac:dyDescent="0.25">
      <c r="A6464" s="1">
        <v>41300</v>
      </c>
      <c r="B6464" t="s">
        <v>160</v>
      </c>
      <c r="C6464" t="s">
        <v>114</v>
      </c>
      <c r="D6464">
        <v>68</v>
      </c>
      <c r="E6464">
        <v>82</v>
      </c>
      <c r="F6464" t="s">
        <v>114</v>
      </c>
      <c r="G6464">
        <v>-14</v>
      </c>
      <c r="H6464" t="s">
        <v>357</v>
      </c>
      <c r="I6464" t="s">
        <v>356</v>
      </c>
      <c r="J6464" s="2">
        <f>VLOOKUP(B6464,'Totals by Team'!A:K,11,FALSE)</f>
        <v>-7.838709677419355</v>
      </c>
      <c r="K6464" s="2">
        <f>VLOOKUP(C6464,'Totals by Team'!A:K,11,FALSE)</f>
        <v>-6.068965517241379</v>
      </c>
    </row>
    <row r="6465" spans="1:11" x14ac:dyDescent="0.25">
      <c r="A6465" s="1">
        <v>41300</v>
      </c>
      <c r="B6465" t="s">
        <v>109</v>
      </c>
      <c r="C6465" t="s">
        <v>27</v>
      </c>
      <c r="D6465">
        <v>55</v>
      </c>
      <c r="E6465">
        <v>69</v>
      </c>
      <c r="F6465" t="s">
        <v>27</v>
      </c>
      <c r="G6465">
        <v>-14</v>
      </c>
      <c r="H6465" t="s">
        <v>357</v>
      </c>
      <c r="I6465" t="s">
        <v>356</v>
      </c>
      <c r="J6465" s="2">
        <f>VLOOKUP(B6465,'Totals by Team'!A:K,11,FALSE)</f>
        <v>-5.290322580645161</v>
      </c>
      <c r="K6465" s="2">
        <f>VLOOKUP(C6465,'Totals by Team'!A:K,11,FALSE)</f>
        <v>-7.0344827586206895</v>
      </c>
    </row>
    <row r="6466" spans="1:11" x14ac:dyDescent="0.25">
      <c r="A6466" s="1">
        <v>41300</v>
      </c>
      <c r="B6466" t="s">
        <v>314</v>
      </c>
      <c r="C6466" t="s">
        <v>335</v>
      </c>
      <c r="D6466">
        <v>49</v>
      </c>
      <c r="E6466">
        <v>64</v>
      </c>
      <c r="F6466" t="s">
        <v>335</v>
      </c>
      <c r="G6466">
        <v>-15</v>
      </c>
      <c r="H6466" t="s">
        <v>357</v>
      </c>
      <c r="I6466" t="s">
        <v>356</v>
      </c>
      <c r="J6466" s="2">
        <f>VLOOKUP(B6466,'Totals by Team'!A:K,11,FALSE)</f>
        <v>-2.9375</v>
      </c>
      <c r="K6466" s="2">
        <f>VLOOKUP(C6466,'Totals by Team'!A:K,11,FALSE)</f>
        <v>-5.1818181818181817</v>
      </c>
    </row>
    <row r="6467" spans="1:11" x14ac:dyDescent="0.25">
      <c r="A6467" s="1">
        <v>41300</v>
      </c>
      <c r="B6467" t="s">
        <v>327</v>
      </c>
      <c r="C6467" t="s">
        <v>247</v>
      </c>
      <c r="D6467">
        <v>49</v>
      </c>
      <c r="E6467">
        <v>64</v>
      </c>
      <c r="F6467" t="s">
        <v>327</v>
      </c>
      <c r="G6467">
        <v>-15</v>
      </c>
      <c r="H6467" t="s">
        <v>357</v>
      </c>
      <c r="I6467" t="s">
        <v>360</v>
      </c>
      <c r="J6467" s="2">
        <f>VLOOKUP(B6467,'Totals by Team'!A:K,11,FALSE)</f>
        <v>-13.071428571428571</v>
      </c>
      <c r="K6467" s="2">
        <f>VLOOKUP(C6467,'Totals by Team'!A:K,11,FALSE)</f>
        <v>-0.67741935483870963</v>
      </c>
    </row>
    <row r="6468" spans="1:11" x14ac:dyDescent="0.25">
      <c r="A6468" s="1">
        <v>41300</v>
      </c>
      <c r="B6468" t="s">
        <v>35</v>
      </c>
      <c r="C6468" t="s">
        <v>59</v>
      </c>
      <c r="D6468">
        <v>64</v>
      </c>
      <c r="E6468">
        <v>79</v>
      </c>
      <c r="F6468" t="s">
        <v>59</v>
      </c>
      <c r="G6468">
        <v>-15</v>
      </c>
      <c r="H6468" t="s">
        <v>357</v>
      </c>
      <c r="I6468" t="s">
        <v>356</v>
      </c>
      <c r="J6468" s="2">
        <f>VLOOKUP(B6468,'Totals by Team'!A:K,11,FALSE)</f>
        <v>-5.7333333333333334</v>
      </c>
      <c r="K6468" s="2">
        <f>VLOOKUP(C6468,'Totals by Team'!A:K,11,FALSE)</f>
        <v>1.1935483870967742</v>
      </c>
    </row>
    <row r="6469" spans="1:11" x14ac:dyDescent="0.25">
      <c r="A6469" s="1">
        <v>41300</v>
      </c>
      <c r="B6469" t="s">
        <v>294</v>
      </c>
      <c r="C6469" t="s">
        <v>127</v>
      </c>
      <c r="D6469">
        <v>59</v>
      </c>
      <c r="E6469">
        <v>75</v>
      </c>
      <c r="F6469" t="s">
        <v>127</v>
      </c>
      <c r="G6469">
        <v>-16</v>
      </c>
      <c r="H6469" t="s">
        <v>357</v>
      </c>
      <c r="I6469" t="s">
        <v>356</v>
      </c>
      <c r="J6469" s="2">
        <f>VLOOKUP(B6469,'Totals by Team'!A:K,11,FALSE)</f>
        <v>4.6206896551724137</v>
      </c>
      <c r="K6469" s="2">
        <f>VLOOKUP(C6469,'Totals by Team'!A:K,11,FALSE)</f>
        <v>-4.9000000000000004</v>
      </c>
    </row>
    <row r="6470" spans="1:11" x14ac:dyDescent="0.25">
      <c r="A6470" s="1">
        <v>41300</v>
      </c>
      <c r="B6470" t="s">
        <v>41</v>
      </c>
      <c r="C6470" t="s">
        <v>279</v>
      </c>
      <c r="D6470">
        <v>52</v>
      </c>
      <c r="E6470">
        <v>68</v>
      </c>
      <c r="F6470" t="s">
        <v>41</v>
      </c>
      <c r="G6470">
        <v>-16</v>
      </c>
      <c r="H6470" t="s">
        <v>357</v>
      </c>
      <c r="I6470" t="s">
        <v>360</v>
      </c>
      <c r="J6470" s="2">
        <f>VLOOKUP(B6470,'Totals by Team'!A:K,11,FALSE)</f>
        <v>-3.09375</v>
      </c>
      <c r="K6470" s="2">
        <f>VLOOKUP(C6470,'Totals by Team'!A:K,11,FALSE)</f>
        <v>-5.290322580645161</v>
      </c>
    </row>
    <row r="6471" spans="1:11" x14ac:dyDescent="0.25">
      <c r="A6471" s="1">
        <v>41300</v>
      </c>
      <c r="B6471" t="s">
        <v>22</v>
      </c>
      <c r="C6471" t="s">
        <v>209</v>
      </c>
      <c r="D6471">
        <v>56</v>
      </c>
      <c r="E6471">
        <v>72</v>
      </c>
      <c r="F6471" t="s">
        <v>209</v>
      </c>
      <c r="G6471">
        <v>-16</v>
      </c>
      <c r="H6471" t="s">
        <v>357</v>
      </c>
      <c r="I6471" t="s">
        <v>356</v>
      </c>
      <c r="J6471" s="2">
        <f>VLOOKUP(B6471,'Totals by Team'!A:K,11,FALSE)</f>
        <v>-8.0333333333333332</v>
      </c>
      <c r="K6471" s="2">
        <f>VLOOKUP(C6471,'Totals by Team'!A:K,11,FALSE)</f>
        <v>5.096774193548387</v>
      </c>
    </row>
    <row r="6472" spans="1:11" x14ac:dyDescent="0.25">
      <c r="A6472" s="1">
        <v>41300</v>
      </c>
      <c r="B6472" t="s">
        <v>154</v>
      </c>
      <c r="C6472" t="s">
        <v>80</v>
      </c>
      <c r="D6472">
        <v>53</v>
      </c>
      <c r="E6472">
        <v>69</v>
      </c>
      <c r="F6472" t="s">
        <v>80</v>
      </c>
      <c r="G6472">
        <v>-16</v>
      </c>
      <c r="H6472" t="s">
        <v>357</v>
      </c>
      <c r="I6472" t="s">
        <v>356</v>
      </c>
      <c r="J6472" s="2">
        <f>VLOOKUP(B6472,'Totals by Team'!A:K,11,FALSE)</f>
        <v>9.5483870967741939</v>
      </c>
      <c r="K6472" s="2">
        <f>VLOOKUP(C6472,'Totals by Team'!A:K,11,FALSE)</f>
        <v>6.290322580645161</v>
      </c>
    </row>
    <row r="6473" spans="1:11" x14ac:dyDescent="0.25">
      <c r="A6473" s="1">
        <v>41300</v>
      </c>
      <c r="B6473" t="s">
        <v>346</v>
      </c>
      <c r="C6473" t="s">
        <v>297</v>
      </c>
      <c r="D6473">
        <v>57</v>
      </c>
      <c r="E6473">
        <v>73</v>
      </c>
      <c r="F6473" t="s">
        <v>297</v>
      </c>
      <c r="G6473">
        <v>-16</v>
      </c>
      <c r="H6473" t="s">
        <v>357</v>
      </c>
      <c r="I6473" t="s">
        <v>356</v>
      </c>
      <c r="J6473" s="2">
        <f>VLOOKUP(B6473,'Totals by Team'!A:K,11,FALSE)</f>
        <v>-7.419354838709677</v>
      </c>
      <c r="K6473" s="2">
        <f>VLOOKUP(C6473,'Totals by Team'!A:K,11,FALSE)</f>
        <v>0.34375</v>
      </c>
    </row>
    <row r="6474" spans="1:11" x14ac:dyDescent="0.25">
      <c r="A6474" s="1">
        <v>41300</v>
      </c>
      <c r="B6474" t="s">
        <v>55</v>
      </c>
      <c r="C6474" t="s">
        <v>139</v>
      </c>
      <c r="D6474">
        <v>25</v>
      </c>
      <c r="E6474">
        <v>42</v>
      </c>
      <c r="F6474" t="s">
        <v>139</v>
      </c>
      <c r="G6474">
        <v>-17</v>
      </c>
      <c r="H6474" t="s">
        <v>357</v>
      </c>
      <c r="I6474" t="s">
        <v>356</v>
      </c>
      <c r="J6474" s="2">
        <f>VLOOKUP(B6474,'Totals by Team'!A:K,11,FALSE)</f>
        <v>-9.7931034482758612</v>
      </c>
      <c r="K6474" s="2">
        <f>VLOOKUP(C6474,'Totals by Team'!A:K,11,FALSE)</f>
        <v>-5</v>
      </c>
    </row>
    <row r="6475" spans="1:11" x14ac:dyDescent="0.25">
      <c r="A6475" s="1">
        <v>41300</v>
      </c>
      <c r="B6475" t="s">
        <v>151</v>
      </c>
      <c r="C6475" t="s">
        <v>100</v>
      </c>
      <c r="D6475">
        <v>59</v>
      </c>
      <c r="E6475">
        <v>76</v>
      </c>
      <c r="F6475" t="s">
        <v>151</v>
      </c>
      <c r="G6475">
        <v>-17</v>
      </c>
      <c r="H6475" t="s">
        <v>357</v>
      </c>
      <c r="I6475" t="s">
        <v>360</v>
      </c>
      <c r="J6475" s="2">
        <f>VLOOKUP(B6475,'Totals by Team'!A:K,11,FALSE)</f>
        <v>-4.9333333333333336</v>
      </c>
      <c r="K6475" s="2">
        <f>VLOOKUP(C6475,'Totals by Team'!A:K,11,FALSE)</f>
        <v>2.064516129032258</v>
      </c>
    </row>
    <row r="6476" spans="1:11" x14ac:dyDescent="0.25">
      <c r="A6476" s="1">
        <v>41300</v>
      </c>
      <c r="B6476" t="s">
        <v>188</v>
      </c>
      <c r="C6476" t="s">
        <v>269</v>
      </c>
      <c r="D6476">
        <v>52</v>
      </c>
      <c r="E6476">
        <v>70</v>
      </c>
      <c r="F6476" t="s">
        <v>269</v>
      </c>
      <c r="G6476">
        <v>-18</v>
      </c>
      <c r="H6476" t="s">
        <v>357</v>
      </c>
      <c r="I6476" t="s">
        <v>356</v>
      </c>
      <c r="J6476" s="2">
        <f>VLOOKUP(B6476,'Totals by Team'!A:K,11,FALSE)</f>
        <v>-8.0344827586206904</v>
      </c>
      <c r="K6476" s="2">
        <f>VLOOKUP(C6476,'Totals by Team'!A:K,11,FALSE)</f>
        <v>-6.3703703703703702</v>
      </c>
    </row>
    <row r="6477" spans="1:11" x14ac:dyDescent="0.25">
      <c r="A6477" s="1">
        <v>41300</v>
      </c>
      <c r="B6477" t="s">
        <v>106</v>
      </c>
      <c r="C6477" t="s">
        <v>245</v>
      </c>
      <c r="D6477">
        <v>67</v>
      </c>
      <c r="E6477">
        <v>85</v>
      </c>
      <c r="F6477" t="s">
        <v>106</v>
      </c>
      <c r="G6477">
        <v>-18</v>
      </c>
      <c r="H6477" t="s">
        <v>357</v>
      </c>
      <c r="I6477" t="s">
        <v>360</v>
      </c>
      <c r="J6477" s="2">
        <f>VLOOKUP(B6477,'Totals by Team'!A:K,11,FALSE)</f>
        <v>-9.0666666666666664</v>
      </c>
      <c r="K6477" s="2">
        <f>VLOOKUP(C6477,'Totals by Team'!A:K,11,FALSE)</f>
        <v>6.4838709677419351</v>
      </c>
    </row>
    <row r="6478" spans="1:11" x14ac:dyDescent="0.25">
      <c r="A6478" s="1">
        <v>41300</v>
      </c>
      <c r="B6478" t="s">
        <v>44</v>
      </c>
      <c r="C6478" t="s">
        <v>185</v>
      </c>
      <c r="D6478">
        <v>45</v>
      </c>
      <c r="E6478">
        <v>63</v>
      </c>
      <c r="F6478" t="s">
        <v>44</v>
      </c>
      <c r="G6478">
        <v>-18</v>
      </c>
      <c r="H6478" t="s">
        <v>357</v>
      </c>
      <c r="I6478" t="s">
        <v>360</v>
      </c>
      <c r="J6478" s="2">
        <f>VLOOKUP(B6478,'Totals by Team'!A:K,11,FALSE)</f>
        <v>-14.827586206896552</v>
      </c>
      <c r="K6478" s="2">
        <f>VLOOKUP(C6478,'Totals by Team'!A:K,11,FALSE)</f>
        <v>-4.0714285714285712</v>
      </c>
    </row>
    <row r="6479" spans="1:11" x14ac:dyDescent="0.25">
      <c r="A6479" s="1">
        <v>41300</v>
      </c>
      <c r="B6479" t="s">
        <v>291</v>
      </c>
      <c r="C6479" t="s">
        <v>318</v>
      </c>
      <c r="D6479">
        <v>60</v>
      </c>
      <c r="E6479">
        <v>78</v>
      </c>
      <c r="F6479" t="s">
        <v>318</v>
      </c>
      <c r="G6479">
        <v>-18</v>
      </c>
      <c r="H6479" t="s">
        <v>357</v>
      </c>
      <c r="I6479" t="s">
        <v>356</v>
      </c>
      <c r="J6479" s="2">
        <f>VLOOKUP(B6479,'Totals by Team'!A:K,11,FALSE)</f>
        <v>5.7941176470588234</v>
      </c>
      <c r="K6479" s="2">
        <f>VLOOKUP(C6479,'Totals by Team'!A:K,11,FALSE)</f>
        <v>4.1515151515151514</v>
      </c>
    </row>
    <row r="6480" spans="1:11" x14ac:dyDescent="0.25">
      <c r="A6480" s="1">
        <v>41300</v>
      </c>
      <c r="B6480" t="s">
        <v>102</v>
      </c>
      <c r="C6480" t="s">
        <v>177</v>
      </c>
      <c r="D6480">
        <v>53</v>
      </c>
      <c r="E6480">
        <v>72</v>
      </c>
      <c r="F6480" t="s">
        <v>177</v>
      </c>
      <c r="G6480">
        <v>-19</v>
      </c>
      <c r="H6480" t="s">
        <v>357</v>
      </c>
      <c r="I6480" t="s">
        <v>356</v>
      </c>
      <c r="J6480" s="2">
        <f>VLOOKUP(B6480,'Totals by Team'!A:K,11,FALSE)</f>
        <v>0.70588235294117652</v>
      </c>
      <c r="K6480" s="2">
        <f>VLOOKUP(C6480,'Totals by Team'!A:K,11,FALSE)</f>
        <v>13.454545454545455</v>
      </c>
    </row>
    <row r="6481" spans="1:11" x14ac:dyDescent="0.25">
      <c r="A6481" s="1">
        <v>41300</v>
      </c>
      <c r="B6481" t="s">
        <v>83</v>
      </c>
      <c r="C6481" t="s">
        <v>82</v>
      </c>
      <c r="D6481">
        <v>47</v>
      </c>
      <c r="E6481">
        <v>66</v>
      </c>
      <c r="F6481" t="s">
        <v>83</v>
      </c>
      <c r="G6481">
        <v>-19</v>
      </c>
      <c r="H6481" t="s">
        <v>357</v>
      </c>
      <c r="I6481" t="s">
        <v>360</v>
      </c>
      <c r="J6481" s="2">
        <f>VLOOKUP(B6481,'Totals by Team'!A:K,11,FALSE)</f>
        <v>-8.4642857142857135</v>
      </c>
      <c r="K6481" s="2">
        <f>VLOOKUP(C6481,'Totals by Team'!A:K,11,FALSE)</f>
        <v>1.78125</v>
      </c>
    </row>
    <row r="6482" spans="1:11" x14ac:dyDescent="0.25">
      <c r="A6482" s="1">
        <v>41300</v>
      </c>
      <c r="B6482" t="s">
        <v>2</v>
      </c>
      <c r="C6482" t="s">
        <v>329</v>
      </c>
      <c r="D6482">
        <v>62</v>
      </c>
      <c r="E6482">
        <v>82</v>
      </c>
      <c r="F6482" t="s">
        <v>2</v>
      </c>
      <c r="G6482">
        <v>-20</v>
      </c>
      <c r="H6482" t="s">
        <v>357</v>
      </c>
      <c r="I6482" t="s">
        <v>360</v>
      </c>
      <c r="J6482" s="2">
        <f>VLOOKUP(B6482,'Totals by Team'!A:K,11,FALSE)</f>
        <v>-6.3666666666666663</v>
      </c>
      <c r="K6482" s="2">
        <f>VLOOKUP(C6482,'Totals by Team'!A:K,11,FALSE)</f>
        <v>-3.5517241379310347</v>
      </c>
    </row>
    <row r="6483" spans="1:11" x14ac:dyDescent="0.25">
      <c r="A6483" s="1">
        <v>41300</v>
      </c>
      <c r="B6483" t="s">
        <v>71</v>
      </c>
      <c r="C6483" t="s">
        <v>192</v>
      </c>
      <c r="D6483">
        <v>64</v>
      </c>
      <c r="E6483">
        <v>84</v>
      </c>
      <c r="F6483" t="s">
        <v>192</v>
      </c>
      <c r="G6483">
        <v>-20</v>
      </c>
      <c r="H6483" t="s">
        <v>357</v>
      </c>
      <c r="I6483" t="s">
        <v>356</v>
      </c>
      <c r="J6483" s="2">
        <f>VLOOKUP(B6483,'Totals by Team'!A:K,11,FALSE)</f>
        <v>7.0294117647058822</v>
      </c>
      <c r="K6483" s="2">
        <f>VLOOKUP(C6483,'Totals by Team'!A:K,11,FALSE)</f>
        <v>12.875</v>
      </c>
    </row>
    <row r="6484" spans="1:11" x14ac:dyDescent="0.25">
      <c r="A6484" s="1">
        <v>41300</v>
      </c>
      <c r="B6484" t="s">
        <v>243</v>
      </c>
      <c r="C6484" t="s">
        <v>310</v>
      </c>
      <c r="D6484">
        <v>62</v>
      </c>
      <c r="E6484">
        <v>82</v>
      </c>
      <c r="F6484" t="s">
        <v>310</v>
      </c>
      <c r="G6484">
        <v>-20</v>
      </c>
      <c r="H6484" t="s">
        <v>357</v>
      </c>
      <c r="I6484" t="s">
        <v>356</v>
      </c>
      <c r="J6484" s="2">
        <f>VLOOKUP(B6484,'Totals by Team'!A:K,11,FALSE)</f>
        <v>-2.7419354838709675</v>
      </c>
      <c r="K6484" s="2">
        <f>VLOOKUP(C6484,'Totals by Team'!A:K,11,FALSE)</f>
        <v>1.935483870967742</v>
      </c>
    </row>
    <row r="6485" spans="1:11" x14ac:dyDescent="0.25">
      <c r="A6485" s="1">
        <v>41300</v>
      </c>
      <c r="B6485" t="s">
        <v>183</v>
      </c>
      <c r="C6485" t="s">
        <v>178</v>
      </c>
      <c r="D6485">
        <v>51</v>
      </c>
      <c r="E6485">
        <v>71</v>
      </c>
      <c r="F6485" t="s">
        <v>178</v>
      </c>
      <c r="G6485">
        <v>-20</v>
      </c>
      <c r="H6485" t="s">
        <v>357</v>
      </c>
      <c r="I6485" t="s">
        <v>356</v>
      </c>
      <c r="J6485" s="2">
        <f>VLOOKUP(B6485,'Totals by Team'!A:K,11,FALSE)</f>
        <v>2.25</v>
      </c>
      <c r="K6485" s="2">
        <f>VLOOKUP(C6485,'Totals by Team'!A:K,11,FALSE)</f>
        <v>1.1875</v>
      </c>
    </row>
    <row r="6486" spans="1:11" x14ac:dyDescent="0.25">
      <c r="A6486" s="1">
        <v>41300</v>
      </c>
      <c r="B6486" t="s">
        <v>73</v>
      </c>
      <c r="C6486" t="s">
        <v>246</v>
      </c>
      <c r="D6486">
        <v>57</v>
      </c>
      <c r="E6486">
        <v>78</v>
      </c>
      <c r="F6486" t="s">
        <v>73</v>
      </c>
      <c r="G6486">
        <v>-21</v>
      </c>
      <c r="H6486" t="s">
        <v>357</v>
      </c>
      <c r="I6486" t="s">
        <v>360</v>
      </c>
      <c r="J6486" s="2">
        <f>VLOOKUP(B6486,'Totals by Team'!A:K,11,FALSE)</f>
        <v>7.2413793103448274</v>
      </c>
      <c r="K6486" s="2">
        <f>VLOOKUP(C6486,'Totals by Team'!A:K,11,FALSE)</f>
        <v>-0.63636363636363635</v>
      </c>
    </row>
    <row r="6487" spans="1:11" x14ac:dyDescent="0.25">
      <c r="A6487" s="1">
        <v>41300</v>
      </c>
      <c r="B6487" t="s">
        <v>319</v>
      </c>
      <c r="C6487" t="s">
        <v>325</v>
      </c>
      <c r="D6487">
        <v>54</v>
      </c>
      <c r="E6487">
        <v>75</v>
      </c>
      <c r="F6487" t="s">
        <v>325</v>
      </c>
      <c r="G6487">
        <v>-21</v>
      </c>
      <c r="H6487" t="s">
        <v>357</v>
      </c>
      <c r="I6487" t="s">
        <v>356</v>
      </c>
      <c r="J6487" s="2">
        <f>VLOOKUP(B6487,'Totals by Team'!A:K,11,FALSE)</f>
        <v>4.84375</v>
      </c>
      <c r="K6487" s="2">
        <f>VLOOKUP(C6487,'Totals by Team'!A:K,11,FALSE)</f>
        <v>-2.8125</v>
      </c>
    </row>
    <row r="6488" spans="1:11" x14ac:dyDescent="0.25">
      <c r="A6488" s="1">
        <v>41300</v>
      </c>
      <c r="B6488" t="s">
        <v>240</v>
      </c>
      <c r="C6488" t="s">
        <v>149</v>
      </c>
      <c r="D6488">
        <v>34</v>
      </c>
      <c r="E6488">
        <v>55</v>
      </c>
      <c r="F6488" t="s">
        <v>149</v>
      </c>
      <c r="G6488">
        <v>-21</v>
      </c>
      <c r="H6488" t="s">
        <v>357</v>
      </c>
      <c r="I6488" t="s">
        <v>356</v>
      </c>
      <c r="J6488" s="2">
        <f>VLOOKUP(B6488,'Totals by Team'!A:K,11,FALSE)</f>
        <v>7.0294117647058822</v>
      </c>
      <c r="K6488" s="2">
        <f>VLOOKUP(C6488,'Totals by Team'!A:K,11,FALSE)</f>
        <v>7.1</v>
      </c>
    </row>
    <row r="6489" spans="1:11" x14ac:dyDescent="0.25">
      <c r="A6489" s="1">
        <v>41300</v>
      </c>
      <c r="B6489" t="s">
        <v>190</v>
      </c>
      <c r="C6489" t="s">
        <v>15</v>
      </c>
      <c r="D6489">
        <v>54</v>
      </c>
      <c r="E6489">
        <v>75</v>
      </c>
      <c r="F6489" t="s">
        <v>15</v>
      </c>
      <c r="G6489">
        <v>-21</v>
      </c>
      <c r="H6489" t="s">
        <v>357</v>
      </c>
      <c r="I6489" t="s">
        <v>356</v>
      </c>
      <c r="J6489" s="2">
        <f>VLOOKUP(B6489,'Totals by Team'!A:K,11,FALSE)</f>
        <v>-6.8571428571428568</v>
      </c>
      <c r="K6489" s="2">
        <f>VLOOKUP(C6489,'Totals by Team'!A:K,11,FALSE)</f>
        <v>2.6129032258064515</v>
      </c>
    </row>
    <row r="6490" spans="1:11" x14ac:dyDescent="0.25">
      <c r="A6490" s="1">
        <v>41300</v>
      </c>
      <c r="B6490" t="s">
        <v>260</v>
      </c>
      <c r="C6490" t="s">
        <v>304</v>
      </c>
      <c r="D6490">
        <v>59</v>
      </c>
      <c r="E6490">
        <v>81</v>
      </c>
      <c r="F6490" t="s">
        <v>304</v>
      </c>
      <c r="G6490">
        <v>-22</v>
      </c>
      <c r="H6490" t="s">
        <v>357</v>
      </c>
      <c r="I6490" t="s">
        <v>356</v>
      </c>
      <c r="J6490" s="2">
        <f>VLOOKUP(B6490,'Totals by Team'!A:K,11,FALSE)</f>
        <v>0.21212121212121213</v>
      </c>
      <c r="K6490" s="2">
        <f>VLOOKUP(C6490,'Totals by Team'!A:K,11,FALSE)</f>
        <v>10.060606060606061</v>
      </c>
    </row>
    <row r="6491" spans="1:11" x14ac:dyDescent="0.25">
      <c r="A6491" s="1">
        <v>41300</v>
      </c>
      <c r="B6491" t="s">
        <v>194</v>
      </c>
      <c r="C6491" t="s">
        <v>191</v>
      </c>
      <c r="D6491">
        <v>59</v>
      </c>
      <c r="E6491">
        <v>81</v>
      </c>
      <c r="F6491" t="s">
        <v>191</v>
      </c>
      <c r="G6491">
        <v>-22</v>
      </c>
      <c r="H6491" t="s">
        <v>357</v>
      </c>
      <c r="I6491" t="s">
        <v>356</v>
      </c>
      <c r="J6491" s="2">
        <f>VLOOKUP(B6491,'Totals by Team'!A:K,11,FALSE)</f>
        <v>1.0303030303030303</v>
      </c>
      <c r="K6491" s="2">
        <f>VLOOKUP(C6491,'Totals by Team'!A:K,11,FALSE)</f>
        <v>-1.6666666666666667</v>
      </c>
    </row>
    <row r="6492" spans="1:11" x14ac:dyDescent="0.25">
      <c r="A6492" s="1">
        <v>41300</v>
      </c>
      <c r="B6492" t="s">
        <v>251</v>
      </c>
      <c r="C6492" t="s">
        <v>171</v>
      </c>
      <c r="D6492">
        <v>56</v>
      </c>
      <c r="E6492">
        <v>79</v>
      </c>
      <c r="F6492" t="s">
        <v>251</v>
      </c>
      <c r="G6492">
        <v>-23</v>
      </c>
      <c r="H6492" t="s">
        <v>357</v>
      </c>
      <c r="I6492" t="s">
        <v>360</v>
      </c>
      <c r="J6492" s="2">
        <f>VLOOKUP(B6492,'Totals by Team'!A:K,11,FALSE)</f>
        <v>-2.1379310344827585</v>
      </c>
      <c r="K6492" s="2">
        <f>VLOOKUP(C6492,'Totals by Team'!A:K,11,FALSE)</f>
        <v>11.09375</v>
      </c>
    </row>
    <row r="6493" spans="1:11" x14ac:dyDescent="0.25">
      <c r="A6493" s="1">
        <v>41300</v>
      </c>
      <c r="B6493" t="s">
        <v>292</v>
      </c>
      <c r="C6493" t="s">
        <v>341</v>
      </c>
      <c r="D6493">
        <v>50</v>
      </c>
      <c r="E6493">
        <v>74</v>
      </c>
      <c r="F6493" t="s">
        <v>341</v>
      </c>
      <c r="G6493">
        <v>-24</v>
      </c>
      <c r="H6493" t="s">
        <v>357</v>
      </c>
      <c r="I6493" t="s">
        <v>356</v>
      </c>
      <c r="J6493" s="2">
        <f>VLOOKUP(B6493,'Totals by Team'!A:K,11,FALSE)</f>
        <v>-1.9375</v>
      </c>
      <c r="K6493" s="2">
        <f>VLOOKUP(C6493,'Totals by Team'!A:K,11,FALSE)</f>
        <v>9.59375</v>
      </c>
    </row>
    <row r="6494" spans="1:11" x14ac:dyDescent="0.25">
      <c r="A6494" s="1">
        <v>41300</v>
      </c>
      <c r="B6494" t="s">
        <v>1</v>
      </c>
      <c r="C6494" t="s">
        <v>200</v>
      </c>
      <c r="D6494">
        <v>56</v>
      </c>
      <c r="E6494">
        <v>81</v>
      </c>
      <c r="F6494" t="s">
        <v>1</v>
      </c>
      <c r="G6494">
        <v>-25</v>
      </c>
      <c r="H6494" t="s">
        <v>357</v>
      </c>
      <c r="I6494" t="s">
        <v>360</v>
      </c>
      <c r="J6494" s="2">
        <f>VLOOKUP(B6494,'Totals by Team'!A:K,11,FALSE)</f>
        <v>-10.793103448275861</v>
      </c>
      <c r="K6494" s="2">
        <f>VLOOKUP(C6494,'Totals by Team'!A:K,11,FALSE)</f>
        <v>1.8387096774193548</v>
      </c>
    </row>
    <row r="6495" spans="1:11" x14ac:dyDescent="0.25">
      <c r="A6495" s="1">
        <v>41300</v>
      </c>
      <c r="B6495" t="s">
        <v>136</v>
      </c>
      <c r="C6495" t="s">
        <v>116</v>
      </c>
      <c r="D6495">
        <v>38</v>
      </c>
      <c r="E6495">
        <v>63</v>
      </c>
      <c r="F6495" t="s">
        <v>116</v>
      </c>
      <c r="G6495">
        <v>-25</v>
      </c>
      <c r="H6495" t="s">
        <v>357</v>
      </c>
      <c r="I6495" t="s">
        <v>356</v>
      </c>
      <c r="J6495" s="2">
        <f>VLOOKUP(B6495,'Totals by Team'!A:K,11,FALSE)</f>
        <v>-3.3870967741935485</v>
      </c>
      <c r="K6495" s="2">
        <f>VLOOKUP(C6495,'Totals by Team'!A:K,11,FALSE)</f>
        <v>5.1333333333333337</v>
      </c>
    </row>
    <row r="6496" spans="1:11" x14ac:dyDescent="0.25">
      <c r="A6496" s="1">
        <v>41300</v>
      </c>
      <c r="B6496" t="s">
        <v>315</v>
      </c>
      <c r="C6496" t="s">
        <v>215</v>
      </c>
      <c r="D6496">
        <v>56</v>
      </c>
      <c r="E6496">
        <v>82</v>
      </c>
      <c r="F6496" t="s">
        <v>315</v>
      </c>
      <c r="G6496">
        <v>-26</v>
      </c>
      <c r="H6496" t="s">
        <v>357</v>
      </c>
      <c r="I6496" t="s">
        <v>360</v>
      </c>
      <c r="J6496" s="2">
        <f>VLOOKUP(B6496,'Totals by Team'!A:K,11,FALSE)</f>
        <v>-8.67741935483871</v>
      </c>
      <c r="K6496" s="2">
        <f>VLOOKUP(C6496,'Totals by Team'!A:K,11,FALSE)</f>
        <v>6.4516129032258061</v>
      </c>
    </row>
    <row r="6497" spans="1:11" x14ac:dyDescent="0.25">
      <c r="A6497" s="1">
        <v>41300</v>
      </c>
      <c r="B6497" t="s">
        <v>307</v>
      </c>
      <c r="C6497" t="s">
        <v>265</v>
      </c>
      <c r="D6497">
        <v>54</v>
      </c>
      <c r="E6497">
        <v>82</v>
      </c>
      <c r="F6497" t="s">
        <v>265</v>
      </c>
      <c r="G6497">
        <v>-28</v>
      </c>
      <c r="H6497" t="s">
        <v>357</v>
      </c>
      <c r="I6497" t="s">
        <v>356</v>
      </c>
      <c r="J6497" s="2">
        <f>VLOOKUP(B6497,'Totals by Team'!A:K,11,FALSE)</f>
        <v>0.21875</v>
      </c>
      <c r="K6497" s="2">
        <f>VLOOKUP(C6497,'Totals by Team'!A:K,11,FALSE)</f>
        <v>0.73333333333333328</v>
      </c>
    </row>
    <row r="6498" spans="1:11" x14ac:dyDescent="0.25">
      <c r="A6498" s="1">
        <v>41300</v>
      </c>
      <c r="B6498" t="s">
        <v>161</v>
      </c>
      <c r="C6498" t="s">
        <v>121</v>
      </c>
      <c r="D6498">
        <v>59</v>
      </c>
      <c r="E6498">
        <v>88</v>
      </c>
      <c r="F6498" t="s">
        <v>121</v>
      </c>
      <c r="G6498">
        <v>-29</v>
      </c>
      <c r="H6498" t="s">
        <v>357</v>
      </c>
      <c r="I6498" t="s">
        <v>356</v>
      </c>
      <c r="J6498" s="2">
        <f>VLOOKUP(B6498,'Totals by Team'!A:K,11,FALSE)</f>
        <v>-17.29032258064516</v>
      </c>
      <c r="K6498" s="2">
        <f>VLOOKUP(C6498,'Totals by Team'!A:K,11,FALSE)</f>
        <v>-4.75</v>
      </c>
    </row>
    <row r="6499" spans="1:11" x14ac:dyDescent="0.25">
      <c r="A6499" s="1">
        <v>41300</v>
      </c>
      <c r="B6499" t="s">
        <v>37</v>
      </c>
      <c r="C6499" t="s">
        <v>323</v>
      </c>
      <c r="D6499">
        <v>50</v>
      </c>
      <c r="E6499">
        <v>79</v>
      </c>
      <c r="F6499" t="s">
        <v>37</v>
      </c>
      <c r="G6499">
        <v>-29</v>
      </c>
      <c r="H6499" t="s">
        <v>357</v>
      </c>
      <c r="I6499" t="s">
        <v>360</v>
      </c>
      <c r="J6499" s="2">
        <f>VLOOKUP(B6499,'Totals by Team'!A:K,11,FALSE)</f>
        <v>-2.096774193548387</v>
      </c>
      <c r="K6499" s="2">
        <f>VLOOKUP(C6499,'Totals by Team'!A:K,11,FALSE)</f>
        <v>4.1818181818181817</v>
      </c>
    </row>
    <row r="6500" spans="1:11" x14ac:dyDescent="0.25">
      <c r="A6500" s="1">
        <v>41300</v>
      </c>
      <c r="B6500" t="s">
        <v>162</v>
      </c>
      <c r="C6500" t="s">
        <v>141</v>
      </c>
      <c r="D6500">
        <v>56</v>
      </c>
      <c r="E6500">
        <v>89</v>
      </c>
      <c r="F6500" t="s">
        <v>141</v>
      </c>
      <c r="G6500">
        <v>-33</v>
      </c>
      <c r="H6500" t="s">
        <v>357</v>
      </c>
      <c r="I6500" t="s">
        <v>356</v>
      </c>
      <c r="J6500" s="2">
        <f>VLOOKUP(B6500,'Totals by Team'!A:K,11,FALSE)</f>
        <v>-8.5862068965517242</v>
      </c>
      <c r="K6500" s="2">
        <f>VLOOKUP(C6500,'Totals by Team'!A:K,11,FALSE)</f>
        <v>5.161290322580645</v>
      </c>
    </row>
    <row r="6501" spans="1:11" x14ac:dyDescent="0.25">
      <c r="A6501" s="1">
        <v>41300</v>
      </c>
      <c r="B6501" t="s">
        <v>272</v>
      </c>
      <c r="C6501" t="s">
        <v>180</v>
      </c>
      <c r="D6501">
        <v>39</v>
      </c>
      <c r="E6501">
        <v>73</v>
      </c>
      <c r="F6501" t="s">
        <v>180</v>
      </c>
      <c r="G6501">
        <v>-34</v>
      </c>
      <c r="H6501" t="s">
        <v>357</v>
      </c>
      <c r="I6501" t="s">
        <v>356</v>
      </c>
      <c r="J6501" s="2">
        <f>VLOOKUP(B6501,'Totals by Team'!A:K,11,FALSE)</f>
        <v>-0.71875</v>
      </c>
      <c r="K6501" s="2">
        <f>VLOOKUP(C6501,'Totals by Team'!A:K,11,FALSE)</f>
        <v>8.735294117647058</v>
      </c>
    </row>
    <row r="6502" spans="1:11" x14ac:dyDescent="0.25">
      <c r="A6502" s="1">
        <v>41300</v>
      </c>
      <c r="B6502" t="s">
        <v>66</v>
      </c>
      <c r="C6502" t="s">
        <v>280</v>
      </c>
      <c r="D6502">
        <v>47</v>
      </c>
      <c r="E6502">
        <v>82</v>
      </c>
      <c r="F6502" t="s">
        <v>66</v>
      </c>
      <c r="G6502">
        <v>-35</v>
      </c>
      <c r="H6502" t="s">
        <v>357</v>
      </c>
      <c r="I6502" t="s">
        <v>360</v>
      </c>
      <c r="J6502" s="2">
        <f>VLOOKUP(B6502,'Totals by Team'!A:K,11,FALSE)</f>
        <v>-8.875</v>
      </c>
      <c r="K6502" s="2">
        <f>VLOOKUP(C6502,'Totals by Team'!A:K,11,FALSE)</f>
        <v>17.939393939393938</v>
      </c>
    </row>
    <row r="6503" spans="1:11" x14ac:dyDescent="0.25">
      <c r="A6503" s="1">
        <v>41300</v>
      </c>
      <c r="B6503" t="s">
        <v>296</v>
      </c>
      <c r="C6503" t="s">
        <v>303</v>
      </c>
      <c r="D6503">
        <v>55</v>
      </c>
      <c r="E6503">
        <v>93</v>
      </c>
      <c r="F6503" t="s">
        <v>303</v>
      </c>
      <c r="G6503">
        <v>-38</v>
      </c>
      <c r="H6503" t="s">
        <v>357</v>
      </c>
      <c r="I6503" t="s">
        <v>356</v>
      </c>
      <c r="J6503" s="2">
        <f>VLOOKUP(B6503,'Totals by Team'!A:K,11,FALSE)</f>
        <v>-3.90625</v>
      </c>
      <c r="K6503" s="2">
        <f>VLOOKUP(C6503,'Totals by Team'!A:K,11,FALSE)</f>
        <v>14.15625</v>
      </c>
    </row>
    <row r="6504" spans="1:11" x14ac:dyDescent="0.25">
      <c r="A6504" s="1">
        <v>41301</v>
      </c>
      <c r="B6504" t="s">
        <v>91</v>
      </c>
      <c r="C6504" t="s">
        <v>336</v>
      </c>
      <c r="D6504">
        <v>87</v>
      </c>
      <c r="E6504">
        <v>56</v>
      </c>
      <c r="F6504" t="s">
        <v>336</v>
      </c>
      <c r="G6504">
        <v>31</v>
      </c>
      <c r="H6504" t="s">
        <v>358</v>
      </c>
      <c r="I6504" t="s">
        <v>356</v>
      </c>
      <c r="J6504" s="2">
        <f>VLOOKUP(B6504,'Totals by Team'!A:K,11,FALSE)</f>
        <v>4.625</v>
      </c>
      <c r="K6504" s="2">
        <f>VLOOKUP(C6504,'Totals by Team'!A:K,11,FALSE)</f>
        <v>-1.935483870967742</v>
      </c>
    </row>
    <row r="6505" spans="1:11" x14ac:dyDescent="0.25">
      <c r="A6505" s="1">
        <v>41301</v>
      </c>
      <c r="B6505" t="s">
        <v>321</v>
      </c>
      <c r="C6505" t="s">
        <v>165</v>
      </c>
      <c r="D6505">
        <v>81</v>
      </c>
      <c r="E6505">
        <v>51</v>
      </c>
      <c r="F6505" t="s">
        <v>165</v>
      </c>
      <c r="G6505">
        <v>30</v>
      </c>
      <c r="H6505" t="s">
        <v>358</v>
      </c>
      <c r="I6505" t="s">
        <v>356</v>
      </c>
      <c r="J6505" s="2">
        <f>VLOOKUP(B6505,'Totals by Team'!A:K,11,FALSE)</f>
        <v>12.294117647058824</v>
      </c>
      <c r="K6505" s="2">
        <f>VLOOKUP(C6505,'Totals by Team'!A:K,11,FALSE)</f>
        <v>-3.1</v>
      </c>
    </row>
    <row r="6506" spans="1:11" x14ac:dyDescent="0.25">
      <c r="A6506" s="1">
        <v>41301</v>
      </c>
      <c r="B6506" t="s">
        <v>186</v>
      </c>
      <c r="C6506" t="s">
        <v>244</v>
      </c>
      <c r="D6506">
        <v>71</v>
      </c>
      <c r="E6506">
        <v>47</v>
      </c>
      <c r="F6506" t="s">
        <v>186</v>
      </c>
      <c r="G6506">
        <v>24</v>
      </c>
      <c r="H6506" t="s">
        <v>358</v>
      </c>
      <c r="I6506" t="s">
        <v>360</v>
      </c>
      <c r="J6506" s="2">
        <f>VLOOKUP(B6506,'Totals by Team'!A:K,11,FALSE)</f>
        <v>9.2424242424242422</v>
      </c>
      <c r="K6506" s="2">
        <f>VLOOKUP(C6506,'Totals by Team'!A:K,11,FALSE)</f>
        <v>-1.4545454545454546</v>
      </c>
    </row>
    <row r="6507" spans="1:11" x14ac:dyDescent="0.25">
      <c r="A6507" s="1">
        <v>41301</v>
      </c>
      <c r="B6507" t="s">
        <v>302</v>
      </c>
      <c r="C6507" t="s">
        <v>263</v>
      </c>
      <c r="D6507">
        <v>74</v>
      </c>
      <c r="E6507">
        <v>60</v>
      </c>
      <c r="F6507" t="s">
        <v>263</v>
      </c>
      <c r="G6507">
        <v>14</v>
      </c>
      <c r="H6507" t="s">
        <v>358</v>
      </c>
      <c r="I6507" t="s">
        <v>356</v>
      </c>
      <c r="J6507" s="2">
        <f>VLOOKUP(B6507,'Totals by Team'!A:K,11,FALSE)</f>
        <v>11.4375</v>
      </c>
      <c r="K6507" s="2">
        <f>VLOOKUP(C6507,'Totals by Team'!A:K,11,FALSE)</f>
        <v>3.2121212121212119</v>
      </c>
    </row>
    <row r="6508" spans="1:11" x14ac:dyDescent="0.25">
      <c r="A6508" s="1">
        <v>41301</v>
      </c>
      <c r="B6508" t="s">
        <v>18</v>
      </c>
      <c r="C6508" t="s">
        <v>249</v>
      </c>
      <c r="D6508">
        <v>66</v>
      </c>
      <c r="E6508">
        <v>54</v>
      </c>
      <c r="F6508" t="s">
        <v>18</v>
      </c>
      <c r="G6508">
        <v>12</v>
      </c>
      <c r="H6508" t="s">
        <v>358</v>
      </c>
      <c r="I6508" t="s">
        <v>360</v>
      </c>
      <c r="J6508" s="2">
        <f>VLOOKUP(B6508,'Totals by Team'!A:K,11,FALSE)</f>
        <v>4.4666666666666668</v>
      </c>
      <c r="K6508" s="2">
        <f>VLOOKUP(C6508,'Totals by Team'!A:K,11,FALSE)</f>
        <v>-0.80645161290322576</v>
      </c>
    </row>
    <row r="6509" spans="1:11" x14ac:dyDescent="0.25">
      <c r="A6509" s="1">
        <v>41301</v>
      </c>
      <c r="B6509" t="s">
        <v>140</v>
      </c>
      <c r="C6509" t="s">
        <v>283</v>
      </c>
      <c r="D6509">
        <v>62</v>
      </c>
      <c r="E6509">
        <v>51</v>
      </c>
      <c r="F6509" t="s">
        <v>283</v>
      </c>
      <c r="G6509">
        <v>11</v>
      </c>
      <c r="H6509" t="s">
        <v>358</v>
      </c>
      <c r="I6509" t="s">
        <v>356</v>
      </c>
      <c r="J6509" s="2">
        <f>VLOOKUP(B6509,'Totals by Team'!A:K,11,FALSE)</f>
        <v>-1.59375</v>
      </c>
      <c r="K6509" s="2">
        <f>VLOOKUP(C6509,'Totals by Team'!A:K,11,FALSE)</f>
        <v>0.84375</v>
      </c>
    </row>
    <row r="6510" spans="1:11" x14ac:dyDescent="0.25">
      <c r="A6510" s="1">
        <v>41301</v>
      </c>
      <c r="B6510" t="s">
        <v>208</v>
      </c>
      <c r="C6510" t="s">
        <v>254</v>
      </c>
      <c r="D6510">
        <v>81</v>
      </c>
      <c r="E6510">
        <v>71</v>
      </c>
      <c r="F6510" t="s">
        <v>208</v>
      </c>
      <c r="G6510">
        <v>10</v>
      </c>
      <c r="H6510" t="s">
        <v>358</v>
      </c>
      <c r="I6510" t="s">
        <v>360</v>
      </c>
      <c r="J6510" s="2">
        <f>VLOOKUP(B6510,'Totals by Team'!A:K,11,FALSE)</f>
        <v>4.375</v>
      </c>
      <c r="K6510" s="2">
        <f>VLOOKUP(C6510,'Totals by Team'!A:K,11,FALSE)</f>
        <v>3.161290322580645</v>
      </c>
    </row>
    <row r="6511" spans="1:11" x14ac:dyDescent="0.25">
      <c r="A6511" s="1">
        <v>41301</v>
      </c>
      <c r="B6511" t="s">
        <v>255</v>
      </c>
      <c r="C6511" t="s">
        <v>144</v>
      </c>
      <c r="D6511">
        <v>79</v>
      </c>
      <c r="E6511">
        <v>71</v>
      </c>
      <c r="F6511" t="s">
        <v>144</v>
      </c>
      <c r="G6511">
        <v>8</v>
      </c>
      <c r="H6511" t="s">
        <v>358</v>
      </c>
      <c r="I6511" t="s">
        <v>356</v>
      </c>
      <c r="J6511" s="2">
        <f>VLOOKUP(B6511,'Totals by Team'!A:K,11,FALSE)</f>
        <v>4.9393939393939394</v>
      </c>
      <c r="K6511" s="2">
        <f>VLOOKUP(C6511,'Totals by Team'!A:K,11,FALSE)</f>
        <v>3.46875</v>
      </c>
    </row>
    <row r="6512" spans="1:11" x14ac:dyDescent="0.25">
      <c r="A6512" s="1">
        <v>41301</v>
      </c>
      <c r="B6512" t="s">
        <v>250</v>
      </c>
      <c r="C6512" t="s">
        <v>287</v>
      </c>
      <c r="D6512">
        <v>77</v>
      </c>
      <c r="E6512">
        <v>70</v>
      </c>
      <c r="F6512" t="s">
        <v>250</v>
      </c>
      <c r="G6512">
        <v>7</v>
      </c>
      <c r="H6512" t="s">
        <v>358</v>
      </c>
      <c r="I6512" t="s">
        <v>360</v>
      </c>
      <c r="J6512" s="2">
        <f>VLOOKUP(B6512,'Totals by Team'!A:K,11,FALSE)</f>
        <v>1.3870967741935485</v>
      </c>
      <c r="K6512" s="2">
        <f>VLOOKUP(C6512,'Totals by Team'!A:K,11,FALSE)</f>
        <v>-4.53125</v>
      </c>
    </row>
    <row r="6513" spans="1:11" x14ac:dyDescent="0.25">
      <c r="A6513" s="1">
        <v>41301</v>
      </c>
      <c r="B6513" t="s">
        <v>122</v>
      </c>
      <c r="C6513" t="s">
        <v>50</v>
      </c>
      <c r="D6513">
        <v>61</v>
      </c>
      <c r="E6513">
        <v>54</v>
      </c>
      <c r="F6513" t="s">
        <v>50</v>
      </c>
      <c r="G6513">
        <v>7</v>
      </c>
      <c r="H6513" t="s">
        <v>358</v>
      </c>
      <c r="I6513" t="s">
        <v>356</v>
      </c>
      <c r="J6513" s="2">
        <f>VLOOKUP(B6513,'Totals by Team'!A:K,11,FALSE)</f>
        <v>1.5588235294117647</v>
      </c>
      <c r="K6513" s="2">
        <f>VLOOKUP(C6513,'Totals by Team'!A:K,11,FALSE)</f>
        <v>-6.1333333333333337</v>
      </c>
    </row>
    <row r="6514" spans="1:11" x14ac:dyDescent="0.25">
      <c r="A6514" s="1">
        <v>41301</v>
      </c>
      <c r="B6514" t="s">
        <v>326</v>
      </c>
      <c r="C6514" t="s">
        <v>273</v>
      </c>
      <c r="D6514">
        <v>78</v>
      </c>
      <c r="E6514">
        <v>72</v>
      </c>
      <c r="F6514" t="s">
        <v>326</v>
      </c>
      <c r="G6514">
        <v>6</v>
      </c>
      <c r="H6514" t="s">
        <v>358</v>
      </c>
      <c r="I6514" t="s">
        <v>360</v>
      </c>
      <c r="J6514" s="2">
        <f>VLOOKUP(B6514,'Totals by Team'!A:K,11,FALSE)</f>
        <v>-7.4516129032258061</v>
      </c>
      <c r="K6514" s="2">
        <f>VLOOKUP(C6514,'Totals by Team'!A:K,11,FALSE)</f>
        <v>-1.7096774193548387</v>
      </c>
    </row>
    <row r="6515" spans="1:11" x14ac:dyDescent="0.25">
      <c r="A6515" s="1">
        <v>41301</v>
      </c>
      <c r="B6515" t="s">
        <v>223</v>
      </c>
      <c r="C6515" t="s">
        <v>278</v>
      </c>
      <c r="D6515">
        <v>70</v>
      </c>
      <c r="E6515">
        <v>65</v>
      </c>
      <c r="F6515" t="s">
        <v>223</v>
      </c>
      <c r="G6515">
        <v>5</v>
      </c>
      <c r="H6515" t="s">
        <v>358</v>
      </c>
      <c r="I6515" t="s">
        <v>360</v>
      </c>
      <c r="J6515" s="2">
        <f>VLOOKUP(B6515,'Totals by Team'!A:K,11,FALSE)</f>
        <v>1.71875</v>
      </c>
      <c r="K6515" s="2">
        <f>VLOOKUP(C6515,'Totals by Team'!A:K,11,FALSE)</f>
        <v>3.71875</v>
      </c>
    </row>
    <row r="6516" spans="1:11" x14ac:dyDescent="0.25">
      <c r="A6516" s="1">
        <v>41301</v>
      </c>
      <c r="B6516" t="s">
        <v>285</v>
      </c>
      <c r="C6516" t="s">
        <v>19</v>
      </c>
      <c r="D6516">
        <v>75</v>
      </c>
      <c r="E6516">
        <v>70</v>
      </c>
      <c r="F6516" t="s">
        <v>285</v>
      </c>
      <c r="G6516">
        <v>5</v>
      </c>
      <c r="H6516" t="s">
        <v>358</v>
      </c>
      <c r="I6516" t="s">
        <v>360</v>
      </c>
      <c r="J6516" s="2">
        <f>VLOOKUP(B6516,'Totals by Team'!A:K,11,FALSE)</f>
        <v>17.545454545454547</v>
      </c>
      <c r="K6516" s="2">
        <f>VLOOKUP(C6516,'Totals by Team'!A:K,11,FALSE)</f>
        <v>8.125</v>
      </c>
    </row>
    <row r="6517" spans="1:11" x14ac:dyDescent="0.25">
      <c r="A6517" s="1">
        <v>41301</v>
      </c>
      <c r="B6517" t="s">
        <v>217</v>
      </c>
      <c r="C6517" t="s">
        <v>275</v>
      </c>
      <c r="D6517">
        <v>71</v>
      </c>
      <c r="E6517">
        <v>67</v>
      </c>
      <c r="F6517" t="s">
        <v>217</v>
      </c>
      <c r="G6517">
        <v>4</v>
      </c>
      <c r="H6517" t="s">
        <v>358</v>
      </c>
      <c r="I6517" t="s">
        <v>360</v>
      </c>
      <c r="J6517" s="2">
        <f>VLOOKUP(B6517,'Totals by Team'!A:K,11,FALSE)</f>
        <v>-0.93548387096774188</v>
      </c>
      <c r="K6517" s="2">
        <f>VLOOKUP(C6517,'Totals by Team'!A:K,11,FALSE)</f>
        <v>-0.42424242424242425</v>
      </c>
    </row>
    <row r="6518" spans="1:11" x14ac:dyDescent="0.25">
      <c r="A6518" s="1">
        <v>41301</v>
      </c>
      <c r="B6518" t="s">
        <v>134</v>
      </c>
      <c r="C6518" t="s">
        <v>199</v>
      </c>
      <c r="D6518">
        <v>79</v>
      </c>
      <c r="E6518">
        <v>75</v>
      </c>
      <c r="F6518" t="s">
        <v>199</v>
      </c>
      <c r="G6518">
        <v>4</v>
      </c>
      <c r="H6518" t="s">
        <v>358</v>
      </c>
      <c r="I6518" t="s">
        <v>356</v>
      </c>
      <c r="J6518" s="2">
        <f>VLOOKUP(B6518,'Totals by Team'!A:K,11,FALSE)</f>
        <v>-8.375</v>
      </c>
      <c r="K6518" s="2">
        <f>VLOOKUP(C6518,'Totals by Team'!A:K,11,FALSE)</f>
        <v>-4.709677419354839</v>
      </c>
    </row>
    <row r="6519" spans="1:11" x14ac:dyDescent="0.25">
      <c r="A6519" s="1">
        <v>41301</v>
      </c>
      <c r="B6519" t="s">
        <v>232</v>
      </c>
      <c r="C6519" t="s">
        <v>295</v>
      </c>
      <c r="D6519">
        <v>65</v>
      </c>
      <c r="E6519">
        <v>62</v>
      </c>
      <c r="F6519" t="s">
        <v>232</v>
      </c>
      <c r="G6519">
        <v>3</v>
      </c>
      <c r="H6519" t="s">
        <v>358</v>
      </c>
      <c r="I6519" t="s">
        <v>360</v>
      </c>
      <c r="J6519" s="2">
        <f>VLOOKUP(B6519,'Totals by Team'!A:K,11,FALSE)</f>
        <v>0.90625</v>
      </c>
      <c r="K6519" s="2">
        <f>VLOOKUP(C6519,'Totals by Team'!A:K,11,FALSE)</f>
        <v>7.4848484848484844</v>
      </c>
    </row>
    <row r="6520" spans="1:11" x14ac:dyDescent="0.25">
      <c r="A6520" s="1">
        <v>41301</v>
      </c>
      <c r="B6520" t="s">
        <v>26</v>
      </c>
      <c r="C6520" t="s">
        <v>132</v>
      </c>
      <c r="D6520">
        <v>60</v>
      </c>
      <c r="E6520">
        <v>58</v>
      </c>
      <c r="F6520" t="s">
        <v>26</v>
      </c>
      <c r="G6520">
        <v>2</v>
      </c>
      <c r="H6520" t="s">
        <v>358</v>
      </c>
      <c r="I6520" t="s">
        <v>360</v>
      </c>
      <c r="J6520" s="2">
        <f>VLOOKUP(B6520,'Totals by Team'!A:K,11,FALSE)</f>
        <v>0.4642857142857143</v>
      </c>
      <c r="K6520" s="2">
        <f>VLOOKUP(C6520,'Totals by Team'!A:K,11,FALSE)</f>
        <v>3.125E-2</v>
      </c>
    </row>
    <row r="6521" spans="1:11" x14ac:dyDescent="0.25">
      <c r="A6521" s="1">
        <v>41301</v>
      </c>
      <c r="B6521" t="s">
        <v>77</v>
      </c>
      <c r="C6521" t="s">
        <v>328</v>
      </c>
      <c r="D6521">
        <v>66</v>
      </c>
      <c r="E6521">
        <v>65</v>
      </c>
      <c r="F6521" t="s">
        <v>328</v>
      </c>
      <c r="G6521">
        <v>1</v>
      </c>
      <c r="H6521" t="s">
        <v>358</v>
      </c>
      <c r="I6521" t="s">
        <v>356</v>
      </c>
      <c r="J6521" s="2">
        <f>VLOOKUP(B6521,'Totals by Team'!A:K,11,FALSE)</f>
        <v>2.28125</v>
      </c>
      <c r="K6521" s="2">
        <f>VLOOKUP(C6521,'Totals by Team'!A:K,11,FALSE)</f>
        <v>3.129032258064516</v>
      </c>
    </row>
    <row r="6522" spans="1:11" x14ac:dyDescent="0.25">
      <c r="A6522" s="1">
        <v>41301</v>
      </c>
      <c r="B6522" t="s">
        <v>328</v>
      </c>
      <c r="C6522" t="s">
        <v>77</v>
      </c>
      <c r="D6522">
        <v>65</v>
      </c>
      <c r="E6522">
        <v>66</v>
      </c>
      <c r="F6522" t="s">
        <v>328</v>
      </c>
      <c r="G6522">
        <v>-1</v>
      </c>
      <c r="H6522" t="s">
        <v>357</v>
      </c>
      <c r="I6522" t="s">
        <v>360</v>
      </c>
      <c r="J6522" s="2">
        <f>VLOOKUP(B6522,'Totals by Team'!A:K,11,FALSE)</f>
        <v>3.129032258064516</v>
      </c>
      <c r="K6522" s="2">
        <f>VLOOKUP(C6522,'Totals by Team'!A:K,11,FALSE)</f>
        <v>2.28125</v>
      </c>
    </row>
    <row r="6523" spans="1:11" x14ac:dyDescent="0.25">
      <c r="A6523" s="1">
        <v>41301</v>
      </c>
      <c r="B6523" t="s">
        <v>132</v>
      </c>
      <c r="C6523" t="s">
        <v>26</v>
      </c>
      <c r="D6523">
        <v>58</v>
      </c>
      <c r="E6523">
        <v>60</v>
      </c>
      <c r="F6523" t="s">
        <v>26</v>
      </c>
      <c r="G6523">
        <v>-2</v>
      </c>
      <c r="H6523" t="s">
        <v>357</v>
      </c>
      <c r="I6523" t="s">
        <v>356</v>
      </c>
      <c r="J6523" s="2">
        <f>VLOOKUP(B6523,'Totals by Team'!A:K,11,FALSE)</f>
        <v>3.125E-2</v>
      </c>
      <c r="K6523" s="2">
        <f>VLOOKUP(C6523,'Totals by Team'!A:K,11,FALSE)</f>
        <v>0.4642857142857143</v>
      </c>
    </row>
    <row r="6524" spans="1:11" x14ac:dyDescent="0.25">
      <c r="A6524" s="1">
        <v>41301</v>
      </c>
      <c r="B6524" t="s">
        <v>295</v>
      </c>
      <c r="C6524" t="s">
        <v>232</v>
      </c>
      <c r="D6524">
        <v>62</v>
      </c>
      <c r="E6524">
        <v>65</v>
      </c>
      <c r="F6524" t="s">
        <v>232</v>
      </c>
      <c r="G6524">
        <v>-3</v>
      </c>
      <c r="H6524" t="s">
        <v>357</v>
      </c>
      <c r="I6524" t="s">
        <v>356</v>
      </c>
      <c r="J6524" s="2">
        <f>VLOOKUP(B6524,'Totals by Team'!A:K,11,FALSE)</f>
        <v>7.4848484848484844</v>
      </c>
      <c r="K6524" s="2">
        <f>VLOOKUP(C6524,'Totals by Team'!A:K,11,FALSE)</f>
        <v>0.90625</v>
      </c>
    </row>
    <row r="6525" spans="1:11" x14ac:dyDescent="0.25">
      <c r="A6525" s="1">
        <v>41301</v>
      </c>
      <c r="B6525" t="s">
        <v>275</v>
      </c>
      <c r="C6525" t="s">
        <v>217</v>
      </c>
      <c r="D6525">
        <v>67</v>
      </c>
      <c r="E6525">
        <v>71</v>
      </c>
      <c r="F6525" t="s">
        <v>217</v>
      </c>
      <c r="G6525">
        <v>-4</v>
      </c>
      <c r="H6525" t="s">
        <v>357</v>
      </c>
      <c r="I6525" t="s">
        <v>356</v>
      </c>
      <c r="J6525" s="2">
        <f>VLOOKUP(B6525,'Totals by Team'!A:K,11,FALSE)</f>
        <v>-0.42424242424242425</v>
      </c>
      <c r="K6525" s="2">
        <f>VLOOKUP(C6525,'Totals by Team'!A:K,11,FALSE)</f>
        <v>-0.93548387096774188</v>
      </c>
    </row>
    <row r="6526" spans="1:11" x14ac:dyDescent="0.25">
      <c r="A6526" s="1">
        <v>41301</v>
      </c>
      <c r="B6526" t="s">
        <v>199</v>
      </c>
      <c r="C6526" t="s">
        <v>134</v>
      </c>
      <c r="D6526">
        <v>75</v>
      </c>
      <c r="E6526">
        <v>79</v>
      </c>
      <c r="F6526" t="s">
        <v>199</v>
      </c>
      <c r="G6526">
        <v>-4</v>
      </c>
      <c r="H6526" t="s">
        <v>357</v>
      </c>
      <c r="I6526" t="s">
        <v>360</v>
      </c>
      <c r="J6526" s="2">
        <f>VLOOKUP(B6526,'Totals by Team'!A:K,11,FALSE)</f>
        <v>-4.709677419354839</v>
      </c>
      <c r="K6526" s="2">
        <f>VLOOKUP(C6526,'Totals by Team'!A:K,11,FALSE)</f>
        <v>-8.375</v>
      </c>
    </row>
    <row r="6527" spans="1:11" x14ac:dyDescent="0.25">
      <c r="A6527" s="1">
        <v>41301</v>
      </c>
      <c r="B6527" t="s">
        <v>278</v>
      </c>
      <c r="C6527" t="s">
        <v>223</v>
      </c>
      <c r="D6527">
        <v>65</v>
      </c>
      <c r="E6527">
        <v>70</v>
      </c>
      <c r="F6527" t="s">
        <v>223</v>
      </c>
      <c r="G6527">
        <v>-5</v>
      </c>
      <c r="H6527" t="s">
        <v>357</v>
      </c>
      <c r="I6527" t="s">
        <v>356</v>
      </c>
      <c r="J6527" s="2">
        <f>VLOOKUP(B6527,'Totals by Team'!A:K,11,FALSE)</f>
        <v>3.71875</v>
      </c>
      <c r="K6527" s="2">
        <f>VLOOKUP(C6527,'Totals by Team'!A:K,11,FALSE)</f>
        <v>1.71875</v>
      </c>
    </row>
    <row r="6528" spans="1:11" x14ac:dyDescent="0.25">
      <c r="A6528" s="1">
        <v>41301</v>
      </c>
      <c r="B6528" t="s">
        <v>19</v>
      </c>
      <c r="C6528" t="s">
        <v>285</v>
      </c>
      <c r="D6528">
        <v>70</v>
      </c>
      <c r="E6528">
        <v>75</v>
      </c>
      <c r="F6528" t="s">
        <v>285</v>
      </c>
      <c r="G6528">
        <v>-5</v>
      </c>
      <c r="H6528" t="s">
        <v>357</v>
      </c>
      <c r="I6528" t="s">
        <v>356</v>
      </c>
      <c r="J6528" s="2">
        <f>VLOOKUP(B6528,'Totals by Team'!A:K,11,FALSE)</f>
        <v>8.125</v>
      </c>
      <c r="K6528" s="2">
        <f>VLOOKUP(C6528,'Totals by Team'!A:K,11,FALSE)</f>
        <v>17.545454545454547</v>
      </c>
    </row>
    <row r="6529" spans="1:11" x14ac:dyDescent="0.25">
      <c r="A6529" s="1">
        <v>41301</v>
      </c>
      <c r="B6529" t="s">
        <v>273</v>
      </c>
      <c r="C6529" t="s">
        <v>326</v>
      </c>
      <c r="D6529">
        <v>72</v>
      </c>
      <c r="E6529">
        <v>78</v>
      </c>
      <c r="F6529" t="s">
        <v>326</v>
      </c>
      <c r="G6529">
        <v>-6</v>
      </c>
      <c r="H6529" t="s">
        <v>357</v>
      </c>
      <c r="I6529" t="s">
        <v>356</v>
      </c>
      <c r="J6529" s="2">
        <f>VLOOKUP(B6529,'Totals by Team'!A:K,11,FALSE)</f>
        <v>-1.7096774193548387</v>
      </c>
      <c r="K6529" s="2">
        <f>VLOOKUP(C6529,'Totals by Team'!A:K,11,FALSE)</f>
        <v>-7.4516129032258061</v>
      </c>
    </row>
    <row r="6530" spans="1:11" x14ac:dyDescent="0.25">
      <c r="A6530" s="1">
        <v>41301</v>
      </c>
      <c r="B6530" t="s">
        <v>287</v>
      </c>
      <c r="C6530" t="s">
        <v>250</v>
      </c>
      <c r="D6530">
        <v>70</v>
      </c>
      <c r="E6530">
        <v>77</v>
      </c>
      <c r="F6530" t="s">
        <v>250</v>
      </c>
      <c r="G6530">
        <v>-7</v>
      </c>
      <c r="H6530" t="s">
        <v>357</v>
      </c>
      <c r="I6530" t="s">
        <v>356</v>
      </c>
      <c r="J6530" s="2">
        <f>VLOOKUP(B6530,'Totals by Team'!A:K,11,FALSE)</f>
        <v>-4.53125</v>
      </c>
      <c r="K6530" s="2">
        <f>VLOOKUP(C6530,'Totals by Team'!A:K,11,FALSE)</f>
        <v>1.3870967741935485</v>
      </c>
    </row>
    <row r="6531" spans="1:11" x14ac:dyDescent="0.25">
      <c r="A6531" s="1">
        <v>41301</v>
      </c>
      <c r="B6531" t="s">
        <v>50</v>
      </c>
      <c r="C6531" t="s">
        <v>122</v>
      </c>
      <c r="D6531">
        <v>54</v>
      </c>
      <c r="E6531">
        <v>61</v>
      </c>
      <c r="F6531" t="s">
        <v>50</v>
      </c>
      <c r="G6531">
        <v>-7</v>
      </c>
      <c r="H6531" t="s">
        <v>357</v>
      </c>
      <c r="I6531" t="s">
        <v>360</v>
      </c>
      <c r="J6531" s="2">
        <f>VLOOKUP(B6531,'Totals by Team'!A:K,11,FALSE)</f>
        <v>-6.1333333333333337</v>
      </c>
      <c r="K6531" s="2">
        <f>VLOOKUP(C6531,'Totals by Team'!A:K,11,FALSE)</f>
        <v>1.5588235294117647</v>
      </c>
    </row>
    <row r="6532" spans="1:11" x14ac:dyDescent="0.25">
      <c r="A6532" s="1">
        <v>41301</v>
      </c>
      <c r="B6532" t="s">
        <v>144</v>
      </c>
      <c r="C6532" t="s">
        <v>255</v>
      </c>
      <c r="D6532">
        <v>71</v>
      </c>
      <c r="E6532">
        <v>79</v>
      </c>
      <c r="F6532" t="s">
        <v>144</v>
      </c>
      <c r="G6532">
        <v>-8</v>
      </c>
      <c r="H6532" t="s">
        <v>357</v>
      </c>
      <c r="I6532" t="s">
        <v>360</v>
      </c>
      <c r="J6532" s="2">
        <f>VLOOKUP(B6532,'Totals by Team'!A:K,11,FALSE)</f>
        <v>3.46875</v>
      </c>
      <c r="K6532" s="2">
        <f>VLOOKUP(C6532,'Totals by Team'!A:K,11,FALSE)</f>
        <v>4.9393939393939394</v>
      </c>
    </row>
    <row r="6533" spans="1:11" x14ac:dyDescent="0.25">
      <c r="A6533" s="1">
        <v>41301</v>
      </c>
      <c r="B6533" t="s">
        <v>254</v>
      </c>
      <c r="C6533" t="s">
        <v>208</v>
      </c>
      <c r="D6533">
        <v>71</v>
      </c>
      <c r="E6533">
        <v>81</v>
      </c>
      <c r="F6533" t="s">
        <v>208</v>
      </c>
      <c r="G6533">
        <v>-10</v>
      </c>
      <c r="H6533" t="s">
        <v>357</v>
      </c>
      <c r="I6533" t="s">
        <v>356</v>
      </c>
      <c r="J6533" s="2">
        <f>VLOOKUP(B6533,'Totals by Team'!A:K,11,FALSE)</f>
        <v>3.161290322580645</v>
      </c>
      <c r="K6533" s="2">
        <f>VLOOKUP(C6533,'Totals by Team'!A:K,11,FALSE)</f>
        <v>4.375</v>
      </c>
    </row>
    <row r="6534" spans="1:11" x14ac:dyDescent="0.25">
      <c r="A6534" s="1">
        <v>41301</v>
      </c>
      <c r="B6534" t="s">
        <v>283</v>
      </c>
      <c r="C6534" t="s">
        <v>140</v>
      </c>
      <c r="D6534">
        <v>51</v>
      </c>
      <c r="E6534">
        <v>62</v>
      </c>
      <c r="F6534" t="s">
        <v>283</v>
      </c>
      <c r="G6534">
        <v>-11</v>
      </c>
      <c r="H6534" t="s">
        <v>357</v>
      </c>
      <c r="I6534" t="s">
        <v>360</v>
      </c>
      <c r="J6534" s="2">
        <f>VLOOKUP(B6534,'Totals by Team'!A:K,11,FALSE)</f>
        <v>0.84375</v>
      </c>
      <c r="K6534" s="2">
        <f>VLOOKUP(C6534,'Totals by Team'!A:K,11,FALSE)</f>
        <v>-1.59375</v>
      </c>
    </row>
    <row r="6535" spans="1:11" x14ac:dyDescent="0.25">
      <c r="A6535" s="1">
        <v>41301</v>
      </c>
      <c r="B6535" t="s">
        <v>249</v>
      </c>
      <c r="C6535" t="s">
        <v>18</v>
      </c>
      <c r="D6535">
        <v>54</v>
      </c>
      <c r="E6535">
        <v>66</v>
      </c>
      <c r="F6535" t="s">
        <v>18</v>
      </c>
      <c r="G6535">
        <v>-12</v>
      </c>
      <c r="H6535" t="s">
        <v>357</v>
      </c>
      <c r="I6535" t="s">
        <v>356</v>
      </c>
      <c r="J6535" s="2">
        <f>VLOOKUP(B6535,'Totals by Team'!A:K,11,FALSE)</f>
        <v>-0.80645161290322576</v>
      </c>
      <c r="K6535" s="2">
        <f>VLOOKUP(C6535,'Totals by Team'!A:K,11,FALSE)</f>
        <v>4.4666666666666668</v>
      </c>
    </row>
    <row r="6536" spans="1:11" x14ac:dyDescent="0.25">
      <c r="A6536" s="1">
        <v>41301</v>
      </c>
      <c r="B6536" t="s">
        <v>263</v>
      </c>
      <c r="C6536" t="s">
        <v>302</v>
      </c>
      <c r="D6536">
        <v>60</v>
      </c>
      <c r="E6536">
        <v>74</v>
      </c>
      <c r="F6536" t="s">
        <v>263</v>
      </c>
      <c r="G6536">
        <v>-14</v>
      </c>
      <c r="H6536" t="s">
        <v>357</v>
      </c>
      <c r="I6536" t="s">
        <v>360</v>
      </c>
      <c r="J6536" s="2">
        <f>VLOOKUP(B6536,'Totals by Team'!A:K,11,FALSE)</f>
        <v>3.2121212121212119</v>
      </c>
      <c r="K6536" s="2">
        <f>VLOOKUP(C6536,'Totals by Team'!A:K,11,FALSE)</f>
        <v>11.4375</v>
      </c>
    </row>
    <row r="6537" spans="1:11" x14ac:dyDescent="0.25">
      <c r="A6537" s="1">
        <v>41301</v>
      </c>
      <c r="B6537" t="s">
        <v>244</v>
      </c>
      <c r="C6537" t="s">
        <v>186</v>
      </c>
      <c r="D6537">
        <v>47</v>
      </c>
      <c r="E6537">
        <v>71</v>
      </c>
      <c r="F6537" t="s">
        <v>186</v>
      </c>
      <c r="G6537">
        <v>-24</v>
      </c>
      <c r="H6537" t="s">
        <v>357</v>
      </c>
      <c r="I6537" t="s">
        <v>356</v>
      </c>
      <c r="J6537" s="2">
        <f>VLOOKUP(B6537,'Totals by Team'!A:K,11,FALSE)</f>
        <v>-1.4545454545454546</v>
      </c>
      <c r="K6537" s="2">
        <f>VLOOKUP(C6537,'Totals by Team'!A:K,11,FALSE)</f>
        <v>9.2424242424242422</v>
      </c>
    </row>
    <row r="6538" spans="1:11" x14ac:dyDescent="0.25">
      <c r="A6538" s="1">
        <v>41301</v>
      </c>
      <c r="B6538" t="s">
        <v>165</v>
      </c>
      <c r="C6538" t="s">
        <v>321</v>
      </c>
      <c r="D6538">
        <v>51</v>
      </c>
      <c r="E6538">
        <v>81</v>
      </c>
      <c r="F6538" t="s">
        <v>165</v>
      </c>
      <c r="G6538">
        <v>-30</v>
      </c>
      <c r="H6538" t="s">
        <v>357</v>
      </c>
      <c r="I6538" t="s">
        <v>360</v>
      </c>
      <c r="J6538" s="2">
        <f>VLOOKUP(B6538,'Totals by Team'!A:K,11,FALSE)</f>
        <v>-3.1</v>
      </c>
      <c r="K6538" s="2">
        <f>VLOOKUP(C6538,'Totals by Team'!A:K,11,FALSE)</f>
        <v>12.294117647058824</v>
      </c>
    </row>
    <row r="6539" spans="1:11" x14ac:dyDescent="0.25">
      <c r="A6539" s="1">
        <v>41301</v>
      </c>
      <c r="B6539" t="s">
        <v>336</v>
      </c>
      <c r="C6539" t="s">
        <v>91</v>
      </c>
      <c r="D6539">
        <v>56</v>
      </c>
      <c r="E6539">
        <v>87</v>
      </c>
      <c r="F6539" t="s">
        <v>336</v>
      </c>
      <c r="G6539">
        <v>-31</v>
      </c>
      <c r="H6539" t="s">
        <v>357</v>
      </c>
      <c r="I6539" t="s">
        <v>360</v>
      </c>
      <c r="J6539" s="2">
        <f>VLOOKUP(B6539,'Totals by Team'!A:K,11,FALSE)</f>
        <v>-1.935483870967742</v>
      </c>
      <c r="K6539" s="2">
        <f>VLOOKUP(C6539,'Totals by Team'!A:K,11,FALSE)</f>
        <v>4.625</v>
      </c>
    </row>
    <row r="6540" spans="1:11" x14ac:dyDescent="0.25">
      <c r="A6540" s="1">
        <v>41302</v>
      </c>
      <c r="B6540" t="s">
        <v>141</v>
      </c>
      <c r="C6540" t="s">
        <v>74</v>
      </c>
      <c r="D6540">
        <v>97</v>
      </c>
      <c r="E6540">
        <v>65</v>
      </c>
      <c r="F6540" t="s">
        <v>141</v>
      </c>
      <c r="G6540">
        <v>32</v>
      </c>
      <c r="H6540" t="s">
        <v>358</v>
      </c>
      <c r="I6540" t="s">
        <v>360</v>
      </c>
      <c r="J6540" s="2">
        <f>VLOOKUP(B6540,'Totals by Team'!A:K,11,FALSE)</f>
        <v>5.161290322580645</v>
      </c>
      <c r="K6540" s="2">
        <f>VLOOKUP(C6540,'Totals by Team'!A:K,11,FALSE)</f>
        <v>-8.870967741935484</v>
      </c>
    </row>
    <row r="6541" spans="1:11" x14ac:dyDescent="0.25">
      <c r="A6541" s="1">
        <v>41302</v>
      </c>
      <c r="B6541" t="s">
        <v>85</v>
      </c>
      <c r="C6541" t="s">
        <v>162</v>
      </c>
      <c r="D6541">
        <v>65</v>
      </c>
      <c r="E6541">
        <v>46</v>
      </c>
      <c r="F6541" t="s">
        <v>85</v>
      </c>
      <c r="G6541">
        <v>19</v>
      </c>
      <c r="H6541" t="s">
        <v>358</v>
      </c>
      <c r="I6541" t="s">
        <v>360</v>
      </c>
      <c r="J6541" s="2">
        <f>VLOOKUP(B6541,'Totals by Team'!A:K,11,FALSE)</f>
        <v>-5.5161290322580649</v>
      </c>
      <c r="K6541" s="2">
        <f>VLOOKUP(C6541,'Totals by Team'!A:K,11,FALSE)</f>
        <v>-8.5862068965517242</v>
      </c>
    </row>
    <row r="6542" spans="1:11" x14ac:dyDescent="0.25">
      <c r="A6542" s="1">
        <v>41302</v>
      </c>
      <c r="B6542" t="s">
        <v>59</v>
      </c>
      <c r="C6542" t="s">
        <v>105</v>
      </c>
      <c r="D6542">
        <v>88</v>
      </c>
      <c r="E6542">
        <v>71</v>
      </c>
      <c r="F6542" t="s">
        <v>59</v>
      </c>
      <c r="G6542">
        <v>17</v>
      </c>
      <c r="H6542" t="s">
        <v>358</v>
      </c>
      <c r="I6542" t="s">
        <v>360</v>
      </c>
      <c r="J6542" s="2">
        <f>VLOOKUP(B6542,'Totals by Team'!A:K,11,FALSE)</f>
        <v>1.1935483870967742</v>
      </c>
      <c r="K6542" s="2">
        <f>VLOOKUP(C6542,'Totals by Team'!A:K,11,FALSE)</f>
        <v>-10.903225806451612</v>
      </c>
    </row>
    <row r="6543" spans="1:11" x14ac:dyDescent="0.25">
      <c r="A6543" s="1">
        <v>41302</v>
      </c>
      <c r="B6543" t="s">
        <v>129</v>
      </c>
      <c r="C6543" t="s">
        <v>88</v>
      </c>
      <c r="D6543">
        <v>82</v>
      </c>
      <c r="E6543">
        <v>67</v>
      </c>
      <c r="F6543" t="s">
        <v>129</v>
      </c>
      <c r="G6543">
        <v>15</v>
      </c>
      <c r="H6543" t="s">
        <v>358</v>
      </c>
      <c r="I6543" t="s">
        <v>360</v>
      </c>
      <c r="J6543" s="2">
        <f>VLOOKUP(B6543,'Totals by Team'!A:K,11,FALSE)</f>
        <v>-5.2758620689655169</v>
      </c>
      <c r="K6543" s="2">
        <f>VLOOKUP(C6543,'Totals by Team'!A:K,11,FALSE)</f>
        <v>-3.9333333333333331</v>
      </c>
    </row>
    <row r="6544" spans="1:11" x14ac:dyDescent="0.25">
      <c r="A6544" s="1">
        <v>41302</v>
      </c>
      <c r="B6544" t="s">
        <v>86</v>
      </c>
      <c r="C6544" t="s">
        <v>48</v>
      </c>
      <c r="D6544">
        <v>65</v>
      </c>
      <c r="E6544">
        <v>50</v>
      </c>
      <c r="F6544" t="s">
        <v>48</v>
      </c>
      <c r="G6544">
        <v>15</v>
      </c>
      <c r="H6544" t="s">
        <v>358</v>
      </c>
      <c r="I6544" t="s">
        <v>356</v>
      </c>
      <c r="J6544" s="2">
        <f>VLOOKUP(B6544,'Totals by Team'!A:K,11,FALSE)</f>
        <v>-10.857142857142858</v>
      </c>
      <c r="K6544" s="2">
        <f>VLOOKUP(C6544,'Totals by Team'!A:K,11,FALSE)</f>
        <v>-26.678571428571427</v>
      </c>
    </row>
    <row r="6545" spans="1:11" x14ac:dyDescent="0.25">
      <c r="A6545" s="1">
        <v>41302</v>
      </c>
      <c r="B6545" t="s">
        <v>284</v>
      </c>
      <c r="C6545" t="s">
        <v>331</v>
      </c>
      <c r="D6545">
        <v>63</v>
      </c>
      <c r="E6545">
        <v>50</v>
      </c>
      <c r="F6545" t="s">
        <v>284</v>
      </c>
      <c r="G6545">
        <v>13</v>
      </c>
      <c r="H6545" t="s">
        <v>358</v>
      </c>
      <c r="I6545" t="s">
        <v>360</v>
      </c>
      <c r="J6545" s="2">
        <f>VLOOKUP(B6545,'Totals by Team'!A:K,11,FALSE)</f>
        <v>6.258064516129032</v>
      </c>
      <c r="K6545" s="2">
        <f>VLOOKUP(C6545,'Totals by Team'!A:K,11,FALSE)</f>
        <v>-3.4193548387096775</v>
      </c>
    </row>
    <row r="6546" spans="1:11" x14ac:dyDescent="0.25">
      <c r="A6546" s="1">
        <v>41302</v>
      </c>
      <c r="B6546" t="s">
        <v>109</v>
      </c>
      <c r="C6546" t="s">
        <v>168</v>
      </c>
      <c r="D6546">
        <v>76</v>
      </c>
      <c r="E6546">
        <v>65</v>
      </c>
      <c r="F6546" t="s">
        <v>109</v>
      </c>
      <c r="G6546">
        <v>11</v>
      </c>
      <c r="H6546" t="s">
        <v>358</v>
      </c>
      <c r="I6546" t="s">
        <v>360</v>
      </c>
      <c r="J6546" s="2">
        <f>VLOOKUP(B6546,'Totals by Team'!A:K,11,FALSE)</f>
        <v>-5.290322580645161</v>
      </c>
      <c r="K6546" s="2">
        <f>VLOOKUP(C6546,'Totals by Team'!A:K,11,FALSE)</f>
        <v>-5.3076923076923075</v>
      </c>
    </row>
    <row r="6547" spans="1:11" x14ac:dyDescent="0.25">
      <c r="A6547" s="1">
        <v>41302</v>
      </c>
      <c r="B6547" t="s">
        <v>279</v>
      </c>
      <c r="C6547" t="s">
        <v>3</v>
      </c>
      <c r="D6547">
        <v>57</v>
      </c>
      <c r="E6547">
        <v>48</v>
      </c>
      <c r="F6547" t="s">
        <v>3</v>
      </c>
      <c r="G6547">
        <v>9</v>
      </c>
      <c r="H6547" t="s">
        <v>358</v>
      </c>
      <c r="I6547" t="s">
        <v>356</v>
      </c>
      <c r="J6547" s="2">
        <f>VLOOKUP(B6547,'Totals by Team'!A:K,11,FALSE)</f>
        <v>-5.290322580645161</v>
      </c>
      <c r="K6547" s="2">
        <f>VLOOKUP(C6547,'Totals by Team'!A:K,11,FALSE)</f>
        <v>-9.931034482758621</v>
      </c>
    </row>
    <row r="6548" spans="1:11" x14ac:dyDescent="0.25">
      <c r="A6548" s="1">
        <v>41302</v>
      </c>
      <c r="B6548" t="s">
        <v>125</v>
      </c>
      <c r="C6548" t="s">
        <v>16</v>
      </c>
      <c r="D6548">
        <v>69</v>
      </c>
      <c r="E6548">
        <v>61</v>
      </c>
      <c r="F6548" t="s">
        <v>125</v>
      </c>
      <c r="G6548">
        <v>8</v>
      </c>
      <c r="H6548" t="s">
        <v>358</v>
      </c>
      <c r="I6548" t="s">
        <v>360</v>
      </c>
      <c r="J6548" s="2">
        <f>VLOOKUP(B6548,'Totals by Team'!A:K,11,FALSE)</f>
        <v>4.8214285714285712</v>
      </c>
      <c r="K6548" s="2">
        <f>VLOOKUP(C6548,'Totals by Team'!A:K,11,FALSE)</f>
        <v>2.125</v>
      </c>
    </row>
    <row r="6549" spans="1:11" x14ac:dyDescent="0.25">
      <c r="A6549" s="1">
        <v>41302</v>
      </c>
      <c r="B6549" t="s">
        <v>237</v>
      </c>
      <c r="C6549" t="s">
        <v>184</v>
      </c>
      <c r="D6549">
        <v>63</v>
      </c>
      <c r="E6549">
        <v>56</v>
      </c>
      <c r="F6549" t="s">
        <v>184</v>
      </c>
      <c r="G6549">
        <v>7</v>
      </c>
      <c r="H6549" t="s">
        <v>358</v>
      </c>
      <c r="I6549" t="s">
        <v>356</v>
      </c>
      <c r="J6549" s="2">
        <f>VLOOKUP(B6549,'Totals by Team'!A:K,11,FALSE)</f>
        <v>0.82352941176470584</v>
      </c>
      <c r="K6549" s="2">
        <f>VLOOKUP(C6549,'Totals by Team'!A:K,11,FALSE)</f>
        <v>-7.8275862068965516</v>
      </c>
    </row>
    <row r="6550" spans="1:11" x14ac:dyDescent="0.25">
      <c r="A6550" s="1">
        <v>41302</v>
      </c>
      <c r="B6550" t="s">
        <v>179</v>
      </c>
      <c r="C6550" t="s">
        <v>170</v>
      </c>
      <c r="D6550">
        <v>61</v>
      </c>
      <c r="E6550">
        <v>56</v>
      </c>
      <c r="F6550" t="s">
        <v>170</v>
      </c>
      <c r="G6550">
        <v>5</v>
      </c>
      <c r="H6550" t="s">
        <v>358</v>
      </c>
      <c r="I6550" t="s">
        <v>356</v>
      </c>
      <c r="J6550" s="2">
        <f>VLOOKUP(B6550,'Totals by Team'!A:K,11,FALSE)</f>
        <v>13.911764705882353</v>
      </c>
      <c r="K6550" s="2">
        <f>VLOOKUP(C6550,'Totals by Team'!A:K,11,FALSE)</f>
        <v>-1.9375</v>
      </c>
    </row>
    <row r="6551" spans="1:11" x14ac:dyDescent="0.25">
      <c r="A6551" s="1">
        <v>41302</v>
      </c>
      <c r="B6551" t="s">
        <v>312</v>
      </c>
      <c r="C6551" t="s">
        <v>303</v>
      </c>
      <c r="D6551">
        <v>64</v>
      </c>
      <c r="E6551">
        <v>61</v>
      </c>
      <c r="F6551" t="s">
        <v>312</v>
      </c>
      <c r="G6551">
        <v>3</v>
      </c>
      <c r="H6551" t="s">
        <v>358</v>
      </c>
      <c r="I6551" t="s">
        <v>360</v>
      </c>
      <c r="J6551" s="2">
        <f>VLOOKUP(B6551,'Totals by Team'!A:K,11,FALSE)</f>
        <v>15.588235294117647</v>
      </c>
      <c r="K6551" s="2">
        <f>VLOOKUP(C6551,'Totals by Team'!A:K,11,FALSE)</f>
        <v>14.15625</v>
      </c>
    </row>
    <row r="6552" spans="1:11" x14ac:dyDescent="0.25">
      <c r="A6552" s="1">
        <v>41302</v>
      </c>
      <c r="B6552" t="s">
        <v>110</v>
      </c>
      <c r="C6552" t="s">
        <v>34</v>
      </c>
      <c r="D6552">
        <v>66</v>
      </c>
      <c r="E6552">
        <v>64</v>
      </c>
      <c r="F6552" t="s">
        <v>34</v>
      </c>
      <c r="G6552">
        <v>2</v>
      </c>
      <c r="H6552" t="s">
        <v>358</v>
      </c>
      <c r="I6552" t="s">
        <v>356</v>
      </c>
      <c r="J6552" s="2">
        <f>VLOOKUP(B6552,'Totals by Team'!A:K,11,FALSE)</f>
        <v>3.0303030303030304E-2</v>
      </c>
      <c r="K6552" s="2">
        <f>VLOOKUP(C6552,'Totals by Team'!A:K,11,FALSE)</f>
        <v>-9.6774193548387094E-2</v>
      </c>
    </row>
    <row r="6553" spans="1:11" x14ac:dyDescent="0.25">
      <c r="A6553" s="1">
        <v>41302</v>
      </c>
      <c r="B6553" t="s">
        <v>41</v>
      </c>
      <c r="C6553" t="s">
        <v>95</v>
      </c>
      <c r="D6553">
        <v>58</v>
      </c>
      <c r="E6553">
        <v>57</v>
      </c>
      <c r="F6553" t="s">
        <v>41</v>
      </c>
      <c r="G6553">
        <v>1</v>
      </c>
      <c r="H6553" t="s">
        <v>358</v>
      </c>
      <c r="I6553" t="s">
        <v>360</v>
      </c>
      <c r="J6553" s="2">
        <f>VLOOKUP(B6553,'Totals by Team'!A:K,11,FALSE)</f>
        <v>-3.09375</v>
      </c>
      <c r="K6553" s="2">
        <f>VLOOKUP(C6553,'Totals by Team'!A:K,11,FALSE)</f>
        <v>-14.5</v>
      </c>
    </row>
    <row r="6554" spans="1:11" x14ac:dyDescent="0.25">
      <c r="A6554" s="1">
        <v>41302</v>
      </c>
      <c r="B6554" t="s">
        <v>248</v>
      </c>
      <c r="C6554" t="s">
        <v>93</v>
      </c>
      <c r="D6554">
        <v>63</v>
      </c>
      <c r="E6554">
        <v>62</v>
      </c>
      <c r="F6554" t="s">
        <v>248</v>
      </c>
      <c r="G6554">
        <v>1</v>
      </c>
      <c r="H6554" t="s">
        <v>358</v>
      </c>
      <c r="I6554" t="s">
        <v>360</v>
      </c>
      <c r="J6554" s="2">
        <f>VLOOKUP(B6554,'Totals by Team'!A:K,11,FALSE)</f>
        <v>0.20588235294117646</v>
      </c>
      <c r="K6554" s="2">
        <f>VLOOKUP(C6554,'Totals by Team'!A:K,11,FALSE)</f>
        <v>-8.4516129032258061</v>
      </c>
    </row>
    <row r="6555" spans="1:11" x14ac:dyDescent="0.25">
      <c r="A6555" s="1">
        <v>41302</v>
      </c>
      <c r="B6555" t="s">
        <v>95</v>
      </c>
      <c r="C6555" t="s">
        <v>41</v>
      </c>
      <c r="D6555">
        <v>57</v>
      </c>
      <c r="E6555">
        <v>58</v>
      </c>
      <c r="F6555" t="s">
        <v>41</v>
      </c>
      <c r="G6555">
        <v>-1</v>
      </c>
      <c r="H6555" t="s">
        <v>357</v>
      </c>
      <c r="I6555" t="s">
        <v>356</v>
      </c>
      <c r="J6555" s="2">
        <f>VLOOKUP(B6555,'Totals by Team'!A:K,11,FALSE)</f>
        <v>-14.5</v>
      </c>
      <c r="K6555" s="2">
        <f>VLOOKUP(C6555,'Totals by Team'!A:K,11,FALSE)</f>
        <v>-3.09375</v>
      </c>
    </row>
    <row r="6556" spans="1:11" x14ac:dyDescent="0.25">
      <c r="A6556" s="1">
        <v>41302</v>
      </c>
      <c r="B6556" t="s">
        <v>93</v>
      </c>
      <c r="C6556" t="s">
        <v>248</v>
      </c>
      <c r="D6556">
        <v>62</v>
      </c>
      <c r="E6556">
        <v>63</v>
      </c>
      <c r="F6556" t="s">
        <v>248</v>
      </c>
      <c r="G6556">
        <v>-1</v>
      </c>
      <c r="H6556" t="s">
        <v>357</v>
      </c>
      <c r="I6556" t="s">
        <v>356</v>
      </c>
      <c r="J6556" s="2">
        <f>VLOOKUP(B6556,'Totals by Team'!A:K,11,FALSE)</f>
        <v>-8.4516129032258061</v>
      </c>
      <c r="K6556" s="2">
        <f>VLOOKUP(C6556,'Totals by Team'!A:K,11,FALSE)</f>
        <v>0.20588235294117646</v>
      </c>
    </row>
    <row r="6557" spans="1:11" x14ac:dyDescent="0.25">
      <c r="A6557" s="1">
        <v>41302</v>
      </c>
      <c r="B6557" t="s">
        <v>34</v>
      </c>
      <c r="C6557" t="s">
        <v>110</v>
      </c>
      <c r="D6557">
        <v>64</v>
      </c>
      <c r="E6557">
        <v>66</v>
      </c>
      <c r="F6557" t="s">
        <v>34</v>
      </c>
      <c r="G6557">
        <v>-2</v>
      </c>
      <c r="H6557" t="s">
        <v>357</v>
      </c>
      <c r="I6557" t="s">
        <v>360</v>
      </c>
      <c r="J6557" s="2">
        <f>VLOOKUP(B6557,'Totals by Team'!A:K,11,FALSE)</f>
        <v>-9.6774193548387094E-2</v>
      </c>
      <c r="K6557" s="2">
        <f>VLOOKUP(C6557,'Totals by Team'!A:K,11,FALSE)</f>
        <v>3.0303030303030304E-2</v>
      </c>
    </row>
    <row r="6558" spans="1:11" x14ac:dyDescent="0.25">
      <c r="A6558" s="1">
        <v>41302</v>
      </c>
      <c r="B6558" t="s">
        <v>303</v>
      </c>
      <c r="C6558" t="s">
        <v>312</v>
      </c>
      <c r="D6558">
        <v>61</v>
      </c>
      <c r="E6558">
        <v>64</v>
      </c>
      <c r="F6558" t="s">
        <v>312</v>
      </c>
      <c r="G6558">
        <v>-3</v>
      </c>
      <c r="H6558" t="s">
        <v>357</v>
      </c>
      <c r="I6558" t="s">
        <v>356</v>
      </c>
      <c r="J6558" s="2">
        <f>VLOOKUP(B6558,'Totals by Team'!A:K,11,FALSE)</f>
        <v>14.15625</v>
      </c>
      <c r="K6558" s="2">
        <f>VLOOKUP(C6558,'Totals by Team'!A:K,11,FALSE)</f>
        <v>15.588235294117647</v>
      </c>
    </row>
    <row r="6559" spans="1:11" x14ac:dyDescent="0.25">
      <c r="A6559" s="1">
        <v>41302</v>
      </c>
      <c r="B6559" t="s">
        <v>170</v>
      </c>
      <c r="C6559" t="s">
        <v>179</v>
      </c>
      <c r="D6559">
        <v>56</v>
      </c>
      <c r="E6559">
        <v>61</v>
      </c>
      <c r="F6559" t="s">
        <v>170</v>
      </c>
      <c r="G6559">
        <v>-5</v>
      </c>
      <c r="H6559" t="s">
        <v>357</v>
      </c>
      <c r="I6559" t="s">
        <v>360</v>
      </c>
      <c r="J6559" s="2">
        <f>VLOOKUP(B6559,'Totals by Team'!A:K,11,FALSE)</f>
        <v>-1.9375</v>
      </c>
      <c r="K6559" s="2">
        <f>VLOOKUP(C6559,'Totals by Team'!A:K,11,FALSE)</f>
        <v>13.911764705882353</v>
      </c>
    </row>
    <row r="6560" spans="1:11" x14ac:dyDescent="0.25">
      <c r="A6560" s="1">
        <v>41302</v>
      </c>
      <c r="B6560" t="s">
        <v>184</v>
      </c>
      <c r="C6560" t="s">
        <v>237</v>
      </c>
      <c r="D6560">
        <v>56</v>
      </c>
      <c r="E6560">
        <v>63</v>
      </c>
      <c r="F6560" t="s">
        <v>184</v>
      </c>
      <c r="G6560">
        <v>-7</v>
      </c>
      <c r="H6560" t="s">
        <v>357</v>
      </c>
      <c r="I6560" t="s">
        <v>360</v>
      </c>
      <c r="J6560" s="2">
        <f>VLOOKUP(B6560,'Totals by Team'!A:K,11,FALSE)</f>
        <v>-7.8275862068965516</v>
      </c>
      <c r="K6560" s="2">
        <f>VLOOKUP(C6560,'Totals by Team'!A:K,11,FALSE)</f>
        <v>0.82352941176470584</v>
      </c>
    </row>
    <row r="6561" spans="1:11" x14ac:dyDescent="0.25">
      <c r="A6561" s="1">
        <v>41302</v>
      </c>
      <c r="B6561" t="s">
        <v>16</v>
      </c>
      <c r="C6561" t="s">
        <v>125</v>
      </c>
      <c r="D6561">
        <v>61</v>
      </c>
      <c r="E6561">
        <v>69</v>
      </c>
      <c r="F6561" t="s">
        <v>125</v>
      </c>
      <c r="G6561">
        <v>-8</v>
      </c>
      <c r="H6561" t="s">
        <v>357</v>
      </c>
      <c r="I6561" t="s">
        <v>356</v>
      </c>
      <c r="J6561" s="2">
        <f>VLOOKUP(B6561,'Totals by Team'!A:K,11,FALSE)</f>
        <v>2.125</v>
      </c>
      <c r="K6561" s="2">
        <f>VLOOKUP(C6561,'Totals by Team'!A:K,11,FALSE)</f>
        <v>4.8214285714285712</v>
      </c>
    </row>
    <row r="6562" spans="1:11" x14ac:dyDescent="0.25">
      <c r="A6562" s="1">
        <v>41302</v>
      </c>
      <c r="B6562" t="s">
        <v>3</v>
      </c>
      <c r="C6562" t="s">
        <v>279</v>
      </c>
      <c r="D6562">
        <v>48</v>
      </c>
      <c r="E6562">
        <v>57</v>
      </c>
      <c r="F6562" t="s">
        <v>3</v>
      </c>
      <c r="G6562">
        <v>-9</v>
      </c>
      <c r="H6562" t="s">
        <v>357</v>
      </c>
      <c r="I6562" t="s">
        <v>360</v>
      </c>
      <c r="J6562" s="2">
        <f>VLOOKUP(B6562,'Totals by Team'!A:K,11,FALSE)</f>
        <v>-9.931034482758621</v>
      </c>
      <c r="K6562" s="2">
        <f>VLOOKUP(C6562,'Totals by Team'!A:K,11,FALSE)</f>
        <v>-5.290322580645161</v>
      </c>
    </row>
    <row r="6563" spans="1:11" x14ac:dyDescent="0.25">
      <c r="A6563" s="1">
        <v>41302</v>
      </c>
      <c r="B6563" t="s">
        <v>168</v>
      </c>
      <c r="C6563" t="s">
        <v>109</v>
      </c>
      <c r="D6563">
        <v>65</v>
      </c>
      <c r="E6563">
        <v>76</v>
      </c>
      <c r="F6563" t="s">
        <v>109</v>
      </c>
      <c r="G6563">
        <v>-11</v>
      </c>
      <c r="H6563" t="s">
        <v>357</v>
      </c>
      <c r="I6563" t="s">
        <v>356</v>
      </c>
      <c r="J6563" s="2">
        <f>VLOOKUP(B6563,'Totals by Team'!A:K,11,FALSE)</f>
        <v>-5.3076923076923075</v>
      </c>
      <c r="K6563" s="2">
        <f>VLOOKUP(C6563,'Totals by Team'!A:K,11,FALSE)</f>
        <v>-5.290322580645161</v>
      </c>
    </row>
    <row r="6564" spans="1:11" x14ac:dyDescent="0.25">
      <c r="A6564" s="1">
        <v>41302</v>
      </c>
      <c r="B6564" t="s">
        <v>331</v>
      </c>
      <c r="C6564" t="s">
        <v>284</v>
      </c>
      <c r="D6564">
        <v>50</v>
      </c>
      <c r="E6564">
        <v>63</v>
      </c>
      <c r="F6564" t="s">
        <v>284</v>
      </c>
      <c r="G6564">
        <v>-13</v>
      </c>
      <c r="H6564" t="s">
        <v>357</v>
      </c>
      <c r="I6564" t="s">
        <v>356</v>
      </c>
      <c r="J6564" s="2">
        <f>VLOOKUP(B6564,'Totals by Team'!A:K,11,FALSE)</f>
        <v>-3.4193548387096775</v>
      </c>
      <c r="K6564" s="2">
        <f>VLOOKUP(C6564,'Totals by Team'!A:K,11,FALSE)</f>
        <v>6.258064516129032</v>
      </c>
    </row>
    <row r="6565" spans="1:11" x14ac:dyDescent="0.25">
      <c r="A6565" s="1">
        <v>41302</v>
      </c>
      <c r="B6565" t="s">
        <v>88</v>
      </c>
      <c r="C6565" t="s">
        <v>129</v>
      </c>
      <c r="D6565">
        <v>67</v>
      </c>
      <c r="E6565">
        <v>82</v>
      </c>
      <c r="F6565" t="s">
        <v>129</v>
      </c>
      <c r="G6565">
        <v>-15</v>
      </c>
      <c r="H6565" t="s">
        <v>357</v>
      </c>
      <c r="I6565" t="s">
        <v>356</v>
      </c>
      <c r="J6565" s="2">
        <f>VLOOKUP(B6565,'Totals by Team'!A:K,11,FALSE)</f>
        <v>-3.9333333333333331</v>
      </c>
      <c r="K6565" s="2">
        <f>VLOOKUP(C6565,'Totals by Team'!A:K,11,FALSE)</f>
        <v>-5.2758620689655169</v>
      </c>
    </row>
    <row r="6566" spans="1:11" x14ac:dyDescent="0.25">
      <c r="A6566" s="1">
        <v>41302</v>
      </c>
      <c r="B6566" t="s">
        <v>48</v>
      </c>
      <c r="C6566" t="s">
        <v>86</v>
      </c>
      <c r="D6566">
        <v>50</v>
      </c>
      <c r="E6566">
        <v>65</v>
      </c>
      <c r="F6566" t="s">
        <v>48</v>
      </c>
      <c r="G6566">
        <v>-15</v>
      </c>
      <c r="H6566" t="s">
        <v>357</v>
      </c>
      <c r="I6566" t="s">
        <v>360</v>
      </c>
      <c r="J6566" s="2">
        <f>VLOOKUP(B6566,'Totals by Team'!A:K,11,FALSE)</f>
        <v>-26.678571428571427</v>
      </c>
      <c r="K6566" s="2">
        <f>VLOOKUP(C6566,'Totals by Team'!A:K,11,FALSE)</f>
        <v>-10.857142857142858</v>
      </c>
    </row>
    <row r="6567" spans="1:11" x14ac:dyDescent="0.25">
      <c r="A6567" s="1">
        <v>41302</v>
      </c>
      <c r="B6567" t="s">
        <v>105</v>
      </c>
      <c r="C6567" t="s">
        <v>59</v>
      </c>
      <c r="D6567">
        <v>71</v>
      </c>
      <c r="E6567">
        <v>88</v>
      </c>
      <c r="F6567" t="s">
        <v>59</v>
      </c>
      <c r="G6567">
        <v>-17</v>
      </c>
      <c r="H6567" t="s">
        <v>357</v>
      </c>
      <c r="I6567" t="s">
        <v>356</v>
      </c>
      <c r="J6567" s="2">
        <f>VLOOKUP(B6567,'Totals by Team'!A:K,11,FALSE)</f>
        <v>-10.903225806451612</v>
      </c>
      <c r="K6567" s="2">
        <f>VLOOKUP(C6567,'Totals by Team'!A:K,11,FALSE)</f>
        <v>1.1935483870967742</v>
      </c>
    </row>
    <row r="6568" spans="1:11" x14ac:dyDescent="0.25">
      <c r="A6568" s="1">
        <v>41302</v>
      </c>
      <c r="B6568" t="s">
        <v>162</v>
      </c>
      <c r="C6568" t="s">
        <v>85</v>
      </c>
      <c r="D6568">
        <v>46</v>
      </c>
      <c r="E6568">
        <v>65</v>
      </c>
      <c r="F6568" t="s">
        <v>85</v>
      </c>
      <c r="G6568">
        <v>-19</v>
      </c>
      <c r="H6568" t="s">
        <v>357</v>
      </c>
      <c r="I6568" t="s">
        <v>356</v>
      </c>
      <c r="J6568" s="2">
        <f>VLOOKUP(B6568,'Totals by Team'!A:K,11,FALSE)</f>
        <v>-8.5862068965517242</v>
      </c>
      <c r="K6568" s="2">
        <f>VLOOKUP(C6568,'Totals by Team'!A:K,11,FALSE)</f>
        <v>-5.5161290322580649</v>
      </c>
    </row>
    <row r="6569" spans="1:11" x14ac:dyDescent="0.25">
      <c r="A6569" s="1">
        <v>41302</v>
      </c>
      <c r="B6569" t="s">
        <v>74</v>
      </c>
      <c r="C6569" t="s">
        <v>141</v>
      </c>
      <c r="D6569">
        <v>65</v>
      </c>
      <c r="E6569">
        <v>97</v>
      </c>
      <c r="F6569" t="s">
        <v>141</v>
      </c>
      <c r="G6569">
        <v>-32</v>
      </c>
      <c r="H6569" t="s">
        <v>357</v>
      </c>
      <c r="I6569" t="s">
        <v>356</v>
      </c>
      <c r="J6569" s="2">
        <f>VLOOKUP(B6569,'Totals by Team'!A:K,11,FALSE)</f>
        <v>-8.870967741935484</v>
      </c>
      <c r="K6569" s="2">
        <f>VLOOKUP(C6569,'Totals by Team'!A:K,11,FALSE)</f>
        <v>5.161290322580645</v>
      </c>
    </row>
    <row r="6570" spans="1:11" x14ac:dyDescent="0.25">
      <c r="A6570" s="1">
        <v>41303</v>
      </c>
      <c r="B6570" t="s">
        <v>306</v>
      </c>
      <c r="C6570" t="s">
        <v>335</v>
      </c>
      <c r="D6570">
        <v>84</v>
      </c>
      <c r="E6570">
        <v>65</v>
      </c>
      <c r="F6570" t="s">
        <v>306</v>
      </c>
      <c r="G6570">
        <v>19</v>
      </c>
      <c r="H6570" t="s">
        <v>358</v>
      </c>
      <c r="I6570" t="s">
        <v>360</v>
      </c>
      <c r="J6570" s="2">
        <f>VLOOKUP(B6570,'Totals by Team'!A:K,11,FALSE)</f>
        <v>6.75</v>
      </c>
      <c r="K6570" s="2">
        <f>VLOOKUP(C6570,'Totals by Team'!A:K,11,FALSE)</f>
        <v>-5.1818181818181817</v>
      </c>
    </row>
    <row r="6571" spans="1:11" x14ac:dyDescent="0.25">
      <c r="A6571" s="1">
        <v>41303</v>
      </c>
      <c r="B6571" t="s">
        <v>40</v>
      </c>
      <c r="C6571" t="s">
        <v>282</v>
      </c>
      <c r="D6571">
        <v>89</v>
      </c>
      <c r="E6571">
        <v>72</v>
      </c>
      <c r="F6571" t="s">
        <v>40</v>
      </c>
      <c r="G6571">
        <v>17</v>
      </c>
      <c r="H6571" t="s">
        <v>358</v>
      </c>
      <c r="I6571" t="s">
        <v>360</v>
      </c>
      <c r="J6571" s="2">
        <f>VLOOKUP(B6571,'Totals by Team'!A:K,11,FALSE)</f>
        <v>-3.40625</v>
      </c>
      <c r="K6571" s="2">
        <f>VLOOKUP(C6571,'Totals by Team'!A:K,11,FALSE)</f>
        <v>-4.7</v>
      </c>
    </row>
    <row r="6572" spans="1:11" x14ac:dyDescent="0.25">
      <c r="A6572" s="1">
        <v>41303</v>
      </c>
      <c r="B6572" t="s">
        <v>96</v>
      </c>
      <c r="C6572" t="s">
        <v>135</v>
      </c>
      <c r="D6572">
        <v>65</v>
      </c>
      <c r="E6572">
        <v>49</v>
      </c>
      <c r="F6572" t="s">
        <v>135</v>
      </c>
      <c r="G6572">
        <v>16</v>
      </c>
      <c r="H6572" t="s">
        <v>358</v>
      </c>
      <c r="I6572" t="s">
        <v>356</v>
      </c>
      <c r="J6572" s="2">
        <f>VLOOKUP(B6572,'Totals by Team'!A:K,11,FALSE)</f>
        <v>10.333333333333334</v>
      </c>
      <c r="K6572" s="2">
        <f>VLOOKUP(C6572,'Totals by Team'!A:K,11,FALSE)</f>
        <v>4.117647058823529</v>
      </c>
    </row>
    <row r="6573" spans="1:11" x14ac:dyDescent="0.25">
      <c r="A6573" s="1">
        <v>41303</v>
      </c>
      <c r="B6573" t="s">
        <v>94</v>
      </c>
      <c r="C6573" t="s">
        <v>180</v>
      </c>
      <c r="D6573">
        <v>68</v>
      </c>
      <c r="E6573">
        <v>55</v>
      </c>
      <c r="F6573" t="s">
        <v>180</v>
      </c>
      <c r="G6573">
        <v>13</v>
      </c>
      <c r="H6573" t="s">
        <v>358</v>
      </c>
      <c r="I6573" t="s">
        <v>356</v>
      </c>
      <c r="J6573" s="2">
        <f>VLOOKUP(B6573,'Totals by Team'!A:K,11,FALSE)</f>
        <v>-6.4516129032258063E-2</v>
      </c>
      <c r="K6573" s="2">
        <f>VLOOKUP(C6573,'Totals by Team'!A:K,11,FALSE)</f>
        <v>8.735294117647058</v>
      </c>
    </row>
    <row r="6574" spans="1:11" x14ac:dyDescent="0.25">
      <c r="A6574" s="1">
        <v>41303</v>
      </c>
      <c r="B6574" t="s">
        <v>70</v>
      </c>
      <c r="C6574" t="s">
        <v>344</v>
      </c>
      <c r="D6574">
        <v>87</v>
      </c>
      <c r="E6574">
        <v>74</v>
      </c>
      <c r="F6574" t="s">
        <v>344</v>
      </c>
      <c r="G6574">
        <v>13</v>
      </c>
      <c r="H6574" t="s">
        <v>358</v>
      </c>
      <c r="I6574" t="s">
        <v>356</v>
      </c>
      <c r="J6574" s="2">
        <f>VLOOKUP(B6574,'Totals by Team'!A:K,11,FALSE)</f>
        <v>8.46875</v>
      </c>
      <c r="K6574" s="2">
        <f>VLOOKUP(C6574,'Totals by Team'!A:K,11,FALSE)</f>
        <v>10.617647058823529</v>
      </c>
    </row>
    <row r="6575" spans="1:11" x14ac:dyDescent="0.25">
      <c r="A6575" s="1">
        <v>41303</v>
      </c>
      <c r="B6575" t="s">
        <v>261</v>
      </c>
      <c r="C6575" t="s">
        <v>216</v>
      </c>
      <c r="D6575">
        <v>82</v>
      </c>
      <c r="E6575">
        <v>70</v>
      </c>
      <c r="F6575" t="s">
        <v>216</v>
      </c>
      <c r="G6575">
        <v>12</v>
      </c>
      <c r="H6575" t="s">
        <v>358</v>
      </c>
      <c r="I6575" t="s">
        <v>356</v>
      </c>
      <c r="J6575" s="2">
        <f>VLOOKUP(B6575,'Totals by Team'!A:K,11,FALSE)</f>
        <v>7.0606060606060606</v>
      </c>
      <c r="K6575" s="2">
        <f>VLOOKUP(C6575,'Totals by Team'!A:K,11,FALSE)</f>
        <v>-0.93939393939393945</v>
      </c>
    </row>
    <row r="6576" spans="1:11" x14ac:dyDescent="0.25">
      <c r="A6576" s="1">
        <v>41303</v>
      </c>
      <c r="B6576" t="s">
        <v>270</v>
      </c>
      <c r="C6576" t="s">
        <v>197</v>
      </c>
      <c r="D6576">
        <v>58</v>
      </c>
      <c r="E6576">
        <v>49</v>
      </c>
      <c r="F6576" t="s">
        <v>270</v>
      </c>
      <c r="G6576">
        <v>9</v>
      </c>
      <c r="H6576" t="s">
        <v>358</v>
      </c>
      <c r="I6576" t="s">
        <v>360</v>
      </c>
      <c r="J6576" s="2">
        <f>VLOOKUP(B6576,'Totals by Team'!A:K,11,FALSE)</f>
        <v>11.363636363636363</v>
      </c>
      <c r="K6576" s="2">
        <f>VLOOKUP(C6576,'Totals by Team'!A:K,11,FALSE)</f>
        <v>9.617647058823529</v>
      </c>
    </row>
    <row r="6577" spans="1:11" x14ac:dyDescent="0.25">
      <c r="A6577" s="1">
        <v>41303</v>
      </c>
      <c r="B6577" t="s">
        <v>272</v>
      </c>
      <c r="C6577" t="s">
        <v>222</v>
      </c>
      <c r="D6577">
        <v>83</v>
      </c>
      <c r="E6577">
        <v>77</v>
      </c>
      <c r="F6577" t="s">
        <v>272</v>
      </c>
      <c r="G6577">
        <v>6</v>
      </c>
      <c r="H6577" t="s">
        <v>358</v>
      </c>
      <c r="I6577" t="s">
        <v>360</v>
      </c>
      <c r="J6577" s="2">
        <f>VLOOKUP(B6577,'Totals by Team'!A:K,11,FALSE)</f>
        <v>-0.71875</v>
      </c>
      <c r="K6577" s="2">
        <f>VLOOKUP(C6577,'Totals by Team'!A:K,11,FALSE)</f>
        <v>5.9090909090909092</v>
      </c>
    </row>
    <row r="6578" spans="1:11" x14ac:dyDescent="0.25">
      <c r="A6578" s="1">
        <v>41303</v>
      </c>
      <c r="B6578" t="s">
        <v>250</v>
      </c>
      <c r="C6578" t="s">
        <v>310</v>
      </c>
      <c r="D6578">
        <v>63</v>
      </c>
      <c r="E6578">
        <v>60</v>
      </c>
      <c r="F6578" t="s">
        <v>250</v>
      </c>
      <c r="G6578">
        <v>3</v>
      </c>
      <c r="H6578" t="s">
        <v>358</v>
      </c>
      <c r="I6578" t="s">
        <v>360</v>
      </c>
      <c r="J6578" s="2">
        <f>VLOOKUP(B6578,'Totals by Team'!A:K,11,FALSE)</f>
        <v>1.3870967741935485</v>
      </c>
      <c r="K6578" s="2">
        <f>VLOOKUP(C6578,'Totals by Team'!A:K,11,FALSE)</f>
        <v>1.935483870967742</v>
      </c>
    </row>
    <row r="6579" spans="1:11" x14ac:dyDescent="0.25">
      <c r="A6579" s="1">
        <v>41303</v>
      </c>
      <c r="B6579" t="s">
        <v>5</v>
      </c>
      <c r="C6579" t="s">
        <v>218</v>
      </c>
      <c r="D6579">
        <v>58</v>
      </c>
      <c r="E6579">
        <v>55</v>
      </c>
      <c r="F6579" t="s">
        <v>5</v>
      </c>
      <c r="G6579">
        <v>3</v>
      </c>
      <c r="H6579" t="s">
        <v>358</v>
      </c>
      <c r="I6579" t="s">
        <v>360</v>
      </c>
      <c r="J6579" s="2">
        <f>VLOOKUP(B6579,'Totals by Team'!A:K,11,FALSE)</f>
        <v>8.90625</v>
      </c>
      <c r="K6579" s="2">
        <f>VLOOKUP(C6579,'Totals by Team'!A:K,11,FALSE)</f>
        <v>7.4705882352941178</v>
      </c>
    </row>
    <row r="6580" spans="1:11" x14ac:dyDescent="0.25">
      <c r="A6580" s="1">
        <v>41303</v>
      </c>
      <c r="B6580" t="s">
        <v>98</v>
      </c>
      <c r="C6580" t="s">
        <v>313</v>
      </c>
      <c r="D6580">
        <v>54</v>
      </c>
      <c r="E6580">
        <v>51</v>
      </c>
      <c r="F6580" t="s">
        <v>98</v>
      </c>
      <c r="G6580">
        <v>3</v>
      </c>
      <c r="H6580" t="s">
        <v>358</v>
      </c>
      <c r="I6580" t="s">
        <v>360</v>
      </c>
      <c r="J6580" s="2">
        <f>VLOOKUP(B6580,'Totals by Team'!A:K,11,FALSE)</f>
        <v>2.5161290322580645</v>
      </c>
      <c r="K6580" s="2">
        <f>VLOOKUP(C6580,'Totals by Team'!A:K,11,FALSE)</f>
        <v>2.7419354838709675</v>
      </c>
    </row>
    <row r="6581" spans="1:11" x14ac:dyDescent="0.25">
      <c r="A6581" s="1">
        <v>41303</v>
      </c>
      <c r="B6581" t="s">
        <v>212</v>
      </c>
      <c r="C6581" t="s">
        <v>260</v>
      </c>
      <c r="D6581">
        <v>58</v>
      </c>
      <c r="E6581">
        <v>57</v>
      </c>
      <c r="F6581" t="s">
        <v>212</v>
      </c>
      <c r="G6581">
        <v>1</v>
      </c>
      <c r="H6581" t="s">
        <v>358</v>
      </c>
      <c r="I6581" t="s">
        <v>360</v>
      </c>
      <c r="J6581" s="2">
        <f>VLOOKUP(B6581,'Totals by Team'!A:K,11,FALSE)</f>
        <v>3.3125</v>
      </c>
      <c r="K6581" s="2">
        <f>VLOOKUP(C6581,'Totals by Team'!A:K,11,FALSE)</f>
        <v>0.21212121212121213</v>
      </c>
    </row>
    <row r="6582" spans="1:11" x14ac:dyDescent="0.25">
      <c r="A6582" s="1">
        <v>41303</v>
      </c>
      <c r="B6582" t="s">
        <v>260</v>
      </c>
      <c r="C6582" t="s">
        <v>212</v>
      </c>
      <c r="D6582">
        <v>57</v>
      </c>
      <c r="E6582">
        <v>58</v>
      </c>
      <c r="F6582" t="s">
        <v>212</v>
      </c>
      <c r="G6582">
        <v>-1</v>
      </c>
      <c r="H6582" t="s">
        <v>357</v>
      </c>
      <c r="I6582" t="s">
        <v>356</v>
      </c>
      <c r="J6582" s="2">
        <f>VLOOKUP(B6582,'Totals by Team'!A:K,11,FALSE)</f>
        <v>0.21212121212121213</v>
      </c>
      <c r="K6582" s="2">
        <f>VLOOKUP(C6582,'Totals by Team'!A:K,11,FALSE)</f>
        <v>3.3125</v>
      </c>
    </row>
    <row r="6583" spans="1:11" x14ac:dyDescent="0.25">
      <c r="A6583" s="1">
        <v>41303</v>
      </c>
      <c r="B6583" t="s">
        <v>310</v>
      </c>
      <c r="C6583" t="s">
        <v>250</v>
      </c>
      <c r="D6583">
        <v>60</v>
      </c>
      <c r="E6583">
        <v>63</v>
      </c>
      <c r="F6583" t="s">
        <v>250</v>
      </c>
      <c r="G6583">
        <v>-3</v>
      </c>
      <c r="H6583" t="s">
        <v>357</v>
      </c>
      <c r="I6583" t="s">
        <v>356</v>
      </c>
      <c r="J6583" s="2">
        <f>VLOOKUP(B6583,'Totals by Team'!A:K,11,FALSE)</f>
        <v>1.935483870967742</v>
      </c>
      <c r="K6583" s="2">
        <f>VLOOKUP(C6583,'Totals by Team'!A:K,11,FALSE)</f>
        <v>1.3870967741935485</v>
      </c>
    </row>
    <row r="6584" spans="1:11" x14ac:dyDescent="0.25">
      <c r="A6584" s="1">
        <v>41303</v>
      </c>
      <c r="B6584" t="s">
        <v>218</v>
      </c>
      <c r="C6584" t="s">
        <v>5</v>
      </c>
      <c r="D6584">
        <v>55</v>
      </c>
      <c r="E6584">
        <v>58</v>
      </c>
      <c r="F6584" t="s">
        <v>5</v>
      </c>
      <c r="G6584">
        <v>-3</v>
      </c>
      <c r="H6584" t="s">
        <v>357</v>
      </c>
      <c r="I6584" t="s">
        <v>356</v>
      </c>
      <c r="J6584" s="2">
        <f>VLOOKUP(B6584,'Totals by Team'!A:K,11,FALSE)</f>
        <v>7.4705882352941178</v>
      </c>
      <c r="K6584" s="2">
        <f>VLOOKUP(C6584,'Totals by Team'!A:K,11,FALSE)</f>
        <v>8.90625</v>
      </c>
    </row>
    <row r="6585" spans="1:11" x14ac:dyDescent="0.25">
      <c r="A6585" s="1">
        <v>41303</v>
      </c>
      <c r="B6585" t="s">
        <v>313</v>
      </c>
      <c r="C6585" t="s">
        <v>98</v>
      </c>
      <c r="D6585">
        <v>51</v>
      </c>
      <c r="E6585">
        <v>54</v>
      </c>
      <c r="F6585" t="s">
        <v>98</v>
      </c>
      <c r="G6585">
        <v>-3</v>
      </c>
      <c r="H6585" t="s">
        <v>357</v>
      </c>
      <c r="I6585" t="s">
        <v>356</v>
      </c>
      <c r="J6585" s="2">
        <f>VLOOKUP(B6585,'Totals by Team'!A:K,11,FALSE)</f>
        <v>2.7419354838709675</v>
      </c>
      <c r="K6585" s="2">
        <f>VLOOKUP(C6585,'Totals by Team'!A:K,11,FALSE)</f>
        <v>2.5161290322580645</v>
      </c>
    </row>
    <row r="6586" spans="1:11" x14ac:dyDescent="0.25">
      <c r="A6586" s="1">
        <v>41303</v>
      </c>
      <c r="B6586" t="s">
        <v>222</v>
      </c>
      <c r="C6586" t="s">
        <v>272</v>
      </c>
      <c r="D6586">
        <v>77</v>
      </c>
      <c r="E6586">
        <v>83</v>
      </c>
      <c r="F6586" t="s">
        <v>272</v>
      </c>
      <c r="G6586">
        <v>-6</v>
      </c>
      <c r="H6586" t="s">
        <v>357</v>
      </c>
      <c r="I6586" t="s">
        <v>356</v>
      </c>
      <c r="J6586" s="2">
        <f>VLOOKUP(B6586,'Totals by Team'!A:K,11,FALSE)</f>
        <v>5.9090909090909092</v>
      </c>
      <c r="K6586" s="2">
        <f>VLOOKUP(C6586,'Totals by Team'!A:K,11,FALSE)</f>
        <v>-0.71875</v>
      </c>
    </row>
    <row r="6587" spans="1:11" x14ac:dyDescent="0.25">
      <c r="A6587" s="1">
        <v>41303</v>
      </c>
      <c r="B6587" t="s">
        <v>197</v>
      </c>
      <c r="C6587" t="s">
        <v>270</v>
      </c>
      <c r="D6587">
        <v>49</v>
      </c>
      <c r="E6587">
        <v>58</v>
      </c>
      <c r="F6587" t="s">
        <v>270</v>
      </c>
      <c r="G6587">
        <v>-9</v>
      </c>
      <c r="H6587" t="s">
        <v>357</v>
      </c>
      <c r="I6587" t="s">
        <v>356</v>
      </c>
      <c r="J6587" s="2">
        <f>VLOOKUP(B6587,'Totals by Team'!A:K,11,FALSE)</f>
        <v>9.617647058823529</v>
      </c>
      <c r="K6587" s="2">
        <f>VLOOKUP(C6587,'Totals by Team'!A:K,11,FALSE)</f>
        <v>11.363636363636363</v>
      </c>
    </row>
    <row r="6588" spans="1:11" x14ac:dyDescent="0.25">
      <c r="A6588" s="1">
        <v>41303</v>
      </c>
      <c r="B6588" t="s">
        <v>216</v>
      </c>
      <c r="C6588" t="s">
        <v>261</v>
      </c>
      <c r="D6588">
        <v>70</v>
      </c>
      <c r="E6588">
        <v>82</v>
      </c>
      <c r="F6588" t="s">
        <v>216</v>
      </c>
      <c r="G6588">
        <v>-12</v>
      </c>
      <c r="H6588" t="s">
        <v>357</v>
      </c>
      <c r="I6588" t="s">
        <v>360</v>
      </c>
      <c r="J6588" s="2">
        <f>VLOOKUP(B6588,'Totals by Team'!A:K,11,FALSE)</f>
        <v>-0.93939393939393945</v>
      </c>
      <c r="K6588" s="2">
        <f>VLOOKUP(C6588,'Totals by Team'!A:K,11,FALSE)</f>
        <v>7.0606060606060606</v>
      </c>
    </row>
    <row r="6589" spans="1:11" x14ac:dyDescent="0.25">
      <c r="A6589" s="1">
        <v>41303</v>
      </c>
      <c r="B6589" t="s">
        <v>180</v>
      </c>
      <c r="C6589" t="s">
        <v>94</v>
      </c>
      <c r="D6589">
        <v>55</v>
      </c>
      <c r="E6589">
        <v>68</v>
      </c>
      <c r="F6589" t="s">
        <v>180</v>
      </c>
      <c r="G6589">
        <v>-13</v>
      </c>
      <c r="H6589" t="s">
        <v>357</v>
      </c>
      <c r="I6589" t="s">
        <v>360</v>
      </c>
      <c r="J6589" s="2">
        <f>VLOOKUP(B6589,'Totals by Team'!A:K,11,FALSE)</f>
        <v>8.735294117647058</v>
      </c>
      <c r="K6589" s="2">
        <f>VLOOKUP(C6589,'Totals by Team'!A:K,11,FALSE)</f>
        <v>-6.4516129032258063E-2</v>
      </c>
    </row>
    <row r="6590" spans="1:11" x14ac:dyDescent="0.25">
      <c r="A6590" s="1">
        <v>41303</v>
      </c>
      <c r="B6590" t="s">
        <v>344</v>
      </c>
      <c r="C6590" t="s">
        <v>70</v>
      </c>
      <c r="D6590">
        <v>74</v>
      </c>
      <c r="E6590">
        <v>87</v>
      </c>
      <c r="F6590" t="s">
        <v>344</v>
      </c>
      <c r="G6590">
        <v>-13</v>
      </c>
      <c r="H6590" t="s">
        <v>357</v>
      </c>
      <c r="I6590" t="s">
        <v>360</v>
      </c>
      <c r="J6590" s="2">
        <f>VLOOKUP(B6590,'Totals by Team'!A:K,11,FALSE)</f>
        <v>10.617647058823529</v>
      </c>
      <c r="K6590" s="2">
        <f>VLOOKUP(C6590,'Totals by Team'!A:K,11,FALSE)</f>
        <v>8.46875</v>
      </c>
    </row>
    <row r="6591" spans="1:11" x14ac:dyDescent="0.25">
      <c r="A6591" s="1">
        <v>41303</v>
      </c>
      <c r="B6591" t="s">
        <v>135</v>
      </c>
      <c r="C6591" t="s">
        <v>96</v>
      </c>
      <c r="D6591">
        <v>49</v>
      </c>
      <c r="E6591">
        <v>65</v>
      </c>
      <c r="F6591" t="s">
        <v>135</v>
      </c>
      <c r="G6591">
        <v>-16</v>
      </c>
      <c r="H6591" t="s">
        <v>357</v>
      </c>
      <c r="I6591" t="s">
        <v>360</v>
      </c>
      <c r="J6591" s="2">
        <f>VLOOKUP(B6591,'Totals by Team'!A:K,11,FALSE)</f>
        <v>4.117647058823529</v>
      </c>
      <c r="K6591" s="2">
        <f>VLOOKUP(C6591,'Totals by Team'!A:K,11,FALSE)</f>
        <v>10.333333333333334</v>
      </c>
    </row>
    <row r="6592" spans="1:11" x14ac:dyDescent="0.25">
      <c r="A6592" s="1">
        <v>41303</v>
      </c>
      <c r="B6592" t="s">
        <v>282</v>
      </c>
      <c r="C6592" t="s">
        <v>40</v>
      </c>
      <c r="D6592">
        <v>72</v>
      </c>
      <c r="E6592">
        <v>89</v>
      </c>
      <c r="F6592" t="s">
        <v>40</v>
      </c>
      <c r="G6592">
        <v>-17</v>
      </c>
      <c r="H6592" t="s">
        <v>357</v>
      </c>
      <c r="I6592" t="s">
        <v>356</v>
      </c>
      <c r="J6592" s="2">
        <f>VLOOKUP(B6592,'Totals by Team'!A:K,11,FALSE)</f>
        <v>-4.7</v>
      </c>
      <c r="K6592" s="2">
        <f>VLOOKUP(C6592,'Totals by Team'!A:K,11,FALSE)</f>
        <v>-3.40625</v>
      </c>
    </row>
    <row r="6593" spans="1:11" x14ac:dyDescent="0.25">
      <c r="A6593" s="1">
        <v>41303</v>
      </c>
      <c r="B6593" t="s">
        <v>335</v>
      </c>
      <c r="C6593" t="s">
        <v>306</v>
      </c>
      <c r="D6593">
        <v>65</v>
      </c>
      <c r="E6593">
        <v>84</v>
      </c>
      <c r="F6593" t="s">
        <v>306</v>
      </c>
      <c r="G6593">
        <v>-19</v>
      </c>
      <c r="H6593" t="s">
        <v>357</v>
      </c>
      <c r="I6593" t="s">
        <v>356</v>
      </c>
      <c r="J6593" s="2">
        <f>VLOOKUP(B6593,'Totals by Team'!A:K,11,FALSE)</f>
        <v>-5.1818181818181817</v>
      </c>
      <c r="K6593" s="2">
        <f>VLOOKUP(C6593,'Totals by Team'!A:K,11,FALSE)</f>
        <v>6.75</v>
      </c>
    </row>
    <row r="6594" spans="1:11" x14ac:dyDescent="0.25">
      <c r="A6594" s="1">
        <v>41304</v>
      </c>
      <c r="B6594" t="s">
        <v>280</v>
      </c>
      <c r="C6594" t="s">
        <v>325</v>
      </c>
      <c r="D6594">
        <v>75</v>
      </c>
      <c r="E6594">
        <v>36</v>
      </c>
      <c r="F6594" t="s">
        <v>280</v>
      </c>
      <c r="G6594">
        <v>39</v>
      </c>
      <c r="H6594" t="s">
        <v>358</v>
      </c>
      <c r="I6594" t="s">
        <v>360</v>
      </c>
      <c r="J6594" s="2">
        <f>VLOOKUP(B6594,'Totals by Team'!A:K,11,FALSE)</f>
        <v>17.939393939393938</v>
      </c>
      <c r="K6594" s="2">
        <f>VLOOKUP(C6594,'Totals by Team'!A:K,11,FALSE)</f>
        <v>-2.8125</v>
      </c>
    </row>
    <row r="6595" spans="1:11" x14ac:dyDescent="0.25">
      <c r="A6595" s="1">
        <v>41304</v>
      </c>
      <c r="B6595" t="s">
        <v>285</v>
      </c>
      <c r="C6595" t="s">
        <v>232</v>
      </c>
      <c r="D6595">
        <v>97</v>
      </c>
      <c r="E6595">
        <v>60</v>
      </c>
      <c r="F6595" t="s">
        <v>232</v>
      </c>
      <c r="G6595">
        <v>37</v>
      </c>
      <c r="H6595" t="s">
        <v>358</v>
      </c>
      <c r="I6595" t="s">
        <v>356</v>
      </c>
      <c r="J6595" s="2">
        <f>VLOOKUP(B6595,'Totals by Team'!A:K,11,FALSE)</f>
        <v>17.545454545454547</v>
      </c>
      <c r="K6595" s="2">
        <f>VLOOKUP(C6595,'Totals by Team'!A:K,11,FALSE)</f>
        <v>0.90625</v>
      </c>
    </row>
    <row r="6596" spans="1:11" x14ac:dyDescent="0.25">
      <c r="A6596" s="1">
        <v>41304</v>
      </c>
      <c r="B6596" t="s">
        <v>246</v>
      </c>
      <c r="C6596" t="s">
        <v>63</v>
      </c>
      <c r="D6596">
        <v>69</v>
      </c>
      <c r="E6596">
        <v>40</v>
      </c>
      <c r="F6596" t="s">
        <v>246</v>
      </c>
      <c r="G6596">
        <v>29</v>
      </c>
      <c r="H6596" t="s">
        <v>358</v>
      </c>
      <c r="I6596" t="s">
        <v>360</v>
      </c>
      <c r="J6596" s="2">
        <f>VLOOKUP(B6596,'Totals by Team'!A:K,11,FALSE)</f>
        <v>-0.63636363636363635</v>
      </c>
      <c r="K6596" s="2">
        <f>VLOOKUP(C6596,'Totals by Team'!A:K,11,FALSE)</f>
        <v>-6.15625</v>
      </c>
    </row>
    <row r="6597" spans="1:11" x14ac:dyDescent="0.25">
      <c r="A6597" s="1">
        <v>41304</v>
      </c>
      <c r="B6597" t="s">
        <v>182</v>
      </c>
      <c r="C6597" t="s">
        <v>49</v>
      </c>
      <c r="D6597">
        <v>88</v>
      </c>
      <c r="E6597">
        <v>60</v>
      </c>
      <c r="F6597" t="s">
        <v>182</v>
      </c>
      <c r="G6597">
        <v>28</v>
      </c>
      <c r="H6597" t="s">
        <v>358</v>
      </c>
      <c r="I6597" t="s">
        <v>360</v>
      </c>
      <c r="J6597" s="2">
        <f>VLOOKUP(B6597,'Totals by Team'!A:K,11,FALSE)</f>
        <v>3</v>
      </c>
      <c r="K6597" s="2">
        <f>VLOOKUP(C6597,'Totals by Team'!A:K,11,FALSE)</f>
        <v>-14.258064516129032</v>
      </c>
    </row>
    <row r="6598" spans="1:11" x14ac:dyDescent="0.25">
      <c r="A6598" s="1">
        <v>41304</v>
      </c>
      <c r="B6598" t="s">
        <v>301</v>
      </c>
      <c r="C6598" t="s">
        <v>297</v>
      </c>
      <c r="D6598">
        <v>83</v>
      </c>
      <c r="E6598">
        <v>57</v>
      </c>
      <c r="F6598" t="s">
        <v>301</v>
      </c>
      <c r="G6598">
        <v>26</v>
      </c>
      <c r="H6598" t="s">
        <v>358</v>
      </c>
      <c r="I6598" t="s">
        <v>360</v>
      </c>
      <c r="J6598" s="2">
        <f>VLOOKUP(B6598,'Totals by Team'!A:K,11,FALSE)</f>
        <v>7.2727272727272725</v>
      </c>
      <c r="K6598" s="2">
        <f>VLOOKUP(C6598,'Totals by Team'!A:K,11,FALSE)</f>
        <v>0.34375</v>
      </c>
    </row>
    <row r="6599" spans="1:11" x14ac:dyDescent="0.25">
      <c r="A6599" s="1">
        <v>41304</v>
      </c>
      <c r="B6599" t="s">
        <v>91</v>
      </c>
      <c r="C6599" t="s">
        <v>320</v>
      </c>
      <c r="D6599">
        <v>76</v>
      </c>
      <c r="E6599">
        <v>52</v>
      </c>
      <c r="F6599" t="s">
        <v>91</v>
      </c>
      <c r="G6599">
        <v>24</v>
      </c>
      <c r="H6599" t="s">
        <v>358</v>
      </c>
      <c r="I6599" t="s">
        <v>360</v>
      </c>
      <c r="J6599" s="2">
        <f>VLOOKUP(B6599,'Totals by Team'!A:K,11,FALSE)</f>
        <v>4.625</v>
      </c>
      <c r="K6599" s="2">
        <f>VLOOKUP(C6599,'Totals by Team'!A:K,11,FALSE)</f>
        <v>8.117647058823529</v>
      </c>
    </row>
    <row r="6600" spans="1:11" x14ac:dyDescent="0.25">
      <c r="A6600" s="1">
        <v>41304</v>
      </c>
      <c r="B6600" t="s">
        <v>302</v>
      </c>
      <c r="C6600" t="s">
        <v>314</v>
      </c>
      <c r="D6600">
        <v>68</v>
      </c>
      <c r="E6600">
        <v>46</v>
      </c>
      <c r="F6600" t="s">
        <v>302</v>
      </c>
      <c r="G6600">
        <v>22</v>
      </c>
      <c r="H6600" t="s">
        <v>358</v>
      </c>
      <c r="I6600" t="s">
        <v>360</v>
      </c>
      <c r="J6600" s="2">
        <f>VLOOKUP(B6600,'Totals by Team'!A:K,11,FALSE)</f>
        <v>11.4375</v>
      </c>
      <c r="K6600" s="2">
        <f>VLOOKUP(C6600,'Totals by Team'!A:K,11,FALSE)</f>
        <v>-2.9375</v>
      </c>
    </row>
    <row r="6601" spans="1:11" x14ac:dyDescent="0.25">
      <c r="A6601" s="1">
        <v>41304</v>
      </c>
      <c r="B6601" t="s">
        <v>290</v>
      </c>
      <c r="C6601" t="s">
        <v>275</v>
      </c>
      <c r="D6601">
        <v>74</v>
      </c>
      <c r="E6601">
        <v>52</v>
      </c>
      <c r="F6601" t="s">
        <v>290</v>
      </c>
      <c r="G6601">
        <v>22</v>
      </c>
      <c r="H6601" t="s">
        <v>358</v>
      </c>
      <c r="I6601" t="s">
        <v>360</v>
      </c>
      <c r="J6601" s="2">
        <f>VLOOKUP(B6601,'Totals by Team'!A:K,11,FALSE)</f>
        <v>8.8387096774193541</v>
      </c>
      <c r="K6601" s="2">
        <f>VLOOKUP(C6601,'Totals by Team'!A:K,11,FALSE)</f>
        <v>-0.42424242424242425</v>
      </c>
    </row>
    <row r="6602" spans="1:11" x14ac:dyDescent="0.25">
      <c r="A6602" s="1">
        <v>41304</v>
      </c>
      <c r="B6602" t="s">
        <v>73</v>
      </c>
      <c r="C6602" t="s">
        <v>277</v>
      </c>
      <c r="D6602">
        <v>71</v>
      </c>
      <c r="E6602">
        <v>49</v>
      </c>
      <c r="F6602" t="s">
        <v>277</v>
      </c>
      <c r="G6602">
        <v>22</v>
      </c>
      <c r="H6602" t="s">
        <v>358</v>
      </c>
      <c r="I6602" t="s">
        <v>356</v>
      </c>
      <c r="J6602" s="2">
        <f>VLOOKUP(B6602,'Totals by Team'!A:K,11,FALSE)</f>
        <v>7.2413793103448274</v>
      </c>
      <c r="K6602" s="2">
        <f>VLOOKUP(C6602,'Totals by Team'!A:K,11,FALSE)</f>
        <v>-6.8666666666666663</v>
      </c>
    </row>
    <row r="6603" spans="1:11" x14ac:dyDescent="0.25">
      <c r="A6603" s="1">
        <v>41304</v>
      </c>
      <c r="B6603" t="s">
        <v>266</v>
      </c>
      <c r="C6603" t="s">
        <v>190</v>
      </c>
      <c r="D6603">
        <v>59</v>
      </c>
      <c r="E6603">
        <v>39</v>
      </c>
      <c r="F6603" t="s">
        <v>190</v>
      </c>
      <c r="G6603">
        <v>20</v>
      </c>
      <c r="H6603" t="s">
        <v>358</v>
      </c>
      <c r="I6603" t="s">
        <v>356</v>
      </c>
      <c r="J6603" s="2">
        <f>VLOOKUP(B6603,'Totals by Team'!A:K,11,FALSE)</f>
        <v>11.333333333333334</v>
      </c>
      <c r="K6603" s="2">
        <f>VLOOKUP(C6603,'Totals by Team'!A:K,11,FALSE)</f>
        <v>-6.8571428571428568</v>
      </c>
    </row>
    <row r="6604" spans="1:11" x14ac:dyDescent="0.25">
      <c r="A6604" s="1">
        <v>41304</v>
      </c>
      <c r="B6604" t="s">
        <v>298</v>
      </c>
      <c r="C6604" t="s">
        <v>294</v>
      </c>
      <c r="D6604">
        <v>77</v>
      </c>
      <c r="E6604">
        <v>57</v>
      </c>
      <c r="F6604" t="s">
        <v>298</v>
      </c>
      <c r="G6604">
        <v>20</v>
      </c>
      <c r="H6604" t="s">
        <v>358</v>
      </c>
      <c r="I6604" t="s">
        <v>360</v>
      </c>
      <c r="J6604" s="2">
        <f>VLOOKUP(B6604,'Totals by Team'!A:K,11,FALSE)</f>
        <v>8.7096774193548381</v>
      </c>
      <c r="K6604" s="2">
        <f>VLOOKUP(C6604,'Totals by Team'!A:K,11,FALSE)</f>
        <v>4.6206896551724137</v>
      </c>
    </row>
    <row r="6605" spans="1:11" x14ac:dyDescent="0.25">
      <c r="A6605" s="1">
        <v>41304</v>
      </c>
      <c r="B6605" t="s">
        <v>157</v>
      </c>
      <c r="C6605" t="s">
        <v>151</v>
      </c>
      <c r="D6605">
        <v>91</v>
      </c>
      <c r="E6605">
        <v>73</v>
      </c>
      <c r="F6605" t="s">
        <v>157</v>
      </c>
      <c r="G6605">
        <v>18</v>
      </c>
      <c r="H6605" t="s">
        <v>358</v>
      </c>
      <c r="I6605" t="s">
        <v>360</v>
      </c>
      <c r="J6605" s="2">
        <f>VLOOKUP(B6605,'Totals by Team'!A:K,11,FALSE)</f>
        <v>-1.59375</v>
      </c>
      <c r="K6605" s="2">
        <f>VLOOKUP(C6605,'Totals by Team'!A:K,11,FALSE)</f>
        <v>-4.9333333333333336</v>
      </c>
    </row>
    <row r="6606" spans="1:11" x14ac:dyDescent="0.25">
      <c r="A6606" s="1">
        <v>41304</v>
      </c>
      <c r="B6606" t="s">
        <v>104</v>
      </c>
      <c r="C6606" t="s">
        <v>53</v>
      </c>
      <c r="D6606">
        <v>80</v>
      </c>
      <c r="E6606">
        <v>66</v>
      </c>
      <c r="F6606" t="s">
        <v>53</v>
      </c>
      <c r="G6606">
        <v>14</v>
      </c>
      <c r="H6606" t="s">
        <v>358</v>
      </c>
      <c r="I6606" t="s">
        <v>356</v>
      </c>
      <c r="J6606" s="2">
        <f>VLOOKUP(B6606,'Totals by Team'!A:K,11,FALSE)</f>
        <v>3.0333333333333332</v>
      </c>
      <c r="K6606" s="2">
        <f>VLOOKUP(C6606,'Totals by Team'!A:K,11,FALSE)</f>
        <v>-3.1666666666666665</v>
      </c>
    </row>
    <row r="6607" spans="1:11" x14ac:dyDescent="0.25">
      <c r="A6607" s="1">
        <v>41304</v>
      </c>
      <c r="B6607" t="s">
        <v>321</v>
      </c>
      <c r="C6607" t="s">
        <v>326</v>
      </c>
      <c r="D6607">
        <v>91</v>
      </c>
      <c r="E6607">
        <v>77</v>
      </c>
      <c r="F6607" t="s">
        <v>321</v>
      </c>
      <c r="G6607">
        <v>14</v>
      </c>
      <c r="H6607" t="s">
        <v>358</v>
      </c>
      <c r="I6607" t="s">
        <v>360</v>
      </c>
      <c r="J6607" s="2">
        <f>VLOOKUP(B6607,'Totals by Team'!A:K,11,FALSE)</f>
        <v>12.294117647058824</v>
      </c>
      <c r="K6607" s="2">
        <f>VLOOKUP(C6607,'Totals by Team'!A:K,11,FALSE)</f>
        <v>-7.4516129032258061</v>
      </c>
    </row>
    <row r="6608" spans="1:11" x14ac:dyDescent="0.25">
      <c r="A6608" s="1">
        <v>41304</v>
      </c>
      <c r="B6608" t="s">
        <v>43</v>
      </c>
      <c r="C6608" t="s">
        <v>153</v>
      </c>
      <c r="D6608">
        <v>68</v>
      </c>
      <c r="E6608">
        <v>55</v>
      </c>
      <c r="F6608" t="s">
        <v>153</v>
      </c>
      <c r="G6608">
        <v>13</v>
      </c>
      <c r="H6608" t="s">
        <v>358</v>
      </c>
      <c r="I6608" t="s">
        <v>356</v>
      </c>
      <c r="J6608" s="2">
        <f>VLOOKUP(B6608,'Totals by Team'!A:K,11,FALSE)</f>
        <v>9.67741935483871</v>
      </c>
      <c r="K6608" s="2">
        <f>VLOOKUP(C6608,'Totals by Team'!A:K,11,FALSE)</f>
        <v>-1.5666666666666667</v>
      </c>
    </row>
    <row r="6609" spans="1:11" x14ac:dyDescent="0.25">
      <c r="A6609" s="1">
        <v>41304</v>
      </c>
      <c r="B6609" t="s">
        <v>187</v>
      </c>
      <c r="C6609" t="s">
        <v>189</v>
      </c>
      <c r="D6609">
        <v>61</v>
      </c>
      <c r="E6609">
        <v>48</v>
      </c>
      <c r="F6609" t="s">
        <v>187</v>
      </c>
      <c r="G6609">
        <v>13</v>
      </c>
      <c r="H6609" t="s">
        <v>358</v>
      </c>
      <c r="I6609" t="s">
        <v>360</v>
      </c>
      <c r="J6609" s="2">
        <f>VLOOKUP(B6609,'Totals by Team'!A:K,11,FALSE)</f>
        <v>-4.1785714285714288</v>
      </c>
      <c r="K6609" s="2">
        <f>VLOOKUP(C6609,'Totals by Team'!A:K,11,FALSE)</f>
        <v>-0.38461538461538464</v>
      </c>
    </row>
    <row r="6610" spans="1:11" x14ac:dyDescent="0.25">
      <c r="A6610" s="1">
        <v>41304</v>
      </c>
      <c r="B6610" t="s">
        <v>323</v>
      </c>
      <c r="C6610" t="s">
        <v>251</v>
      </c>
      <c r="D6610">
        <v>72</v>
      </c>
      <c r="E6610">
        <v>59</v>
      </c>
      <c r="F6610" t="s">
        <v>323</v>
      </c>
      <c r="G6610">
        <v>13</v>
      </c>
      <c r="H6610" t="s">
        <v>358</v>
      </c>
      <c r="I6610" t="s">
        <v>360</v>
      </c>
      <c r="J6610" s="2">
        <f>VLOOKUP(B6610,'Totals by Team'!A:K,11,FALSE)</f>
        <v>4.1818181818181817</v>
      </c>
      <c r="K6610" s="2">
        <f>VLOOKUP(C6610,'Totals by Team'!A:K,11,FALSE)</f>
        <v>-2.1379310344827585</v>
      </c>
    </row>
    <row r="6611" spans="1:11" x14ac:dyDescent="0.25">
      <c r="A6611" s="1">
        <v>41304</v>
      </c>
      <c r="B6611" t="s">
        <v>343</v>
      </c>
      <c r="C6611" t="s">
        <v>127</v>
      </c>
      <c r="D6611">
        <v>66</v>
      </c>
      <c r="E6611">
        <v>54</v>
      </c>
      <c r="F6611" t="s">
        <v>343</v>
      </c>
      <c r="G6611">
        <v>12</v>
      </c>
      <c r="H6611" t="s">
        <v>358</v>
      </c>
      <c r="I6611" t="s">
        <v>360</v>
      </c>
      <c r="J6611" s="2">
        <f>VLOOKUP(B6611,'Totals by Team'!A:K,11,FALSE)</f>
        <v>7.5151515151515156</v>
      </c>
      <c r="K6611" s="2">
        <f>VLOOKUP(C6611,'Totals by Team'!A:K,11,FALSE)</f>
        <v>-4.9000000000000004</v>
      </c>
    </row>
    <row r="6612" spans="1:11" x14ac:dyDescent="0.25">
      <c r="A6612" s="1">
        <v>41304</v>
      </c>
      <c r="B6612" t="s">
        <v>113</v>
      </c>
      <c r="C6612" t="s">
        <v>229</v>
      </c>
      <c r="D6612">
        <v>80</v>
      </c>
      <c r="E6612">
        <v>68</v>
      </c>
      <c r="F6612" t="s">
        <v>113</v>
      </c>
      <c r="G6612">
        <v>12</v>
      </c>
      <c r="H6612" t="s">
        <v>358</v>
      </c>
      <c r="I6612" t="s">
        <v>360</v>
      </c>
      <c r="J6612" s="2">
        <f>VLOOKUP(B6612,'Totals by Team'!A:K,11,FALSE)</f>
        <v>-1.7586206896551724</v>
      </c>
      <c r="K6612" s="2">
        <f>VLOOKUP(C6612,'Totals by Team'!A:K,11,FALSE)</f>
        <v>8.875</v>
      </c>
    </row>
    <row r="6613" spans="1:11" x14ac:dyDescent="0.25">
      <c r="A6613" s="1">
        <v>41304</v>
      </c>
      <c r="B6613" t="s">
        <v>103</v>
      </c>
      <c r="C6613" t="s">
        <v>11</v>
      </c>
      <c r="D6613">
        <v>62</v>
      </c>
      <c r="E6613">
        <v>50</v>
      </c>
      <c r="F6613" t="s">
        <v>103</v>
      </c>
      <c r="G6613">
        <v>12</v>
      </c>
      <c r="H6613" t="s">
        <v>358</v>
      </c>
      <c r="I6613" t="s">
        <v>360</v>
      </c>
      <c r="J6613" s="2">
        <f>VLOOKUP(B6613,'Totals by Team'!A:K,11,FALSE)</f>
        <v>0.5</v>
      </c>
      <c r="K6613" s="2">
        <f>VLOOKUP(C6613,'Totals by Team'!A:K,11,FALSE)</f>
        <v>-3.25</v>
      </c>
    </row>
    <row r="6614" spans="1:11" x14ac:dyDescent="0.25">
      <c r="A6614" s="1">
        <v>41304</v>
      </c>
      <c r="B6614" t="s">
        <v>214</v>
      </c>
      <c r="C6614" t="s">
        <v>128</v>
      </c>
      <c r="D6614">
        <v>68</v>
      </c>
      <c r="E6614">
        <v>57</v>
      </c>
      <c r="F6614" t="s">
        <v>128</v>
      </c>
      <c r="G6614">
        <v>11</v>
      </c>
      <c r="H6614" t="s">
        <v>358</v>
      </c>
      <c r="I6614" t="s">
        <v>356</v>
      </c>
      <c r="J6614" s="2">
        <f>VLOOKUP(B6614,'Totals by Team'!A:K,11,FALSE)</f>
        <v>0.74193548387096775</v>
      </c>
      <c r="K6614" s="2">
        <f>VLOOKUP(C6614,'Totals by Team'!A:K,11,FALSE)</f>
        <v>-4.5483870967741939</v>
      </c>
    </row>
    <row r="6615" spans="1:11" x14ac:dyDescent="0.25">
      <c r="A6615" s="1">
        <v>41304</v>
      </c>
      <c r="B6615" t="s">
        <v>242</v>
      </c>
      <c r="C6615" t="s">
        <v>138</v>
      </c>
      <c r="D6615">
        <v>76</v>
      </c>
      <c r="E6615">
        <v>65</v>
      </c>
      <c r="F6615" t="s">
        <v>242</v>
      </c>
      <c r="G6615">
        <v>11</v>
      </c>
      <c r="H6615" t="s">
        <v>358</v>
      </c>
      <c r="I6615" t="s">
        <v>360</v>
      </c>
      <c r="J6615" s="2">
        <f>VLOOKUP(B6615,'Totals by Team'!A:K,11,FALSE)</f>
        <v>1.2666666666666666</v>
      </c>
      <c r="K6615" s="2">
        <f>VLOOKUP(C6615,'Totals by Team'!A:K,11,FALSE)</f>
        <v>-10.066666666666666</v>
      </c>
    </row>
    <row r="6616" spans="1:11" x14ac:dyDescent="0.25">
      <c r="A6616" s="1">
        <v>41304</v>
      </c>
      <c r="B6616" t="s">
        <v>264</v>
      </c>
      <c r="C6616" t="s">
        <v>193</v>
      </c>
      <c r="D6616">
        <v>79</v>
      </c>
      <c r="E6616">
        <v>69</v>
      </c>
      <c r="F6616" t="s">
        <v>264</v>
      </c>
      <c r="G6616">
        <v>10</v>
      </c>
      <c r="H6616" t="s">
        <v>358</v>
      </c>
      <c r="I6616" t="s">
        <v>360</v>
      </c>
      <c r="J6616" s="2">
        <f>VLOOKUP(B6616,'Totals by Team'!A:K,11,FALSE)</f>
        <v>-11.137931034482758</v>
      </c>
      <c r="K6616" s="2">
        <f>VLOOKUP(C6616,'Totals by Team'!A:K,11,FALSE)</f>
        <v>3.8333333333333335</v>
      </c>
    </row>
    <row r="6617" spans="1:11" x14ac:dyDescent="0.25">
      <c r="A6617" s="1">
        <v>41304</v>
      </c>
      <c r="B6617" t="s">
        <v>110</v>
      </c>
      <c r="C6617" t="s">
        <v>158</v>
      </c>
      <c r="D6617">
        <v>66</v>
      </c>
      <c r="E6617">
        <v>56</v>
      </c>
      <c r="F6617" t="s">
        <v>110</v>
      </c>
      <c r="G6617">
        <v>10</v>
      </c>
      <c r="H6617" t="s">
        <v>358</v>
      </c>
      <c r="I6617" t="s">
        <v>360</v>
      </c>
      <c r="J6617" s="2">
        <f>VLOOKUP(B6617,'Totals by Team'!A:K,11,FALSE)</f>
        <v>3.0303030303030304E-2</v>
      </c>
      <c r="K6617" s="2">
        <f>VLOOKUP(C6617,'Totals by Team'!A:K,11,FALSE)</f>
        <v>-0.58620689655172409</v>
      </c>
    </row>
    <row r="6618" spans="1:11" x14ac:dyDescent="0.25">
      <c r="A6618" s="1">
        <v>41304</v>
      </c>
      <c r="B6618" t="s">
        <v>186</v>
      </c>
      <c r="C6618" t="s">
        <v>287</v>
      </c>
      <c r="D6618">
        <v>73</v>
      </c>
      <c r="E6618">
        <v>64</v>
      </c>
      <c r="F6618" t="s">
        <v>287</v>
      </c>
      <c r="G6618">
        <v>9</v>
      </c>
      <c r="H6618" t="s">
        <v>358</v>
      </c>
      <c r="I6618" t="s">
        <v>356</v>
      </c>
      <c r="J6618" s="2">
        <f>VLOOKUP(B6618,'Totals by Team'!A:K,11,FALSE)</f>
        <v>9.2424242424242422</v>
      </c>
      <c r="K6618" s="2">
        <f>VLOOKUP(C6618,'Totals by Team'!A:K,11,FALSE)</f>
        <v>-4.53125</v>
      </c>
    </row>
    <row r="6619" spans="1:11" x14ac:dyDescent="0.25">
      <c r="A6619" s="1">
        <v>41304</v>
      </c>
      <c r="B6619" t="s">
        <v>286</v>
      </c>
      <c r="C6619" t="s">
        <v>228</v>
      </c>
      <c r="D6619">
        <v>57</v>
      </c>
      <c r="E6619">
        <v>49</v>
      </c>
      <c r="F6619" t="s">
        <v>286</v>
      </c>
      <c r="G6619">
        <v>8</v>
      </c>
      <c r="H6619" t="s">
        <v>358</v>
      </c>
      <c r="I6619" t="s">
        <v>360</v>
      </c>
      <c r="J6619" s="2">
        <f>VLOOKUP(B6619,'Totals by Team'!A:K,11,FALSE)</f>
        <v>-0.78125</v>
      </c>
      <c r="K6619" s="2">
        <f>VLOOKUP(C6619,'Totals by Team'!A:K,11,FALSE)</f>
        <v>-3.96875</v>
      </c>
    </row>
    <row r="6620" spans="1:11" x14ac:dyDescent="0.25">
      <c r="A6620" s="1">
        <v>41304</v>
      </c>
      <c r="B6620" t="s">
        <v>316</v>
      </c>
      <c r="C6620" t="s">
        <v>249</v>
      </c>
      <c r="D6620">
        <v>62</v>
      </c>
      <c r="E6620">
        <v>54</v>
      </c>
      <c r="F6620" t="s">
        <v>316</v>
      </c>
      <c r="G6620">
        <v>8</v>
      </c>
      <c r="H6620" t="s">
        <v>358</v>
      </c>
      <c r="I6620" t="s">
        <v>360</v>
      </c>
      <c r="J6620" s="2">
        <f>VLOOKUP(B6620,'Totals by Team'!A:K,11,FALSE)</f>
        <v>7.8787878787878789</v>
      </c>
      <c r="K6620" s="2">
        <f>VLOOKUP(C6620,'Totals by Team'!A:K,11,FALSE)</f>
        <v>-0.80645161290322576</v>
      </c>
    </row>
    <row r="6621" spans="1:11" x14ac:dyDescent="0.25">
      <c r="A6621" s="1">
        <v>41304</v>
      </c>
      <c r="B6621" t="s">
        <v>99</v>
      </c>
      <c r="C6621" t="s">
        <v>32</v>
      </c>
      <c r="D6621">
        <v>58</v>
      </c>
      <c r="E6621">
        <v>50</v>
      </c>
      <c r="F6621" t="s">
        <v>32</v>
      </c>
      <c r="G6621">
        <v>8</v>
      </c>
      <c r="H6621" t="s">
        <v>358</v>
      </c>
      <c r="I6621" t="s">
        <v>356</v>
      </c>
      <c r="J6621" s="2">
        <f>VLOOKUP(B6621,'Totals by Team'!A:K,11,FALSE)</f>
        <v>2.4827586206896552</v>
      </c>
      <c r="K6621" s="2">
        <f>VLOOKUP(C6621,'Totals by Team'!A:K,11,FALSE)</f>
        <v>3.71875</v>
      </c>
    </row>
    <row r="6622" spans="1:11" x14ac:dyDescent="0.25">
      <c r="A6622" s="1">
        <v>41304</v>
      </c>
      <c r="B6622" t="s">
        <v>173</v>
      </c>
      <c r="C6622" t="s">
        <v>278</v>
      </c>
      <c r="D6622">
        <v>71</v>
      </c>
      <c r="E6622">
        <v>64</v>
      </c>
      <c r="F6622" t="s">
        <v>173</v>
      </c>
      <c r="G6622">
        <v>7</v>
      </c>
      <c r="H6622" t="s">
        <v>358</v>
      </c>
      <c r="I6622" t="s">
        <v>360</v>
      </c>
      <c r="J6622" s="2">
        <f>VLOOKUP(B6622,'Totals by Team'!A:K,11,FALSE)</f>
        <v>4.65625</v>
      </c>
      <c r="K6622" s="2">
        <f>VLOOKUP(C6622,'Totals by Team'!A:K,11,FALSE)</f>
        <v>3.71875</v>
      </c>
    </row>
    <row r="6623" spans="1:11" x14ac:dyDescent="0.25">
      <c r="A6623" s="1">
        <v>41304</v>
      </c>
      <c r="B6623" t="s">
        <v>175</v>
      </c>
      <c r="C6623" t="s">
        <v>89</v>
      </c>
      <c r="D6623">
        <v>83</v>
      </c>
      <c r="E6623">
        <v>76</v>
      </c>
      <c r="F6623" t="s">
        <v>89</v>
      </c>
      <c r="G6623">
        <v>7</v>
      </c>
      <c r="H6623" t="s">
        <v>358</v>
      </c>
      <c r="I6623" t="s">
        <v>356</v>
      </c>
      <c r="J6623" s="2">
        <f>VLOOKUP(B6623,'Totals by Team'!A:K,11,FALSE)</f>
        <v>5.7666666666666666</v>
      </c>
      <c r="K6623" s="2">
        <f>VLOOKUP(C6623,'Totals by Team'!A:K,11,FALSE)</f>
        <v>3.28125</v>
      </c>
    </row>
    <row r="6624" spans="1:11" x14ac:dyDescent="0.25">
      <c r="A6624" s="1">
        <v>41304</v>
      </c>
      <c r="B6624" t="s">
        <v>309</v>
      </c>
      <c r="C6624" t="s">
        <v>332</v>
      </c>
      <c r="D6624">
        <v>75</v>
      </c>
      <c r="E6624">
        <v>68</v>
      </c>
      <c r="F6624" t="s">
        <v>332</v>
      </c>
      <c r="G6624">
        <v>7</v>
      </c>
      <c r="H6624" t="s">
        <v>358</v>
      </c>
      <c r="I6624" t="s">
        <v>356</v>
      </c>
      <c r="J6624" s="2">
        <f>VLOOKUP(B6624,'Totals by Team'!A:K,11,FALSE)</f>
        <v>10.705882352941176</v>
      </c>
      <c r="K6624" s="2">
        <f>VLOOKUP(C6624,'Totals by Team'!A:K,11,FALSE)</f>
        <v>-0.23076923076923078</v>
      </c>
    </row>
    <row r="6625" spans="1:11" x14ac:dyDescent="0.25">
      <c r="A6625" s="1">
        <v>41304</v>
      </c>
      <c r="B6625" t="s">
        <v>64</v>
      </c>
      <c r="C6625" t="s">
        <v>329</v>
      </c>
      <c r="D6625">
        <v>85</v>
      </c>
      <c r="E6625">
        <v>78</v>
      </c>
      <c r="F6625" t="s">
        <v>329</v>
      </c>
      <c r="G6625">
        <v>7</v>
      </c>
      <c r="H6625" t="s">
        <v>358</v>
      </c>
      <c r="I6625" t="s">
        <v>356</v>
      </c>
      <c r="J6625" s="2">
        <f>VLOOKUP(B6625,'Totals by Team'!A:K,11,FALSE)</f>
        <v>0.6071428571428571</v>
      </c>
      <c r="K6625" s="2">
        <f>VLOOKUP(C6625,'Totals by Team'!A:K,11,FALSE)</f>
        <v>-3.5517241379310347</v>
      </c>
    </row>
    <row r="6626" spans="1:11" x14ac:dyDescent="0.25">
      <c r="A6626" s="1">
        <v>41304</v>
      </c>
      <c r="B6626" t="s">
        <v>194</v>
      </c>
      <c r="C6626" t="s">
        <v>7</v>
      </c>
      <c r="D6626">
        <v>52</v>
      </c>
      <c r="E6626">
        <v>45</v>
      </c>
      <c r="F6626" t="s">
        <v>194</v>
      </c>
      <c r="G6626">
        <v>7</v>
      </c>
      <c r="H6626" t="s">
        <v>358</v>
      </c>
      <c r="I6626" t="s">
        <v>360</v>
      </c>
      <c r="J6626" s="2">
        <f>VLOOKUP(B6626,'Totals by Team'!A:K,11,FALSE)</f>
        <v>1.0303030303030303</v>
      </c>
      <c r="K6626" s="2">
        <f>VLOOKUP(C6626,'Totals by Team'!A:K,11,FALSE)</f>
        <v>1.6206896551724137</v>
      </c>
    </row>
    <row r="6627" spans="1:11" x14ac:dyDescent="0.25">
      <c r="A6627" s="1">
        <v>41304</v>
      </c>
      <c r="B6627" t="s">
        <v>271</v>
      </c>
      <c r="C6627" t="s">
        <v>150</v>
      </c>
      <c r="D6627">
        <v>70</v>
      </c>
      <c r="E6627">
        <v>64</v>
      </c>
      <c r="F6627" t="s">
        <v>150</v>
      </c>
      <c r="G6627">
        <v>6</v>
      </c>
      <c r="H6627" t="s">
        <v>358</v>
      </c>
      <c r="I6627" t="s">
        <v>356</v>
      </c>
      <c r="J6627" s="2">
        <f>VLOOKUP(B6627,'Totals by Team'!A:K,11,FALSE)</f>
        <v>12.529411764705882</v>
      </c>
      <c r="K6627" s="2">
        <f>VLOOKUP(C6627,'Totals by Team'!A:K,11,FALSE)</f>
        <v>-5.5517241379310347</v>
      </c>
    </row>
    <row r="6628" spans="1:11" x14ac:dyDescent="0.25">
      <c r="A6628" s="1">
        <v>41304</v>
      </c>
      <c r="B6628" t="s">
        <v>42</v>
      </c>
      <c r="C6628" t="s">
        <v>181</v>
      </c>
      <c r="D6628">
        <v>49</v>
      </c>
      <c r="E6628">
        <v>43</v>
      </c>
      <c r="F6628" t="s">
        <v>181</v>
      </c>
      <c r="G6628">
        <v>6</v>
      </c>
      <c r="H6628" t="s">
        <v>358</v>
      </c>
      <c r="I6628" t="s">
        <v>356</v>
      </c>
      <c r="J6628" s="2">
        <f>VLOOKUP(B6628,'Totals by Team'!A:K,11,FALSE)</f>
        <v>4.78125</v>
      </c>
      <c r="K6628" s="2">
        <f>VLOOKUP(C6628,'Totals by Team'!A:K,11,FALSE)</f>
        <v>-0.8666666666666667</v>
      </c>
    </row>
    <row r="6629" spans="1:11" x14ac:dyDescent="0.25">
      <c r="A6629" s="1">
        <v>41304</v>
      </c>
      <c r="B6629" t="s">
        <v>289</v>
      </c>
      <c r="C6629" t="s">
        <v>66</v>
      </c>
      <c r="D6629">
        <v>55</v>
      </c>
      <c r="E6629">
        <v>49</v>
      </c>
      <c r="F6629" t="s">
        <v>66</v>
      </c>
      <c r="G6629">
        <v>6</v>
      </c>
      <c r="H6629" t="s">
        <v>358</v>
      </c>
      <c r="I6629" t="s">
        <v>356</v>
      </c>
      <c r="J6629" s="2">
        <f>VLOOKUP(B6629,'Totals by Team'!A:K,11,FALSE)</f>
        <v>1.606060606060606</v>
      </c>
      <c r="K6629" s="2">
        <f>VLOOKUP(C6629,'Totals by Team'!A:K,11,FALSE)</f>
        <v>-8.875</v>
      </c>
    </row>
    <row r="6630" spans="1:11" x14ac:dyDescent="0.25">
      <c r="A6630" s="1">
        <v>41304</v>
      </c>
      <c r="B6630" t="s">
        <v>205</v>
      </c>
      <c r="C6630" t="s">
        <v>233</v>
      </c>
      <c r="D6630">
        <v>78</v>
      </c>
      <c r="E6630">
        <v>72</v>
      </c>
      <c r="F6630" t="s">
        <v>205</v>
      </c>
      <c r="G6630">
        <v>6</v>
      </c>
      <c r="H6630" t="s">
        <v>358</v>
      </c>
      <c r="I6630" t="s">
        <v>360</v>
      </c>
      <c r="J6630" s="2">
        <f>VLOOKUP(B6630,'Totals by Team'!A:K,11,FALSE)</f>
        <v>-1.25</v>
      </c>
      <c r="K6630" s="2">
        <f>VLOOKUP(C6630,'Totals by Team'!A:K,11,FALSE)</f>
        <v>2.25</v>
      </c>
    </row>
    <row r="6631" spans="1:11" x14ac:dyDescent="0.25">
      <c r="A6631" s="1">
        <v>41304</v>
      </c>
      <c r="B6631" t="s">
        <v>25</v>
      </c>
      <c r="C6631" t="s">
        <v>178</v>
      </c>
      <c r="D6631">
        <v>78</v>
      </c>
      <c r="E6631">
        <v>73</v>
      </c>
      <c r="F6631" t="s">
        <v>178</v>
      </c>
      <c r="G6631">
        <v>5</v>
      </c>
      <c r="H6631" t="s">
        <v>358</v>
      </c>
      <c r="I6631" t="s">
        <v>356</v>
      </c>
      <c r="J6631" s="2">
        <f>VLOOKUP(B6631,'Totals by Team'!A:K,11,FALSE)</f>
        <v>0.36666666666666664</v>
      </c>
      <c r="K6631" s="2">
        <f>VLOOKUP(C6631,'Totals by Team'!A:K,11,FALSE)</f>
        <v>1.1875</v>
      </c>
    </row>
    <row r="6632" spans="1:11" x14ac:dyDescent="0.25">
      <c r="A6632" s="1">
        <v>41304</v>
      </c>
      <c r="B6632" t="s">
        <v>258</v>
      </c>
      <c r="C6632" t="s">
        <v>231</v>
      </c>
      <c r="D6632">
        <v>65</v>
      </c>
      <c r="E6632">
        <v>60</v>
      </c>
      <c r="F6632" t="s">
        <v>258</v>
      </c>
      <c r="G6632">
        <v>5</v>
      </c>
      <c r="H6632" t="s">
        <v>358</v>
      </c>
      <c r="I6632" t="s">
        <v>360</v>
      </c>
      <c r="J6632" s="2">
        <f>VLOOKUP(B6632,'Totals by Team'!A:K,11,FALSE)</f>
        <v>7.2352941176470589</v>
      </c>
      <c r="K6632" s="2">
        <f>VLOOKUP(C6632,'Totals by Team'!A:K,11,FALSE)</f>
        <v>2.5</v>
      </c>
    </row>
    <row r="6633" spans="1:11" x14ac:dyDescent="0.25">
      <c r="A6633" s="1">
        <v>41304</v>
      </c>
      <c r="B6633" t="s">
        <v>192</v>
      </c>
      <c r="C6633" t="s">
        <v>243</v>
      </c>
      <c r="D6633">
        <v>75</v>
      </c>
      <c r="E6633">
        <v>70</v>
      </c>
      <c r="F6633" t="s">
        <v>243</v>
      </c>
      <c r="G6633">
        <v>5</v>
      </c>
      <c r="H6633" t="s">
        <v>358</v>
      </c>
      <c r="I6633" t="s">
        <v>356</v>
      </c>
      <c r="J6633" s="2">
        <f>VLOOKUP(B6633,'Totals by Team'!A:K,11,FALSE)</f>
        <v>12.875</v>
      </c>
      <c r="K6633" s="2">
        <f>VLOOKUP(C6633,'Totals by Team'!A:K,11,FALSE)</f>
        <v>-2.7419354838709675</v>
      </c>
    </row>
    <row r="6634" spans="1:11" x14ac:dyDescent="0.25">
      <c r="A6634" s="1">
        <v>41304</v>
      </c>
      <c r="B6634" t="s">
        <v>273</v>
      </c>
      <c r="C6634" t="s">
        <v>165</v>
      </c>
      <c r="D6634">
        <v>61</v>
      </c>
      <c r="E6634">
        <v>56</v>
      </c>
      <c r="F6634" t="s">
        <v>165</v>
      </c>
      <c r="G6634">
        <v>5</v>
      </c>
      <c r="H6634" t="s">
        <v>358</v>
      </c>
      <c r="I6634" t="s">
        <v>356</v>
      </c>
      <c r="J6634" s="2">
        <f>VLOOKUP(B6634,'Totals by Team'!A:K,11,FALSE)</f>
        <v>-1.7096774193548387</v>
      </c>
      <c r="K6634" s="2">
        <f>VLOOKUP(C6634,'Totals by Team'!A:K,11,FALSE)</f>
        <v>-3.1</v>
      </c>
    </row>
    <row r="6635" spans="1:11" x14ac:dyDescent="0.25">
      <c r="A6635" s="1">
        <v>41304</v>
      </c>
      <c r="B6635" t="s">
        <v>217</v>
      </c>
      <c r="C6635" t="s">
        <v>296</v>
      </c>
      <c r="D6635">
        <v>79</v>
      </c>
      <c r="E6635">
        <v>74</v>
      </c>
      <c r="F6635" t="s">
        <v>217</v>
      </c>
      <c r="G6635">
        <v>5</v>
      </c>
      <c r="H6635" t="s">
        <v>358</v>
      </c>
      <c r="I6635" t="s">
        <v>360</v>
      </c>
      <c r="J6635" s="2">
        <f>VLOOKUP(B6635,'Totals by Team'!A:K,11,FALSE)</f>
        <v>-0.93548387096774188</v>
      </c>
      <c r="K6635" s="2">
        <f>VLOOKUP(C6635,'Totals by Team'!A:K,11,FALSE)</f>
        <v>-3.90625</v>
      </c>
    </row>
    <row r="6636" spans="1:11" x14ac:dyDescent="0.25">
      <c r="A6636" s="1">
        <v>41304</v>
      </c>
      <c r="B6636" t="s">
        <v>305</v>
      </c>
      <c r="C6636" t="s">
        <v>209</v>
      </c>
      <c r="D6636">
        <v>66</v>
      </c>
      <c r="E6636">
        <v>61</v>
      </c>
      <c r="F6636" t="s">
        <v>305</v>
      </c>
      <c r="G6636">
        <v>5</v>
      </c>
      <c r="H6636" t="s">
        <v>358</v>
      </c>
      <c r="I6636" t="s">
        <v>360</v>
      </c>
      <c r="J6636" s="2">
        <f>VLOOKUP(B6636,'Totals by Team'!A:K,11,FALSE)</f>
        <v>2.7419354838709675</v>
      </c>
      <c r="K6636" s="2">
        <f>VLOOKUP(C6636,'Totals by Team'!A:K,11,FALSE)</f>
        <v>5.096774193548387</v>
      </c>
    </row>
    <row r="6637" spans="1:11" x14ac:dyDescent="0.25">
      <c r="A6637" s="1">
        <v>41304</v>
      </c>
      <c r="B6637" t="s">
        <v>100</v>
      </c>
      <c r="C6637" t="s">
        <v>2</v>
      </c>
      <c r="D6637">
        <v>72</v>
      </c>
      <c r="E6637">
        <v>68</v>
      </c>
      <c r="F6637" t="s">
        <v>2</v>
      </c>
      <c r="G6637">
        <v>4</v>
      </c>
      <c r="H6637" t="s">
        <v>358</v>
      </c>
      <c r="I6637" t="s">
        <v>356</v>
      </c>
      <c r="J6637" s="2">
        <f>VLOOKUP(B6637,'Totals by Team'!A:K,11,FALSE)</f>
        <v>2.064516129032258</v>
      </c>
      <c r="K6637" s="2">
        <f>VLOOKUP(C6637,'Totals by Team'!A:K,11,FALSE)</f>
        <v>-6.3666666666666663</v>
      </c>
    </row>
    <row r="6638" spans="1:11" x14ac:dyDescent="0.25">
      <c r="A6638" s="1">
        <v>41304</v>
      </c>
      <c r="B6638" t="s">
        <v>257</v>
      </c>
      <c r="C6638" t="s">
        <v>60</v>
      </c>
      <c r="D6638">
        <v>66</v>
      </c>
      <c r="E6638">
        <v>62</v>
      </c>
      <c r="F6638" t="s">
        <v>60</v>
      </c>
      <c r="G6638">
        <v>4</v>
      </c>
      <c r="H6638" t="s">
        <v>358</v>
      </c>
      <c r="I6638" t="s">
        <v>356</v>
      </c>
      <c r="J6638" s="2">
        <f>VLOOKUP(B6638,'Totals by Team'!A:K,11,FALSE)</f>
        <v>3.4516129032258065</v>
      </c>
      <c r="K6638" s="2">
        <f>VLOOKUP(C6638,'Totals by Team'!A:K,11,FALSE)</f>
        <v>-11.483870967741936</v>
      </c>
    </row>
    <row r="6639" spans="1:11" x14ac:dyDescent="0.25">
      <c r="A6639" s="1">
        <v>41304</v>
      </c>
      <c r="B6639" t="s">
        <v>240</v>
      </c>
      <c r="C6639" t="s">
        <v>299</v>
      </c>
      <c r="D6639">
        <v>63</v>
      </c>
      <c r="E6639">
        <v>59</v>
      </c>
      <c r="F6639" t="s">
        <v>299</v>
      </c>
      <c r="G6639">
        <v>4</v>
      </c>
      <c r="H6639" t="s">
        <v>358</v>
      </c>
      <c r="I6639" t="s">
        <v>356</v>
      </c>
      <c r="J6639" s="2">
        <f>VLOOKUP(B6639,'Totals by Team'!A:K,11,FALSE)</f>
        <v>7.0294117647058822</v>
      </c>
      <c r="K6639" s="2">
        <f>VLOOKUP(C6639,'Totals by Team'!A:K,11,FALSE)</f>
        <v>1.0666666666666667</v>
      </c>
    </row>
    <row r="6640" spans="1:11" x14ac:dyDescent="0.25">
      <c r="A6640" s="1">
        <v>41304</v>
      </c>
      <c r="B6640" t="s">
        <v>46</v>
      </c>
      <c r="C6640" t="s">
        <v>327</v>
      </c>
      <c r="D6640">
        <v>64</v>
      </c>
      <c r="E6640">
        <v>60</v>
      </c>
      <c r="F6640" t="s">
        <v>327</v>
      </c>
      <c r="G6640">
        <v>4</v>
      </c>
      <c r="H6640" t="s">
        <v>358</v>
      </c>
      <c r="I6640" t="s">
        <v>356</v>
      </c>
      <c r="J6640" s="2">
        <f>VLOOKUP(B6640,'Totals by Team'!A:K,11,FALSE)</f>
        <v>-1.5161290322580645</v>
      </c>
      <c r="K6640" s="2">
        <f>VLOOKUP(C6640,'Totals by Team'!A:K,11,FALSE)</f>
        <v>-13.071428571428571</v>
      </c>
    </row>
    <row r="6641" spans="1:11" x14ac:dyDescent="0.25">
      <c r="A6641" s="1">
        <v>41304</v>
      </c>
      <c r="B6641" t="s">
        <v>292</v>
      </c>
      <c r="C6641" t="s">
        <v>291</v>
      </c>
      <c r="D6641">
        <v>75</v>
      </c>
      <c r="E6641">
        <v>71</v>
      </c>
      <c r="F6641" t="s">
        <v>291</v>
      </c>
      <c r="G6641">
        <v>4</v>
      </c>
      <c r="H6641" t="s">
        <v>358</v>
      </c>
      <c r="I6641" t="s">
        <v>356</v>
      </c>
      <c r="J6641" s="2">
        <f>VLOOKUP(B6641,'Totals by Team'!A:K,11,FALSE)</f>
        <v>-1.9375</v>
      </c>
      <c r="K6641" s="2">
        <f>VLOOKUP(C6641,'Totals by Team'!A:K,11,FALSE)</f>
        <v>5.7941176470588234</v>
      </c>
    </row>
    <row r="6642" spans="1:11" x14ac:dyDescent="0.25">
      <c r="A6642" s="1">
        <v>41304</v>
      </c>
      <c r="B6642" t="s">
        <v>185</v>
      </c>
      <c r="C6642" t="s">
        <v>117</v>
      </c>
      <c r="D6642">
        <v>57</v>
      </c>
      <c r="E6642">
        <v>54</v>
      </c>
      <c r="F6642" t="s">
        <v>117</v>
      </c>
      <c r="G6642">
        <v>3</v>
      </c>
      <c r="H6642" t="s">
        <v>358</v>
      </c>
      <c r="I6642" t="s">
        <v>356</v>
      </c>
      <c r="J6642" s="2">
        <f>VLOOKUP(B6642,'Totals by Team'!A:K,11,FALSE)</f>
        <v>-4.0714285714285712</v>
      </c>
      <c r="K6642" s="2">
        <f>VLOOKUP(C6642,'Totals by Team'!A:K,11,FALSE)</f>
        <v>-5.4482758620689653</v>
      </c>
    </row>
    <row r="6643" spans="1:11" x14ac:dyDescent="0.25">
      <c r="A6643" s="1">
        <v>41304</v>
      </c>
      <c r="B6643" t="s">
        <v>253</v>
      </c>
      <c r="C6643" t="s">
        <v>215</v>
      </c>
      <c r="D6643">
        <v>74</v>
      </c>
      <c r="E6643">
        <v>71</v>
      </c>
      <c r="F6643" t="s">
        <v>215</v>
      </c>
      <c r="G6643">
        <v>3</v>
      </c>
      <c r="H6643" t="s">
        <v>358</v>
      </c>
      <c r="I6643" t="s">
        <v>356</v>
      </c>
      <c r="J6643" s="2">
        <f>VLOOKUP(B6643,'Totals by Team'!A:K,11,FALSE)</f>
        <v>4.935483870967742</v>
      </c>
      <c r="K6643" s="2">
        <f>VLOOKUP(C6643,'Totals by Team'!A:K,11,FALSE)</f>
        <v>6.4516129032258061</v>
      </c>
    </row>
    <row r="6644" spans="1:11" x14ac:dyDescent="0.25">
      <c r="A6644" s="1">
        <v>41304</v>
      </c>
      <c r="B6644" t="s">
        <v>131</v>
      </c>
      <c r="C6644" t="s">
        <v>159</v>
      </c>
      <c r="D6644">
        <v>77</v>
      </c>
      <c r="E6644">
        <v>74</v>
      </c>
      <c r="F6644" t="s">
        <v>159</v>
      </c>
      <c r="G6644">
        <v>3</v>
      </c>
      <c r="H6644" t="s">
        <v>358</v>
      </c>
      <c r="I6644" t="s">
        <v>356</v>
      </c>
      <c r="J6644" s="2">
        <f>VLOOKUP(B6644,'Totals by Team'!A:K,11,FALSE)</f>
        <v>0.31034482758620691</v>
      </c>
      <c r="K6644" s="2">
        <f>VLOOKUP(C6644,'Totals by Team'!A:K,11,FALSE)</f>
        <v>-12.758620689655173</v>
      </c>
    </row>
    <row r="6645" spans="1:11" x14ac:dyDescent="0.25">
      <c r="A6645" s="1">
        <v>41304</v>
      </c>
      <c r="B6645" t="s">
        <v>39</v>
      </c>
      <c r="C6645" t="s">
        <v>44</v>
      </c>
      <c r="D6645">
        <v>61</v>
      </c>
      <c r="E6645">
        <v>58</v>
      </c>
      <c r="F6645" t="s">
        <v>44</v>
      </c>
      <c r="G6645">
        <v>3</v>
      </c>
      <c r="H6645" t="s">
        <v>358</v>
      </c>
      <c r="I6645" t="s">
        <v>356</v>
      </c>
      <c r="J6645" s="2">
        <f>VLOOKUP(B6645,'Totals by Team'!A:K,11,FALSE)</f>
        <v>-8.8000000000000007</v>
      </c>
      <c r="K6645" s="2">
        <f>VLOOKUP(C6645,'Totals by Team'!A:K,11,FALSE)</f>
        <v>-14.827586206896552</v>
      </c>
    </row>
    <row r="6646" spans="1:11" x14ac:dyDescent="0.25">
      <c r="A6646" s="1">
        <v>41304</v>
      </c>
      <c r="B6646" t="s">
        <v>345</v>
      </c>
      <c r="C6646" t="s">
        <v>304</v>
      </c>
      <c r="D6646">
        <v>73</v>
      </c>
      <c r="E6646">
        <v>70</v>
      </c>
      <c r="F6646" t="s">
        <v>345</v>
      </c>
      <c r="G6646">
        <v>3</v>
      </c>
      <c r="H6646" t="s">
        <v>358</v>
      </c>
      <c r="I6646" t="s">
        <v>360</v>
      </c>
      <c r="J6646" s="2">
        <f>VLOOKUP(B6646,'Totals by Team'!A:K,11,FALSE)</f>
        <v>1.8064516129032258</v>
      </c>
      <c r="K6646" s="2">
        <f>VLOOKUP(C6646,'Totals by Team'!A:K,11,FALSE)</f>
        <v>10.060606060606061</v>
      </c>
    </row>
    <row r="6647" spans="1:11" x14ac:dyDescent="0.25">
      <c r="A6647" s="1">
        <v>41304</v>
      </c>
      <c r="B6647" t="s">
        <v>55</v>
      </c>
      <c r="C6647" t="s">
        <v>324</v>
      </c>
      <c r="D6647">
        <v>67</v>
      </c>
      <c r="E6647">
        <v>65</v>
      </c>
      <c r="F6647" t="s">
        <v>55</v>
      </c>
      <c r="G6647">
        <v>2</v>
      </c>
      <c r="H6647" t="s">
        <v>358</v>
      </c>
      <c r="I6647" t="s">
        <v>360</v>
      </c>
      <c r="J6647" s="2">
        <f>VLOOKUP(B6647,'Totals by Team'!A:K,11,FALSE)</f>
        <v>-9.7931034482758612</v>
      </c>
      <c r="K6647" s="2">
        <f>VLOOKUP(C6647,'Totals by Team'!A:K,11,FALSE)</f>
        <v>3.78125</v>
      </c>
    </row>
    <row r="6648" spans="1:11" x14ac:dyDescent="0.25">
      <c r="A6648" s="1">
        <v>41304</v>
      </c>
      <c r="B6648" t="s">
        <v>51</v>
      </c>
      <c r="C6648" t="s">
        <v>267</v>
      </c>
      <c r="D6648">
        <v>68</v>
      </c>
      <c r="E6648">
        <v>66</v>
      </c>
      <c r="F6648" t="s">
        <v>267</v>
      </c>
      <c r="G6648">
        <v>2</v>
      </c>
      <c r="H6648" t="s">
        <v>358</v>
      </c>
      <c r="I6648" t="s">
        <v>356</v>
      </c>
      <c r="J6648" s="2">
        <f>VLOOKUP(B6648,'Totals by Team'!A:K,11,FALSE)</f>
        <v>0.66666666666666663</v>
      </c>
      <c r="K6648" s="2">
        <f>VLOOKUP(C6648,'Totals by Team'!A:K,11,FALSE)</f>
        <v>-6.0333333333333332</v>
      </c>
    </row>
    <row r="6649" spans="1:11" x14ac:dyDescent="0.25">
      <c r="A6649" s="1">
        <v>41304</v>
      </c>
      <c r="B6649" t="s">
        <v>210</v>
      </c>
      <c r="C6649" t="s">
        <v>317</v>
      </c>
      <c r="D6649">
        <v>78</v>
      </c>
      <c r="E6649">
        <v>76</v>
      </c>
      <c r="F6649" t="s">
        <v>210</v>
      </c>
      <c r="G6649">
        <v>2</v>
      </c>
      <c r="H6649" t="s">
        <v>358</v>
      </c>
      <c r="I6649" t="s">
        <v>360</v>
      </c>
      <c r="J6649" s="2">
        <f>VLOOKUP(B6649,'Totals by Team'!A:K,11,FALSE)</f>
        <v>9.53125</v>
      </c>
      <c r="K6649" s="2">
        <f>VLOOKUP(C6649,'Totals by Team'!A:K,11,FALSE)</f>
        <v>8.4242424242424239</v>
      </c>
    </row>
    <row r="6650" spans="1:11" x14ac:dyDescent="0.25">
      <c r="A6650" s="1">
        <v>41304</v>
      </c>
      <c r="B6650" t="s">
        <v>244</v>
      </c>
      <c r="C6650" t="s">
        <v>71</v>
      </c>
      <c r="D6650">
        <v>73</v>
      </c>
      <c r="E6650">
        <v>71</v>
      </c>
      <c r="F6650" t="s">
        <v>244</v>
      </c>
      <c r="G6650">
        <v>2</v>
      </c>
      <c r="H6650" t="s">
        <v>358</v>
      </c>
      <c r="I6650" t="s">
        <v>360</v>
      </c>
      <c r="J6650" s="2">
        <f>VLOOKUP(B6650,'Totals by Team'!A:K,11,FALSE)</f>
        <v>-1.4545454545454546</v>
      </c>
      <c r="K6650" s="2">
        <f>VLOOKUP(C6650,'Totals by Team'!A:K,11,FALSE)</f>
        <v>7.0294117647058822</v>
      </c>
    </row>
    <row r="6651" spans="1:11" x14ac:dyDescent="0.25">
      <c r="A6651" s="1">
        <v>41304</v>
      </c>
      <c r="B6651" t="s">
        <v>191</v>
      </c>
      <c r="C6651" t="s">
        <v>13</v>
      </c>
      <c r="D6651">
        <v>57</v>
      </c>
      <c r="E6651">
        <v>55</v>
      </c>
      <c r="F6651" t="s">
        <v>191</v>
      </c>
      <c r="G6651">
        <v>2</v>
      </c>
      <c r="H6651" t="s">
        <v>358</v>
      </c>
      <c r="I6651" t="s">
        <v>360</v>
      </c>
      <c r="J6651" s="2">
        <f>VLOOKUP(B6651,'Totals by Team'!A:K,11,FALSE)</f>
        <v>-1.6666666666666667</v>
      </c>
      <c r="K6651" s="2">
        <f>VLOOKUP(C6651,'Totals by Team'!A:K,11,FALSE)</f>
        <v>-4.6206896551724137</v>
      </c>
    </row>
    <row r="6652" spans="1:11" x14ac:dyDescent="0.25">
      <c r="A6652" s="1">
        <v>41304</v>
      </c>
      <c r="B6652" t="s">
        <v>223</v>
      </c>
      <c r="C6652" t="s">
        <v>293</v>
      </c>
      <c r="D6652">
        <v>61</v>
      </c>
      <c r="E6652">
        <v>60</v>
      </c>
      <c r="F6652" t="s">
        <v>293</v>
      </c>
      <c r="G6652">
        <v>1</v>
      </c>
      <c r="H6652" t="s">
        <v>358</v>
      </c>
      <c r="I6652" t="s">
        <v>356</v>
      </c>
      <c r="J6652" s="2">
        <f>VLOOKUP(B6652,'Totals by Team'!A:K,11,FALSE)</f>
        <v>1.71875</v>
      </c>
      <c r="K6652" s="2">
        <f>VLOOKUP(C6652,'Totals by Team'!A:K,11,FALSE)</f>
        <v>6.4666666666666668</v>
      </c>
    </row>
    <row r="6653" spans="1:11" x14ac:dyDescent="0.25">
      <c r="A6653" s="1">
        <v>41304</v>
      </c>
      <c r="B6653" t="s">
        <v>112</v>
      </c>
      <c r="C6653" t="s">
        <v>28</v>
      </c>
      <c r="D6653">
        <v>70</v>
      </c>
      <c r="E6653">
        <v>69</v>
      </c>
      <c r="F6653" t="s">
        <v>28</v>
      </c>
      <c r="G6653">
        <v>1</v>
      </c>
      <c r="H6653" t="s">
        <v>358</v>
      </c>
      <c r="I6653" t="s">
        <v>356</v>
      </c>
      <c r="J6653" s="2">
        <f>VLOOKUP(B6653,'Totals by Team'!A:K,11,FALSE)</f>
        <v>-4.2857142857142856</v>
      </c>
      <c r="K6653" s="2">
        <f>VLOOKUP(C6653,'Totals by Team'!A:K,11,FALSE)</f>
        <v>-3.5517241379310347</v>
      </c>
    </row>
    <row r="6654" spans="1:11" x14ac:dyDescent="0.25">
      <c r="A6654" s="1">
        <v>41304</v>
      </c>
      <c r="B6654" t="s">
        <v>24</v>
      </c>
      <c r="C6654" t="s">
        <v>23</v>
      </c>
      <c r="D6654">
        <v>74</v>
      </c>
      <c r="E6654">
        <v>73</v>
      </c>
      <c r="F6654" t="s">
        <v>23</v>
      </c>
      <c r="G6654">
        <v>1</v>
      </c>
      <c r="H6654" t="s">
        <v>358</v>
      </c>
      <c r="I6654" t="s">
        <v>356</v>
      </c>
      <c r="J6654" s="2">
        <f>VLOOKUP(B6654,'Totals by Team'!A:K,11,FALSE)</f>
        <v>3.0333333333333332</v>
      </c>
      <c r="K6654" s="2">
        <f>VLOOKUP(C6654,'Totals by Team'!A:K,11,FALSE)</f>
        <v>3.9285714285714284</v>
      </c>
    </row>
    <row r="6655" spans="1:11" x14ac:dyDescent="0.25">
      <c r="A6655" s="1">
        <v>41304</v>
      </c>
      <c r="B6655" t="s">
        <v>31</v>
      </c>
      <c r="C6655" t="s">
        <v>8</v>
      </c>
      <c r="D6655">
        <v>56</v>
      </c>
      <c r="E6655">
        <v>55</v>
      </c>
      <c r="F6655" t="s">
        <v>8</v>
      </c>
      <c r="G6655">
        <v>1</v>
      </c>
      <c r="H6655" t="s">
        <v>358</v>
      </c>
      <c r="I6655" t="s">
        <v>356</v>
      </c>
      <c r="J6655" s="2">
        <f>VLOOKUP(B6655,'Totals by Team'!A:K,11,FALSE)</f>
        <v>9.5625</v>
      </c>
      <c r="K6655" s="2">
        <f>VLOOKUP(C6655,'Totals by Team'!A:K,11,FALSE)</f>
        <v>-6.0333333333333332</v>
      </c>
    </row>
    <row r="6656" spans="1:11" x14ac:dyDescent="0.25">
      <c r="A6656" s="1">
        <v>41304</v>
      </c>
      <c r="B6656" t="s">
        <v>293</v>
      </c>
      <c r="C6656" t="s">
        <v>223</v>
      </c>
      <c r="D6656">
        <v>60</v>
      </c>
      <c r="E6656">
        <v>61</v>
      </c>
      <c r="F6656" t="s">
        <v>293</v>
      </c>
      <c r="G6656">
        <v>-1</v>
      </c>
      <c r="H6656" t="s">
        <v>357</v>
      </c>
      <c r="I6656" t="s">
        <v>360</v>
      </c>
      <c r="J6656" s="2">
        <f>VLOOKUP(B6656,'Totals by Team'!A:K,11,FALSE)</f>
        <v>6.4666666666666668</v>
      </c>
      <c r="K6656" s="2">
        <f>VLOOKUP(C6656,'Totals by Team'!A:K,11,FALSE)</f>
        <v>1.71875</v>
      </c>
    </row>
    <row r="6657" spans="1:11" x14ac:dyDescent="0.25">
      <c r="A6657" s="1">
        <v>41304</v>
      </c>
      <c r="B6657" t="s">
        <v>28</v>
      </c>
      <c r="C6657" t="s">
        <v>112</v>
      </c>
      <c r="D6657">
        <v>69</v>
      </c>
      <c r="E6657">
        <v>70</v>
      </c>
      <c r="F6657" t="s">
        <v>28</v>
      </c>
      <c r="G6657">
        <v>-1</v>
      </c>
      <c r="H6657" t="s">
        <v>357</v>
      </c>
      <c r="I6657" t="s">
        <v>360</v>
      </c>
      <c r="J6657" s="2">
        <f>VLOOKUP(B6657,'Totals by Team'!A:K,11,FALSE)</f>
        <v>-3.5517241379310347</v>
      </c>
      <c r="K6657" s="2">
        <f>VLOOKUP(C6657,'Totals by Team'!A:K,11,FALSE)</f>
        <v>-4.2857142857142856</v>
      </c>
    </row>
    <row r="6658" spans="1:11" x14ac:dyDescent="0.25">
      <c r="A6658" s="1">
        <v>41304</v>
      </c>
      <c r="B6658" t="s">
        <v>23</v>
      </c>
      <c r="C6658" t="s">
        <v>24</v>
      </c>
      <c r="D6658">
        <v>73</v>
      </c>
      <c r="E6658">
        <v>74</v>
      </c>
      <c r="F6658" t="s">
        <v>23</v>
      </c>
      <c r="G6658">
        <v>-1</v>
      </c>
      <c r="H6658" t="s">
        <v>357</v>
      </c>
      <c r="I6658" t="s">
        <v>360</v>
      </c>
      <c r="J6658" s="2">
        <f>VLOOKUP(B6658,'Totals by Team'!A:K,11,FALSE)</f>
        <v>3.9285714285714284</v>
      </c>
      <c r="K6658" s="2">
        <f>VLOOKUP(C6658,'Totals by Team'!A:K,11,FALSE)</f>
        <v>3.0333333333333332</v>
      </c>
    </row>
    <row r="6659" spans="1:11" x14ac:dyDescent="0.25">
      <c r="A6659" s="1">
        <v>41304</v>
      </c>
      <c r="B6659" t="s">
        <v>8</v>
      </c>
      <c r="C6659" t="s">
        <v>31</v>
      </c>
      <c r="D6659">
        <v>55</v>
      </c>
      <c r="E6659">
        <v>56</v>
      </c>
      <c r="F6659" t="s">
        <v>8</v>
      </c>
      <c r="G6659">
        <v>-1</v>
      </c>
      <c r="H6659" t="s">
        <v>357</v>
      </c>
      <c r="I6659" t="s">
        <v>360</v>
      </c>
      <c r="J6659" s="2">
        <f>VLOOKUP(B6659,'Totals by Team'!A:K,11,FALSE)</f>
        <v>-6.0333333333333332</v>
      </c>
      <c r="K6659" s="2">
        <f>VLOOKUP(C6659,'Totals by Team'!A:K,11,FALSE)</f>
        <v>9.5625</v>
      </c>
    </row>
    <row r="6660" spans="1:11" x14ac:dyDescent="0.25">
      <c r="A6660" s="1">
        <v>41304</v>
      </c>
      <c r="B6660" t="s">
        <v>324</v>
      </c>
      <c r="C6660" t="s">
        <v>55</v>
      </c>
      <c r="D6660">
        <v>65</v>
      </c>
      <c r="E6660">
        <v>67</v>
      </c>
      <c r="F6660" t="s">
        <v>55</v>
      </c>
      <c r="G6660">
        <v>-2</v>
      </c>
      <c r="H6660" t="s">
        <v>357</v>
      </c>
      <c r="I6660" t="s">
        <v>356</v>
      </c>
      <c r="J6660" s="2">
        <f>VLOOKUP(B6660,'Totals by Team'!A:K,11,FALSE)</f>
        <v>3.78125</v>
      </c>
      <c r="K6660" s="2">
        <f>VLOOKUP(C6660,'Totals by Team'!A:K,11,FALSE)</f>
        <v>-9.7931034482758612</v>
      </c>
    </row>
    <row r="6661" spans="1:11" x14ac:dyDescent="0.25">
      <c r="A6661" s="1">
        <v>41304</v>
      </c>
      <c r="B6661" t="s">
        <v>267</v>
      </c>
      <c r="C6661" t="s">
        <v>51</v>
      </c>
      <c r="D6661">
        <v>66</v>
      </c>
      <c r="E6661">
        <v>68</v>
      </c>
      <c r="F6661" t="s">
        <v>267</v>
      </c>
      <c r="G6661">
        <v>-2</v>
      </c>
      <c r="H6661" t="s">
        <v>357</v>
      </c>
      <c r="I6661" t="s">
        <v>360</v>
      </c>
      <c r="J6661" s="2">
        <f>VLOOKUP(B6661,'Totals by Team'!A:K,11,FALSE)</f>
        <v>-6.0333333333333332</v>
      </c>
      <c r="K6661" s="2">
        <f>VLOOKUP(C6661,'Totals by Team'!A:K,11,FALSE)</f>
        <v>0.66666666666666663</v>
      </c>
    </row>
    <row r="6662" spans="1:11" x14ac:dyDescent="0.25">
      <c r="A6662" s="1">
        <v>41304</v>
      </c>
      <c r="B6662" t="s">
        <v>317</v>
      </c>
      <c r="C6662" t="s">
        <v>210</v>
      </c>
      <c r="D6662">
        <v>76</v>
      </c>
      <c r="E6662">
        <v>78</v>
      </c>
      <c r="F6662" t="s">
        <v>210</v>
      </c>
      <c r="G6662">
        <v>-2</v>
      </c>
      <c r="H6662" t="s">
        <v>357</v>
      </c>
      <c r="I6662" t="s">
        <v>356</v>
      </c>
      <c r="J6662" s="2">
        <f>VLOOKUP(B6662,'Totals by Team'!A:K,11,FALSE)</f>
        <v>8.4242424242424239</v>
      </c>
      <c r="K6662" s="2">
        <f>VLOOKUP(C6662,'Totals by Team'!A:K,11,FALSE)</f>
        <v>9.53125</v>
      </c>
    </row>
    <row r="6663" spans="1:11" x14ac:dyDescent="0.25">
      <c r="A6663" s="1">
        <v>41304</v>
      </c>
      <c r="B6663" t="s">
        <v>71</v>
      </c>
      <c r="C6663" t="s">
        <v>244</v>
      </c>
      <c r="D6663">
        <v>71</v>
      </c>
      <c r="E6663">
        <v>73</v>
      </c>
      <c r="F6663" t="s">
        <v>244</v>
      </c>
      <c r="G6663">
        <v>-2</v>
      </c>
      <c r="H6663" t="s">
        <v>357</v>
      </c>
      <c r="I6663" t="s">
        <v>356</v>
      </c>
      <c r="J6663" s="2">
        <f>VLOOKUP(B6663,'Totals by Team'!A:K,11,FALSE)</f>
        <v>7.0294117647058822</v>
      </c>
      <c r="K6663" s="2">
        <f>VLOOKUP(C6663,'Totals by Team'!A:K,11,FALSE)</f>
        <v>-1.4545454545454546</v>
      </c>
    </row>
    <row r="6664" spans="1:11" x14ac:dyDescent="0.25">
      <c r="A6664" s="1">
        <v>41304</v>
      </c>
      <c r="B6664" t="s">
        <v>13</v>
      </c>
      <c r="C6664" t="s">
        <v>191</v>
      </c>
      <c r="D6664">
        <v>55</v>
      </c>
      <c r="E6664">
        <v>57</v>
      </c>
      <c r="F6664" t="s">
        <v>191</v>
      </c>
      <c r="G6664">
        <v>-2</v>
      </c>
      <c r="H6664" t="s">
        <v>357</v>
      </c>
      <c r="I6664" t="s">
        <v>356</v>
      </c>
      <c r="J6664" s="2">
        <f>VLOOKUP(B6664,'Totals by Team'!A:K,11,FALSE)</f>
        <v>-4.6206896551724137</v>
      </c>
      <c r="K6664" s="2">
        <f>VLOOKUP(C6664,'Totals by Team'!A:K,11,FALSE)</f>
        <v>-1.6666666666666667</v>
      </c>
    </row>
    <row r="6665" spans="1:11" x14ac:dyDescent="0.25">
      <c r="A6665" s="1">
        <v>41304</v>
      </c>
      <c r="B6665" t="s">
        <v>117</v>
      </c>
      <c r="C6665" t="s">
        <v>185</v>
      </c>
      <c r="D6665">
        <v>54</v>
      </c>
      <c r="E6665">
        <v>57</v>
      </c>
      <c r="F6665" t="s">
        <v>117</v>
      </c>
      <c r="G6665">
        <v>-3</v>
      </c>
      <c r="H6665" t="s">
        <v>357</v>
      </c>
      <c r="I6665" t="s">
        <v>360</v>
      </c>
      <c r="J6665" s="2">
        <f>VLOOKUP(B6665,'Totals by Team'!A:K,11,FALSE)</f>
        <v>-5.4482758620689653</v>
      </c>
      <c r="K6665" s="2">
        <f>VLOOKUP(C6665,'Totals by Team'!A:K,11,FALSE)</f>
        <v>-4.0714285714285712</v>
      </c>
    </row>
    <row r="6666" spans="1:11" x14ac:dyDescent="0.25">
      <c r="A6666" s="1">
        <v>41304</v>
      </c>
      <c r="B6666" t="s">
        <v>215</v>
      </c>
      <c r="C6666" t="s">
        <v>253</v>
      </c>
      <c r="D6666">
        <v>71</v>
      </c>
      <c r="E6666">
        <v>74</v>
      </c>
      <c r="F6666" t="s">
        <v>215</v>
      </c>
      <c r="G6666">
        <v>-3</v>
      </c>
      <c r="H6666" t="s">
        <v>357</v>
      </c>
      <c r="I6666" t="s">
        <v>360</v>
      </c>
      <c r="J6666" s="2">
        <f>VLOOKUP(B6666,'Totals by Team'!A:K,11,FALSE)</f>
        <v>6.4516129032258061</v>
      </c>
      <c r="K6666" s="2">
        <f>VLOOKUP(C6666,'Totals by Team'!A:K,11,FALSE)</f>
        <v>4.935483870967742</v>
      </c>
    </row>
    <row r="6667" spans="1:11" x14ac:dyDescent="0.25">
      <c r="A6667" s="1">
        <v>41304</v>
      </c>
      <c r="B6667" t="s">
        <v>159</v>
      </c>
      <c r="C6667" t="s">
        <v>131</v>
      </c>
      <c r="D6667">
        <v>74</v>
      </c>
      <c r="E6667">
        <v>77</v>
      </c>
      <c r="F6667" t="s">
        <v>159</v>
      </c>
      <c r="G6667">
        <v>-3</v>
      </c>
      <c r="H6667" t="s">
        <v>357</v>
      </c>
      <c r="I6667" t="s">
        <v>360</v>
      </c>
      <c r="J6667" s="2">
        <f>VLOOKUP(B6667,'Totals by Team'!A:K,11,FALSE)</f>
        <v>-12.758620689655173</v>
      </c>
      <c r="K6667" s="2">
        <f>VLOOKUP(C6667,'Totals by Team'!A:K,11,FALSE)</f>
        <v>0.31034482758620691</v>
      </c>
    </row>
    <row r="6668" spans="1:11" x14ac:dyDescent="0.25">
      <c r="A6668" s="1">
        <v>41304</v>
      </c>
      <c r="B6668" t="s">
        <v>44</v>
      </c>
      <c r="C6668" t="s">
        <v>39</v>
      </c>
      <c r="D6668">
        <v>58</v>
      </c>
      <c r="E6668">
        <v>61</v>
      </c>
      <c r="F6668" t="s">
        <v>44</v>
      </c>
      <c r="G6668">
        <v>-3</v>
      </c>
      <c r="H6668" t="s">
        <v>357</v>
      </c>
      <c r="I6668" t="s">
        <v>360</v>
      </c>
      <c r="J6668" s="2">
        <f>VLOOKUP(B6668,'Totals by Team'!A:K,11,FALSE)</f>
        <v>-14.827586206896552</v>
      </c>
      <c r="K6668" s="2">
        <f>VLOOKUP(C6668,'Totals by Team'!A:K,11,FALSE)</f>
        <v>-8.8000000000000007</v>
      </c>
    </row>
    <row r="6669" spans="1:11" x14ac:dyDescent="0.25">
      <c r="A6669" s="1">
        <v>41304</v>
      </c>
      <c r="B6669" t="s">
        <v>304</v>
      </c>
      <c r="C6669" t="s">
        <v>345</v>
      </c>
      <c r="D6669">
        <v>70</v>
      </c>
      <c r="E6669">
        <v>73</v>
      </c>
      <c r="F6669" t="s">
        <v>345</v>
      </c>
      <c r="G6669">
        <v>-3</v>
      </c>
      <c r="H6669" t="s">
        <v>357</v>
      </c>
      <c r="I6669" t="s">
        <v>356</v>
      </c>
      <c r="J6669" s="2">
        <f>VLOOKUP(B6669,'Totals by Team'!A:K,11,FALSE)</f>
        <v>10.060606060606061</v>
      </c>
      <c r="K6669" s="2">
        <f>VLOOKUP(C6669,'Totals by Team'!A:K,11,FALSE)</f>
        <v>1.8064516129032258</v>
      </c>
    </row>
    <row r="6670" spans="1:11" x14ac:dyDescent="0.25">
      <c r="A6670" s="1">
        <v>41304</v>
      </c>
      <c r="B6670" t="s">
        <v>2</v>
      </c>
      <c r="C6670" t="s">
        <v>100</v>
      </c>
      <c r="D6670">
        <v>68</v>
      </c>
      <c r="E6670">
        <v>72</v>
      </c>
      <c r="F6670" t="s">
        <v>2</v>
      </c>
      <c r="G6670">
        <v>-4</v>
      </c>
      <c r="H6670" t="s">
        <v>357</v>
      </c>
      <c r="I6670" t="s">
        <v>360</v>
      </c>
      <c r="J6670" s="2">
        <f>VLOOKUP(B6670,'Totals by Team'!A:K,11,FALSE)</f>
        <v>-6.3666666666666663</v>
      </c>
      <c r="K6670" s="2">
        <f>VLOOKUP(C6670,'Totals by Team'!A:K,11,FALSE)</f>
        <v>2.064516129032258</v>
      </c>
    </row>
    <row r="6671" spans="1:11" x14ac:dyDescent="0.25">
      <c r="A6671" s="1">
        <v>41304</v>
      </c>
      <c r="B6671" t="s">
        <v>60</v>
      </c>
      <c r="C6671" t="s">
        <v>257</v>
      </c>
      <c r="D6671">
        <v>62</v>
      </c>
      <c r="E6671">
        <v>66</v>
      </c>
      <c r="F6671" t="s">
        <v>60</v>
      </c>
      <c r="G6671">
        <v>-4</v>
      </c>
      <c r="H6671" t="s">
        <v>357</v>
      </c>
      <c r="I6671" t="s">
        <v>360</v>
      </c>
      <c r="J6671" s="2">
        <f>VLOOKUP(B6671,'Totals by Team'!A:K,11,FALSE)</f>
        <v>-11.483870967741936</v>
      </c>
      <c r="K6671" s="2">
        <f>VLOOKUP(C6671,'Totals by Team'!A:K,11,FALSE)</f>
        <v>3.4516129032258065</v>
      </c>
    </row>
    <row r="6672" spans="1:11" x14ac:dyDescent="0.25">
      <c r="A6672" s="1">
        <v>41304</v>
      </c>
      <c r="B6672" t="s">
        <v>299</v>
      </c>
      <c r="C6672" t="s">
        <v>240</v>
      </c>
      <c r="D6672">
        <v>59</v>
      </c>
      <c r="E6672">
        <v>63</v>
      </c>
      <c r="F6672" t="s">
        <v>299</v>
      </c>
      <c r="G6672">
        <v>-4</v>
      </c>
      <c r="H6672" t="s">
        <v>357</v>
      </c>
      <c r="I6672" t="s">
        <v>360</v>
      </c>
      <c r="J6672" s="2">
        <f>VLOOKUP(B6672,'Totals by Team'!A:K,11,FALSE)</f>
        <v>1.0666666666666667</v>
      </c>
      <c r="K6672" s="2">
        <f>VLOOKUP(C6672,'Totals by Team'!A:K,11,FALSE)</f>
        <v>7.0294117647058822</v>
      </c>
    </row>
    <row r="6673" spans="1:11" x14ac:dyDescent="0.25">
      <c r="A6673" s="1">
        <v>41304</v>
      </c>
      <c r="B6673" t="s">
        <v>327</v>
      </c>
      <c r="C6673" t="s">
        <v>46</v>
      </c>
      <c r="D6673">
        <v>60</v>
      </c>
      <c r="E6673">
        <v>64</v>
      </c>
      <c r="F6673" t="s">
        <v>327</v>
      </c>
      <c r="G6673">
        <v>-4</v>
      </c>
      <c r="H6673" t="s">
        <v>357</v>
      </c>
      <c r="I6673" t="s">
        <v>360</v>
      </c>
      <c r="J6673" s="2">
        <f>VLOOKUP(B6673,'Totals by Team'!A:K,11,FALSE)</f>
        <v>-13.071428571428571</v>
      </c>
      <c r="K6673" s="2">
        <f>VLOOKUP(C6673,'Totals by Team'!A:K,11,FALSE)</f>
        <v>-1.5161290322580645</v>
      </c>
    </row>
    <row r="6674" spans="1:11" x14ac:dyDescent="0.25">
      <c r="A6674" s="1">
        <v>41304</v>
      </c>
      <c r="B6674" t="s">
        <v>291</v>
      </c>
      <c r="C6674" t="s">
        <v>292</v>
      </c>
      <c r="D6674">
        <v>71</v>
      </c>
      <c r="E6674">
        <v>75</v>
      </c>
      <c r="F6674" t="s">
        <v>291</v>
      </c>
      <c r="G6674">
        <v>-4</v>
      </c>
      <c r="H6674" t="s">
        <v>357</v>
      </c>
      <c r="I6674" t="s">
        <v>360</v>
      </c>
      <c r="J6674" s="2">
        <f>VLOOKUP(B6674,'Totals by Team'!A:K,11,FALSE)</f>
        <v>5.7941176470588234</v>
      </c>
      <c r="K6674" s="2">
        <f>VLOOKUP(C6674,'Totals by Team'!A:K,11,FALSE)</f>
        <v>-1.9375</v>
      </c>
    </row>
    <row r="6675" spans="1:11" x14ac:dyDescent="0.25">
      <c r="A6675" s="1">
        <v>41304</v>
      </c>
      <c r="B6675" t="s">
        <v>178</v>
      </c>
      <c r="C6675" t="s">
        <v>25</v>
      </c>
      <c r="D6675">
        <v>73</v>
      </c>
      <c r="E6675">
        <v>78</v>
      </c>
      <c r="F6675" t="s">
        <v>178</v>
      </c>
      <c r="G6675">
        <v>-5</v>
      </c>
      <c r="H6675" t="s">
        <v>357</v>
      </c>
      <c r="I6675" t="s">
        <v>360</v>
      </c>
      <c r="J6675" s="2">
        <f>VLOOKUP(B6675,'Totals by Team'!A:K,11,FALSE)</f>
        <v>1.1875</v>
      </c>
      <c r="K6675" s="2">
        <f>VLOOKUP(C6675,'Totals by Team'!A:K,11,FALSE)</f>
        <v>0.36666666666666664</v>
      </c>
    </row>
    <row r="6676" spans="1:11" x14ac:dyDescent="0.25">
      <c r="A6676" s="1">
        <v>41304</v>
      </c>
      <c r="B6676" t="s">
        <v>231</v>
      </c>
      <c r="C6676" t="s">
        <v>258</v>
      </c>
      <c r="D6676">
        <v>60</v>
      </c>
      <c r="E6676">
        <v>65</v>
      </c>
      <c r="F6676" t="s">
        <v>258</v>
      </c>
      <c r="G6676">
        <v>-5</v>
      </c>
      <c r="H6676" t="s">
        <v>357</v>
      </c>
      <c r="I6676" t="s">
        <v>356</v>
      </c>
      <c r="J6676" s="2">
        <f>VLOOKUP(B6676,'Totals by Team'!A:K,11,FALSE)</f>
        <v>2.5</v>
      </c>
      <c r="K6676" s="2">
        <f>VLOOKUP(C6676,'Totals by Team'!A:K,11,FALSE)</f>
        <v>7.2352941176470589</v>
      </c>
    </row>
    <row r="6677" spans="1:11" x14ac:dyDescent="0.25">
      <c r="A6677" s="1">
        <v>41304</v>
      </c>
      <c r="B6677" t="s">
        <v>243</v>
      </c>
      <c r="C6677" t="s">
        <v>192</v>
      </c>
      <c r="D6677">
        <v>70</v>
      </c>
      <c r="E6677">
        <v>75</v>
      </c>
      <c r="F6677" t="s">
        <v>243</v>
      </c>
      <c r="G6677">
        <v>-5</v>
      </c>
      <c r="H6677" t="s">
        <v>357</v>
      </c>
      <c r="I6677" t="s">
        <v>360</v>
      </c>
      <c r="J6677" s="2">
        <f>VLOOKUP(B6677,'Totals by Team'!A:K,11,FALSE)</f>
        <v>-2.7419354838709675</v>
      </c>
      <c r="K6677" s="2">
        <f>VLOOKUP(C6677,'Totals by Team'!A:K,11,FALSE)</f>
        <v>12.875</v>
      </c>
    </row>
    <row r="6678" spans="1:11" x14ac:dyDescent="0.25">
      <c r="A6678" s="1">
        <v>41304</v>
      </c>
      <c r="B6678" t="s">
        <v>165</v>
      </c>
      <c r="C6678" t="s">
        <v>273</v>
      </c>
      <c r="D6678">
        <v>56</v>
      </c>
      <c r="E6678">
        <v>61</v>
      </c>
      <c r="F6678" t="s">
        <v>165</v>
      </c>
      <c r="G6678">
        <v>-5</v>
      </c>
      <c r="H6678" t="s">
        <v>357</v>
      </c>
      <c r="I6678" t="s">
        <v>360</v>
      </c>
      <c r="J6678" s="2">
        <f>VLOOKUP(B6678,'Totals by Team'!A:K,11,FALSE)</f>
        <v>-3.1</v>
      </c>
      <c r="K6678" s="2">
        <f>VLOOKUP(C6678,'Totals by Team'!A:K,11,FALSE)</f>
        <v>-1.7096774193548387</v>
      </c>
    </row>
    <row r="6679" spans="1:11" x14ac:dyDescent="0.25">
      <c r="A6679" s="1">
        <v>41304</v>
      </c>
      <c r="B6679" t="s">
        <v>296</v>
      </c>
      <c r="C6679" t="s">
        <v>217</v>
      </c>
      <c r="D6679">
        <v>74</v>
      </c>
      <c r="E6679">
        <v>79</v>
      </c>
      <c r="F6679" t="s">
        <v>217</v>
      </c>
      <c r="G6679">
        <v>-5</v>
      </c>
      <c r="H6679" t="s">
        <v>357</v>
      </c>
      <c r="I6679" t="s">
        <v>356</v>
      </c>
      <c r="J6679" s="2">
        <f>VLOOKUP(B6679,'Totals by Team'!A:K,11,FALSE)</f>
        <v>-3.90625</v>
      </c>
      <c r="K6679" s="2">
        <f>VLOOKUP(C6679,'Totals by Team'!A:K,11,FALSE)</f>
        <v>-0.93548387096774188</v>
      </c>
    </row>
    <row r="6680" spans="1:11" x14ac:dyDescent="0.25">
      <c r="A6680" s="1">
        <v>41304</v>
      </c>
      <c r="B6680" t="s">
        <v>209</v>
      </c>
      <c r="C6680" t="s">
        <v>305</v>
      </c>
      <c r="D6680">
        <v>61</v>
      </c>
      <c r="E6680">
        <v>66</v>
      </c>
      <c r="F6680" t="s">
        <v>305</v>
      </c>
      <c r="G6680">
        <v>-5</v>
      </c>
      <c r="H6680" t="s">
        <v>357</v>
      </c>
      <c r="I6680" t="s">
        <v>356</v>
      </c>
      <c r="J6680" s="2">
        <f>VLOOKUP(B6680,'Totals by Team'!A:K,11,FALSE)</f>
        <v>5.096774193548387</v>
      </c>
      <c r="K6680" s="2">
        <f>VLOOKUP(C6680,'Totals by Team'!A:K,11,FALSE)</f>
        <v>2.7419354838709675</v>
      </c>
    </row>
    <row r="6681" spans="1:11" x14ac:dyDescent="0.25">
      <c r="A6681" s="1">
        <v>41304</v>
      </c>
      <c r="B6681" t="s">
        <v>150</v>
      </c>
      <c r="C6681" t="s">
        <v>271</v>
      </c>
      <c r="D6681">
        <v>64</v>
      </c>
      <c r="E6681">
        <v>70</v>
      </c>
      <c r="F6681" t="s">
        <v>150</v>
      </c>
      <c r="G6681">
        <v>-6</v>
      </c>
      <c r="H6681" t="s">
        <v>357</v>
      </c>
      <c r="I6681" t="s">
        <v>360</v>
      </c>
      <c r="J6681" s="2">
        <f>VLOOKUP(B6681,'Totals by Team'!A:K,11,FALSE)</f>
        <v>-5.5517241379310347</v>
      </c>
      <c r="K6681" s="2">
        <f>VLOOKUP(C6681,'Totals by Team'!A:K,11,FALSE)</f>
        <v>12.529411764705882</v>
      </c>
    </row>
    <row r="6682" spans="1:11" x14ac:dyDescent="0.25">
      <c r="A6682" s="1">
        <v>41304</v>
      </c>
      <c r="B6682" t="s">
        <v>181</v>
      </c>
      <c r="C6682" t="s">
        <v>42</v>
      </c>
      <c r="D6682">
        <v>43</v>
      </c>
      <c r="E6682">
        <v>49</v>
      </c>
      <c r="F6682" t="s">
        <v>181</v>
      </c>
      <c r="G6682">
        <v>-6</v>
      </c>
      <c r="H6682" t="s">
        <v>357</v>
      </c>
      <c r="I6682" t="s">
        <v>360</v>
      </c>
      <c r="J6682" s="2">
        <f>VLOOKUP(B6682,'Totals by Team'!A:K,11,FALSE)</f>
        <v>-0.8666666666666667</v>
      </c>
      <c r="K6682" s="2">
        <f>VLOOKUP(C6682,'Totals by Team'!A:K,11,FALSE)</f>
        <v>4.78125</v>
      </c>
    </row>
    <row r="6683" spans="1:11" x14ac:dyDescent="0.25">
      <c r="A6683" s="1">
        <v>41304</v>
      </c>
      <c r="B6683" t="s">
        <v>66</v>
      </c>
      <c r="C6683" t="s">
        <v>289</v>
      </c>
      <c r="D6683">
        <v>49</v>
      </c>
      <c r="E6683">
        <v>55</v>
      </c>
      <c r="F6683" t="s">
        <v>66</v>
      </c>
      <c r="G6683">
        <v>-6</v>
      </c>
      <c r="H6683" t="s">
        <v>357</v>
      </c>
      <c r="I6683" t="s">
        <v>360</v>
      </c>
      <c r="J6683" s="2">
        <f>VLOOKUP(B6683,'Totals by Team'!A:K,11,FALSE)</f>
        <v>-8.875</v>
      </c>
      <c r="K6683" s="2">
        <f>VLOOKUP(C6683,'Totals by Team'!A:K,11,FALSE)</f>
        <v>1.606060606060606</v>
      </c>
    </row>
    <row r="6684" spans="1:11" x14ac:dyDescent="0.25">
      <c r="A6684" s="1">
        <v>41304</v>
      </c>
      <c r="B6684" t="s">
        <v>233</v>
      </c>
      <c r="C6684" t="s">
        <v>205</v>
      </c>
      <c r="D6684">
        <v>72</v>
      </c>
      <c r="E6684">
        <v>78</v>
      </c>
      <c r="F6684" t="s">
        <v>205</v>
      </c>
      <c r="G6684">
        <v>-6</v>
      </c>
      <c r="H6684" t="s">
        <v>357</v>
      </c>
      <c r="I6684" t="s">
        <v>356</v>
      </c>
      <c r="J6684" s="2">
        <f>VLOOKUP(B6684,'Totals by Team'!A:K,11,FALSE)</f>
        <v>2.25</v>
      </c>
      <c r="K6684" s="2">
        <f>VLOOKUP(C6684,'Totals by Team'!A:K,11,FALSE)</f>
        <v>-1.25</v>
      </c>
    </row>
    <row r="6685" spans="1:11" x14ac:dyDescent="0.25">
      <c r="A6685" s="1">
        <v>41304</v>
      </c>
      <c r="B6685" t="s">
        <v>278</v>
      </c>
      <c r="C6685" t="s">
        <v>173</v>
      </c>
      <c r="D6685">
        <v>64</v>
      </c>
      <c r="E6685">
        <v>71</v>
      </c>
      <c r="F6685" t="s">
        <v>173</v>
      </c>
      <c r="G6685">
        <v>-7</v>
      </c>
      <c r="H6685" t="s">
        <v>357</v>
      </c>
      <c r="I6685" t="s">
        <v>356</v>
      </c>
      <c r="J6685" s="2">
        <f>VLOOKUP(B6685,'Totals by Team'!A:K,11,FALSE)</f>
        <v>3.71875</v>
      </c>
      <c r="K6685" s="2">
        <f>VLOOKUP(C6685,'Totals by Team'!A:K,11,FALSE)</f>
        <v>4.65625</v>
      </c>
    </row>
    <row r="6686" spans="1:11" x14ac:dyDescent="0.25">
      <c r="A6686" s="1">
        <v>41304</v>
      </c>
      <c r="B6686" t="s">
        <v>89</v>
      </c>
      <c r="C6686" t="s">
        <v>175</v>
      </c>
      <c r="D6686">
        <v>76</v>
      </c>
      <c r="E6686">
        <v>83</v>
      </c>
      <c r="F6686" t="s">
        <v>89</v>
      </c>
      <c r="G6686">
        <v>-7</v>
      </c>
      <c r="H6686" t="s">
        <v>357</v>
      </c>
      <c r="I6686" t="s">
        <v>360</v>
      </c>
      <c r="J6686" s="2">
        <f>VLOOKUP(B6686,'Totals by Team'!A:K,11,FALSE)</f>
        <v>3.28125</v>
      </c>
      <c r="K6686" s="2">
        <f>VLOOKUP(C6686,'Totals by Team'!A:K,11,FALSE)</f>
        <v>5.7666666666666666</v>
      </c>
    </row>
    <row r="6687" spans="1:11" x14ac:dyDescent="0.25">
      <c r="A6687" s="1">
        <v>41304</v>
      </c>
      <c r="B6687" t="s">
        <v>332</v>
      </c>
      <c r="C6687" t="s">
        <v>309</v>
      </c>
      <c r="D6687">
        <v>68</v>
      </c>
      <c r="E6687">
        <v>75</v>
      </c>
      <c r="F6687" t="s">
        <v>332</v>
      </c>
      <c r="G6687">
        <v>-7</v>
      </c>
      <c r="H6687" t="s">
        <v>357</v>
      </c>
      <c r="I6687" t="s">
        <v>360</v>
      </c>
      <c r="J6687" s="2">
        <f>VLOOKUP(B6687,'Totals by Team'!A:K,11,FALSE)</f>
        <v>-0.23076923076923078</v>
      </c>
      <c r="K6687" s="2">
        <f>VLOOKUP(C6687,'Totals by Team'!A:K,11,FALSE)</f>
        <v>10.705882352941176</v>
      </c>
    </row>
    <row r="6688" spans="1:11" x14ac:dyDescent="0.25">
      <c r="A6688" s="1">
        <v>41304</v>
      </c>
      <c r="B6688" t="s">
        <v>329</v>
      </c>
      <c r="C6688" t="s">
        <v>64</v>
      </c>
      <c r="D6688">
        <v>78</v>
      </c>
      <c r="E6688">
        <v>85</v>
      </c>
      <c r="F6688" t="s">
        <v>329</v>
      </c>
      <c r="G6688">
        <v>-7</v>
      </c>
      <c r="H6688" t="s">
        <v>357</v>
      </c>
      <c r="I6688" t="s">
        <v>360</v>
      </c>
      <c r="J6688" s="2">
        <f>VLOOKUP(B6688,'Totals by Team'!A:K,11,FALSE)</f>
        <v>-3.5517241379310347</v>
      </c>
      <c r="K6688" s="2">
        <f>VLOOKUP(C6688,'Totals by Team'!A:K,11,FALSE)</f>
        <v>0.6071428571428571</v>
      </c>
    </row>
    <row r="6689" spans="1:11" x14ac:dyDescent="0.25">
      <c r="A6689" s="1">
        <v>41304</v>
      </c>
      <c r="B6689" t="s">
        <v>7</v>
      </c>
      <c r="C6689" t="s">
        <v>194</v>
      </c>
      <c r="D6689">
        <v>45</v>
      </c>
      <c r="E6689">
        <v>52</v>
      </c>
      <c r="F6689" t="s">
        <v>194</v>
      </c>
      <c r="G6689">
        <v>-7</v>
      </c>
      <c r="H6689" t="s">
        <v>357</v>
      </c>
      <c r="I6689" t="s">
        <v>356</v>
      </c>
      <c r="J6689" s="2">
        <f>VLOOKUP(B6689,'Totals by Team'!A:K,11,FALSE)</f>
        <v>1.6206896551724137</v>
      </c>
      <c r="K6689" s="2">
        <f>VLOOKUP(C6689,'Totals by Team'!A:K,11,FALSE)</f>
        <v>1.0303030303030303</v>
      </c>
    </row>
    <row r="6690" spans="1:11" x14ac:dyDescent="0.25">
      <c r="A6690" s="1">
        <v>41304</v>
      </c>
      <c r="B6690" t="s">
        <v>228</v>
      </c>
      <c r="C6690" t="s">
        <v>286</v>
      </c>
      <c r="D6690">
        <v>49</v>
      </c>
      <c r="E6690">
        <v>57</v>
      </c>
      <c r="F6690" t="s">
        <v>286</v>
      </c>
      <c r="G6690">
        <v>-8</v>
      </c>
      <c r="H6690" t="s">
        <v>357</v>
      </c>
      <c r="I6690" t="s">
        <v>356</v>
      </c>
      <c r="J6690" s="2">
        <f>VLOOKUP(B6690,'Totals by Team'!A:K,11,FALSE)</f>
        <v>-3.96875</v>
      </c>
      <c r="K6690" s="2">
        <f>VLOOKUP(C6690,'Totals by Team'!A:K,11,FALSE)</f>
        <v>-0.78125</v>
      </c>
    </row>
    <row r="6691" spans="1:11" x14ac:dyDescent="0.25">
      <c r="A6691" s="1">
        <v>41304</v>
      </c>
      <c r="B6691" t="s">
        <v>249</v>
      </c>
      <c r="C6691" t="s">
        <v>316</v>
      </c>
      <c r="D6691">
        <v>54</v>
      </c>
      <c r="E6691">
        <v>62</v>
      </c>
      <c r="F6691" t="s">
        <v>316</v>
      </c>
      <c r="G6691">
        <v>-8</v>
      </c>
      <c r="H6691" t="s">
        <v>357</v>
      </c>
      <c r="I6691" t="s">
        <v>356</v>
      </c>
      <c r="J6691" s="2">
        <f>VLOOKUP(B6691,'Totals by Team'!A:K,11,FALSE)</f>
        <v>-0.80645161290322576</v>
      </c>
      <c r="K6691" s="2">
        <f>VLOOKUP(C6691,'Totals by Team'!A:K,11,FALSE)</f>
        <v>7.8787878787878789</v>
      </c>
    </row>
    <row r="6692" spans="1:11" x14ac:dyDescent="0.25">
      <c r="A6692" s="1">
        <v>41304</v>
      </c>
      <c r="B6692" t="s">
        <v>32</v>
      </c>
      <c r="C6692" t="s">
        <v>99</v>
      </c>
      <c r="D6692">
        <v>50</v>
      </c>
      <c r="E6692">
        <v>58</v>
      </c>
      <c r="F6692" t="s">
        <v>32</v>
      </c>
      <c r="G6692">
        <v>-8</v>
      </c>
      <c r="H6692" t="s">
        <v>357</v>
      </c>
      <c r="I6692" t="s">
        <v>360</v>
      </c>
      <c r="J6692" s="2">
        <f>VLOOKUP(B6692,'Totals by Team'!A:K,11,FALSE)</f>
        <v>3.71875</v>
      </c>
      <c r="K6692" s="2">
        <f>VLOOKUP(C6692,'Totals by Team'!A:K,11,FALSE)</f>
        <v>2.4827586206896552</v>
      </c>
    </row>
    <row r="6693" spans="1:11" x14ac:dyDescent="0.25">
      <c r="A6693" s="1">
        <v>41304</v>
      </c>
      <c r="B6693" t="s">
        <v>287</v>
      </c>
      <c r="C6693" t="s">
        <v>186</v>
      </c>
      <c r="D6693">
        <v>64</v>
      </c>
      <c r="E6693">
        <v>73</v>
      </c>
      <c r="F6693" t="s">
        <v>287</v>
      </c>
      <c r="G6693">
        <v>-9</v>
      </c>
      <c r="H6693" t="s">
        <v>357</v>
      </c>
      <c r="I6693" t="s">
        <v>360</v>
      </c>
      <c r="J6693" s="2">
        <f>VLOOKUP(B6693,'Totals by Team'!A:K,11,FALSE)</f>
        <v>-4.53125</v>
      </c>
      <c r="K6693" s="2">
        <f>VLOOKUP(C6693,'Totals by Team'!A:K,11,FALSE)</f>
        <v>9.2424242424242422</v>
      </c>
    </row>
    <row r="6694" spans="1:11" x14ac:dyDescent="0.25">
      <c r="A6694" s="1">
        <v>41304</v>
      </c>
      <c r="B6694" t="s">
        <v>193</v>
      </c>
      <c r="C6694" t="s">
        <v>264</v>
      </c>
      <c r="D6694">
        <v>69</v>
      </c>
      <c r="E6694">
        <v>79</v>
      </c>
      <c r="F6694" t="s">
        <v>264</v>
      </c>
      <c r="G6694">
        <v>-10</v>
      </c>
      <c r="H6694" t="s">
        <v>357</v>
      </c>
      <c r="I6694" t="s">
        <v>356</v>
      </c>
      <c r="J6694" s="2">
        <f>VLOOKUP(B6694,'Totals by Team'!A:K,11,FALSE)</f>
        <v>3.8333333333333335</v>
      </c>
      <c r="K6694" s="2">
        <f>VLOOKUP(C6694,'Totals by Team'!A:K,11,FALSE)</f>
        <v>-11.137931034482758</v>
      </c>
    </row>
    <row r="6695" spans="1:11" x14ac:dyDescent="0.25">
      <c r="A6695" s="1">
        <v>41304</v>
      </c>
      <c r="B6695" t="s">
        <v>158</v>
      </c>
      <c r="C6695" t="s">
        <v>110</v>
      </c>
      <c r="D6695">
        <v>56</v>
      </c>
      <c r="E6695">
        <v>66</v>
      </c>
      <c r="F6695" t="s">
        <v>110</v>
      </c>
      <c r="G6695">
        <v>-10</v>
      </c>
      <c r="H6695" t="s">
        <v>357</v>
      </c>
      <c r="I6695" t="s">
        <v>356</v>
      </c>
      <c r="J6695" s="2">
        <f>VLOOKUP(B6695,'Totals by Team'!A:K,11,FALSE)</f>
        <v>-0.58620689655172409</v>
      </c>
      <c r="K6695" s="2">
        <f>VLOOKUP(C6695,'Totals by Team'!A:K,11,FALSE)</f>
        <v>3.0303030303030304E-2</v>
      </c>
    </row>
    <row r="6696" spans="1:11" x14ac:dyDescent="0.25">
      <c r="A6696" s="1">
        <v>41304</v>
      </c>
      <c r="B6696" t="s">
        <v>128</v>
      </c>
      <c r="C6696" t="s">
        <v>214</v>
      </c>
      <c r="D6696">
        <v>57</v>
      </c>
      <c r="E6696">
        <v>68</v>
      </c>
      <c r="F6696" t="s">
        <v>128</v>
      </c>
      <c r="G6696">
        <v>-11</v>
      </c>
      <c r="H6696" t="s">
        <v>357</v>
      </c>
      <c r="I6696" t="s">
        <v>360</v>
      </c>
      <c r="J6696" s="2">
        <f>VLOOKUP(B6696,'Totals by Team'!A:K,11,FALSE)</f>
        <v>-4.5483870967741939</v>
      </c>
      <c r="K6696" s="2">
        <f>VLOOKUP(C6696,'Totals by Team'!A:K,11,FALSE)</f>
        <v>0.74193548387096775</v>
      </c>
    </row>
    <row r="6697" spans="1:11" x14ac:dyDescent="0.25">
      <c r="A6697" s="1">
        <v>41304</v>
      </c>
      <c r="B6697" t="s">
        <v>138</v>
      </c>
      <c r="C6697" t="s">
        <v>242</v>
      </c>
      <c r="D6697">
        <v>65</v>
      </c>
      <c r="E6697">
        <v>76</v>
      </c>
      <c r="F6697" t="s">
        <v>242</v>
      </c>
      <c r="G6697">
        <v>-11</v>
      </c>
      <c r="H6697" t="s">
        <v>357</v>
      </c>
      <c r="I6697" t="s">
        <v>356</v>
      </c>
      <c r="J6697" s="2">
        <f>VLOOKUP(B6697,'Totals by Team'!A:K,11,FALSE)</f>
        <v>-10.066666666666666</v>
      </c>
      <c r="K6697" s="2">
        <f>VLOOKUP(C6697,'Totals by Team'!A:K,11,FALSE)</f>
        <v>1.2666666666666666</v>
      </c>
    </row>
    <row r="6698" spans="1:11" x14ac:dyDescent="0.25">
      <c r="A6698" s="1">
        <v>41304</v>
      </c>
      <c r="B6698" t="s">
        <v>127</v>
      </c>
      <c r="C6698" t="s">
        <v>343</v>
      </c>
      <c r="D6698">
        <v>54</v>
      </c>
      <c r="E6698">
        <v>66</v>
      </c>
      <c r="F6698" t="s">
        <v>343</v>
      </c>
      <c r="G6698">
        <v>-12</v>
      </c>
      <c r="H6698" t="s">
        <v>357</v>
      </c>
      <c r="I6698" t="s">
        <v>356</v>
      </c>
      <c r="J6698" s="2">
        <f>VLOOKUP(B6698,'Totals by Team'!A:K,11,FALSE)</f>
        <v>-4.9000000000000004</v>
      </c>
      <c r="K6698" s="2">
        <f>VLOOKUP(C6698,'Totals by Team'!A:K,11,FALSE)</f>
        <v>7.5151515151515156</v>
      </c>
    </row>
    <row r="6699" spans="1:11" x14ac:dyDescent="0.25">
      <c r="A6699" s="1">
        <v>41304</v>
      </c>
      <c r="B6699" t="s">
        <v>229</v>
      </c>
      <c r="C6699" t="s">
        <v>113</v>
      </c>
      <c r="D6699">
        <v>68</v>
      </c>
      <c r="E6699">
        <v>80</v>
      </c>
      <c r="F6699" t="s">
        <v>113</v>
      </c>
      <c r="G6699">
        <v>-12</v>
      </c>
      <c r="H6699" t="s">
        <v>357</v>
      </c>
      <c r="I6699" t="s">
        <v>356</v>
      </c>
      <c r="J6699" s="2">
        <f>VLOOKUP(B6699,'Totals by Team'!A:K,11,FALSE)</f>
        <v>8.875</v>
      </c>
      <c r="K6699" s="2">
        <f>VLOOKUP(C6699,'Totals by Team'!A:K,11,FALSE)</f>
        <v>-1.7586206896551724</v>
      </c>
    </row>
    <row r="6700" spans="1:11" x14ac:dyDescent="0.25">
      <c r="A6700" s="1">
        <v>41304</v>
      </c>
      <c r="B6700" t="s">
        <v>11</v>
      </c>
      <c r="C6700" t="s">
        <v>103</v>
      </c>
      <c r="D6700">
        <v>50</v>
      </c>
      <c r="E6700">
        <v>62</v>
      </c>
      <c r="F6700" t="s">
        <v>103</v>
      </c>
      <c r="G6700">
        <v>-12</v>
      </c>
      <c r="H6700" t="s">
        <v>357</v>
      </c>
      <c r="I6700" t="s">
        <v>356</v>
      </c>
      <c r="J6700" s="2">
        <f>VLOOKUP(B6700,'Totals by Team'!A:K,11,FALSE)</f>
        <v>-3.25</v>
      </c>
      <c r="K6700" s="2">
        <f>VLOOKUP(C6700,'Totals by Team'!A:K,11,FALSE)</f>
        <v>0.5</v>
      </c>
    </row>
    <row r="6701" spans="1:11" x14ac:dyDescent="0.25">
      <c r="A6701" s="1">
        <v>41304</v>
      </c>
      <c r="B6701" t="s">
        <v>153</v>
      </c>
      <c r="C6701" t="s">
        <v>43</v>
      </c>
      <c r="D6701">
        <v>55</v>
      </c>
      <c r="E6701">
        <v>68</v>
      </c>
      <c r="F6701" t="s">
        <v>153</v>
      </c>
      <c r="G6701">
        <v>-13</v>
      </c>
      <c r="H6701" t="s">
        <v>357</v>
      </c>
      <c r="I6701" t="s">
        <v>360</v>
      </c>
      <c r="J6701" s="2">
        <f>VLOOKUP(B6701,'Totals by Team'!A:K,11,FALSE)</f>
        <v>-1.5666666666666667</v>
      </c>
      <c r="K6701" s="2">
        <f>VLOOKUP(C6701,'Totals by Team'!A:K,11,FALSE)</f>
        <v>9.67741935483871</v>
      </c>
    </row>
    <row r="6702" spans="1:11" x14ac:dyDescent="0.25">
      <c r="A6702" s="1">
        <v>41304</v>
      </c>
      <c r="B6702" t="s">
        <v>189</v>
      </c>
      <c r="C6702" t="s">
        <v>187</v>
      </c>
      <c r="D6702">
        <v>48</v>
      </c>
      <c r="E6702">
        <v>61</v>
      </c>
      <c r="F6702" t="s">
        <v>187</v>
      </c>
      <c r="G6702">
        <v>-13</v>
      </c>
      <c r="H6702" t="s">
        <v>357</v>
      </c>
      <c r="I6702" t="s">
        <v>356</v>
      </c>
      <c r="J6702" s="2">
        <f>VLOOKUP(B6702,'Totals by Team'!A:K,11,FALSE)</f>
        <v>-0.38461538461538464</v>
      </c>
      <c r="K6702" s="2">
        <f>VLOOKUP(C6702,'Totals by Team'!A:K,11,FALSE)</f>
        <v>-4.1785714285714288</v>
      </c>
    </row>
    <row r="6703" spans="1:11" x14ac:dyDescent="0.25">
      <c r="A6703" s="1">
        <v>41304</v>
      </c>
      <c r="B6703" t="s">
        <v>251</v>
      </c>
      <c r="C6703" t="s">
        <v>323</v>
      </c>
      <c r="D6703">
        <v>59</v>
      </c>
      <c r="E6703">
        <v>72</v>
      </c>
      <c r="F6703" t="s">
        <v>323</v>
      </c>
      <c r="G6703">
        <v>-13</v>
      </c>
      <c r="H6703" t="s">
        <v>357</v>
      </c>
      <c r="I6703" t="s">
        <v>356</v>
      </c>
      <c r="J6703" s="2">
        <f>VLOOKUP(B6703,'Totals by Team'!A:K,11,FALSE)</f>
        <v>-2.1379310344827585</v>
      </c>
      <c r="K6703" s="2">
        <f>VLOOKUP(C6703,'Totals by Team'!A:K,11,FALSE)</f>
        <v>4.1818181818181817</v>
      </c>
    </row>
    <row r="6704" spans="1:11" x14ac:dyDescent="0.25">
      <c r="A6704" s="1">
        <v>41304</v>
      </c>
      <c r="B6704" t="s">
        <v>53</v>
      </c>
      <c r="C6704" t="s">
        <v>104</v>
      </c>
      <c r="D6704">
        <v>66</v>
      </c>
      <c r="E6704">
        <v>80</v>
      </c>
      <c r="F6704" t="s">
        <v>53</v>
      </c>
      <c r="G6704">
        <v>-14</v>
      </c>
      <c r="H6704" t="s">
        <v>357</v>
      </c>
      <c r="I6704" t="s">
        <v>360</v>
      </c>
      <c r="J6704" s="2">
        <f>VLOOKUP(B6704,'Totals by Team'!A:K,11,FALSE)</f>
        <v>-3.1666666666666665</v>
      </c>
      <c r="K6704" s="2">
        <f>VLOOKUP(C6704,'Totals by Team'!A:K,11,FALSE)</f>
        <v>3.0333333333333332</v>
      </c>
    </row>
    <row r="6705" spans="1:11" x14ac:dyDescent="0.25">
      <c r="A6705" s="1">
        <v>41304</v>
      </c>
      <c r="B6705" t="s">
        <v>326</v>
      </c>
      <c r="C6705" t="s">
        <v>321</v>
      </c>
      <c r="D6705">
        <v>77</v>
      </c>
      <c r="E6705">
        <v>91</v>
      </c>
      <c r="F6705" t="s">
        <v>321</v>
      </c>
      <c r="G6705">
        <v>-14</v>
      </c>
      <c r="H6705" t="s">
        <v>357</v>
      </c>
      <c r="I6705" t="s">
        <v>356</v>
      </c>
      <c r="J6705" s="2">
        <f>VLOOKUP(B6705,'Totals by Team'!A:K,11,FALSE)</f>
        <v>-7.4516129032258061</v>
      </c>
      <c r="K6705" s="2">
        <f>VLOOKUP(C6705,'Totals by Team'!A:K,11,FALSE)</f>
        <v>12.294117647058824</v>
      </c>
    </row>
    <row r="6706" spans="1:11" x14ac:dyDescent="0.25">
      <c r="A6706" s="1">
        <v>41304</v>
      </c>
      <c r="B6706" t="s">
        <v>151</v>
      </c>
      <c r="C6706" t="s">
        <v>157</v>
      </c>
      <c r="D6706">
        <v>73</v>
      </c>
      <c r="E6706">
        <v>91</v>
      </c>
      <c r="F6706" t="s">
        <v>157</v>
      </c>
      <c r="G6706">
        <v>-18</v>
      </c>
      <c r="H6706" t="s">
        <v>357</v>
      </c>
      <c r="I6706" t="s">
        <v>356</v>
      </c>
      <c r="J6706" s="2">
        <f>VLOOKUP(B6706,'Totals by Team'!A:K,11,FALSE)</f>
        <v>-4.9333333333333336</v>
      </c>
      <c r="K6706" s="2">
        <f>VLOOKUP(C6706,'Totals by Team'!A:K,11,FALSE)</f>
        <v>-1.59375</v>
      </c>
    </row>
    <row r="6707" spans="1:11" x14ac:dyDescent="0.25">
      <c r="A6707" s="1">
        <v>41304</v>
      </c>
      <c r="B6707" t="s">
        <v>190</v>
      </c>
      <c r="C6707" t="s">
        <v>266</v>
      </c>
      <c r="D6707">
        <v>39</v>
      </c>
      <c r="E6707">
        <v>59</v>
      </c>
      <c r="F6707" t="s">
        <v>190</v>
      </c>
      <c r="G6707">
        <v>-20</v>
      </c>
      <c r="H6707" t="s">
        <v>357</v>
      </c>
      <c r="I6707" t="s">
        <v>360</v>
      </c>
      <c r="J6707" s="2">
        <f>VLOOKUP(B6707,'Totals by Team'!A:K,11,FALSE)</f>
        <v>-6.8571428571428568</v>
      </c>
      <c r="K6707" s="2">
        <f>VLOOKUP(C6707,'Totals by Team'!A:K,11,FALSE)</f>
        <v>11.333333333333334</v>
      </c>
    </row>
    <row r="6708" spans="1:11" x14ac:dyDescent="0.25">
      <c r="A6708" s="1">
        <v>41304</v>
      </c>
      <c r="B6708" t="s">
        <v>294</v>
      </c>
      <c r="C6708" t="s">
        <v>298</v>
      </c>
      <c r="D6708">
        <v>57</v>
      </c>
      <c r="E6708">
        <v>77</v>
      </c>
      <c r="F6708" t="s">
        <v>298</v>
      </c>
      <c r="G6708">
        <v>-20</v>
      </c>
      <c r="H6708" t="s">
        <v>357</v>
      </c>
      <c r="I6708" t="s">
        <v>356</v>
      </c>
      <c r="J6708" s="2">
        <f>VLOOKUP(B6708,'Totals by Team'!A:K,11,FALSE)</f>
        <v>4.6206896551724137</v>
      </c>
      <c r="K6708" s="2">
        <f>VLOOKUP(C6708,'Totals by Team'!A:K,11,FALSE)</f>
        <v>8.7096774193548381</v>
      </c>
    </row>
    <row r="6709" spans="1:11" x14ac:dyDescent="0.25">
      <c r="A6709" s="1">
        <v>41304</v>
      </c>
      <c r="B6709" t="s">
        <v>314</v>
      </c>
      <c r="C6709" t="s">
        <v>302</v>
      </c>
      <c r="D6709">
        <v>46</v>
      </c>
      <c r="E6709">
        <v>68</v>
      </c>
      <c r="F6709" t="s">
        <v>302</v>
      </c>
      <c r="G6709">
        <v>-22</v>
      </c>
      <c r="H6709" t="s">
        <v>357</v>
      </c>
      <c r="I6709" t="s">
        <v>356</v>
      </c>
      <c r="J6709" s="2">
        <f>VLOOKUP(B6709,'Totals by Team'!A:K,11,FALSE)</f>
        <v>-2.9375</v>
      </c>
      <c r="K6709" s="2">
        <f>VLOOKUP(C6709,'Totals by Team'!A:K,11,FALSE)</f>
        <v>11.4375</v>
      </c>
    </row>
    <row r="6710" spans="1:11" x14ac:dyDescent="0.25">
      <c r="A6710" s="1">
        <v>41304</v>
      </c>
      <c r="B6710" t="s">
        <v>275</v>
      </c>
      <c r="C6710" t="s">
        <v>290</v>
      </c>
      <c r="D6710">
        <v>52</v>
      </c>
      <c r="E6710">
        <v>74</v>
      </c>
      <c r="F6710" t="s">
        <v>290</v>
      </c>
      <c r="G6710">
        <v>-22</v>
      </c>
      <c r="H6710" t="s">
        <v>357</v>
      </c>
      <c r="I6710" t="s">
        <v>356</v>
      </c>
      <c r="J6710" s="2">
        <f>VLOOKUP(B6710,'Totals by Team'!A:K,11,FALSE)</f>
        <v>-0.42424242424242425</v>
      </c>
      <c r="K6710" s="2">
        <f>VLOOKUP(C6710,'Totals by Team'!A:K,11,FALSE)</f>
        <v>8.8387096774193541</v>
      </c>
    </row>
    <row r="6711" spans="1:11" x14ac:dyDescent="0.25">
      <c r="A6711" s="1">
        <v>41304</v>
      </c>
      <c r="B6711" t="s">
        <v>277</v>
      </c>
      <c r="C6711" t="s">
        <v>73</v>
      </c>
      <c r="D6711">
        <v>49</v>
      </c>
      <c r="E6711">
        <v>71</v>
      </c>
      <c r="F6711" t="s">
        <v>277</v>
      </c>
      <c r="G6711">
        <v>-22</v>
      </c>
      <c r="H6711" t="s">
        <v>357</v>
      </c>
      <c r="I6711" t="s">
        <v>360</v>
      </c>
      <c r="J6711" s="2">
        <f>VLOOKUP(B6711,'Totals by Team'!A:K,11,FALSE)</f>
        <v>-6.8666666666666663</v>
      </c>
      <c r="K6711" s="2">
        <f>VLOOKUP(C6711,'Totals by Team'!A:K,11,FALSE)</f>
        <v>7.2413793103448274</v>
      </c>
    </row>
    <row r="6712" spans="1:11" x14ac:dyDescent="0.25">
      <c r="A6712" s="1">
        <v>41304</v>
      </c>
      <c r="B6712" t="s">
        <v>320</v>
      </c>
      <c r="C6712" t="s">
        <v>91</v>
      </c>
      <c r="D6712">
        <v>52</v>
      </c>
      <c r="E6712">
        <v>76</v>
      </c>
      <c r="F6712" t="s">
        <v>91</v>
      </c>
      <c r="G6712">
        <v>-24</v>
      </c>
      <c r="H6712" t="s">
        <v>357</v>
      </c>
      <c r="I6712" t="s">
        <v>356</v>
      </c>
      <c r="J6712" s="2">
        <f>VLOOKUP(B6712,'Totals by Team'!A:K,11,FALSE)</f>
        <v>8.117647058823529</v>
      </c>
      <c r="K6712" s="2">
        <f>VLOOKUP(C6712,'Totals by Team'!A:K,11,FALSE)</f>
        <v>4.625</v>
      </c>
    </row>
    <row r="6713" spans="1:11" x14ac:dyDescent="0.25">
      <c r="A6713" s="1">
        <v>41304</v>
      </c>
      <c r="B6713" t="s">
        <v>297</v>
      </c>
      <c r="C6713" t="s">
        <v>301</v>
      </c>
      <c r="D6713">
        <v>57</v>
      </c>
      <c r="E6713">
        <v>83</v>
      </c>
      <c r="F6713" t="s">
        <v>301</v>
      </c>
      <c r="G6713">
        <v>-26</v>
      </c>
      <c r="H6713" t="s">
        <v>357</v>
      </c>
      <c r="I6713" t="s">
        <v>356</v>
      </c>
      <c r="J6713" s="2">
        <f>VLOOKUP(B6713,'Totals by Team'!A:K,11,FALSE)</f>
        <v>0.34375</v>
      </c>
      <c r="K6713" s="2">
        <f>VLOOKUP(C6713,'Totals by Team'!A:K,11,FALSE)</f>
        <v>7.2727272727272725</v>
      </c>
    </row>
    <row r="6714" spans="1:11" x14ac:dyDescent="0.25">
      <c r="A6714" s="1">
        <v>41304</v>
      </c>
      <c r="B6714" t="s">
        <v>49</v>
      </c>
      <c r="C6714" t="s">
        <v>182</v>
      </c>
      <c r="D6714">
        <v>60</v>
      </c>
      <c r="E6714">
        <v>88</v>
      </c>
      <c r="F6714" t="s">
        <v>182</v>
      </c>
      <c r="G6714">
        <v>-28</v>
      </c>
      <c r="H6714" t="s">
        <v>357</v>
      </c>
      <c r="I6714" t="s">
        <v>356</v>
      </c>
      <c r="J6714" s="2">
        <f>VLOOKUP(B6714,'Totals by Team'!A:K,11,FALSE)</f>
        <v>-14.258064516129032</v>
      </c>
      <c r="K6714" s="2">
        <f>VLOOKUP(C6714,'Totals by Team'!A:K,11,FALSE)</f>
        <v>3</v>
      </c>
    </row>
    <row r="6715" spans="1:11" x14ac:dyDescent="0.25">
      <c r="A6715" s="1">
        <v>41304</v>
      </c>
      <c r="B6715" t="s">
        <v>63</v>
      </c>
      <c r="C6715" t="s">
        <v>246</v>
      </c>
      <c r="D6715">
        <v>40</v>
      </c>
      <c r="E6715">
        <v>69</v>
      </c>
      <c r="F6715" t="s">
        <v>246</v>
      </c>
      <c r="G6715">
        <v>-29</v>
      </c>
      <c r="H6715" t="s">
        <v>357</v>
      </c>
      <c r="I6715" t="s">
        <v>356</v>
      </c>
      <c r="J6715" s="2">
        <f>VLOOKUP(B6715,'Totals by Team'!A:K,11,FALSE)</f>
        <v>-6.15625</v>
      </c>
      <c r="K6715" s="2">
        <f>VLOOKUP(C6715,'Totals by Team'!A:K,11,FALSE)</f>
        <v>-0.63636363636363635</v>
      </c>
    </row>
    <row r="6716" spans="1:11" x14ac:dyDescent="0.25">
      <c r="A6716" s="1">
        <v>41304</v>
      </c>
      <c r="B6716" t="s">
        <v>232</v>
      </c>
      <c r="C6716" t="s">
        <v>285</v>
      </c>
      <c r="D6716">
        <v>60</v>
      </c>
      <c r="E6716">
        <v>97</v>
      </c>
      <c r="F6716" t="s">
        <v>232</v>
      </c>
      <c r="G6716">
        <v>-37</v>
      </c>
      <c r="H6716" t="s">
        <v>357</v>
      </c>
      <c r="I6716" t="s">
        <v>360</v>
      </c>
      <c r="J6716" s="2">
        <f>VLOOKUP(B6716,'Totals by Team'!A:K,11,FALSE)</f>
        <v>0.90625</v>
      </c>
      <c r="K6716" s="2">
        <f>VLOOKUP(C6716,'Totals by Team'!A:K,11,FALSE)</f>
        <v>17.545454545454547</v>
      </c>
    </row>
    <row r="6717" spans="1:11" x14ac:dyDescent="0.25">
      <c r="A6717" s="1">
        <v>41304</v>
      </c>
      <c r="B6717" t="s">
        <v>325</v>
      </c>
      <c r="C6717" t="s">
        <v>280</v>
      </c>
      <c r="D6717">
        <v>36</v>
      </c>
      <c r="E6717">
        <v>75</v>
      </c>
      <c r="F6717" t="s">
        <v>280</v>
      </c>
      <c r="G6717">
        <v>-39</v>
      </c>
      <c r="H6717" t="s">
        <v>357</v>
      </c>
      <c r="I6717" t="s">
        <v>356</v>
      </c>
      <c r="J6717" s="2">
        <f>VLOOKUP(B6717,'Totals by Team'!A:K,11,FALSE)</f>
        <v>-2.8125</v>
      </c>
      <c r="K6717" s="2">
        <f>VLOOKUP(C6717,'Totals by Team'!A:K,11,FALSE)</f>
        <v>17.939393939393938</v>
      </c>
    </row>
    <row r="6718" spans="1:11" x14ac:dyDescent="0.25">
      <c r="A6718" s="1">
        <v>41305</v>
      </c>
      <c r="B6718" t="s">
        <v>311</v>
      </c>
      <c r="C6718" t="s">
        <v>143</v>
      </c>
      <c r="D6718">
        <v>88</v>
      </c>
      <c r="E6718">
        <v>43</v>
      </c>
      <c r="F6718" t="s">
        <v>143</v>
      </c>
      <c r="G6718">
        <v>45</v>
      </c>
      <c r="H6718" t="s">
        <v>358</v>
      </c>
      <c r="I6718" t="s">
        <v>356</v>
      </c>
      <c r="J6718" s="2">
        <f>VLOOKUP(B6718,'Totals by Team'!A:K,11,FALSE)</f>
        <v>17.3125</v>
      </c>
      <c r="K6718" s="2">
        <f>VLOOKUP(C6718,'Totals by Team'!A:K,11,FALSE)</f>
        <v>-5.90625</v>
      </c>
    </row>
    <row r="6719" spans="1:11" x14ac:dyDescent="0.25">
      <c r="A6719" s="1">
        <v>41305</v>
      </c>
      <c r="B6719" t="s">
        <v>154</v>
      </c>
      <c r="C6719" t="s">
        <v>47</v>
      </c>
      <c r="D6719">
        <v>71</v>
      </c>
      <c r="E6719">
        <v>34</v>
      </c>
      <c r="F6719" t="s">
        <v>154</v>
      </c>
      <c r="G6719">
        <v>37</v>
      </c>
      <c r="H6719" t="s">
        <v>358</v>
      </c>
      <c r="I6719" t="s">
        <v>360</v>
      </c>
      <c r="J6719" s="2">
        <f>VLOOKUP(B6719,'Totals by Team'!A:K,11,FALSE)</f>
        <v>9.5483870967741939</v>
      </c>
      <c r="K6719" s="2">
        <f>VLOOKUP(C6719,'Totals by Team'!A:K,11,FALSE)</f>
        <v>-10.870967741935484</v>
      </c>
    </row>
    <row r="6720" spans="1:11" x14ac:dyDescent="0.25">
      <c r="A6720" s="1">
        <v>41305</v>
      </c>
      <c r="B6720" t="s">
        <v>252</v>
      </c>
      <c r="C6720" t="s">
        <v>68</v>
      </c>
      <c r="D6720">
        <v>105</v>
      </c>
      <c r="E6720">
        <v>74</v>
      </c>
      <c r="F6720" t="s">
        <v>252</v>
      </c>
      <c r="G6720">
        <v>31</v>
      </c>
      <c r="H6720" t="s">
        <v>358</v>
      </c>
      <c r="I6720" t="s">
        <v>360</v>
      </c>
      <c r="J6720" s="2">
        <f>VLOOKUP(B6720,'Totals by Team'!A:K,11,FALSE)</f>
        <v>-2.6875</v>
      </c>
      <c r="K6720" s="2">
        <f>VLOOKUP(C6720,'Totals by Team'!A:K,11,FALSE)</f>
        <v>-3.6666666666666665</v>
      </c>
    </row>
    <row r="6721" spans="1:11" x14ac:dyDescent="0.25">
      <c r="A6721" s="1">
        <v>41305</v>
      </c>
      <c r="B6721" t="s">
        <v>201</v>
      </c>
      <c r="C6721" t="s">
        <v>106</v>
      </c>
      <c r="D6721">
        <v>70</v>
      </c>
      <c r="E6721">
        <v>46</v>
      </c>
      <c r="F6721" t="s">
        <v>201</v>
      </c>
      <c r="G6721">
        <v>24</v>
      </c>
      <c r="H6721" t="s">
        <v>358</v>
      </c>
      <c r="I6721" t="s">
        <v>360</v>
      </c>
      <c r="J6721" s="2">
        <f>VLOOKUP(B6721,'Totals by Team'!A:K,11,FALSE)</f>
        <v>4.8666666666666663</v>
      </c>
      <c r="K6721" s="2">
        <f>VLOOKUP(C6721,'Totals by Team'!A:K,11,FALSE)</f>
        <v>-9.0666666666666664</v>
      </c>
    </row>
    <row r="6722" spans="1:11" x14ac:dyDescent="0.25">
      <c r="A6722" s="1">
        <v>41305</v>
      </c>
      <c r="B6722" t="s">
        <v>156</v>
      </c>
      <c r="C6722" t="s">
        <v>161</v>
      </c>
      <c r="D6722">
        <v>85</v>
      </c>
      <c r="E6722">
        <v>63</v>
      </c>
      <c r="F6722" t="s">
        <v>161</v>
      </c>
      <c r="G6722">
        <v>22</v>
      </c>
      <c r="H6722" t="s">
        <v>358</v>
      </c>
      <c r="I6722" t="s">
        <v>356</v>
      </c>
      <c r="J6722" s="2">
        <f>VLOOKUP(B6722,'Totals by Team'!A:K,11,FALSE)</f>
        <v>5.5185185185185182</v>
      </c>
      <c r="K6722" s="2">
        <f>VLOOKUP(C6722,'Totals by Team'!A:K,11,FALSE)</f>
        <v>-17.29032258064516</v>
      </c>
    </row>
    <row r="6723" spans="1:11" x14ac:dyDescent="0.25">
      <c r="A6723" s="1">
        <v>41305</v>
      </c>
      <c r="B6723" t="s">
        <v>237</v>
      </c>
      <c r="C6723" t="s">
        <v>29</v>
      </c>
      <c r="D6723">
        <v>62</v>
      </c>
      <c r="E6723">
        <v>41</v>
      </c>
      <c r="F6723" t="s">
        <v>237</v>
      </c>
      <c r="G6723">
        <v>21</v>
      </c>
      <c r="H6723" t="s">
        <v>358</v>
      </c>
      <c r="I6723" t="s">
        <v>360</v>
      </c>
      <c r="J6723" s="2">
        <f>VLOOKUP(B6723,'Totals by Team'!A:K,11,FALSE)</f>
        <v>0.82352941176470584</v>
      </c>
      <c r="K6723" s="2">
        <f>VLOOKUP(C6723,'Totals by Team'!A:K,11,FALSE)</f>
        <v>-8.8387096774193541</v>
      </c>
    </row>
    <row r="6724" spans="1:11" x14ac:dyDescent="0.25">
      <c r="A6724" s="1">
        <v>41305</v>
      </c>
      <c r="B6724" t="s">
        <v>123</v>
      </c>
      <c r="C6724" t="s">
        <v>160</v>
      </c>
      <c r="D6724">
        <v>78</v>
      </c>
      <c r="E6724">
        <v>58</v>
      </c>
      <c r="F6724" t="s">
        <v>160</v>
      </c>
      <c r="G6724">
        <v>20</v>
      </c>
      <c r="H6724" t="s">
        <v>358</v>
      </c>
      <c r="I6724" t="s">
        <v>356</v>
      </c>
      <c r="J6724" s="2">
        <f>VLOOKUP(B6724,'Totals by Team'!A:K,11,FALSE)</f>
        <v>-4.2</v>
      </c>
      <c r="K6724" s="2">
        <f>VLOOKUP(C6724,'Totals by Team'!A:K,11,FALSE)</f>
        <v>-7.838709677419355</v>
      </c>
    </row>
    <row r="6725" spans="1:11" x14ac:dyDescent="0.25">
      <c r="A6725" s="1">
        <v>41305</v>
      </c>
      <c r="B6725" t="s">
        <v>171</v>
      </c>
      <c r="C6725" t="s">
        <v>62</v>
      </c>
      <c r="D6725">
        <v>71</v>
      </c>
      <c r="E6725">
        <v>51</v>
      </c>
      <c r="F6725" t="s">
        <v>171</v>
      </c>
      <c r="G6725">
        <v>20</v>
      </c>
      <c r="H6725" t="s">
        <v>358</v>
      </c>
      <c r="I6725" t="s">
        <v>360</v>
      </c>
      <c r="J6725" s="2">
        <f>VLOOKUP(B6725,'Totals by Team'!A:K,11,FALSE)</f>
        <v>11.09375</v>
      </c>
      <c r="K6725" s="2">
        <f>VLOOKUP(C6725,'Totals by Team'!A:K,11,FALSE)</f>
        <v>-5.67741935483871</v>
      </c>
    </row>
    <row r="6726" spans="1:11" x14ac:dyDescent="0.25">
      <c r="A6726" s="1">
        <v>41305</v>
      </c>
      <c r="B6726" t="s">
        <v>155</v>
      </c>
      <c r="C6726" t="s">
        <v>1</v>
      </c>
      <c r="D6726">
        <v>82</v>
      </c>
      <c r="E6726">
        <v>62</v>
      </c>
      <c r="F6726" t="s">
        <v>155</v>
      </c>
      <c r="G6726">
        <v>20</v>
      </c>
      <c r="H6726" t="s">
        <v>358</v>
      </c>
      <c r="I6726" t="s">
        <v>360</v>
      </c>
      <c r="J6726" s="2">
        <f>VLOOKUP(B6726,'Totals by Team'!A:K,11,FALSE)</f>
        <v>3.0606060606060606</v>
      </c>
      <c r="K6726" s="2">
        <f>VLOOKUP(C6726,'Totals by Team'!A:K,11,FALSE)</f>
        <v>-10.793103448275861</v>
      </c>
    </row>
    <row r="6727" spans="1:11" x14ac:dyDescent="0.25">
      <c r="A6727" s="1">
        <v>41305</v>
      </c>
      <c r="B6727" t="s">
        <v>75</v>
      </c>
      <c r="C6727" t="s">
        <v>269</v>
      </c>
      <c r="D6727">
        <v>84</v>
      </c>
      <c r="E6727">
        <v>65</v>
      </c>
      <c r="F6727" t="s">
        <v>75</v>
      </c>
      <c r="G6727">
        <v>19</v>
      </c>
      <c r="H6727" t="s">
        <v>358</v>
      </c>
      <c r="I6727" t="s">
        <v>360</v>
      </c>
      <c r="J6727" s="2">
        <f>VLOOKUP(B6727,'Totals by Team'!A:K,11,FALSE)</f>
        <v>-0.5</v>
      </c>
      <c r="K6727" s="2">
        <f>VLOOKUP(C6727,'Totals by Team'!A:K,11,FALSE)</f>
        <v>-6.3703703703703702</v>
      </c>
    </row>
    <row r="6728" spans="1:11" x14ac:dyDescent="0.25">
      <c r="A6728" s="1">
        <v>41305</v>
      </c>
      <c r="B6728" t="s">
        <v>9</v>
      </c>
      <c r="C6728" t="s">
        <v>20</v>
      </c>
      <c r="D6728">
        <v>93</v>
      </c>
      <c r="E6728">
        <v>74</v>
      </c>
      <c r="F6728" t="s">
        <v>9</v>
      </c>
      <c r="G6728">
        <v>19</v>
      </c>
      <c r="H6728" t="s">
        <v>358</v>
      </c>
      <c r="I6728" t="s">
        <v>360</v>
      </c>
      <c r="J6728" s="2">
        <f>VLOOKUP(B6728,'Totals by Team'!A:K,11,FALSE)</f>
        <v>12.266666666666667</v>
      </c>
      <c r="K6728" s="2">
        <f>VLOOKUP(C6728,'Totals by Team'!A:K,11,FALSE)</f>
        <v>-3.5483870967741935</v>
      </c>
    </row>
    <row r="6729" spans="1:11" x14ac:dyDescent="0.25">
      <c r="A6729" s="1">
        <v>41305</v>
      </c>
      <c r="B6729" t="s">
        <v>288</v>
      </c>
      <c r="C6729" t="s">
        <v>176</v>
      </c>
      <c r="D6729">
        <v>75</v>
      </c>
      <c r="E6729">
        <v>58</v>
      </c>
      <c r="F6729" t="s">
        <v>288</v>
      </c>
      <c r="G6729">
        <v>17</v>
      </c>
      <c r="H6729" t="s">
        <v>358</v>
      </c>
      <c r="I6729" t="s">
        <v>360</v>
      </c>
      <c r="J6729" s="2">
        <f>VLOOKUP(B6729,'Totals by Team'!A:K,11,FALSE)</f>
        <v>10.575757575757576</v>
      </c>
      <c r="K6729" s="2">
        <f>VLOOKUP(C6729,'Totals by Team'!A:K,11,FALSE)</f>
        <v>4.9090909090909092</v>
      </c>
    </row>
    <row r="6730" spans="1:11" x14ac:dyDescent="0.25">
      <c r="A6730" s="1">
        <v>41305</v>
      </c>
      <c r="B6730" t="s">
        <v>58</v>
      </c>
      <c r="C6730" t="s">
        <v>0</v>
      </c>
      <c r="D6730">
        <v>78</v>
      </c>
      <c r="E6730">
        <v>63</v>
      </c>
      <c r="F6730" t="s">
        <v>0</v>
      </c>
      <c r="G6730">
        <v>15</v>
      </c>
      <c r="H6730" t="s">
        <v>358</v>
      </c>
      <c r="I6730" t="s">
        <v>356</v>
      </c>
      <c r="J6730" s="2">
        <f>VLOOKUP(B6730,'Totals by Team'!A:K,11,FALSE)</f>
        <v>2.9</v>
      </c>
      <c r="K6730" s="2">
        <f>VLOOKUP(C6730,'Totals by Team'!A:K,11,FALSE)</f>
        <v>-13.35483870967742</v>
      </c>
    </row>
    <row r="6731" spans="1:11" x14ac:dyDescent="0.25">
      <c r="A6731" s="1">
        <v>41305</v>
      </c>
      <c r="B6731" t="s">
        <v>236</v>
      </c>
      <c r="C6731" t="s">
        <v>12</v>
      </c>
      <c r="D6731">
        <v>66</v>
      </c>
      <c r="E6731">
        <v>51</v>
      </c>
      <c r="F6731" t="s">
        <v>12</v>
      </c>
      <c r="G6731">
        <v>15</v>
      </c>
      <c r="H6731" t="s">
        <v>358</v>
      </c>
      <c r="I6731" t="s">
        <v>356</v>
      </c>
      <c r="J6731" s="2">
        <f>VLOOKUP(B6731,'Totals by Team'!A:K,11,FALSE)</f>
        <v>11</v>
      </c>
      <c r="K6731" s="2">
        <f>VLOOKUP(C6731,'Totals by Team'!A:K,11,FALSE)</f>
        <v>-2.9333333333333331</v>
      </c>
    </row>
    <row r="6732" spans="1:11" x14ac:dyDescent="0.25">
      <c r="A6732" s="1">
        <v>41305</v>
      </c>
      <c r="B6732" t="s">
        <v>234</v>
      </c>
      <c r="C6732" t="s">
        <v>126</v>
      </c>
      <c r="D6732">
        <v>78</v>
      </c>
      <c r="E6732">
        <v>63</v>
      </c>
      <c r="F6732" t="s">
        <v>234</v>
      </c>
      <c r="G6732">
        <v>15</v>
      </c>
      <c r="H6732" t="s">
        <v>358</v>
      </c>
      <c r="I6732" t="s">
        <v>360</v>
      </c>
      <c r="J6732" s="2">
        <f>VLOOKUP(B6732,'Totals by Team'!A:K,11,FALSE)</f>
        <v>-2.4482758620689653</v>
      </c>
      <c r="K6732" s="2">
        <f>VLOOKUP(C6732,'Totals by Team'!A:K,11,FALSE)</f>
        <v>-8.137931034482758</v>
      </c>
    </row>
    <row r="6733" spans="1:11" x14ac:dyDescent="0.25">
      <c r="A6733" s="1">
        <v>41305</v>
      </c>
      <c r="B6733" t="s">
        <v>146</v>
      </c>
      <c r="C6733" t="s">
        <v>308</v>
      </c>
      <c r="D6733">
        <v>86</v>
      </c>
      <c r="E6733">
        <v>72</v>
      </c>
      <c r="F6733" t="s">
        <v>308</v>
      </c>
      <c r="G6733">
        <v>14</v>
      </c>
      <c r="H6733" t="s">
        <v>358</v>
      </c>
      <c r="I6733" t="s">
        <v>356</v>
      </c>
      <c r="J6733" s="2">
        <f>VLOOKUP(B6733,'Totals by Team'!A:K,11,FALSE)</f>
        <v>5.1515151515151514</v>
      </c>
      <c r="K6733" s="2">
        <f>VLOOKUP(C6733,'Totals by Team'!A:K,11,FALSE)</f>
        <v>-5.4545454545454541</v>
      </c>
    </row>
    <row r="6734" spans="1:11" x14ac:dyDescent="0.25">
      <c r="A6734" s="1">
        <v>41305</v>
      </c>
      <c r="B6734" t="s">
        <v>52</v>
      </c>
      <c r="C6734" t="s">
        <v>163</v>
      </c>
      <c r="D6734">
        <v>89</v>
      </c>
      <c r="E6734">
        <v>75</v>
      </c>
      <c r="F6734" t="s">
        <v>163</v>
      </c>
      <c r="G6734">
        <v>14</v>
      </c>
      <c r="H6734" t="s">
        <v>358</v>
      </c>
      <c r="I6734" t="s">
        <v>356</v>
      </c>
      <c r="J6734" s="2">
        <f>VLOOKUP(B6734,'Totals by Team'!A:K,11,FALSE)</f>
        <v>5.03125</v>
      </c>
      <c r="K6734" s="2">
        <f>VLOOKUP(C6734,'Totals by Team'!A:K,11,FALSE)</f>
        <v>-4.129032258064516</v>
      </c>
    </row>
    <row r="6735" spans="1:11" x14ac:dyDescent="0.25">
      <c r="A6735" s="1">
        <v>41305</v>
      </c>
      <c r="B6735" t="s">
        <v>76</v>
      </c>
      <c r="C6735" t="s">
        <v>17</v>
      </c>
      <c r="D6735">
        <v>71</v>
      </c>
      <c r="E6735">
        <v>57</v>
      </c>
      <c r="F6735" t="s">
        <v>17</v>
      </c>
      <c r="G6735">
        <v>14</v>
      </c>
      <c r="H6735" t="s">
        <v>358</v>
      </c>
      <c r="I6735" t="s">
        <v>356</v>
      </c>
      <c r="J6735" s="2">
        <f>VLOOKUP(B6735,'Totals by Team'!A:K,11,FALSE)</f>
        <v>9.7333333333333325</v>
      </c>
      <c r="K6735" s="2">
        <f>VLOOKUP(C6735,'Totals by Team'!A:K,11,FALSE)</f>
        <v>-5.46875</v>
      </c>
    </row>
    <row r="6736" spans="1:11" x14ac:dyDescent="0.25">
      <c r="A6736" s="1">
        <v>41305</v>
      </c>
      <c r="B6736" t="s">
        <v>80</v>
      </c>
      <c r="C6736" t="s">
        <v>195</v>
      </c>
      <c r="D6736">
        <v>67</v>
      </c>
      <c r="E6736">
        <v>54</v>
      </c>
      <c r="F6736" t="s">
        <v>80</v>
      </c>
      <c r="G6736">
        <v>13</v>
      </c>
      <c r="H6736" t="s">
        <v>358</v>
      </c>
      <c r="I6736" t="s">
        <v>360</v>
      </c>
      <c r="J6736" s="2">
        <f>VLOOKUP(B6736,'Totals by Team'!A:K,11,FALSE)</f>
        <v>6.290322580645161</v>
      </c>
      <c r="K6736" s="2">
        <f>VLOOKUP(C6736,'Totals by Team'!A:K,11,FALSE)</f>
        <v>-4.5714285714285712</v>
      </c>
    </row>
    <row r="6737" spans="1:11" x14ac:dyDescent="0.25">
      <c r="A6737" s="1">
        <v>41305</v>
      </c>
      <c r="B6737" t="s">
        <v>78</v>
      </c>
      <c r="C6737" t="s">
        <v>168</v>
      </c>
      <c r="D6737">
        <v>81</v>
      </c>
      <c r="E6737">
        <v>68</v>
      </c>
      <c r="F6737" t="s">
        <v>168</v>
      </c>
      <c r="G6737">
        <v>13</v>
      </c>
      <c r="H6737" t="s">
        <v>358</v>
      </c>
      <c r="I6737" t="s">
        <v>356</v>
      </c>
      <c r="J6737" s="2">
        <f>VLOOKUP(B6737,'Totals by Team'!A:K,11,FALSE)</f>
        <v>4.8275862068965516</v>
      </c>
      <c r="K6737" s="2">
        <f>VLOOKUP(C6737,'Totals by Team'!A:K,11,FALSE)</f>
        <v>-5.3076923076923075</v>
      </c>
    </row>
    <row r="6738" spans="1:11" x14ac:dyDescent="0.25">
      <c r="A6738" s="1">
        <v>41305</v>
      </c>
      <c r="B6738" t="s">
        <v>328</v>
      </c>
      <c r="C6738" t="s">
        <v>144</v>
      </c>
      <c r="D6738">
        <v>91</v>
      </c>
      <c r="E6738">
        <v>79</v>
      </c>
      <c r="F6738" t="s">
        <v>328</v>
      </c>
      <c r="G6738">
        <v>12</v>
      </c>
      <c r="H6738" t="s">
        <v>358</v>
      </c>
      <c r="I6738" t="s">
        <v>360</v>
      </c>
      <c r="J6738" s="2">
        <f>VLOOKUP(B6738,'Totals by Team'!A:K,11,FALSE)</f>
        <v>3.129032258064516</v>
      </c>
      <c r="K6738" s="2">
        <f>VLOOKUP(C6738,'Totals by Team'!A:K,11,FALSE)</f>
        <v>3.46875</v>
      </c>
    </row>
    <row r="6739" spans="1:11" x14ac:dyDescent="0.25">
      <c r="A6739" s="1">
        <v>41305</v>
      </c>
      <c r="B6739" t="s">
        <v>59</v>
      </c>
      <c r="C6739" t="s">
        <v>196</v>
      </c>
      <c r="D6739">
        <v>83</v>
      </c>
      <c r="E6739">
        <v>71</v>
      </c>
      <c r="F6739" t="s">
        <v>59</v>
      </c>
      <c r="G6739">
        <v>12</v>
      </c>
      <c r="H6739" t="s">
        <v>358</v>
      </c>
      <c r="I6739" t="s">
        <v>360</v>
      </c>
      <c r="J6739" s="2">
        <f>VLOOKUP(B6739,'Totals by Team'!A:K,11,FALSE)</f>
        <v>1.1935483870967742</v>
      </c>
      <c r="K6739" s="2">
        <f>VLOOKUP(C6739,'Totals by Team'!A:K,11,FALSE)</f>
        <v>-8.2413793103448274</v>
      </c>
    </row>
    <row r="6740" spans="1:11" x14ac:dyDescent="0.25">
      <c r="A6740" s="1">
        <v>41305</v>
      </c>
      <c r="B6740" t="s">
        <v>116</v>
      </c>
      <c r="C6740" t="s">
        <v>26</v>
      </c>
      <c r="D6740">
        <v>74</v>
      </c>
      <c r="E6740">
        <v>62</v>
      </c>
      <c r="F6740" t="s">
        <v>116</v>
      </c>
      <c r="G6740">
        <v>12</v>
      </c>
      <c r="H6740" t="s">
        <v>358</v>
      </c>
      <c r="I6740" t="s">
        <v>360</v>
      </c>
      <c r="J6740" s="2">
        <f>VLOOKUP(B6740,'Totals by Team'!A:K,11,FALSE)</f>
        <v>5.1333333333333337</v>
      </c>
      <c r="K6740" s="2">
        <f>VLOOKUP(C6740,'Totals by Team'!A:K,11,FALSE)</f>
        <v>0.4642857142857143</v>
      </c>
    </row>
    <row r="6741" spans="1:11" x14ac:dyDescent="0.25">
      <c r="A6741" s="1">
        <v>41305</v>
      </c>
      <c r="B6741" t="s">
        <v>15</v>
      </c>
      <c r="C6741" t="s">
        <v>101</v>
      </c>
      <c r="D6741">
        <v>90</v>
      </c>
      <c r="E6741">
        <v>78</v>
      </c>
      <c r="F6741" t="s">
        <v>15</v>
      </c>
      <c r="G6741">
        <v>12</v>
      </c>
      <c r="H6741" t="s">
        <v>358</v>
      </c>
      <c r="I6741" t="s">
        <v>360</v>
      </c>
      <c r="J6741" s="2">
        <f>VLOOKUP(B6741,'Totals by Team'!A:K,11,FALSE)</f>
        <v>2.6129032258064515</v>
      </c>
      <c r="K6741" s="2">
        <f>VLOOKUP(C6741,'Totals by Team'!A:K,11,FALSE)</f>
        <v>-5.5666666666666664</v>
      </c>
    </row>
    <row r="6742" spans="1:11" x14ac:dyDescent="0.25">
      <c r="A6742" s="1">
        <v>41305</v>
      </c>
      <c r="B6742" t="s">
        <v>27</v>
      </c>
      <c r="C6742" t="s">
        <v>256</v>
      </c>
      <c r="D6742">
        <v>79</v>
      </c>
      <c r="E6742">
        <v>67</v>
      </c>
      <c r="F6742" t="s">
        <v>27</v>
      </c>
      <c r="G6742">
        <v>12</v>
      </c>
      <c r="H6742" t="s">
        <v>358</v>
      </c>
      <c r="I6742" t="s">
        <v>360</v>
      </c>
      <c r="J6742" s="2">
        <f>VLOOKUP(B6742,'Totals by Team'!A:K,11,FALSE)</f>
        <v>-7.0344827586206895</v>
      </c>
      <c r="K6742" s="2">
        <f>VLOOKUP(C6742,'Totals by Team'!A:K,11,FALSE)</f>
        <v>-2.6296296296296298</v>
      </c>
    </row>
    <row r="6743" spans="1:11" x14ac:dyDescent="0.25">
      <c r="A6743" s="1">
        <v>41305</v>
      </c>
      <c r="B6743" t="s">
        <v>337</v>
      </c>
      <c r="C6743" t="s">
        <v>322</v>
      </c>
      <c r="D6743">
        <v>77</v>
      </c>
      <c r="E6743">
        <v>67</v>
      </c>
      <c r="F6743" t="s">
        <v>322</v>
      </c>
      <c r="G6743">
        <v>10</v>
      </c>
      <c r="H6743" t="s">
        <v>358</v>
      </c>
      <c r="I6743" t="s">
        <v>356</v>
      </c>
      <c r="J6743" s="2">
        <f>VLOOKUP(B6743,'Totals by Team'!A:K,11,FALSE)</f>
        <v>4.4666666666666668</v>
      </c>
      <c r="K6743" s="2">
        <f>VLOOKUP(C6743,'Totals by Team'!A:K,11,FALSE)</f>
        <v>-2.5172413793103448</v>
      </c>
    </row>
    <row r="6744" spans="1:11" x14ac:dyDescent="0.25">
      <c r="A6744" s="1">
        <v>41305</v>
      </c>
      <c r="B6744" t="s">
        <v>69</v>
      </c>
      <c r="C6744" t="s">
        <v>36</v>
      </c>
      <c r="D6744">
        <v>71</v>
      </c>
      <c r="E6744">
        <v>61</v>
      </c>
      <c r="F6744" t="s">
        <v>69</v>
      </c>
      <c r="G6744">
        <v>10</v>
      </c>
      <c r="H6744" t="s">
        <v>358</v>
      </c>
      <c r="I6744" t="s">
        <v>360</v>
      </c>
      <c r="J6744" s="2">
        <f>VLOOKUP(B6744,'Totals by Team'!A:K,11,FALSE)</f>
        <v>-1.1666666666666667</v>
      </c>
      <c r="K6744" s="2">
        <f>VLOOKUP(C6744,'Totals by Team'!A:K,11,FALSE)</f>
        <v>5.666666666666667</v>
      </c>
    </row>
    <row r="6745" spans="1:11" x14ac:dyDescent="0.25">
      <c r="A6745" s="1">
        <v>41305</v>
      </c>
      <c r="B6745" t="s">
        <v>295</v>
      </c>
      <c r="C6745" t="s">
        <v>219</v>
      </c>
      <c r="D6745">
        <v>76</v>
      </c>
      <c r="E6745">
        <v>67</v>
      </c>
      <c r="F6745" t="s">
        <v>295</v>
      </c>
      <c r="G6745">
        <v>9</v>
      </c>
      <c r="H6745" t="s">
        <v>358</v>
      </c>
      <c r="I6745" t="s">
        <v>360</v>
      </c>
      <c r="J6745" s="2">
        <f>VLOOKUP(B6745,'Totals by Team'!A:K,11,FALSE)</f>
        <v>7.4848484848484844</v>
      </c>
      <c r="K6745" s="2">
        <f>VLOOKUP(C6745,'Totals by Team'!A:K,11,FALSE)</f>
        <v>-6.612903225806452</v>
      </c>
    </row>
    <row r="6746" spans="1:11" x14ac:dyDescent="0.25">
      <c r="A6746" s="1">
        <v>41305</v>
      </c>
      <c r="B6746" t="s">
        <v>268</v>
      </c>
      <c r="C6746" t="s">
        <v>83</v>
      </c>
      <c r="D6746">
        <v>56</v>
      </c>
      <c r="E6746">
        <v>48</v>
      </c>
      <c r="F6746" t="s">
        <v>268</v>
      </c>
      <c r="G6746">
        <v>8</v>
      </c>
      <c r="H6746" t="s">
        <v>358</v>
      </c>
      <c r="I6746" t="s">
        <v>360</v>
      </c>
      <c r="J6746" s="2">
        <f>VLOOKUP(B6746,'Totals by Team'!A:K,11,FALSE)</f>
        <v>-3.4827586206896552</v>
      </c>
      <c r="K6746" s="2">
        <f>VLOOKUP(C6746,'Totals by Team'!A:K,11,FALSE)</f>
        <v>-8.4642857142857135</v>
      </c>
    </row>
    <row r="6747" spans="1:11" x14ac:dyDescent="0.25">
      <c r="A6747" s="1">
        <v>41305</v>
      </c>
      <c r="B6747" t="s">
        <v>330</v>
      </c>
      <c r="C6747" t="s">
        <v>72</v>
      </c>
      <c r="D6747">
        <v>81</v>
      </c>
      <c r="E6747">
        <v>74</v>
      </c>
      <c r="F6747" t="s">
        <v>330</v>
      </c>
      <c r="G6747">
        <v>7</v>
      </c>
      <c r="H6747" t="s">
        <v>358</v>
      </c>
      <c r="I6747" t="s">
        <v>360</v>
      </c>
      <c r="J6747" s="2">
        <f>VLOOKUP(B6747,'Totals by Team'!A:K,11,FALSE)</f>
        <v>-12.172413793103448</v>
      </c>
      <c r="K6747" s="2">
        <f>VLOOKUP(C6747,'Totals by Team'!A:K,11,FALSE)</f>
        <v>-4.645161290322581</v>
      </c>
    </row>
    <row r="6748" spans="1:11" x14ac:dyDescent="0.25">
      <c r="A6748" s="1">
        <v>41305</v>
      </c>
      <c r="B6748" t="s">
        <v>204</v>
      </c>
      <c r="C6748" t="s">
        <v>65</v>
      </c>
      <c r="D6748">
        <v>86</v>
      </c>
      <c r="E6748">
        <v>79</v>
      </c>
      <c r="F6748" t="s">
        <v>204</v>
      </c>
      <c r="G6748">
        <v>7</v>
      </c>
      <c r="H6748" t="s">
        <v>358</v>
      </c>
      <c r="I6748" t="s">
        <v>360</v>
      </c>
      <c r="J6748" s="2">
        <f>VLOOKUP(B6748,'Totals by Team'!A:K,11,FALSE)</f>
        <v>-11.275862068965518</v>
      </c>
      <c r="K6748" s="2">
        <f>VLOOKUP(C6748,'Totals by Team'!A:K,11,FALSE)</f>
        <v>-1.6774193548387097</v>
      </c>
    </row>
    <row r="6749" spans="1:11" x14ac:dyDescent="0.25">
      <c r="A6749" s="1">
        <v>41305</v>
      </c>
      <c r="B6749" t="s">
        <v>67</v>
      </c>
      <c r="C6749" t="s">
        <v>342</v>
      </c>
      <c r="D6749">
        <v>72</v>
      </c>
      <c r="E6749">
        <v>65</v>
      </c>
      <c r="F6749" t="s">
        <v>67</v>
      </c>
      <c r="G6749">
        <v>7</v>
      </c>
      <c r="H6749" t="s">
        <v>358</v>
      </c>
      <c r="I6749" t="s">
        <v>360</v>
      </c>
      <c r="J6749" s="2">
        <f>VLOOKUP(B6749,'Totals by Team'!A:K,11,FALSE)</f>
        <v>-12.392857142857142</v>
      </c>
      <c r="K6749" s="2">
        <f>VLOOKUP(C6749,'Totals by Team'!A:K,11,FALSE)</f>
        <v>6.161290322580645</v>
      </c>
    </row>
    <row r="6750" spans="1:11" x14ac:dyDescent="0.25">
      <c r="A6750" s="1">
        <v>41305</v>
      </c>
      <c r="B6750" t="s">
        <v>107</v>
      </c>
      <c r="C6750" t="s">
        <v>33</v>
      </c>
      <c r="D6750">
        <v>72</v>
      </c>
      <c r="E6750">
        <v>66</v>
      </c>
      <c r="F6750" t="s">
        <v>33</v>
      </c>
      <c r="G6750">
        <v>6</v>
      </c>
      <c r="H6750" t="s">
        <v>358</v>
      </c>
      <c r="I6750" t="s">
        <v>356</v>
      </c>
      <c r="J6750" s="2">
        <f>VLOOKUP(B6750,'Totals by Team'!A:K,11,FALSE)</f>
        <v>2.2000000000000002</v>
      </c>
      <c r="K6750" s="2">
        <f>VLOOKUP(C6750,'Totals by Team'!A:K,11,FALSE)</f>
        <v>-4.1034482758620694</v>
      </c>
    </row>
    <row r="6751" spans="1:11" x14ac:dyDescent="0.25">
      <c r="A6751" s="1">
        <v>41305</v>
      </c>
      <c r="B6751" t="s">
        <v>200</v>
      </c>
      <c r="C6751" t="s">
        <v>114</v>
      </c>
      <c r="D6751">
        <v>84</v>
      </c>
      <c r="E6751">
        <v>78</v>
      </c>
      <c r="F6751" t="s">
        <v>200</v>
      </c>
      <c r="G6751">
        <v>6</v>
      </c>
      <c r="H6751" t="s">
        <v>358</v>
      </c>
      <c r="I6751" t="s">
        <v>360</v>
      </c>
      <c r="J6751" s="2">
        <f>VLOOKUP(B6751,'Totals by Team'!A:K,11,FALSE)</f>
        <v>1.8387096774193548</v>
      </c>
      <c r="K6751" s="2">
        <f>VLOOKUP(C6751,'Totals by Team'!A:K,11,FALSE)</f>
        <v>-6.068965517241379</v>
      </c>
    </row>
    <row r="6752" spans="1:11" x14ac:dyDescent="0.25">
      <c r="A6752" s="1">
        <v>41305</v>
      </c>
      <c r="B6752" t="s">
        <v>338</v>
      </c>
      <c r="C6752" t="s">
        <v>37</v>
      </c>
      <c r="D6752">
        <v>69</v>
      </c>
      <c r="E6752">
        <v>63</v>
      </c>
      <c r="F6752" t="s">
        <v>338</v>
      </c>
      <c r="G6752">
        <v>6</v>
      </c>
      <c r="H6752" t="s">
        <v>358</v>
      </c>
      <c r="I6752" t="s">
        <v>360</v>
      </c>
      <c r="J6752" s="2">
        <f>VLOOKUP(B6752,'Totals by Team'!A:K,11,FALSE)</f>
        <v>-11.535714285714286</v>
      </c>
      <c r="K6752" s="2">
        <f>VLOOKUP(C6752,'Totals by Team'!A:K,11,FALSE)</f>
        <v>-2.096774193548387</v>
      </c>
    </row>
    <row r="6753" spans="1:11" x14ac:dyDescent="0.25">
      <c r="A6753" s="1">
        <v>41305</v>
      </c>
      <c r="B6753" t="s">
        <v>235</v>
      </c>
      <c r="C6753" t="s">
        <v>169</v>
      </c>
      <c r="D6753">
        <v>92</v>
      </c>
      <c r="E6753">
        <v>86</v>
      </c>
      <c r="F6753" t="s">
        <v>169</v>
      </c>
      <c r="G6753">
        <v>6</v>
      </c>
      <c r="H6753" t="s">
        <v>358</v>
      </c>
      <c r="I6753" t="s">
        <v>356</v>
      </c>
      <c r="J6753" s="2">
        <f>VLOOKUP(B6753,'Totals by Team'!A:K,11,FALSE)</f>
        <v>-1.9655172413793103</v>
      </c>
      <c r="K6753" s="2">
        <f>VLOOKUP(C6753,'Totals by Team'!A:K,11,FALSE)</f>
        <v>6.6666666666666666E-2</v>
      </c>
    </row>
    <row r="6754" spans="1:11" x14ac:dyDescent="0.25">
      <c r="A6754" s="1">
        <v>41305</v>
      </c>
      <c r="B6754" t="s">
        <v>19</v>
      </c>
      <c r="C6754" t="s">
        <v>263</v>
      </c>
      <c r="D6754">
        <v>80</v>
      </c>
      <c r="E6754">
        <v>75</v>
      </c>
      <c r="F6754" t="s">
        <v>19</v>
      </c>
      <c r="G6754">
        <v>5</v>
      </c>
      <c r="H6754" t="s">
        <v>358</v>
      </c>
      <c r="I6754" t="s">
        <v>360</v>
      </c>
      <c r="J6754" s="2">
        <f>VLOOKUP(B6754,'Totals by Team'!A:K,11,FALSE)</f>
        <v>8.125</v>
      </c>
      <c r="K6754" s="2">
        <f>VLOOKUP(C6754,'Totals by Team'!A:K,11,FALSE)</f>
        <v>3.2121212121212119</v>
      </c>
    </row>
    <row r="6755" spans="1:11" x14ac:dyDescent="0.25">
      <c r="A6755" s="1">
        <v>41305</v>
      </c>
      <c r="B6755" t="s">
        <v>136</v>
      </c>
      <c r="C6755" t="s">
        <v>137</v>
      </c>
      <c r="D6755">
        <v>76</v>
      </c>
      <c r="E6755">
        <v>71</v>
      </c>
      <c r="F6755" t="s">
        <v>136</v>
      </c>
      <c r="G6755">
        <v>5</v>
      </c>
      <c r="H6755" t="s">
        <v>358</v>
      </c>
      <c r="I6755" t="s">
        <v>360</v>
      </c>
      <c r="J6755" s="2">
        <f>VLOOKUP(B6755,'Totals by Team'!A:K,11,FALSE)</f>
        <v>-3.3870967741935485</v>
      </c>
      <c r="K6755" s="2">
        <f>VLOOKUP(C6755,'Totals by Team'!A:K,11,FALSE)</f>
        <v>-12.518518518518519</v>
      </c>
    </row>
    <row r="6756" spans="1:11" x14ac:dyDescent="0.25">
      <c r="A6756" s="1">
        <v>41305</v>
      </c>
      <c r="B6756" t="s">
        <v>318</v>
      </c>
      <c r="C6756" t="s">
        <v>239</v>
      </c>
      <c r="D6756">
        <v>63</v>
      </c>
      <c r="E6756">
        <v>59</v>
      </c>
      <c r="F6756" t="s">
        <v>239</v>
      </c>
      <c r="G6756">
        <v>4</v>
      </c>
      <c r="H6756" t="s">
        <v>358</v>
      </c>
      <c r="I6756" t="s">
        <v>356</v>
      </c>
      <c r="J6756" s="2">
        <f>VLOOKUP(B6756,'Totals by Team'!A:K,11,FALSE)</f>
        <v>4.1515151515151514</v>
      </c>
      <c r="K6756" s="2">
        <f>VLOOKUP(C6756,'Totals by Team'!A:K,11,FALSE)</f>
        <v>1.4375</v>
      </c>
    </row>
    <row r="6757" spans="1:11" x14ac:dyDescent="0.25">
      <c r="A6757" s="1">
        <v>41305</v>
      </c>
      <c r="B6757" t="s">
        <v>341</v>
      </c>
      <c r="C6757" t="s">
        <v>274</v>
      </c>
      <c r="D6757">
        <v>57</v>
      </c>
      <c r="E6757">
        <v>53</v>
      </c>
      <c r="F6757" t="s">
        <v>274</v>
      </c>
      <c r="G6757">
        <v>4</v>
      </c>
      <c r="H6757" t="s">
        <v>358</v>
      </c>
      <c r="I6757" t="s">
        <v>356</v>
      </c>
      <c r="J6757" s="2">
        <f>VLOOKUP(B6757,'Totals by Team'!A:K,11,FALSE)</f>
        <v>9.59375</v>
      </c>
      <c r="K6757" s="2">
        <f>VLOOKUP(C6757,'Totals by Team'!A:K,11,FALSE)</f>
        <v>1.0606060606060606</v>
      </c>
    </row>
    <row r="6758" spans="1:11" x14ac:dyDescent="0.25">
      <c r="A6758" s="1">
        <v>41305</v>
      </c>
      <c r="B6758" t="s">
        <v>230</v>
      </c>
      <c r="C6758" t="s">
        <v>92</v>
      </c>
      <c r="D6758">
        <v>67</v>
      </c>
      <c r="E6758">
        <v>63</v>
      </c>
      <c r="F6758" t="s">
        <v>92</v>
      </c>
      <c r="G6758">
        <v>4</v>
      </c>
      <c r="H6758" t="s">
        <v>358</v>
      </c>
      <c r="I6758" t="s">
        <v>356</v>
      </c>
      <c r="J6758" s="2">
        <f>VLOOKUP(B6758,'Totals by Team'!A:K,11,FALSE)</f>
        <v>11.5625</v>
      </c>
      <c r="K6758" s="2">
        <f>VLOOKUP(C6758,'Totals by Team'!A:K,11,FALSE)</f>
        <v>-0.41379310344827586</v>
      </c>
    </row>
    <row r="6759" spans="1:11" x14ac:dyDescent="0.25">
      <c r="A6759" s="1">
        <v>41305</v>
      </c>
      <c r="B6759" t="s">
        <v>34</v>
      </c>
      <c r="C6759" t="s">
        <v>183</v>
      </c>
      <c r="D6759">
        <v>58</v>
      </c>
      <c r="E6759">
        <v>54</v>
      </c>
      <c r="F6759" t="s">
        <v>183</v>
      </c>
      <c r="G6759">
        <v>4</v>
      </c>
      <c r="H6759" t="s">
        <v>358</v>
      </c>
      <c r="I6759" t="s">
        <v>356</v>
      </c>
      <c r="J6759" s="2">
        <f>VLOOKUP(B6759,'Totals by Team'!A:K,11,FALSE)</f>
        <v>-9.6774193548387094E-2</v>
      </c>
      <c r="K6759" s="2">
        <f>VLOOKUP(C6759,'Totals by Team'!A:K,11,FALSE)</f>
        <v>2.25</v>
      </c>
    </row>
    <row r="6760" spans="1:11" x14ac:dyDescent="0.25">
      <c r="A6760" s="1">
        <v>41305</v>
      </c>
      <c r="B6760" t="s">
        <v>21</v>
      </c>
      <c r="C6760" t="s">
        <v>118</v>
      </c>
      <c r="D6760">
        <v>77</v>
      </c>
      <c r="E6760">
        <v>73</v>
      </c>
      <c r="F6760" t="s">
        <v>21</v>
      </c>
      <c r="G6760">
        <v>4</v>
      </c>
      <c r="H6760" t="s">
        <v>358</v>
      </c>
      <c r="I6760" t="s">
        <v>360</v>
      </c>
      <c r="J6760" s="2">
        <f>VLOOKUP(B6760,'Totals by Team'!A:K,11,FALSE)</f>
        <v>-1.75</v>
      </c>
      <c r="K6760" s="2">
        <f>VLOOKUP(C6760,'Totals by Team'!A:K,11,FALSE)</f>
        <v>0.16129032258064516</v>
      </c>
    </row>
    <row r="6761" spans="1:11" x14ac:dyDescent="0.25">
      <c r="A6761" s="1">
        <v>41305</v>
      </c>
      <c r="B6761" t="s">
        <v>102</v>
      </c>
      <c r="C6761" t="s">
        <v>164</v>
      </c>
      <c r="D6761">
        <v>65</v>
      </c>
      <c r="E6761">
        <v>61</v>
      </c>
      <c r="F6761" t="s">
        <v>102</v>
      </c>
      <c r="G6761">
        <v>4</v>
      </c>
      <c r="H6761" t="s">
        <v>358</v>
      </c>
      <c r="I6761" t="s">
        <v>360</v>
      </c>
      <c r="J6761" s="2">
        <f>VLOOKUP(B6761,'Totals by Team'!A:K,11,FALSE)</f>
        <v>0.70588235294117652</v>
      </c>
      <c r="K6761" s="2">
        <f>VLOOKUP(C6761,'Totals by Team'!A:K,11,FALSE)</f>
        <v>-4.7575757575757578</v>
      </c>
    </row>
    <row r="6762" spans="1:11" x14ac:dyDescent="0.25">
      <c r="A6762" s="1">
        <v>41305</v>
      </c>
      <c r="B6762" t="s">
        <v>109</v>
      </c>
      <c r="C6762" t="s">
        <v>145</v>
      </c>
      <c r="D6762">
        <v>72</v>
      </c>
      <c r="E6762">
        <v>68</v>
      </c>
      <c r="F6762" t="s">
        <v>109</v>
      </c>
      <c r="G6762">
        <v>4</v>
      </c>
      <c r="H6762" t="s">
        <v>358</v>
      </c>
      <c r="I6762" t="s">
        <v>360</v>
      </c>
      <c r="J6762" s="2">
        <f>VLOOKUP(B6762,'Totals by Team'!A:K,11,FALSE)</f>
        <v>-5.290322580645161</v>
      </c>
      <c r="K6762" s="2">
        <f>VLOOKUP(C6762,'Totals by Team'!A:K,11,FALSE)</f>
        <v>-4.2142857142857144</v>
      </c>
    </row>
    <row r="6763" spans="1:11" x14ac:dyDescent="0.25">
      <c r="A6763" s="1">
        <v>41305</v>
      </c>
      <c r="B6763" t="s">
        <v>340</v>
      </c>
      <c r="C6763" t="s">
        <v>79</v>
      </c>
      <c r="D6763">
        <v>72</v>
      </c>
      <c r="E6763">
        <v>68</v>
      </c>
      <c r="F6763" t="s">
        <v>79</v>
      </c>
      <c r="G6763">
        <v>4</v>
      </c>
      <c r="H6763" t="s">
        <v>358</v>
      </c>
      <c r="I6763" t="s">
        <v>356</v>
      </c>
      <c r="J6763" s="2">
        <f>VLOOKUP(B6763,'Totals by Team'!A:K,11,FALSE)</f>
        <v>0.8</v>
      </c>
      <c r="K6763" s="2">
        <f>VLOOKUP(C6763,'Totals by Team'!A:K,11,FALSE)</f>
        <v>-9.7857142857142865</v>
      </c>
    </row>
    <row r="6764" spans="1:11" x14ac:dyDescent="0.25">
      <c r="A6764" s="1">
        <v>41305</v>
      </c>
      <c r="B6764" t="s">
        <v>18</v>
      </c>
      <c r="C6764" t="s">
        <v>224</v>
      </c>
      <c r="D6764">
        <v>82</v>
      </c>
      <c r="E6764">
        <v>79</v>
      </c>
      <c r="F6764" t="s">
        <v>224</v>
      </c>
      <c r="G6764">
        <v>3</v>
      </c>
      <c r="H6764" t="s">
        <v>358</v>
      </c>
      <c r="I6764" t="s">
        <v>356</v>
      </c>
      <c r="J6764" s="2">
        <f>VLOOKUP(B6764,'Totals by Team'!A:K,11,FALSE)</f>
        <v>4.4666666666666668</v>
      </c>
      <c r="K6764" s="2">
        <f>VLOOKUP(C6764,'Totals by Team'!A:K,11,FALSE)</f>
        <v>2.774193548387097</v>
      </c>
    </row>
    <row r="6765" spans="1:11" x14ac:dyDescent="0.25">
      <c r="A6765" s="1">
        <v>41305</v>
      </c>
      <c r="B6765" t="s">
        <v>77</v>
      </c>
      <c r="C6765" t="s">
        <v>255</v>
      </c>
      <c r="D6765">
        <v>93</v>
      </c>
      <c r="E6765">
        <v>90</v>
      </c>
      <c r="F6765" t="s">
        <v>77</v>
      </c>
      <c r="G6765">
        <v>3</v>
      </c>
      <c r="H6765" t="s">
        <v>358</v>
      </c>
      <c r="I6765" t="s">
        <v>360</v>
      </c>
      <c r="J6765" s="2">
        <f>VLOOKUP(B6765,'Totals by Team'!A:K,11,FALSE)</f>
        <v>2.28125</v>
      </c>
      <c r="K6765" s="2">
        <f>VLOOKUP(C6765,'Totals by Team'!A:K,11,FALSE)</f>
        <v>4.9393939393939394</v>
      </c>
    </row>
    <row r="6766" spans="1:11" x14ac:dyDescent="0.25">
      <c r="A6766" s="1">
        <v>41305</v>
      </c>
      <c r="B6766" t="s">
        <v>241</v>
      </c>
      <c r="C6766" t="s">
        <v>262</v>
      </c>
      <c r="D6766">
        <v>60</v>
      </c>
      <c r="E6766">
        <v>57</v>
      </c>
      <c r="F6766" t="s">
        <v>241</v>
      </c>
      <c r="G6766">
        <v>3</v>
      </c>
      <c r="H6766" t="s">
        <v>358</v>
      </c>
      <c r="I6766" t="s">
        <v>360</v>
      </c>
      <c r="J6766" s="2">
        <f>VLOOKUP(B6766,'Totals by Team'!A:K,11,FALSE)</f>
        <v>-1.1290322580645162</v>
      </c>
      <c r="K6766" s="2">
        <f>VLOOKUP(C6766,'Totals by Team'!A:K,11,FALSE)</f>
        <v>2.1875</v>
      </c>
    </row>
    <row r="6767" spans="1:11" x14ac:dyDescent="0.25">
      <c r="A6767" s="1">
        <v>41305</v>
      </c>
      <c r="B6767" t="s">
        <v>220</v>
      </c>
      <c r="C6767" t="s">
        <v>319</v>
      </c>
      <c r="D6767">
        <v>59</v>
      </c>
      <c r="E6767">
        <v>56</v>
      </c>
      <c r="F6767" t="s">
        <v>220</v>
      </c>
      <c r="G6767">
        <v>3</v>
      </c>
      <c r="H6767" t="s">
        <v>358</v>
      </c>
      <c r="I6767" t="s">
        <v>360</v>
      </c>
      <c r="J6767" s="2">
        <f>VLOOKUP(B6767,'Totals by Team'!A:K,11,FALSE)</f>
        <v>3.28125</v>
      </c>
      <c r="K6767" s="2">
        <f>VLOOKUP(C6767,'Totals by Team'!A:K,11,FALSE)</f>
        <v>4.84375</v>
      </c>
    </row>
    <row r="6768" spans="1:11" x14ac:dyDescent="0.25">
      <c r="A6768" s="1">
        <v>41305</v>
      </c>
      <c r="B6768" t="s">
        <v>254</v>
      </c>
      <c r="C6768" t="s">
        <v>221</v>
      </c>
      <c r="D6768">
        <v>71</v>
      </c>
      <c r="E6768">
        <v>68</v>
      </c>
      <c r="F6768" t="s">
        <v>254</v>
      </c>
      <c r="G6768">
        <v>3</v>
      </c>
      <c r="H6768" t="s">
        <v>358</v>
      </c>
      <c r="I6768" t="s">
        <v>360</v>
      </c>
      <c r="J6768" s="2">
        <f>VLOOKUP(B6768,'Totals by Team'!A:K,11,FALSE)</f>
        <v>3.161290322580645</v>
      </c>
      <c r="K6768" s="2">
        <f>VLOOKUP(C6768,'Totals by Team'!A:K,11,FALSE)</f>
        <v>1.75</v>
      </c>
    </row>
    <row r="6769" spans="1:11" x14ac:dyDescent="0.25">
      <c r="A6769" s="1">
        <v>41305</v>
      </c>
      <c r="B6769" t="s">
        <v>245</v>
      </c>
      <c r="C6769" t="s">
        <v>90</v>
      </c>
      <c r="D6769">
        <v>63</v>
      </c>
      <c r="E6769">
        <v>61</v>
      </c>
      <c r="F6769" t="s">
        <v>90</v>
      </c>
      <c r="G6769">
        <v>2</v>
      </c>
      <c r="H6769" t="s">
        <v>358</v>
      </c>
      <c r="I6769" t="s">
        <v>356</v>
      </c>
      <c r="J6769" s="2">
        <f>VLOOKUP(B6769,'Totals by Team'!A:K,11,FALSE)</f>
        <v>6.4838709677419351</v>
      </c>
      <c r="K6769" s="2">
        <f>VLOOKUP(C6769,'Totals by Team'!A:K,11,FALSE)</f>
        <v>-4.7931034482758621</v>
      </c>
    </row>
    <row r="6770" spans="1:11" x14ac:dyDescent="0.25">
      <c r="A6770" s="1">
        <v>41305</v>
      </c>
      <c r="B6770" t="s">
        <v>207</v>
      </c>
      <c r="C6770" t="s">
        <v>105</v>
      </c>
      <c r="D6770">
        <v>70</v>
      </c>
      <c r="E6770">
        <v>68</v>
      </c>
      <c r="F6770" t="s">
        <v>105</v>
      </c>
      <c r="G6770">
        <v>2</v>
      </c>
      <c r="H6770" t="s">
        <v>358</v>
      </c>
      <c r="I6770" t="s">
        <v>356</v>
      </c>
      <c r="J6770" s="2">
        <f>VLOOKUP(B6770,'Totals by Team'!A:K,11,FALSE)</f>
        <v>-2.4074074074074074</v>
      </c>
      <c r="K6770" s="2">
        <f>VLOOKUP(C6770,'Totals by Team'!A:K,11,FALSE)</f>
        <v>-10.903225806451612</v>
      </c>
    </row>
    <row r="6771" spans="1:11" x14ac:dyDescent="0.25">
      <c r="A6771" s="1">
        <v>41305</v>
      </c>
      <c r="B6771" t="s">
        <v>50</v>
      </c>
      <c r="C6771" t="s">
        <v>199</v>
      </c>
      <c r="D6771">
        <v>70</v>
      </c>
      <c r="E6771">
        <v>68</v>
      </c>
      <c r="F6771" t="s">
        <v>50</v>
      </c>
      <c r="G6771">
        <v>2</v>
      </c>
      <c r="H6771" t="s">
        <v>358</v>
      </c>
      <c r="I6771" t="s">
        <v>360</v>
      </c>
      <c r="J6771" s="2">
        <f>VLOOKUP(B6771,'Totals by Team'!A:K,11,FALSE)</f>
        <v>-6.1333333333333337</v>
      </c>
      <c r="K6771" s="2">
        <f>VLOOKUP(C6771,'Totals by Team'!A:K,11,FALSE)</f>
        <v>-4.709677419354839</v>
      </c>
    </row>
    <row r="6772" spans="1:11" x14ac:dyDescent="0.25">
      <c r="A6772" s="1">
        <v>41305</v>
      </c>
      <c r="B6772" t="s">
        <v>177</v>
      </c>
      <c r="C6772" t="s">
        <v>132</v>
      </c>
      <c r="D6772">
        <v>66</v>
      </c>
      <c r="E6772">
        <v>64</v>
      </c>
      <c r="F6772" t="s">
        <v>132</v>
      </c>
      <c r="G6772">
        <v>2</v>
      </c>
      <c r="H6772" t="s">
        <v>358</v>
      </c>
      <c r="I6772" t="s">
        <v>356</v>
      </c>
      <c r="J6772" s="2">
        <f>VLOOKUP(B6772,'Totals by Team'!A:K,11,FALSE)</f>
        <v>13.454545454545455</v>
      </c>
      <c r="K6772" s="2">
        <f>VLOOKUP(C6772,'Totals by Team'!A:K,11,FALSE)</f>
        <v>3.125E-2</v>
      </c>
    </row>
    <row r="6773" spans="1:11" x14ac:dyDescent="0.25">
      <c r="A6773" s="1">
        <v>41305</v>
      </c>
      <c r="B6773" t="s">
        <v>35</v>
      </c>
      <c r="C6773" t="s">
        <v>6</v>
      </c>
      <c r="D6773">
        <v>71</v>
      </c>
      <c r="E6773">
        <v>70</v>
      </c>
      <c r="F6773" t="s">
        <v>35</v>
      </c>
      <c r="G6773">
        <v>1</v>
      </c>
      <c r="H6773" t="s">
        <v>358</v>
      </c>
      <c r="I6773" t="s">
        <v>360</v>
      </c>
      <c r="J6773" s="2">
        <f>VLOOKUP(B6773,'Totals by Team'!A:K,11,FALSE)</f>
        <v>-5.7333333333333334</v>
      </c>
      <c r="K6773" s="2">
        <f>VLOOKUP(C6773,'Totals by Team'!A:K,11,FALSE)</f>
        <v>-2</v>
      </c>
    </row>
    <row r="6774" spans="1:11" x14ac:dyDescent="0.25">
      <c r="A6774" s="1">
        <v>41305</v>
      </c>
      <c r="B6774" t="s">
        <v>133</v>
      </c>
      <c r="C6774" t="s">
        <v>121</v>
      </c>
      <c r="D6774">
        <v>70</v>
      </c>
      <c r="E6774">
        <v>69</v>
      </c>
      <c r="F6774" t="s">
        <v>121</v>
      </c>
      <c r="G6774">
        <v>1</v>
      </c>
      <c r="H6774" t="s">
        <v>358</v>
      </c>
      <c r="I6774" t="s">
        <v>356</v>
      </c>
      <c r="J6774" s="2">
        <f>VLOOKUP(B6774,'Totals by Team'!A:K,11,FALSE)</f>
        <v>-6.8965517241379306</v>
      </c>
      <c r="K6774" s="2">
        <f>VLOOKUP(C6774,'Totals by Team'!A:K,11,FALSE)</f>
        <v>-4.75</v>
      </c>
    </row>
    <row r="6775" spans="1:11" x14ac:dyDescent="0.25">
      <c r="A6775" s="1">
        <v>41305</v>
      </c>
      <c r="B6775" t="s">
        <v>6</v>
      </c>
      <c r="C6775" t="s">
        <v>35</v>
      </c>
      <c r="D6775">
        <v>70</v>
      </c>
      <c r="E6775">
        <v>71</v>
      </c>
      <c r="F6775" t="s">
        <v>35</v>
      </c>
      <c r="G6775">
        <v>-1</v>
      </c>
      <c r="H6775" t="s">
        <v>357</v>
      </c>
      <c r="I6775" t="s">
        <v>356</v>
      </c>
      <c r="J6775" s="2">
        <f>VLOOKUP(B6775,'Totals by Team'!A:K,11,FALSE)</f>
        <v>-2</v>
      </c>
      <c r="K6775" s="2">
        <f>VLOOKUP(C6775,'Totals by Team'!A:K,11,FALSE)</f>
        <v>-5.7333333333333334</v>
      </c>
    </row>
    <row r="6776" spans="1:11" x14ac:dyDescent="0.25">
      <c r="A6776" s="1">
        <v>41305</v>
      </c>
      <c r="B6776" t="s">
        <v>121</v>
      </c>
      <c r="C6776" t="s">
        <v>133</v>
      </c>
      <c r="D6776">
        <v>69</v>
      </c>
      <c r="E6776">
        <v>70</v>
      </c>
      <c r="F6776" t="s">
        <v>121</v>
      </c>
      <c r="G6776">
        <v>-1</v>
      </c>
      <c r="H6776" t="s">
        <v>357</v>
      </c>
      <c r="I6776" t="s">
        <v>360</v>
      </c>
      <c r="J6776" s="2">
        <f>VLOOKUP(B6776,'Totals by Team'!A:K,11,FALSE)</f>
        <v>-4.75</v>
      </c>
      <c r="K6776" s="2">
        <f>VLOOKUP(C6776,'Totals by Team'!A:K,11,FALSE)</f>
        <v>-6.8965517241379306</v>
      </c>
    </row>
    <row r="6777" spans="1:11" x14ac:dyDescent="0.25">
      <c r="A6777" s="1">
        <v>41305</v>
      </c>
      <c r="B6777" t="s">
        <v>90</v>
      </c>
      <c r="C6777" t="s">
        <v>245</v>
      </c>
      <c r="D6777">
        <v>61</v>
      </c>
      <c r="E6777">
        <v>63</v>
      </c>
      <c r="F6777" t="s">
        <v>90</v>
      </c>
      <c r="G6777">
        <v>-2</v>
      </c>
      <c r="H6777" t="s">
        <v>357</v>
      </c>
      <c r="I6777" t="s">
        <v>360</v>
      </c>
      <c r="J6777" s="2">
        <f>VLOOKUP(B6777,'Totals by Team'!A:K,11,FALSE)</f>
        <v>-4.7931034482758621</v>
      </c>
      <c r="K6777" s="2">
        <f>VLOOKUP(C6777,'Totals by Team'!A:K,11,FALSE)</f>
        <v>6.4838709677419351</v>
      </c>
    </row>
    <row r="6778" spans="1:11" x14ac:dyDescent="0.25">
      <c r="A6778" s="1">
        <v>41305</v>
      </c>
      <c r="B6778" t="s">
        <v>105</v>
      </c>
      <c r="C6778" t="s">
        <v>207</v>
      </c>
      <c r="D6778">
        <v>68</v>
      </c>
      <c r="E6778">
        <v>70</v>
      </c>
      <c r="F6778" t="s">
        <v>105</v>
      </c>
      <c r="G6778">
        <v>-2</v>
      </c>
      <c r="H6778" t="s">
        <v>357</v>
      </c>
      <c r="I6778" t="s">
        <v>360</v>
      </c>
      <c r="J6778" s="2">
        <f>VLOOKUP(B6778,'Totals by Team'!A:K,11,FALSE)</f>
        <v>-10.903225806451612</v>
      </c>
      <c r="K6778" s="2">
        <f>VLOOKUP(C6778,'Totals by Team'!A:K,11,FALSE)</f>
        <v>-2.4074074074074074</v>
      </c>
    </row>
    <row r="6779" spans="1:11" x14ac:dyDescent="0.25">
      <c r="A6779" s="1">
        <v>41305</v>
      </c>
      <c r="B6779" t="s">
        <v>199</v>
      </c>
      <c r="C6779" t="s">
        <v>50</v>
      </c>
      <c r="D6779">
        <v>68</v>
      </c>
      <c r="E6779">
        <v>70</v>
      </c>
      <c r="F6779" t="s">
        <v>50</v>
      </c>
      <c r="G6779">
        <v>-2</v>
      </c>
      <c r="H6779" t="s">
        <v>357</v>
      </c>
      <c r="I6779" t="s">
        <v>356</v>
      </c>
      <c r="J6779" s="2">
        <f>VLOOKUP(B6779,'Totals by Team'!A:K,11,FALSE)</f>
        <v>-4.709677419354839</v>
      </c>
      <c r="K6779" s="2">
        <f>VLOOKUP(C6779,'Totals by Team'!A:K,11,FALSE)</f>
        <v>-6.1333333333333337</v>
      </c>
    </row>
    <row r="6780" spans="1:11" x14ac:dyDescent="0.25">
      <c r="A6780" s="1">
        <v>41305</v>
      </c>
      <c r="B6780" t="s">
        <v>132</v>
      </c>
      <c r="C6780" t="s">
        <v>177</v>
      </c>
      <c r="D6780">
        <v>64</v>
      </c>
      <c r="E6780">
        <v>66</v>
      </c>
      <c r="F6780" t="s">
        <v>132</v>
      </c>
      <c r="G6780">
        <v>-2</v>
      </c>
      <c r="H6780" t="s">
        <v>357</v>
      </c>
      <c r="I6780" t="s">
        <v>360</v>
      </c>
      <c r="J6780" s="2">
        <f>VLOOKUP(B6780,'Totals by Team'!A:K,11,FALSE)</f>
        <v>3.125E-2</v>
      </c>
      <c r="K6780" s="2">
        <f>VLOOKUP(C6780,'Totals by Team'!A:K,11,FALSE)</f>
        <v>13.454545454545455</v>
      </c>
    </row>
    <row r="6781" spans="1:11" x14ac:dyDescent="0.25">
      <c r="A6781" s="1">
        <v>41305</v>
      </c>
      <c r="B6781" t="s">
        <v>224</v>
      </c>
      <c r="C6781" t="s">
        <v>18</v>
      </c>
      <c r="D6781">
        <v>79</v>
      </c>
      <c r="E6781">
        <v>82</v>
      </c>
      <c r="F6781" t="s">
        <v>224</v>
      </c>
      <c r="G6781">
        <v>-3</v>
      </c>
      <c r="H6781" t="s">
        <v>357</v>
      </c>
      <c r="I6781" t="s">
        <v>360</v>
      </c>
      <c r="J6781" s="2">
        <f>VLOOKUP(B6781,'Totals by Team'!A:K,11,FALSE)</f>
        <v>2.774193548387097</v>
      </c>
      <c r="K6781" s="2">
        <f>VLOOKUP(C6781,'Totals by Team'!A:K,11,FALSE)</f>
        <v>4.4666666666666668</v>
      </c>
    </row>
    <row r="6782" spans="1:11" x14ac:dyDescent="0.25">
      <c r="A6782" s="1">
        <v>41305</v>
      </c>
      <c r="B6782" t="s">
        <v>255</v>
      </c>
      <c r="C6782" t="s">
        <v>77</v>
      </c>
      <c r="D6782">
        <v>90</v>
      </c>
      <c r="E6782">
        <v>93</v>
      </c>
      <c r="F6782" t="s">
        <v>77</v>
      </c>
      <c r="G6782">
        <v>-3</v>
      </c>
      <c r="H6782" t="s">
        <v>357</v>
      </c>
      <c r="I6782" t="s">
        <v>356</v>
      </c>
      <c r="J6782" s="2">
        <f>VLOOKUP(B6782,'Totals by Team'!A:K,11,FALSE)</f>
        <v>4.9393939393939394</v>
      </c>
      <c r="K6782" s="2">
        <f>VLOOKUP(C6782,'Totals by Team'!A:K,11,FALSE)</f>
        <v>2.28125</v>
      </c>
    </row>
    <row r="6783" spans="1:11" x14ac:dyDescent="0.25">
      <c r="A6783" s="1">
        <v>41305</v>
      </c>
      <c r="B6783" t="s">
        <v>262</v>
      </c>
      <c r="C6783" t="s">
        <v>241</v>
      </c>
      <c r="D6783">
        <v>57</v>
      </c>
      <c r="E6783">
        <v>60</v>
      </c>
      <c r="F6783" t="s">
        <v>241</v>
      </c>
      <c r="G6783">
        <v>-3</v>
      </c>
      <c r="H6783" t="s">
        <v>357</v>
      </c>
      <c r="I6783" t="s">
        <v>356</v>
      </c>
      <c r="J6783" s="2">
        <f>VLOOKUP(B6783,'Totals by Team'!A:K,11,FALSE)</f>
        <v>2.1875</v>
      </c>
      <c r="K6783" s="2">
        <f>VLOOKUP(C6783,'Totals by Team'!A:K,11,FALSE)</f>
        <v>-1.1290322580645162</v>
      </c>
    </row>
    <row r="6784" spans="1:11" x14ac:dyDescent="0.25">
      <c r="A6784" s="1">
        <v>41305</v>
      </c>
      <c r="B6784" t="s">
        <v>319</v>
      </c>
      <c r="C6784" t="s">
        <v>220</v>
      </c>
      <c r="D6784">
        <v>56</v>
      </c>
      <c r="E6784">
        <v>59</v>
      </c>
      <c r="F6784" t="s">
        <v>220</v>
      </c>
      <c r="G6784">
        <v>-3</v>
      </c>
      <c r="H6784" t="s">
        <v>357</v>
      </c>
      <c r="I6784" t="s">
        <v>356</v>
      </c>
      <c r="J6784" s="2">
        <f>VLOOKUP(B6784,'Totals by Team'!A:K,11,FALSE)</f>
        <v>4.84375</v>
      </c>
      <c r="K6784" s="2">
        <f>VLOOKUP(C6784,'Totals by Team'!A:K,11,FALSE)</f>
        <v>3.28125</v>
      </c>
    </row>
    <row r="6785" spans="1:11" x14ac:dyDescent="0.25">
      <c r="A6785" s="1">
        <v>41305</v>
      </c>
      <c r="B6785" t="s">
        <v>221</v>
      </c>
      <c r="C6785" t="s">
        <v>254</v>
      </c>
      <c r="D6785">
        <v>68</v>
      </c>
      <c r="E6785">
        <v>71</v>
      </c>
      <c r="F6785" t="s">
        <v>254</v>
      </c>
      <c r="G6785">
        <v>-3</v>
      </c>
      <c r="H6785" t="s">
        <v>357</v>
      </c>
      <c r="I6785" t="s">
        <v>356</v>
      </c>
      <c r="J6785" s="2">
        <f>VLOOKUP(B6785,'Totals by Team'!A:K,11,FALSE)</f>
        <v>1.75</v>
      </c>
      <c r="K6785" s="2">
        <f>VLOOKUP(C6785,'Totals by Team'!A:K,11,FALSE)</f>
        <v>3.161290322580645</v>
      </c>
    </row>
    <row r="6786" spans="1:11" x14ac:dyDescent="0.25">
      <c r="A6786" s="1">
        <v>41305</v>
      </c>
      <c r="B6786" t="s">
        <v>239</v>
      </c>
      <c r="C6786" t="s">
        <v>318</v>
      </c>
      <c r="D6786">
        <v>59</v>
      </c>
      <c r="E6786">
        <v>63</v>
      </c>
      <c r="F6786" t="s">
        <v>239</v>
      </c>
      <c r="G6786">
        <v>-4</v>
      </c>
      <c r="H6786" t="s">
        <v>357</v>
      </c>
      <c r="I6786" t="s">
        <v>360</v>
      </c>
      <c r="J6786" s="2">
        <f>VLOOKUP(B6786,'Totals by Team'!A:K,11,FALSE)</f>
        <v>1.4375</v>
      </c>
      <c r="K6786" s="2">
        <f>VLOOKUP(C6786,'Totals by Team'!A:K,11,FALSE)</f>
        <v>4.1515151515151514</v>
      </c>
    </row>
    <row r="6787" spans="1:11" x14ac:dyDescent="0.25">
      <c r="A6787" s="1">
        <v>41305</v>
      </c>
      <c r="B6787" t="s">
        <v>274</v>
      </c>
      <c r="C6787" t="s">
        <v>341</v>
      </c>
      <c r="D6787">
        <v>53</v>
      </c>
      <c r="E6787">
        <v>57</v>
      </c>
      <c r="F6787" t="s">
        <v>274</v>
      </c>
      <c r="G6787">
        <v>-4</v>
      </c>
      <c r="H6787" t="s">
        <v>357</v>
      </c>
      <c r="I6787" t="s">
        <v>360</v>
      </c>
      <c r="J6787" s="2">
        <f>VLOOKUP(B6787,'Totals by Team'!A:K,11,FALSE)</f>
        <v>1.0606060606060606</v>
      </c>
      <c r="K6787" s="2">
        <f>VLOOKUP(C6787,'Totals by Team'!A:K,11,FALSE)</f>
        <v>9.59375</v>
      </c>
    </row>
    <row r="6788" spans="1:11" x14ac:dyDescent="0.25">
      <c r="A6788" s="1">
        <v>41305</v>
      </c>
      <c r="B6788" t="s">
        <v>92</v>
      </c>
      <c r="C6788" t="s">
        <v>230</v>
      </c>
      <c r="D6788">
        <v>63</v>
      </c>
      <c r="E6788">
        <v>67</v>
      </c>
      <c r="F6788" t="s">
        <v>92</v>
      </c>
      <c r="G6788">
        <v>-4</v>
      </c>
      <c r="H6788" t="s">
        <v>357</v>
      </c>
      <c r="I6788" t="s">
        <v>360</v>
      </c>
      <c r="J6788" s="2">
        <f>VLOOKUP(B6788,'Totals by Team'!A:K,11,FALSE)</f>
        <v>-0.41379310344827586</v>
      </c>
      <c r="K6788" s="2">
        <f>VLOOKUP(C6788,'Totals by Team'!A:K,11,FALSE)</f>
        <v>11.5625</v>
      </c>
    </row>
    <row r="6789" spans="1:11" x14ac:dyDescent="0.25">
      <c r="A6789" s="1">
        <v>41305</v>
      </c>
      <c r="B6789" t="s">
        <v>183</v>
      </c>
      <c r="C6789" t="s">
        <v>34</v>
      </c>
      <c r="D6789">
        <v>54</v>
      </c>
      <c r="E6789">
        <v>58</v>
      </c>
      <c r="F6789" t="s">
        <v>183</v>
      </c>
      <c r="G6789">
        <v>-4</v>
      </c>
      <c r="H6789" t="s">
        <v>357</v>
      </c>
      <c r="I6789" t="s">
        <v>360</v>
      </c>
      <c r="J6789" s="2">
        <f>VLOOKUP(B6789,'Totals by Team'!A:K,11,FALSE)</f>
        <v>2.25</v>
      </c>
      <c r="K6789" s="2">
        <f>VLOOKUP(C6789,'Totals by Team'!A:K,11,FALSE)</f>
        <v>-9.6774193548387094E-2</v>
      </c>
    </row>
    <row r="6790" spans="1:11" x14ac:dyDescent="0.25">
      <c r="A6790" s="1">
        <v>41305</v>
      </c>
      <c r="B6790" t="s">
        <v>118</v>
      </c>
      <c r="C6790" t="s">
        <v>21</v>
      </c>
      <c r="D6790">
        <v>73</v>
      </c>
      <c r="E6790">
        <v>77</v>
      </c>
      <c r="F6790" t="s">
        <v>21</v>
      </c>
      <c r="G6790">
        <v>-4</v>
      </c>
      <c r="H6790" t="s">
        <v>357</v>
      </c>
      <c r="I6790" t="s">
        <v>356</v>
      </c>
      <c r="J6790" s="2">
        <f>VLOOKUP(B6790,'Totals by Team'!A:K,11,FALSE)</f>
        <v>0.16129032258064516</v>
      </c>
      <c r="K6790" s="2">
        <f>VLOOKUP(C6790,'Totals by Team'!A:K,11,FALSE)</f>
        <v>-1.75</v>
      </c>
    </row>
    <row r="6791" spans="1:11" x14ac:dyDescent="0.25">
      <c r="A6791" s="1">
        <v>41305</v>
      </c>
      <c r="B6791" t="s">
        <v>164</v>
      </c>
      <c r="C6791" t="s">
        <v>102</v>
      </c>
      <c r="D6791">
        <v>61</v>
      </c>
      <c r="E6791">
        <v>65</v>
      </c>
      <c r="F6791" t="s">
        <v>102</v>
      </c>
      <c r="G6791">
        <v>-4</v>
      </c>
      <c r="H6791" t="s">
        <v>357</v>
      </c>
      <c r="I6791" t="s">
        <v>356</v>
      </c>
      <c r="J6791" s="2">
        <f>VLOOKUP(B6791,'Totals by Team'!A:K,11,FALSE)</f>
        <v>-4.7575757575757578</v>
      </c>
      <c r="K6791" s="2">
        <f>VLOOKUP(C6791,'Totals by Team'!A:K,11,FALSE)</f>
        <v>0.70588235294117652</v>
      </c>
    </row>
    <row r="6792" spans="1:11" x14ac:dyDescent="0.25">
      <c r="A6792" s="1">
        <v>41305</v>
      </c>
      <c r="B6792" t="s">
        <v>145</v>
      </c>
      <c r="C6792" t="s">
        <v>109</v>
      </c>
      <c r="D6792">
        <v>68</v>
      </c>
      <c r="E6792">
        <v>72</v>
      </c>
      <c r="F6792" t="s">
        <v>109</v>
      </c>
      <c r="G6792">
        <v>-4</v>
      </c>
      <c r="H6792" t="s">
        <v>357</v>
      </c>
      <c r="I6792" t="s">
        <v>356</v>
      </c>
      <c r="J6792" s="2">
        <f>VLOOKUP(B6792,'Totals by Team'!A:K,11,FALSE)</f>
        <v>-4.2142857142857144</v>
      </c>
      <c r="K6792" s="2">
        <f>VLOOKUP(C6792,'Totals by Team'!A:K,11,FALSE)</f>
        <v>-5.290322580645161</v>
      </c>
    </row>
    <row r="6793" spans="1:11" x14ac:dyDescent="0.25">
      <c r="A6793" s="1">
        <v>41305</v>
      </c>
      <c r="B6793" t="s">
        <v>79</v>
      </c>
      <c r="C6793" t="s">
        <v>340</v>
      </c>
      <c r="D6793">
        <v>68</v>
      </c>
      <c r="E6793">
        <v>72</v>
      </c>
      <c r="F6793" t="s">
        <v>79</v>
      </c>
      <c r="G6793">
        <v>-4</v>
      </c>
      <c r="H6793" t="s">
        <v>357</v>
      </c>
      <c r="I6793" t="s">
        <v>360</v>
      </c>
      <c r="J6793" s="2">
        <f>VLOOKUP(B6793,'Totals by Team'!A:K,11,FALSE)</f>
        <v>-9.7857142857142865</v>
      </c>
      <c r="K6793" s="2">
        <f>VLOOKUP(C6793,'Totals by Team'!A:K,11,FALSE)</f>
        <v>0.8</v>
      </c>
    </row>
    <row r="6794" spans="1:11" x14ac:dyDescent="0.25">
      <c r="A6794" s="1">
        <v>41305</v>
      </c>
      <c r="B6794" t="s">
        <v>263</v>
      </c>
      <c r="C6794" t="s">
        <v>19</v>
      </c>
      <c r="D6794">
        <v>75</v>
      </c>
      <c r="E6794">
        <v>80</v>
      </c>
      <c r="F6794" t="s">
        <v>19</v>
      </c>
      <c r="G6794">
        <v>-5</v>
      </c>
      <c r="H6794" t="s">
        <v>357</v>
      </c>
      <c r="I6794" t="s">
        <v>356</v>
      </c>
      <c r="J6794" s="2">
        <f>VLOOKUP(B6794,'Totals by Team'!A:K,11,FALSE)</f>
        <v>3.2121212121212119</v>
      </c>
      <c r="K6794" s="2">
        <f>VLOOKUP(C6794,'Totals by Team'!A:K,11,FALSE)</f>
        <v>8.125</v>
      </c>
    </row>
    <row r="6795" spans="1:11" x14ac:dyDescent="0.25">
      <c r="A6795" s="1">
        <v>41305</v>
      </c>
      <c r="B6795" t="s">
        <v>137</v>
      </c>
      <c r="C6795" t="s">
        <v>136</v>
      </c>
      <c r="D6795">
        <v>71</v>
      </c>
      <c r="E6795">
        <v>76</v>
      </c>
      <c r="F6795" t="s">
        <v>136</v>
      </c>
      <c r="G6795">
        <v>-5</v>
      </c>
      <c r="H6795" t="s">
        <v>357</v>
      </c>
      <c r="I6795" t="s">
        <v>356</v>
      </c>
      <c r="J6795" s="2">
        <f>VLOOKUP(B6795,'Totals by Team'!A:K,11,FALSE)</f>
        <v>-12.518518518518519</v>
      </c>
      <c r="K6795" s="2">
        <f>VLOOKUP(C6795,'Totals by Team'!A:K,11,FALSE)</f>
        <v>-3.3870967741935485</v>
      </c>
    </row>
    <row r="6796" spans="1:11" x14ac:dyDescent="0.25">
      <c r="A6796" s="1">
        <v>41305</v>
      </c>
      <c r="B6796" t="s">
        <v>33</v>
      </c>
      <c r="C6796" t="s">
        <v>107</v>
      </c>
      <c r="D6796">
        <v>66</v>
      </c>
      <c r="E6796">
        <v>72</v>
      </c>
      <c r="F6796" t="s">
        <v>33</v>
      </c>
      <c r="G6796">
        <v>-6</v>
      </c>
      <c r="H6796" t="s">
        <v>357</v>
      </c>
      <c r="I6796" t="s">
        <v>360</v>
      </c>
      <c r="J6796" s="2">
        <f>VLOOKUP(B6796,'Totals by Team'!A:K,11,FALSE)</f>
        <v>-4.1034482758620694</v>
      </c>
      <c r="K6796" s="2">
        <f>VLOOKUP(C6796,'Totals by Team'!A:K,11,FALSE)</f>
        <v>2.2000000000000002</v>
      </c>
    </row>
    <row r="6797" spans="1:11" x14ac:dyDescent="0.25">
      <c r="A6797" s="1">
        <v>41305</v>
      </c>
      <c r="B6797" t="s">
        <v>114</v>
      </c>
      <c r="C6797" t="s">
        <v>200</v>
      </c>
      <c r="D6797">
        <v>78</v>
      </c>
      <c r="E6797">
        <v>84</v>
      </c>
      <c r="F6797" t="s">
        <v>200</v>
      </c>
      <c r="G6797">
        <v>-6</v>
      </c>
      <c r="H6797" t="s">
        <v>357</v>
      </c>
      <c r="I6797" t="s">
        <v>356</v>
      </c>
      <c r="J6797" s="2">
        <f>VLOOKUP(B6797,'Totals by Team'!A:K,11,FALSE)</f>
        <v>-6.068965517241379</v>
      </c>
      <c r="K6797" s="2">
        <f>VLOOKUP(C6797,'Totals by Team'!A:K,11,FALSE)</f>
        <v>1.8387096774193548</v>
      </c>
    </row>
    <row r="6798" spans="1:11" x14ac:dyDescent="0.25">
      <c r="A6798" s="1">
        <v>41305</v>
      </c>
      <c r="B6798" t="s">
        <v>37</v>
      </c>
      <c r="C6798" t="s">
        <v>338</v>
      </c>
      <c r="D6798">
        <v>63</v>
      </c>
      <c r="E6798">
        <v>69</v>
      </c>
      <c r="F6798" t="s">
        <v>338</v>
      </c>
      <c r="G6798">
        <v>-6</v>
      </c>
      <c r="H6798" t="s">
        <v>357</v>
      </c>
      <c r="I6798" t="s">
        <v>356</v>
      </c>
      <c r="J6798" s="2">
        <f>VLOOKUP(B6798,'Totals by Team'!A:K,11,FALSE)</f>
        <v>-2.096774193548387</v>
      </c>
      <c r="K6798" s="2">
        <f>VLOOKUP(C6798,'Totals by Team'!A:K,11,FALSE)</f>
        <v>-11.535714285714286</v>
      </c>
    </row>
    <row r="6799" spans="1:11" x14ac:dyDescent="0.25">
      <c r="A6799" s="1">
        <v>41305</v>
      </c>
      <c r="B6799" t="s">
        <v>169</v>
      </c>
      <c r="C6799" t="s">
        <v>235</v>
      </c>
      <c r="D6799">
        <v>86</v>
      </c>
      <c r="E6799">
        <v>92</v>
      </c>
      <c r="F6799" t="s">
        <v>169</v>
      </c>
      <c r="G6799">
        <v>-6</v>
      </c>
      <c r="H6799" t="s">
        <v>357</v>
      </c>
      <c r="I6799" t="s">
        <v>360</v>
      </c>
      <c r="J6799" s="2">
        <f>VLOOKUP(B6799,'Totals by Team'!A:K,11,FALSE)</f>
        <v>6.6666666666666666E-2</v>
      </c>
      <c r="K6799" s="2">
        <f>VLOOKUP(C6799,'Totals by Team'!A:K,11,FALSE)</f>
        <v>-1.9655172413793103</v>
      </c>
    </row>
    <row r="6800" spans="1:11" x14ac:dyDescent="0.25">
      <c r="A6800" s="1">
        <v>41305</v>
      </c>
      <c r="B6800" t="s">
        <v>72</v>
      </c>
      <c r="C6800" t="s">
        <v>330</v>
      </c>
      <c r="D6800">
        <v>74</v>
      </c>
      <c r="E6800">
        <v>81</v>
      </c>
      <c r="F6800" t="s">
        <v>330</v>
      </c>
      <c r="G6800">
        <v>-7</v>
      </c>
      <c r="H6800" t="s">
        <v>357</v>
      </c>
      <c r="I6800" t="s">
        <v>356</v>
      </c>
      <c r="J6800" s="2">
        <f>VLOOKUP(B6800,'Totals by Team'!A:K,11,FALSE)</f>
        <v>-4.645161290322581</v>
      </c>
      <c r="K6800" s="2">
        <f>VLOOKUP(C6800,'Totals by Team'!A:K,11,FALSE)</f>
        <v>-12.172413793103448</v>
      </c>
    </row>
    <row r="6801" spans="1:11" x14ac:dyDescent="0.25">
      <c r="A6801" s="1">
        <v>41305</v>
      </c>
      <c r="B6801" t="s">
        <v>65</v>
      </c>
      <c r="C6801" t="s">
        <v>204</v>
      </c>
      <c r="D6801">
        <v>79</v>
      </c>
      <c r="E6801">
        <v>86</v>
      </c>
      <c r="F6801" t="s">
        <v>204</v>
      </c>
      <c r="G6801">
        <v>-7</v>
      </c>
      <c r="H6801" t="s">
        <v>357</v>
      </c>
      <c r="I6801" t="s">
        <v>356</v>
      </c>
      <c r="J6801" s="2">
        <f>VLOOKUP(B6801,'Totals by Team'!A:K,11,FALSE)</f>
        <v>-1.6774193548387097</v>
      </c>
      <c r="K6801" s="2">
        <f>VLOOKUP(C6801,'Totals by Team'!A:K,11,FALSE)</f>
        <v>-11.275862068965518</v>
      </c>
    </row>
    <row r="6802" spans="1:11" x14ac:dyDescent="0.25">
      <c r="A6802" s="1">
        <v>41305</v>
      </c>
      <c r="B6802" t="s">
        <v>342</v>
      </c>
      <c r="C6802" t="s">
        <v>67</v>
      </c>
      <c r="D6802">
        <v>65</v>
      </c>
      <c r="E6802">
        <v>72</v>
      </c>
      <c r="F6802" t="s">
        <v>67</v>
      </c>
      <c r="G6802">
        <v>-7</v>
      </c>
      <c r="H6802" t="s">
        <v>357</v>
      </c>
      <c r="I6802" t="s">
        <v>356</v>
      </c>
      <c r="J6802" s="2">
        <f>VLOOKUP(B6802,'Totals by Team'!A:K,11,FALSE)</f>
        <v>6.161290322580645</v>
      </c>
      <c r="K6802" s="2">
        <f>VLOOKUP(C6802,'Totals by Team'!A:K,11,FALSE)</f>
        <v>-12.392857142857142</v>
      </c>
    </row>
    <row r="6803" spans="1:11" x14ac:dyDescent="0.25">
      <c r="A6803" s="1">
        <v>41305</v>
      </c>
      <c r="B6803" t="s">
        <v>83</v>
      </c>
      <c r="C6803" t="s">
        <v>268</v>
      </c>
      <c r="D6803">
        <v>48</v>
      </c>
      <c r="E6803">
        <v>56</v>
      </c>
      <c r="F6803" t="s">
        <v>268</v>
      </c>
      <c r="G6803">
        <v>-8</v>
      </c>
      <c r="H6803" t="s">
        <v>357</v>
      </c>
      <c r="I6803" t="s">
        <v>356</v>
      </c>
      <c r="J6803" s="2">
        <f>VLOOKUP(B6803,'Totals by Team'!A:K,11,FALSE)</f>
        <v>-8.4642857142857135</v>
      </c>
      <c r="K6803" s="2">
        <f>VLOOKUP(C6803,'Totals by Team'!A:K,11,FALSE)</f>
        <v>-3.4827586206896552</v>
      </c>
    </row>
    <row r="6804" spans="1:11" x14ac:dyDescent="0.25">
      <c r="A6804" s="1">
        <v>41305</v>
      </c>
      <c r="B6804" t="s">
        <v>219</v>
      </c>
      <c r="C6804" t="s">
        <v>295</v>
      </c>
      <c r="D6804">
        <v>67</v>
      </c>
      <c r="E6804">
        <v>76</v>
      </c>
      <c r="F6804" t="s">
        <v>295</v>
      </c>
      <c r="G6804">
        <v>-9</v>
      </c>
      <c r="H6804" t="s">
        <v>357</v>
      </c>
      <c r="I6804" t="s">
        <v>356</v>
      </c>
      <c r="J6804" s="2">
        <f>VLOOKUP(B6804,'Totals by Team'!A:K,11,FALSE)</f>
        <v>-6.612903225806452</v>
      </c>
      <c r="K6804" s="2">
        <f>VLOOKUP(C6804,'Totals by Team'!A:K,11,FALSE)</f>
        <v>7.4848484848484844</v>
      </c>
    </row>
    <row r="6805" spans="1:11" x14ac:dyDescent="0.25">
      <c r="A6805" s="1">
        <v>41305</v>
      </c>
      <c r="B6805" t="s">
        <v>322</v>
      </c>
      <c r="C6805" t="s">
        <v>337</v>
      </c>
      <c r="D6805">
        <v>67</v>
      </c>
      <c r="E6805">
        <v>77</v>
      </c>
      <c r="F6805" t="s">
        <v>322</v>
      </c>
      <c r="G6805">
        <v>-10</v>
      </c>
      <c r="H6805" t="s">
        <v>357</v>
      </c>
      <c r="I6805" t="s">
        <v>360</v>
      </c>
      <c r="J6805" s="2">
        <f>VLOOKUP(B6805,'Totals by Team'!A:K,11,FALSE)</f>
        <v>-2.5172413793103448</v>
      </c>
      <c r="K6805" s="2">
        <f>VLOOKUP(C6805,'Totals by Team'!A:K,11,FALSE)</f>
        <v>4.4666666666666668</v>
      </c>
    </row>
    <row r="6806" spans="1:11" x14ac:dyDescent="0.25">
      <c r="A6806" s="1">
        <v>41305</v>
      </c>
      <c r="B6806" t="s">
        <v>36</v>
      </c>
      <c r="C6806" t="s">
        <v>69</v>
      </c>
      <c r="D6806">
        <v>61</v>
      </c>
      <c r="E6806">
        <v>71</v>
      </c>
      <c r="F6806" t="s">
        <v>69</v>
      </c>
      <c r="G6806">
        <v>-10</v>
      </c>
      <c r="H6806" t="s">
        <v>357</v>
      </c>
      <c r="I6806" t="s">
        <v>356</v>
      </c>
      <c r="J6806" s="2">
        <f>VLOOKUP(B6806,'Totals by Team'!A:K,11,FALSE)</f>
        <v>5.666666666666667</v>
      </c>
      <c r="K6806" s="2">
        <f>VLOOKUP(C6806,'Totals by Team'!A:K,11,FALSE)</f>
        <v>-1.1666666666666667</v>
      </c>
    </row>
    <row r="6807" spans="1:11" x14ac:dyDescent="0.25">
      <c r="A6807" s="1">
        <v>41305</v>
      </c>
      <c r="B6807" t="s">
        <v>144</v>
      </c>
      <c r="C6807" t="s">
        <v>328</v>
      </c>
      <c r="D6807">
        <v>79</v>
      </c>
      <c r="E6807">
        <v>91</v>
      </c>
      <c r="F6807" t="s">
        <v>328</v>
      </c>
      <c r="G6807">
        <v>-12</v>
      </c>
      <c r="H6807" t="s">
        <v>357</v>
      </c>
      <c r="I6807" t="s">
        <v>356</v>
      </c>
      <c r="J6807" s="2">
        <f>VLOOKUP(B6807,'Totals by Team'!A:K,11,FALSE)</f>
        <v>3.46875</v>
      </c>
      <c r="K6807" s="2">
        <f>VLOOKUP(C6807,'Totals by Team'!A:K,11,FALSE)</f>
        <v>3.129032258064516</v>
      </c>
    </row>
    <row r="6808" spans="1:11" x14ac:dyDescent="0.25">
      <c r="A6808" s="1">
        <v>41305</v>
      </c>
      <c r="B6808" t="s">
        <v>196</v>
      </c>
      <c r="C6808" t="s">
        <v>59</v>
      </c>
      <c r="D6808">
        <v>71</v>
      </c>
      <c r="E6808">
        <v>83</v>
      </c>
      <c r="F6808" t="s">
        <v>59</v>
      </c>
      <c r="G6808">
        <v>-12</v>
      </c>
      <c r="H6808" t="s">
        <v>357</v>
      </c>
      <c r="I6808" t="s">
        <v>356</v>
      </c>
      <c r="J6808" s="2">
        <f>VLOOKUP(B6808,'Totals by Team'!A:K,11,FALSE)</f>
        <v>-8.2413793103448274</v>
      </c>
      <c r="K6808" s="2">
        <f>VLOOKUP(C6808,'Totals by Team'!A:K,11,FALSE)</f>
        <v>1.1935483870967742</v>
      </c>
    </row>
    <row r="6809" spans="1:11" x14ac:dyDescent="0.25">
      <c r="A6809" s="1">
        <v>41305</v>
      </c>
      <c r="B6809" t="s">
        <v>26</v>
      </c>
      <c r="C6809" t="s">
        <v>116</v>
      </c>
      <c r="D6809">
        <v>62</v>
      </c>
      <c r="E6809">
        <v>74</v>
      </c>
      <c r="F6809" t="s">
        <v>116</v>
      </c>
      <c r="G6809">
        <v>-12</v>
      </c>
      <c r="H6809" t="s">
        <v>357</v>
      </c>
      <c r="I6809" t="s">
        <v>356</v>
      </c>
      <c r="J6809" s="2">
        <f>VLOOKUP(B6809,'Totals by Team'!A:K,11,FALSE)</f>
        <v>0.4642857142857143</v>
      </c>
      <c r="K6809" s="2">
        <f>VLOOKUP(C6809,'Totals by Team'!A:K,11,FALSE)</f>
        <v>5.1333333333333337</v>
      </c>
    </row>
    <row r="6810" spans="1:11" x14ac:dyDescent="0.25">
      <c r="A6810" s="1">
        <v>41305</v>
      </c>
      <c r="B6810" t="s">
        <v>101</v>
      </c>
      <c r="C6810" t="s">
        <v>15</v>
      </c>
      <c r="D6810">
        <v>78</v>
      </c>
      <c r="E6810">
        <v>90</v>
      </c>
      <c r="F6810" t="s">
        <v>15</v>
      </c>
      <c r="G6810">
        <v>-12</v>
      </c>
      <c r="H6810" t="s">
        <v>357</v>
      </c>
      <c r="I6810" t="s">
        <v>356</v>
      </c>
      <c r="J6810" s="2">
        <f>VLOOKUP(B6810,'Totals by Team'!A:K,11,FALSE)</f>
        <v>-5.5666666666666664</v>
      </c>
      <c r="K6810" s="2">
        <f>VLOOKUP(C6810,'Totals by Team'!A:K,11,FALSE)</f>
        <v>2.6129032258064515</v>
      </c>
    </row>
    <row r="6811" spans="1:11" x14ac:dyDescent="0.25">
      <c r="A6811" s="1">
        <v>41305</v>
      </c>
      <c r="B6811" t="s">
        <v>256</v>
      </c>
      <c r="C6811" t="s">
        <v>27</v>
      </c>
      <c r="D6811">
        <v>67</v>
      </c>
      <c r="E6811">
        <v>79</v>
      </c>
      <c r="F6811" t="s">
        <v>27</v>
      </c>
      <c r="G6811">
        <v>-12</v>
      </c>
      <c r="H6811" t="s">
        <v>357</v>
      </c>
      <c r="I6811" t="s">
        <v>356</v>
      </c>
      <c r="J6811" s="2">
        <f>VLOOKUP(B6811,'Totals by Team'!A:K,11,FALSE)</f>
        <v>-2.6296296296296298</v>
      </c>
      <c r="K6811" s="2">
        <f>VLOOKUP(C6811,'Totals by Team'!A:K,11,FALSE)</f>
        <v>-7.0344827586206895</v>
      </c>
    </row>
    <row r="6812" spans="1:11" x14ac:dyDescent="0.25">
      <c r="A6812" s="1">
        <v>41305</v>
      </c>
      <c r="B6812" t="s">
        <v>195</v>
      </c>
      <c r="C6812" t="s">
        <v>80</v>
      </c>
      <c r="D6812">
        <v>54</v>
      </c>
      <c r="E6812">
        <v>67</v>
      </c>
      <c r="F6812" t="s">
        <v>80</v>
      </c>
      <c r="G6812">
        <v>-13</v>
      </c>
      <c r="H6812" t="s">
        <v>357</v>
      </c>
      <c r="I6812" t="s">
        <v>356</v>
      </c>
      <c r="J6812" s="2">
        <f>VLOOKUP(B6812,'Totals by Team'!A:K,11,FALSE)</f>
        <v>-4.5714285714285712</v>
      </c>
      <c r="K6812" s="2">
        <f>VLOOKUP(C6812,'Totals by Team'!A:K,11,FALSE)</f>
        <v>6.290322580645161</v>
      </c>
    </row>
    <row r="6813" spans="1:11" x14ac:dyDescent="0.25">
      <c r="A6813" s="1">
        <v>41305</v>
      </c>
      <c r="B6813" t="s">
        <v>168</v>
      </c>
      <c r="C6813" t="s">
        <v>78</v>
      </c>
      <c r="D6813">
        <v>68</v>
      </c>
      <c r="E6813">
        <v>81</v>
      </c>
      <c r="F6813" t="s">
        <v>168</v>
      </c>
      <c r="G6813">
        <v>-13</v>
      </c>
      <c r="H6813" t="s">
        <v>357</v>
      </c>
      <c r="I6813" t="s">
        <v>360</v>
      </c>
      <c r="J6813" s="2">
        <f>VLOOKUP(B6813,'Totals by Team'!A:K,11,FALSE)</f>
        <v>-5.3076923076923075</v>
      </c>
      <c r="K6813" s="2">
        <f>VLOOKUP(C6813,'Totals by Team'!A:K,11,FALSE)</f>
        <v>4.8275862068965516</v>
      </c>
    </row>
    <row r="6814" spans="1:11" x14ac:dyDescent="0.25">
      <c r="A6814" s="1">
        <v>41305</v>
      </c>
      <c r="B6814" t="s">
        <v>308</v>
      </c>
      <c r="C6814" t="s">
        <v>146</v>
      </c>
      <c r="D6814">
        <v>72</v>
      </c>
      <c r="E6814">
        <v>86</v>
      </c>
      <c r="F6814" t="s">
        <v>308</v>
      </c>
      <c r="G6814">
        <v>-14</v>
      </c>
      <c r="H6814" t="s">
        <v>357</v>
      </c>
      <c r="I6814" t="s">
        <v>360</v>
      </c>
      <c r="J6814" s="2">
        <f>VLOOKUP(B6814,'Totals by Team'!A:K,11,FALSE)</f>
        <v>-5.4545454545454541</v>
      </c>
      <c r="K6814" s="2">
        <f>VLOOKUP(C6814,'Totals by Team'!A:K,11,FALSE)</f>
        <v>5.1515151515151514</v>
      </c>
    </row>
    <row r="6815" spans="1:11" x14ac:dyDescent="0.25">
      <c r="A6815" s="1">
        <v>41305</v>
      </c>
      <c r="B6815" t="s">
        <v>163</v>
      </c>
      <c r="C6815" t="s">
        <v>52</v>
      </c>
      <c r="D6815">
        <v>75</v>
      </c>
      <c r="E6815">
        <v>89</v>
      </c>
      <c r="F6815" t="s">
        <v>163</v>
      </c>
      <c r="G6815">
        <v>-14</v>
      </c>
      <c r="H6815" t="s">
        <v>357</v>
      </c>
      <c r="I6815" t="s">
        <v>360</v>
      </c>
      <c r="J6815" s="2">
        <f>VLOOKUP(B6815,'Totals by Team'!A:K,11,FALSE)</f>
        <v>-4.129032258064516</v>
      </c>
      <c r="K6815" s="2">
        <f>VLOOKUP(C6815,'Totals by Team'!A:K,11,FALSE)</f>
        <v>5.03125</v>
      </c>
    </row>
    <row r="6816" spans="1:11" x14ac:dyDescent="0.25">
      <c r="A6816" s="1">
        <v>41305</v>
      </c>
      <c r="B6816" t="s">
        <v>17</v>
      </c>
      <c r="C6816" t="s">
        <v>76</v>
      </c>
      <c r="D6816">
        <v>57</v>
      </c>
      <c r="E6816">
        <v>71</v>
      </c>
      <c r="F6816" t="s">
        <v>17</v>
      </c>
      <c r="G6816">
        <v>-14</v>
      </c>
      <c r="H6816" t="s">
        <v>357</v>
      </c>
      <c r="I6816" t="s">
        <v>360</v>
      </c>
      <c r="J6816" s="2">
        <f>VLOOKUP(B6816,'Totals by Team'!A:K,11,FALSE)</f>
        <v>-5.46875</v>
      </c>
      <c r="K6816" s="2">
        <f>VLOOKUP(C6816,'Totals by Team'!A:K,11,FALSE)</f>
        <v>9.7333333333333325</v>
      </c>
    </row>
    <row r="6817" spans="1:11" x14ac:dyDescent="0.25">
      <c r="A6817" s="1">
        <v>41305</v>
      </c>
      <c r="B6817" t="s">
        <v>0</v>
      </c>
      <c r="C6817" t="s">
        <v>58</v>
      </c>
      <c r="D6817">
        <v>63</v>
      </c>
      <c r="E6817">
        <v>78</v>
      </c>
      <c r="F6817" t="s">
        <v>0</v>
      </c>
      <c r="G6817">
        <v>-15</v>
      </c>
      <c r="H6817" t="s">
        <v>357</v>
      </c>
      <c r="I6817" t="s">
        <v>360</v>
      </c>
      <c r="J6817" s="2">
        <f>VLOOKUP(B6817,'Totals by Team'!A:K,11,FALSE)</f>
        <v>-13.35483870967742</v>
      </c>
      <c r="K6817" s="2">
        <f>VLOOKUP(C6817,'Totals by Team'!A:K,11,FALSE)</f>
        <v>2.9</v>
      </c>
    </row>
    <row r="6818" spans="1:11" x14ac:dyDescent="0.25">
      <c r="A6818" s="1">
        <v>41305</v>
      </c>
      <c r="B6818" t="s">
        <v>12</v>
      </c>
      <c r="C6818" t="s">
        <v>236</v>
      </c>
      <c r="D6818">
        <v>51</v>
      </c>
      <c r="E6818">
        <v>66</v>
      </c>
      <c r="F6818" t="s">
        <v>12</v>
      </c>
      <c r="G6818">
        <v>-15</v>
      </c>
      <c r="H6818" t="s">
        <v>357</v>
      </c>
      <c r="I6818" t="s">
        <v>360</v>
      </c>
      <c r="J6818" s="2">
        <f>VLOOKUP(B6818,'Totals by Team'!A:K,11,FALSE)</f>
        <v>-2.9333333333333331</v>
      </c>
      <c r="K6818" s="2">
        <f>VLOOKUP(C6818,'Totals by Team'!A:K,11,FALSE)</f>
        <v>11</v>
      </c>
    </row>
    <row r="6819" spans="1:11" x14ac:dyDescent="0.25">
      <c r="A6819" s="1">
        <v>41305</v>
      </c>
      <c r="B6819" t="s">
        <v>126</v>
      </c>
      <c r="C6819" t="s">
        <v>234</v>
      </c>
      <c r="D6819">
        <v>63</v>
      </c>
      <c r="E6819">
        <v>78</v>
      </c>
      <c r="F6819" t="s">
        <v>234</v>
      </c>
      <c r="G6819">
        <v>-15</v>
      </c>
      <c r="H6819" t="s">
        <v>357</v>
      </c>
      <c r="I6819" t="s">
        <v>356</v>
      </c>
      <c r="J6819" s="2">
        <f>VLOOKUP(B6819,'Totals by Team'!A:K,11,FALSE)</f>
        <v>-8.137931034482758</v>
      </c>
      <c r="K6819" s="2">
        <f>VLOOKUP(C6819,'Totals by Team'!A:K,11,FALSE)</f>
        <v>-2.4482758620689653</v>
      </c>
    </row>
    <row r="6820" spans="1:11" x14ac:dyDescent="0.25">
      <c r="A6820" s="1">
        <v>41305</v>
      </c>
      <c r="B6820" t="s">
        <v>176</v>
      </c>
      <c r="C6820" t="s">
        <v>288</v>
      </c>
      <c r="D6820">
        <v>58</v>
      </c>
      <c r="E6820">
        <v>75</v>
      </c>
      <c r="F6820" t="s">
        <v>288</v>
      </c>
      <c r="G6820">
        <v>-17</v>
      </c>
      <c r="H6820" t="s">
        <v>357</v>
      </c>
      <c r="I6820" t="s">
        <v>356</v>
      </c>
      <c r="J6820" s="2">
        <f>VLOOKUP(B6820,'Totals by Team'!A:K,11,FALSE)</f>
        <v>4.9090909090909092</v>
      </c>
      <c r="K6820" s="2">
        <f>VLOOKUP(C6820,'Totals by Team'!A:K,11,FALSE)</f>
        <v>10.575757575757576</v>
      </c>
    </row>
    <row r="6821" spans="1:11" x14ac:dyDescent="0.25">
      <c r="A6821" s="1">
        <v>41305</v>
      </c>
      <c r="B6821" t="s">
        <v>269</v>
      </c>
      <c r="C6821" t="s">
        <v>75</v>
      </c>
      <c r="D6821">
        <v>65</v>
      </c>
      <c r="E6821">
        <v>84</v>
      </c>
      <c r="F6821" t="s">
        <v>75</v>
      </c>
      <c r="G6821">
        <v>-19</v>
      </c>
      <c r="H6821" t="s">
        <v>357</v>
      </c>
      <c r="I6821" t="s">
        <v>356</v>
      </c>
      <c r="J6821" s="2">
        <f>VLOOKUP(B6821,'Totals by Team'!A:K,11,FALSE)</f>
        <v>-6.3703703703703702</v>
      </c>
      <c r="K6821" s="2">
        <f>VLOOKUP(C6821,'Totals by Team'!A:K,11,FALSE)</f>
        <v>-0.5</v>
      </c>
    </row>
    <row r="6822" spans="1:11" x14ac:dyDescent="0.25">
      <c r="A6822" s="1">
        <v>41305</v>
      </c>
      <c r="B6822" t="s">
        <v>20</v>
      </c>
      <c r="C6822" t="s">
        <v>9</v>
      </c>
      <c r="D6822">
        <v>74</v>
      </c>
      <c r="E6822">
        <v>93</v>
      </c>
      <c r="F6822" t="s">
        <v>9</v>
      </c>
      <c r="G6822">
        <v>-19</v>
      </c>
      <c r="H6822" t="s">
        <v>357</v>
      </c>
      <c r="I6822" t="s">
        <v>356</v>
      </c>
      <c r="J6822" s="2">
        <f>VLOOKUP(B6822,'Totals by Team'!A:K,11,FALSE)</f>
        <v>-3.5483870967741935</v>
      </c>
      <c r="K6822" s="2">
        <f>VLOOKUP(C6822,'Totals by Team'!A:K,11,FALSE)</f>
        <v>12.266666666666667</v>
      </c>
    </row>
    <row r="6823" spans="1:11" x14ac:dyDescent="0.25">
      <c r="A6823" s="1">
        <v>41305</v>
      </c>
      <c r="B6823" t="s">
        <v>160</v>
      </c>
      <c r="C6823" t="s">
        <v>123</v>
      </c>
      <c r="D6823">
        <v>58</v>
      </c>
      <c r="E6823">
        <v>78</v>
      </c>
      <c r="F6823" t="s">
        <v>160</v>
      </c>
      <c r="G6823">
        <v>-20</v>
      </c>
      <c r="H6823" t="s">
        <v>357</v>
      </c>
      <c r="I6823" t="s">
        <v>360</v>
      </c>
      <c r="J6823" s="2">
        <f>VLOOKUP(B6823,'Totals by Team'!A:K,11,FALSE)</f>
        <v>-7.838709677419355</v>
      </c>
      <c r="K6823" s="2">
        <f>VLOOKUP(C6823,'Totals by Team'!A:K,11,FALSE)</f>
        <v>-4.2</v>
      </c>
    </row>
    <row r="6824" spans="1:11" x14ac:dyDescent="0.25">
      <c r="A6824" s="1">
        <v>41305</v>
      </c>
      <c r="B6824" t="s">
        <v>62</v>
      </c>
      <c r="C6824" t="s">
        <v>171</v>
      </c>
      <c r="D6824">
        <v>51</v>
      </c>
      <c r="E6824">
        <v>71</v>
      </c>
      <c r="F6824" t="s">
        <v>171</v>
      </c>
      <c r="G6824">
        <v>-20</v>
      </c>
      <c r="H6824" t="s">
        <v>357</v>
      </c>
      <c r="I6824" t="s">
        <v>356</v>
      </c>
      <c r="J6824" s="2">
        <f>VLOOKUP(B6824,'Totals by Team'!A:K,11,FALSE)</f>
        <v>-5.67741935483871</v>
      </c>
      <c r="K6824" s="2">
        <f>VLOOKUP(C6824,'Totals by Team'!A:K,11,FALSE)</f>
        <v>11.09375</v>
      </c>
    </row>
    <row r="6825" spans="1:11" x14ac:dyDescent="0.25">
      <c r="A6825" s="1">
        <v>41305</v>
      </c>
      <c r="B6825" t="s">
        <v>1</v>
      </c>
      <c r="C6825" t="s">
        <v>155</v>
      </c>
      <c r="D6825">
        <v>62</v>
      </c>
      <c r="E6825">
        <v>82</v>
      </c>
      <c r="F6825" t="s">
        <v>155</v>
      </c>
      <c r="G6825">
        <v>-20</v>
      </c>
      <c r="H6825" t="s">
        <v>357</v>
      </c>
      <c r="I6825" t="s">
        <v>356</v>
      </c>
      <c r="J6825" s="2">
        <f>VLOOKUP(B6825,'Totals by Team'!A:K,11,FALSE)</f>
        <v>-10.793103448275861</v>
      </c>
      <c r="K6825" s="2">
        <f>VLOOKUP(C6825,'Totals by Team'!A:K,11,FALSE)</f>
        <v>3.0606060606060606</v>
      </c>
    </row>
    <row r="6826" spans="1:11" x14ac:dyDescent="0.25">
      <c r="A6826" s="1">
        <v>41305</v>
      </c>
      <c r="B6826" t="s">
        <v>29</v>
      </c>
      <c r="C6826" t="s">
        <v>237</v>
      </c>
      <c r="D6826">
        <v>41</v>
      </c>
      <c r="E6826">
        <v>62</v>
      </c>
      <c r="F6826" t="s">
        <v>237</v>
      </c>
      <c r="G6826">
        <v>-21</v>
      </c>
      <c r="H6826" t="s">
        <v>357</v>
      </c>
      <c r="I6826" t="s">
        <v>356</v>
      </c>
      <c r="J6826" s="2">
        <f>VLOOKUP(B6826,'Totals by Team'!A:K,11,FALSE)</f>
        <v>-8.8387096774193541</v>
      </c>
      <c r="K6826" s="2">
        <f>VLOOKUP(C6826,'Totals by Team'!A:K,11,FALSE)</f>
        <v>0.82352941176470584</v>
      </c>
    </row>
    <row r="6827" spans="1:11" x14ac:dyDescent="0.25">
      <c r="A6827" s="1">
        <v>41305</v>
      </c>
      <c r="B6827" t="s">
        <v>161</v>
      </c>
      <c r="C6827" t="s">
        <v>156</v>
      </c>
      <c r="D6827">
        <v>63</v>
      </c>
      <c r="E6827">
        <v>85</v>
      </c>
      <c r="F6827" t="s">
        <v>161</v>
      </c>
      <c r="G6827">
        <v>-22</v>
      </c>
      <c r="H6827" t="s">
        <v>357</v>
      </c>
      <c r="I6827" t="s">
        <v>360</v>
      </c>
      <c r="J6827" s="2">
        <f>VLOOKUP(B6827,'Totals by Team'!A:K,11,FALSE)</f>
        <v>-17.29032258064516</v>
      </c>
      <c r="K6827" s="2">
        <f>VLOOKUP(C6827,'Totals by Team'!A:K,11,FALSE)</f>
        <v>5.5185185185185182</v>
      </c>
    </row>
    <row r="6828" spans="1:11" x14ac:dyDescent="0.25">
      <c r="A6828" s="1">
        <v>41305</v>
      </c>
      <c r="B6828" t="s">
        <v>106</v>
      </c>
      <c r="C6828" t="s">
        <v>201</v>
      </c>
      <c r="D6828">
        <v>46</v>
      </c>
      <c r="E6828">
        <v>70</v>
      </c>
      <c r="F6828" t="s">
        <v>201</v>
      </c>
      <c r="G6828">
        <v>-24</v>
      </c>
      <c r="H6828" t="s">
        <v>357</v>
      </c>
      <c r="I6828" t="s">
        <v>356</v>
      </c>
      <c r="J6828" s="2">
        <f>VLOOKUP(B6828,'Totals by Team'!A:K,11,FALSE)</f>
        <v>-9.0666666666666664</v>
      </c>
      <c r="K6828" s="2">
        <f>VLOOKUP(C6828,'Totals by Team'!A:K,11,FALSE)</f>
        <v>4.8666666666666663</v>
      </c>
    </row>
    <row r="6829" spans="1:11" x14ac:dyDescent="0.25">
      <c r="A6829" s="1">
        <v>41305</v>
      </c>
      <c r="B6829" t="s">
        <v>68</v>
      </c>
      <c r="C6829" t="s">
        <v>252</v>
      </c>
      <c r="D6829">
        <v>74</v>
      </c>
      <c r="E6829">
        <v>105</v>
      </c>
      <c r="F6829" t="s">
        <v>252</v>
      </c>
      <c r="G6829">
        <v>-31</v>
      </c>
      <c r="H6829" t="s">
        <v>357</v>
      </c>
      <c r="I6829" t="s">
        <v>356</v>
      </c>
      <c r="J6829" s="2">
        <f>VLOOKUP(B6829,'Totals by Team'!A:K,11,FALSE)</f>
        <v>-3.6666666666666665</v>
      </c>
      <c r="K6829" s="2">
        <f>VLOOKUP(C6829,'Totals by Team'!A:K,11,FALSE)</f>
        <v>-2.6875</v>
      </c>
    </row>
    <row r="6830" spans="1:11" x14ac:dyDescent="0.25">
      <c r="A6830" s="1">
        <v>41305</v>
      </c>
      <c r="B6830" t="s">
        <v>47</v>
      </c>
      <c r="C6830" t="s">
        <v>154</v>
      </c>
      <c r="D6830">
        <v>34</v>
      </c>
      <c r="E6830">
        <v>71</v>
      </c>
      <c r="F6830" t="s">
        <v>154</v>
      </c>
      <c r="G6830">
        <v>-37</v>
      </c>
      <c r="H6830" t="s">
        <v>357</v>
      </c>
      <c r="I6830" t="s">
        <v>356</v>
      </c>
      <c r="J6830" s="2">
        <f>VLOOKUP(B6830,'Totals by Team'!A:K,11,FALSE)</f>
        <v>-10.870967741935484</v>
      </c>
      <c r="K6830" s="2">
        <f>VLOOKUP(C6830,'Totals by Team'!A:K,11,FALSE)</f>
        <v>9.5483870967741939</v>
      </c>
    </row>
    <row r="6831" spans="1:11" x14ac:dyDescent="0.25">
      <c r="A6831" s="1">
        <v>41305</v>
      </c>
      <c r="B6831" t="s">
        <v>143</v>
      </c>
      <c r="C6831" t="s">
        <v>311</v>
      </c>
      <c r="D6831">
        <v>43</v>
      </c>
      <c r="E6831">
        <v>88</v>
      </c>
      <c r="F6831" t="s">
        <v>143</v>
      </c>
      <c r="G6831">
        <v>-45</v>
      </c>
      <c r="H6831" t="s">
        <v>357</v>
      </c>
      <c r="I6831" t="s">
        <v>360</v>
      </c>
      <c r="J6831" s="2">
        <f>VLOOKUP(B6831,'Totals by Team'!A:K,11,FALSE)</f>
        <v>-5.90625</v>
      </c>
      <c r="K6831" s="2">
        <f>VLOOKUP(C6831,'Totals by Team'!A:K,11,FALSE)</f>
        <v>17.3125</v>
      </c>
    </row>
    <row r="6832" spans="1:11" x14ac:dyDescent="0.25">
      <c r="A6832" s="1">
        <v>41306</v>
      </c>
      <c r="B6832" t="s">
        <v>229</v>
      </c>
      <c r="C6832" t="s">
        <v>138</v>
      </c>
      <c r="D6832">
        <v>71</v>
      </c>
      <c r="E6832">
        <v>40</v>
      </c>
      <c r="F6832" t="s">
        <v>229</v>
      </c>
      <c r="G6832">
        <v>31</v>
      </c>
      <c r="H6832" t="s">
        <v>358</v>
      </c>
      <c r="I6832" t="s">
        <v>360</v>
      </c>
      <c r="J6832" s="2">
        <f>VLOOKUP(B6832,'Totals by Team'!A:K,11,FALSE)</f>
        <v>8.875</v>
      </c>
      <c r="K6832" s="2">
        <f>VLOOKUP(C6832,'Totals by Team'!A:K,11,FALSE)</f>
        <v>-10.066666666666666</v>
      </c>
    </row>
    <row r="6833" spans="1:11" x14ac:dyDescent="0.25">
      <c r="A6833" s="1">
        <v>41306</v>
      </c>
      <c r="B6833" t="s">
        <v>238</v>
      </c>
      <c r="C6833" t="s">
        <v>4</v>
      </c>
      <c r="D6833">
        <v>66</v>
      </c>
      <c r="E6833">
        <v>42</v>
      </c>
      <c r="F6833" t="s">
        <v>238</v>
      </c>
      <c r="G6833">
        <v>24</v>
      </c>
      <c r="H6833" t="s">
        <v>358</v>
      </c>
      <c r="I6833" t="s">
        <v>360</v>
      </c>
      <c r="J6833" s="2">
        <f>VLOOKUP(B6833,'Totals by Team'!A:K,11,FALSE)</f>
        <v>5.40625</v>
      </c>
      <c r="K6833" s="2">
        <f>VLOOKUP(C6833,'Totals by Team'!A:K,11,FALSE)</f>
        <v>-10.633333333333333</v>
      </c>
    </row>
    <row r="6834" spans="1:11" x14ac:dyDescent="0.25">
      <c r="A6834" s="1">
        <v>41306</v>
      </c>
      <c r="B6834" t="s">
        <v>97</v>
      </c>
      <c r="C6834" t="s">
        <v>281</v>
      </c>
      <c r="D6834">
        <v>76</v>
      </c>
      <c r="E6834">
        <v>59</v>
      </c>
      <c r="F6834" t="s">
        <v>97</v>
      </c>
      <c r="G6834">
        <v>17</v>
      </c>
      <c r="H6834" t="s">
        <v>358</v>
      </c>
      <c r="I6834" t="s">
        <v>360</v>
      </c>
      <c r="J6834" s="2">
        <f>VLOOKUP(B6834,'Totals by Team'!A:K,11,FALSE)</f>
        <v>4.8148148148148149</v>
      </c>
      <c r="K6834" s="2">
        <f>VLOOKUP(C6834,'Totals by Team'!A:K,11,FALSE)</f>
        <v>-4.9000000000000004</v>
      </c>
    </row>
    <row r="6835" spans="1:11" x14ac:dyDescent="0.25">
      <c r="A6835" s="1">
        <v>41306</v>
      </c>
      <c r="B6835" t="s">
        <v>130</v>
      </c>
      <c r="C6835" t="s">
        <v>334</v>
      </c>
      <c r="D6835">
        <v>62</v>
      </c>
      <c r="E6835">
        <v>50</v>
      </c>
      <c r="F6835" t="s">
        <v>334</v>
      </c>
      <c r="G6835">
        <v>12</v>
      </c>
      <c r="H6835" t="s">
        <v>358</v>
      </c>
      <c r="I6835" t="s">
        <v>356</v>
      </c>
      <c r="J6835" s="2">
        <f>VLOOKUP(B6835,'Totals by Team'!A:K,11,FALSE)</f>
        <v>-3.2962962962962963</v>
      </c>
      <c r="K6835" s="2">
        <f>VLOOKUP(C6835,'Totals by Team'!A:K,11,FALSE)</f>
        <v>-6.0370370370370372</v>
      </c>
    </row>
    <row r="6836" spans="1:11" x14ac:dyDescent="0.25">
      <c r="A6836" s="1">
        <v>41306</v>
      </c>
      <c r="B6836" t="s">
        <v>175</v>
      </c>
      <c r="C6836" t="s">
        <v>113</v>
      </c>
      <c r="D6836">
        <v>88</v>
      </c>
      <c r="E6836">
        <v>77</v>
      </c>
      <c r="F6836" t="s">
        <v>175</v>
      </c>
      <c r="G6836">
        <v>11</v>
      </c>
      <c r="H6836" t="s">
        <v>358</v>
      </c>
      <c r="I6836" t="s">
        <v>360</v>
      </c>
      <c r="J6836" s="2">
        <f>VLOOKUP(B6836,'Totals by Team'!A:K,11,FALSE)</f>
        <v>5.7666666666666666</v>
      </c>
      <c r="K6836" s="2">
        <f>VLOOKUP(C6836,'Totals by Team'!A:K,11,FALSE)</f>
        <v>-1.7586206896551724</v>
      </c>
    </row>
    <row r="6837" spans="1:11" x14ac:dyDescent="0.25">
      <c r="A6837" s="1">
        <v>41306</v>
      </c>
      <c r="B6837" t="s">
        <v>122</v>
      </c>
      <c r="C6837" t="s">
        <v>283</v>
      </c>
      <c r="D6837">
        <v>69</v>
      </c>
      <c r="E6837">
        <v>59</v>
      </c>
      <c r="F6837" t="s">
        <v>122</v>
      </c>
      <c r="G6837">
        <v>10</v>
      </c>
      <c r="H6837" t="s">
        <v>358</v>
      </c>
      <c r="I6837" t="s">
        <v>360</v>
      </c>
      <c r="J6837" s="2">
        <f>VLOOKUP(B6837,'Totals by Team'!A:K,11,FALSE)</f>
        <v>1.5588235294117647</v>
      </c>
      <c r="K6837" s="2">
        <f>VLOOKUP(C6837,'Totals by Team'!A:K,11,FALSE)</f>
        <v>0.84375</v>
      </c>
    </row>
    <row r="6838" spans="1:11" x14ac:dyDescent="0.25">
      <c r="A6838" s="1">
        <v>41306</v>
      </c>
      <c r="B6838" t="s">
        <v>167</v>
      </c>
      <c r="C6838" t="s">
        <v>119</v>
      </c>
      <c r="D6838">
        <v>62</v>
      </c>
      <c r="E6838">
        <v>58</v>
      </c>
      <c r="F6838" t="s">
        <v>167</v>
      </c>
      <c r="G6838">
        <v>4</v>
      </c>
      <c r="H6838" t="s">
        <v>358</v>
      </c>
      <c r="I6838" t="s">
        <v>360</v>
      </c>
      <c r="J6838" s="2">
        <f>VLOOKUP(B6838,'Totals by Team'!A:K,11,FALSE)</f>
        <v>-5.4838709677419351</v>
      </c>
      <c r="K6838" s="2">
        <f>VLOOKUP(C6838,'Totals by Team'!A:K,11,FALSE)</f>
        <v>0.23076923076923078</v>
      </c>
    </row>
    <row r="6839" spans="1:11" x14ac:dyDescent="0.25">
      <c r="A6839" s="1">
        <v>41306</v>
      </c>
      <c r="B6839" t="s">
        <v>172</v>
      </c>
      <c r="C6839" t="s">
        <v>115</v>
      </c>
      <c r="D6839">
        <v>67</v>
      </c>
      <c r="E6839">
        <v>64</v>
      </c>
      <c r="F6839" t="s">
        <v>172</v>
      </c>
      <c r="G6839">
        <v>3</v>
      </c>
      <c r="H6839" t="s">
        <v>358</v>
      </c>
      <c r="I6839" t="s">
        <v>360</v>
      </c>
      <c r="J6839" s="2">
        <f>VLOOKUP(B6839,'Totals by Team'!A:K,11,FALSE)</f>
        <v>4.7037037037037033</v>
      </c>
      <c r="K6839" s="2">
        <f>VLOOKUP(C6839,'Totals by Team'!A:K,11,FALSE)</f>
        <v>-3.1379310344827585</v>
      </c>
    </row>
    <row r="6840" spans="1:11" x14ac:dyDescent="0.25">
      <c r="A6840" s="1">
        <v>41306</v>
      </c>
      <c r="B6840" t="s">
        <v>134</v>
      </c>
      <c r="C6840" t="s">
        <v>140</v>
      </c>
      <c r="D6840">
        <v>66</v>
      </c>
      <c r="E6840">
        <v>63</v>
      </c>
      <c r="F6840" t="s">
        <v>134</v>
      </c>
      <c r="G6840">
        <v>3</v>
      </c>
      <c r="H6840" t="s">
        <v>358</v>
      </c>
      <c r="I6840" t="s">
        <v>360</v>
      </c>
      <c r="J6840" s="2">
        <f>VLOOKUP(B6840,'Totals by Team'!A:K,11,FALSE)</f>
        <v>-8.375</v>
      </c>
      <c r="K6840" s="2">
        <f>VLOOKUP(C6840,'Totals by Team'!A:K,11,FALSE)</f>
        <v>-1.59375</v>
      </c>
    </row>
    <row r="6841" spans="1:11" x14ac:dyDescent="0.25">
      <c r="A6841" s="1">
        <v>41306</v>
      </c>
      <c r="B6841" t="s">
        <v>115</v>
      </c>
      <c r="C6841" t="s">
        <v>172</v>
      </c>
      <c r="D6841">
        <v>64</v>
      </c>
      <c r="E6841">
        <v>67</v>
      </c>
      <c r="F6841" t="s">
        <v>172</v>
      </c>
      <c r="G6841">
        <v>-3</v>
      </c>
      <c r="H6841" t="s">
        <v>357</v>
      </c>
      <c r="I6841" t="s">
        <v>356</v>
      </c>
      <c r="J6841" s="2">
        <f>VLOOKUP(B6841,'Totals by Team'!A:K,11,FALSE)</f>
        <v>-3.1379310344827585</v>
      </c>
      <c r="K6841" s="2">
        <f>VLOOKUP(C6841,'Totals by Team'!A:K,11,FALSE)</f>
        <v>4.7037037037037033</v>
      </c>
    </row>
    <row r="6842" spans="1:11" x14ac:dyDescent="0.25">
      <c r="A6842" s="1">
        <v>41306</v>
      </c>
      <c r="B6842" t="s">
        <v>140</v>
      </c>
      <c r="C6842" t="s">
        <v>134</v>
      </c>
      <c r="D6842">
        <v>63</v>
      </c>
      <c r="E6842">
        <v>66</v>
      </c>
      <c r="F6842" t="s">
        <v>134</v>
      </c>
      <c r="G6842">
        <v>-3</v>
      </c>
      <c r="H6842" t="s">
        <v>357</v>
      </c>
      <c r="I6842" t="s">
        <v>356</v>
      </c>
      <c r="J6842" s="2">
        <f>VLOOKUP(B6842,'Totals by Team'!A:K,11,FALSE)</f>
        <v>-1.59375</v>
      </c>
      <c r="K6842" s="2">
        <f>VLOOKUP(C6842,'Totals by Team'!A:K,11,FALSE)</f>
        <v>-8.375</v>
      </c>
    </row>
    <row r="6843" spans="1:11" x14ac:dyDescent="0.25">
      <c r="A6843" s="1">
        <v>41306</v>
      </c>
      <c r="B6843" t="s">
        <v>119</v>
      </c>
      <c r="C6843" t="s">
        <v>167</v>
      </c>
      <c r="D6843">
        <v>58</v>
      </c>
      <c r="E6843">
        <v>62</v>
      </c>
      <c r="F6843" t="s">
        <v>167</v>
      </c>
      <c r="G6843">
        <v>-4</v>
      </c>
      <c r="H6843" t="s">
        <v>357</v>
      </c>
      <c r="I6843" t="s">
        <v>356</v>
      </c>
      <c r="J6843" s="2">
        <f>VLOOKUP(B6843,'Totals by Team'!A:K,11,FALSE)</f>
        <v>0.23076923076923078</v>
      </c>
      <c r="K6843" s="2">
        <f>VLOOKUP(C6843,'Totals by Team'!A:K,11,FALSE)</f>
        <v>-5.4838709677419351</v>
      </c>
    </row>
    <row r="6844" spans="1:11" x14ac:dyDescent="0.25">
      <c r="A6844" s="1">
        <v>41306</v>
      </c>
      <c r="B6844" t="s">
        <v>283</v>
      </c>
      <c r="C6844" t="s">
        <v>122</v>
      </c>
      <c r="D6844">
        <v>59</v>
      </c>
      <c r="E6844">
        <v>69</v>
      </c>
      <c r="F6844" t="s">
        <v>122</v>
      </c>
      <c r="G6844">
        <v>-10</v>
      </c>
      <c r="H6844" t="s">
        <v>357</v>
      </c>
      <c r="I6844" t="s">
        <v>356</v>
      </c>
      <c r="J6844" s="2">
        <f>VLOOKUP(B6844,'Totals by Team'!A:K,11,FALSE)</f>
        <v>0.84375</v>
      </c>
      <c r="K6844" s="2">
        <f>VLOOKUP(C6844,'Totals by Team'!A:K,11,FALSE)</f>
        <v>1.5588235294117647</v>
      </c>
    </row>
    <row r="6845" spans="1:11" x14ac:dyDescent="0.25">
      <c r="A6845" s="1">
        <v>41306</v>
      </c>
      <c r="B6845" t="s">
        <v>113</v>
      </c>
      <c r="C6845" t="s">
        <v>175</v>
      </c>
      <c r="D6845">
        <v>77</v>
      </c>
      <c r="E6845">
        <v>88</v>
      </c>
      <c r="F6845" t="s">
        <v>175</v>
      </c>
      <c r="G6845">
        <v>-11</v>
      </c>
      <c r="H6845" t="s">
        <v>357</v>
      </c>
      <c r="I6845" t="s">
        <v>356</v>
      </c>
      <c r="J6845" s="2">
        <f>VLOOKUP(B6845,'Totals by Team'!A:K,11,FALSE)</f>
        <v>-1.7586206896551724</v>
      </c>
      <c r="K6845" s="2">
        <f>VLOOKUP(C6845,'Totals by Team'!A:K,11,FALSE)</f>
        <v>5.7666666666666666</v>
      </c>
    </row>
    <row r="6846" spans="1:11" x14ac:dyDescent="0.25">
      <c r="A6846" s="1">
        <v>41306</v>
      </c>
      <c r="B6846" t="s">
        <v>334</v>
      </c>
      <c r="C6846" t="s">
        <v>130</v>
      </c>
      <c r="D6846">
        <v>50</v>
      </c>
      <c r="E6846">
        <v>62</v>
      </c>
      <c r="F6846" t="s">
        <v>334</v>
      </c>
      <c r="G6846">
        <v>-12</v>
      </c>
      <c r="H6846" t="s">
        <v>357</v>
      </c>
      <c r="I6846" t="s">
        <v>360</v>
      </c>
      <c r="J6846" s="2">
        <f>VLOOKUP(B6846,'Totals by Team'!A:K,11,FALSE)</f>
        <v>-6.0370370370370372</v>
      </c>
      <c r="K6846" s="2">
        <f>VLOOKUP(C6846,'Totals by Team'!A:K,11,FALSE)</f>
        <v>-3.2962962962962963</v>
      </c>
    </row>
    <row r="6847" spans="1:11" x14ac:dyDescent="0.25">
      <c r="A6847" s="1">
        <v>41306</v>
      </c>
      <c r="B6847" t="s">
        <v>281</v>
      </c>
      <c r="C6847" t="s">
        <v>97</v>
      </c>
      <c r="D6847">
        <v>59</v>
      </c>
      <c r="E6847">
        <v>76</v>
      </c>
      <c r="F6847" t="s">
        <v>97</v>
      </c>
      <c r="G6847">
        <v>-17</v>
      </c>
      <c r="H6847" t="s">
        <v>357</v>
      </c>
      <c r="I6847" t="s">
        <v>356</v>
      </c>
      <c r="J6847" s="2">
        <f>VLOOKUP(B6847,'Totals by Team'!A:K,11,FALSE)</f>
        <v>-4.9000000000000004</v>
      </c>
      <c r="K6847" s="2">
        <f>VLOOKUP(C6847,'Totals by Team'!A:K,11,FALSE)</f>
        <v>4.8148148148148149</v>
      </c>
    </row>
    <row r="6848" spans="1:11" x14ac:dyDescent="0.25">
      <c r="A6848" s="1">
        <v>41306</v>
      </c>
      <c r="B6848" t="s">
        <v>4</v>
      </c>
      <c r="C6848" t="s">
        <v>238</v>
      </c>
      <c r="D6848">
        <v>42</v>
      </c>
      <c r="E6848">
        <v>66</v>
      </c>
      <c r="F6848" t="s">
        <v>238</v>
      </c>
      <c r="G6848">
        <v>-24</v>
      </c>
      <c r="H6848" t="s">
        <v>357</v>
      </c>
      <c r="I6848" t="s">
        <v>356</v>
      </c>
      <c r="J6848" s="2">
        <f>VLOOKUP(B6848,'Totals by Team'!A:K,11,FALSE)</f>
        <v>-10.633333333333333</v>
      </c>
      <c r="K6848" s="2">
        <f>VLOOKUP(C6848,'Totals by Team'!A:K,11,FALSE)</f>
        <v>5.40625</v>
      </c>
    </row>
    <row r="6849" spans="1:11" x14ac:dyDescent="0.25">
      <c r="A6849" s="1">
        <v>41306</v>
      </c>
      <c r="B6849" t="s">
        <v>138</v>
      </c>
      <c r="C6849" t="s">
        <v>229</v>
      </c>
      <c r="D6849">
        <v>40</v>
      </c>
      <c r="E6849">
        <v>71</v>
      </c>
      <c r="F6849" t="s">
        <v>229</v>
      </c>
      <c r="G6849">
        <v>-31</v>
      </c>
      <c r="H6849" t="s">
        <v>357</v>
      </c>
      <c r="I6849" t="s">
        <v>356</v>
      </c>
      <c r="J6849" s="2">
        <f>VLOOKUP(B6849,'Totals by Team'!A:K,11,FALSE)</f>
        <v>-10.066666666666666</v>
      </c>
      <c r="K6849" s="2">
        <f>VLOOKUP(C6849,'Totals by Team'!A:K,11,FALSE)</f>
        <v>8.875</v>
      </c>
    </row>
    <row r="6850" spans="1:11" x14ac:dyDescent="0.25">
      <c r="A6850" s="1">
        <v>41307</v>
      </c>
      <c r="B6850" t="s">
        <v>222</v>
      </c>
      <c r="C6850" t="s">
        <v>165</v>
      </c>
      <c r="D6850">
        <v>83</v>
      </c>
      <c r="E6850">
        <v>47</v>
      </c>
      <c r="F6850" t="s">
        <v>222</v>
      </c>
      <c r="G6850">
        <v>36</v>
      </c>
      <c r="H6850" t="s">
        <v>358</v>
      </c>
      <c r="I6850" t="s">
        <v>360</v>
      </c>
      <c r="J6850" s="2">
        <f>VLOOKUP(B6850,'Totals by Team'!A:K,11,FALSE)</f>
        <v>5.9090909090909092</v>
      </c>
      <c r="K6850" s="2">
        <f>VLOOKUP(C6850,'Totals by Team'!A:K,11,FALSE)</f>
        <v>-3.1</v>
      </c>
    </row>
    <row r="6851" spans="1:11" x14ac:dyDescent="0.25">
      <c r="A6851" s="1">
        <v>41307</v>
      </c>
      <c r="B6851" t="s">
        <v>141</v>
      </c>
      <c r="C6851" t="s">
        <v>85</v>
      </c>
      <c r="D6851">
        <v>84</v>
      </c>
      <c r="E6851">
        <v>48</v>
      </c>
      <c r="F6851" t="s">
        <v>141</v>
      </c>
      <c r="G6851">
        <v>36</v>
      </c>
      <c r="H6851" t="s">
        <v>358</v>
      </c>
      <c r="I6851" t="s">
        <v>360</v>
      </c>
      <c r="J6851" s="2">
        <f>VLOOKUP(B6851,'Totals by Team'!A:K,11,FALSE)</f>
        <v>5.161290322580645</v>
      </c>
      <c r="K6851" s="2">
        <f>VLOOKUP(C6851,'Totals by Team'!A:K,11,FALSE)</f>
        <v>-5.5161290322580649</v>
      </c>
    </row>
    <row r="6852" spans="1:11" x14ac:dyDescent="0.25">
      <c r="A6852" s="1">
        <v>41307</v>
      </c>
      <c r="B6852" t="s">
        <v>230</v>
      </c>
      <c r="C6852" t="s">
        <v>106</v>
      </c>
      <c r="D6852">
        <v>77</v>
      </c>
      <c r="E6852">
        <v>42</v>
      </c>
      <c r="F6852" t="s">
        <v>230</v>
      </c>
      <c r="G6852">
        <v>35</v>
      </c>
      <c r="H6852" t="s">
        <v>358</v>
      </c>
      <c r="I6852" t="s">
        <v>360</v>
      </c>
      <c r="J6852" s="2">
        <f>VLOOKUP(B6852,'Totals by Team'!A:K,11,FALSE)</f>
        <v>11.5625</v>
      </c>
      <c r="K6852" s="2">
        <f>VLOOKUP(C6852,'Totals by Team'!A:K,11,FALSE)</f>
        <v>-9.0666666666666664</v>
      </c>
    </row>
    <row r="6853" spans="1:11" x14ac:dyDescent="0.25">
      <c r="A6853" s="1">
        <v>41307</v>
      </c>
      <c r="B6853" t="s">
        <v>135</v>
      </c>
      <c r="C6853" t="s">
        <v>44</v>
      </c>
      <c r="D6853">
        <v>79</v>
      </c>
      <c r="E6853">
        <v>46</v>
      </c>
      <c r="F6853" t="s">
        <v>135</v>
      </c>
      <c r="G6853">
        <v>33</v>
      </c>
      <c r="H6853" t="s">
        <v>358</v>
      </c>
      <c r="I6853" t="s">
        <v>360</v>
      </c>
      <c r="J6853" s="2">
        <f>VLOOKUP(B6853,'Totals by Team'!A:K,11,FALSE)</f>
        <v>4.117647058823529</v>
      </c>
      <c r="K6853" s="2">
        <f>VLOOKUP(C6853,'Totals by Team'!A:K,11,FALSE)</f>
        <v>-14.827586206896552</v>
      </c>
    </row>
    <row r="6854" spans="1:11" x14ac:dyDescent="0.25">
      <c r="A6854" s="1">
        <v>41307</v>
      </c>
      <c r="B6854" t="s">
        <v>80</v>
      </c>
      <c r="C6854" t="s">
        <v>47</v>
      </c>
      <c r="D6854">
        <v>88</v>
      </c>
      <c r="E6854">
        <v>57</v>
      </c>
      <c r="F6854" t="s">
        <v>80</v>
      </c>
      <c r="G6854">
        <v>31</v>
      </c>
      <c r="H6854" t="s">
        <v>358</v>
      </c>
      <c r="I6854" t="s">
        <v>360</v>
      </c>
      <c r="J6854" s="2">
        <f>VLOOKUP(B6854,'Totals by Team'!A:K,11,FALSE)</f>
        <v>6.290322580645161</v>
      </c>
      <c r="K6854" s="2">
        <f>VLOOKUP(C6854,'Totals by Team'!A:K,11,FALSE)</f>
        <v>-10.870967741935484</v>
      </c>
    </row>
    <row r="6855" spans="1:11" x14ac:dyDescent="0.25">
      <c r="A6855" s="1">
        <v>41307</v>
      </c>
      <c r="B6855" t="s">
        <v>309</v>
      </c>
      <c r="C6855" t="s">
        <v>225</v>
      </c>
      <c r="D6855">
        <v>94</v>
      </c>
      <c r="E6855">
        <v>64</v>
      </c>
      <c r="F6855" t="s">
        <v>309</v>
      </c>
      <c r="G6855">
        <v>30</v>
      </c>
      <c r="H6855" t="s">
        <v>358</v>
      </c>
      <c r="I6855" t="s">
        <v>360</v>
      </c>
      <c r="J6855" s="2">
        <f>VLOOKUP(B6855,'Totals by Team'!A:K,11,FALSE)</f>
        <v>10.705882352941176</v>
      </c>
      <c r="K6855" s="2">
        <f>VLOOKUP(C6855,'Totals by Team'!A:K,11,FALSE)</f>
        <v>-1.4193548387096775</v>
      </c>
    </row>
    <row r="6856" spans="1:11" x14ac:dyDescent="0.25">
      <c r="A6856" s="1">
        <v>41307</v>
      </c>
      <c r="B6856" t="s">
        <v>288</v>
      </c>
      <c r="C6856" t="s">
        <v>209</v>
      </c>
      <c r="D6856">
        <v>81</v>
      </c>
      <c r="E6856">
        <v>52</v>
      </c>
      <c r="F6856" t="s">
        <v>288</v>
      </c>
      <c r="G6856">
        <v>29</v>
      </c>
      <c r="H6856" t="s">
        <v>358</v>
      </c>
      <c r="I6856" t="s">
        <v>360</v>
      </c>
      <c r="J6856" s="2">
        <f>VLOOKUP(B6856,'Totals by Team'!A:K,11,FALSE)</f>
        <v>10.575757575757576</v>
      </c>
      <c r="K6856" s="2">
        <f>VLOOKUP(C6856,'Totals by Team'!A:K,11,FALSE)</f>
        <v>5.096774193548387</v>
      </c>
    </row>
    <row r="6857" spans="1:11" x14ac:dyDescent="0.25">
      <c r="A6857" s="1">
        <v>41307</v>
      </c>
      <c r="B6857" t="s">
        <v>10</v>
      </c>
      <c r="C6857" t="s">
        <v>48</v>
      </c>
      <c r="D6857">
        <v>59</v>
      </c>
      <c r="E6857">
        <v>31</v>
      </c>
      <c r="F6857" t="s">
        <v>10</v>
      </c>
      <c r="G6857">
        <v>28</v>
      </c>
      <c r="H6857" t="s">
        <v>358</v>
      </c>
      <c r="I6857" t="s">
        <v>360</v>
      </c>
      <c r="J6857" s="2">
        <f>VLOOKUP(B6857,'Totals by Team'!A:K,11,FALSE)</f>
        <v>8.1724137931034484</v>
      </c>
      <c r="K6857" s="2">
        <f>VLOOKUP(C6857,'Totals by Team'!A:K,11,FALSE)</f>
        <v>-26.678571428571427</v>
      </c>
    </row>
    <row r="6858" spans="1:11" x14ac:dyDescent="0.25">
      <c r="A6858" s="1">
        <v>41307</v>
      </c>
      <c r="B6858" t="s">
        <v>71</v>
      </c>
      <c r="C6858" t="s">
        <v>243</v>
      </c>
      <c r="D6858">
        <v>86</v>
      </c>
      <c r="E6858">
        <v>60</v>
      </c>
      <c r="F6858" t="s">
        <v>71</v>
      </c>
      <c r="G6858">
        <v>26</v>
      </c>
      <c r="H6858" t="s">
        <v>358</v>
      </c>
      <c r="I6858" t="s">
        <v>360</v>
      </c>
      <c r="J6858" s="2">
        <f>VLOOKUP(B6858,'Totals by Team'!A:K,11,FALSE)</f>
        <v>7.0294117647058822</v>
      </c>
      <c r="K6858" s="2">
        <f>VLOOKUP(C6858,'Totals by Team'!A:K,11,FALSE)</f>
        <v>-2.7419354838709675</v>
      </c>
    </row>
    <row r="6859" spans="1:11" x14ac:dyDescent="0.25">
      <c r="A6859" s="1">
        <v>41307</v>
      </c>
      <c r="B6859" t="s">
        <v>323</v>
      </c>
      <c r="C6859" t="s">
        <v>33</v>
      </c>
      <c r="D6859">
        <v>81</v>
      </c>
      <c r="E6859">
        <v>59</v>
      </c>
      <c r="F6859" t="s">
        <v>323</v>
      </c>
      <c r="G6859">
        <v>22</v>
      </c>
      <c r="H6859" t="s">
        <v>358</v>
      </c>
      <c r="I6859" t="s">
        <v>360</v>
      </c>
      <c r="J6859" s="2">
        <f>VLOOKUP(B6859,'Totals by Team'!A:K,11,FALSE)</f>
        <v>4.1818181818181817</v>
      </c>
      <c r="K6859" s="2">
        <f>VLOOKUP(C6859,'Totals by Team'!A:K,11,FALSE)</f>
        <v>-4.1034482758620694</v>
      </c>
    </row>
    <row r="6860" spans="1:11" x14ac:dyDescent="0.25">
      <c r="A6860" s="1">
        <v>41307</v>
      </c>
      <c r="B6860" t="s">
        <v>9</v>
      </c>
      <c r="C6860" t="s">
        <v>269</v>
      </c>
      <c r="D6860">
        <v>74</v>
      </c>
      <c r="E6860">
        <v>52</v>
      </c>
      <c r="F6860" t="s">
        <v>9</v>
      </c>
      <c r="G6860">
        <v>22</v>
      </c>
      <c r="H6860" t="s">
        <v>358</v>
      </c>
      <c r="I6860" t="s">
        <v>360</v>
      </c>
      <c r="J6860" s="2">
        <f>VLOOKUP(B6860,'Totals by Team'!A:K,11,FALSE)</f>
        <v>12.266666666666667</v>
      </c>
      <c r="K6860" s="2">
        <f>VLOOKUP(C6860,'Totals by Team'!A:K,11,FALSE)</f>
        <v>-6.3703703703703702</v>
      </c>
    </row>
    <row r="6861" spans="1:11" x14ac:dyDescent="0.25">
      <c r="A6861" s="1">
        <v>41307</v>
      </c>
      <c r="B6861" t="s">
        <v>337</v>
      </c>
      <c r="C6861" t="s">
        <v>268</v>
      </c>
      <c r="D6861">
        <v>68</v>
      </c>
      <c r="E6861">
        <v>46</v>
      </c>
      <c r="F6861" t="s">
        <v>268</v>
      </c>
      <c r="G6861">
        <v>22</v>
      </c>
      <c r="H6861" t="s">
        <v>358</v>
      </c>
      <c r="I6861" t="s">
        <v>356</v>
      </c>
      <c r="J6861" s="2">
        <f>VLOOKUP(B6861,'Totals by Team'!A:K,11,FALSE)</f>
        <v>4.4666666666666668</v>
      </c>
      <c r="K6861" s="2">
        <f>VLOOKUP(C6861,'Totals by Team'!A:K,11,FALSE)</f>
        <v>-3.4827586206896552</v>
      </c>
    </row>
    <row r="6862" spans="1:11" x14ac:dyDescent="0.25">
      <c r="A6862" s="1">
        <v>41307</v>
      </c>
      <c r="B6862" t="s">
        <v>236</v>
      </c>
      <c r="C6862" t="s">
        <v>234</v>
      </c>
      <c r="D6862">
        <v>85</v>
      </c>
      <c r="E6862">
        <v>64</v>
      </c>
      <c r="F6862" t="s">
        <v>234</v>
      </c>
      <c r="G6862">
        <v>21</v>
      </c>
      <c r="H6862" t="s">
        <v>358</v>
      </c>
      <c r="I6862" t="s">
        <v>356</v>
      </c>
      <c r="J6862" s="2">
        <f>VLOOKUP(B6862,'Totals by Team'!A:K,11,FALSE)</f>
        <v>11</v>
      </c>
      <c r="K6862" s="2">
        <f>VLOOKUP(C6862,'Totals by Team'!A:K,11,FALSE)</f>
        <v>-2.4482758620689653</v>
      </c>
    </row>
    <row r="6863" spans="1:11" x14ac:dyDescent="0.25">
      <c r="A6863" s="1">
        <v>41307</v>
      </c>
      <c r="B6863" t="s">
        <v>25</v>
      </c>
      <c r="C6863" t="s">
        <v>267</v>
      </c>
      <c r="D6863">
        <v>83</v>
      </c>
      <c r="E6863">
        <v>63</v>
      </c>
      <c r="F6863" t="s">
        <v>25</v>
      </c>
      <c r="G6863">
        <v>20</v>
      </c>
      <c r="H6863" t="s">
        <v>358</v>
      </c>
      <c r="I6863" t="s">
        <v>360</v>
      </c>
      <c r="J6863" s="2">
        <f>VLOOKUP(B6863,'Totals by Team'!A:K,11,FALSE)</f>
        <v>0.36666666666666664</v>
      </c>
      <c r="K6863" s="2">
        <f>VLOOKUP(C6863,'Totals by Team'!A:K,11,FALSE)</f>
        <v>-6.0333333333333332</v>
      </c>
    </row>
    <row r="6864" spans="1:11" x14ac:dyDescent="0.25">
      <c r="A6864" s="1">
        <v>41307</v>
      </c>
      <c r="B6864" t="s">
        <v>192</v>
      </c>
      <c r="C6864" t="s">
        <v>244</v>
      </c>
      <c r="D6864">
        <v>79</v>
      </c>
      <c r="E6864">
        <v>60</v>
      </c>
      <c r="F6864" t="s">
        <v>244</v>
      </c>
      <c r="G6864">
        <v>19</v>
      </c>
      <c r="H6864" t="s">
        <v>358</v>
      </c>
      <c r="I6864" t="s">
        <v>356</v>
      </c>
      <c r="J6864" s="2">
        <f>VLOOKUP(B6864,'Totals by Team'!A:K,11,FALSE)</f>
        <v>12.875</v>
      </c>
      <c r="K6864" s="2">
        <f>VLOOKUP(C6864,'Totals by Team'!A:K,11,FALSE)</f>
        <v>-1.4545454545454546</v>
      </c>
    </row>
    <row r="6865" spans="1:11" x14ac:dyDescent="0.25">
      <c r="A6865" s="1">
        <v>41307</v>
      </c>
      <c r="B6865" t="s">
        <v>298</v>
      </c>
      <c r="C6865" t="s">
        <v>299</v>
      </c>
      <c r="D6865">
        <v>65</v>
      </c>
      <c r="E6865">
        <v>46</v>
      </c>
      <c r="F6865" t="s">
        <v>298</v>
      </c>
      <c r="G6865">
        <v>19</v>
      </c>
      <c r="H6865" t="s">
        <v>358</v>
      </c>
      <c r="I6865" t="s">
        <v>360</v>
      </c>
      <c r="J6865" s="2">
        <f>VLOOKUP(B6865,'Totals by Team'!A:K,11,FALSE)</f>
        <v>8.7096774193548381</v>
      </c>
      <c r="K6865" s="2">
        <f>VLOOKUP(C6865,'Totals by Team'!A:K,11,FALSE)</f>
        <v>1.0666666666666667</v>
      </c>
    </row>
    <row r="6866" spans="1:11" x14ac:dyDescent="0.25">
      <c r="A6866" s="1">
        <v>41307</v>
      </c>
      <c r="B6866" t="s">
        <v>154</v>
      </c>
      <c r="C6866" t="s">
        <v>195</v>
      </c>
      <c r="D6866">
        <v>65</v>
      </c>
      <c r="E6866">
        <v>46</v>
      </c>
      <c r="F6866" t="s">
        <v>154</v>
      </c>
      <c r="G6866">
        <v>19</v>
      </c>
      <c r="H6866" t="s">
        <v>358</v>
      </c>
      <c r="I6866" t="s">
        <v>360</v>
      </c>
      <c r="J6866" s="2">
        <f>VLOOKUP(B6866,'Totals by Team'!A:K,11,FALSE)</f>
        <v>9.5483870967741939</v>
      </c>
      <c r="K6866" s="2">
        <f>VLOOKUP(C6866,'Totals by Team'!A:K,11,FALSE)</f>
        <v>-4.5714285714285712</v>
      </c>
    </row>
    <row r="6867" spans="1:11" x14ac:dyDescent="0.25">
      <c r="A6867" s="1">
        <v>41307</v>
      </c>
      <c r="B6867" t="s">
        <v>164</v>
      </c>
      <c r="C6867" t="s">
        <v>252</v>
      </c>
      <c r="D6867">
        <v>71</v>
      </c>
      <c r="E6867">
        <v>52</v>
      </c>
      <c r="F6867" t="s">
        <v>164</v>
      </c>
      <c r="G6867">
        <v>19</v>
      </c>
      <c r="H6867" t="s">
        <v>358</v>
      </c>
      <c r="I6867" t="s">
        <v>360</v>
      </c>
      <c r="J6867" s="2">
        <f>VLOOKUP(B6867,'Totals by Team'!A:K,11,FALSE)</f>
        <v>-4.7575757575757578</v>
      </c>
      <c r="K6867" s="2">
        <f>VLOOKUP(C6867,'Totals by Team'!A:K,11,FALSE)</f>
        <v>-2.6875</v>
      </c>
    </row>
    <row r="6868" spans="1:11" x14ac:dyDescent="0.25">
      <c r="A6868" s="1">
        <v>41307</v>
      </c>
      <c r="B6868" t="s">
        <v>78</v>
      </c>
      <c r="C6868" t="s">
        <v>109</v>
      </c>
      <c r="D6868">
        <v>65</v>
      </c>
      <c r="E6868">
        <v>46</v>
      </c>
      <c r="F6868" t="s">
        <v>109</v>
      </c>
      <c r="G6868">
        <v>19</v>
      </c>
      <c r="H6868" t="s">
        <v>358</v>
      </c>
      <c r="I6868" t="s">
        <v>356</v>
      </c>
      <c r="J6868" s="2">
        <f>VLOOKUP(B6868,'Totals by Team'!A:K,11,FALSE)</f>
        <v>4.8275862068965516</v>
      </c>
      <c r="K6868" s="2">
        <f>VLOOKUP(C6868,'Totals by Team'!A:K,11,FALSE)</f>
        <v>-5.290322580645161</v>
      </c>
    </row>
    <row r="6869" spans="1:11" x14ac:dyDescent="0.25">
      <c r="A6869" s="1">
        <v>41307</v>
      </c>
      <c r="B6869" t="s">
        <v>63</v>
      </c>
      <c r="C6869" t="s">
        <v>53</v>
      </c>
      <c r="D6869">
        <v>63</v>
      </c>
      <c r="E6869">
        <v>45</v>
      </c>
      <c r="F6869" t="s">
        <v>63</v>
      </c>
      <c r="G6869">
        <v>18</v>
      </c>
      <c r="H6869" t="s">
        <v>358</v>
      </c>
      <c r="I6869" t="s">
        <v>360</v>
      </c>
      <c r="J6869" s="2">
        <f>VLOOKUP(B6869,'Totals by Team'!A:K,11,FALSE)</f>
        <v>-6.15625</v>
      </c>
      <c r="K6869" s="2">
        <f>VLOOKUP(C6869,'Totals by Team'!A:K,11,FALSE)</f>
        <v>-3.1666666666666665</v>
      </c>
    </row>
    <row r="6870" spans="1:11" x14ac:dyDescent="0.25">
      <c r="A6870" s="1">
        <v>41307</v>
      </c>
      <c r="B6870" t="s">
        <v>245</v>
      </c>
      <c r="C6870" t="s">
        <v>201</v>
      </c>
      <c r="D6870">
        <v>96</v>
      </c>
      <c r="E6870">
        <v>79</v>
      </c>
      <c r="F6870" t="s">
        <v>245</v>
      </c>
      <c r="G6870">
        <v>17</v>
      </c>
      <c r="H6870" t="s">
        <v>358</v>
      </c>
      <c r="I6870" t="s">
        <v>360</v>
      </c>
      <c r="J6870" s="2">
        <f>VLOOKUP(B6870,'Totals by Team'!A:K,11,FALSE)</f>
        <v>6.4838709677419351</v>
      </c>
      <c r="K6870" s="2">
        <f>VLOOKUP(C6870,'Totals by Team'!A:K,11,FALSE)</f>
        <v>4.8666666666666663</v>
      </c>
    </row>
    <row r="6871" spans="1:11" x14ac:dyDescent="0.25">
      <c r="A6871" s="1">
        <v>41307</v>
      </c>
      <c r="B6871" t="s">
        <v>12</v>
      </c>
      <c r="C6871" t="s">
        <v>126</v>
      </c>
      <c r="D6871">
        <v>69</v>
      </c>
      <c r="E6871">
        <v>52</v>
      </c>
      <c r="F6871" t="s">
        <v>12</v>
      </c>
      <c r="G6871">
        <v>17</v>
      </c>
      <c r="H6871" t="s">
        <v>358</v>
      </c>
      <c r="I6871" t="s">
        <v>360</v>
      </c>
      <c r="J6871" s="2">
        <f>VLOOKUP(B6871,'Totals by Team'!A:K,11,FALSE)</f>
        <v>-2.9333333333333331</v>
      </c>
      <c r="K6871" s="2">
        <f>VLOOKUP(C6871,'Totals by Team'!A:K,11,FALSE)</f>
        <v>-8.137931034482758</v>
      </c>
    </row>
    <row r="6872" spans="1:11" x14ac:dyDescent="0.25">
      <c r="A6872" s="1">
        <v>41307</v>
      </c>
      <c r="B6872" t="s">
        <v>321</v>
      </c>
      <c r="C6872" t="s">
        <v>272</v>
      </c>
      <c r="D6872">
        <v>75</v>
      </c>
      <c r="E6872">
        <v>58</v>
      </c>
      <c r="F6872" t="s">
        <v>321</v>
      </c>
      <c r="G6872">
        <v>17</v>
      </c>
      <c r="H6872" t="s">
        <v>358</v>
      </c>
      <c r="I6872" t="s">
        <v>360</v>
      </c>
      <c r="J6872" s="2">
        <f>VLOOKUP(B6872,'Totals by Team'!A:K,11,FALSE)</f>
        <v>12.294117647058824</v>
      </c>
      <c r="K6872" s="2">
        <f>VLOOKUP(C6872,'Totals by Team'!A:K,11,FALSE)</f>
        <v>-0.71875</v>
      </c>
    </row>
    <row r="6873" spans="1:11" x14ac:dyDescent="0.25">
      <c r="A6873" s="1">
        <v>41307</v>
      </c>
      <c r="B6873" t="s">
        <v>131</v>
      </c>
      <c r="C6873" t="s">
        <v>282</v>
      </c>
      <c r="D6873">
        <v>78</v>
      </c>
      <c r="E6873">
        <v>61</v>
      </c>
      <c r="F6873" t="s">
        <v>282</v>
      </c>
      <c r="G6873">
        <v>17</v>
      </c>
      <c r="H6873" t="s">
        <v>358</v>
      </c>
      <c r="I6873" t="s">
        <v>356</v>
      </c>
      <c r="J6873" s="2">
        <f>VLOOKUP(B6873,'Totals by Team'!A:K,11,FALSE)</f>
        <v>0.31034482758620691</v>
      </c>
      <c r="K6873" s="2">
        <f>VLOOKUP(C6873,'Totals by Team'!A:K,11,FALSE)</f>
        <v>-4.7</v>
      </c>
    </row>
    <row r="6874" spans="1:11" x14ac:dyDescent="0.25">
      <c r="A6874" s="1">
        <v>41307</v>
      </c>
      <c r="B6874" t="s">
        <v>177</v>
      </c>
      <c r="C6874" t="s">
        <v>136</v>
      </c>
      <c r="D6874">
        <v>73</v>
      </c>
      <c r="E6874">
        <v>56</v>
      </c>
      <c r="F6874" t="s">
        <v>136</v>
      </c>
      <c r="G6874">
        <v>17</v>
      </c>
      <c r="H6874" t="s">
        <v>358</v>
      </c>
      <c r="I6874" t="s">
        <v>356</v>
      </c>
      <c r="J6874" s="2">
        <f>VLOOKUP(B6874,'Totals by Team'!A:K,11,FALSE)</f>
        <v>13.454545454545455</v>
      </c>
      <c r="K6874" s="2">
        <f>VLOOKUP(C6874,'Totals by Team'!A:K,11,FALSE)</f>
        <v>-3.3870967741935485</v>
      </c>
    </row>
    <row r="6875" spans="1:11" x14ac:dyDescent="0.25">
      <c r="A6875" s="1">
        <v>41307</v>
      </c>
      <c r="B6875" t="s">
        <v>297</v>
      </c>
      <c r="C6875" t="s">
        <v>315</v>
      </c>
      <c r="D6875">
        <v>60</v>
      </c>
      <c r="E6875">
        <v>43</v>
      </c>
      <c r="F6875" t="s">
        <v>297</v>
      </c>
      <c r="G6875">
        <v>17</v>
      </c>
      <c r="H6875" t="s">
        <v>358</v>
      </c>
      <c r="I6875" t="s">
        <v>360</v>
      </c>
      <c r="J6875" s="2">
        <f>VLOOKUP(B6875,'Totals by Team'!A:K,11,FALSE)</f>
        <v>0.34375</v>
      </c>
      <c r="K6875" s="2">
        <f>VLOOKUP(C6875,'Totals by Team'!A:K,11,FALSE)</f>
        <v>-8.67741935483871</v>
      </c>
    </row>
    <row r="6876" spans="1:11" x14ac:dyDescent="0.25">
      <c r="A6876" s="1">
        <v>41307</v>
      </c>
      <c r="B6876" t="s">
        <v>271</v>
      </c>
      <c r="C6876" t="s">
        <v>60</v>
      </c>
      <c r="D6876">
        <v>81</v>
      </c>
      <c r="E6876">
        <v>65</v>
      </c>
      <c r="F6876" t="s">
        <v>271</v>
      </c>
      <c r="G6876">
        <v>16</v>
      </c>
      <c r="H6876" t="s">
        <v>358</v>
      </c>
      <c r="I6876" t="s">
        <v>360</v>
      </c>
      <c r="J6876" s="2">
        <f>VLOOKUP(B6876,'Totals by Team'!A:K,11,FALSE)</f>
        <v>12.529411764705882</v>
      </c>
      <c r="K6876" s="2">
        <f>VLOOKUP(C6876,'Totals by Team'!A:K,11,FALSE)</f>
        <v>-11.483870967741936</v>
      </c>
    </row>
    <row r="6877" spans="1:11" x14ac:dyDescent="0.25">
      <c r="A6877" s="1">
        <v>41307</v>
      </c>
      <c r="B6877" t="s">
        <v>332</v>
      </c>
      <c r="C6877" t="s">
        <v>264</v>
      </c>
      <c r="D6877">
        <v>79</v>
      </c>
      <c r="E6877">
        <v>63</v>
      </c>
      <c r="F6877" t="s">
        <v>264</v>
      </c>
      <c r="G6877">
        <v>16</v>
      </c>
      <c r="H6877" t="s">
        <v>358</v>
      </c>
      <c r="I6877" t="s">
        <v>356</v>
      </c>
      <c r="J6877" s="2">
        <f>VLOOKUP(B6877,'Totals by Team'!A:K,11,FALSE)</f>
        <v>-0.23076923076923078</v>
      </c>
      <c r="K6877" s="2">
        <f>VLOOKUP(C6877,'Totals by Team'!A:K,11,FALSE)</f>
        <v>-11.137931034482758</v>
      </c>
    </row>
    <row r="6878" spans="1:11" x14ac:dyDescent="0.25">
      <c r="A6878" s="1">
        <v>41307</v>
      </c>
      <c r="B6878" t="s">
        <v>170</v>
      </c>
      <c r="C6878" t="s">
        <v>346</v>
      </c>
      <c r="D6878">
        <v>77</v>
      </c>
      <c r="E6878">
        <v>61</v>
      </c>
      <c r="F6878" t="s">
        <v>346</v>
      </c>
      <c r="G6878">
        <v>16</v>
      </c>
      <c r="H6878" t="s">
        <v>358</v>
      </c>
      <c r="I6878" t="s">
        <v>356</v>
      </c>
      <c r="J6878" s="2">
        <f>VLOOKUP(B6878,'Totals by Team'!A:K,11,FALSE)</f>
        <v>-1.9375</v>
      </c>
      <c r="K6878" s="2">
        <f>VLOOKUP(C6878,'Totals by Team'!A:K,11,FALSE)</f>
        <v>-7.419354838709677</v>
      </c>
    </row>
    <row r="6879" spans="1:11" x14ac:dyDescent="0.25">
      <c r="A6879" s="1">
        <v>41307</v>
      </c>
      <c r="B6879" t="s">
        <v>235</v>
      </c>
      <c r="C6879" t="s">
        <v>79</v>
      </c>
      <c r="D6879">
        <v>69</v>
      </c>
      <c r="E6879">
        <v>53</v>
      </c>
      <c r="F6879" t="s">
        <v>79</v>
      </c>
      <c r="G6879">
        <v>16</v>
      </c>
      <c r="H6879" t="s">
        <v>358</v>
      </c>
      <c r="I6879" t="s">
        <v>356</v>
      </c>
      <c r="J6879" s="2">
        <f>VLOOKUP(B6879,'Totals by Team'!A:K,11,FALSE)</f>
        <v>-1.9655172413793103</v>
      </c>
      <c r="K6879" s="2">
        <f>VLOOKUP(C6879,'Totals by Team'!A:K,11,FALSE)</f>
        <v>-9.7857142857142865</v>
      </c>
    </row>
    <row r="6880" spans="1:11" x14ac:dyDescent="0.25">
      <c r="A6880" s="1">
        <v>41307</v>
      </c>
      <c r="B6880" t="s">
        <v>324</v>
      </c>
      <c r="C6880" t="s">
        <v>139</v>
      </c>
      <c r="D6880">
        <v>77</v>
      </c>
      <c r="E6880">
        <v>62</v>
      </c>
      <c r="F6880" t="s">
        <v>324</v>
      </c>
      <c r="G6880">
        <v>15</v>
      </c>
      <c r="H6880" t="s">
        <v>358</v>
      </c>
      <c r="I6880" t="s">
        <v>360</v>
      </c>
      <c r="J6880" s="2">
        <f>VLOOKUP(B6880,'Totals by Team'!A:K,11,FALSE)</f>
        <v>3.78125</v>
      </c>
      <c r="K6880" s="2">
        <f>VLOOKUP(C6880,'Totals by Team'!A:K,11,FALSE)</f>
        <v>-5</v>
      </c>
    </row>
    <row r="6881" spans="1:11" x14ac:dyDescent="0.25">
      <c r="A6881" s="1">
        <v>41307</v>
      </c>
      <c r="B6881" t="s">
        <v>314</v>
      </c>
      <c r="C6881" t="s">
        <v>232</v>
      </c>
      <c r="D6881">
        <v>75</v>
      </c>
      <c r="E6881">
        <v>60</v>
      </c>
      <c r="F6881" t="s">
        <v>314</v>
      </c>
      <c r="G6881">
        <v>15</v>
      </c>
      <c r="H6881" t="s">
        <v>358</v>
      </c>
      <c r="I6881" t="s">
        <v>360</v>
      </c>
      <c r="J6881" s="2">
        <f>VLOOKUP(B6881,'Totals by Team'!A:K,11,FALSE)</f>
        <v>-2.9375</v>
      </c>
      <c r="K6881" s="2">
        <f>VLOOKUP(C6881,'Totals by Team'!A:K,11,FALSE)</f>
        <v>0.90625</v>
      </c>
    </row>
    <row r="6882" spans="1:11" x14ac:dyDescent="0.25">
      <c r="A6882" s="1">
        <v>41307</v>
      </c>
      <c r="B6882" t="s">
        <v>76</v>
      </c>
      <c r="C6882" t="s">
        <v>308</v>
      </c>
      <c r="D6882">
        <v>79</v>
      </c>
      <c r="E6882">
        <v>64</v>
      </c>
      <c r="F6882" t="s">
        <v>308</v>
      </c>
      <c r="G6882">
        <v>15</v>
      </c>
      <c r="H6882" t="s">
        <v>358</v>
      </c>
      <c r="I6882" t="s">
        <v>356</v>
      </c>
      <c r="J6882" s="2">
        <f>VLOOKUP(B6882,'Totals by Team'!A:K,11,FALSE)</f>
        <v>9.7333333333333325</v>
      </c>
      <c r="K6882" s="2">
        <f>VLOOKUP(C6882,'Totals by Team'!A:K,11,FALSE)</f>
        <v>-5.4545454545454541</v>
      </c>
    </row>
    <row r="6883" spans="1:11" x14ac:dyDescent="0.25">
      <c r="A6883" s="1">
        <v>41307</v>
      </c>
      <c r="B6883" t="s">
        <v>110</v>
      </c>
      <c r="C6883" t="s">
        <v>184</v>
      </c>
      <c r="D6883">
        <v>71</v>
      </c>
      <c r="E6883">
        <v>56</v>
      </c>
      <c r="F6883" t="s">
        <v>110</v>
      </c>
      <c r="G6883">
        <v>15</v>
      </c>
      <c r="H6883" t="s">
        <v>358</v>
      </c>
      <c r="I6883" t="s">
        <v>360</v>
      </c>
      <c r="J6883" s="2">
        <f>VLOOKUP(B6883,'Totals by Team'!A:K,11,FALSE)</f>
        <v>3.0303030303030304E-2</v>
      </c>
      <c r="K6883" s="2">
        <f>VLOOKUP(C6883,'Totals by Team'!A:K,11,FALSE)</f>
        <v>-7.8275862068965516</v>
      </c>
    </row>
    <row r="6884" spans="1:11" x14ac:dyDescent="0.25">
      <c r="A6884" s="1">
        <v>41307</v>
      </c>
      <c r="B6884" t="s">
        <v>142</v>
      </c>
      <c r="C6884" t="s">
        <v>204</v>
      </c>
      <c r="D6884">
        <v>96</v>
      </c>
      <c r="E6884">
        <v>81</v>
      </c>
      <c r="F6884" t="s">
        <v>204</v>
      </c>
      <c r="G6884">
        <v>15</v>
      </c>
      <c r="H6884" t="s">
        <v>358</v>
      </c>
      <c r="I6884" t="s">
        <v>356</v>
      </c>
      <c r="J6884" s="2">
        <f>VLOOKUP(B6884,'Totals by Team'!A:K,11,FALSE)</f>
        <v>-2.4666666666666668</v>
      </c>
      <c r="K6884" s="2">
        <f>VLOOKUP(C6884,'Totals by Team'!A:K,11,FALSE)</f>
        <v>-11.275862068965518</v>
      </c>
    </row>
    <row r="6885" spans="1:11" x14ac:dyDescent="0.25">
      <c r="A6885" s="1">
        <v>41307</v>
      </c>
      <c r="B6885" t="s">
        <v>31</v>
      </c>
      <c r="C6885" t="s">
        <v>277</v>
      </c>
      <c r="D6885">
        <v>69</v>
      </c>
      <c r="E6885">
        <v>54</v>
      </c>
      <c r="F6885" t="s">
        <v>31</v>
      </c>
      <c r="G6885">
        <v>15</v>
      </c>
      <c r="H6885" t="s">
        <v>358</v>
      </c>
      <c r="I6885" t="s">
        <v>360</v>
      </c>
      <c r="J6885" s="2">
        <f>VLOOKUP(B6885,'Totals by Team'!A:K,11,FALSE)</f>
        <v>9.5625</v>
      </c>
      <c r="K6885" s="2">
        <f>VLOOKUP(C6885,'Totals by Team'!A:K,11,FALSE)</f>
        <v>-6.8666666666666663</v>
      </c>
    </row>
    <row r="6886" spans="1:11" x14ac:dyDescent="0.25">
      <c r="A6886" s="1">
        <v>41307</v>
      </c>
      <c r="B6886" t="s">
        <v>58</v>
      </c>
      <c r="C6886" t="s">
        <v>160</v>
      </c>
      <c r="D6886">
        <v>77</v>
      </c>
      <c r="E6886">
        <v>62</v>
      </c>
      <c r="F6886" t="s">
        <v>160</v>
      </c>
      <c r="G6886">
        <v>15</v>
      </c>
      <c r="H6886" t="s">
        <v>358</v>
      </c>
      <c r="I6886" t="s">
        <v>356</v>
      </c>
      <c r="J6886" s="2">
        <f>VLOOKUP(B6886,'Totals by Team'!A:K,11,FALSE)</f>
        <v>2.9</v>
      </c>
      <c r="K6886" s="2">
        <f>VLOOKUP(C6886,'Totals by Team'!A:K,11,FALSE)</f>
        <v>-7.838709677419355</v>
      </c>
    </row>
    <row r="6887" spans="1:11" x14ac:dyDescent="0.25">
      <c r="A6887" s="1">
        <v>41307</v>
      </c>
      <c r="B6887" t="s">
        <v>43</v>
      </c>
      <c r="C6887" t="s">
        <v>339</v>
      </c>
      <c r="D6887">
        <v>86</v>
      </c>
      <c r="E6887">
        <v>72</v>
      </c>
      <c r="F6887" t="s">
        <v>43</v>
      </c>
      <c r="G6887">
        <v>14</v>
      </c>
      <c r="H6887" t="s">
        <v>358</v>
      </c>
      <c r="I6887" t="s">
        <v>360</v>
      </c>
      <c r="J6887" s="2">
        <f>VLOOKUP(B6887,'Totals by Team'!A:K,11,FALSE)</f>
        <v>9.67741935483871</v>
      </c>
      <c r="K6887" s="2">
        <f>VLOOKUP(C6887,'Totals by Team'!A:K,11,FALSE)</f>
        <v>8.3636363636363633</v>
      </c>
    </row>
    <row r="6888" spans="1:11" x14ac:dyDescent="0.25">
      <c r="A6888" s="1">
        <v>41307</v>
      </c>
      <c r="B6888" t="s">
        <v>304</v>
      </c>
      <c r="C6888" t="s">
        <v>228</v>
      </c>
      <c r="D6888">
        <v>91</v>
      </c>
      <c r="E6888">
        <v>77</v>
      </c>
      <c r="F6888" t="s">
        <v>304</v>
      </c>
      <c r="G6888">
        <v>14</v>
      </c>
      <c r="H6888" t="s">
        <v>358</v>
      </c>
      <c r="I6888" t="s">
        <v>360</v>
      </c>
      <c r="J6888" s="2">
        <f>VLOOKUP(B6888,'Totals by Team'!A:K,11,FALSE)</f>
        <v>10.060606060606061</v>
      </c>
      <c r="K6888" s="2">
        <f>VLOOKUP(C6888,'Totals by Team'!A:K,11,FALSE)</f>
        <v>-3.96875</v>
      </c>
    </row>
    <row r="6889" spans="1:11" x14ac:dyDescent="0.25">
      <c r="A6889" s="1">
        <v>41307</v>
      </c>
      <c r="B6889" t="s">
        <v>341</v>
      </c>
      <c r="C6889" t="s">
        <v>239</v>
      </c>
      <c r="D6889">
        <v>79</v>
      </c>
      <c r="E6889">
        <v>65</v>
      </c>
      <c r="F6889" t="s">
        <v>239</v>
      </c>
      <c r="G6889">
        <v>14</v>
      </c>
      <c r="H6889" t="s">
        <v>358</v>
      </c>
      <c r="I6889" t="s">
        <v>356</v>
      </c>
      <c r="J6889" s="2">
        <f>VLOOKUP(B6889,'Totals by Team'!A:K,11,FALSE)</f>
        <v>9.59375</v>
      </c>
      <c r="K6889" s="2">
        <f>VLOOKUP(C6889,'Totals by Team'!A:K,11,FALSE)</f>
        <v>1.4375</v>
      </c>
    </row>
    <row r="6890" spans="1:11" x14ac:dyDescent="0.25">
      <c r="A6890" s="1">
        <v>41307</v>
      </c>
      <c r="B6890" t="s">
        <v>280</v>
      </c>
      <c r="C6890" t="s">
        <v>344</v>
      </c>
      <c r="D6890">
        <v>78</v>
      </c>
      <c r="E6890">
        <v>64</v>
      </c>
      <c r="F6890" t="s">
        <v>280</v>
      </c>
      <c r="G6890">
        <v>14</v>
      </c>
      <c r="H6890" t="s">
        <v>358</v>
      </c>
      <c r="I6890" t="s">
        <v>360</v>
      </c>
      <c r="J6890" s="2">
        <f>VLOOKUP(B6890,'Totals by Team'!A:K,11,FALSE)</f>
        <v>17.939393939393938</v>
      </c>
      <c r="K6890" s="2">
        <f>VLOOKUP(C6890,'Totals by Team'!A:K,11,FALSE)</f>
        <v>10.617647058823529</v>
      </c>
    </row>
    <row r="6891" spans="1:11" x14ac:dyDescent="0.25">
      <c r="A6891" s="1">
        <v>41307</v>
      </c>
      <c r="B6891" t="s">
        <v>266</v>
      </c>
      <c r="C6891" t="s">
        <v>161</v>
      </c>
      <c r="D6891">
        <v>65</v>
      </c>
      <c r="E6891">
        <v>51</v>
      </c>
      <c r="F6891" t="s">
        <v>161</v>
      </c>
      <c r="G6891">
        <v>14</v>
      </c>
      <c r="H6891" t="s">
        <v>358</v>
      </c>
      <c r="I6891" t="s">
        <v>356</v>
      </c>
      <c r="J6891" s="2">
        <f>VLOOKUP(B6891,'Totals by Team'!A:K,11,FALSE)</f>
        <v>11.333333333333334</v>
      </c>
      <c r="K6891" s="2">
        <f>VLOOKUP(C6891,'Totals by Team'!A:K,11,FALSE)</f>
        <v>-17.29032258064516</v>
      </c>
    </row>
    <row r="6892" spans="1:11" x14ac:dyDescent="0.25">
      <c r="A6892" s="1">
        <v>41307</v>
      </c>
      <c r="B6892" t="s">
        <v>158</v>
      </c>
      <c r="C6892" t="s">
        <v>29</v>
      </c>
      <c r="D6892">
        <v>72</v>
      </c>
      <c r="E6892">
        <v>59</v>
      </c>
      <c r="F6892" t="s">
        <v>158</v>
      </c>
      <c r="G6892">
        <v>13</v>
      </c>
      <c r="H6892" t="s">
        <v>358</v>
      </c>
      <c r="I6892" t="s">
        <v>360</v>
      </c>
      <c r="J6892" s="2">
        <f>VLOOKUP(B6892,'Totals by Team'!A:K,11,FALSE)</f>
        <v>-0.58620689655172409</v>
      </c>
      <c r="K6892" s="2">
        <f>VLOOKUP(C6892,'Totals by Team'!A:K,11,FALSE)</f>
        <v>-8.8387096774193541</v>
      </c>
    </row>
    <row r="6893" spans="1:11" x14ac:dyDescent="0.25">
      <c r="A6893" s="1">
        <v>41307</v>
      </c>
      <c r="B6893" t="s">
        <v>240</v>
      </c>
      <c r="C6893" t="s">
        <v>127</v>
      </c>
      <c r="D6893">
        <v>75</v>
      </c>
      <c r="E6893">
        <v>62</v>
      </c>
      <c r="F6893" t="s">
        <v>240</v>
      </c>
      <c r="G6893">
        <v>13</v>
      </c>
      <c r="H6893" t="s">
        <v>358</v>
      </c>
      <c r="I6893" t="s">
        <v>360</v>
      </c>
      <c r="J6893" s="2">
        <f>VLOOKUP(B6893,'Totals by Team'!A:K,11,FALSE)</f>
        <v>7.0294117647058822</v>
      </c>
      <c r="K6893" s="2">
        <f>VLOOKUP(C6893,'Totals by Team'!A:K,11,FALSE)</f>
        <v>-4.9000000000000004</v>
      </c>
    </row>
    <row r="6894" spans="1:11" x14ac:dyDescent="0.25">
      <c r="A6894" s="1">
        <v>41307</v>
      </c>
      <c r="B6894" t="s">
        <v>319</v>
      </c>
      <c r="C6894" t="s">
        <v>212</v>
      </c>
      <c r="D6894">
        <v>73</v>
      </c>
      <c r="E6894">
        <v>60</v>
      </c>
      <c r="F6894" t="s">
        <v>319</v>
      </c>
      <c r="G6894">
        <v>13</v>
      </c>
      <c r="H6894" t="s">
        <v>358</v>
      </c>
      <c r="I6894" t="s">
        <v>360</v>
      </c>
      <c r="J6894" s="2">
        <f>VLOOKUP(B6894,'Totals by Team'!A:K,11,FALSE)</f>
        <v>4.84375</v>
      </c>
      <c r="K6894" s="2">
        <f>VLOOKUP(C6894,'Totals by Team'!A:K,11,FALSE)</f>
        <v>3.3125</v>
      </c>
    </row>
    <row r="6895" spans="1:11" x14ac:dyDescent="0.25">
      <c r="A6895" s="1">
        <v>41307</v>
      </c>
      <c r="B6895" t="s">
        <v>146</v>
      </c>
      <c r="C6895" t="s">
        <v>17</v>
      </c>
      <c r="D6895">
        <v>75</v>
      </c>
      <c r="E6895">
        <v>62</v>
      </c>
      <c r="F6895" t="s">
        <v>17</v>
      </c>
      <c r="G6895">
        <v>13</v>
      </c>
      <c r="H6895" t="s">
        <v>358</v>
      </c>
      <c r="I6895" t="s">
        <v>356</v>
      </c>
      <c r="J6895" s="2">
        <f>VLOOKUP(B6895,'Totals by Team'!A:K,11,FALSE)</f>
        <v>5.1515151515151514</v>
      </c>
      <c r="K6895" s="2">
        <f>VLOOKUP(C6895,'Totals by Team'!A:K,11,FALSE)</f>
        <v>-5.46875</v>
      </c>
    </row>
    <row r="6896" spans="1:11" x14ac:dyDescent="0.25">
      <c r="A6896" s="1">
        <v>41307</v>
      </c>
      <c r="B6896" t="s">
        <v>61</v>
      </c>
      <c r="C6896" t="s">
        <v>82</v>
      </c>
      <c r="D6896">
        <v>64</v>
      </c>
      <c r="E6896">
        <v>51</v>
      </c>
      <c r="F6896" t="s">
        <v>61</v>
      </c>
      <c r="G6896">
        <v>13</v>
      </c>
      <c r="H6896" t="s">
        <v>358</v>
      </c>
      <c r="I6896" t="s">
        <v>360</v>
      </c>
      <c r="J6896" s="2">
        <f>VLOOKUP(B6896,'Totals by Team'!A:K,11,FALSE)</f>
        <v>8.2258064516129039</v>
      </c>
      <c r="K6896" s="2">
        <f>VLOOKUP(C6896,'Totals by Team'!A:K,11,FALSE)</f>
        <v>1.78125</v>
      </c>
    </row>
    <row r="6897" spans="1:11" x14ac:dyDescent="0.25">
      <c r="A6897" s="1">
        <v>41307</v>
      </c>
      <c r="B6897" t="s">
        <v>147</v>
      </c>
      <c r="C6897" t="s">
        <v>14</v>
      </c>
      <c r="D6897">
        <v>75</v>
      </c>
      <c r="E6897">
        <v>62</v>
      </c>
      <c r="F6897" t="s">
        <v>147</v>
      </c>
      <c r="G6897">
        <v>13</v>
      </c>
      <c r="H6897" t="s">
        <v>358</v>
      </c>
      <c r="I6897" t="s">
        <v>360</v>
      </c>
      <c r="J6897" s="2">
        <f>VLOOKUP(B6897,'Totals by Team'!A:K,11,FALSE)</f>
        <v>-4.2692307692307692</v>
      </c>
      <c r="K6897" s="2">
        <f>VLOOKUP(C6897,'Totals by Team'!A:K,11,FALSE)</f>
        <v>-4.3571428571428568</v>
      </c>
    </row>
    <row r="6898" spans="1:11" x14ac:dyDescent="0.25">
      <c r="A6898" s="1">
        <v>41307</v>
      </c>
      <c r="B6898" t="s">
        <v>259</v>
      </c>
      <c r="C6898" t="s">
        <v>84</v>
      </c>
      <c r="D6898">
        <v>77</v>
      </c>
      <c r="E6898">
        <v>64</v>
      </c>
      <c r="F6898" t="s">
        <v>259</v>
      </c>
      <c r="G6898">
        <v>13</v>
      </c>
      <c r="H6898" t="s">
        <v>358</v>
      </c>
      <c r="I6898" t="s">
        <v>360</v>
      </c>
      <c r="J6898" s="2">
        <f>VLOOKUP(B6898,'Totals by Team'!A:K,11,FALSE)</f>
        <v>1.84375</v>
      </c>
      <c r="K6898" s="2">
        <f>VLOOKUP(C6898,'Totals by Team'!A:K,11,FALSE)</f>
        <v>-0.93548387096774188</v>
      </c>
    </row>
    <row r="6899" spans="1:11" x14ac:dyDescent="0.25">
      <c r="A6899" s="1">
        <v>41307</v>
      </c>
      <c r="B6899" t="s">
        <v>129</v>
      </c>
      <c r="C6899" t="s">
        <v>174</v>
      </c>
      <c r="D6899">
        <v>84</v>
      </c>
      <c r="E6899">
        <v>71</v>
      </c>
      <c r="F6899" t="s">
        <v>174</v>
      </c>
      <c r="G6899">
        <v>13</v>
      </c>
      <c r="H6899" t="s">
        <v>358</v>
      </c>
      <c r="I6899" t="s">
        <v>356</v>
      </c>
      <c r="J6899" s="2">
        <f>VLOOKUP(B6899,'Totals by Team'!A:K,11,FALSE)</f>
        <v>-5.2758620689655169</v>
      </c>
      <c r="K6899" s="2">
        <f>VLOOKUP(C6899,'Totals by Team'!A:K,11,FALSE)</f>
        <v>-7.15625</v>
      </c>
    </row>
    <row r="6900" spans="1:11" x14ac:dyDescent="0.25">
      <c r="A6900" s="1">
        <v>41307</v>
      </c>
      <c r="B6900" t="s">
        <v>261</v>
      </c>
      <c r="C6900" t="s">
        <v>287</v>
      </c>
      <c r="D6900">
        <v>72</v>
      </c>
      <c r="E6900">
        <v>60</v>
      </c>
      <c r="F6900" t="s">
        <v>261</v>
      </c>
      <c r="G6900">
        <v>12</v>
      </c>
      <c r="H6900" t="s">
        <v>358</v>
      </c>
      <c r="I6900" t="s">
        <v>360</v>
      </c>
      <c r="J6900" s="2">
        <f>VLOOKUP(B6900,'Totals by Team'!A:K,11,FALSE)</f>
        <v>7.0606060606060606</v>
      </c>
      <c r="K6900" s="2">
        <f>VLOOKUP(C6900,'Totals by Team'!A:K,11,FALSE)</f>
        <v>-4.53125</v>
      </c>
    </row>
    <row r="6901" spans="1:11" x14ac:dyDescent="0.25">
      <c r="A6901" s="1">
        <v>41307</v>
      </c>
      <c r="B6901" t="s">
        <v>290</v>
      </c>
      <c r="C6901" t="s">
        <v>217</v>
      </c>
      <c r="D6901">
        <v>68</v>
      </c>
      <c r="E6901">
        <v>56</v>
      </c>
      <c r="F6901" t="s">
        <v>290</v>
      </c>
      <c r="G6901">
        <v>12</v>
      </c>
      <c r="H6901" t="s">
        <v>358</v>
      </c>
      <c r="I6901" t="s">
        <v>360</v>
      </c>
      <c r="J6901" s="2">
        <f>VLOOKUP(B6901,'Totals by Team'!A:K,11,FALSE)</f>
        <v>8.8387096774193541</v>
      </c>
      <c r="K6901" s="2">
        <f>VLOOKUP(C6901,'Totals by Team'!A:K,11,FALSE)</f>
        <v>-0.93548387096774188</v>
      </c>
    </row>
    <row r="6902" spans="1:11" x14ac:dyDescent="0.25">
      <c r="A6902" s="1">
        <v>41307</v>
      </c>
      <c r="B6902" t="s">
        <v>233</v>
      </c>
      <c r="C6902" t="s">
        <v>32</v>
      </c>
      <c r="D6902">
        <v>62</v>
      </c>
      <c r="E6902">
        <v>50</v>
      </c>
      <c r="F6902" t="s">
        <v>233</v>
      </c>
      <c r="G6902">
        <v>12</v>
      </c>
      <c r="H6902" t="s">
        <v>358</v>
      </c>
      <c r="I6902" t="s">
        <v>360</v>
      </c>
      <c r="J6902" s="2">
        <f>VLOOKUP(B6902,'Totals by Team'!A:K,11,FALSE)</f>
        <v>2.25</v>
      </c>
      <c r="K6902" s="2">
        <f>VLOOKUP(C6902,'Totals by Team'!A:K,11,FALSE)</f>
        <v>3.71875</v>
      </c>
    </row>
    <row r="6903" spans="1:11" x14ac:dyDescent="0.25">
      <c r="A6903" s="1">
        <v>41307</v>
      </c>
      <c r="B6903" t="s">
        <v>100</v>
      </c>
      <c r="C6903" t="s">
        <v>157</v>
      </c>
      <c r="D6903">
        <v>71</v>
      </c>
      <c r="E6903">
        <v>60</v>
      </c>
      <c r="F6903" t="s">
        <v>100</v>
      </c>
      <c r="G6903">
        <v>11</v>
      </c>
      <c r="H6903" t="s">
        <v>358</v>
      </c>
      <c r="I6903" t="s">
        <v>360</v>
      </c>
      <c r="J6903" s="2">
        <f>VLOOKUP(B6903,'Totals by Team'!A:K,11,FALSE)</f>
        <v>2.064516129032258</v>
      </c>
      <c r="K6903" s="2">
        <f>VLOOKUP(C6903,'Totals by Team'!A:K,11,FALSE)</f>
        <v>-1.59375</v>
      </c>
    </row>
    <row r="6904" spans="1:11" x14ac:dyDescent="0.25">
      <c r="A6904" s="1">
        <v>41307</v>
      </c>
      <c r="B6904" t="s">
        <v>286</v>
      </c>
      <c r="C6904" t="s">
        <v>325</v>
      </c>
      <c r="D6904">
        <v>67</v>
      </c>
      <c r="E6904">
        <v>56</v>
      </c>
      <c r="F6904" t="s">
        <v>325</v>
      </c>
      <c r="G6904">
        <v>11</v>
      </c>
      <c r="H6904" t="s">
        <v>358</v>
      </c>
      <c r="I6904" t="s">
        <v>356</v>
      </c>
      <c r="J6904" s="2">
        <f>VLOOKUP(B6904,'Totals by Team'!A:K,11,FALSE)</f>
        <v>-0.78125</v>
      </c>
      <c r="K6904" s="2">
        <f>VLOOKUP(C6904,'Totals by Team'!A:K,11,FALSE)</f>
        <v>-2.8125</v>
      </c>
    </row>
    <row r="6905" spans="1:11" x14ac:dyDescent="0.25">
      <c r="A6905" s="1">
        <v>41307</v>
      </c>
      <c r="B6905" t="s">
        <v>153</v>
      </c>
      <c r="C6905" t="s">
        <v>329</v>
      </c>
      <c r="D6905">
        <v>70</v>
      </c>
      <c r="E6905">
        <v>59</v>
      </c>
      <c r="F6905" t="s">
        <v>153</v>
      </c>
      <c r="G6905">
        <v>11</v>
      </c>
      <c r="H6905" t="s">
        <v>358</v>
      </c>
      <c r="I6905" t="s">
        <v>360</v>
      </c>
      <c r="J6905" s="2">
        <f>VLOOKUP(B6905,'Totals by Team'!A:K,11,FALSE)</f>
        <v>-1.5666666666666667</v>
      </c>
      <c r="K6905" s="2">
        <f>VLOOKUP(C6905,'Totals by Team'!A:K,11,FALSE)</f>
        <v>-3.5517241379310347</v>
      </c>
    </row>
    <row r="6906" spans="1:11" x14ac:dyDescent="0.25">
      <c r="A6906" s="1">
        <v>41307</v>
      </c>
      <c r="B6906" t="s">
        <v>125</v>
      </c>
      <c r="C6906" t="s">
        <v>279</v>
      </c>
      <c r="D6906">
        <v>54</v>
      </c>
      <c r="E6906">
        <v>43</v>
      </c>
      <c r="F6906" t="s">
        <v>279</v>
      </c>
      <c r="G6906">
        <v>11</v>
      </c>
      <c r="H6906" t="s">
        <v>358</v>
      </c>
      <c r="I6906" t="s">
        <v>356</v>
      </c>
      <c r="J6906" s="2">
        <f>VLOOKUP(B6906,'Totals by Team'!A:K,11,FALSE)</f>
        <v>4.8214285714285712</v>
      </c>
      <c r="K6906" s="2">
        <f>VLOOKUP(C6906,'Totals by Team'!A:K,11,FALSE)</f>
        <v>-5.290322580645161</v>
      </c>
    </row>
    <row r="6907" spans="1:11" x14ac:dyDescent="0.25">
      <c r="A6907" s="1">
        <v>41307</v>
      </c>
      <c r="B6907" t="s">
        <v>183</v>
      </c>
      <c r="C6907" t="s">
        <v>237</v>
      </c>
      <c r="D6907">
        <v>74</v>
      </c>
      <c r="E6907">
        <v>63</v>
      </c>
      <c r="F6907" t="s">
        <v>237</v>
      </c>
      <c r="G6907">
        <v>11</v>
      </c>
      <c r="H6907" t="s">
        <v>358</v>
      </c>
      <c r="I6907" t="s">
        <v>356</v>
      </c>
      <c r="J6907" s="2">
        <f>VLOOKUP(B6907,'Totals by Team'!A:K,11,FALSE)</f>
        <v>2.25</v>
      </c>
      <c r="K6907" s="2">
        <f>VLOOKUP(C6907,'Totals by Team'!A:K,11,FALSE)</f>
        <v>0.82352941176470584</v>
      </c>
    </row>
    <row r="6908" spans="1:11" x14ac:dyDescent="0.25">
      <c r="A6908" s="1">
        <v>41307</v>
      </c>
      <c r="B6908" t="s">
        <v>276</v>
      </c>
      <c r="C6908" t="s">
        <v>20</v>
      </c>
      <c r="D6908">
        <v>70</v>
      </c>
      <c r="E6908">
        <v>59</v>
      </c>
      <c r="F6908" t="s">
        <v>276</v>
      </c>
      <c r="G6908">
        <v>11</v>
      </c>
      <c r="H6908" t="s">
        <v>358</v>
      </c>
      <c r="I6908" t="s">
        <v>360</v>
      </c>
      <c r="J6908" s="2">
        <f>VLOOKUP(B6908,'Totals by Team'!A:K,11,FALSE)</f>
        <v>-0.19230769230769232</v>
      </c>
      <c r="K6908" s="2">
        <f>VLOOKUP(C6908,'Totals by Team'!A:K,11,FALSE)</f>
        <v>-3.5483870967741935</v>
      </c>
    </row>
    <row r="6909" spans="1:11" x14ac:dyDescent="0.25">
      <c r="A6909" s="1">
        <v>41307</v>
      </c>
      <c r="B6909" t="s">
        <v>171</v>
      </c>
      <c r="C6909" t="s">
        <v>37</v>
      </c>
      <c r="D6909">
        <v>68</v>
      </c>
      <c r="E6909">
        <v>57</v>
      </c>
      <c r="F6909" t="s">
        <v>37</v>
      </c>
      <c r="G6909">
        <v>11</v>
      </c>
      <c r="H6909" t="s">
        <v>358</v>
      </c>
      <c r="I6909" t="s">
        <v>356</v>
      </c>
      <c r="J6909" s="2">
        <f>VLOOKUP(B6909,'Totals by Team'!A:K,11,FALSE)</f>
        <v>11.09375</v>
      </c>
      <c r="K6909" s="2">
        <f>VLOOKUP(C6909,'Totals by Team'!A:K,11,FALSE)</f>
        <v>-2.096774193548387</v>
      </c>
    </row>
    <row r="6910" spans="1:11" x14ac:dyDescent="0.25">
      <c r="A6910" s="1">
        <v>41307</v>
      </c>
      <c r="B6910" t="s">
        <v>107</v>
      </c>
      <c r="C6910" t="s">
        <v>62</v>
      </c>
      <c r="D6910">
        <v>77</v>
      </c>
      <c r="E6910">
        <v>66</v>
      </c>
      <c r="F6910" t="s">
        <v>107</v>
      </c>
      <c r="G6910">
        <v>11</v>
      </c>
      <c r="H6910" t="s">
        <v>358</v>
      </c>
      <c r="I6910" t="s">
        <v>360</v>
      </c>
      <c r="J6910" s="2">
        <f>VLOOKUP(B6910,'Totals by Team'!A:K,11,FALSE)</f>
        <v>2.2000000000000002</v>
      </c>
      <c r="K6910" s="2">
        <f>VLOOKUP(C6910,'Totals by Team'!A:K,11,FALSE)</f>
        <v>-5.67741935483871</v>
      </c>
    </row>
    <row r="6911" spans="1:11" x14ac:dyDescent="0.25">
      <c r="A6911" s="1">
        <v>41307</v>
      </c>
      <c r="B6911" t="s">
        <v>24</v>
      </c>
      <c r="C6911" t="s">
        <v>49</v>
      </c>
      <c r="D6911">
        <v>76</v>
      </c>
      <c r="E6911">
        <v>65</v>
      </c>
      <c r="F6911" t="s">
        <v>24</v>
      </c>
      <c r="G6911">
        <v>11</v>
      </c>
      <c r="H6911" t="s">
        <v>358</v>
      </c>
      <c r="I6911" t="s">
        <v>360</v>
      </c>
      <c r="J6911" s="2">
        <f>VLOOKUP(B6911,'Totals by Team'!A:K,11,FALSE)</f>
        <v>3.0333333333333332</v>
      </c>
      <c r="K6911" s="2">
        <f>VLOOKUP(C6911,'Totals by Team'!A:K,11,FALSE)</f>
        <v>-14.258064516129032</v>
      </c>
    </row>
    <row r="6912" spans="1:11" x14ac:dyDescent="0.25">
      <c r="A6912" s="1">
        <v>41307</v>
      </c>
      <c r="B6912" t="s">
        <v>152</v>
      </c>
      <c r="C6912" t="s">
        <v>241</v>
      </c>
      <c r="D6912">
        <v>77</v>
      </c>
      <c r="E6912">
        <v>66</v>
      </c>
      <c r="F6912" t="s">
        <v>241</v>
      </c>
      <c r="G6912">
        <v>11</v>
      </c>
      <c r="H6912" t="s">
        <v>358</v>
      </c>
      <c r="I6912" t="s">
        <v>356</v>
      </c>
      <c r="J6912" s="2">
        <f>VLOOKUP(B6912,'Totals by Team'!A:K,11,FALSE)</f>
        <v>-7.1724137931034484</v>
      </c>
      <c r="K6912" s="2">
        <f>VLOOKUP(C6912,'Totals by Team'!A:K,11,FALSE)</f>
        <v>-1.1290322580645162</v>
      </c>
    </row>
    <row r="6913" spans="1:11" x14ac:dyDescent="0.25">
      <c r="A6913" s="1">
        <v>41307</v>
      </c>
      <c r="B6913" t="s">
        <v>27</v>
      </c>
      <c r="C6913" t="s">
        <v>120</v>
      </c>
      <c r="D6913">
        <v>78</v>
      </c>
      <c r="E6913">
        <v>67</v>
      </c>
      <c r="F6913" t="s">
        <v>27</v>
      </c>
      <c r="G6913">
        <v>11</v>
      </c>
      <c r="H6913" t="s">
        <v>358</v>
      </c>
      <c r="I6913" t="s">
        <v>360</v>
      </c>
      <c r="J6913" s="2">
        <f>VLOOKUP(B6913,'Totals by Team'!A:K,11,FALSE)</f>
        <v>-7.0344827586206895</v>
      </c>
      <c r="K6913" s="2">
        <f>VLOOKUP(C6913,'Totals by Team'!A:K,11,FALSE)</f>
        <v>-8.46875</v>
      </c>
    </row>
    <row r="6914" spans="1:11" x14ac:dyDescent="0.25">
      <c r="A6914" s="1">
        <v>41307</v>
      </c>
      <c r="B6914" t="s">
        <v>303</v>
      </c>
      <c r="C6914" t="s">
        <v>148</v>
      </c>
      <c r="D6914">
        <v>65</v>
      </c>
      <c r="E6914">
        <v>55</v>
      </c>
      <c r="F6914" t="s">
        <v>303</v>
      </c>
      <c r="G6914">
        <v>10</v>
      </c>
      <c r="H6914" t="s">
        <v>358</v>
      </c>
      <c r="I6914" t="s">
        <v>360</v>
      </c>
      <c r="J6914" s="2">
        <f>VLOOKUP(B6914,'Totals by Team'!A:K,11,FALSE)</f>
        <v>14.15625</v>
      </c>
      <c r="K6914" s="2">
        <f>VLOOKUP(C6914,'Totals by Team'!A:K,11,FALSE)</f>
        <v>11.257142857142858</v>
      </c>
    </row>
    <row r="6915" spans="1:11" x14ac:dyDescent="0.25">
      <c r="A6915" s="1">
        <v>41307</v>
      </c>
      <c r="B6915" t="s">
        <v>187</v>
      </c>
      <c r="C6915" t="s">
        <v>40</v>
      </c>
      <c r="D6915">
        <v>66</v>
      </c>
      <c r="E6915">
        <v>56</v>
      </c>
      <c r="F6915" t="s">
        <v>187</v>
      </c>
      <c r="G6915">
        <v>10</v>
      </c>
      <c r="H6915" t="s">
        <v>358</v>
      </c>
      <c r="I6915" t="s">
        <v>360</v>
      </c>
      <c r="J6915" s="2">
        <f>VLOOKUP(B6915,'Totals by Team'!A:K,11,FALSE)</f>
        <v>-4.1785714285714288</v>
      </c>
      <c r="K6915" s="2">
        <f>VLOOKUP(C6915,'Totals by Team'!A:K,11,FALSE)</f>
        <v>-3.40625</v>
      </c>
    </row>
    <row r="6916" spans="1:11" x14ac:dyDescent="0.25">
      <c r="A6916" s="1">
        <v>41307</v>
      </c>
      <c r="B6916" t="s">
        <v>247</v>
      </c>
      <c r="C6916" t="s">
        <v>213</v>
      </c>
      <c r="D6916">
        <v>52</v>
      </c>
      <c r="E6916">
        <v>42</v>
      </c>
      <c r="F6916" t="s">
        <v>213</v>
      </c>
      <c r="G6916">
        <v>10</v>
      </c>
      <c r="H6916" t="s">
        <v>358</v>
      </c>
      <c r="I6916" t="s">
        <v>356</v>
      </c>
      <c r="J6916" s="2">
        <f>VLOOKUP(B6916,'Totals by Team'!A:K,11,FALSE)</f>
        <v>-0.67741935483870963</v>
      </c>
      <c r="K6916" s="2">
        <f>VLOOKUP(C6916,'Totals by Team'!A:K,11,FALSE)</f>
        <v>-9.068965517241379</v>
      </c>
    </row>
    <row r="6917" spans="1:11" x14ac:dyDescent="0.25">
      <c r="A6917" s="1">
        <v>41307</v>
      </c>
      <c r="B6917" t="s">
        <v>45</v>
      </c>
      <c r="C6917" t="s">
        <v>93</v>
      </c>
      <c r="D6917">
        <v>80</v>
      </c>
      <c r="E6917">
        <v>70</v>
      </c>
      <c r="F6917" t="s">
        <v>93</v>
      </c>
      <c r="G6917">
        <v>10</v>
      </c>
      <c r="H6917" t="s">
        <v>358</v>
      </c>
      <c r="I6917" t="s">
        <v>356</v>
      </c>
      <c r="J6917" s="2">
        <f>VLOOKUP(B6917,'Totals by Team'!A:K,11,FALSE)</f>
        <v>1.15625</v>
      </c>
      <c r="K6917" s="2">
        <f>VLOOKUP(C6917,'Totals by Team'!A:K,11,FALSE)</f>
        <v>-8.4516129032258061</v>
      </c>
    </row>
    <row r="6918" spans="1:11" x14ac:dyDescent="0.25">
      <c r="A6918" s="1">
        <v>41307</v>
      </c>
      <c r="B6918" t="s">
        <v>182</v>
      </c>
      <c r="C6918" t="s">
        <v>159</v>
      </c>
      <c r="D6918">
        <v>78</v>
      </c>
      <c r="E6918">
        <v>68</v>
      </c>
      <c r="F6918" t="s">
        <v>182</v>
      </c>
      <c r="G6918">
        <v>10</v>
      </c>
      <c r="H6918" t="s">
        <v>358</v>
      </c>
      <c r="I6918" t="s">
        <v>360</v>
      </c>
      <c r="J6918" s="2">
        <f>VLOOKUP(B6918,'Totals by Team'!A:K,11,FALSE)</f>
        <v>3</v>
      </c>
      <c r="K6918" s="2">
        <f>VLOOKUP(C6918,'Totals by Team'!A:K,11,FALSE)</f>
        <v>-12.758620689655173</v>
      </c>
    </row>
    <row r="6919" spans="1:11" x14ac:dyDescent="0.25">
      <c r="A6919" s="1">
        <v>41307</v>
      </c>
      <c r="B6919" t="s">
        <v>189</v>
      </c>
      <c r="C6919" t="s">
        <v>28</v>
      </c>
      <c r="D6919">
        <v>62</v>
      </c>
      <c r="E6919">
        <v>52</v>
      </c>
      <c r="F6919" t="s">
        <v>189</v>
      </c>
      <c r="G6919">
        <v>10</v>
      </c>
      <c r="H6919" t="s">
        <v>358</v>
      </c>
      <c r="I6919" t="s">
        <v>360</v>
      </c>
      <c r="J6919" s="2">
        <f>VLOOKUP(B6919,'Totals by Team'!A:K,11,FALSE)</f>
        <v>-0.38461538461538464</v>
      </c>
      <c r="K6919" s="2">
        <f>VLOOKUP(C6919,'Totals by Team'!A:K,11,FALSE)</f>
        <v>-3.5517241379310347</v>
      </c>
    </row>
    <row r="6920" spans="1:11" x14ac:dyDescent="0.25">
      <c r="A6920" s="1">
        <v>41307</v>
      </c>
      <c r="B6920" t="s">
        <v>293</v>
      </c>
      <c r="C6920" t="s">
        <v>265</v>
      </c>
      <c r="D6920">
        <v>80</v>
      </c>
      <c r="E6920">
        <v>71</v>
      </c>
      <c r="F6920" t="s">
        <v>265</v>
      </c>
      <c r="G6920">
        <v>9</v>
      </c>
      <c r="H6920" t="s">
        <v>358</v>
      </c>
      <c r="I6920" t="s">
        <v>356</v>
      </c>
      <c r="J6920" s="2">
        <f>VLOOKUP(B6920,'Totals by Team'!A:K,11,FALSE)</f>
        <v>6.4666666666666668</v>
      </c>
      <c r="K6920" s="2">
        <f>VLOOKUP(C6920,'Totals by Team'!A:K,11,FALSE)</f>
        <v>0.73333333333333328</v>
      </c>
    </row>
    <row r="6921" spans="1:11" x14ac:dyDescent="0.25">
      <c r="A6921" s="1">
        <v>41307</v>
      </c>
      <c r="B6921" t="s">
        <v>202</v>
      </c>
      <c r="C6921" t="s">
        <v>166</v>
      </c>
      <c r="D6921">
        <v>68</v>
      </c>
      <c r="E6921">
        <v>59</v>
      </c>
      <c r="F6921" t="s">
        <v>166</v>
      </c>
      <c r="G6921">
        <v>9</v>
      </c>
      <c r="H6921" t="s">
        <v>358</v>
      </c>
      <c r="I6921" t="s">
        <v>356</v>
      </c>
      <c r="J6921" s="2">
        <f>VLOOKUP(B6921,'Totals by Team'!A:K,11,FALSE)</f>
        <v>4.1785714285714288</v>
      </c>
      <c r="K6921" s="2">
        <f>VLOOKUP(C6921,'Totals by Team'!A:K,11,FALSE)</f>
        <v>-13.133333333333333</v>
      </c>
    </row>
    <row r="6922" spans="1:11" x14ac:dyDescent="0.25">
      <c r="A6922" s="1">
        <v>41307</v>
      </c>
      <c r="B6922" t="s">
        <v>87</v>
      </c>
      <c r="C6922" t="s">
        <v>108</v>
      </c>
      <c r="D6922">
        <v>66</v>
      </c>
      <c r="E6922">
        <v>57</v>
      </c>
      <c r="F6922" t="s">
        <v>87</v>
      </c>
      <c r="G6922">
        <v>9</v>
      </c>
      <c r="H6922" t="s">
        <v>358</v>
      </c>
      <c r="I6922" t="s">
        <v>360</v>
      </c>
      <c r="J6922" s="2">
        <f>VLOOKUP(B6922,'Totals by Team'!A:K,11,FALSE)</f>
        <v>-7.1428571428571432</v>
      </c>
      <c r="K6922" s="2">
        <f>VLOOKUP(C6922,'Totals by Team'!A:K,11,FALSE)</f>
        <v>0.68</v>
      </c>
    </row>
    <row r="6923" spans="1:11" x14ac:dyDescent="0.25">
      <c r="A6923" s="1">
        <v>41307</v>
      </c>
      <c r="B6923" t="s">
        <v>21</v>
      </c>
      <c r="C6923" t="s">
        <v>114</v>
      </c>
      <c r="D6923">
        <v>91</v>
      </c>
      <c r="E6923">
        <v>82</v>
      </c>
      <c r="F6923" t="s">
        <v>21</v>
      </c>
      <c r="G6923">
        <v>9</v>
      </c>
      <c r="H6923" t="s">
        <v>358</v>
      </c>
      <c r="I6923" t="s">
        <v>360</v>
      </c>
      <c r="J6923" s="2">
        <f>VLOOKUP(B6923,'Totals by Team'!A:K,11,FALSE)</f>
        <v>-1.75</v>
      </c>
      <c r="K6923" s="2">
        <f>VLOOKUP(C6923,'Totals by Team'!A:K,11,FALSE)</f>
        <v>-6.068965517241379</v>
      </c>
    </row>
    <row r="6924" spans="1:11" x14ac:dyDescent="0.25">
      <c r="A6924" s="1">
        <v>41307</v>
      </c>
      <c r="B6924" t="s">
        <v>251</v>
      </c>
      <c r="C6924" t="s">
        <v>30</v>
      </c>
      <c r="D6924">
        <v>74</v>
      </c>
      <c r="E6924">
        <v>65</v>
      </c>
      <c r="F6924" t="s">
        <v>251</v>
      </c>
      <c r="G6924">
        <v>9</v>
      </c>
      <c r="H6924" t="s">
        <v>358</v>
      </c>
      <c r="I6924" t="s">
        <v>360</v>
      </c>
      <c r="J6924" s="2">
        <f>VLOOKUP(B6924,'Totals by Team'!A:K,11,FALSE)</f>
        <v>-2.1379310344827585</v>
      </c>
      <c r="K6924" s="2">
        <f>VLOOKUP(C6924,'Totals by Team'!A:K,11,FALSE)</f>
        <v>-2.032258064516129</v>
      </c>
    </row>
    <row r="6925" spans="1:11" x14ac:dyDescent="0.25">
      <c r="A6925" s="1">
        <v>41307</v>
      </c>
      <c r="B6925" t="s">
        <v>342</v>
      </c>
      <c r="C6925" t="s">
        <v>54</v>
      </c>
      <c r="D6925">
        <v>81</v>
      </c>
      <c r="E6925">
        <v>72</v>
      </c>
      <c r="F6925" t="s">
        <v>54</v>
      </c>
      <c r="G6925">
        <v>9</v>
      </c>
      <c r="H6925" t="s">
        <v>358</v>
      </c>
      <c r="I6925" t="s">
        <v>356</v>
      </c>
      <c r="J6925" s="2">
        <f>VLOOKUP(B6925,'Totals by Team'!A:K,11,FALSE)</f>
        <v>6.161290322580645</v>
      </c>
      <c r="K6925" s="2">
        <f>VLOOKUP(C6925,'Totals by Team'!A:K,11,FALSE)</f>
        <v>0.54838709677419351</v>
      </c>
    </row>
    <row r="6926" spans="1:11" x14ac:dyDescent="0.25">
      <c r="A6926" s="1">
        <v>41307</v>
      </c>
      <c r="B6926" t="s">
        <v>334</v>
      </c>
      <c r="C6926" t="s">
        <v>115</v>
      </c>
      <c r="D6926">
        <v>71</v>
      </c>
      <c r="E6926">
        <v>62</v>
      </c>
      <c r="F6926" t="s">
        <v>334</v>
      </c>
      <c r="G6926">
        <v>9</v>
      </c>
      <c r="H6926" t="s">
        <v>358</v>
      </c>
      <c r="I6926" t="s">
        <v>360</v>
      </c>
      <c r="J6926" s="2">
        <f>VLOOKUP(B6926,'Totals by Team'!A:K,11,FALSE)</f>
        <v>-6.0370370370370372</v>
      </c>
      <c r="K6926" s="2">
        <f>VLOOKUP(C6926,'Totals by Team'!A:K,11,FALSE)</f>
        <v>-3.1379310344827585</v>
      </c>
    </row>
    <row r="6927" spans="1:11" x14ac:dyDescent="0.25">
      <c r="A6927" s="1">
        <v>41307</v>
      </c>
      <c r="B6927" t="s">
        <v>123</v>
      </c>
      <c r="C6927" t="s">
        <v>0</v>
      </c>
      <c r="D6927">
        <v>80</v>
      </c>
      <c r="E6927">
        <v>71</v>
      </c>
      <c r="F6927" t="s">
        <v>0</v>
      </c>
      <c r="G6927">
        <v>9</v>
      </c>
      <c r="H6927" t="s">
        <v>358</v>
      </c>
      <c r="I6927" t="s">
        <v>356</v>
      </c>
      <c r="J6927" s="2">
        <f>VLOOKUP(B6927,'Totals by Team'!A:K,11,FALSE)</f>
        <v>-4.2</v>
      </c>
      <c r="K6927" s="2">
        <f>VLOOKUP(C6927,'Totals by Team'!A:K,11,FALSE)</f>
        <v>-13.35483870967742</v>
      </c>
    </row>
    <row r="6928" spans="1:11" x14ac:dyDescent="0.25">
      <c r="A6928" s="1">
        <v>41307</v>
      </c>
      <c r="B6928" t="s">
        <v>2</v>
      </c>
      <c r="C6928" t="s">
        <v>151</v>
      </c>
      <c r="D6928">
        <v>70</v>
      </c>
      <c r="E6928">
        <v>61</v>
      </c>
      <c r="F6928" t="s">
        <v>151</v>
      </c>
      <c r="G6928">
        <v>9</v>
      </c>
      <c r="H6928" t="s">
        <v>358</v>
      </c>
      <c r="I6928" t="s">
        <v>356</v>
      </c>
      <c r="J6928" s="2">
        <f>VLOOKUP(B6928,'Totals by Team'!A:K,11,FALSE)</f>
        <v>-6.3666666666666663</v>
      </c>
      <c r="K6928" s="2">
        <f>VLOOKUP(C6928,'Totals by Team'!A:K,11,FALSE)</f>
        <v>-4.9333333333333336</v>
      </c>
    </row>
    <row r="6929" spans="1:11" x14ac:dyDescent="0.25">
      <c r="A6929" s="1">
        <v>41307</v>
      </c>
      <c r="B6929" t="s">
        <v>116</v>
      </c>
      <c r="C6929" t="s">
        <v>68</v>
      </c>
      <c r="D6929">
        <v>75</v>
      </c>
      <c r="E6929">
        <v>66</v>
      </c>
      <c r="F6929" t="s">
        <v>116</v>
      </c>
      <c r="G6929">
        <v>9</v>
      </c>
      <c r="H6929" t="s">
        <v>358</v>
      </c>
      <c r="I6929" t="s">
        <v>360</v>
      </c>
      <c r="J6929" s="2">
        <f>VLOOKUP(B6929,'Totals by Team'!A:K,11,FALSE)</f>
        <v>5.1333333333333337</v>
      </c>
      <c r="K6929" s="2">
        <f>VLOOKUP(C6929,'Totals by Team'!A:K,11,FALSE)</f>
        <v>-3.6666666666666665</v>
      </c>
    </row>
    <row r="6930" spans="1:11" x14ac:dyDescent="0.25">
      <c r="A6930" s="1">
        <v>41307</v>
      </c>
      <c r="B6930" t="s">
        <v>181</v>
      </c>
      <c r="C6930" t="s">
        <v>38</v>
      </c>
      <c r="D6930">
        <v>66</v>
      </c>
      <c r="E6930">
        <v>58</v>
      </c>
      <c r="F6930" t="s">
        <v>181</v>
      </c>
      <c r="G6930">
        <v>8</v>
      </c>
      <c r="H6930" t="s">
        <v>358</v>
      </c>
      <c r="I6930" t="s">
        <v>360</v>
      </c>
      <c r="J6930" s="2">
        <f>VLOOKUP(B6930,'Totals by Team'!A:K,11,FALSE)</f>
        <v>-0.8666666666666667</v>
      </c>
      <c r="K6930" s="2">
        <f>VLOOKUP(C6930,'Totals by Team'!A:K,11,FALSE)</f>
        <v>3.6896551724137931</v>
      </c>
    </row>
    <row r="6931" spans="1:11" x14ac:dyDescent="0.25">
      <c r="A6931" s="1">
        <v>41307</v>
      </c>
      <c r="B6931" t="s">
        <v>258</v>
      </c>
      <c r="C6931" t="s">
        <v>296</v>
      </c>
      <c r="D6931">
        <v>79</v>
      </c>
      <c r="E6931">
        <v>71</v>
      </c>
      <c r="F6931" t="s">
        <v>296</v>
      </c>
      <c r="G6931">
        <v>8</v>
      </c>
      <c r="H6931" t="s">
        <v>358</v>
      </c>
      <c r="I6931" t="s">
        <v>356</v>
      </c>
      <c r="J6931" s="2">
        <f>VLOOKUP(B6931,'Totals by Team'!A:K,11,FALSE)</f>
        <v>7.2352941176470589</v>
      </c>
      <c r="K6931" s="2">
        <f>VLOOKUP(C6931,'Totals by Team'!A:K,11,FALSE)</f>
        <v>-3.90625</v>
      </c>
    </row>
    <row r="6932" spans="1:11" x14ac:dyDescent="0.25">
      <c r="A6932" s="1">
        <v>41307</v>
      </c>
      <c r="B6932" t="s">
        <v>262</v>
      </c>
      <c r="C6932" t="s">
        <v>242</v>
      </c>
      <c r="D6932">
        <v>73</v>
      </c>
      <c r="E6932">
        <v>65</v>
      </c>
      <c r="F6932" t="s">
        <v>242</v>
      </c>
      <c r="G6932">
        <v>8</v>
      </c>
      <c r="H6932" t="s">
        <v>358</v>
      </c>
      <c r="I6932" t="s">
        <v>356</v>
      </c>
      <c r="J6932" s="2">
        <f>VLOOKUP(B6932,'Totals by Team'!A:K,11,FALSE)</f>
        <v>2.1875</v>
      </c>
      <c r="K6932" s="2">
        <f>VLOOKUP(C6932,'Totals by Team'!A:K,11,FALSE)</f>
        <v>1.2666666666666666</v>
      </c>
    </row>
    <row r="6933" spans="1:11" x14ac:dyDescent="0.25">
      <c r="A6933" s="1">
        <v>41307</v>
      </c>
      <c r="B6933" t="s">
        <v>92</v>
      </c>
      <c r="C6933" t="s">
        <v>90</v>
      </c>
      <c r="D6933">
        <v>86</v>
      </c>
      <c r="E6933">
        <v>78</v>
      </c>
      <c r="F6933" t="s">
        <v>90</v>
      </c>
      <c r="G6933">
        <v>8</v>
      </c>
      <c r="H6933" t="s">
        <v>358</v>
      </c>
      <c r="I6933" t="s">
        <v>356</v>
      </c>
      <c r="J6933" s="2">
        <f>VLOOKUP(B6933,'Totals by Team'!A:K,11,FALSE)</f>
        <v>-0.41379310344827586</v>
      </c>
      <c r="K6933" s="2">
        <f>VLOOKUP(C6933,'Totals by Team'!A:K,11,FALSE)</f>
        <v>-4.7931034482758621</v>
      </c>
    </row>
    <row r="6934" spans="1:11" x14ac:dyDescent="0.25">
      <c r="A6934" s="1">
        <v>41307</v>
      </c>
      <c r="B6934" t="s">
        <v>198</v>
      </c>
      <c r="C6934" t="s">
        <v>22</v>
      </c>
      <c r="D6934">
        <v>68</v>
      </c>
      <c r="E6934">
        <v>60</v>
      </c>
      <c r="F6934" t="s">
        <v>198</v>
      </c>
      <c r="G6934">
        <v>8</v>
      </c>
      <c r="H6934" t="s">
        <v>358</v>
      </c>
      <c r="I6934" t="s">
        <v>360</v>
      </c>
      <c r="J6934" s="2">
        <f>VLOOKUP(B6934,'Totals by Team'!A:K,11,FALSE)</f>
        <v>0.72413793103448276</v>
      </c>
      <c r="K6934" s="2">
        <f>VLOOKUP(C6934,'Totals by Team'!A:K,11,FALSE)</f>
        <v>-8.0333333333333332</v>
      </c>
    </row>
    <row r="6935" spans="1:11" x14ac:dyDescent="0.25">
      <c r="A6935" s="1">
        <v>41307</v>
      </c>
      <c r="B6935" t="s">
        <v>317</v>
      </c>
      <c r="C6935" t="s">
        <v>215</v>
      </c>
      <c r="D6935">
        <v>79</v>
      </c>
      <c r="E6935">
        <v>71</v>
      </c>
      <c r="F6935" t="s">
        <v>317</v>
      </c>
      <c r="G6935">
        <v>8</v>
      </c>
      <c r="H6935" t="s">
        <v>358</v>
      </c>
      <c r="I6935" t="s">
        <v>360</v>
      </c>
      <c r="J6935" s="2">
        <f>VLOOKUP(B6935,'Totals by Team'!A:K,11,FALSE)</f>
        <v>8.4242424242424239</v>
      </c>
      <c r="K6935" s="2">
        <f>VLOOKUP(C6935,'Totals by Team'!A:K,11,FALSE)</f>
        <v>6.4516129032258061</v>
      </c>
    </row>
    <row r="6936" spans="1:11" x14ac:dyDescent="0.25">
      <c r="A6936" s="1">
        <v>41307</v>
      </c>
      <c r="B6936" t="s">
        <v>285</v>
      </c>
      <c r="C6936" t="s">
        <v>302</v>
      </c>
      <c r="D6936">
        <v>81</v>
      </c>
      <c r="E6936">
        <v>73</v>
      </c>
      <c r="F6936" t="s">
        <v>285</v>
      </c>
      <c r="G6936">
        <v>8</v>
      </c>
      <c r="H6936" t="s">
        <v>358</v>
      </c>
      <c r="I6936" t="s">
        <v>360</v>
      </c>
      <c r="J6936" s="2">
        <f>VLOOKUP(B6936,'Totals by Team'!A:K,11,FALSE)</f>
        <v>17.545454545454547</v>
      </c>
      <c r="K6936" s="2">
        <f>VLOOKUP(C6936,'Totals by Team'!A:K,11,FALSE)</f>
        <v>11.4375</v>
      </c>
    </row>
    <row r="6937" spans="1:11" x14ac:dyDescent="0.25">
      <c r="A6937" s="1">
        <v>41307</v>
      </c>
      <c r="B6937" t="s">
        <v>216</v>
      </c>
      <c r="C6937" t="s">
        <v>250</v>
      </c>
      <c r="D6937">
        <v>75</v>
      </c>
      <c r="E6937">
        <v>68</v>
      </c>
      <c r="F6937" t="s">
        <v>216</v>
      </c>
      <c r="G6937">
        <v>7</v>
      </c>
      <c r="H6937" t="s">
        <v>358</v>
      </c>
      <c r="I6937" t="s">
        <v>360</v>
      </c>
      <c r="J6937" s="2">
        <f>VLOOKUP(B6937,'Totals by Team'!A:K,11,FALSE)</f>
        <v>-0.93939393939393945</v>
      </c>
      <c r="K6937" s="2">
        <f>VLOOKUP(C6937,'Totals by Team'!A:K,11,FALSE)</f>
        <v>1.3870967741935485</v>
      </c>
    </row>
    <row r="6938" spans="1:11" x14ac:dyDescent="0.25">
      <c r="A6938" s="1">
        <v>41307</v>
      </c>
      <c r="B6938" t="s">
        <v>227</v>
      </c>
      <c r="C6938" t="s">
        <v>188</v>
      </c>
      <c r="D6938">
        <v>75</v>
      </c>
      <c r="E6938">
        <v>68</v>
      </c>
      <c r="F6938" t="s">
        <v>227</v>
      </c>
      <c r="G6938">
        <v>7</v>
      </c>
      <c r="H6938" t="s">
        <v>358</v>
      </c>
      <c r="I6938" t="s">
        <v>360</v>
      </c>
      <c r="J6938" s="2">
        <f>VLOOKUP(B6938,'Totals by Team'!A:K,11,FALSE)</f>
        <v>4.1034482758620694</v>
      </c>
      <c r="K6938" s="2">
        <f>VLOOKUP(C6938,'Totals by Team'!A:K,11,FALSE)</f>
        <v>-8.0344827586206904</v>
      </c>
    </row>
    <row r="6939" spans="1:11" x14ac:dyDescent="0.25">
      <c r="A6939" s="1">
        <v>41307</v>
      </c>
      <c r="B6939" t="s">
        <v>176</v>
      </c>
      <c r="C6939" t="s">
        <v>150</v>
      </c>
      <c r="D6939">
        <v>75</v>
      </c>
      <c r="E6939">
        <v>68</v>
      </c>
      <c r="F6939" t="s">
        <v>176</v>
      </c>
      <c r="G6939">
        <v>7</v>
      </c>
      <c r="H6939" t="s">
        <v>358</v>
      </c>
      <c r="I6939" t="s">
        <v>360</v>
      </c>
      <c r="J6939" s="2">
        <f>VLOOKUP(B6939,'Totals by Team'!A:K,11,FALSE)</f>
        <v>4.9090909090909092</v>
      </c>
      <c r="K6939" s="2">
        <f>VLOOKUP(C6939,'Totals by Team'!A:K,11,FALSE)</f>
        <v>-5.5517241379310347</v>
      </c>
    </row>
    <row r="6940" spans="1:11" x14ac:dyDescent="0.25">
      <c r="A6940" s="1">
        <v>41307</v>
      </c>
      <c r="B6940" t="s">
        <v>172</v>
      </c>
      <c r="C6940" t="s">
        <v>130</v>
      </c>
      <c r="D6940">
        <v>89</v>
      </c>
      <c r="E6940">
        <v>82</v>
      </c>
      <c r="F6940" t="s">
        <v>172</v>
      </c>
      <c r="G6940">
        <v>7</v>
      </c>
      <c r="H6940" t="s">
        <v>358</v>
      </c>
      <c r="I6940" t="s">
        <v>360</v>
      </c>
      <c r="J6940" s="2">
        <f>VLOOKUP(B6940,'Totals by Team'!A:K,11,FALSE)</f>
        <v>4.7037037037037033</v>
      </c>
      <c r="K6940" s="2">
        <f>VLOOKUP(C6940,'Totals by Team'!A:K,11,FALSE)</f>
        <v>-3.2962962962962963</v>
      </c>
    </row>
    <row r="6941" spans="1:11" x14ac:dyDescent="0.25">
      <c r="A6941" s="1">
        <v>41307</v>
      </c>
      <c r="B6941" t="s">
        <v>270</v>
      </c>
      <c r="C6941" t="s">
        <v>335</v>
      </c>
      <c r="D6941">
        <v>63</v>
      </c>
      <c r="E6941">
        <v>56</v>
      </c>
      <c r="F6941" t="s">
        <v>335</v>
      </c>
      <c r="G6941">
        <v>7</v>
      </c>
      <c r="H6941" t="s">
        <v>358</v>
      </c>
      <c r="I6941" t="s">
        <v>356</v>
      </c>
      <c r="J6941" s="2">
        <f>VLOOKUP(B6941,'Totals by Team'!A:K,11,FALSE)</f>
        <v>11.363636363636363</v>
      </c>
      <c r="K6941" s="2">
        <f>VLOOKUP(C6941,'Totals by Team'!A:K,11,FALSE)</f>
        <v>-5.1818181818181817</v>
      </c>
    </row>
    <row r="6942" spans="1:11" x14ac:dyDescent="0.25">
      <c r="A6942" s="1">
        <v>41307</v>
      </c>
      <c r="B6942" t="s">
        <v>178</v>
      </c>
      <c r="C6942" t="s">
        <v>34</v>
      </c>
      <c r="D6942">
        <v>59</v>
      </c>
      <c r="E6942">
        <v>52</v>
      </c>
      <c r="F6942" t="s">
        <v>178</v>
      </c>
      <c r="G6942">
        <v>7</v>
      </c>
      <c r="H6942" t="s">
        <v>358</v>
      </c>
      <c r="I6942" t="s">
        <v>360</v>
      </c>
      <c r="J6942" s="2">
        <f>VLOOKUP(B6942,'Totals by Team'!A:K,11,FALSE)</f>
        <v>1.1875</v>
      </c>
      <c r="K6942" s="2">
        <f>VLOOKUP(C6942,'Totals by Team'!A:K,11,FALSE)</f>
        <v>-9.6774193548387094E-2</v>
      </c>
    </row>
    <row r="6943" spans="1:11" x14ac:dyDescent="0.25">
      <c r="A6943" s="1">
        <v>41307</v>
      </c>
      <c r="B6943" t="s">
        <v>316</v>
      </c>
      <c r="C6943" t="s">
        <v>275</v>
      </c>
      <c r="D6943">
        <v>65</v>
      </c>
      <c r="E6943">
        <v>59</v>
      </c>
      <c r="F6943" t="s">
        <v>275</v>
      </c>
      <c r="G6943">
        <v>6</v>
      </c>
      <c r="H6943" t="s">
        <v>358</v>
      </c>
      <c r="I6943" t="s">
        <v>356</v>
      </c>
      <c r="J6943" s="2">
        <f>VLOOKUP(B6943,'Totals by Team'!A:K,11,FALSE)</f>
        <v>7.8787878787878789</v>
      </c>
      <c r="K6943" s="2">
        <f>VLOOKUP(C6943,'Totals by Team'!A:K,11,FALSE)</f>
        <v>-0.42424242424242425</v>
      </c>
    </row>
    <row r="6944" spans="1:11" x14ac:dyDescent="0.25">
      <c r="A6944" s="1">
        <v>41307</v>
      </c>
      <c r="B6944" t="s">
        <v>97</v>
      </c>
      <c r="C6944" t="s">
        <v>119</v>
      </c>
      <c r="D6944">
        <v>72</v>
      </c>
      <c r="E6944">
        <v>66</v>
      </c>
      <c r="F6944" t="s">
        <v>97</v>
      </c>
      <c r="G6944">
        <v>6</v>
      </c>
      <c r="H6944" t="s">
        <v>358</v>
      </c>
      <c r="I6944" t="s">
        <v>360</v>
      </c>
      <c r="J6944" s="2">
        <f>VLOOKUP(B6944,'Totals by Team'!A:K,11,FALSE)</f>
        <v>4.8148148148148149</v>
      </c>
      <c r="K6944" s="2">
        <f>VLOOKUP(C6944,'Totals by Team'!A:K,11,FALSE)</f>
        <v>0.23076923076923078</v>
      </c>
    </row>
    <row r="6945" spans="1:11" x14ac:dyDescent="0.25">
      <c r="A6945" s="1">
        <v>41307</v>
      </c>
      <c r="B6945" t="s">
        <v>15</v>
      </c>
      <c r="C6945" t="s">
        <v>133</v>
      </c>
      <c r="D6945">
        <v>65</v>
      </c>
      <c r="E6945">
        <v>59</v>
      </c>
      <c r="F6945" t="s">
        <v>15</v>
      </c>
      <c r="G6945">
        <v>6</v>
      </c>
      <c r="H6945" t="s">
        <v>358</v>
      </c>
      <c r="I6945" t="s">
        <v>360</v>
      </c>
      <c r="J6945" s="2">
        <f>VLOOKUP(B6945,'Totals by Team'!A:K,11,FALSE)</f>
        <v>2.6129032258064515</v>
      </c>
      <c r="K6945" s="2">
        <f>VLOOKUP(C6945,'Totals by Team'!A:K,11,FALSE)</f>
        <v>-6.8965517241379306</v>
      </c>
    </row>
    <row r="6946" spans="1:11" x14ac:dyDescent="0.25">
      <c r="A6946" s="1">
        <v>41307</v>
      </c>
      <c r="B6946" t="s">
        <v>145</v>
      </c>
      <c r="C6946" t="s">
        <v>168</v>
      </c>
      <c r="D6946">
        <v>70</v>
      </c>
      <c r="E6946">
        <v>64</v>
      </c>
      <c r="F6946" t="s">
        <v>168</v>
      </c>
      <c r="G6946">
        <v>6</v>
      </c>
      <c r="H6946" t="s">
        <v>358</v>
      </c>
      <c r="I6946" t="s">
        <v>356</v>
      </c>
      <c r="J6946" s="2">
        <f>VLOOKUP(B6946,'Totals by Team'!A:K,11,FALSE)</f>
        <v>-4.2142857142857144</v>
      </c>
      <c r="K6946" s="2">
        <f>VLOOKUP(C6946,'Totals by Team'!A:K,11,FALSE)</f>
        <v>-5.3076923076923075</v>
      </c>
    </row>
    <row r="6947" spans="1:11" x14ac:dyDescent="0.25">
      <c r="A6947" s="1">
        <v>41307</v>
      </c>
      <c r="B6947" t="s">
        <v>64</v>
      </c>
      <c r="C6947" t="s">
        <v>55</v>
      </c>
      <c r="D6947">
        <v>69</v>
      </c>
      <c r="E6947">
        <v>64</v>
      </c>
      <c r="F6947" t="s">
        <v>55</v>
      </c>
      <c r="G6947">
        <v>5</v>
      </c>
      <c r="H6947" t="s">
        <v>358</v>
      </c>
      <c r="I6947" t="s">
        <v>356</v>
      </c>
      <c r="J6947" s="2">
        <f>VLOOKUP(B6947,'Totals by Team'!A:K,11,FALSE)</f>
        <v>0.6071428571428571</v>
      </c>
      <c r="K6947" s="2">
        <f>VLOOKUP(C6947,'Totals by Team'!A:K,11,FALSE)</f>
        <v>-9.7931034482758612</v>
      </c>
    </row>
    <row r="6948" spans="1:11" x14ac:dyDescent="0.25">
      <c r="A6948" s="1">
        <v>41307</v>
      </c>
      <c r="B6948" t="s">
        <v>118</v>
      </c>
      <c r="C6948" t="s">
        <v>200</v>
      </c>
      <c r="D6948">
        <v>74</v>
      </c>
      <c r="E6948">
        <v>69</v>
      </c>
      <c r="F6948" t="s">
        <v>200</v>
      </c>
      <c r="G6948">
        <v>5</v>
      </c>
      <c r="H6948" t="s">
        <v>358</v>
      </c>
      <c r="I6948" t="s">
        <v>356</v>
      </c>
      <c r="J6948" s="2">
        <f>VLOOKUP(B6948,'Totals by Team'!A:K,11,FALSE)</f>
        <v>0.16129032258064516</v>
      </c>
      <c r="K6948" s="2">
        <f>VLOOKUP(C6948,'Totals by Team'!A:K,11,FALSE)</f>
        <v>1.8387096774193548</v>
      </c>
    </row>
    <row r="6949" spans="1:11" x14ac:dyDescent="0.25">
      <c r="A6949" s="1">
        <v>41307</v>
      </c>
      <c r="B6949" t="s">
        <v>210</v>
      </c>
      <c r="C6949" t="s">
        <v>179</v>
      </c>
      <c r="D6949">
        <v>85</v>
      </c>
      <c r="E6949">
        <v>80</v>
      </c>
      <c r="F6949" t="s">
        <v>179</v>
      </c>
      <c r="G6949">
        <v>5</v>
      </c>
      <c r="H6949" t="s">
        <v>358</v>
      </c>
      <c r="I6949" t="s">
        <v>356</v>
      </c>
      <c r="J6949" s="2">
        <f>VLOOKUP(B6949,'Totals by Team'!A:K,11,FALSE)</f>
        <v>9.53125</v>
      </c>
      <c r="K6949" s="2">
        <f>VLOOKUP(C6949,'Totals by Team'!A:K,11,FALSE)</f>
        <v>13.911764705882353</v>
      </c>
    </row>
    <row r="6950" spans="1:11" x14ac:dyDescent="0.25">
      <c r="A6950" s="1">
        <v>41307</v>
      </c>
      <c r="B6950" t="s">
        <v>338</v>
      </c>
      <c r="C6950" t="s">
        <v>330</v>
      </c>
      <c r="D6950">
        <v>84</v>
      </c>
      <c r="E6950">
        <v>79</v>
      </c>
      <c r="F6950" t="s">
        <v>330</v>
      </c>
      <c r="G6950">
        <v>5</v>
      </c>
      <c r="H6950" t="s">
        <v>358</v>
      </c>
      <c r="I6950" t="s">
        <v>356</v>
      </c>
      <c r="J6950" s="2">
        <f>VLOOKUP(B6950,'Totals by Team'!A:K,11,FALSE)</f>
        <v>-11.535714285714286</v>
      </c>
      <c r="K6950" s="2">
        <f>VLOOKUP(C6950,'Totals by Team'!A:K,11,FALSE)</f>
        <v>-12.172413793103448</v>
      </c>
    </row>
    <row r="6951" spans="1:11" x14ac:dyDescent="0.25">
      <c r="A6951" s="1">
        <v>41307</v>
      </c>
      <c r="B6951" t="s">
        <v>163</v>
      </c>
      <c r="C6951" t="s">
        <v>6</v>
      </c>
      <c r="D6951">
        <v>64</v>
      </c>
      <c r="E6951">
        <v>59</v>
      </c>
      <c r="F6951" t="s">
        <v>163</v>
      </c>
      <c r="G6951">
        <v>5</v>
      </c>
      <c r="H6951" t="s">
        <v>358</v>
      </c>
      <c r="I6951" t="s">
        <v>360</v>
      </c>
      <c r="J6951" s="2">
        <f>VLOOKUP(B6951,'Totals by Team'!A:K,11,FALSE)</f>
        <v>-4.129032258064516</v>
      </c>
      <c r="K6951" s="2">
        <f>VLOOKUP(C6951,'Totals by Team'!A:K,11,FALSE)</f>
        <v>-2</v>
      </c>
    </row>
    <row r="6952" spans="1:11" x14ac:dyDescent="0.25">
      <c r="A6952" s="1">
        <v>41307</v>
      </c>
      <c r="B6952" t="s">
        <v>207</v>
      </c>
      <c r="C6952" t="s">
        <v>59</v>
      </c>
      <c r="D6952">
        <v>70</v>
      </c>
      <c r="E6952">
        <v>65</v>
      </c>
      <c r="F6952" t="s">
        <v>59</v>
      </c>
      <c r="G6952">
        <v>5</v>
      </c>
      <c r="H6952" t="s">
        <v>358</v>
      </c>
      <c r="I6952" t="s">
        <v>356</v>
      </c>
      <c r="J6952" s="2">
        <f>VLOOKUP(B6952,'Totals by Team'!A:K,11,FALSE)</f>
        <v>-2.4074074074074074</v>
      </c>
      <c r="K6952" s="2">
        <f>VLOOKUP(C6952,'Totals by Team'!A:K,11,FALSE)</f>
        <v>1.1935483870967742</v>
      </c>
    </row>
    <row r="6953" spans="1:11" x14ac:dyDescent="0.25">
      <c r="A6953" s="1">
        <v>41307</v>
      </c>
      <c r="B6953" t="s">
        <v>294</v>
      </c>
      <c r="C6953" t="s">
        <v>343</v>
      </c>
      <c r="D6953">
        <v>77</v>
      </c>
      <c r="E6953">
        <v>72</v>
      </c>
      <c r="F6953" t="s">
        <v>294</v>
      </c>
      <c r="G6953">
        <v>5</v>
      </c>
      <c r="H6953" t="s">
        <v>358</v>
      </c>
      <c r="I6953" t="s">
        <v>360</v>
      </c>
      <c r="J6953" s="2">
        <f>VLOOKUP(B6953,'Totals by Team'!A:K,11,FALSE)</f>
        <v>4.6206896551724137</v>
      </c>
      <c r="K6953" s="2">
        <f>VLOOKUP(C6953,'Totals by Team'!A:K,11,FALSE)</f>
        <v>7.5151515151515156</v>
      </c>
    </row>
    <row r="6954" spans="1:11" x14ac:dyDescent="0.25">
      <c r="A6954" s="1">
        <v>41307</v>
      </c>
      <c r="B6954" t="s">
        <v>313</v>
      </c>
      <c r="C6954" t="s">
        <v>180</v>
      </c>
      <c r="D6954">
        <v>57</v>
      </c>
      <c r="E6954">
        <v>52</v>
      </c>
      <c r="F6954" t="s">
        <v>313</v>
      </c>
      <c r="G6954">
        <v>5</v>
      </c>
      <c r="H6954" t="s">
        <v>358</v>
      </c>
      <c r="I6954" t="s">
        <v>360</v>
      </c>
      <c r="J6954" s="2">
        <f>VLOOKUP(B6954,'Totals by Team'!A:K,11,FALSE)</f>
        <v>2.7419354838709675</v>
      </c>
      <c r="K6954" s="2">
        <f>VLOOKUP(C6954,'Totals by Team'!A:K,11,FALSE)</f>
        <v>8.735294117647058</v>
      </c>
    </row>
    <row r="6955" spans="1:11" x14ac:dyDescent="0.25">
      <c r="A6955" s="1">
        <v>41307</v>
      </c>
      <c r="B6955" t="s">
        <v>128</v>
      </c>
      <c r="C6955" t="s">
        <v>99</v>
      </c>
      <c r="D6955">
        <v>75</v>
      </c>
      <c r="E6955">
        <v>71</v>
      </c>
      <c r="F6955" t="s">
        <v>128</v>
      </c>
      <c r="G6955">
        <v>4</v>
      </c>
      <c r="H6955" t="s">
        <v>358</v>
      </c>
      <c r="I6955" t="s">
        <v>360</v>
      </c>
      <c r="J6955" s="2">
        <f>VLOOKUP(B6955,'Totals by Team'!A:K,11,FALSE)</f>
        <v>-4.5483870967741939</v>
      </c>
      <c r="K6955" s="2">
        <f>VLOOKUP(C6955,'Totals by Team'!A:K,11,FALSE)</f>
        <v>2.4827586206896552</v>
      </c>
    </row>
    <row r="6956" spans="1:11" x14ac:dyDescent="0.25">
      <c r="A6956" s="1">
        <v>41307</v>
      </c>
      <c r="B6956" t="s">
        <v>56</v>
      </c>
      <c r="C6956" t="s">
        <v>206</v>
      </c>
      <c r="D6956">
        <v>55</v>
      </c>
      <c r="E6956">
        <v>51</v>
      </c>
      <c r="F6956" t="s">
        <v>206</v>
      </c>
      <c r="G6956">
        <v>4</v>
      </c>
      <c r="H6956" t="s">
        <v>358</v>
      </c>
      <c r="I6956" t="s">
        <v>356</v>
      </c>
      <c r="J6956" s="2">
        <f>VLOOKUP(B6956,'Totals by Team'!A:K,11,FALSE)</f>
        <v>-1.2903225806451613</v>
      </c>
      <c r="K6956" s="2">
        <f>VLOOKUP(C6956,'Totals by Team'!A:K,11,FALSE)</f>
        <v>-8.1071428571428577</v>
      </c>
    </row>
    <row r="6957" spans="1:11" x14ac:dyDescent="0.25">
      <c r="A6957" s="1">
        <v>41307</v>
      </c>
      <c r="B6957" t="s">
        <v>8</v>
      </c>
      <c r="C6957" t="s">
        <v>246</v>
      </c>
      <c r="D6957">
        <v>68</v>
      </c>
      <c r="E6957">
        <v>64</v>
      </c>
      <c r="F6957" t="s">
        <v>8</v>
      </c>
      <c r="G6957">
        <v>4</v>
      </c>
      <c r="H6957" t="s">
        <v>358</v>
      </c>
      <c r="I6957" t="s">
        <v>360</v>
      </c>
      <c r="J6957" s="2">
        <f>VLOOKUP(B6957,'Totals by Team'!A:K,11,FALSE)</f>
        <v>-6.0333333333333332</v>
      </c>
      <c r="K6957" s="2">
        <f>VLOOKUP(C6957,'Totals by Team'!A:K,11,FALSE)</f>
        <v>-0.63636363636363635</v>
      </c>
    </row>
    <row r="6958" spans="1:11" x14ac:dyDescent="0.25">
      <c r="A6958" s="1">
        <v>41307</v>
      </c>
      <c r="B6958" t="s">
        <v>193</v>
      </c>
      <c r="C6958" t="s">
        <v>214</v>
      </c>
      <c r="D6958">
        <v>84</v>
      </c>
      <c r="E6958">
        <v>80</v>
      </c>
      <c r="F6958" t="s">
        <v>214</v>
      </c>
      <c r="G6958">
        <v>4</v>
      </c>
      <c r="H6958" t="s">
        <v>358</v>
      </c>
      <c r="I6958" t="s">
        <v>356</v>
      </c>
      <c r="J6958" s="2">
        <f>VLOOKUP(B6958,'Totals by Team'!A:K,11,FALSE)</f>
        <v>3.8333333333333335</v>
      </c>
      <c r="K6958" s="2">
        <f>VLOOKUP(C6958,'Totals by Team'!A:K,11,FALSE)</f>
        <v>0.74193548387096775</v>
      </c>
    </row>
    <row r="6959" spans="1:11" x14ac:dyDescent="0.25">
      <c r="A6959" s="1">
        <v>41307</v>
      </c>
      <c r="B6959" t="s">
        <v>274</v>
      </c>
      <c r="C6959" t="s">
        <v>318</v>
      </c>
      <c r="D6959">
        <v>96</v>
      </c>
      <c r="E6959">
        <v>92</v>
      </c>
      <c r="F6959" t="s">
        <v>274</v>
      </c>
      <c r="G6959">
        <v>4</v>
      </c>
      <c r="H6959" t="s">
        <v>358</v>
      </c>
      <c r="I6959" t="s">
        <v>360</v>
      </c>
      <c r="J6959" s="2">
        <f>VLOOKUP(B6959,'Totals by Team'!A:K,11,FALSE)</f>
        <v>1.0606060606060606</v>
      </c>
      <c r="K6959" s="2">
        <f>VLOOKUP(C6959,'Totals by Team'!A:K,11,FALSE)</f>
        <v>4.1515151515151514</v>
      </c>
    </row>
    <row r="6960" spans="1:11" x14ac:dyDescent="0.25">
      <c r="A6960" s="1">
        <v>41307</v>
      </c>
      <c r="B6960" t="s">
        <v>220</v>
      </c>
      <c r="C6960" t="s">
        <v>260</v>
      </c>
      <c r="D6960">
        <v>58</v>
      </c>
      <c r="E6960">
        <v>54</v>
      </c>
      <c r="F6960" t="s">
        <v>260</v>
      </c>
      <c r="G6960">
        <v>4</v>
      </c>
      <c r="H6960" t="s">
        <v>358</v>
      </c>
      <c r="I6960" t="s">
        <v>356</v>
      </c>
      <c r="J6960" s="2">
        <f>VLOOKUP(B6960,'Totals by Team'!A:K,11,FALSE)</f>
        <v>3.28125</v>
      </c>
      <c r="K6960" s="2">
        <f>VLOOKUP(C6960,'Totals by Team'!A:K,11,FALSE)</f>
        <v>0.21212121212121213</v>
      </c>
    </row>
    <row r="6961" spans="1:11" x14ac:dyDescent="0.25">
      <c r="A6961" s="1">
        <v>41307</v>
      </c>
      <c r="B6961" t="s">
        <v>254</v>
      </c>
      <c r="C6961" t="s">
        <v>320</v>
      </c>
      <c r="D6961">
        <v>58</v>
      </c>
      <c r="E6961">
        <v>54</v>
      </c>
      <c r="F6961" t="s">
        <v>254</v>
      </c>
      <c r="G6961">
        <v>4</v>
      </c>
      <c r="H6961" t="s">
        <v>358</v>
      </c>
      <c r="I6961" t="s">
        <v>360</v>
      </c>
      <c r="J6961" s="2">
        <f>VLOOKUP(B6961,'Totals by Team'!A:K,11,FALSE)</f>
        <v>3.161290322580645</v>
      </c>
      <c r="K6961" s="2">
        <f>VLOOKUP(C6961,'Totals by Team'!A:K,11,FALSE)</f>
        <v>8.117647058823529</v>
      </c>
    </row>
    <row r="6962" spans="1:11" x14ac:dyDescent="0.25">
      <c r="A6962" s="1">
        <v>41307</v>
      </c>
      <c r="B6962" t="s">
        <v>70</v>
      </c>
      <c r="C6962" t="s">
        <v>289</v>
      </c>
      <c r="D6962">
        <v>72</v>
      </c>
      <c r="E6962">
        <v>68</v>
      </c>
      <c r="F6962" t="s">
        <v>289</v>
      </c>
      <c r="G6962">
        <v>4</v>
      </c>
      <c r="H6962" t="s">
        <v>358</v>
      </c>
      <c r="I6962" t="s">
        <v>356</v>
      </c>
      <c r="J6962" s="2">
        <f>VLOOKUP(B6962,'Totals by Team'!A:K,11,FALSE)</f>
        <v>8.46875</v>
      </c>
      <c r="K6962" s="2">
        <f>VLOOKUP(C6962,'Totals by Team'!A:K,11,FALSE)</f>
        <v>1.606060606060606</v>
      </c>
    </row>
    <row r="6963" spans="1:11" x14ac:dyDescent="0.25">
      <c r="A6963" s="1">
        <v>41307</v>
      </c>
      <c r="B6963" t="s">
        <v>88</v>
      </c>
      <c r="C6963" t="s">
        <v>74</v>
      </c>
      <c r="D6963">
        <v>81</v>
      </c>
      <c r="E6963">
        <v>77</v>
      </c>
      <c r="F6963" t="s">
        <v>74</v>
      </c>
      <c r="G6963">
        <v>4</v>
      </c>
      <c r="H6963" t="s">
        <v>358</v>
      </c>
      <c r="I6963" t="s">
        <v>356</v>
      </c>
      <c r="J6963" s="2">
        <f>VLOOKUP(B6963,'Totals by Team'!A:K,11,FALSE)</f>
        <v>-3.9333333333333331</v>
      </c>
      <c r="K6963" s="2">
        <f>VLOOKUP(C6963,'Totals by Team'!A:K,11,FALSE)</f>
        <v>-8.870967741935484</v>
      </c>
    </row>
    <row r="6964" spans="1:11" x14ac:dyDescent="0.25">
      <c r="A6964" s="1">
        <v>41307</v>
      </c>
      <c r="B6964" t="s">
        <v>211</v>
      </c>
      <c r="C6964" t="s">
        <v>205</v>
      </c>
      <c r="D6964">
        <v>79</v>
      </c>
      <c r="E6964">
        <v>75</v>
      </c>
      <c r="F6964" t="s">
        <v>205</v>
      </c>
      <c r="G6964">
        <v>4</v>
      </c>
      <c r="H6964" t="s">
        <v>358</v>
      </c>
      <c r="I6964" t="s">
        <v>356</v>
      </c>
      <c r="J6964" s="2">
        <f>VLOOKUP(B6964,'Totals by Team'!A:K,11,FALSE)</f>
        <v>8.125</v>
      </c>
      <c r="K6964" s="2">
        <f>VLOOKUP(C6964,'Totals by Team'!A:K,11,FALSE)</f>
        <v>-1.25</v>
      </c>
    </row>
    <row r="6965" spans="1:11" x14ac:dyDescent="0.25">
      <c r="A6965" s="1">
        <v>41307</v>
      </c>
      <c r="B6965" t="s">
        <v>26</v>
      </c>
      <c r="C6965" t="s">
        <v>203</v>
      </c>
      <c r="D6965">
        <v>70</v>
      </c>
      <c r="E6965">
        <v>66</v>
      </c>
      <c r="F6965" t="s">
        <v>203</v>
      </c>
      <c r="G6965">
        <v>4</v>
      </c>
      <c r="H6965" t="s">
        <v>358</v>
      </c>
      <c r="I6965" t="s">
        <v>356</v>
      </c>
      <c r="J6965" s="2">
        <f>VLOOKUP(B6965,'Totals by Team'!A:K,11,FALSE)</f>
        <v>0.4642857142857143</v>
      </c>
      <c r="K6965" s="2">
        <f>VLOOKUP(C6965,'Totals by Team'!A:K,11,FALSE)</f>
        <v>-2.129032258064516</v>
      </c>
    </row>
    <row r="6966" spans="1:11" x14ac:dyDescent="0.25">
      <c r="A6966" s="1">
        <v>41307</v>
      </c>
      <c r="B6966" t="s">
        <v>111</v>
      </c>
      <c r="C6966" t="s">
        <v>57</v>
      </c>
      <c r="D6966">
        <v>49</v>
      </c>
      <c r="E6966">
        <v>45</v>
      </c>
      <c r="F6966" t="s">
        <v>111</v>
      </c>
      <c r="G6966">
        <v>4</v>
      </c>
      <c r="H6966" t="s">
        <v>358</v>
      </c>
      <c r="I6966" t="s">
        <v>360</v>
      </c>
      <c r="J6966" s="2">
        <f>VLOOKUP(B6966,'Totals by Team'!A:K,11,FALSE)</f>
        <v>-6.52</v>
      </c>
      <c r="K6966" s="2">
        <f>VLOOKUP(C6966,'Totals by Team'!A:K,11,FALSE)</f>
        <v>-3.838709677419355</v>
      </c>
    </row>
    <row r="6967" spans="1:11" x14ac:dyDescent="0.25">
      <c r="A6967" s="1">
        <v>41307</v>
      </c>
      <c r="B6967" t="s">
        <v>336</v>
      </c>
      <c r="C6967" t="s">
        <v>208</v>
      </c>
      <c r="D6967">
        <v>58</v>
      </c>
      <c r="E6967">
        <v>55</v>
      </c>
      <c r="F6967" t="s">
        <v>336</v>
      </c>
      <c r="G6967">
        <v>3</v>
      </c>
      <c r="H6967" t="s">
        <v>358</v>
      </c>
      <c r="I6967" t="s">
        <v>360</v>
      </c>
      <c r="J6967" s="2">
        <f>VLOOKUP(B6967,'Totals by Team'!A:K,11,FALSE)</f>
        <v>-1.935483870967742</v>
      </c>
      <c r="K6967" s="2">
        <f>VLOOKUP(C6967,'Totals by Team'!A:K,11,FALSE)</f>
        <v>4.375</v>
      </c>
    </row>
    <row r="6968" spans="1:11" x14ac:dyDescent="0.25">
      <c r="A6968" s="1">
        <v>41307</v>
      </c>
      <c r="B6968" t="s">
        <v>103</v>
      </c>
      <c r="C6968" t="s">
        <v>149</v>
      </c>
      <c r="D6968">
        <v>70</v>
      </c>
      <c r="E6968">
        <v>67</v>
      </c>
      <c r="F6968" t="s">
        <v>103</v>
      </c>
      <c r="G6968">
        <v>3</v>
      </c>
      <c r="H6968" t="s">
        <v>358</v>
      </c>
      <c r="I6968" t="s">
        <v>360</v>
      </c>
      <c r="J6968" s="2">
        <f>VLOOKUP(B6968,'Totals by Team'!A:K,11,FALSE)</f>
        <v>0.5</v>
      </c>
      <c r="K6968" s="2">
        <f>VLOOKUP(C6968,'Totals by Team'!A:K,11,FALSE)</f>
        <v>7.1</v>
      </c>
    </row>
    <row r="6969" spans="1:11" x14ac:dyDescent="0.25">
      <c r="A6969" s="1">
        <v>41307</v>
      </c>
      <c r="B6969" t="s">
        <v>52</v>
      </c>
      <c r="C6969" t="s">
        <v>35</v>
      </c>
      <c r="D6969">
        <v>81</v>
      </c>
      <c r="E6969">
        <v>78</v>
      </c>
      <c r="F6969" t="s">
        <v>35</v>
      </c>
      <c r="G6969">
        <v>3</v>
      </c>
      <c r="H6969" t="s">
        <v>358</v>
      </c>
      <c r="I6969" t="s">
        <v>356</v>
      </c>
      <c r="J6969" s="2">
        <f>VLOOKUP(B6969,'Totals by Team'!A:K,11,FALSE)</f>
        <v>5.03125</v>
      </c>
      <c r="K6969" s="2">
        <f>VLOOKUP(C6969,'Totals by Team'!A:K,11,FALSE)</f>
        <v>-5.7333333333333334</v>
      </c>
    </row>
    <row r="6970" spans="1:11" x14ac:dyDescent="0.25">
      <c r="A6970" s="1">
        <v>41307</v>
      </c>
      <c r="B6970" t="s">
        <v>121</v>
      </c>
      <c r="C6970" t="s">
        <v>101</v>
      </c>
      <c r="D6970">
        <v>79</v>
      </c>
      <c r="E6970">
        <v>76</v>
      </c>
      <c r="F6970" t="s">
        <v>121</v>
      </c>
      <c r="G6970">
        <v>3</v>
      </c>
      <c r="H6970" t="s">
        <v>358</v>
      </c>
      <c r="I6970" t="s">
        <v>360</v>
      </c>
      <c r="J6970" s="2">
        <f>VLOOKUP(B6970,'Totals by Team'!A:K,11,FALSE)</f>
        <v>-4.75</v>
      </c>
      <c r="K6970" s="2">
        <f>VLOOKUP(C6970,'Totals by Team'!A:K,11,FALSE)</f>
        <v>-5.5666666666666664</v>
      </c>
    </row>
    <row r="6971" spans="1:11" x14ac:dyDescent="0.25">
      <c r="A6971" s="1">
        <v>41307</v>
      </c>
      <c r="B6971" t="s">
        <v>328</v>
      </c>
      <c r="C6971" t="s">
        <v>255</v>
      </c>
      <c r="D6971">
        <v>77</v>
      </c>
      <c r="E6971">
        <v>74</v>
      </c>
      <c r="F6971" t="s">
        <v>328</v>
      </c>
      <c r="G6971">
        <v>3</v>
      </c>
      <c r="H6971" t="s">
        <v>358</v>
      </c>
      <c r="I6971" t="s">
        <v>360</v>
      </c>
      <c r="J6971" s="2">
        <f>VLOOKUP(B6971,'Totals by Team'!A:K,11,FALSE)</f>
        <v>3.129032258064516</v>
      </c>
      <c r="K6971" s="2">
        <f>VLOOKUP(C6971,'Totals by Team'!A:K,11,FALSE)</f>
        <v>4.9393939393939394</v>
      </c>
    </row>
    <row r="6972" spans="1:11" x14ac:dyDescent="0.25">
      <c r="A6972" s="1">
        <v>41307</v>
      </c>
      <c r="B6972" t="s">
        <v>132</v>
      </c>
      <c r="C6972" t="s">
        <v>137</v>
      </c>
      <c r="D6972">
        <v>76</v>
      </c>
      <c r="E6972">
        <v>73</v>
      </c>
      <c r="F6972" t="s">
        <v>132</v>
      </c>
      <c r="G6972">
        <v>3</v>
      </c>
      <c r="H6972" t="s">
        <v>358</v>
      </c>
      <c r="I6972" t="s">
        <v>360</v>
      </c>
      <c r="J6972" s="2">
        <f>VLOOKUP(B6972,'Totals by Team'!A:K,11,FALSE)</f>
        <v>3.125E-2</v>
      </c>
      <c r="K6972" s="2">
        <f>VLOOKUP(C6972,'Totals by Team'!A:K,11,FALSE)</f>
        <v>-12.518518518518519</v>
      </c>
    </row>
    <row r="6973" spans="1:11" x14ac:dyDescent="0.25">
      <c r="A6973" s="1">
        <v>41307</v>
      </c>
      <c r="B6973" t="s">
        <v>81</v>
      </c>
      <c r="C6973" t="s">
        <v>124</v>
      </c>
      <c r="D6973">
        <v>68</v>
      </c>
      <c r="E6973">
        <v>65</v>
      </c>
      <c r="F6973" t="s">
        <v>81</v>
      </c>
      <c r="G6973">
        <v>3</v>
      </c>
      <c r="H6973" t="s">
        <v>358</v>
      </c>
      <c r="I6973" t="s">
        <v>360</v>
      </c>
      <c r="J6973" s="2">
        <f>VLOOKUP(B6973,'Totals by Team'!A:K,11,FALSE)</f>
        <v>-5.1785714285714288</v>
      </c>
      <c r="K6973" s="2">
        <f>VLOOKUP(C6973,'Totals by Team'!A:K,11,FALSE)</f>
        <v>-6.7142857142857144</v>
      </c>
    </row>
    <row r="6974" spans="1:11" x14ac:dyDescent="0.25">
      <c r="A6974" s="1">
        <v>41307</v>
      </c>
      <c r="B6974" t="s">
        <v>273</v>
      </c>
      <c r="C6974" t="s">
        <v>94</v>
      </c>
      <c r="D6974">
        <v>74</v>
      </c>
      <c r="E6974">
        <v>71</v>
      </c>
      <c r="F6974" t="s">
        <v>273</v>
      </c>
      <c r="G6974">
        <v>3</v>
      </c>
      <c r="H6974" t="s">
        <v>358</v>
      </c>
      <c r="I6974" t="s">
        <v>360</v>
      </c>
      <c r="J6974" s="2">
        <f>VLOOKUP(B6974,'Totals by Team'!A:K,11,FALSE)</f>
        <v>-1.7096774193548387</v>
      </c>
      <c r="K6974" s="2">
        <f>VLOOKUP(C6974,'Totals by Team'!A:K,11,FALSE)</f>
        <v>-6.4516129032258063E-2</v>
      </c>
    </row>
    <row r="6975" spans="1:11" x14ac:dyDescent="0.25">
      <c r="A6975" s="1">
        <v>41307</v>
      </c>
      <c r="B6975" t="s">
        <v>322</v>
      </c>
      <c r="C6975" t="s">
        <v>83</v>
      </c>
      <c r="D6975">
        <v>66</v>
      </c>
      <c r="E6975">
        <v>63</v>
      </c>
      <c r="F6975" t="s">
        <v>322</v>
      </c>
      <c r="G6975">
        <v>3</v>
      </c>
      <c r="H6975" t="s">
        <v>358</v>
      </c>
      <c r="I6975" t="s">
        <v>360</v>
      </c>
      <c r="J6975" s="2">
        <f>VLOOKUP(B6975,'Totals by Team'!A:K,11,FALSE)</f>
        <v>-2.5172413793103448</v>
      </c>
      <c r="K6975" s="2">
        <f>VLOOKUP(C6975,'Totals by Team'!A:K,11,FALSE)</f>
        <v>-8.4642857142857135</v>
      </c>
    </row>
    <row r="6976" spans="1:11" x14ac:dyDescent="0.25">
      <c r="A6976" s="1">
        <v>41307</v>
      </c>
      <c r="B6976" t="s">
        <v>36</v>
      </c>
      <c r="C6976" t="s">
        <v>155</v>
      </c>
      <c r="D6976">
        <v>60</v>
      </c>
      <c r="E6976">
        <v>57</v>
      </c>
      <c r="F6976" t="s">
        <v>155</v>
      </c>
      <c r="G6976">
        <v>3</v>
      </c>
      <c r="H6976" t="s">
        <v>358</v>
      </c>
      <c r="I6976" t="s">
        <v>356</v>
      </c>
      <c r="J6976" s="2">
        <f>VLOOKUP(B6976,'Totals by Team'!A:K,11,FALSE)</f>
        <v>5.666666666666667</v>
      </c>
      <c r="K6976" s="2">
        <f>VLOOKUP(C6976,'Totals by Team'!A:K,11,FALSE)</f>
        <v>3.0606060606060606</v>
      </c>
    </row>
    <row r="6977" spans="1:11" x14ac:dyDescent="0.25">
      <c r="A6977" s="1">
        <v>41307</v>
      </c>
      <c r="B6977" t="s">
        <v>1</v>
      </c>
      <c r="C6977" t="s">
        <v>69</v>
      </c>
      <c r="D6977">
        <v>64</v>
      </c>
      <c r="E6977">
        <v>61</v>
      </c>
      <c r="F6977" t="s">
        <v>69</v>
      </c>
      <c r="G6977">
        <v>3</v>
      </c>
      <c r="H6977" t="s">
        <v>358</v>
      </c>
      <c r="I6977" t="s">
        <v>356</v>
      </c>
      <c r="J6977" s="2">
        <f>VLOOKUP(B6977,'Totals by Team'!A:K,11,FALSE)</f>
        <v>-10.793103448275861</v>
      </c>
      <c r="K6977" s="2">
        <f>VLOOKUP(C6977,'Totals by Team'!A:K,11,FALSE)</f>
        <v>-1.1666666666666667</v>
      </c>
    </row>
    <row r="6978" spans="1:11" x14ac:dyDescent="0.25">
      <c r="A6978" s="1">
        <v>41307</v>
      </c>
      <c r="B6978" t="s">
        <v>96</v>
      </c>
      <c r="C6978" t="s">
        <v>185</v>
      </c>
      <c r="D6978">
        <v>56</v>
      </c>
      <c r="E6978">
        <v>54</v>
      </c>
      <c r="F6978" t="s">
        <v>185</v>
      </c>
      <c r="G6978">
        <v>2</v>
      </c>
      <c r="H6978" t="s">
        <v>358</v>
      </c>
      <c r="I6978" t="s">
        <v>356</v>
      </c>
      <c r="J6978" s="2">
        <f>VLOOKUP(B6978,'Totals by Team'!A:K,11,FALSE)</f>
        <v>10.333333333333334</v>
      </c>
      <c r="K6978" s="2">
        <f>VLOOKUP(C6978,'Totals by Team'!A:K,11,FALSE)</f>
        <v>-4.0714285714285712</v>
      </c>
    </row>
    <row r="6979" spans="1:11" x14ac:dyDescent="0.25">
      <c r="A6979" s="1">
        <v>41307</v>
      </c>
      <c r="B6979" t="s">
        <v>72</v>
      </c>
      <c r="C6979" t="s">
        <v>226</v>
      </c>
      <c r="D6979">
        <v>59</v>
      </c>
      <c r="E6979">
        <v>57</v>
      </c>
      <c r="F6979" t="s">
        <v>72</v>
      </c>
      <c r="G6979">
        <v>2</v>
      </c>
      <c r="H6979" t="s">
        <v>358</v>
      </c>
      <c r="I6979" t="s">
        <v>360</v>
      </c>
      <c r="J6979" s="2">
        <f>VLOOKUP(B6979,'Totals by Team'!A:K,11,FALSE)</f>
        <v>-4.645161290322581</v>
      </c>
      <c r="K6979" s="2">
        <f>VLOOKUP(C6979,'Totals by Team'!A:K,11,FALSE)</f>
        <v>-5.5</v>
      </c>
    </row>
    <row r="6980" spans="1:11" x14ac:dyDescent="0.25">
      <c r="A6980" s="1">
        <v>41307</v>
      </c>
      <c r="B6980" t="s">
        <v>144</v>
      </c>
      <c r="C6980" t="s">
        <v>77</v>
      </c>
      <c r="D6980">
        <v>89</v>
      </c>
      <c r="E6980">
        <v>87</v>
      </c>
      <c r="F6980" t="s">
        <v>77</v>
      </c>
      <c r="G6980">
        <v>2</v>
      </c>
      <c r="H6980" t="s">
        <v>358</v>
      </c>
      <c r="I6980" t="s">
        <v>356</v>
      </c>
      <c r="J6980" s="2">
        <f>VLOOKUP(B6980,'Totals by Team'!A:K,11,FALSE)</f>
        <v>3.46875</v>
      </c>
      <c r="K6980" s="2">
        <f>VLOOKUP(C6980,'Totals by Team'!A:K,11,FALSE)</f>
        <v>2.28125</v>
      </c>
    </row>
    <row r="6981" spans="1:11" x14ac:dyDescent="0.25">
      <c r="A6981" s="1">
        <v>41307</v>
      </c>
      <c r="B6981" t="s">
        <v>105</v>
      </c>
      <c r="C6981" t="s">
        <v>196</v>
      </c>
      <c r="D6981">
        <v>90</v>
      </c>
      <c r="E6981">
        <v>88</v>
      </c>
      <c r="F6981" t="s">
        <v>105</v>
      </c>
      <c r="G6981">
        <v>2</v>
      </c>
      <c r="H6981" t="s">
        <v>358</v>
      </c>
      <c r="I6981" t="s">
        <v>360</v>
      </c>
      <c r="J6981" s="2">
        <f>VLOOKUP(B6981,'Totals by Team'!A:K,11,FALSE)</f>
        <v>-10.903225806451612</v>
      </c>
      <c r="K6981" s="2">
        <f>VLOOKUP(C6981,'Totals by Team'!A:K,11,FALSE)</f>
        <v>-8.2413793103448274</v>
      </c>
    </row>
    <row r="6982" spans="1:11" x14ac:dyDescent="0.25">
      <c r="A6982" s="1">
        <v>41307</v>
      </c>
      <c r="B6982" t="s">
        <v>41</v>
      </c>
      <c r="C6982" t="s">
        <v>3</v>
      </c>
      <c r="D6982">
        <v>67</v>
      </c>
      <c r="E6982">
        <v>65</v>
      </c>
      <c r="F6982" t="s">
        <v>41</v>
      </c>
      <c r="G6982">
        <v>2</v>
      </c>
      <c r="H6982" t="s">
        <v>358</v>
      </c>
      <c r="I6982" t="s">
        <v>360</v>
      </c>
      <c r="J6982" s="2">
        <f>VLOOKUP(B6982,'Totals by Team'!A:K,11,FALSE)</f>
        <v>-3.09375</v>
      </c>
      <c r="K6982" s="2">
        <f>VLOOKUP(C6982,'Totals by Team'!A:K,11,FALSE)</f>
        <v>-9.931034482758621</v>
      </c>
    </row>
    <row r="6983" spans="1:11" x14ac:dyDescent="0.25">
      <c r="A6983" s="1">
        <v>41307</v>
      </c>
      <c r="B6983" t="s">
        <v>46</v>
      </c>
      <c r="C6983" t="s">
        <v>16</v>
      </c>
      <c r="D6983">
        <v>64</v>
      </c>
      <c r="E6983">
        <v>62</v>
      </c>
      <c r="F6983" t="s">
        <v>16</v>
      </c>
      <c r="G6983">
        <v>2</v>
      </c>
      <c r="H6983" t="s">
        <v>358</v>
      </c>
      <c r="I6983" t="s">
        <v>356</v>
      </c>
      <c r="J6983" s="2">
        <f>VLOOKUP(B6983,'Totals by Team'!A:K,11,FALSE)</f>
        <v>-1.5161290322580645</v>
      </c>
      <c r="K6983" s="2">
        <f>VLOOKUP(C6983,'Totals by Team'!A:K,11,FALSE)</f>
        <v>2.125</v>
      </c>
    </row>
    <row r="6984" spans="1:11" x14ac:dyDescent="0.25">
      <c r="A6984" s="1">
        <v>41307</v>
      </c>
      <c r="B6984" t="s">
        <v>248</v>
      </c>
      <c r="C6984" t="s">
        <v>95</v>
      </c>
      <c r="D6984">
        <v>46</v>
      </c>
      <c r="E6984">
        <v>44</v>
      </c>
      <c r="F6984" t="s">
        <v>95</v>
      </c>
      <c r="G6984">
        <v>2</v>
      </c>
      <c r="H6984" t="s">
        <v>358</v>
      </c>
      <c r="I6984" t="s">
        <v>356</v>
      </c>
      <c r="J6984" s="2">
        <f>VLOOKUP(B6984,'Totals by Team'!A:K,11,FALSE)</f>
        <v>0.20588235294117646</v>
      </c>
      <c r="K6984" s="2">
        <f>VLOOKUP(C6984,'Totals by Team'!A:K,11,FALSE)</f>
        <v>-14.5</v>
      </c>
    </row>
    <row r="6985" spans="1:11" x14ac:dyDescent="0.25">
      <c r="A6985" s="1">
        <v>41307</v>
      </c>
      <c r="B6985" t="s">
        <v>301</v>
      </c>
      <c r="C6985" t="s">
        <v>253</v>
      </c>
      <c r="D6985">
        <v>52</v>
      </c>
      <c r="E6985">
        <v>50</v>
      </c>
      <c r="F6985" t="s">
        <v>253</v>
      </c>
      <c r="G6985">
        <v>2</v>
      </c>
      <c r="H6985" t="s">
        <v>358</v>
      </c>
      <c r="I6985" t="s">
        <v>356</v>
      </c>
      <c r="J6985" s="2">
        <f>VLOOKUP(B6985,'Totals by Team'!A:K,11,FALSE)</f>
        <v>7.2727272727272725</v>
      </c>
      <c r="K6985" s="2">
        <f>VLOOKUP(C6985,'Totals by Team'!A:K,11,FALSE)</f>
        <v>4.935483870967742</v>
      </c>
    </row>
    <row r="6986" spans="1:11" x14ac:dyDescent="0.25">
      <c r="A6986" s="1">
        <v>41307</v>
      </c>
      <c r="B6986" t="s">
        <v>191</v>
      </c>
      <c r="C6986" t="s">
        <v>7</v>
      </c>
      <c r="D6986">
        <v>50</v>
      </c>
      <c r="E6986">
        <v>48</v>
      </c>
      <c r="F6986" t="s">
        <v>191</v>
      </c>
      <c r="G6986">
        <v>2</v>
      </c>
      <c r="H6986" t="s">
        <v>358</v>
      </c>
      <c r="I6986" t="s">
        <v>360</v>
      </c>
      <c r="J6986" s="2">
        <f>VLOOKUP(B6986,'Totals by Team'!A:K,11,FALSE)</f>
        <v>-1.6666666666666667</v>
      </c>
      <c r="K6986" s="2">
        <f>VLOOKUP(C6986,'Totals by Team'!A:K,11,FALSE)</f>
        <v>1.6206896551724137</v>
      </c>
    </row>
    <row r="6987" spans="1:11" x14ac:dyDescent="0.25">
      <c r="A6987" s="1">
        <v>41307</v>
      </c>
      <c r="B6987" t="s">
        <v>281</v>
      </c>
      <c r="C6987" t="s">
        <v>167</v>
      </c>
      <c r="D6987">
        <v>71</v>
      </c>
      <c r="E6987">
        <v>69</v>
      </c>
      <c r="F6987" t="s">
        <v>167</v>
      </c>
      <c r="G6987">
        <v>2</v>
      </c>
      <c r="H6987" t="s">
        <v>358</v>
      </c>
      <c r="I6987" t="s">
        <v>356</v>
      </c>
      <c r="J6987" s="2">
        <f>VLOOKUP(B6987,'Totals by Team'!A:K,11,FALSE)</f>
        <v>-4.9000000000000004</v>
      </c>
      <c r="K6987" s="2">
        <f>VLOOKUP(C6987,'Totals by Team'!A:K,11,FALSE)</f>
        <v>-5.4838709677419351</v>
      </c>
    </row>
    <row r="6988" spans="1:11" x14ac:dyDescent="0.25">
      <c r="A6988" s="1">
        <v>41307</v>
      </c>
      <c r="B6988" t="s">
        <v>340</v>
      </c>
      <c r="C6988" t="s">
        <v>169</v>
      </c>
      <c r="D6988">
        <v>77</v>
      </c>
      <c r="E6988">
        <v>75</v>
      </c>
      <c r="F6988" t="s">
        <v>169</v>
      </c>
      <c r="G6988">
        <v>2</v>
      </c>
      <c r="H6988" t="s">
        <v>358</v>
      </c>
      <c r="I6988" t="s">
        <v>356</v>
      </c>
      <c r="J6988" s="2">
        <f>VLOOKUP(B6988,'Totals by Team'!A:K,11,FALSE)</f>
        <v>0.8</v>
      </c>
      <c r="K6988" s="2">
        <f>VLOOKUP(C6988,'Totals by Team'!A:K,11,FALSE)</f>
        <v>6.6666666666666666E-2</v>
      </c>
    </row>
    <row r="6989" spans="1:11" x14ac:dyDescent="0.25">
      <c r="A6989" s="1">
        <v>41307</v>
      </c>
      <c r="B6989" t="s">
        <v>194</v>
      </c>
      <c r="C6989" t="s">
        <v>13</v>
      </c>
      <c r="D6989">
        <v>62</v>
      </c>
      <c r="E6989">
        <v>60</v>
      </c>
      <c r="F6989" t="s">
        <v>194</v>
      </c>
      <c r="G6989">
        <v>2</v>
      </c>
      <c r="H6989" t="s">
        <v>358</v>
      </c>
      <c r="I6989" t="s">
        <v>360</v>
      </c>
      <c r="J6989" s="2">
        <f>VLOOKUP(B6989,'Totals by Team'!A:K,11,FALSE)</f>
        <v>1.0303030303030303</v>
      </c>
      <c r="K6989" s="2">
        <f>VLOOKUP(C6989,'Totals by Team'!A:K,11,FALSE)</f>
        <v>-4.6206896551724137</v>
      </c>
    </row>
    <row r="6990" spans="1:11" x14ac:dyDescent="0.25">
      <c r="A6990" s="1">
        <v>41307</v>
      </c>
      <c r="B6990" t="s">
        <v>311</v>
      </c>
      <c r="C6990" t="s">
        <v>300</v>
      </c>
      <c r="D6990">
        <v>65</v>
      </c>
      <c r="E6990">
        <v>63</v>
      </c>
      <c r="F6990" t="s">
        <v>300</v>
      </c>
      <c r="G6990">
        <v>2</v>
      </c>
      <c r="H6990" t="s">
        <v>358</v>
      </c>
      <c r="I6990" t="s">
        <v>356</v>
      </c>
      <c r="J6990" s="2">
        <f>VLOOKUP(B6990,'Totals by Team'!A:K,11,FALSE)</f>
        <v>17.3125</v>
      </c>
      <c r="K6990" s="2">
        <f>VLOOKUP(C6990,'Totals by Team'!A:K,11,FALSE)</f>
        <v>-3.15625</v>
      </c>
    </row>
    <row r="6991" spans="1:11" x14ac:dyDescent="0.25">
      <c r="A6991" s="1">
        <v>41307</v>
      </c>
      <c r="B6991" t="s">
        <v>278</v>
      </c>
      <c r="C6991" t="s">
        <v>305</v>
      </c>
      <c r="D6991">
        <v>73</v>
      </c>
      <c r="E6991">
        <v>71</v>
      </c>
      <c r="F6991" t="s">
        <v>278</v>
      </c>
      <c r="G6991">
        <v>2</v>
      </c>
      <c r="H6991" t="s">
        <v>358</v>
      </c>
      <c r="I6991" t="s">
        <v>360</v>
      </c>
      <c r="J6991" s="2">
        <f>VLOOKUP(B6991,'Totals by Team'!A:K,11,FALSE)</f>
        <v>3.71875</v>
      </c>
      <c r="K6991" s="2">
        <f>VLOOKUP(C6991,'Totals by Team'!A:K,11,FALSE)</f>
        <v>2.7419354838709675</v>
      </c>
    </row>
    <row r="6992" spans="1:11" x14ac:dyDescent="0.25">
      <c r="A6992" s="1">
        <v>41307</v>
      </c>
      <c r="B6992" t="s">
        <v>39</v>
      </c>
      <c r="C6992" t="s">
        <v>117</v>
      </c>
      <c r="D6992">
        <v>68</v>
      </c>
      <c r="E6992">
        <v>67</v>
      </c>
      <c r="F6992" t="s">
        <v>39</v>
      </c>
      <c r="G6992">
        <v>1</v>
      </c>
      <c r="H6992" t="s">
        <v>358</v>
      </c>
      <c r="I6992" t="s">
        <v>360</v>
      </c>
      <c r="J6992" s="2">
        <f>VLOOKUP(B6992,'Totals by Team'!A:K,11,FALSE)</f>
        <v>-8.8000000000000007</v>
      </c>
      <c r="K6992" s="2">
        <f>VLOOKUP(C6992,'Totals by Team'!A:K,11,FALSE)</f>
        <v>-5.4482758620689653</v>
      </c>
    </row>
    <row r="6993" spans="1:11" x14ac:dyDescent="0.25">
      <c r="A6993" s="1">
        <v>41307</v>
      </c>
      <c r="B6993" t="s">
        <v>307</v>
      </c>
      <c r="C6993" t="s">
        <v>223</v>
      </c>
      <c r="D6993">
        <v>66</v>
      </c>
      <c r="E6993">
        <v>65</v>
      </c>
      <c r="F6993" t="s">
        <v>307</v>
      </c>
      <c r="G6993">
        <v>1</v>
      </c>
      <c r="H6993" t="s">
        <v>358</v>
      </c>
      <c r="I6993" t="s">
        <v>360</v>
      </c>
      <c r="J6993" s="2">
        <f>VLOOKUP(B6993,'Totals by Team'!A:K,11,FALSE)</f>
        <v>0.21875</v>
      </c>
      <c r="K6993" s="2">
        <f>VLOOKUP(C6993,'Totals by Team'!A:K,11,FALSE)</f>
        <v>1.71875</v>
      </c>
    </row>
    <row r="6994" spans="1:11" x14ac:dyDescent="0.25">
      <c r="A6994" s="1">
        <v>41307</v>
      </c>
      <c r="B6994" t="s">
        <v>326</v>
      </c>
      <c r="C6994" t="s">
        <v>98</v>
      </c>
      <c r="D6994">
        <v>62</v>
      </c>
      <c r="E6994">
        <v>61</v>
      </c>
      <c r="F6994" t="s">
        <v>326</v>
      </c>
      <c r="G6994">
        <v>1</v>
      </c>
      <c r="H6994" t="s">
        <v>358</v>
      </c>
      <c r="I6994" t="s">
        <v>360</v>
      </c>
      <c r="J6994" s="2">
        <f>VLOOKUP(B6994,'Totals by Team'!A:K,11,FALSE)</f>
        <v>-7.4516129032258061</v>
      </c>
      <c r="K6994" s="2">
        <f>VLOOKUP(C6994,'Totals by Team'!A:K,11,FALSE)</f>
        <v>2.5161290322580645</v>
      </c>
    </row>
    <row r="6995" spans="1:11" x14ac:dyDescent="0.25">
      <c r="A6995" s="1">
        <v>41307</v>
      </c>
      <c r="B6995" t="s">
        <v>186</v>
      </c>
      <c r="C6995" t="s">
        <v>218</v>
      </c>
      <c r="D6995">
        <v>79</v>
      </c>
      <c r="E6995">
        <v>78</v>
      </c>
      <c r="F6995" t="s">
        <v>218</v>
      </c>
      <c r="G6995">
        <v>1</v>
      </c>
      <c r="H6995" t="s">
        <v>358</v>
      </c>
      <c r="I6995" t="s">
        <v>356</v>
      </c>
      <c r="J6995" s="2">
        <f>VLOOKUP(B6995,'Totals by Team'!A:K,11,FALSE)</f>
        <v>9.2424242424242422</v>
      </c>
      <c r="K6995" s="2">
        <f>VLOOKUP(C6995,'Totals by Team'!A:K,11,FALSE)</f>
        <v>7.4705882352941178</v>
      </c>
    </row>
    <row r="6996" spans="1:11" x14ac:dyDescent="0.25">
      <c r="A6996" s="1">
        <v>41307</v>
      </c>
      <c r="B6996" t="s">
        <v>345</v>
      </c>
      <c r="C6996" t="s">
        <v>66</v>
      </c>
      <c r="D6996">
        <v>69</v>
      </c>
      <c r="E6996">
        <v>68</v>
      </c>
      <c r="F6996" t="s">
        <v>66</v>
      </c>
      <c r="G6996">
        <v>1</v>
      </c>
      <c r="H6996" t="s">
        <v>358</v>
      </c>
      <c r="I6996" t="s">
        <v>356</v>
      </c>
      <c r="J6996" s="2">
        <f>VLOOKUP(B6996,'Totals by Team'!A:K,11,FALSE)</f>
        <v>1.8064516129032258</v>
      </c>
      <c r="K6996" s="2">
        <f>VLOOKUP(C6996,'Totals by Team'!A:K,11,FALSE)</f>
        <v>-8.875</v>
      </c>
    </row>
    <row r="6997" spans="1:11" x14ac:dyDescent="0.25">
      <c r="A6997" s="1">
        <v>41307</v>
      </c>
      <c r="B6997" t="s">
        <v>257</v>
      </c>
      <c r="C6997" t="s">
        <v>173</v>
      </c>
      <c r="D6997">
        <v>70</v>
      </c>
      <c r="E6997">
        <v>69</v>
      </c>
      <c r="F6997" t="s">
        <v>257</v>
      </c>
      <c r="G6997">
        <v>1</v>
      </c>
      <c r="H6997" t="s">
        <v>358</v>
      </c>
      <c r="I6997" t="s">
        <v>360</v>
      </c>
      <c r="J6997" s="2">
        <f>VLOOKUP(B6997,'Totals by Team'!A:K,11,FALSE)</f>
        <v>3.4516129032258065</v>
      </c>
      <c r="K6997" s="2">
        <f>VLOOKUP(C6997,'Totals by Team'!A:K,11,FALSE)</f>
        <v>4.65625</v>
      </c>
    </row>
    <row r="6998" spans="1:11" x14ac:dyDescent="0.25">
      <c r="A6998" s="1">
        <v>41307</v>
      </c>
      <c r="B6998" t="s">
        <v>162</v>
      </c>
      <c r="C6998" t="s">
        <v>86</v>
      </c>
      <c r="D6998">
        <v>65</v>
      </c>
      <c r="E6998">
        <v>64</v>
      </c>
      <c r="F6998" t="s">
        <v>162</v>
      </c>
      <c r="G6998">
        <v>1</v>
      </c>
      <c r="H6998" t="s">
        <v>358</v>
      </c>
      <c r="I6998" t="s">
        <v>360</v>
      </c>
      <c r="J6998" s="2">
        <f>VLOOKUP(B6998,'Totals by Team'!A:K,11,FALSE)</f>
        <v>-8.5862068965517242</v>
      </c>
      <c r="K6998" s="2">
        <f>VLOOKUP(C6998,'Totals by Team'!A:K,11,FALSE)</f>
        <v>-10.857142857142858</v>
      </c>
    </row>
    <row r="6999" spans="1:11" x14ac:dyDescent="0.25">
      <c r="A6999" s="1">
        <v>41307</v>
      </c>
      <c r="B6999" t="s">
        <v>117</v>
      </c>
      <c r="C6999" t="s">
        <v>39</v>
      </c>
      <c r="D6999">
        <v>67</v>
      </c>
      <c r="E6999">
        <v>68</v>
      </c>
      <c r="F6999" t="s">
        <v>39</v>
      </c>
      <c r="G6999">
        <v>-1</v>
      </c>
      <c r="H6999" t="s">
        <v>357</v>
      </c>
      <c r="I6999" t="s">
        <v>356</v>
      </c>
      <c r="J6999" s="2">
        <f>VLOOKUP(B6999,'Totals by Team'!A:K,11,FALSE)</f>
        <v>-5.4482758620689653</v>
      </c>
      <c r="K6999" s="2">
        <f>VLOOKUP(C6999,'Totals by Team'!A:K,11,FALSE)</f>
        <v>-8.8000000000000007</v>
      </c>
    </row>
    <row r="7000" spans="1:11" x14ac:dyDescent="0.25">
      <c r="A7000" s="1">
        <v>41307</v>
      </c>
      <c r="B7000" t="s">
        <v>223</v>
      </c>
      <c r="C7000" t="s">
        <v>307</v>
      </c>
      <c r="D7000">
        <v>65</v>
      </c>
      <c r="E7000">
        <v>66</v>
      </c>
      <c r="F7000" t="s">
        <v>307</v>
      </c>
      <c r="G7000">
        <v>-1</v>
      </c>
      <c r="H7000" t="s">
        <v>357</v>
      </c>
      <c r="I7000" t="s">
        <v>356</v>
      </c>
      <c r="J7000" s="2">
        <f>VLOOKUP(B7000,'Totals by Team'!A:K,11,FALSE)</f>
        <v>1.71875</v>
      </c>
      <c r="K7000" s="2">
        <f>VLOOKUP(C7000,'Totals by Team'!A:K,11,FALSE)</f>
        <v>0.21875</v>
      </c>
    </row>
    <row r="7001" spans="1:11" x14ac:dyDescent="0.25">
      <c r="A7001" s="1">
        <v>41307</v>
      </c>
      <c r="B7001" t="s">
        <v>98</v>
      </c>
      <c r="C7001" t="s">
        <v>326</v>
      </c>
      <c r="D7001">
        <v>61</v>
      </c>
      <c r="E7001">
        <v>62</v>
      </c>
      <c r="F7001" t="s">
        <v>326</v>
      </c>
      <c r="G7001">
        <v>-1</v>
      </c>
      <c r="H7001" t="s">
        <v>357</v>
      </c>
      <c r="I7001" t="s">
        <v>356</v>
      </c>
      <c r="J7001" s="2">
        <f>VLOOKUP(B7001,'Totals by Team'!A:K,11,FALSE)</f>
        <v>2.5161290322580645</v>
      </c>
      <c r="K7001" s="2">
        <f>VLOOKUP(C7001,'Totals by Team'!A:K,11,FALSE)</f>
        <v>-7.4516129032258061</v>
      </c>
    </row>
    <row r="7002" spans="1:11" x14ac:dyDescent="0.25">
      <c r="A7002" s="1">
        <v>41307</v>
      </c>
      <c r="B7002" t="s">
        <v>218</v>
      </c>
      <c r="C7002" t="s">
        <v>186</v>
      </c>
      <c r="D7002">
        <v>78</v>
      </c>
      <c r="E7002">
        <v>79</v>
      </c>
      <c r="F7002" t="s">
        <v>218</v>
      </c>
      <c r="G7002">
        <v>-1</v>
      </c>
      <c r="H7002" t="s">
        <v>357</v>
      </c>
      <c r="I7002" t="s">
        <v>360</v>
      </c>
      <c r="J7002" s="2">
        <f>VLOOKUP(B7002,'Totals by Team'!A:K,11,FALSE)</f>
        <v>7.4705882352941178</v>
      </c>
      <c r="K7002" s="2">
        <f>VLOOKUP(C7002,'Totals by Team'!A:K,11,FALSE)</f>
        <v>9.2424242424242422</v>
      </c>
    </row>
    <row r="7003" spans="1:11" x14ac:dyDescent="0.25">
      <c r="A7003" s="1">
        <v>41307</v>
      </c>
      <c r="B7003" t="s">
        <v>66</v>
      </c>
      <c r="C7003" t="s">
        <v>345</v>
      </c>
      <c r="D7003">
        <v>68</v>
      </c>
      <c r="E7003">
        <v>69</v>
      </c>
      <c r="F7003" t="s">
        <v>66</v>
      </c>
      <c r="G7003">
        <v>-1</v>
      </c>
      <c r="H7003" t="s">
        <v>357</v>
      </c>
      <c r="I7003" t="s">
        <v>360</v>
      </c>
      <c r="J7003" s="2">
        <f>VLOOKUP(B7003,'Totals by Team'!A:K,11,FALSE)</f>
        <v>-8.875</v>
      </c>
      <c r="K7003" s="2">
        <f>VLOOKUP(C7003,'Totals by Team'!A:K,11,FALSE)</f>
        <v>1.8064516129032258</v>
      </c>
    </row>
    <row r="7004" spans="1:11" x14ac:dyDescent="0.25">
      <c r="A7004" s="1">
        <v>41307</v>
      </c>
      <c r="B7004" t="s">
        <v>173</v>
      </c>
      <c r="C7004" t="s">
        <v>257</v>
      </c>
      <c r="D7004">
        <v>69</v>
      </c>
      <c r="E7004">
        <v>70</v>
      </c>
      <c r="F7004" t="s">
        <v>257</v>
      </c>
      <c r="G7004">
        <v>-1</v>
      </c>
      <c r="H7004" t="s">
        <v>357</v>
      </c>
      <c r="I7004" t="s">
        <v>356</v>
      </c>
      <c r="J7004" s="2">
        <f>VLOOKUP(B7004,'Totals by Team'!A:K,11,FALSE)</f>
        <v>4.65625</v>
      </c>
      <c r="K7004" s="2">
        <f>VLOOKUP(C7004,'Totals by Team'!A:K,11,FALSE)</f>
        <v>3.4516129032258065</v>
      </c>
    </row>
    <row r="7005" spans="1:11" x14ac:dyDescent="0.25">
      <c r="A7005" s="1">
        <v>41307</v>
      </c>
      <c r="B7005" t="s">
        <v>86</v>
      </c>
      <c r="C7005" t="s">
        <v>162</v>
      </c>
      <c r="D7005">
        <v>64</v>
      </c>
      <c r="E7005">
        <v>65</v>
      </c>
      <c r="F7005" t="s">
        <v>162</v>
      </c>
      <c r="G7005">
        <v>-1</v>
      </c>
      <c r="H7005" t="s">
        <v>357</v>
      </c>
      <c r="I7005" t="s">
        <v>356</v>
      </c>
      <c r="J7005" s="2">
        <f>VLOOKUP(B7005,'Totals by Team'!A:K,11,FALSE)</f>
        <v>-10.857142857142858</v>
      </c>
      <c r="K7005" s="2">
        <f>VLOOKUP(C7005,'Totals by Team'!A:K,11,FALSE)</f>
        <v>-8.5862068965517242</v>
      </c>
    </row>
    <row r="7006" spans="1:11" x14ac:dyDescent="0.25">
      <c r="A7006" s="1">
        <v>41307</v>
      </c>
      <c r="B7006" t="s">
        <v>185</v>
      </c>
      <c r="C7006" t="s">
        <v>96</v>
      </c>
      <c r="D7006">
        <v>54</v>
      </c>
      <c r="E7006">
        <v>56</v>
      </c>
      <c r="F7006" t="s">
        <v>185</v>
      </c>
      <c r="G7006">
        <v>-2</v>
      </c>
      <c r="H7006" t="s">
        <v>357</v>
      </c>
      <c r="I7006" t="s">
        <v>360</v>
      </c>
      <c r="J7006" s="2">
        <f>VLOOKUP(B7006,'Totals by Team'!A:K,11,FALSE)</f>
        <v>-4.0714285714285712</v>
      </c>
      <c r="K7006" s="2">
        <f>VLOOKUP(C7006,'Totals by Team'!A:K,11,FALSE)</f>
        <v>10.333333333333334</v>
      </c>
    </row>
    <row r="7007" spans="1:11" x14ac:dyDescent="0.25">
      <c r="A7007" s="1">
        <v>41307</v>
      </c>
      <c r="B7007" t="s">
        <v>226</v>
      </c>
      <c r="C7007" t="s">
        <v>72</v>
      </c>
      <c r="D7007">
        <v>57</v>
      </c>
      <c r="E7007">
        <v>59</v>
      </c>
      <c r="F7007" t="s">
        <v>72</v>
      </c>
      <c r="G7007">
        <v>-2</v>
      </c>
      <c r="H7007" t="s">
        <v>357</v>
      </c>
      <c r="I7007" t="s">
        <v>356</v>
      </c>
      <c r="J7007" s="2">
        <f>VLOOKUP(B7007,'Totals by Team'!A:K,11,FALSE)</f>
        <v>-5.5</v>
      </c>
      <c r="K7007" s="2">
        <f>VLOOKUP(C7007,'Totals by Team'!A:K,11,FALSE)</f>
        <v>-4.645161290322581</v>
      </c>
    </row>
    <row r="7008" spans="1:11" x14ac:dyDescent="0.25">
      <c r="A7008" s="1">
        <v>41307</v>
      </c>
      <c r="B7008" t="s">
        <v>77</v>
      </c>
      <c r="C7008" t="s">
        <v>144</v>
      </c>
      <c r="D7008">
        <v>87</v>
      </c>
      <c r="E7008">
        <v>89</v>
      </c>
      <c r="F7008" t="s">
        <v>77</v>
      </c>
      <c r="G7008">
        <v>-2</v>
      </c>
      <c r="H7008" t="s">
        <v>357</v>
      </c>
      <c r="I7008" t="s">
        <v>360</v>
      </c>
      <c r="J7008" s="2">
        <f>VLOOKUP(B7008,'Totals by Team'!A:K,11,FALSE)</f>
        <v>2.28125</v>
      </c>
      <c r="K7008" s="2">
        <f>VLOOKUP(C7008,'Totals by Team'!A:K,11,FALSE)</f>
        <v>3.46875</v>
      </c>
    </row>
    <row r="7009" spans="1:11" x14ac:dyDescent="0.25">
      <c r="A7009" s="1">
        <v>41307</v>
      </c>
      <c r="B7009" t="s">
        <v>196</v>
      </c>
      <c r="C7009" t="s">
        <v>105</v>
      </c>
      <c r="D7009">
        <v>88</v>
      </c>
      <c r="E7009">
        <v>90</v>
      </c>
      <c r="F7009" t="s">
        <v>105</v>
      </c>
      <c r="G7009">
        <v>-2</v>
      </c>
      <c r="H7009" t="s">
        <v>357</v>
      </c>
      <c r="I7009" t="s">
        <v>356</v>
      </c>
      <c r="J7009" s="2">
        <f>VLOOKUP(B7009,'Totals by Team'!A:K,11,FALSE)</f>
        <v>-8.2413793103448274</v>
      </c>
      <c r="K7009" s="2">
        <f>VLOOKUP(C7009,'Totals by Team'!A:K,11,FALSE)</f>
        <v>-10.903225806451612</v>
      </c>
    </row>
    <row r="7010" spans="1:11" x14ac:dyDescent="0.25">
      <c r="A7010" s="1">
        <v>41307</v>
      </c>
      <c r="B7010" t="s">
        <v>3</v>
      </c>
      <c r="C7010" t="s">
        <v>41</v>
      </c>
      <c r="D7010">
        <v>65</v>
      </c>
      <c r="E7010">
        <v>67</v>
      </c>
      <c r="F7010" t="s">
        <v>41</v>
      </c>
      <c r="G7010">
        <v>-2</v>
      </c>
      <c r="H7010" t="s">
        <v>357</v>
      </c>
      <c r="I7010" t="s">
        <v>356</v>
      </c>
      <c r="J7010" s="2">
        <f>VLOOKUP(B7010,'Totals by Team'!A:K,11,FALSE)</f>
        <v>-9.931034482758621</v>
      </c>
      <c r="K7010" s="2">
        <f>VLOOKUP(C7010,'Totals by Team'!A:K,11,FALSE)</f>
        <v>-3.09375</v>
      </c>
    </row>
    <row r="7011" spans="1:11" x14ac:dyDescent="0.25">
      <c r="A7011" s="1">
        <v>41307</v>
      </c>
      <c r="B7011" t="s">
        <v>16</v>
      </c>
      <c r="C7011" t="s">
        <v>46</v>
      </c>
      <c r="D7011">
        <v>62</v>
      </c>
      <c r="E7011">
        <v>64</v>
      </c>
      <c r="F7011" t="s">
        <v>16</v>
      </c>
      <c r="G7011">
        <v>-2</v>
      </c>
      <c r="H7011" t="s">
        <v>357</v>
      </c>
      <c r="I7011" t="s">
        <v>360</v>
      </c>
      <c r="J7011" s="2">
        <f>VLOOKUP(B7011,'Totals by Team'!A:K,11,FALSE)</f>
        <v>2.125</v>
      </c>
      <c r="K7011" s="2">
        <f>VLOOKUP(C7011,'Totals by Team'!A:K,11,FALSE)</f>
        <v>-1.5161290322580645</v>
      </c>
    </row>
    <row r="7012" spans="1:11" x14ac:dyDescent="0.25">
      <c r="A7012" s="1">
        <v>41307</v>
      </c>
      <c r="B7012" t="s">
        <v>95</v>
      </c>
      <c r="C7012" t="s">
        <v>248</v>
      </c>
      <c r="D7012">
        <v>44</v>
      </c>
      <c r="E7012">
        <v>46</v>
      </c>
      <c r="F7012" t="s">
        <v>95</v>
      </c>
      <c r="G7012">
        <v>-2</v>
      </c>
      <c r="H7012" t="s">
        <v>357</v>
      </c>
      <c r="I7012" t="s">
        <v>360</v>
      </c>
      <c r="J7012" s="2">
        <f>VLOOKUP(B7012,'Totals by Team'!A:K,11,FALSE)</f>
        <v>-14.5</v>
      </c>
      <c r="K7012" s="2">
        <f>VLOOKUP(C7012,'Totals by Team'!A:K,11,FALSE)</f>
        <v>0.20588235294117646</v>
      </c>
    </row>
    <row r="7013" spans="1:11" x14ac:dyDescent="0.25">
      <c r="A7013" s="1">
        <v>41307</v>
      </c>
      <c r="B7013" t="s">
        <v>253</v>
      </c>
      <c r="C7013" t="s">
        <v>301</v>
      </c>
      <c r="D7013">
        <v>50</v>
      </c>
      <c r="E7013">
        <v>52</v>
      </c>
      <c r="F7013" t="s">
        <v>253</v>
      </c>
      <c r="G7013">
        <v>-2</v>
      </c>
      <c r="H7013" t="s">
        <v>357</v>
      </c>
      <c r="I7013" t="s">
        <v>360</v>
      </c>
      <c r="J7013" s="2">
        <f>VLOOKUP(B7013,'Totals by Team'!A:K,11,FALSE)</f>
        <v>4.935483870967742</v>
      </c>
      <c r="K7013" s="2">
        <f>VLOOKUP(C7013,'Totals by Team'!A:K,11,FALSE)</f>
        <v>7.2727272727272725</v>
      </c>
    </row>
    <row r="7014" spans="1:11" x14ac:dyDescent="0.25">
      <c r="A7014" s="1">
        <v>41307</v>
      </c>
      <c r="B7014" t="s">
        <v>7</v>
      </c>
      <c r="C7014" t="s">
        <v>191</v>
      </c>
      <c r="D7014">
        <v>48</v>
      </c>
      <c r="E7014">
        <v>50</v>
      </c>
      <c r="F7014" t="s">
        <v>191</v>
      </c>
      <c r="G7014">
        <v>-2</v>
      </c>
      <c r="H7014" t="s">
        <v>357</v>
      </c>
      <c r="I7014" t="s">
        <v>356</v>
      </c>
      <c r="J7014" s="2">
        <f>VLOOKUP(B7014,'Totals by Team'!A:K,11,FALSE)</f>
        <v>1.6206896551724137</v>
      </c>
      <c r="K7014" s="2">
        <f>VLOOKUP(C7014,'Totals by Team'!A:K,11,FALSE)</f>
        <v>-1.6666666666666667</v>
      </c>
    </row>
    <row r="7015" spans="1:11" x14ac:dyDescent="0.25">
      <c r="A7015" s="1">
        <v>41307</v>
      </c>
      <c r="B7015" t="s">
        <v>167</v>
      </c>
      <c r="C7015" t="s">
        <v>281</v>
      </c>
      <c r="D7015">
        <v>69</v>
      </c>
      <c r="E7015">
        <v>71</v>
      </c>
      <c r="F7015" t="s">
        <v>167</v>
      </c>
      <c r="G7015">
        <v>-2</v>
      </c>
      <c r="H7015" t="s">
        <v>357</v>
      </c>
      <c r="I7015" t="s">
        <v>360</v>
      </c>
      <c r="J7015" s="2">
        <f>VLOOKUP(B7015,'Totals by Team'!A:K,11,FALSE)</f>
        <v>-5.4838709677419351</v>
      </c>
      <c r="K7015" s="2">
        <f>VLOOKUP(C7015,'Totals by Team'!A:K,11,FALSE)</f>
        <v>-4.9000000000000004</v>
      </c>
    </row>
    <row r="7016" spans="1:11" x14ac:dyDescent="0.25">
      <c r="A7016" s="1">
        <v>41307</v>
      </c>
      <c r="B7016" t="s">
        <v>169</v>
      </c>
      <c r="C7016" t="s">
        <v>340</v>
      </c>
      <c r="D7016">
        <v>75</v>
      </c>
      <c r="E7016">
        <v>77</v>
      </c>
      <c r="F7016" t="s">
        <v>169</v>
      </c>
      <c r="G7016">
        <v>-2</v>
      </c>
      <c r="H7016" t="s">
        <v>357</v>
      </c>
      <c r="I7016" t="s">
        <v>360</v>
      </c>
      <c r="J7016" s="2">
        <f>VLOOKUP(B7016,'Totals by Team'!A:K,11,FALSE)</f>
        <v>6.6666666666666666E-2</v>
      </c>
      <c r="K7016" s="2">
        <f>VLOOKUP(C7016,'Totals by Team'!A:K,11,FALSE)</f>
        <v>0.8</v>
      </c>
    </row>
    <row r="7017" spans="1:11" x14ac:dyDescent="0.25">
      <c r="A7017" s="1">
        <v>41307</v>
      </c>
      <c r="B7017" t="s">
        <v>13</v>
      </c>
      <c r="C7017" t="s">
        <v>194</v>
      </c>
      <c r="D7017">
        <v>60</v>
      </c>
      <c r="E7017">
        <v>62</v>
      </c>
      <c r="F7017" t="s">
        <v>194</v>
      </c>
      <c r="G7017">
        <v>-2</v>
      </c>
      <c r="H7017" t="s">
        <v>357</v>
      </c>
      <c r="I7017" t="s">
        <v>356</v>
      </c>
      <c r="J7017" s="2">
        <f>VLOOKUP(B7017,'Totals by Team'!A:K,11,FALSE)</f>
        <v>-4.6206896551724137</v>
      </c>
      <c r="K7017" s="2">
        <f>VLOOKUP(C7017,'Totals by Team'!A:K,11,FALSE)</f>
        <v>1.0303030303030303</v>
      </c>
    </row>
    <row r="7018" spans="1:11" x14ac:dyDescent="0.25">
      <c r="A7018" s="1">
        <v>41307</v>
      </c>
      <c r="B7018" t="s">
        <v>300</v>
      </c>
      <c r="C7018" t="s">
        <v>311</v>
      </c>
      <c r="D7018">
        <v>63</v>
      </c>
      <c r="E7018">
        <v>65</v>
      </c>
      <c r="F7018" t="s">
        <v>300</v>
      </c>
      <c r="G7018">
        <v>-2</v>
      </c>
      <c r="H7018" t="s">
        <v>357</v>
      </c>
      <c r="I7018" t="s">
        <v>360</v>
      </c>
      <c r="J7018" s="2">
        <f>VLOOKUP(B7018,'Totals by Team'!A:K,11,FALSE)</f>
        <v>-3.15625</v>
      </c>
      <c r="K7018" s="2">
        <f>VLOOKUP(C7018,'Totals by Team'!A:K,11,FALSE)</f>
        <v>17.3125</v>
      </c>
    </row>
    <row r="7019" spans="1:11" x14ac:dyDescent="0.25">
      <c r="A7019" s="1">
        <v>41307</v>
      </c>
      <c r="B7019" t="s">
        <v>305</v>
      </c>
      <c r="C7019" t="s">
        <v>278</v>
      </c>
      <c r="D7019">
        <v>71</v>
      </c>
      <c r="E7019">
        <v>73</v>
      </c>
      <c r="F7019" t="s">
        <v>278</v>
      </c>
      <c r="G7019">
        <v>-2</v>
      </c>
      <c r="H7019" t="s">
        <v>357</v>
      </c>
      <c r="I7019" t="s">
        <v>356</v>
      </c>
      <c r="J7019" s="2">
        <f>VLOOKUP(B7019,'Totals by Team'!A:K,11,FALSE)</f>
        <v>2.7419354838709675</v>
      </c>
      <c r="K7019" s="2">
        <f>VLOOKUP(C7019,'Totals by Team'!A:K,11,FALSE)</f>
        <v>3.71875</v>
      </c>
    </row>
    <row r="7020" spans="1:11" x14ac:dyDescent="0.25">
      <c r="A7020" s="1">
        <v>41307</v>
      </c>
      <c r="B7020" t="s">
        <v>208</v>
      </c>
      <c r="C7020" t="s">
        <v>336</v>
      </c>
      <c r="D7020">
        <v>55</v>
      </c>
      <c r="E7020">
        <v>58</v>
      </c>
      <c r="F7020" t="s">
        <v>336</v>
      </c>
      <c r="G7020">
        <v>-3</v>
      </c>
      <c r="H7020" t="s">
        <v>357</v>
      </c>
      <c r="I7020" t="s">
        <v>356</v>
      </c>
      <c r="J7020" s="2">
        <f>VLOOKUP(B7020,'Totals by Team'!A:K,11,FALSE)</f>
        <v>4.375</v>
      </c>
      <c r="K7020" s="2">
        <f>VLOOKUP(C7020,'Totals by Team'!A:K,11,FALSE)</f>
        <v>-1.935483870967742</v>
      </c>
    </row>
    <row r="7021" spans="1:11" x14ac:dyDescent="0.25">
      <c r="A7021" s="1">
        <v>41307</v>
      </c>
      <c r="B7021" t="s">
        <v>149</v>
      </c>
      <c r="C7021" t="s">
        <v>103</v>
      </c>
      <c r="D7021">
        <v>67</v>
      </c>
      <c r="E7021">
        <v>70</v>
      </c>
      <c r="F7021" t="s">
        <v>103</v>
      </c>
      <c r="G7021">
        <v>-3</v>
      </c>
      <c r="H7021" t="s">
        <v>357</v>
      </c>
      <c r="I7021" t="s">
        <v>356</v>
      </c>
      <c r="J7021" s="2">
        <f>VLOOKUP(B7021,'Totals by Team'!A:K,11,FALSE)</f>
        <v>7.1</v>
      </c>
      <c r="K7021" s="2">
        <f>VLOOKUP(C7021,'Totals by Team'!A:K,11,FALSE)</f>
        <v>0.5</v>
      </c>
    </row>
    <row r="7022" spans="1:11" x14ac:dyDescent="0.25">
      <c r="A7022" s="1">
        <v>41307</v>
      </c>
      <c r="B7022" t="s">
        <v>35</v>
      </c>
      <c r="C7022" t="s">
        <v>52</v>
      </c>
      <c r="D7022">
        <v>78</v>
      </c>
      <c r="E7022">
        <v>81</v>
      </c>
      <c r="F7022" t="s">
        <v>35</v>
      </c>
      <c r="G7022">
        <v>-3</v>
      </c>
      <c r="H7022" t="s">
        <v>357</v>
      </c>
      <c r="I7022" t="s">
        <v>360</v>
      </c>
      <c r="J7022" s="2">
        <f>VLOOKUP(B7022,'Totals by Team'!A:K,11,FALSE)</f>
        <v>-5.7333333333333334</v>
      </c>
      <c r="K7022" s="2">
        <f>VLOOKUP(C7022,'Totals by Team'!A:K,11,FALSE)</f>
        <v>5.03125</v>
      </c>
    </row>
    <row r="7023" spans="1:11" x14ac:dyDescent="0.25">
      <c r="A7023" s="1">
        <v>41307</v>
      </c>
      <c r="B7023" t="s">
        <v>101</v>
      </c>
      <c r="C7023" t="s">
        <v>121</v>
      </c>
      <c r="D7023">
        <v>76</v>
      </c>
      <c r="E7023">
        <v>79</v>
      </c>
      <c r="F7023" t="s">
        <v>121</v>
      </c>
      <c r="G7023">
        <v>-3</v>
      </c>
      <c r="H7023" t="s">
        <v>357</v>
      </c>
      <c r="I7023" t="s">
        <v>356</v>
      </c>
      <c r="J7023" s="2">
        <f>VLOOKUP(B7023,'Totals by Team'!A:K,11,FALSE)</f>
        <v>-5.5666666666666664</v>
      </c>
      <c r="K7023" s="2">
        <f>VLOOKUP(C7023,'Totals by Team'!A:K,11,FALSE)</f>
        <v>-4.75</v>
      </c>
    </row>
    <row r="7024" spans="1:11" x14ac:dyDescent="0.25">
      <c r="A7024" s="1">
        <v>41307</v>
      </c>
      <c r="B7024" t="s">
        <v>255</v>
      </c>
      <c r="C7024" t="s">
        <v>328</v>
      </c>
      <c r="D7024">
        <v>74</v>
      </c>
      <c r="E7024">
        <v>77</v>
      </c>
      <c r="F7024" t="s">
        <v>328</v>
      </c>
      <c r="G7024">
        <v>-3</v>
      </c>
      <c r="H7024" t="s">
        <v>357</v>
      </c>
      <c r="I7024" t="s">
        <v>356</v>
      </c>
      <c r="J7024" s="2">
        <f>VLOOKUP(B7024,'Totals by Team'!A:K,11,FALSE)</f>
        <v>4.9393939393939394</v>
      </c>
      <c r="K7024" s="2">
        <f>VLOOKUP(C7024,'Totals by Team'!A:K,11,FALSE)</f>
        <v>3.129032258064516</v>
      </c>
    </row>
    <row r="7025" spans="1:11" x14ac:dyDescent="0.25">
      <c r="A7025" s="1">
        <v>41307</v>
      </c>
      <c r="B7025" t="s">
        <v>137</v>
      </c>
      <c r="C7025" t="s">
        <v>132</v>
      </c>
      <c r="D7025">
        <v>73</v>
      </c>
      <c r="E7025">
        <v>76</v>
      </c>
      <c r="F7025" t="s">
        <v>132</v>
      </c>
      <c r="G7025">
        <v>-3</v>
      </c>
      <c r="H7025" t="s">
        <v>357</v>
      </c>
      <c r="I7025" t="s">
        <v>356</v>
      </c>
      <c r="J7025" s="2">
        <f>VLOOKUP(B7025,'Totals by Team'!A:K,11,FALSE)</f>
        <v>-12.518518518518519</v>
      </c>
      <c r="K7025" s="2">
        <f>VLOOKUP(C7025,'Totals by Team'!A:K,11,FALSE)</f>
        <v>3.125E-2</v>
      </c>
    </row>
    <row r="7026" spans="1:11" x14ac:dyDescent="0.25">
      <c r="A7026" s="1">
        <v>41307</v>
      </c>
      <c r="B7026" t="s">
        <v>124</v>
      </c>
      <c r="C7026" t="s">
        <v>81</v>
      </c>
      <c r="D7026">
        <v>65</v>
      </c>
      <c r="E7026">
        <v>68</v>
      </c>
      <c r="F7026" t="s">
        <v>81</v>
      </c>
      <c r="G7026">
        <v>-3</v>
      </c>
      <c r="H7026" t="s">
        <v>357</v>
      </c>
      <c r="I7026" t="s">
        <v>356</v>
      </c>
      <c r="J7026" s="2">
        <f>VLOOKUP(B7026,'Totals by Team'!A:K,11,FALSE)</f>
        <v>-6.7142857142857144</v>
      </c>
      <c r="K7026" s="2">
        <f>VLOOKUP(C7026,'Totals by Team'!A:K,11,FALSE)</f>
        <v>-5.1785714285714288</v>
      </c>
    </row>
    <row r="7027" spans="1:11" x14ac:dyDescent="0.25">
      <c r="A7027" s="1">
        <v>41307</v>
      </c>
      <c r="B7027" t="s">
        <v>94</v>
      </c>
      <c r="C7027" t="s">
        <v>273</v>
      </c>
      <c r="D7027">
        <v>71</v>
      </c>
      <c r="E7027">
        <v>74</v>
      </c>
      <c r="F7027" t="s">
        <v>273</v>
      </c>
      <c r="G7027">
        <v>-3</v>
      </c>
      <c r="H7027" t="s">
        <v>357</v>
      </c>
      <c r="I7027" t="s">
        <v>356</v>
      </c>
      <c r="J7027" s="2">
        <f>VLOOKUP(B7027,'Totals by Team'!A:K,11,FALSE)</f>
        <v>-6.4516129032258063E-2</v>
      </c>
      <c r="K7027" s="2">
        <f>VLOOKUP(C7027,'Totals by Team'!A:K,11,FALSE)</f>
        <v>-1.7096774193548387</v>
      </c>
    </row>
    <row r="7028" spans="1:11" x14ac:dyDescent="0.25">
      <c r="A7028" s="1">
        <v>41307</v>
      </c>
      <c r="B7028" t="s">
        <v>83</v>
      </c>
      <c r="C7028" t="s">
        <v>322</v>
      </c>
      <c r="D7028">
        <v>63</v>
      </c>
      <c r="E7028">
        <v>66</v>
      </c>
      <c r="F7028" t="s">
        <v>322</v>
      </c>
      <c r="G7028">
        <v>-3</v>
      </c>
      <c r="H7028" t="s">
        <v>357</v>
      </c>
      <c r="I7028" t="s">
        <v>356</v>
      </c>
      <c r="J7028" s="2">
        <f>VLOOKUP(B7028,'Totals by Team'!A:K,11,FALSE)</f>
        <v>-8.4642857142857135</v>
      </c>
      <c r="K7028" s="2">
        <f>VLOOKUP(C7028,'Totals by Team'!A:K,11,FALSE)</f>
        <v>-2.5172413793103448</v>
      </c>
    </row>
    <row r="7029" spans="1:11" x14ac:dyDescent="0.25">
      <c r="A7029" s="1">
        <v>41307</v>
      </c>
      <c r="B7029" t="s">
        <v>155</v>
      </c>
      <c r="C7029" t="s">
        <v>36</v>
      </c>
      <c r="D7029">
        <v>57</v>
      </c>
      <c r="E7029">
        <v>60</v>
      </c>
      <c r="F7029" t="s">
        <v>155</v>
      </c>
      <c r="G7029">
        <v>-3</v>
      </c>
      <c r="H7029" t="s">
        <v>357</v>
      </c>
      <c r="I7029" t="s">
        <v>360</v>
      </c>
      <c r="J7029" s="2">
        <f>VLOOKUP(B7029,'Totals by Team'!A:K,11,FALSE)</f>
        <v>3.0606060606060606</v>
      </c>
      <c r="K7029" s="2">
        <f>VLOOKUP(C7029,'Totals by Team'!A:K,11,FALSE)</f>
        <v>5.666666666666667</v>
      </c>
    </row>
    <row r="7030" spans="1:11" x14ac:dyDescent="0.25">
      <c r="A7030" s="1">
        <v>41307</v>
      </c>
      <c r="B7030" t="s">
        <v>69</v>
      </c>
      <c r="C7030" t="s">
        <v>1</v>
      </c>
      <c r="D7030">
        <v>61</v>
      </c>
      <c r="E7030">
        <v>64</v>
      </c>
      <c r="F7030" t="s">
        <v>69</v>
      </c>
      <c r="G7030">
        <v>-3</v>
      </c>
      <c r="H7030" t="s">
        <v>357</v>
      </c>
      <c r="I7030" t="s">
        <v>360</v>
      </c>
      <c r="J7030" s="2">
        <f>VLOOKUP(B7030,'Totals by Team'!A:K,11,FALSE)</f>
        <v>-1.1666666666666667</v>
      </c>
      <c r="K7030" s="2">
        <f>VLOOKUP(C7030,'Totals by Team'!A:K,11,FALSE)</f>
        <v>-10.793103448275861</v>
      </c>
    </row>
    <row r="7031" spans="1:11" x14ac:dyDescent="0.25">
      <c r="A7031" s="1">
        <v>41307</v>
      </c>
      <c r="B7031" t="s">
        <v>99</v>
      </c>
      <c r="C7031" t="s">
        <v>128</v>
      </c>
      <c r="D7031">
        <v>71</v>
      </c>
      <c r="E7031">
        <v>75</v>
      </c>
      <c r="F7031" t="s">
        <v>128</v>
      </c>
      <c r="G7031">
        <v>-4</v>
      </c>
      <c r="H7031" t="s">
        <v>357</v>
      </c>
      <c r="I7031" t="s">
        <v>356</v>
      </c>
      <c r="J7031" s="2">
        <f>VLOOKUP(B7031,'Totals by Team'!A:K,11,FALSE)</f>
        <v>2.4827586206896552</v>
      </c>
      <c r="K7031" s="2">
        <f>VLOOKUP(C7031,'Totals by Team'!A:K,11,FALSE)</f>
        <v>-4.5483870967741939</v>
      </c>
    </row>
    <row r="7032" spans="1:11" x14ac:dyDescent="0.25">
      <c r="A7032" s="1">
        <v>41307</v>
      </c>
      <c r="B7032" t="s">
        <v>206</v>
      </c>
      <c r="C7032" t="s">
        <v>56</v>
      </c>
      <c r="D7032">
        <v>51</v>
      </c>
      <c r="E7032">
        <v>55</v>
      </c>
      <c r="F7032" t="s">
        <v>206</v>
      </c>
      <c r="G7032">
        <v>-4</v>
      </c>
      <c r="H7032" t="s">
        <v>357</v>
      </c>
      <c r="I7032" t="s">
        <v>360</v>
      </c>
      <c r="J7032" s="2">
        <f>VLOOKUP(B7032,'Totals by Team'!A:K,11,FALSE)</f>
        <v>-8.1071428571428577</v>
      </c>
      <c r="K7032" s="2">
        <f>VLOOKUP(C7032,'Totals by Team'!A:K,11,FALSE)</f>
        <v>-1.2903225806451613</v>
      </c>
    </row>
    <row r="7033" spans="1:11" x14ac:dyDescent="0.25">
      <c r="A7033" s="1">
        <v>41307</v>
      </c>
      <c r="B7033" t="s">
        <v>246</v>
      </c>
      <c r="C7033" t="s">
        <v>8</v>
      </c>
      <c r="D7033">
        <v>64</v>
      </c>
      <c r="E7033">
        <v>68</v>
      </c>
      <c r="F7033" t="s">
        <v>8</v>
      </c>
      <c r="G7033">
        <v>-4</v>
      </c>
      <c r="H7033" t="s">
        <v>357</v>
      </c>
      <c r="I7033" t="s">
        <v>356</v>
      </c>
      <c r="J7033" s="2">
        <f>VLOOKUP(B7033,'Totals by Team'!A:K,11,FALSE)</f>
        <v>-0.63636363636363635</v>
      </c>
      <c r="K7033" s="2">
        <f>VLOOKUP(C7033,'Totals by Team'!A:K,11,FALSE)</f>
        <v>-6.0333333333333332</v>
      </c>
    </row>
    <row r="7034" spans="1:11" x14ac:dyDescent="0.25">
      <c r="A7034" s="1">
        <v>41307</v>
      </c>
      <c r="B7034" t="s">
        <v>214</v>
      </c>
      <c r="C7034" t="s">
        <v>193</v>
      </c>
      <c r="D7034">
        <v>80</v>
      </c>
      <c r="E7034">
        <v>84</v>
      </c>
      <c r="F7034" t="s">
        <v>214</v>
      </c>
      <c r="G7034">
        <v>-4</v>
      </c>
      <c r="H7034" t="s">
        <v>357</v>
      </c>
      <c r="I7034" t="s">
        <v>360</v>
      </c>
      <c r="J7034" s="2">
        <f>VLOOKUP(B7034,'Totals by Team'!A:K,11,FALSE)</f>
        <v>0.74193548387096775</v>
      </c>
      <c r="K7034" s="2">
        <f>VLOOKUP(C7034,'Totals by Team'!A:K,11,FALSE)</f>
        <v>3.8333333333333335</v>
      </c>
    </row>
    <row r="7035" spans="1:11" x14ac:dyDescent="0.25">
      <c r="A7035" s="1">
        <v>41307</v>
      </c>
      <c r="B7035" t="s">
        <v>318</v>
      </c>
      <c r="C7035" t="s">
        <v>274</v>
      </c>
      <c r="D7035">
        <v>92</v>
      </c>
      <c r="E7035">
        <v>96</v>
      </c>
      <c r="F7035" t="s">
        <v>274</v>
      </c>
      <c r="G7035">
        <v>-4</v>
      </c>
      <c r="H7035" t="s">
        <v>357</v>
      </c>
      <c r="I7035" t="s">
        <v>356</v>
      </c>
      <c r="J7035" s="2">
        <f>VLOOKUP(B7035,'Totals by Team'!A:K,11,FALSE)</f>
        <v>4.1515151515151514</v>
      </c>
      <c r="K7035" s="2">
        <f>VLOOKUP(C7035,'Totals by Team'!A:K,11,FALSE)</f>
        <v>1.0606060606060606</v>
      </c>
    </row>
    <row r="7036" spans="1:11" x14ac:dyDescent="0.25">
      <c r="A7036" s="1">
        <v>41307</v>
      </c>
      <c r="B7036" t="s">
        <v>260</v>
      </c>
      <c r="C7036" t="s">
        <v>220</v>
      </c>
      <c r="D7036">
        <v>54</v>
      </c>
      <c r="E7036">
        <v>58</v>
      </c>
      <c r="F7036" t="s">
        <v>260</v>
      </c>
      <c r="G7036">
        <v>-4</v>
      </c>
      <c r="H7036" t="s">
        <v>357</v>
      </c>
      <c r="I7036" t="s">
        <v>360</v>
      </c>
      <c r="J7036" s="2">
        <f>VLOOKUP(B7036,'Totals by Team'!A:K,11,FALSE)</f>
        <v>0.21212121212121213</v>
      </c>
      <c r="K7036" s="2">
        <f>VLOOKUP(C7036,'Totals by Team'!A:K,11,FALSE)</f>
        <v>3.28125</v>
      </c>
    </row>
    <row r="7037" spans="1:11" x14ac:dyDescent="0.25">
      <c r="A7037" s="1">
        <v>41307</v>
      </c>
      <c r="B7037" t="s">
        <v>320</v>
      </c>
      <c r="C7037" t="s">
        <v>254</v>
      </c>
      <c r="D7037">
        <v>54</v>
      </c>
      <c r="E7037">
        <v>58</v>
      </c>
      <c r="F7037" t="s">
        <v>254</v>
      </c>
      <c r="G7037">
        <v>-4</v>
      </c>
      <c r="H7037" t="s">
        <v>357</v>
      </c>
      <c r="I7037" t="s">
        <v>356</v>
      </c>
      <c r="J7037" s="2">
        <f>VLOOKUP(B7037,'Totals by Team'!A:K,11,FALSE)</f>
        <v>8.117647058823529</v>
      </c>
      <c r="K7037" s="2">
        <f>VLOOKUP(C7037,'Totals by Team'!A:K,11,FALSE)</f>
        <v>3.161290322580645</v>
      </c>
    </row>
    <row r="7038" spans="1:11" x14ac:dyDescent="0.25">
      <c r="A7038" s="1">
        <v>41307</v>
      </c>
      <c r="B7038" t="s">
        <v>289</v>
      </c>
      <c r="C7038" t="s">
        <v>70</v>
      </c>
      <c r="D7038">
        <v>68</v>
      </c>
      <c r="E7038">
        <v>72</v>
      </c>
      <c r="F7038" t="s">
        <v>289</v>
      </c>
      <c r="G7038">
        <v>-4</v>
      </c>
      <c r="H7038" t="s">
        <v>357</v>
      </c>
      <c r="I7038" t="s">
        <v>360</v>
      </c>
      <c r="J7038" s="2">
        <f>VLOOKUP(B7038,'Totals by Team'!A:K,11,FALSE)</f>
        <v>1.606060606060606</v>
      </c>
      <c r="K7038" s="2">
        <f>VLOOKUP(C7038,'Totals by Team'!A:K,11,FALSE)</f>
        <v>8.46875</v>
      </c>
    </row>
    <row r="7039" spans="1:11" x14ac:dyDescent="0.25">
      <c r="A7039" s="1">
        <v>41307</v>
      </c>
      <c r="B7039" t="s">
        <v>74</v>
      </c>
      <c r="C7039" t="s">
        <v>88</v>
      </c>
      <c r="D7039">
        <v>77</v>
      </c>
      <c r="E7039">
        <v>81</v>
      </c>
      <c r="F7039" t="s">
        <v>74</v>
      </c>
      <c r="G7039">
        <v>-4</v>
      </c>
      <c r="H7039" t="s">
        <v>357</v>
      </c>
      <c r="I7039" t="s">
        <v>360</v>
      </c>
      <c r="J7039" s="2">
        <f>VLOOKUP(B7039,'Totals by Team'!A:K,11,FALSE)</f>
        <v>-8.870967741935484</v>
      </c>
      <c r="K7039" s="2">
        <f>VLOOKUP(C7039,'Totals by Team'!A:K,11,FALSE)</f>
        <v>-3.9333333333333331</v>
      </c>
    </row>
    <row r="7040" spans="1:11" x14ac:dyDescent="0.25">
      <c r="A7040" s="1">
        <v>41307</v>
      </c>
      <c r="B7040" t="s">
        <v>205</v>
      </c>
      <c r="C7040" t="s">
        <v>211</v>
      </c>
      <c r="D7040">
        <v>75</v>
      </c>
      <c r="E7040">
        <v>79</v>
      </c>
      <c r="F7040" t="s">
        <v>205</v>
      </c>
      <c r="G7040">
        <v>-4</v>
      </c>
      <c r="H7040" t="s">
        <v>357</v>
      </c>
      <c r="I7040" t="s">
        <v>360</v>
      </c>
      <c r="J7040" s="2">
        <f>VLOOKUP(B7040,'Totals by Team'!A:K,11,FALSE)</f>
        <v>-1.25</v>
      </c>
      <c r="K7040" s="2">
        <f>VLOOKUP(C7040,'Totals by Team'!A:K,11,FALSE)</f>
        <v>8.125</v>
      </c>
    </row>
    <row r="7041" spans="1:11" x14ac:dyDescent="0.25">
      <c r="A7041" s="1">
        <v>41307</v>
      </c>
      <c r="B7041" t="s">
        <v>203</v>
      </c>
      <c r="C7041" t="s">
        <v>26</v>
      </c>
      <c r="D7041">
        <v>66</v>
      </c>
      <c r="E7041">
        <v>70</v>
      </c>
      <c r="F7041" t="s">
        <v>203</v>
      </c>
      <c r="G7041">
        <v>-4</v>
      </c>
      <c r="H7041" t="s">
        <v>357</v>
      </c>
      <c r="I7041" t="s">
        <v>360</v>
      </c>
      <c r="J7041" s="2">
        <f>VLOOKUP(B7041,'Totals by Team'!A:K,11,FALSE)</f>
        <v>-2.129032258064516</v>
      </c>
      <c r="K7041" s="2">
        <f>VLOOKUP(C7041,'Totals by Team'!A:K,11,FALSE)</f>
        <v>0.4642857142857143</v>
      </c>
    </row>
    <row r="7042" spans="1:11" x14ac:dyDescent="0.25">
      <c r="A7042" s="1">
        <v>41307</v>
      </c>
      <c r="B7042" t="s">
        <v>57</v>
      </c>
      <c r="C7042" t="s">
        <v>111</v>
      </c>
      <c r="D7042">
        <v>45</v>
      </c>
      <c r="E7042">
        <v>49</v>
      </c>
      <c r="F7042" t="s">
        <v>111</v>
      </c>
      <c r="G7042">
        <v>-4</v>
      </c>
      <c r="H7042" t="s">
        <v>357</v>
      </c>
      <c r="I7042" t="s">
        <v>356</v>
      </c>
      <c r="J7042" s="2">
        <f>VLOOKUP(B7042,'Totals by Team'!A:K,11,FALSE)</f>
        <v>-3.838709677419355</v>
      </c>
      <c r="K7042" s="2">
        <f>VLOOKUP(C7042,'Totals by Team'!A:K,11,FALSE)</f>
        <v>-6.52</v>
      </c>
    </row>
    <row r="7043" spans="1:11" x14ac:dyDescent="0.25">
      <c r="A7043" s="1">
        <v>41307</v>
      </c>
      <c r="B7043" t="s">
        <v>55</v>
      </c>
      <c r="C7043" t="s">
        <v>64</v>
      </c>
      <c r="D7043">
        <v>64</v>
      </c>
      <c r="E7043">
        <v>69</v>
      </c>
      <c r="F7043" t="s">
        <v>55</v>
      </c>
      <c r="G7043">
        <v>-5</v>
      </c>
      <c r="H7043" t="s">
        <v>357</v>
      </c>
      <c r="I7043" t="s">
        <v>360</v>
      </c>
      <c r="J7043" s="2">
        <f>VLOOKUP(B7043,'Totals by Team'!A:K,11,FALSE)</f>
        <v>-9.7931034482758612</v>
      </c>
      <c r="K7043" s="2">
        <f>VLOOKUP(C7043,'Totals by Team'!A:K,11,FALSE)</f>
        <v>0.6071428571428571</v>
      </c>
    </row>
    <row r="7044" spans="1:11" x14ac:dyDescent="0.25">
      <c r="A7044" s="1">
        <v>41307</v>
      </c>
      <c r="B7044" t="s">
        <v>200</v>
      </c>
      <c r="C7044" t="s">
        <v>118</v>
      </c>
      <c r="D7044">
        <v>69</v>
      </c>
      <c r="E7044">
        <v>74</v>
      </c>
      <c r="F7044" t="s">
        <v>200</v>
      </c>
      <c r="G7044">
        <v>-5</v>
      </c>
      <c r="H7044" t="s">
        <v>357</v>
      </c>
      <c r="I7044" t="s">
        <v>360</v>
      </c>
      <c r="J7044" s="2">
        <f>VLOOKUP(B7044,'Totals by Team'!A:K,11,FALSE)</f>
        <v>1.8387096774193548</v>
      </c>
      <c r="K7044" s="2">
        <f>VLOOKUP(C7044,'Totals by Team'!A:K,11,FALSE)</f>
        <v>0.16129032258064516</v>
      </c>
    </row>
    <row r="7045" spans="1:11" x14ac:dyDescent="0.25">
      <c r="A7045" s="1">
        <v>41307</v>
      </c>
      <c r="B7045" t="s">
        <v>179</v>
      </c>
      <c r="C7045" t="s">
        <v>210</v>
      </c>
      <c r="D7045">
        <v>80</v>
      </c>
      <c r="E7045">
        <v>85</v>
      </c>
      <c r="F7045" t="s">
        <v>179</v>
      </c>
      <c r="G7045">
        <v>-5</v>
      </c>
      <c r="H7045" t="s">
        <v>357</v>
      </c>
      <c r="I7045" t="s">
        <v>360</v>
      </c>
      <c r="J7045" s="2">
        <f>VLOOKUP(B7045,'Totals by Team'!A:K,11,FALSE)</f>
        <v>13.911764705882353</v>
      </c>
      <c r="K7045" s="2">
        <f>VLOOKUP(C7045,'Totals by Team'!A:K,11,FALSE)</f>
        <v>9.53125</v>
      </c>
    </row>
    <row r="7046" spans="1:11" x14ac:dyDescent="0.25">
      <c r="A7046" s="1">
        <v>41307</v>
      </c>
      <c r="B7046" t="s">
        <v>330</v>
      </c>
      <c r="C7046" t="s">
        <v>338</v>
      </c>
      <c r="D7046">
        <v>79</v>
      </c>
      <c r="E7046">
        <v>84</v>
      </c>
      <c r="F7046" t="s">
        <v>330</v>
      </c>
      <c r="G7046">
        <v>-5</v>
      </c>
      <c r="H7046" t="s">
        <v>357</v>
      </c>
      <c r="I7046" t="s">
        <v>360</v>
      </c>
      <c r="J7046" s="2">
        <f>VLOOKUP(B7046,'Totals by Team'!A:K,11,FALSE)</f>
        <v>-12.172413793103448</v>
      </c>
      <c r="K7046" s="2">
        <f>VLOOKUP(C7046,'Totals by Team'!A:K,11,FALSE)</f>
        <v>-11.535714285714286</v>
      </c>
    </row>
    <row r="7047" spans="1:11" x14ac:dyDescent="0.25">
      <c r="A7047" s="1">
        <v>41307</v>
      </c>
      <c r="B7047" t="s">
        <v>6</v>
      </c>
      <c r="C7047" t="s">
        <v>163</v>
      </c>
      <c r="D7047">
        <v>59</v>
      </c>
      <c r="E7047">
        <v>64</v>
      </c>
      <c r="F7047" t="s">
        <v>163</v>
      </c>
      <c r="G7047">
        <v>-5</v>
      </c>
      <c r="H7047" t="s">
        <v>357</v>
      </c>
      <c r="I7047" t="s">
        <v>356</v>
      </c>
      <c r="J7047" s="2">
        <f>VLOOKUP(B7047,'Totals by Team'!A:K,11,FALSE)</f>
        <v>-2</v>
      </c>
      <c r="K7047" s="2">
        <f>VLOOKUP(C7047,'Totals by Team'!A:K,11,FALSE)</f>
        <v>-4.129032258064516</v>
      </c>
    </row>
    <row r="7048" spans="1:11" x14ac:dyDescent="0.25">
      <c r="A7048" s="1">
        <v>41307</v>
      </c>
      <c r="B7048" t="s">
        <v>59</v>
      </c>
      <c r="C7048" t="s">
        <v>207</v>
      </c>
      <c r="D7048">
        <v>65</v>
      </c>
      <c r="E7048">
        <v>70</v>
      </c>
      <c r="F7048" t="s">
        <v>59</v>
      </c>
      <c r="G7048">
        <v>-5</v>
      </c>
      <c r="H7048" t="s">
        <v>357</v>
      </c>
      <c r="I7048" t="s">
        <v>360</v>
      </c>
      <c r="J7048" s="2">
        <f>VLOOKUP(B7048,'Totals by Team'!A:K,11,FALSE)</f>
        <v>1.1935483870967742</v>
      </c>
      <c r="K7048" s="2">
        <f>VLOOKUP(C7048,'Totals by Team'!A:K,11,FALSE)</f>
        <v>-2.4074074074074074</v>
      </c>
    </row>
    <row r="7049" spans="1:11" x14ac:dyDescent="0.25">
      <c r="A7049" s="1">
        <v>41307</v>
      </c>
      <c r="B7049" t="s">
        <v>343</v>
      </c>
      <c r="C7049" t="s">
        <v>294</v>
      </c>
      <c r="D7049">
        <v>72</v>
      </c>
      <c r="E7049">
        <v>77</v>
      </c>
      <c r="F7049" t="s">
        <v>294</v>
      </c>
      <c r="G7049">
        <v>-5</v>
      </c>
      <c r="H7049" t="s">
        <v>357</v>
      </c>
      <c r="I7049" t="s">
        <v>356</v>
      </c>
      <c r="J7049" s="2">
        <f>VLOOKUP(B7049,'Totals by Team'!A:K,11,FALSE)</f>
        <v>7.5151515151515156</v>
      </c>
      <c r="K7049" s="2">
        <f>VLOOKUP(C7049,'Totals by Team'!A:K,11,FALSE)</f>
        <v>4.6206896551724137</v>
      </c>
    </row>
    <row r="7050" spans="1:11" x14ac:dyDescent="0.25">
      <c r="A7050" s="1">
        <v>41307</v>
      </c>
      <c r="B7050" t="s">
        <v>180</v>
      </c>
      <c r="C7050" t="s">
        <v>313</v>
      </c>
      <c r="D7050">
        <v>52</v>
      </c>
      <c r="E7050">
        <v>57</v>
      </c>
      <c r="F7050" t="s">
        <v>313</v>
      </c>
      <c r="G7050">
        <v>-5</v>
      </c>
      <c r="H7050" t="s">
        <v>357</v>
      </c>
      <c r="I7050" t="s">
        <v>356</v>
      </c>
      <c r="J7050" s="2">
        <f>VLOOKUP(B7050,'Totals by Team'!A:K,11,FALSE)</f>
        <v>8.735294117647058</v>
      </c>
      <c r="K7050" s="2">
        <f>VLOOKUP(C7050,'Totals by Team'!A:K,11,FALSE)</f>
        <v>2.7419354838709675</v>
      </c>
    </row>
    <row r="7051" spans="1:11" x14ac:dyDescent="0.25">
      <c r="A7051" s="1">
        <v>41307</v>
      </c>
      <c r="B7051" t="s">
        <v>275</v>
      </c>
      <c r="C7051" t="s">
        <v>316</v>
      </c>
      <c r="D7051">
        <v>59</v>
      </c>
      <c r="E7051">
        <v>65</v>
      </c>
      <c r="F7051" t="s">
        <v>275</v>
      </c>
      <c r="G7051">
        <v>-6</v>
      </c>
      <c r="H7051" t="s">
        <v>357</v>
      </c>
      <c r="I7051" t="s">
        <v>360</v>
      </c>
      <c r="J7051" s="2">
        <f>VLOOKUP(B7051,'Totals by Team'!A:K,11,FALSE)</f>
        <v>-0.42424242424242425</v>
      </c>
      <c r="K7051" s="2">
        <f>VLOOKUP(C7051,'Totals by Team'!A:K,11,FALSE)</f>
        <v>7.8787878787878789</v>
      </c>
    </row>
    <row r="7052" spans="1:11" x14ac:dyDescent="0.25">
      <c r="A7052" s="1">
        <v>41307</v>
      </c>
      <c r="B7052" t="s">
        <v>119</v>
      </c>
      <c r="C7052" t="s">
        <v>97</v>
      </c>
      <c r="D7052">
        <v>66</v>
      </c>
      <c r="E7052">
        <v>72</v>
      </c>
      <c r="F7052" t="s">
        <v>97</v>
      </c>
      <c r="G7052">
        <v>-6</v>
      </c>
      <c r="H7052" t="s">
        <v>357</v>
      </c>
      <c r="I7052" t="s">
        <v>356</v>
      </c>
      <c r="J7052" s="2">
        <f>VLOOKUP(B7052,'Totals by Team'!A:K,11,FALSE)</f>
        <v>0.23076923076923078</v>
      </c>
      <c r="K7052" s="2">
        <f>VLOOKUP(C7052,'Totals by Team'!A:K,11,FALSE)</f>
        <v>4.8148148148148149</v>
      </c>
    </row>
    <row r="7053" spans="1:11" x14ac:dyDescent="0.25">
      <c r="A7053" s="1">
        <v>41307</v>
      </c>
      <c r="B7053" t="s">
        <v>133</v>
      </c>
      <c r="C7053" t="s">
        <v>15</v>
      </c>
      <c r="D7053">
        <v>59</v>
      </c>
      <c r="E7053">
        <v>65</v>
      </c>
      <c r="F7053" t="s">
        <v>15</v>
      </c>
      <c r="G7053">
        <v>-6</v>
      </c>
      <c r="H7053" t="s">
        <v>357</v>
      </c>
      <c r="I7053" t="s">
        <v>356</v>
      </c>
      <c r="J7053" s="2">
        <f>VLOOKUP(B7053,'Totals by Team'!A:K,11,FALSE)</f>
        <v>-6.8965517241379306</v>
      </c>
      <c r="K7053" s="2">
        <f>VLOOKUP(C7053,'Totals by Team'!A:K,11,FALSE)</f>
        <v>2.6129032258064515</v>
      </c>
    </row>
    <row r="7054" spans="1:11" x14ac:dyDescent="0.25">
      <c r="A7054" s="1">
        <v>41307</v>
      </c>
      <c r="B7054" t="s">
        <v>168</v>
      </c>
      <c r="C7054" t="s">
        <v>145</v>
      </c>
      <c r="D7054">
        <v>64</v>
      </c>
      <c r="E7054">
        <v>70</v>
      </c>
      <c r="F7054" t="s">
        <v>168</v>
      </c>
      <c r="G7054">
        <v>-6</v>
      </c>
      <c r="H7054" t="s">
        <v>357</v>
      </c>
      <c r="I7054" t="s">
        <v>360</v>
      </c>
      <c r="J7054" s="2">
        <f>VLOOKUP(B7054,'Totals by Team'!A:K,11,FALSE)</f>
        <v>-5.3076923076923075</v>
      </c>
      <c r="K7054" s="2">
        <f>VLOOKUP(C7054,'Totals by Team'!A:K,11,FALSE)</f>
        <v>-4.2142857142857144</v>
      </c>
    </row>
    <row r="7055" spans="1:11" x14ac:dyDescent="0.25">
      <c r="A7055" s="1">
        <v>41307</v>
      </c>
      <c r="B7055" t="s">
        <v>250</v>
      </c>
      <c r="C7055" t="s">
        <v>216</v>
      </c>
      <c r="D7055">
        <v>68</v>
      </c>
      <c r="E7055">
        <v>75</v>
      </c>
      <c r="F7055" t="s">
        <v>216</v>
      </c>
      <c r="G7055">
        <v>-7</v>
      </c>
      <c r="H7055" t="s">
        <v>357</v>
      </c>
      <c r="I7055" t="s">
        <v>356</v>
      </c>
      <c r="J7055" s="2">
        <f>VLOOKUP(B7055,'Totals by Team'!A:K,11,FALSE)</f>
        <v>1.3870967741935485</v>
      </c>
      <c r="K7055" s="2">
        <f>VLOOKUP(C7055,'Totals by Team'!A:K,11,FALSE)</f>
        <v>-0.93939393939393945</v>
      </c>
    </row>
    <row r="7056" spans="1:11" x14ac:dyDescent="0.25">
      <c r="A7056" s="1">
        <v>41307</v>
      </c>
      <c r="B7056" t="s">
        <v>188</v>
      </c>
      <c r="C7056" t="s">
        <v>227</v>
      </c>
      <c r="D7056">
        <v>68</v>
      </c>
      <c r="E7056">
        <v>75</v>
      </c>
      <c r="F7056" t="s">
        <v>227</v>
      </c>
      <c r="G7056">
        <v>-7</v>
      </c>
      <c r="H7056" t="s">
        <v>357</v>
      </c>
      <c r="I7056" t="s">
        <v>356</v>
      </c>
      <c r="J7056" s="2">
        <f>VLOOKUP(B7056,'Totals by Team'!A:K,11,FALSE)</f>
        <v>-8.0344827586206904</v>
      </c>
      <c r="K7056" s="2">
        <f>VLOOKUP(C7056,'Totals by Team'!A:K,11,FALSE)</f>
        <v>4.1034482758620694</v>
      </c>
    </row>
    <row r="7057" spans="1:11" x14ac:dyDescent="0.25">
      <c r="A7057" s="1">
        <v>41307</v>
      </c>
      <c r="B7057" t="s">
        <v>150</v>
      </c>
      <c r="C7057" t="s">
        <v>176</v>
      </c>
      <c r="D7057">
        <v>68</v>
      </c>
      <c r="E7057">
        <v>75</v>
      </c>
      <c r="F7057" t="s">
        <v>176</v>
      </c>
      <c r="G7057">
        <v>-7</v>
      </c>
      <c r="H7057" t="s">
        <v>357</v>
      </c>
      <c r="I7057" t="s">
        <v>356</v>
      </c>
      <c r="J7057" s="2">
        <f>VLOOKUP(B7057,'Totals by Team'!A:K,11,FALSE)</f>
        <v>-5.5517241379310347</v>
      </c>
      <c r="K7057" s="2">
        <f>VLOOKUP(C7057,'Totals by Team'!A:K,11,FALSE)</f>
        <v>4.9090909090909092</v>
      </c>
    </row>
    <row r="7058" spans="1:11" x14ac:dyDescent="0.25">
      <c r="A7058" s="1">
        <v>41307</v>
      </c>
      <c r="B7058" t="s">
        <v>130</v>
      </c>
      <c r="C7058" t="s">
        <v>172</v>
      </c>
      <c r="D7058">
        <v>82</v>
      </c>
      <c r="E7058">
        <v>89</v>
      </c>
      <c r="F7058" t="s">
        <v>172</v>
      </c>
      <c r="G7058">
        <v>-7</v>
      </c>
      <c r="H7058" t="s">
        <v>357</v>
      </c>
      <c r="I7058" t="s">
        <v>356</v>
      </c>
      <c r="J7058" s="2">
        <f>VLOOKUP(B7058,'Totals by Team'!A:K,11,FALSE)</f>
        <v>-3.2962962962962963</v>
      </c>
      <c r="K7058" s="2">
        <f>VLOOKUP(C7058,'Totals by Team'!A:K,11,FALSE)</f>
        <v>4.7037037037037033</v>
      </c>
    </row>
    <row r="7059" spans="1:11" x14ac:dyDescent="0.25">
      <c r="A7059" s="1">
        <v>41307</v>
      </c>
      <c r="B7059" t="s">
        <v>335</v>
      </c>
      <c r="C7059" t="s">
        <v>270</v>
      </c>
      <c r="D7059">
        <v>56</v>
      </c>
      <c r="E7059">
        <v>63</v>
      </c>
      <c r="F7059" t="s">
        <v>335</v>
      </c>
      <c r="G7059">
        <v>-7</v>
      </c>
      <c r="H7059" t="s">
        <v>357</v>
      </c>
      <c r="I7059" t="s">
        <v>360</v>
      </c>
      <c r="J7059" s="2">
        <f>VLOOKUP(B7059,'Totals by Team'!A:K,11,FALSE)</f>
        <v>-5.1818181818181817</v>
      </c>
      <c r="K7059" s="2">
        <f>VLOOKUP(C7059,'Totals by Team'!A:K,11,FALSE)</f>
        <v>11.363636363636363</v>
      </c>
    </row>
    <row r="7060" spans="1:11" x14ac:dyDescent="0.25">
      <c r="A7060" s="1">
        <v>41307</v>
      </c>
      <c r="B7060" t="s">
        <v>34</v>
      </c>
      <c r="C7060" t="s">
        <v>178</v>
      </c>
      <c r="D7060">
        <v>52</v>
      </c>
      <c r="E7060">
        <v>59</v>
      </c>
      <c r="F7060" t="s">
        <v>178</v>
      </c>
      <c r="G7060">
        <v>-7</v>
      </c>
      <c r="H7060" t="s">
        <v>357</v>
      </c>
      <c r="I7060" t="s">
        <v>356</v>
      </c>
      <c r="J7060" s="2">
        <f>VLOOKUP(B7060,'Totals by Team'!A:K,11,FALSE)</f>
        <v>-9.6774193548387094E-2</v>
      </c>
      <c r="K7060" s="2">
        <f>VLOOKUP(C7060,'Totals by Team'!A:K,11,FALSE)</f>
        <v>1.1875</v>
      </c>
    </row>
    <row r="7061" spans="1:11" x14ac:dyDescent="0.25">
      <c r="A7061" s="1">
        <v>41307</v>
      </c>
      <c r="B7061" t="s">
        <v>38</v>
      </c>
      <c r="C7061" t="s">
        <v>181</v>
      </c>
      <c r="D7061">
        <v>58</v>
      </c>
      <c r="E7061">
        <v>66</v>
      </c>
      <c r="F7061" t="s">
        <v>181</v>
      </c>
      <c r="G7061">
        <v>-8</v>
      </c>
      <c r="H7061" t="s">
        <v>357</v>
      </c>
      <c r="I7061" t="s">
        <v>356</v>
      </c>
      <c r="J7061" s="2">
        <f>VLOOKUP(B7061,'Totals by Team'!A:K,11,FALSE)</f>
        <v>3.6896551724137931</v>
      </c>
      <c r="K7061" s="2">
        <f>VLOOKUP(C7061,'Totals by Team'!A:K,11,FALSE)</f>
        <v>-0.8666666666666667</v>
      </c>
    </row>
    <row r="7062" spans="1:11" x14ac:dyDescent="0.25">
      <c r="A7062" s="1">
        <v>41307</v>
      </c>
      <c r="B7062" t="s">
        <v>296</v>
      </c>
      <c r="C7062" t="s">
        <v>258</v>
      </c>
      <c r="D7062">
        <v>71</v>
      </c>
      <c r="E7062">
        <v>79</v>
      </c>
      <c r="F7062" t="s">
        <v>296</v>
      </c>
      <c r="G7062">
        <v>-8</v>
      </c>
      <c r="H7062" t="s">
        <v>357</v>
      </c>
      <c r="I7062" t="s">
        <v>360</v>
      </c>
      <c r="J7062" s="2">
        <f>VLOOKUP(B7062,'Totals by Team'!A:K,11,FALSE)</f>
        <v>-3.90625</v>
      </c>
      <c r="K7062" s="2">
        <f>VLOOKUP(C7062,'Totals by Team'!A:K,11,FALSE)</f>
        <v>7.2352941176470589</v>
      </c>
    </row>
    <row r="7063" spans="1:11" x14ac:dyDescent="0.25">
      <c r="A7063" s="1">
        <v>41307</v>
      </c>
      <c r="B7063" t="s">
        <v>242</v>
      </c>
      <c r="C7063" t="s">
        <v>262</v>
      </c>
      <c r="D7063">
        <v>65</v>
      </c>
      <c r="E7063">
        <v>73</v>
      </c>
      <c r="F7063" t="s">
        <v>242</v>
      </c>
      <c r="G7063">
        <v>-8</v>
      </c>
      <c r="H7063" t="s">
        <v>357</v>
      </c>
      <c r="I7063" t="s">
        <v>360</v>
      </c>
      <c r="J7063" s="2">
        <f>VLOOKUP(B7063,'Totals by Team'!A:K,11,FALSE)</f>
        <v>1.2666666666666666</v>
      </c>
      <c r="K7063" s="2">
        <f>VLOOKUP(C7063,'Totals by Team'!A:K,11,FALSE)</f>
        <v>2.1875</v>
      </c>
    </row>
    <row r="7064" spans="1:11" x14ac:dyDescent="0.25">
      <c r="A7064" s="1">
        <v>41307</v>
      </c>
      <c r="B7064" t="s">
        <v>90</v>
      </c>
      <c r="C7064" t="s">
        <v>92</v>
      </c>
      <c r="D7064">
        <v>78</v>
      </c>
      <c r="E7064">
        <v>86</v>
      </c>
      <c r="F7064" t="s">
        <v>90</v>
      </c>
      <c r="G7064">
        <v>-8</v>
      </c>
      <c r="H7064" t="s">
        <v>357</v>
      </c>
      <c r="I7064" t="s">
        <v>360</v>
      </c>
      <c r="J7064" s="2">
        <f>VLOOKUP(B7064,'Totals by Team'!A:K,11,FALSE)</f>
        <v>-4.7931034482758621</v>
      </c>
      <c r="K7064" s="2">
        <f>VLOOKUP(C7064,'Totals by Team'!A:K,11,FALSE)</f>
        <v>-0.41379310344827586</v>
      </c>
    </row>
    <row r="7065" spans="1:11" x14ac:dyDescent="0.25">
      <c r="A7065" s="1">
        <v>41307</v>
      </c>
      <c r="B7065" t="s">
        <v>22</v>
      </c>
      <c r="C7065" t="s">
        <v>198</v>
      </c>
      <c r="D7065">
        <v>60</v>
      </c>
      <c r="E7065">
        <v>68</v>
      </c>
      <c r="F7065" t="s">
        <v>198</v>
      </c>
      <c r="G7065">
        <v>-8</v>
      </c>
      <c r="H7065" t="s">
        <v>357</v>
      </c>
      <c r="I7065" t="s">
        <v>356</v>
      </c>
      <c r="J7065" s="2">
        <f>VLOOKUP(B7065,'Totals by Team'!A:K,11,FALSE)</f>
        <v>-8.0333333333333332</v>
      </c>
      <c r="K7065" s="2">
        <f>VLOOKUP(C7065,'Totals by Team'!A:K,11,FALSE)</f>
        <v>0.72413793103448276</v>
      </c>
    </row>
    <row r="7066" spans="1:11" x14ac:dyDescent="0.25">
      <c r="A7066" s="1">
        <v>41307</v>
      </c>
      <c r="B7066" t="s">
        <v>215</v>
      </c>
      <c r="C7066" t="s">
        <v>317</v>
      </c>
      <c r="D7066">
        <v>71</v>
      </c>
      <c r="E7066">
        <v>79</v>
      </c>
      <c r="F7066" t="s">
        <v>317</v>
      </c>
      <c r="G7066">
        <v>-8</v>
      </c>
      <c r="H7066" t="s">
        <v>357</v>
      </c>
      <c r="I7066" t="s">
        <v>356</v>
      </c>
      <c r="J7066" s="2">
        <f>VLOOKUP(B7066,'Totals by Team'!A:K,11,FALSE)</f>
        <v>6.4516129032258061</v>
      </c>
      <c r="K7066" s="2">
        <f>VLOOKUP(C7066,'Totals by Team'!A:K,11,FALSE)</f>
        <v>8.4242424242424239</v>
      </c>
    </row>
    <row r="7067" spans="1:11" x14ac:dyDescent="0.25">
      <c r="A7067" s="1">
        <v>41307</v>
      </c>
      <c r="B7067" t="s">
        <v>302</v>
      </c>
      <c r="C7067" t="s">
        <v>285</v>
      </c>
      <c r="D7067">
        <v>73</v>
      </c>
      <c r="E7067">
        <v>81</v>
      </c>
      <c r="F7067" t="s">
        <v>285</v>
      </c>
      <c r="G7067">
        <v>-8</v>
      </c>
      <c r="H7067" t="s">
        <v>357</v>
      </c>
      <c r="I7067" t="s">
        <v>356</v>
      </c>
      <c r="J7067" s="2">
        <f>VLOOKUP(B7067,'Totals by Team'!A:K,11,FALSE)</f>
        <v>11.4375</v>
      </c>
      <c r="K7067" s="2">
        <f>VLOOKUP(C7067,'Totals by Team'!A:K,11,FALSE)</f>
        <v>17.545454545454547</v>
      </c>
    </row>
    <row r="7068" spans="1:11" x14ac:dyDescent="0.25">
      <c r="A7068" s="1">
        <v>41307</v>
      </c>
      <c r="B7068" t="s">
        <v>265</v>
      </c>
      <c r="C7068" t="s">
        <v>293</v>
      </c>
      <c r="D7068">
        <v>71</v>
      </c>
      <c r="E7068">
        <v>80</v>
      </c>
      <c r="F7068" t="s">
        <v>265</v>
      </c>
      <c r="G7068">
        <v>-9</v>
      </c>
      <c r="H7068" t="s">
        <v>357</v>
      </c>
      <c r="I7068" t="s">
        <v>360</v>
      </c>
      <c r="J7068" s="2">
        <f>VLOOKUP(B7068,'Totals by Team'!A:K,11,FALSE)</f>
        <v>0.73333333333333328</v>
      </c>
      <c r="K7068" s="2">
        <f>VLOOKUP(C7068,'Totals by Team'!A:K,11,FALSE)</f>
        <v>6.4666666666666668</v>
      </c>
    </row>
    <row r="7069" spans="1:11" x14ac:dyDescent="0.25">
      <c r="A7069" s="1">
        <v>41307</v>
      </c>
      <c r="B7069" t="s">
        <v>166</v>
      </c>
      <c r="C7069" t="s">
        <v>202</v>
      </c>
      <c r="D7069">
        <v>59</v>
      </c>
      <c r="E7069">
        <v>68</v>
      </c>
      <c r="F7069" t="s">
        <v>166</v>
      </c>
      <c r="G7069">
        <v>-9</v>
      </c>
      <c r="H7069" t="s">
        <v>357</v>
      </c>
      <c r="I7069" t="s">
        <v>360</v>
      </c>
      <c r="J7069" s="2">
        <f>VLOOKUP(B7069,'Totals by Team'!A:K,11,FALSE)</f>
        <v>-13.133333333333333</v>
      </c>
      <c r="K7069" s="2">
        <f>VLOOKUP(C7069,'Totals by Team'!A:K,11,FALSE)</f>
        <v>4.1785714285714288</v>
      </c>
    </row>
    <row r="7070" spans="1:11" x14ac:dyDescent="0.25">
      <c r="A7070" s="1">
        <v>41307</v>
      </c>
      <c r="B7070" t="s">
        <v>108</v>
      </c>
      <c r="C7070" t="s">
        <v>87</v>
      </c>
      <c r="D7070">
        <v>57</v>
      </c>
      <c r="E7070">
        <v>66</v>
      </c>
      <c r="F7070" t="s">
        <v>87</v>
      </c>
      <c r="G7070">
        <v>-9</v>
      </c>
      <c r="H7070" t="s">
        <v>357</v>
      </c>
      <c r="I7070" t="s">
        <v>356</v>
      </c>
      <c r="J7070" s="2">
        <f>VLOOKUP(B7070,'Totals by Team'!A:K,11,FALSE)</f>
        <v>0.68</v>
      </c>
      <c r="K7070" s="2">
        <f>VLOOKUP(C7070,'Totals by Team'!A:K,11,FALSE)</f>
        <v>-7.1428571428571432</v>
      </c>
    </row>
    <row r="7071" spans="1:11" x14ac:dyDescent="0.25">
      <c r="A7071" s="1">
        <v>41307</v>
      </c>
      <c r="B7071" t="s">
        <v>114</v>
      </c>
      <c r="C7071" t="s">
        <v>21</v>
      </c>
      <c r="D7071">
        <v>82</v>
      </c>
      <c r="E7071">
        <v>91</v>
      </c>
      <c r="F7071" t="s">
        <v>21</v>
      </c>
      <c r="G7071">
        <v>-9</v>
      </c>
      <c r="H7071" t="s">
        <v>357</v>
      </c>
      <c r="I7071" t="s">
        <v>356</v>
      </c>
      <c r="J7071" s="2">
        <f>VLOOKUP(B7071,'Totals by Team'!A:K,11,FALSE)</f>
        <v>-6.068965517241379</v>
      </c>
      <c r="K7071" s="2">
        <f>VLOOKUP(C7071,'Totals by Team'!A:K,11,FALSE)</f>
        <v>-1.75</v>
      </c>
    </row>
    <row r="7072" spans="1:11" x14ac:dyDescent="0.25">
      <c r="A7072" s="1">
        <v>41307</v>
      </c>
      <c r="B7072" t="s">
        <v>30</v>
      </c>
      <c r="C7072" t="s">
        <v>251</v>
      </c>
      <c r="D7072">
        <v>65</v>
      </c>
      <c r="E7072">
        <v>74</v>
      </c>
      <c r="F7072" t="s">
        <v>251</v>
      </c>
      <c r="G7072">
        <v>-9</v>
      </c>
      <c r="H7072" t="s">
        <v>357</v>
      </c>
      <c r="I7072" t="s">
        <v>356</v>
      </c>
      <c r="J7072" s="2">
        <f>VLOOKUP(B7072,'Totals by Team'!A:K,11,FALSE)</f>
        <v>-2.032258064516129</v>
      </c>
      <c r="K7072" s="2">
        <f>VLOOKUP(C7072,'Totals by Team'!A:K,11,FALSE)</f>
        <v>-2.1379310344827585</v>
      </c>
    </row>
    <row r="7073" spans="1:11" x14ac:dyDescent="0.25">
      <c r="A7073" s="1">
        <v>41307</v>
      </c>
      <c r="B7073" t="s">
        <v>54</v>
      </c>
      <c r="C7073" t="s">
        <v>342</v>
      </c>
      <c r="D7073">
        <v>72</v>
      </c>
      <c r="E7073">
        <v>81</v>
      </c>
      <c r="F7073" t="s">
        <v>54</v>
      </c>
      <c r="G7073">
        <v>-9</v>
      </c>
      <c r="H7073" t="s">
        <v>357</v>
      </c>
      <c r="I7073" t="s">
        <v>360</v>
      </c>
      <c r="J7073" s="2">
        <f>VLOOKUP(B7073,'Totals by Team'!A:K,11,FALSE)</f>
        <v>0.54838709677419351</v>
      </c>
      <c r="K7073" s="2">
        <f>VLOOKUP(C7073,'Totals by Team'!A:K,11,FALSE)</f>
        <v>6.161290322580645</v>
      </c>
    </row>
    <row r="7074" spans="1:11" x14ac:dyDescent="0.25">
      <c r="A7074" s="1">
        <v>41307</v>
      </c>
      <c r="B7074" t="s">
        <v>115</v>
      </c>
      <c r="C7074" t="s">
        <v>334</v>
      </c>
      <c r="D7074">
        <v>62</v>
      </c>
      <c r="E7074">
        <v>71</v>
      </c>
      <c r="F7074" t="s">
        <v>334</v>
      </c>
      <c r="G7074">
        <v>-9</v>
      </c>
      <c r="H7074" t="s">
        <v>357</v>
      </c>
      <c r="I7074" t="s">
        <v>356</v>
      </c>
      <c r="J7074" s="2">
        <f>VLOOKUP(B7074,'Totals by Team'!A:K,11,FALSE)</f>
        <v>-3.1379310344827585</v>
      </c>
      <c r="K7074" s="2">
        <f>VLOOKUP(C7074,'Totals by Team'!A:K,11,FALSE)</f>
        <v>-6.0370370370370372</v>
      </c>
    </row>
    <row r="7075" spans="1:11" x14ac:dyDescent="0.25">
      <c r="A7075" s="1">
        <v>41307</v>
      </c>
      <c r="B7075" t="s">
        <v>0</v>
      </c>
      <c r="C7075" t="s">
        <v>123</v>
      </c>
      <c r="D7075">
        <v>71</v>
      </c>
      <c r="E7075">
        <v>80</v>
      </c>
      <c r="F7075" t="s">
        <v>0</v>
      </c>
      <c r="G7075">
        <v>-9</v>
      </c>
      <c r="H7075" t="s">
        <v>357</v>
      </c>
      <c r="I7075" t="s">
        <v>360</v>
      </c>
      <c r="J7075" s="2">
        <f>VLOOKUP(B7075,'Totals by Team'!A:K,11,FALSE)</f>
        <v>-13.35483870967742</v>
      </c>
      <c r="K7075" s="2">
        <f>VLOOKUP(C7075,'Totals by Team'!A:K,11,FALSE)</f>
        <v>-4.2</v>
      </c>
    </row>
    <row r="7076" spans="1:11" x14ac:dyDescent="0.25">
      <c r="A7076" s="1">
        <v>41307</v>
      </c>
      <c r="B7076" t="s">
        <v>151</v>
      </c>
      <c r="C7076" t="s">
        <v>2</v>
      </c>
      <c r="D7076">
        <v>61</v>
      </c>
      <c r="E7076">
        <v>70</v>
      </c>
      <c r="F7076" t="s">
        <v>151</v>
      </c>
      <c r="G7076">
        <v>-9</v>
      </c>
      <c r="H7076" t="s">
        <v>357</v>
      </c>
      <c r="I7076" t="s">
        <v>360</v>
      </c>
      <c r="J7076" s="2">
        <f>VLOOKUP(B7076,'Totals by Team'!A:K,11,FALSE)</f>
        <v>-4.9333333333333336</v>
      </c>
      <c r="K7076" s="2">
        <f>VLOOKUP(C7076,'Totals by Team'!A:K,11,FALSE)</f>
        <v>-6.3666666666666663</v>
      </c>
    </row>
    <row r="7077" spans="1:11" x14ac:dyDescent="0.25">
      <c r="A7077" s="1">
        <v>41307</v>
      </c>
      <c r="B7077" t="s">
        <v>68</v>
      </c>
      <c r="C7077" t="s">
        <v>116</v>
      </c>
      <c r="D7077">
        <v>66</v>
      </c>
      <c r="E7077">
        <v>75</v>
      </c>
      <c r="F7077" t="s">
        <v>116</v>
      </c>
      <c r="G7077">
        <v>-9</v>
      </c>
      <c r="H7077" t="s">
        <v>357</v>
      </c>
      <c r="I7077" t="s">
        <v>356</v>
      </c>
      <c r="J7077" s="2">
        <f>VLOOKUP(B7077,'Totals by Team'!A:K,11,FALSE)</f>
        <v>-3.6666666666666665</v>
      </c>
      <c r="K7077" s="2">
        <f>VLOOKUP(C7077,'Totals by Team'!A:K,11,FALSE)</f>
        <v>5.1333333333333337</v>
      </c>
    </row>
    <row r="7078" spans="1:11" x14ac:dyDescent="0.25">
      <c r="A7078" s="1">
        <v>41307</v>
      </c>
      <c r="B7078" t="s">
        <v>148</v>
      </c>
      <c r="C7078" t="s">
        <v>303</v>
      </c>
      <c r="D7078">
        <v>55</v>
      </c>
      <c r="E7078">
        <v>65</v>
      </c>
      <c r="F7078" t="s">
        <v>303</v>
      </c>
      <c r="G7078">
        <v>-10</v>
      </c>
      <c r="H7078" t="s">
        <v>357</v>
      </c>
      <c r="I7078" t="s">
        <v>356</v>
      </c>
      <c r="J7078" s="2">
        <f>VLOOKUP(B7078,'Totals by Team'!A:K,11,FALSE)</f>
        <v>11.257142857142858</v>
      </c>
      <c r="K7078" s="2">
        <f>VLOOKUP(C7078,'Totals by Team'!A:K,11,FALSE)</f>
        <v>14.15625</v>
      </c>
    </row>
    <row r="7079" spans="1:11" x14ac:dyDescent="0.25">
      <c r="A7079" s="1">
        <v>41307</v>
      </c>
      <c r="B7079" t="s">
        <v>40</v>
      </c>
      <c r="C7079" t="s">
        <v>187</v>
      </c>
      <c r="D7079">
        <v>56</v>
      </c>
      <c r="E7079">
        <v>66</v>
      </c>
      <c r="F7079" t="s">
        <v>187</v>
      </c>
      <c r="G7079">
        <v>-10</v>
      </c>
      <c r="H7079" t="s">
        <v>357</v>
      </c>
      <c r="I7079" t="s">
        <v>356</v>
      </c>
      <c r="J7079" s="2">
        <f>VLOOKUP(B7079,'Totals by Team'!A:K,11,FALSE)</f>
        <v>-3.40625</v>
      </c>
      <c r="K7079" s="2">
        <f>VLOOKUP(C7079,'Totals by Team'!A:K,11,FALSE)</f>
        <v>-4.1785714285714288</v>
      </c>
    </row>
    <row r="7080" spans="1:11" x14ac:dyDescent="0.25">
      <c r="A7080" s="1">
        <v>41307</v>
      </c>
      <c r="B7080" t="s">
        <v>213</v>
      </c>
      <c r="C7080" t="s">
        <v>247</v>
      </c>
      <c r="D7080">
        <v>42</v>
      </c>
      <c r="E7080">
        <v>52</v>
      </c>
      <c r="F7080" t="s">
        <v>213</v>
      </c>
      <c r="G7080">
        <v>-10</v>
      </c>
      <c r="H7080" t="s">
        <v>357</v>
      </c>
      <c r="I7080" t="s">
        <v>360</v>
      </c>
      <c r="J7080" s="2">
        <f>VLOOKUP(B7080,'Totals by Team'!A:K,11,FALSE)</f>
        <v>-9.068965517241379</v>
      </c>
      <c r="K7080" s="2">
        <f>VLOOKUP(C7080,'Totals by Team'!A:K,11,FALSE)</f>
        <v>-0.67741935483870963</v>
      </c>
    </row>
    <row r="7081" spans="1:11" x14ac:dyDescent="0.25">
      <c r="A7081" s="1">
        <v>41307</v>
      </c>
      <c r="B7081" t="s">
        <v>93</v>
      </c>
      <c r="C7081" t="s">
        <v>45</v>
      </c>
      <c r="D7081">
        <v>70</v>
      </c>
      <c r="E7081">
        <v>80</v>
      </c>
      <c r="F7081" t="s">
        <v>93</v>
      </c>
      <c r="G7081">
        <v>-10</v>
      </c>
      <c r="H7081" t="s">
        <v>357</v>
      </c>
      <c r="I7081" t="s">
        <v>360</v>
      </c>
      <c r="J7081" s="2">
        <f>VLOOKUP(B7081,'Totals by Team'!A:K,11,FALSE)</f>
        <v>-8.4516129032258061</v>
      </c>
      <c r="K7081" s="2">
        <f>VLOOKUP(C7081,'Totals by Team'!A:K,11,FALSE)</f>
        <v>1.15625</v>
      </c>
    </row>
    <row r="7082" spans="1:11" x14ac:dyDescent="0.25">
      <c r="A7082" s="1">
        <v>41307</v>
      </c>
      <c r="B7082" t="s">
        <v>159</v>
      </c>
      <c r="C7082" t="s">
        <v>182</v>
      </c>
      <c r="D7082">
        <v>68</v>
      </c>
      <c r="E7082">
        <v>78</v>
      </c>
      <c r="F7082" t="s">
        <v>182</v>
      </c>
      <c r="G7082">
        <v>-10</v>
      </c>
      <c r="H7082" t="s">
        <v>357</v>
      </c>
      <c r="I7082" t="s">
        <v>356</v>
      </c>
      <c r="J7082" s="2">
        <f>VLOOKUP(B7082,'Totals by Team'!A:K,11,FALSE)</f>
        <v>-12.758620689655173</v>
      </c>
      <c r="K7082" s="2">
        <f>VLOOKUP(C7082,'Totals by Team'!A:K,11,FALSE)</f>
        <v>3</v>
      </c>
    </row>
    <row r="7083" spans="1:11" x14ac:dyDescent="0.25">
      <c r="A7083" s="1">
        <v>41307</v>
      </c>
      <c r="B7083" t="s">
        <v>28</v>
      </c>
      <c r="C7083" t="s">
        <v>189</v>
      </c>
      <c r="D7083">
        <v>52</v>
      </c>
      <c r="E7083">
        <v>62</v>
      </c>
      <c r="F7083" t="s">
        <v>189</v>
      </c>
      <c r="G7083">
        <v>-10</v>
      </c>
      <c r="H7083" t="s">
        <v>357</v>
      </c>
      <c r="I7083" t="s">
        <v>356</v>
      </c>
      <c r="J7083" s="2">
        <f>VLOOKUP(B7083,'Totals by Team'!A:K,11,FALSE)</f>
        <v>-3.5517241379310347</v>
      </c>
      <c r="K7083" s="2">
        <f>VLOOKUP(C7083,'Totals by Team'!A:K,11,FALSE)</f>
        <v>-0.38461538461538464</v>
      </c>
    </row>
    <row r="7084" spans="1:11" x14ac:dyDescent="0.25">
      <c r="A7084" s="1">
        <v>41307</v>
      </c>
      <c r="B7084" t="s">
        <v>157</v>
      </c>
      <c r="C7084" t="s">
        <v>100</v>
      </c>
      <c r="D7084">
        <v>60</v>
      </c>
      <c r="E7084">
        <v>71</v>
      </c>
      <c r="F7084" t="s">
        <v>100</v>
      </c>
      <c r="G7084">
        <v>-11</v>
      </c>
      <c r="H7084" t="s">
        <v>357</v>
      </c>
      <c r="I7084" t="s">
        <v>356</v>
      </c>
      <c r="J7084" s="2">
        <f>VLOOKUP(B7084,'Totals by Team'!A:K,11,FALSE)</f>
        <v>-1.59375</v>
      </c>
      <c r="K7084" s="2">
        <f>VLOOKUP(C7084,'Totals by Team'!A:K,11,FALSE)</f>
        <v>2.064516129032258</v>
      </c>
    </row>
    <row r="7085" spans="1:11" x14ac:dyDescent="0.25">
      <c r="A7085" s="1">
        <v>41307</v>
      </c>
      <c r="B7085" t="s">
        <v>325</v>
      </c>
      <c r="C7085" t="s">
        <v>286</v>
      </c>
      <c r="D7085">
        <v>56</v>
      </c>
      <c r="E7085">
        <v>67</v>
      </c>
      <c r="F7085" t="s">
        <v>325</v>
      </c>
      <c r="G7085">
        <v>-11</v>
      </c>
      <c r="H7085" t="s">
        <v>357</v>
      </c>
      <c r="I7085" t="s">
        <v>360</v>
      </c>
      <c r="J7085" s="2">
        <f>VLOOKUP(B7085,'Totals by Team'!A:K,11,FALSE)</f>
        <v>-2.8125</v>
      </c>
      <c r="K7085" s="2">
        <f>VLOOKUP(C7085,'Totals by Team'!A:K,11,FALSE)</f>
        <v>-0.78125</v>
      </c>
    </row>
    <row r="7086" spans="1:11" x14ac:dyDescent="0.25">
      <c r="A7086" s="1">
        <v>41307</v>
      </c>
      <c r="B7086" t="s">
        <v>329</v>
      </c>
      <c r="C7086" t="s">
        <v>153</v>
      </c>
      <c r="D7086">
        <v>59</v>
      </c>
      <c r="E7086">
        <v>70</v>
      </c>
      <c r="F7086" t="s">
        <v>153</v>
      </c>
      <c r="G7086">
        <v>-11</v>
      </c>
      <c r="H7086" t="s">
        <v>357</v>
      </c>
      <c r="I7086" t="s">
        <v>356</v>
      </c>
      <c r="J7086" s="2">
        <f>VLOOKUP(B7086,'Totals by Team'!A:K,11,FALSE)</f>
        <v>-3.5517241379310347</v>
      </c>
      <c r="K7086" s="2">
        <f>VLOOKUP(C7086,'Totals by Team'!A:K,11,FALSE)</f>
        <v>-1.5666666666666667</v>
      </c>
    </row>
    <row r="7087" spans="1:11" x14ac:dyDescent="0.25">
      <c r="A7087" s="1">
        <v>41307</v>
      </c>
      <c r="B7087" t="s">
        <v>279</v>
      </c>
      <c r="C7087" t="s">
        <v>125</v>
      </c>
      <c r="D7087">
        <v>43</v>
      </c>
      <c r="E7087">
        <v>54</v>
      </c>
      <c r="F7087" t="s">
        <v>279</v>
      </c>
      <c r="G7087">
        <v>-11</v>
      </c>
      <c r="H7087" t="s">
        <v>357</v>
      </c>
      <c r="I7087" t="s">
        <v>360</v>
      </c>
      <c r="J7087" s="2">
        <f>VLOOKUP(B7087,'Totals by Team'!A:K,11,FALSE)</f>
        <v>-5.290322580645161</v>
      </c>
      <c r="K7087" s="2">
        <f>VLOOKUP(C7087,'Totals by Team'!A:K,11,FALSE)</f>
        <v>4.8214285714285712</v>
      </c>
    </row>
    <row r="7088" spans="1:11" x14ac:dyDescent="0.25">
      <c r="A7088" s="1">
        <v>41307</v>
      </c>
      <c r="B7088" t="s">
        <v>237</v>
      </c>
      <c r="C7088" t="s">
        <v>183</v>
      </c>
      <c r="D7088">
        <v>63</v>
      </c>
      <c r="E7088">
        <v>74</v>
      </c>
      <c r="F7088" t="s">
        <v>237</v>
      </c>
      <c r="G7088">
        <v>-11</v>
      </c>
      <c r="H7088" t="s">
        <v>357</v>
      </c>
      <c r="I7088" t="s">
        <v>360</v>
      </c>
      <c r="J7088" s="2">
        <f>VLOOKUP(B7088,'Totals by Team'!A:K,11,FALSE)</f>
        <v>0.82352941176470584</v>
      </c>
      <c r="K7088" s="2">
        <f>VLOOKUP(C7088,'Totals by Team'!A:K,11,FALSE)</f>
        <v>2.25</v>
      </c>
    </row>
    <row r="7089" spans="1:11" x14ac:dyDescent="0.25">
      <c r="A7089" s="1">
        <v>41307</v>
      </c>
      <c r="B7089" t="s">
        <v>20</v>
      </c>
      <c r="C7089" t="s">
        <v>276</v>
      </c>
      <c r="D7089">
        <v>59</v>
      </c>
      <c r="E7089">
        <v>70</v>
      </c>
      <c r="F7089" t="s">
        <v>276</v>
      </c>
      <c r="G7089">
        <v>-11</v>
      </c>
      <c r="H7089" t="s">
        <v>357</v>
      </c>
      <c r="I7089" t="s">
        <v>356</v>
      </c>
      <c r="J7089" s="2">
        <f>VLOOKUP(B7089,'Totals by Team'!A:K,11,FALSE)</f>
        <v>-3.5483870967741935</v>
      </c>
      <c r="K7089" s="2">
        <f>VLOOKUP(C7089,'Totals by Team'!A:K,11,FALSE)</f>
        <v>-0.19230769230769232</v>
      </c>
    </row>
    <row r="7090" spans="1:11" x14ac:dyDescent="0.25">
      <c r="A7090" s="1">
        <v>41307</v>
      </c>
      <c r="B7090" t="s">
        <v>37</v>
      </c>
      <c r="C7090" t="s">
        <v>171</v>
      </c>
      <c r="D7090">
        <v>57</v>
      </c>
      <c r="E7090">
        <v>68</v>
      </c>
      <c r="F7090" t="s">
        <v>37</v>
      </c>
      <c r="G7090">
        <v>-11</v>
      </c>
      <c r="H7090" t="s">
        <v>357</v>
      </c>
      <c r="I7090" t="s">
        <v>360</v>
      </c>
      <c r="J7090" s="2">
        <f>VLOOKUP(B7090,'Totals by Team'!A:K,11,FALSE)</f>
        <v>-2.096774193548387</v>
      </c>
      <c r="K7090" s="2">
        <f>VLOOKUP(C7090,'Totals by Team'!A:K,11,FALSE)</f>
        <v>11.09375</v>
      </c>
    </row>
    <row r="7091" spans="1:11" x14ac:dyDescent="0.25">
      <c r="A7091" s="1">
        <v>41307</v>
      </c>
      <c r="B7091" t="s">
        <v>62</v>
      </c>
      <c r="C7091" t="s">
        <v>107</v>
      </c>
      <c r="D7091">
        <v>66</v>
      </c>
      <c r="E7091">
        <v>77</v>
      </c>
      <c r="F7091" t="s">
        <v>107</v>
      </c>
      <c r="G7091">
        <v>-11</v>
      </c>
      <c r="H7091" t="s">
        <v>357</v>
      </c>
      <c r="I7091" t="s">
        <v>356</v>
      </c>
      <c r="J7091" s="2">
        <f>VLOOKUP(B7091,'Totals by Team'!A:K,11,FALSE)</f>
        <v>-5.67741935483871</v>
      </c>
      <c r="K7091" s="2">
        <f>VLOOKUP(C7091,'Totals by Team'!A:K,11,FALSE)</f>
        <v>2.2000000000000002</v>
      </c>
    </row>
    <row r="7092" spans="1:11" x14ac:dyDescent="0.25">
      <c r="A7092" s="1">
        <v>41307</v>
      </c>
      <c r="B7092" t="s">
        <v>49</v>
      </c>
      <c r="C7092" t="s">
        <v>24</v>
      </c>
      <c r="D7092">
        <v>65</v>
      </c>
      <c r="E7092">
        <v>76</v>
      </c>
      <c r="F7092" t="s">
        <v>24</v>
      </c>
      <c r="G7092">
        <v>-11</v>
      </c>
      <c r="H7092" t="s">
        <v>357</v>
      </c>
      <c r="I7092" t="s">
        <v>356</v>
      </c>
      <c r="J7092" s="2">
        <f>VLOOKUP(B7092,'Totals by Team'!A:K,11,FALSE)</f>
        <v>-14.258064516129032</v>
      </c>
      <c r="K7092" s="2">
        <f>VLOOKUP(C7092,'Totals by Team'!A:K,11,FALSE)</f>
        <v>3.0333333333333332</v>
      </c>
    </row>
    <row r="7093" spans="1:11" x14ac:dyDescent="0.25">
      <c r="A7093" s="1">
        <v>41307</v>
      </c>
      <c r="B7093" t="s">
        <v>241</v>
      </c>
      <c r="C7093" t="s">
        <v>152</v>
      </c>
      <c r="D7093">
        <v>66</v>
      </c>
      <c r="E7093">
        <v>77</v>
      </c>
      <c r="F7093" t="s">
        <v>241</v>
      </c>
      <c r="G7093">
        <v>-11</v>
      </c>
      <c r="H7093" t="s">
        <v>357</v>
      </c>
      <c r="I7093" t="s">
        <v>360</v>
      </c>
      <c r="J7093" s="2">
        <f>VLOOKUP(B7093,'Totals by Team'!A:K,11,FALSE)</f>
        <v>-1.1290322580645162</v>
      </c>
      <c r="K7093" s="2">
        <f>VLOOKUP(C7093,'Totals by Team'!A:K,11,FALSE)</f>
        <v>-7.1724137931034484</v>
      </c>
    </row>
    <row r="7094" spans="1:11" x14ac:dyDescent="0.25">
      <c r="A7094" s="1">
        <v>41307</v>
      </c>
      <c r="B7094" t="s">
        <v>120</v>
      </c>
      <c r="C7094" t="s">
        <v>27</v>
      </c>
      <c r="D7094">
        <v>67</v>
      </c>
      <c r="E7094">
        <v>78</v>
      </c>
      <c r="F7094" t="s">
        <v>27</v>
      </c>
      <c r="G7094">
        <v>-11</v>
      </c>
      <c r="H7094" t="s">
        <v>357</v>
      </c>
      <c r="I7094" t="s">
        <v>356</v>
      </c>
      <c r="J7094" s="2">
        <f>VLOOKUP(B7094,'Totals by Team'!A:K,11,FALSE)</f>
        <v>-8.46875</v>
      </c>
      <c r="K7094" s="2">
        <f>VLOOKUP(C7094,'Totals by Team'!A:K,11,FALSE)</f>
        <v>-7.0344827586206895</v>
      </c>
    </row>
    <row r="7095" spans="1:11" x14ac:dyDescent="0.25">
      <c r="A7095" s="1">
        <v>41307</v>
      </c>
      <c r="B7095" t="s">
        <v>287</v>
      </c>
      <c r="C7095" t="s">
        <v>261</v>
      </c>
      <c r="D7095">
        <v>60</v>
      </c>
      <c r="E7095">
        <v>72</v>
      </c>
      <c r="F7095" t="s">
        <v>261</v>
      </c>
      <c r="G7095">
        <v>-12</v>
      </c>
      <c r="H7095" t="s">
        <v>357</v>
      </c>
      <c r="I7095" t="s">
        <v>356</v>
      </c>
      <c r="J7095" s="2">
        <f>VLOOKUP(B7095,'Totals by Team'!A:K,11,FALSE)</f>
        <v>-4.53125</v>
      </c>
      <c r="K7095" s="2">
        <f>VLOOKUP(C7095,'Totals by Team'!A:K,11,FALSE)</f>
        <v>7.0606060606060606</v>
      </c>
    </row>
    <row r="7096" spans="1:11" x14ac:dyDescent="0.25">
      <c r="A7096" s="1">
        <v>41307</v>
      </c>
      <c r="B7096" t="s">
        <v>217</v>
      </c>
      <c r="C7096" t="s">
        <v>290</v>
      </c>
      <c r="D7096">
        <v>56</v>
      </c>
      <c r="E7096">
        <v>68</v>
      </c>
      <c r="F7096" t="s">
        <v>290</v>
      </c>
      <c r="G7096">
        <v>-12</v>
      </c>
      <c r="H7096" t="s">
        <v>357</v>
      </c>
      <c r="I7096" t="s">
        <v>356</v>
      </c>
      <c r="J7096" s="2">
        <f>VLOOKUP(B7096,'Totals by Team'!A:K,11,FALSE)</f>
        <v>-0.93548387096774188</v>
      </c>
      <c r="K7096" s="2">
        <f>VLOOKUP(C7096,'Totals by Team'!A:K,11,FALSE)</f>
        <v>8.8387096774193541</v>
      </c>
    </row>
    <row r="7097" spans="1:11" x14ac:dyDescent="0.25">
      <c r="A7097" s="1">
        <v>41307</v>
      </c>
      <c r="B7097" t="s">
        <v>32</v>
      </c>
      <c r="C7097" t="s">
        <v>233</v>
      </c>
      <c r="D7097">
        <v>50</v>
      </c>
      <c r="E7097">
        <v>62</v>
      </c>
      <c r="F7097" t="s">
        <v>233</v>
      </c>
      <c r="G7097">
        <v>-12</v>
      </c>
      <c r="H7097" t="s">
        <v>357</v>
      </c>
      <c r="I7097" t="s">
        <v>356</v>
      </c>
      <c r="J7097" s="2">
        <f>VLOOKUP(B7097,'Totals by Team'!A:K,11,FALSE)</f>
        <v>3.71875</v>
      </c>
      <c r="K7097" s="2">
        <f>VLOOKUP(C7097,'Totals by Team'!A:K,11,FALSE)</f>
        <v>2.25</v>
      </c>
    </row>
    <row r="7098" spans="1:11" x14ac:dyDescent="0.25">
      <c r="A7098" s="1">
        <v>41307</v>
      </c>
      <c r="B7098" t="s">
        <v>29</v>
      </c>
      <c r="C7098" t="s">
        <v>158</v>
      </c>
      <c r="D7098">
        <v>59</v>
      </c>
      <c r="E7098">
        <v>72</v>
      </c>
      <c r="F7098" t="s">
        <v>158</v>
      </c>
      <c r="G7098">
        <v>-13</v>
      </c>
      <c r="H7098" t="s">
        <v>357</v>
      </c>
      <c r="I7098" t="s">
        <v>356</v>
      </c>
      <c r="J7098" s="2">
        <f>VLOOKUP(B7098,'Totals by Team'!A:K,11,FALSE)</f>
        <v>-8.8387096774193541</v>
      </c>
      <c r="K7098" s="2">
        <f>VLOOKUP(C7098,'Totals by Team'!A:K,11,FALSE)</f>
        <v>-0.58620689655172409</v>
      </c>
    </row>
    <row r="7099" spans="1:11" x14ac:dyDescent="0.25">
      <c r="A7099" s="1">
        <v>41307</v>
      </c>
      <c r="B7099" t="s">
        <v>127</v>
      </c>
      <c r="C7099" t="s">
        <v>240</v>
      </c>
      <c r="D7099">
        <v>62</v>
      </c>
      <c r="E7099">
        <v>75</v>
      </c>
      <c r="F7099" t="s">
        <v>240</v>
      </c>
      <c r="G7099">
        <v>-13</v>
      </c>
      <c r="H7099" t="s">
        <v>357</v>
      </c>
      <c r="I7099" t="s">
        <v>356</v>
      </c>
      <c r="J7099" s="2">
        <f>VLOOKUP(B7099,'Totals by Team'!A:K,11,FALSE)</f>
        <v>-4.9000000000000004</v>
      </c>
      <c r="K7099" s="2">
        <f>VLOOKUP(C7099,'Totals by Team'!A:K,11,FALSE)</f>
        <v>7.0294117647058822</v>
      </c>
    </row>
    <row r="7100" spans="1:11" x14ac:dyDescent="0.25">
      <c r="A7100" s="1">
        <v>41307</v>
      </c>
      <c r="B7100" t="s">
        <v>212</v>
      </c>
      <c r="C7100" t="s">
        <v>319</v>
      </c>
      <c r="D7100">
        <v>60</v>
      </c>
      <c r="E7100">
        <v>73</v>
      </c>
      <c r="F7100" t="s">
        <v>319</v>
      </c>
      <c r="G7100">
        <v>-13</v>
      </c>
      <c r="H7100" t="s">
        <v>357</v>
      </c>
      <c r="I7100" t="s">
        <v>356</v>
      </c>
      <c r="J7100" s="2">
        <f>VLOOKUP(B7100,'Totals by Team'!A:K,11,FALSE)</f>
        <v>3.3125</v>
      </c>
      <c r="K7100" s="2">
        <f>VLOOKUP(C7100,'Totals by Team'!A:K,11,FALSE)</f>
        <v>4.84375</v>
      </c>
    </row>
    <row r="7101" spans="1:11" x14ac:dyDescent="0.25">
      <c r="A7101" s="1">
        <v>41307</v>
      </c>
      <c r="B7101" t="s">
        <v>17</v>
      </c>
      <c r="C7101" t="s">
        <v>146</v>
      </c>
      <c r="D7101">
        <v>62</v>
      </c>
      <c r="E7101">
        <v>75</v>
      </c>
      <c r="F7101" t="s">
        <v>17</v>
      </c>
      <c r="G7101">
        <v>-13</v>
      </c>
      <c r="H7101" t="s">
        <v>357</v>
      </c>
      <c r="I7101" t="s">
        <v>360</v>
      </c>
      <c r="J7101" s="2">
        <f>VLOOKUP(B7101,'Totals by Team'!A:K,11,FALSE)</f>
        <v>-5.46875</v>
      </c>
      <c r="K7101" s="2">
        <f>VLOOKUP(C7101,'Totals by Team'!A:K,11,FALSE)</f>
        <v>5.1515151515151514</v>
      </c>
    </row>
    <row r="7102" spans="1:11" x14ac:dyDescent="0.25">
      <c r="A7102" s="1">
        <v>41307</v>
      </c>
      <c r="B7102" t="s">
        <v>82</v>
      </c>
      <c r="C7102" t="s">
        <v>61</v>
      </c>
      <c r="D7102">
        <v>51</v>
      </c>
      <c r="E7102">
        <v>64</v>
      </c>
      <c r="F7102" t="s">
        <v>61</v>
      </c>
      <c r="G7102">
        <v>-13</v>
      </c>
      <c r="H7102" t="s">
        <v>357</v>
      </c>
      <c r="I7102" t="s">
        <v>356</v>
      </c>
      <c r="J7102" s="2">
        <f>VLOOKUP(B7102,'Totals by Team'!A:K,11,FALSE)</f>
        <v>1.78125</v>
      </c>
      <c r="K7102" s="2">
        <f>VLOOKUP(C7102,'Totals by Team'!A:K,11,FALSE)</f>
        <v>8.2258064516129039</v>
      </c>
    </row>
    <row r="7103" spans="1:11" x14ac:dyDescent="0.25">
      <c r="A7103" s="1">
        <v>41307</v>
      </c>
      <c r="B7103" t="s">
        <v>14</v>
      </c>
      <c r="C7103" t="s">
        <v>147</v>
      </c>
      <c r="D7103">
        <v>62</v>
      </c>
      <c r="E7103">
        <v>75</v>
      </c>
      <c r="F7103" t="s">
        <v>147</v>
      </c>
      <c r="G7103">
        <v>-13</v>
      </c>
      <c r="H7103" t="s">
        <v>357</v>
      </c>
      <c r="I7103" t="s">
        <v>356</v>
      </c>
      <c r="J7103" s="2">
        <f>VLOOKUP(B7103,'Totals by Team'!A:K,11,FALSE)</f>
        <v>-4.3571428571428568</v>
      </c>
      <c r="K7103" s="2">
        <f>VLOOKUP(C7103,'Totals by Team'!A:K,11,FALSE)</f>
        <v>-4.2692307692307692</v>
      </c>
    </row>
    <row r="7104" spans="1:11" x14ac:dyDescent="0.25">
      <c r="A7104" s="1">
        <v>41307</v>
      </c>
      <c r="B7104" t="s">
        <v>84</v>
      </c>
      <c r="C7104" t="s">
        <v>259</v>
      </c>
      <c r="D7104">
        <v>64</v>
      </c>
      <c r="E7104">
        <v>77</v>
      </c>
      <c r="F7104" t="s">
        <v>259</v>
      </c>
      <c r="G7104">
        <v>-13</v>
      </c>
      <c r="H7104" t="s">
        <v>357</v>
      </c>
      <c r="I7104" t="s">
        <v>356</v>
      </c>
      <c r="J7104" s="2">
        <f>VLOOKUP(B7104,'Totals by Team'!A:K,11,FALSE)</f>
        <v>-0.93548387096774188</v>
      </c>
      <c r="K7104" s="2">
        <f>VLOOKUP(C7104,'Totals by Team'!A:K,11,FALSE)</f>
        <v>1.84375</v>
      </c>
    </row>
    <row r="7105" spans="1:11" x14ac:dyDescent="0.25">
      <c r="A7105" s="1">
        <v>41307</v>
      </c>
      <c r="B7105" t="s">
        <v>174</v>
      </c>
      <c r="C7105" t="s">
        <v>129</v>
      </c>
      <c r="D7105">
        <v>71</v>
      </c>
      <c r="E7105">
        <v>84</v>
      </c>
      <c r="F7105" t="s">
        <v>174</v>
      </c>
      <c r="G7105">
        <v>-13</v>
      </c>
      <c r="H7105" t="s">
        <v>357</v>
      </c>
      <c r="I7105" t="s">
        <v>360</v>
      </c>
      <c r="J7105" s="2">
        <f>VLOOKUP(B7105,'Totals by Team'!A:K,11,FALSE)</f>
        <v>-7.15625</v>
      </c>
      <c r="K7105" s="2">
        <f>VLOOKUP(C7105,'Totals by Team'!A:K,11,FALSE)</f>
        <v>-5.2758620689655169</v>
      </c>
    </row>
    <row r="7106" spans="1:11" x14ac:dyDescent="0.25">
      <c r="A7106" s="1">
        <v>41307</v>
      </c>
      <c r="B7106" t="s">
        <v>339</v>
      </c>
      <c r="C7106" t="s">
        <v>43</v>
      </c>
      <c r="D7106">
        <v>72</v>
      </c>
      <c r="E7106">
        <v>86</v>
      </c>
      <c r="F7106" t="s">
        <v>43</v>
      </c>
      <c r="G7106">
        <v>-14</v>
      </c>
      <c r="H7106" t="s">
        <v>357</v>
      </c>
      <c r="I7106" t="s">
        <v>356</v>
      </c>
      <c r="J7106" s="2">
        <f>VLOOKUP(B7106,'Totals by Team'!A:K,11,FALSE)</f>
        <v>8.3636363636363633</v>
      </c>
      <c r="K7106" s="2">
        <f>VLOOKUP(C7106,'Totals by Team'!A:K,11,FALSE)</f>
        <v>9.67741935483871</v>
      </c>
    </row>
    <row r="7107" spans="1:11" x14ac:dyDescent="0.25">
      <c r="A7107" s="1">
        <v>41307</v>
      </c>
      <c r="B7107" t="s">
        <v>228</v>
      </c>
      <c r="C7107" t="s">
        <v>304</v>
      </c>
      <c r="D7107">
        <v>77</v>
      </c>
      <c r="E7107">
        <v>91</v>
      </c>
      <c r="F7107" t="s">
        <v>304</v>
      </c>
      <c r="G7107">
        <v>-14</v>
      </c>
      <c r="H7107" t="s">
        <v>357</v>
      </c>
      <c r="I7107" t="s">
        <v>356</v>
      </c>
      <c r="J7107" s="2">
        <f>VLOOKUP(B7107,'Totals by Team'!A:K,11,FALSE)</f>
        <v>-3.96875</v>
      </c>
      <c r="K7107" s="2">
        <f>VLOOKUP(C7107,'Totals by Team'!A:K,11,FALSE)</f>
        <v>10.060606060606061</v>
      </c>
    </row>
    <row r="7108" spans="1:11" x14ac:dyDescent="0.25">
      <c r="A7108" s="1">
        <v>41307</v>
      </c>
      <c r="B7108" t="s">
        <v>239</v>
      </c>
      <c r="C7108" t="s">
        <v>341</v>
      </c>
      <c r="D7108">
        <v>65</v>
      </c>
      <c r="E7108">
        <v>79</v>
      </c>
      <c r="F7108" t="s">
        <v>239</v>
      </c>
      <c r="G7108">
        <v>-14</v>
      </c>
      <c r="H7108" t="s">
        <v>357</v>
      </c>
      <c r="I7108" t="s">
        <v>360</v>
      </c>
      <c r="J7108" s="2">
        <f>VLOOKUP(B7108,'Totals by Team'!A:K,11,FALSE)</f>
        <v>1.4375</v>
      </c>
      <c r="K7108" s="2">
        <f>VLOOKUP(C7108,'Totals by Team'!A:K,11,FALSE)</f>
        <v>9.59375</v>
      </c>
    </row>
    <row r="7109" spans="1:11" x14ac:dyDescent="0.25">
      <c r="A7109" s="1">
        <v>41307</v>
      </c>
      <c r="B7109" t="s">
        <v>344</v>
      </c>
      <c r="C7109" t="s">
        <v>280</v>
      </c>
      <c r="D7109">
        <v>64</v>
      </c>
      <c r="E7109">
        <v>78</v>
      </c>
      <c r="F7109" t="s">
        <v>280</v>
      </c>
      <c r="G7109">
        <v>-14</v>
      </c>
      <c r="H7109" t="s">
        <v>357</v>
      </c>
      <c r="I7109" t="s">
        <v>356</v>
      </c>
      <c r="J7109" s="2">
        <f>VLOOKUP(B7109,'Totals by Team'!A:K,11,FALSE)</f>
        <v>10.617647058823529</v>
      </c>
      <c r="K7109" s="2">
        <f>VLOOKUP(C7109,'Totals by Team'!A:K,11,FALSE)</f>
        <v>17.939393939393938</v>
      </c>
    </row>
    <row r="7110" spans="1:11" x14ac:dyDescent="0.25">
      <c r="A7110" s="1">
        <v>41307</v>
      </c>
      <c r="B7110" t="s">
        <v>161</v>
      </c>
      <c r="C7110" t="s">
        <v>266</v>
      </c>
      <c r="D7110">
        <v>51</v>
      </c>
      <c r="E7110">
        <v>65</v>
      </c>
      <c r="F7110" t="s">
        <v>161</v>
      </c>
      <c r="G7110">
        <v>-14</v>
      </c>
      <c r="H7110" t="s">
        <v>357</v>
      </c>
      <c r="I7110" t="s">
        <v>360</v>
      </c>
      <c r="J7110" s="2">
        <f>VLOOKUP(B7110,'Totals by Team'!A:K,11,FALSE)</f>
        <v>-17.29032258064516</v>
      </c>
      <c r="K7110" s="2">
        <f>VLOOKUP(C7110,'Totals by Team'!A:K,11,FALSE)</f>
        <v>11.333333333333334</v>
      </c>
    </row>
    <row r="7111" spans="1:11" x14ac:dyDescent="0.25">
      <c r="A7111" s="1">
        <v>41307</v>
      </c>
      <c r="B7111" t="s">
        <v>139</v>
      </c>
      <c r="C7111" t="s">
        <v>324</v>
      </c>
      <c r="D7111">
        <v>62</v>
      </c>
      <c r="E7111">
        <v>77</v>
      </c>
      <c r="F7111" t="s">
        <v>324</v>
      </c>
      <c r="G7111">
        <v>-15</v>
      </c>
      <c r="H7111" t="s">
        <v>357</v>
      </c>
      <c r="I7111" t="s">
        <v>356</v>
      </c>
      <c r="J7111" s="2">
        <f>VLOOKUP(B7111,'Totals by Team'!A:K,11,FALSE)</f>
        <v>-5</v>
      </c>
      <c r="K7111" s="2">
        <f>VLOOKUP(C7111,'Totals by Team'!A:K,11,FALSE)</f>
        <v>3.78125</v>
      </c>
    </row>
    <row r="7112" spans="1:11" x14ac:dyDescent="0.25">
      <c r="A7112" s="1">
        <v>41307</v>
      </c>
      <c r="B7112" t="s">
        <v>232</v>
      </c>
      <c r="C7112" t="s">
        <v>314</v>
      </c>
      <c r="D7112">
        <v>60</v>
      </c>
      <c r="E7112">
        <v>75</v>
      </c>
      <c r="F7112" t="s">
        <v>314</v>
      </c>
      <c r="G7112">
        <v>-15</v>
      </c>
      <c r="H7112" t="s">
        <v>357</v>
      </c>
      <c r="I7112" t="s">
        <v>356</v>
      </c>
      <c r="J7112" s="2">
        <f>VLOOKUP(B7112,'Totals by Team'!A:K,11,FALSE)</f>
        <v>0.90625</v>
      </c>
      <c r="K7112" s="2">
        <f>VLOOKUP(C7112,'Totals by Team'!A:K,11,FALSE)</f>
        <v>-2.9375</v>
      </c>
    </row>
    <row r="7113" spans="1:11" x14ac:dyDescent="0.25">
      <c r="A7113" s="1">
        <v>41307</v>
      </c>
      <c r="B7113" t="s">
        <v>308</v>
      </c>
      <c r="C7113" t="s">
        <v>76</v>
      </c>
      <c r="D7113">
        <v>64</v>
      </c>
      <c r="E7113">
        <v>79</v>
      </c>
      <c r="F7113" t="s">
        <v>308</v>
      </c>
      <c r="G7113">
        <v>-15</v>
      </c>
      <c r="H7113" t="s">
        <v>357</v>
      </c>
      <c r="I7113" t="s">
        <v>360</v>
      </c>
      <c r="J7113" s="2">
        <f>VLOOKUP(B7113,'Totals by Team'!A:K,11,FALSE)</f>
        <v>-5.4545454545454541</v>
      </c>
      <c r="K7113" s="2">
        <f>VLOOKUP(C7113,'Totals by Team'!A:K,11,FALSE)</f>
        <v>9.7333333333333325</v>
      </c>
    </row>
    <row r="7114" spans="1:11" x14ac:dyDescent="0.25">
      <c r="A7114" s="1">
        <v>41307</v>
      </c>
      <c r="B7114" t="s">
        <v>184</v>
      </c>
      <c r="C7114" t="s">
        <v>110</v>
      </c>
      <c r="D7114">
        <v>56</v>
      </c>
      <c r="E7114">
        <v>71</v>
      </c>
      <c r="F7114" t="s">
        <v>110</v>
      </c>
      <c r="G7114">
        <v>-15</v>
      </c>
      <c r="H7114" t="s">
        <v>357</v>
      </c>
      <c r="I7114" t="s">
        <v>356</v>
      </c>
      <c r="J7114" s="2">
        <f>VLOOKUP(B7114,'Totals by Team'!A:K,11,FALSE)</f>
        <v>-7.8275862068965516</v>
      </c>
      <c r="K7114" s="2">
        <f>VLOOKUP(C7114,'Totals by Team'!A:K,11,FALSE)</f>
        <v>3.0303030303030304E-2</v>
      </c>
    </row>
    <row r="7115" spans="1:11" x14ac:dyDescent="0.25">
      <c r="A7115" s="1">
        <v>41307</v>
      </c>
      <c r="B7115" t="s">
        <v>204</v>
      </c>
      <c r="C7115" t="s">
        <v>142</v>
      </c>
      <c r="D7115">
        <v>81</v>
      </c>
      <c r="E7115">
        <v>96</v>
      </c>
      <c r="F7115" t="s">
        <v>204</v>
      </c>
      <c r="G7115">
        <v>-15</v>
      </c>
      <c r="H7115" t="s">
        <v>357</v>
      </c>
      <c r="I7115" t="s">
        <v>360</v>
      </c>
      <c r="J7115" s="2">
        <f>VLOOKUP(B7115,'Totals by Team'!A:K,11,FALSE)</f>
        <v>-11.275862068965518</v>
      </c>
      <c r="K7115" s="2">
        <f>VLOOKUP(C7115,'Totals by Team'!A:K,11,FALSE)</f>
        <v>-2.4666666666666668</v>
      </c>
    </row>
    <row r="7116" spans="1:11" x14ac:dyDescent="0.25">
      <c r="A7116" s="1">
        <v>41307</v>
      </c>
      <c r="B7116" t="s">
        <v>277</v>
      </c>
      <c r="C7116" t="s">
        <v>31</v>
      </c>
      <c r="D7116">
        <v>54</v>
      </c>
      <c r="E7116">
        <v>69</v>
      </c>
      <c r="F7116" t="s">
        <v>31</v>
      </c>
      <c r="G7116">
        <v>-15</v>
      </c>
      <c r="H7116" t="s">
        <v>357</v>
      </c>
      <c r="I7116" t="s">
        <v>356</v>
      </c>
      <c r="J7116" s="2">
        <f>VLOOKUP(B7116,'Totals by Team'!A:K,11,FALSE)</f>
        <v>-6.8666666666666663</v>
      </c>
      <c r="K7116" s="2">
        <f>VLOOKUP(C7116,'Totals by Team'!A:K,11,FALSE)</f>
        <v>9.5625</v>
      </c>
    </row>
    <row r="7117" spans="1:11" x14ac:dyDescent="0.25">
      <c r="A7117" s="1">
        <v>41307</v>
      </c>
      <c r="B7117" t="s">
        <v>160</v>
      </c>
      <c r="C7117" t="s">
        <v>58</v>
      </c>
      <c r="D7117">
        <v>62</v>
      </c>
      <c r="E7117">
        <v>77</v>
      </c>
      <c r="F7117" t="s">
        <v>160</v>
      </c>
      <c r="G7117">
        <v>-15</v>
      </c>
      <c r="H7117" t="s">
        <v>357</v>
      </c>
      <c r="I7117" t="s">
        <v>360</v>
      </c>
      <c r="J7117" s="2">
        <f>VLOOKUP(B7117,'Totals by Team'!A:K,11,FALSE)</f>
        <v>-7.838709677419355</v>
      </c>
      <c r="K7117" s="2">
        <f>VLOOKUP(C7117,'Totals by Team'!A:K,11,FALSE)</f>
        <v>2.9</v>
      </c>
    </row>
    <row r="7118" spans="1:11" x14ac:dyDescent="0.25">
      <c r="A7118" s="1">
        <v>41307</v>
      </c>
      <c r="B7118" t="s">
        <v>60</v>
      </c>
      <c r="C7118" t="s">
        <v>271</v>
      </c>
      <c r="D7118">
        <v>65</v>
      </c>
      <c r="E7118">
        <v>81</v>
      </c>
      <c r="F7118" t="s">
        <v>271</v>
      </c>
      <c r="G7118">
        <v>-16</v>
      </c>
      <c r="H7118" t="s">
        <v>357</v>
      </c>
      <c r="I7118" t="s">
        <v>356</v>
      </c>
      <c r="J7118" s="2">
        <f>VLOOKUP(B7118,'Totals by Team'!A:K,11,FALSE)</f>
        <v>-11.483870967741936</v>
      </c>
      <c r="K7118" s="2">
        <f>VLOOKUP(C7118,'Totals by Team'!A:K,11,FALSE)</f>
        <v>12.529411764705882</v>
      </c>
    </row>
    <row r="7119" spans="1:11" x14ac:dyDescent="0.25">
      <c r="A7119" s="1">
        <v>41307</v>
      </c>
      <c r="B7119" t="s">
        <v>264</v>
      </c>
      <c r="C7119" t="s">
        <v>332</v>
      </c>
      <c r="D7119">
        <v>63</v>
      </c>
      <c r="E7119">
        <v>79</v>
      </c>
      <c r="F7119" t="s">
        <v>264</v>
      </c>
      <c r="G7119">
        <v>-16</v>
      </c>
      <c r="H7119" t="s">
        <v>357</v>
      </c>
      <c r="I7119" t="s">
        <v>360</v>
      </c>
      <c r="J7119" s="2">
        <f>VLOOKUP(B7119,'Totals by Team'!A:K,11,FALSE)</f>
        <v>-11.137931034482758</v>
      </c>
      <c r="K7119" s="2">
        <f>VLOOKUP(C7119,'Totals by Team'!A:K,11,FALSE)</f>
        <v>-0.23076923076923078</v>
      </c>
    </row>
    <row r="7120" spans="1:11" x14ac:dyDescent="0.25">
      <c r="A7120" s="1">
        <v>41307</v>
      </c>
      <c r="B7120" t="s">
        <v>346</v>
      </c>
      <c r="C7120" t="s">
        <v>170</v>
      </c>
      <c r="D7120">
        <v>61</v>
      </c>
      <c r="E7120">
        <v>77</v>
      </c>
      <c r="F7120" t="s">
        <v>346</v>
      </c>
      <c r="G7120">
        <v>-16</v>
      </c>
      <c r="H7120" t="s">
        <v>357</v>
      </c>
      <c r="I7120" t="s">
        <v>360</v>
      </c>
      <c r="J7120" s="2">
        <f>VLOOKUP(B7120,'Totals by Team'!A:K,11,FALSE)</f>
        <v>-7.419354838709677</v>
      </c>
      <c r="K7120" s="2">
        <f>VLOOKUP(C7120,'Totals by Team'!A:K,11,FALSE)</f>
        <v>-1.9375</v>
      </c>
    </row>
    <row r="7121" spans="1:11" x14ac:dyDescent="0.25">
      <c r="A7121" s="1">
        <v>41307</v>
      </c>
      <c r="B7121" t="s">
        <v>79</v>
      </c>
      <c r="C7121" t="s">
        <v>235</v>
      </c>
      <c r="D7121">
        <v>53</v>
      </c>
      <c r="E7121">
        <v>69</v>
      </c>
      <c r="F7121" t="s">
        <v>79</v>
      </c>
      <c r="G7121">
        <v>-16</v>
      </c>
      <c r="H7121" t="s">
        <v>357</v>
      </c>
      <c r="I7121" t="s">
        <v>360</v>
      </c>
      <c r="J7121" s="2">
        <f>VLOOKUP(B7121,'Totals by Team'!A:K,11,FALSE)</f>
        <v>-9.7857142857142865</v>
      </c>
      <c r="K7121" s="2">
        <f>VLOOKUP(C7121,'Totals by Team'!A:K,11,FALSE)</f>
        <v>-1.9655172413793103</v>
      </c>
    </row>
    <row r="7122" spans="1:11" x14ac:dyDescent="0.25">
      <c r="A7122" s="1">
        <v>41307</v>
      </c>
      <c r="B7122" t="s">
        <v>201</v>
      </c>
      <c r="C7122" t="s">
        <v>245</v>
      </c>
      <c r="D7122">
        <v>79</v>
      </c>
      <c r="E7122">
        <v>96</v>
      </c>
      <c r="F7122" t="s">
        <v>245</v>
      </c>
      <c r="G7122">
        <v>-17</v>
      </c>
      <c r="H7122" t="s">
        <v>357</v>
      </c>
      <c r="I7122" t="s">
        <v>356</v>
      </c>
      <c r="J7122" s="2">
        <f>VLOOKUP(B7122,'Totals by Team'!A:K,11,FALSE)</f>
        <v>4.8666666666666663</v>
      </c>
      <c r="K7122" s="2">
        <f>VLOOKUP(C7122,'Totals by Team'!A:K,11,FALSE)</f>
        <v>6.4838709677419351</v>
      </c>
    </row>
    <row r="7123" spans="1:11" x14ac:dyDescent="0.25">
      <c r="A7123" s="1">
        <v>41307</v>
      </c>
      <c r="B7123" t="s">
        <v>126</v>
      </c>
      <c r="C7123" t="s">
        <v>12</v>
      </c>
      <c r="D7123">
        <v>52</v>
      </c>
      <c r="E7123">
        <v>69</v>
      </c>
      <c r="F7123" t="s">
        <v>12</v>
      </c>
      <c r="G7123">
        <v>-17</v>
      </c>
      <c r="H7123" t="s">
        <v>357</v>
      </c>
      <c r="I7123" t="s">
        <v>356</v>
      </c>
      <c r="J7123" s="2">
        <f>VLOOKUP(B7123,'Totals by Team'!A:K,11,FALSE)</f>
        <v>-8.137931034482758</v>
      </c>
      <c r="K7123" s="2">
        <f>VLOOKUP(C7123,'Totals by Team'!A:K,11,FALSE)</f>
        <v>-2.9333333333333331</v>
      </c>
    </row>
    <row r="7124" spans="1:11" x14ac:dyDescent="0.25">
      <c r="A7124" s="1">
        <v>41307</v>
      </c>
      <c r="B7124" t="s">
        <v>272</v>
      </c>
      <c r="C7124" t="s">
        <v>321</v>
      </c>
      <c r="D7124">
        <v>58</v>
      </c>
      <c r="E7124">
        <v>75</v>
      </c>
      <c r="F7124" t="s">
        <v>321</v>
      </c>
      <c r="G7124">
        <v>-17</v>
      </c>
      <c r="H7124" t="s">
        <v>357</v>
      </c>
      <c r="I7124" t="s">
        <v>356</v>
      </c>
      <c r="J7124" s="2">
        <f>VLOOKUP(B7124,'Totals by Team'!A:K,11,FALSE)</f>
        <v>-0.71875</v>
      </c>
      <c r="K7124" s="2">
        <f>VLOOKUP(C7124,'Totals by Team'!A:K,11,FALSE)</f>
        <v>12.294117647058824</v>
      </c>
    </row>
    <row r="7125" spans="1:11" x14ac:dyDescent="0.25">
      <c r="A7125" s="1">
        <v>41307</v>
      </c>
      <c r="B7125" t="s">
        <v>282</v>
      </c>
      <c r="C7125" t="s">
        <v>131</v>
      </c>
      <c r="D7125">
        <v>61</v>
      </c>
      <c r="E7125">
        <v>78</v>
      </c>
      <c r="F7125" t="s">
        <v>282</v>
      </c>
      <c r="G7125">
        <v>-17</v>
      </c>
      <c r="H7125" t="s">
        <v>357</v>
      </c>
      <c r="I7125" t="s">
        <v>360</v>
      </c>
      <c r="J7125" s="2">
        <f>VLOOKUP(B7125,'Totals by Team'!A:K,11,FALSE)</f>
        <v>-4.7</v>
      </c>
      <c r="K7125" s="2">
        <f>VLOOKUP(C7125,'Totals by Team'!A:K,11,FALSE)</f>
        <v>0.31034482758620691</v>
      </c>
    </row>
    <row r="7126" spans="1:11" x14ac:dyDescent="0.25">
      <c r="A7126" s="1">
        <v>41307</v>
      </c>
      <c r="B7126" t="s">
        <v>136</v>
      </c>
      <c r="C7126" t="s">
        <v>177</v>
      </c>
      <c r="D7126">
        <v>56</v>
      </c>
      <c r="E7126">
        <v>73</v>
      </c>
      <c r="F7126" t="s">
        <v>136</v>
      </c>
      <c r="G7126">
        <v>-17</v>
      </c>
      <c r="H7126" t="s">
        <v>357</v>
      </c>
      <c r="I7126" t="s">
        <v>360</v>
      </c>
      <c r="J7126" s="2">
        <f>VLOOKUP(B7126,'Totals by Team'!A:K,11,FALSE)</f>
        <v>-3.3870967741935485</v>
      </c>
      <c r="K7126" s="2">
        <f>VLOOKUP(C7126,'Totals by Team'!A:K,11,FALSE)</f>
        <v>13.454545454545455</v>
      </c>
    </row>
    <row r="7127" spans="1:11" x14ac:dyDescent="0.25">
      <c r="A7127" s="1">
        <v>41307</v>
      </c>
      <c r="B7127" t="s">
        <v>315</v>
      </c>
      <c r="C7127" t="s">
        <v>297</v>
      </c>
      <c r="D7127">
        <v>43</v>
      </c>
      <c r="E7127">
        <v>60</v>
      </c>
      <c r="F7127" t="s">
        <v>297</v>
      </c>
      <c r="G7127">
        <v>-17</v>
      </c>
      <c r="H7127" t="s">
        <v>357</v>
      </c>
      <c r="I7127" t="s">
        <v>356</v>
      </c>
      <c r="J7127" s="2">
        <f>VLOOKUP(B7127,'Totals by Team'!A:K,11,FALSE)</f>
        <v>-8.67741935483871</v>
      </c>
      <c r="K7127" s="2">
        <f>VLOOKUP(C7127,'Totals by Team'!A:K,11,FALSE)</f>
        <v>0.34375</v>
      </c>
    </row>
    <row r="7128" spans="1:11" x14ac:dyDescent="0.25">
      <c r="A7128" s="1">
        <v>41307</v>
      </c>
      <c r="B7128" t="s">
        <v>53</v>
      </c>
      <c r="C7128" t="s">
        <v>63</v>
      </c>
      <c r="D7128">
        <v>45</v>
      </c>
      <c r="E7128">
        <v>63</v>
      </c>
      <c r="F7128" t="s">
        <v>63</v>
      </c>
      <c r="G7128">
        <v>-18</v>
      </c>
      <c r="H7128" t="s">
        <v>357</v>
      </c>
      <c r="I7128" t="s">
        <v>356</v>
      </c>
      <c r="J7128" s="2">
        <f>VLOOKUP(B7128,'Totals by Team'!A:K,11,FALSE)</f>
        <v>-3.1666666666666665</v>
      </c>
      <c r="K7128" s="2">
        <f>VLOOKUP(C7128,'Totals by Team'!A:K,11,FALSE)</f>
        <v>-6.15625</v>
      </c>
    </row>
    <row r="7129" spans="1:11" x14ac:dyDescent="0.25">
      <c r="A7129" s="1">
        <v>41307</v>
      </c>
      <c r="B7129" t="s">
        <v>244</v>
      </c>
      <c r="C7129" t="s">
        <v>192</v>
      </c>
      <c r="D7129">
        <v>60</v>
      </c>
      <c r="E7129">
        <v>79</v>
      </c>
      <c r="F7129" t="s">
        <v>244</v>
      </c>
      <c r="G7129">
        <v>-19</v>
      </c>
      <c r="H7129" t="s">
        <v>357</v>
      </c>
      <c r="I7129" t="s">
        <v>360</v>
      </c>
      <c r="J7129" s="2">
        <f>VLOOKUP(B7129,'Totals by Team'!A:K,11,FALSE)</f>
        <v>-1.4545454545454546</v>
      </c>
      <c r="K7129" s="2">
        <f>VLOOKUP(C7129,'Totals by Team'!A:K,11,FALSE)</f>
        <v>12.875</v>
      </c>
    </row>
    <row r="7130" spans="1:11" x14ac:dyDescent="0.25">
      <c r="A7130" s="1">
        <v>41307</v>
      </c>
      <c r="B7130" t="s">
        <v>299</v>
      </c>
      <c r="C7130" t="s">
        <v>298</v>
      </c>
      <c r="D7130">
        <v>46</v>
      </c>
      <c r="E7130">
        <v>65</v>
      </c>
      <c r="F7130" t="s">
        <v>298</v>
      </c>
      <c r="G7130">
        <v>-19</v>
      </c>
      <c r="H7130" t="s">
        <v>357</v>
      </c>
      <c r="I7130" t="s">
        <v>356</v>
      </c>
      <c r="J7130" s="2">
        <f>VLOOKUP(B7130,'Totals by Team'!A:K,11,FALSE)</f>
        <v>1.0666666666666667</v>
      </c>
      <c r="K7130" s="2">
        <f>VLOOKUP(C7130,'Totals by Team'!A:K,11,FALSE)</f>
        <v>8.7096774193548381</v>
      </c>
    </row>
    <row r="7131" spans="1:11" x14ac:dyDescent="0.25">
      <c r="A7131" s="1">
        <v>41307</v>
      </c>
      <c r="B7131" t="s">
        <v>195</v>
      </c>
      <c r="C7131" t="s">
        <v>154</v>
      </c>
      <c r="D7131">
        <v>46</v>
      </c>
      <c r="E7131">
        <v>65</v>
      </c>
      <c r="F7131" t="s">
        <v>154</v>
      </c>
      <c r="G7131">
        <v>-19</v>
      </c>
      <c r="H7131" t="s">
        <v>357</v>
      </c>
      <c r="I7131" t="s">
        <v>356</v>
      </c>
      <c r="J7131" s="2">
        <f>VLOOKUP(B7131,'Totals by Team'!A:K,11,FALSE)</f>
        <v>-4.5714285714285712</v>
      </c>
      <c r="K7131" s="2">
        <f>VLOOKUP(C7131,'Totals by Team'!A:K,11,FALSE)</f>
        <v>9.5483870967741939</v>
      </c>
    </row>
    <row r="7132" spans="1:11" x14ac:dyDescent="0.25">
      <c r="A7132" s="1">
        <v>41307</v>
      </c>
      <c r="B7132" t="s">
        <v>252</v>
      </c>
      <c r="C7132" t="s">
        <v>164</v>
      </c>
      <c r="D7132">
        <v>52</v>
      </c>
      <c r="E7132">
        <v>71</v>
      </c>
      <c r="F7132" t="s">
        <v>164</v>
      </c>
      <c r="G7132">
        <v>-19</v>
      </c>
      <c r="H7132" t="s">
        <v>357</v>
      </c>
      <c r="I7132" t="s">
        <v>356</v>
      </c>
      <c r="J7132" s="2">
        <f>VLOOKUP(B7132,'Totals by Team'!A:K,11,FALSE)</f>
        <v>-2.6875</v>
      </c>
      <c r="K7132" s="2">
        <f>VLOOKUP(C7132,'Totals by Team'!A:K,11,FALSE)</f>
        <v>-4.7575757575757578</v>
      </c>
    </row>
    <row r="7133" spans="1:11" x14ac:dyDescent="0.25">
      <c r="A7133" s="1">
        <v>41307</v>
      </c>
      <c r="B7133" t="s">
        <v>109</v>
      </c>
      <c r="C7133" t="s">
        <v>78</v>
      </c>
      <c r="D7133">
        <v>46</v>
      </c>
      <c r="E7133">
        <v>65</v>
      </c>
      <c r="F7133" t="s">
        <v>109</v>
      </c>
      <c r="G7133">
        <v>-19</v>
      </c>
      <c r="H7133" t="s">
        <v>357</v>
      </c>
      <c r="I7133" t="s">
        <v>360</v>
      </c>
      <c r="J7133" s="2">
        <f>VLOOKUP(B7133,'Totals by Team'!A:K,11,FALSE)</f>
        <v>-5.290322580645161</v>
      </c>
      <c r="K7133" s="2">
        <f>VLOOKUP(C7133,'Totals by Team'!A:K,11,FALSE)</f>
        <v>4.8275862068965516</v>
      </c>
    </row>
    <row r="7134" spans="1:11" x14ac:dyDescent="0.25">
      <c r="A7134" s="1">
        <v>41307</v>
      </c>
      <c r="B7134" t="s">
        <v>267</v>
      </c>
      <c r="C7134" t="s">
        <v>25</v>
      </c>
      <c r="D7134">
        <v>63</v>
      </c>
      <c r="E7134">
        <v>83</v>
      </c>
      <c r="F7134" t="s">
        <v>25</v>
      </c>
      <c r="G7134">
        <v>-20</v>
      </c>
      <c r="H7134" t="s">
        <v>357</v>
      </c>
      <c r="I7134" t="s">
        <v>356</v>
      </c>
      <c r="J7134" s="2">
        <f>VLOOKUP(B7134,'Totals by Team'!A:K,11,FALSE)</f>
        <v>-6.0333333333333332</v>
      </c>
      <c r="K7134" s="2">
        <f>VLOOKUP(C7134,'Totals by Team'!A:K,11,FALSE)</f>
        <v>0.36666666666666664</v>
      </c>
    </row>
    <row r="7135" spans="1:11" x14ac:dyDescent="0.25">
      <c r="A7135" s="1">
        <v>41307</v>
      </c>
      <c r="B7135" t="s">
        <v>234</v>
      </c>
      <c r="C7135" t="s">
        <v>236</v>
      </c>
      <c r="D7135">
        <v>64</v>
      </c>
      <c r="E7135">
        <v>85</v>
      </c>
      <c r="F7135" t="s">
        <v>234</v>
      </c>
      <c r="G7135">
        <v>-21</v>
      </c>
      <c r="H7135" t="s">
        <v>357</v>
      </c>
      <c r="I7135" t="s">
        <v>360</v>
      </c>
      <c r="J7135" s="2">
        <f>VLOOKUP(B7135,'Totals by Team'!A:K,11,FALSE)</f>
        <v>-2.4482758620689653</v>
      </c>
      <c r="K7135" s="2">
        <f>VLOOKUP(C7135,'Totals by Team'!A:K,11,FALSE)</f>
        <v>11</v>
      </c>
    </row>
    <row r="7136" spans="1:11" x14ac:dyDescent="0.25">
      <c r="A7136" s="1">
        <v>41307</v>
      </c>
      <c r="B7136" t="s">
        <v>33</v>
      </c>
      <c r="C7136" t="s">
        <v>323</v>
      </c>
      <c r="D7136">
        <v>59</v>
      </c>
      <c r="E7136">
        <v>81</v>
      </c>
      <c r="F7136" t="s">
        <v>323</v>
      </c>
      <c r="G7136">
        <v>-22</v>
      </c>
      <c r="H7136" t="s">
        <v>357</v>
      </c>
      <c r="I7136" t="s">
        <v>356</v>
      </c>
      <c r="J7136" s="2">
        <f>VLOOKUP(B7136,'Totals by Team'!A:K,11,FALSE)</f>
        <v>-4.1034482758620694</v>
      </c>
      <c r="K7136" s="2">
        <f>VLOOKUP(C7136,'Totals by Team'!A:K,11,FALSE)</f>
        <v>4.1818181818181817</v>
      </c>
    </row>
    <row r="7137" spans="1:11" x14ac:dyDescent="0.25">
      <c r="A7137" s="1">
        <v>41307</v>
      </c>
      <c r="B7137" t="s">
        <v>269</v>
      </c>
      <c r="C7137" t="s">
        <v>9</v>
      </c>
      <c r="D7137">
        <v>52</v>
      </c>
      <c r="E7137">
        <v>74</v>
      </c>
      <c r="F7137" t="s">
        <v>9</v>
      </c>
      <c r="G7137">
        <v>-22</v>
      </c>
      <c r="H7137" t="s">
        <v>357</v>
      </c>
      <c r="I7137" t="s">
        <v>356</v>
      </c>
      <c r="J7137" s="2">
        <f>VLOOKUP(B7137,'Totals by Team'!A:K,11,FALSE)</f>
        <v>-6.3703703703703702</v>
      </c>
      <c r="K7137" s="2">
        <f>VLOOKUP(C7137,'Totals by Team'!A:K,11,FALSE)</f>
        <v>12.266666666666667</v>
      </c>
    </row>
    <row r="7138" spans="1:11" x14ac:dyDescent="0.25">
      <c r="A7138" s="1">
        <v>41307</v>
      </c>
      <c r="B7138" t="s">
        <v>268</v>
      </c>
      <c r="C7138" t="s">
        <v>337</v>
      </c>
      <c r="D7138">
        <v>46</v>
      </c>
      <c r="E7138">
        <v>68</v>
      </c>
      <c r="F7138" t="s">
        <v>268</v>
      </c>
      <c r="G7138">
        <v>-22</v>
      </c>
      <c r="H7138" t="s">
        <v>357</v>
      </c>
      <c r="I7138" t="s">
        <v>360</v>
      </c>
      <c r="J7138" s="2">
        <f>VLOOKUP(B7138,'Totals by Team'!A:K,11,FALSE)</f>
        <v>-3.4827586206896552</v>
      </c>
      <c r="K7138" s="2">
        <f>VLOOKUP(C7138,'Totals by Team'!A:K,11,FALSE)</f>
        <v>4.4666666666666668</v>
      </c>
    </row>
    <row r="7139" spans="1:11" x14ac:dyDescent="0.25">
      <c r="A7139" s="1">
        <v>41307</v>
      </c>
      <c r="B7139" t="s">
        <v>243</v>
      </c>
      <c r="C7139" t="s">
        <v>71</v>
      </c>
      <c r="D7139">
        <v>60</v>
      </c>
      <c r="E7139">
        <v>86</v>
      </c>
      <c r="F7139" t="s">
        <v>71</v>
      </c>
      <c r="G7139">
        <v>-26</v>
      </c>
      <c r="H7139" t="s">
        <v>357</v>
      </c>
      <c r="I7139" t="s">
        <v>356</v>
      </c>
      <c r="J7139" s="2">
        <f>VLOOKUP(B7139,'Totals by Team'!A:K,11,FALSE)</f>
        <v>-2.7419354838709675</v>
      </c>
      <c r="K7139" s="2">
        <f>VLOOKUP(C7139,'Totals by Team'!A:K,11,FALSE)</f>
        <v>7.0294117647058822</v>
      </c>
    </row>
    <row r="7140" spans="1:11" x14ac:dyDescent="0.25">
      <c r="A7140" s="1">
        <v>41307</v>
      </c>
      <c r="B7140" t="s">
        <v>48</v>
      </c>
      <c r="C7140" t="s">
        <v>10</v>
      </c>
      <c r="D7140">
        <v>31</v>
      </c>
      <c r="E7140">
        <v>59</v>
      </c>
      <c r="F7140" t="s">
        <v>10</v>
      </c>
      <c r="G7140">
        <v>-28</v>
      </c>
      <c r="H7140" t="s">
        <v>357</v>
      </c>
      <c r="I7140" t="s">
        <v>356</v>
      </c>
      <c r="J7140" s="2">
        <f>VLOOKUP(B7140,'Totals by Team'!A:K,11,FALSE)</f>
        <v>-26.678571428571427</v>
      </c>
      <c r="K7140" s="2">
        <f>VLOOKUP(C7140,'Totals by Team'!A:K,11,FALSE)</f>
        <v>8.1724137931034484</v>
      </c>
    </row>
    <row r="7141" spans="1:11" x14ac:dyDescent="0.25">
      <c r="A7141" s="1">
        <v>41307</v>
      </c>
      <c r="B7141" t="s">
        <v>209</v>
      </c>
      <c r="C7141" t="s">
        <v>288</v>
      </c>
      <c r="D7141">
        <v>52</v>
      </c>
      <c r="E7141">
        <v>81</v>
      </c>
      <c r="F7141" t="s">
        <v>288</v>
      </c>
      <c r="G7141">
        <v>-29</v>
      </c>
      <c r="H7141" t="s">
        <v>357</v>
      </c>
      <c r="I7141" t="s">
        <v>356</v>
      </c>
      <c r="J7141" s="2">
        <f>VLOOKUP(B7141,'Totals by Team'!A:K,11,FALSE)</f>
        <v>5.096774193548387</v>
      </c>
      <c r="K7141" s="2">
        <f>VLOOKUP(C7141,'Totals by Team'!A:K,11,FALSE)</f>
        <v>10.575757575757576</v>
      </c>
    </row>
    <row r="7142" spans="1:11" x14ac:dyDescent="0.25">
      <c r="A7142" s="1">
        <v>41307</v>
      </c>
      <c r="B7142" t="s">
        <v>225</v>
      </c>
      <c r="C7142" t="s">
        <v>309</v>
      </c>
      <c r="D7142">
        <v>64</v>
      </c>
      <c r="E7142">
        <v>94</v>
      </c>
      <c r="F7142" t="s">
        <v>309</v>
      </c>
      <c r="G7142">
        <v>-30</v>
      </c>
      <c r="H7142" t="s">
        <v>357</v>
      </c>
      <c r="I7142" t="s">
        <v>356</v>
      </c>
      <c r="J7142" s="2">
        <f>VLOOKUP(B7142,'Totals by Team'!A:K,11,FALSE)</f>
        <v>-1.4193548387096775</v>
      </c>
      <c r="K7142" s="2">
        <f>VLOOKUP(C7142,'Totals by Team'!A:K,11,FALSE)</f>
        <v>10.705882352941176</v>
      </c>
    </row>
    <row r="7143" spans="1:11" x14ac:dyDescent="0.25">
      <c r="A7143" s="1">
        <v>41307</v>
      </c>
      <c r="B7143" t="s">
        <v>47</v>
      </c>
      <c r="C7143" t="s">
        <v>80</v>
      </c>
      <c r="D7143">
        <v>57</v>
      </c>
      <c r="E7143">
        <v>88</v>
      </c>
      <c r="F7143" t="s">
        <v>80</v>
      </c>
      <c r="G7143">
        <v>-31</v>
      </c>
      <c r="H7143" t="s">
        <v>357</v>
      </c>
      <c r="I7143" t="s">
        <v>356</v>
      </c>
      <c r="J7143" s="2">
        <f>VLOOKUP(B7143,'Totals by Team'!A:K,11,FALSE)</f>
        <v>-10.870967741935484</v>
      </c>
      <c r="K7143" s="2">
        <f>VLOOKUP(C7143,'Totals by Team'!A:K,11,FALSE)</f>
        <v>6.290322580645161</v>
      </c>
    </row>
    <row r="7144" spans="1:11" x14ac:dyDescent="0.25">
      <c r="A7144" s="1">
        <v>41307</v>
      </c>
      <c r="B7144" t="s">
        <v>44</v>
      </c>
      <c r="C7144" t="s">
        <v>135</v>
      </c>
      <c r="D7144">
        <v>46</v>
      </c>
      <c r="E7144">
        <v>79</v>
      </c>
      <c r="F7144" t="s">
        <v>135</v>
      </c>
      <c r="G7144">
        <v>-33</v>
      </c>
      <c r="H7144" t="s">
        <v>357</v>
      </c>
      <c r="I7144" t="s">
        <v>356</v>
      </c>
      <c r="J7144" s="2">
        <f>VLOOKUP(B7144,'Totals by Team'!A:K,11,FALSE)</f>
        <v>-14.827586206896552</v>
      </c>
      <c r="K7144" s="2">
        <f>VLOOKUP(C7144,'Totals by Team'!A:K,11,FALSE)</f>
        <v>4.117647058823529</v>
      </c>
    </row>
    <row r="7145" spans="1:11" x14ac:dyDescent="0.25">
      <c r="A7145" s="1">
        <v>41307</v>
      </c>
      <c r="B7145" t="s">
        <v>106</v>
      </c>
      <c r="C7145" t="s">
        <v>230</v>
      </c>
      <c r="D7145">
        <v>42</v>
      </c>
      <c r="E7145">
        <v>77</v>
      </c>
      <c r="F7145" t="s">
        <v>230</v>
      </c>
      <c r="G7145">
        <v>-35</v>
      </c>
      <c r="H7145" t="s">
        <v>357</v>
      </c>
      <c r="I7145" t="s">
        <v>356</v>
      </c>
      <c r="J7145" s="2">
        <f>VLOOKUP(B7145,'Totals by Team'!A:K,11,FALSE)</f>
        <v>-9.0666666666666664</v>
      </c>
      <c r="K7145" s="2">
        <f>VLOOKUP(C7145,'Totals by Team'!A:K,11,FALSE)</f>
        <v>11.5625</v>
      </c>
    </row>
    <row r="7146" spans="1:11" x14ac:dyDescent="0.25">
      <c r="A7146" s="1">
        <v>41307</v>
      </c>
      <c r="B7146" t="s">
        <v>165</v>
      </c>
      <c r="C7146" t="s">
        <v>222</v>
      </c>
      <c r="D7146">
        <v>47</v>
      </c>
      <c r="E7146">
        <v>83</v>
      </c>
      <c r="F7146" t="s">
        <v>222</v>
      </c>
      <c r="G7146">
        <v>-36</v>
      </c>
      <c r="H7146" t="s">
        <v>357</v>
      </c>
      <c r="I7146" t="s">
        <v>356</v>
      </c>
      <c r="J7146" s="2">
        <f>VLOOKUP(B7146,'Totals by Team'!A:K,11,FALSE)</f>
        <v>-3.1</v>
      </c>
      <c r="K7146" s="2">
        <f>VLOOKUP(C7146,'Totals by Team'!A:K,11,FALSE)</f>
        <v>5.9090909090909092</v>
      </c>
    </row>
    <row r="7147" spans="1:11" x14ac:dyDescent="0.25">
      <c r="A7147" s="1">
        <v>41307</v>
      </c>
      <c r="B7147" t="s">
        <v>85</v>
      </c>
      <c r="C7147" t="s">
        <v>141</v>
      </c>
      <c r="D7147">
        <v>48</v>
      </c>
      <c r="E7147">
        <v>84</v>
      </c>
      <c r="F7147" t="s">
        <v>141</v>
      </c>
      <c r="G7147">
        <v>-36</v>
      </c>
      <c r="H7147" t="s">
        <v>357</v>
      </c>
      <c r="I7147" t="s">
        <v>356</v>
      </c>
      <c r="J7147" s="2">
        <f>VLOOKUP(B7147,'Totals by Team'!A:K,11,FALSE)</f>
        <v>-5.5161290322580649</v>
      </c>
      <c r="K7147" s="2">
        <f>VLOOKUP(C7147,'Totals by Team'!A:K,11,FALSE)</f>
        <v>5.161290322580645</v>
      </c>
    </row>
    <row r="7148" spans="1:11" x14ac:dyDescent="0.25">
      <c r="A7148" s="1">
        <v>41308</v>
      </c>
      <c r="B7148" t="s">
        <v>312</v>
      </c>
      <c r="C7148" t="s">
        <v>284</v>
      </c>
      <c r="D7148">
        <v>70</v>
      </c>
      <c r="E7148">
        <v>51</v>
      </c>
      <c r="F7148" t="s">
        <v>312</v>
      </c>
      <c r="G7148">
        <v>19</v>
      </c>
      <c r="H7148" t="s">
        <v>358</v>
      </c>
      <c r="I7148" t="s">
        <v>360</v>
      </c>
      <c r="J7148" s="2">
        <f>VLOOKUP(B7148,'Totals by Team'!A:K,11,FALSE)</f>
        <v>15.588235294117647</v>
      </c>
      <c r="K7148" s="2">
        <f>VLOOKUP(C7148,'Totals by Team'!A:K,11,FALSE)</f>
        <v>6.258064516129032</v>
      </c>
    </row>
    <row r="7149" spans="1:11" x14ac:dyDescent="0.25">
      <c r="A7149" s="1">
        <v>41308</v>
      </c>
      <c r="B7149" t="s">
        <v>156</v>
      </c>
      <c r="C7149" t="s">
        <v>190</v>
      </c>
      <c r="D7149">
        <v>86</v>
      </c>
      <c r="E7149">
        <v>74</v>
      </c>
      <c r="F7149" t="s">
        <v>190</v>
      </c>
      <c r="G7149">
        <v>12</v>
      </c>
      <c r="H7149" t="s">
        <v>358</v>
      </c>
      <c r="I7149" t="s">
        <v>356</v>
      </c>
      <c r="J7149" s="2">
        <f>VLOOKUP(B7149,'Totals by Team'!A:K,11,FALSE)</f>
        <v>5.5185185185185182</v>
      </c>
      <c r="K7149" s="2">
        <f>VLOOKUP(C7149,'Totals by Team'!A:K,11,FALSE)</f>
        <v>-6.8571428571428568</v>
      </c>
    </row>
    <row r="7150" spans="1:11" x14ac:dyDescent="0.25">
      <c r="A7150" s="1">
        <v>41308</v>
      </c>
      <c r="B7150" t="s">
        <v>73</v>
      </c>
      <c r="C7150" t="s">
        <v>104</v>
      </c>
      <c r="D7150">
        <v>85</v>
      </c>
      <c r="E7150">
        <v>76</v>
      </c>
      <c r="F7150" t="s">
        <v>104</v>
      </c>
      <c r="G7150">
        <v>9</v>
      </c>
      <c r="H7150" t="s">
        <v>358</v>
      </c>
      <c r="I7150" t="s">
        <v>356</v>
      </c>
      <c r="J7150" s="2">
        <f>VLOOKUP(B7150,'Totals by Team'!A:K,11,FALSE)</f>
        <v>7.2413793103448274</v>
      </c>
      <c r="K7150" s="2">
        <f>VLOOKUP(C7150,'Totals by Team'!A:K,11,FALSE)</f>
        <v>3.0333333333333332</v>
      </c>
    </row>
    <row r="7151" spans="1:11" x14ac:dyDescent="0.25">
      <c r="A7151" s="1">
        <v>41308</v>
      </c>
      <c r="B7151" t="s">
        <v>140</v>
      </c>
      <c r="C7151" t="s">
        <v>50</v>
      </c>
      <c r="D7151">
        <v>57</v>
      </c>
      <c r="E7151">
        <v>49</v>
      </c>
      <c r="F7151" t="s">
        <v>140</v>
      </c>
      <c r="G7151">
        <v>8</v>
      </c>
      <c r="H7151" t="s">
        <v>358</v>
      </c>
      <c r="I7151" t="s">
        <v>360</v>
      </c>
      <c r="J7151" s="2">
        <f>VLOOKUP(B7151,'Totals by Team'!A:K,11,FALSE)</f>
        <v>-1.59375</v>
      </c>
      <c r="K7151" s="2">
        <f>VLOOKUP(C7151,'Totals by Team'!A:K,11,FALSE)</f>
        <v>-6.1333333333333337</v>
      </c>
    </row>
    <row r="7152" spans="1:11" x14ac:dyDescent="0.25">
      <c r="A7152" s="1">
        <v>41308</v>
      </c>
      <c r="B7152" t="s">
        <v>91</v>
      </c>
      <c r="C7152" t="s">
        <v>221</v>
      </c>
      <c r="D7152">
        <v>81</v>
      </c>
      <c r="E7152">
        <v>73</v>
      </c>
      <c r="F7152" t="s">
        <v>91</v>
      </c>
      <c r="G7152">
        <v>8</v>
      </c>
      <c r="H7152" t="s">
        <v>358</v>
      </c>
      <c r="I7152" t="s">
        <v>360</v>
      </c>
      <c r="J7152" s="2">
        <f>VLOOKUP(B7152,'Totals by Team'!A:K,11,FALSE)</f>
        <v>4.625</v>
      </c>
      <c r="K7152" s="2">
        <f>VLOOKUP(C7152,'Totals by Team'!A:K,11,FALSE)</f>
        <v>1.75</v>
      </c>
    </row>
    <row r="7153" spans="1:11" x14ac:dyDescent="0.25">
      <c r="A7153" s="1">
        <v>41308</v>
      </c>
      <c r="B7153" t="s">
        <v>283</v>
      </c>
      <c r="C7153" t="s">
        <v>199</v>
      </c>
      <c r="D7153">
        <v>64</v>
      </c>
      <c r="E7153">
        <v>58</v>
      </c>
      <c r="F7153" t="s">
        <v>199</v>
      </c>
      <c r="G7153">
        <v>6</v>
      </c>
      <c r="H7153" t="s">
        <v>358</v>
      </c>
      <c r="I7153" t="s">
        <v>356</v>
      </c>
      <c r="J7153" s="2">
        <f>VLOOKUP(B7153,'Totals by Team'!A:K,11,FALSE)</f>
        <v>0.84375</v>
      </c>
      <c r="K7153" s="2">
        <f>VLOOKUP(C7153,'Totals by Team'!A:K,11,FALSE)</f>
        <v>-4.709677419354839</v>
      </c>
    </row>
    <row r="7154" spans="1:11" x14ac:dyDescent="0.25">
      <c r="A7154" s="1">
        <v>41308</v>
      </c>
      <c r="B7154" t="s">
        <v>310</v>
      </c>
      <c r="C7154" t="s">
        <v>5</v>
      </c>
      <c r="D7154">
        <v>66</v>
      </c>
      <c r="E7154">
        <v>60</v>
      </c>
      <c r="F7154" t="s">
        <v>310</v>
      </c>
      <c r="G7154">
        <v>6</v>
      </c>
      <c r="H7154" t="s">
        <v>358</v>
      </c>
      <c r="I7154" t="s">
        <v>360</v>
      </c>
      <c r="J7154" s="2">
        <f>VLOOKUP(B7154,'Totals by Team'!A:K,11,FALSE)</f>
        <v>1.935483870967742</v>
      </c>
      <c r="K7154" s="2">
        <f>VLOOKUP(C7154,'Totals by Team'!A:K,11,FALSE)</f>
        <v>8.90625</v>
      </c>
    </row>
    <row r="7155" spans="1:11" x14ac:dyDescent="0.25">
      <c r="A7155" s="1">
        <v>41308</v>
      </c>
      <c r="B7155" t="s">
        <v>197</v>
      </c>
      <c r="C7155" t="s">
        <v>263</v>
      </c>
      <c r="D7155">
        <v>74</v>
      </c>
      <c r="E7155">
        <v>68</v>
      </c>
      <c r="F7155" t="s">
        <v>263</v>
      </c>
      <c r="G7155">
        <v>6</v>
      </c>
      <c r="H7155" t="s">
        <v>358</v>
      </c>
      <c r="I7155" t="s">
        <v>356</v>
      </c>
      <c r="J7155" s="2">
        <f>VLOOKUP(B7155,'Totals by Team'!A:K,11,FALSE)</f>
        <v>9.617647058823529</v>
      </c>
      <c r="K7155" s="2">
        <f>VLOOKUP(C7155,'Totals by Team'!A:K,11,FALSE)</f>
        <v>3.2121212121212119</v>
      </c>
    </row>
    <row r="7156" spans="1:11" x14ac:dyDescent="0.25">
      <c r="A7156" s="1">
        <v>41308</v>
      </c>
      <c r="B7156" t="s">
        <v>18</v>
      </c>
      <c r="C7156" t="s">
        <v>331</v>
      </c>
      <c r="D7156">
        <v>69</v>
      </c>
      <c r="E7156">
        <v>64</v>
      </c>
      <c r="F7156" t="s">
        <v>18</v>
      </c>
      <c r="G7156">
        <v>5</v>
      </c>
      <c r="H7156" t="s">
        <v>358</v>
      </c>
      <c r="I7156" t="s">
        <v>360</v>
      </c>
      <c r="J7156" s="2">
        <f>VLOOKUP(B7156,'Totals by Team'!A:K,11,FALSE)</f>
        <v>4.4666666666666668</v>
      </c>
      <c r="K7156" s="2">
        <f>VLOOKUP(C7156,'Totals by Team'!A:K,11,FALSE)</f>
        <v>-3.4193548387096775</v>
      </c>
    </row>
    <row r="7157" spans="1:11" x14ac:dyDescent="0.25">
      <c r="A7157" s="1">
        <v>41308</v>
      </c>
      <c r="B7157" t="s">
        <v>224</v>
      </c>
      <c r="C7157" t="s">
        <v>231</v>
      </c>
      <c r="D7157">
        <v>55</v>
      </c>
      <c r="E7157">
        <v>52</v>
      </c>
      <c r="F7157" t="s">
        <v>231</v>
      </c>
      <c r="G7157">
        <v>3</v>
      </c>
      <c r="H7157" t="s">
        <v>358</v>
      </c>
      <c r="I7157" t="s">
        <v>356</v>
      </c>
      <c r="J7157" s="2">
        <f>VLOOKUP(B7157,'Totals by Team'!A:K,11,FALSE)</f>
        <v>2.774193548387097</v>
      </c>
      <c r="K7157" s="2">
        <f>VLOOKUP(C7157,'Totals by Team'!A:K,11,FALSE)</f>
        <v>2.5</v>
      </c>
    </row>
    <row r="7158" spans="1:11" x14ac:dyDescent="0.25">
      <c r="A7158" s="1">
        <v>41308</v>
      </c>
      <c r="B7158" t="s">
        <v>306</v>
      </c>
      <c r="C7158" t="s">
        <v>295</v>
      </c>
      <c r="D7158">
        <v>62</v>
      </c>
      <c r="E7158">
        <v>59</v>
      </c>
      <c r="F7158" t="s">
        <v>306</v>
      </c>
      <c r="G7158">
        <v>3</v>
      </c>
      <c r="H7158" t="s">
        <v>358</v>
      </c>
      <c r="I7158" t="s">
        <v>360</v>
      </c>
      <c r="J7158" s="2">
        <f>VLOOKUP(B7158,'Totals by Team'!A:K,11,FALSE)</f>
        <v>6.75</v>
      </c>
      <c r="K7158" s="2">
        <f>VLOOKUP(C7158,'Totals by Team'!A:K,11,FALSE)</f>
        <v>7.4848484848484844</v>
      </c>
    </row>
    <row r="7159" spans="1:11" x14ac:dyDescent="0.25">
      <c r="A7159" s="1">
        <v>41308</v>
      </c>
      <c r="B7159" t="s">
        <v>231</v>
      </c>
      <c r="C7159" t="s">
        <v>224</v>
      </c>
      <c r="D7159">
        <v>52</v>
      </c>
      <c r="E7159">
        <v>55</v>
      </c>
      <c r="F7159" t="s">
        <v>231</v>
      </c>
      <c r="G7159">
        <v>-3</v>
      </c>
      <c r="H7159" t="s">
        <v>357</v>
      </c>
      <c r="I7159" t="s">
        <v>360</v>
      </c>
      <c r="J7159" s="2">
        <f>VLOOKUP(B7159,'Totals by Team'!A:K,11,FALSE)</f>
        <v>2.5</v>
      </c>
      <c r="K7159" s="2">
        <f>VLOOKUP(C7159,'Totals by Team'!A:K,11,FALSE)</f>
        <v>2.774193548387097</v>
      </c>
    </row>
    <row r="7160" spans="1:11" x14ac:dyDescent="0.25">
      <c r="A7160" s="1">
        <v>41308</v>
      </c>
      <c r="B7160" t="s">
        <v>295</v>
      </c>
      <c r="C7160" t="s">
        <v>306</v>
      </c>
      <c r="D7160">
        <v>59</v>
      </c>
      <c r="E7160">
        <v>62</v>
      </c>
      <c r="F7160" t="s">
        <v>306</v>
      </c>
      <c r="G7160">
        <v>-3</v>
      </c>
      <c r="H7160" t="s">
        <v>357</v>
      </c>
      <c r="I7160" t="s">
        <v>356</v>
      </c>
      <c r="J7160" s="2">
        <f>VLOOKUP(B7160,'Totals by Team'!A:K,11,FALSE)</f>
        <v>7.4848484848484844</v>
      </c>
      <c r="K7160" s="2">
        <f>VLOOKUP(C7160,'Totals by Team'!A:K,11,FALSE)</f>
        <v>6.75</v>
      </c>
    </row>
    <row r="7161" spans="1:11" x14ac:dyDescent="0.25">
      <c r="A7161" s="1">
        <v>41308</v>
      </c>
      <c r="B7161" t="s">
        <v>331</v>
      </c>
      <c r="C7161" t="s">
        <v>18</v>
      </c>
      <c r="D7161">
        <v>64</v>
      </c>
      <c r="E7161">
        <v>69</v>
      </c>
      <c r="F7161" t="s">
        <v>18</v>
      </c>
      <c r="G7161">
        <v>-5</v>
      </c>
      <c r="H7161" t="s">
        <v>357</v>
      </c>
      <c r="I7161" t="s">
        <v>356</v>
      </c>
      <c r="J7161" s="2">
        <f>VLOOKUP(B7161,'Totals by Team'!A:K,11,FALSE)</f>
        <v>-3.4193548387096775</v>
      </c>
      <c r="K7161" s="2">
        <f>VLOOKUP(C7161,'Totals by Team'!A:K,11,FALSE)</f>
        <v>4.4666666666666668</v>
      </c>
    </row>
    <row r="7162" spans="1:11" x14ac:dyDescent="0.25">
      <c r="A7162" s="1">
        <v>41308</v>
      </c>
      <c r="B7162" t="s">
        <v>199</v>
      </c>
      <c r="C7162" t="s">
        <v>283</v>
      </c>
      <c r="D7162">
        <v>58</v>
      </c>
      <c r="E7162">
        <v>64</v>
      </c>
      <c r="F7162" t="s">
        <v>199</v>
      </c>
      <c r="G7162">
        <v>-6</v>
      </c>
      <c r="H7162" t="s">
        <v>357</v>
      </c>
      <c r="I7162" t="s">
        <v>360</v>
      </c>
      <c r="J7162" s="2">
        <f>VLOOKUP(B7162,'Totals by Team'!A:K,11,FALSE)</f>
        <v>-4.709677419354839</v>
      </c>
      <c r="K7162" s="2">
        <f>VLOOKUP(C7162,'Totals by Team'!A:K,11,FALSE)</f>
        <v>0.84375</v>
      </c>
    </row>
    <row r="7163" spans="1:11" x14ac:dyDescent="0.25">
      <c r="A7163" s="1">
        <v>41308</v>
      </c>
      <c r="B7163" t="s">
        <v>5</v>
      </c>
      <c r="C7163" t="s">
        <v>310</v>
      </c>
      <c r="D7163">
        <v>60</v>
      </c>
      <c r="E7163">
        <v>66</v>
      </c>
      <c r="F7163" t="s">
        <v>310</v>
      </c>
      <c r="G7163">
        <v>-6</v>
      </c>
      <c r="H7163" t="s">
        <v>357</v>
      </c>
      <c r="I7163" t="s">
        <v>356</v>
      </c>
      <c r="J7163" s="2">
        <f>VLOOKUP(B7163,'Totals by Team'!A:K,11,FALSE)</f>
        <v>8.90625</v>
      </c>
      <c r="K7163" s="2">
        <f>VLOOKUP(C7163,'Totals by Team'!A:K,11,FALSE)</f>
        <v>1.935483870967742</v>
      </c>
    </row>
    <row r="7164" spans="1:11" x14ac:dyDescent="0.25">
      <c r="A7164" s="1">
        <v>41308</v>
      </c>
      <c r="B7164" t="s">
        <v>263</v>
      </c>
      <c r="C7164" t="s">
        <v>197</v>
      </c>
      <c r="D7164">
        <v>68</v>
      </c>
      <c r="E7164">
        <v>74</v>
      </c>
      <c r="F7164" t="s">
        <v>263</v>
      </c>
      <c r="G7164">
        <v>-6</v>
      </c>
      <c r="H7164" t="s">
        <v>357</v>
      </c>
      <c r="I7164" t="s">
        <v>360</v>
      </c>
      <c r="J7164" s="2">
        <f>VLOOKUP(B7164,'Totals by Team'!A:K,11,FALSE)</f>
        <v>3.2121212121212119</v>
      </c>
      <c r="K7164" s="2">
        <f>VLOOKUP(C7164,'Totals by Team'!A:K,11,FALSE)</f>
        <v>9.617647058823529</v>
      </c>
    </row>
    <row r="7165" spans="1:11" x14ac:dyDescent="0.25">
      <c r="A7165" s="1">
        <v>41308</v>
      </c>
      <c r="B7165" t="s">
        <v>50</v>
      </c>
      <c r="C7165" t="s">
        <v>140</v>
      </c>
      <c r="D7165">
        <v>49</v>
      </c>
      <c r="E7165">
        <v>57</v>
      </c>
      <c r="F7165" t="s">
        <v>140</v>
      </c>
      <c r="G7165">
        <v>-8</v>
      </c>
      <c r="H7165" t="s">
        <v>357</v>
      </c>
      <c r="I7165" t="s">
        <v>356</v>
      </c>
      <c r="J7165" s="2">
        <f>VLOOKUP(B7165,'Totals by Team'!A:K,11,FALSE)</f>
        <v>-6.1333333333333337</v>
      </c>
      <c r="K7165" s="2">
        <f>VLOOKUP(C7165,'Totals by Team'!A:K,11,FALSE)</f>
        <v>-1.59375</v>
      </c>
    </row>
    <row r="7166" spans="1:11" x14ac:dyDescent="0.25">
      <c r="A7166" s="1">
        <v>41308</v>
      </c>
      <c r="B7166" t="s">
        <v>221</v>
      </c>
      <c r="C7166" t="s">
        <v>91</v>
      </c>
      <c r="D7166">
        <v>73</v>
      </c>
      <c r="E7166">
        <v>81</v>
      </c>
      <c r="F7166" t="s">
        <v>91</v>
      </c>
      <c r="G7166">
        <v>-8</v>
      </c>
      <c r="H7166" t="s">
        <v>357</v>
      </c>
      <c r="I7166" t="s">
        <v>356</v>
      </c>
      <c r="J7166" s="2">
        <f>VLOOKUP(B7166,'Totals by Team'!A:K,11,FALSE)</f>
        <v>1.75</v>
      </c>
      <c r="K7166" s="2">
        <f>VLOOKUP(C7166,'Totals by Team'!A:K,11,FALSE)</f>
        <v>4.625</v>
      </c>
    </row>
    <row r="7167" spans="1:11" x14ac:dyDescent="0.25">
      <c r="A7167" s="1">
        <v>41308</v>
      </c>
      <c r="B7167" t="s">
        <v>104</v>
      </c>
      <c r="C7167" t="s">
        <v>73</v>
      </c>
      <c r="D7167">
        <v>76</v>
      </c>
      <c r="E7167">
        <v>85</v>
      </c>
      <c r="F7167" t="s">
        <v>104</v>
      </c>
      <c r="G7167">
        <v>-9</v>
      </c>
      <c r="H7167" t="s">
        <v>357</v>
      </c>
      <c r="I7167" t="s">
        <v>360</v>
      </c>
      <c r="J7167" s="2">
        <f>VLOOKUP(B7167,'Totals by Team'!A:K,11,FALSE)</f>
        <v>3.0333333333333332</v>
      </c>
      <c r="K7167" s="2">
        <f>VLOOKUP(C7167,'Totals by Team'!A:K,11,FALSE)</f>
        <v>7.2413793103448274</v>
      </c>
    </row>
    <row r="7168" spans="1:11" x14ac:dyDescent="0.25">
      <c r="A7168" s="1">
        <v>41308</v>
      </c>
      <c r="B7168" t="s">
        <v>190</v>
      </c>
      <c r="C7168" t="s">
        <v>156</v>
      </c>
      <c r="D7168">
        <v>74</v>
      </c>
      <c r="E7168">
        <v>86</v>
      </c>
      <c r="F7168" t="s">
        <v>190</v>
      </c>
      <c r="G7168">
        <v>-12</v>
      </c>
      <c r="H7168" t="s">
        <v>357</v>
      </c>
      <c r="I7168" t="s">
        <v>360</v>
      </c>
      <c r="J7168" s="2">
        <f>VLOOKUP(B7168,'Totals by Team'!A:K,11,FALSE)</f>
        <v>-6.8571428571428568</v>
      </c>
      <c r="K7168" s="2">
        <f>VLOOKUP(C7168,'Totals by Team'!A:K,11,FALSE)</f>
        <v>5.5185185185185182</v>
      </c>
    </row>
    <row r="7169" spans="1:11" x14ac:dyDescent="0.25">
      <c r="A7169" s="1">
        <v>41308</v>
      </c>
      <c r="B7169" t="s">
        <v>284</v>
      </c>
      <c r="C7169" t="s">
        <v>312</v>
      </c>
      <c r="D7169">
        <v>51</v>
      </c>
      <c r="E7169">
        <v>70</v>
      </c>
      <c r="F7169" t="s">
        <v>312</v>
      </c>
      <c r="G7169">
        <v>-19</v>
      </c>
      <c r="H7169" t="s">
        <v>357</v>
      </c>
      <c r="I7169" t="s">
        <v>356</v>
      </c>
      <c r="J7169" s="2">
        <f>VLOOKUP(B7169,'Totals by Team'!A:K,11,FALSE)</f>
        <v>6.258064516129032</v>
      </c>
      <c r="K7169" s="2">
        <f>VLOOKUP(C7169,'Totals by Team'!A:K,11,FALSE)</f>
        <v>15.588235294117647</v>
      </c>
    </row>
    <row r="7170" spans="1:11" x14ac:dyDescent="0.25">
      <c r="A7170" s="1">
        <v>41309</v>
      </c>
      <c r="B7170" t="s">
        <v>125</v>
      </c>
      <c r="C7170" t="s">
        <v>95</v>
      </c>
      <c r="D7170">
        <v>82</v>
      </c>
      <c r="E7170">
        <v>54</v>
      </c>
      <c r="F7170" t="s">
        <v>95</v>
      </c>
      <c r="G7170">
        <v>28</v>
      </c>
      <c r="H7170" t="s">
        <v>358</v>
      </c>
      <c r="I7170" t="s">
        <v>356</v>
      </c>
      <c r="J7170" s="2">
        <f>VLOOKUP(B7170,'Totals by Team'!A:K,11,FALSE)</f>
        <v>4.8214285714285712</v>
      </c>
      <c r="K7170" s="2">
        <f>VLOOKUP(C7170,'Totals by Team'!A:K,11,FALSE)</f>
        <v>-14.5</v>
      </c>
    </row>
    <row r="7171" spans="1:11" x14ac:dyDescent="0.25">
      <c r="A7171" s="1">
        <v>41309</v>
      </c>
      <c r="B7171" t="s">
        <v>174</v>
      </c>
      <c r="C7171" t="s">
        <v>48</v>
      </c>
      <c r="D7171">
        <v>78</v>
      </c>
      <c r="E7171">
        <v>53</v>
      </c>
      <c r="F7171" t="s">
        <v>174</v>
      </c>
      <c r="G7171">
        <v>25</v>
      </c>
      <c r="H7171" t="s">
        <v>358</v>
      </c>
      <c r="I7171" t="s">
        <v>360</v>
      </c>
      <c r="J7171" s="2">
        <f>VLOOKUP(B7171,'Totals by Team'!A:K,11,FALSE)</f>
        <v>-7.15625</v>
      </c>
      <c r="K7171" s="2">
        <f>VLOOKUP(C7171,'Totals by Team'!A:K,11,FALSE)</f>
        <v>-26.678571428571427</v>
      </c>
    </row>
    <row r="7172" spans="1:11" x14ac:dyDescent="0.25">
      <c r="A7172" s="1">
        <v>41309</v>
      </c>
      <c r="B7172" t="s">
        <v>10</v>
      </c>
      <c r="C7172" t="s">
        <v>129</v>
      </c>
      <c r="D7172">
        <v>78</v>
      </c>
      <c r="E7172">
        <v>58</v>
      </c>
      <c r="F7172" t="s">
        <v>10</v>
      </c>
      <c r="G7172">
        <v>20</v>
      </c>
      <c r="H7172" t="s">
        <v>358</v>
      </c>
      <c r="I7172" t="s">
        <v>360</v>
      </c>
      <c r="J7172" s="2">
        <f>VLOOKUP(B7172,'Totals by Team'!A:K,11,FALSE)</f>
        <v>8.1724137931034484</v>
      </c>
      <c r="K7172" s="2">
        <f>VLOOKUP(C7172,'Totals by Team'!A:K,11,FALSE)</f>
        <v>-5.2758620689655169</v>
      </c>
    </row>
    <row r="7173" spans="1:11" x14ac:dyDescent="0.25">
      <c r="A7173" s="1">
        <v>41309</v>
      </c>
      <c r="B7173" t="s">
        <v>317</v>
      </c>
      <c r="C7173" t="s">
        <v>253</v>
      </c>
      <c r="D7173">
        <v>83</v>
      </c>
      <c r="E7173">
        <v>64</v>
      </c>
      <c r="F7173" t="s">
        <v>317</v>
      </c>
      <c r="G7173">
        <v>19</v>
      </c>
      <c r="H7173" t="s">
        <v>358</v>
      </c>
      <c r="I7173" t="s">
        <v>360</v>
      </c>
      <c r="J7173" s="2">
        <f>VLOOKUP(B7173,'Totals by Team'!A:K,11,FALSE)</f>
        <v>8.4242424242424239</v>
      </c>
      <c r="K7173" s="2">
        <f>VLOOKUP(C7173,'Totals by Team'!A:K,11,FALSE)</f>
        <v>4.935483870967742</v>
      </c>
    </row>
    <row r="7174" spans="1:11" x14ac:dyDescent="0.25">
      <c r="A7174" s="1">
        <v>41309</v>
      </c>
      <c r="B7174" t="s">
        <v>148</v>
      </c>
      <c r="C7174" t="s">
        <v>258</v>
      </c>
      <c r="D7174">
        <v>63</v>
      </c>
      <c r="E7174">
        <v>47</v>
      </c>
      <c r="F7174" t="s">
        <v>148</v>
      </c>
      <c r="G7174">
        <v>16</v>
      </c>
      <c r="H7174" t="s">
        <v>358</v>
      </c>
      <c r="I7174" t="s">
        <v>360</v>
      </c>
      <c r="J7174" s="2">
        <f>VLOOKUP(B7174,'Totals by Team'!A:K,11,FALSE)</f>
        <v>11.257142857142858</v>
      </c>
      <c r="K7174" s="2">
        <f>VLOOKUP(C7174,'Totals by Team'!A:K,11,FALSE)</f>
        <v>7.2352941176470589</v>
      </c>
    </row>
    <row r="7175" spans="1:11" x14ac:dyDescent="0.25">
      <c r="A7175" s="1">
        <v>41309</v>
      </c>
      <c r="B7175" t="s">
        <v>51</v>
      </c>
      <c r="C7175" t="s">
        <v>184</v>
      </c>
      <c r="D7175">
        <v>81</v>
      </c>
      <c r="E7175">
        <v>68</v>
      </c>
      <c r="F7175" t="s">
        <v>51</v>
      </c>
      <c r="G7175">
        <v>13</v>
      </c>
      <c r="H7175" t="s">
        <v>358</v>
      </c>
      <c r="I7175" t="s">
        <v>360</v>
      </c>
      <c r="J7175" s="2">
        <f>VLOOKUP(B7175,'Totals by Team'!A:K,11,FALSE)</f>
        <v>0.66666666666666663</v>
      </c>
      <c r="K7175" s="2">
        <f>VLOOKUP(C7175,'Totals by Team'!A:K,11,FALSE)</f>
        <v>-7.8275862068965516</v>
      </c>
    </row>
    <row r="7176" spans="1:11" x14ac:dyDescent="0.25">
      <c r="A7176" s="1">
        <v>41309</v>
      </c>
      <c r="B7176" t="s">
        <v>213</v>
      </c>
      <c r="C7176" t="s">
        <v>327</v>
      </c>
      <c r="D7176">
        <v>57</v>
      </c>
      <c r="E7176">
        <v>45</v>
      </c>
      <c r="F7176" t="s">
        <v>213</v>
      </c>
      <c r="G7176">
        <v>12</v>
      </c>
      <c r="H7176" t="s">
        <v>358</v>
      </c>
      <c r="I7176" t="s">
        <v>360</v>
      </c>
      <c r="J7176" s="2">
        <f>VLOOKUP(B7176,'Totals by Team'!A:K,11,FALSE)</f>
        <v>-9.068965517241379</v>
      </c>
      <c r="K7176" s="2">
        <f>VLOOKUP(C7176,'Totals by Team'!A:K,11,FALSE)</f>
        <v>-13.071428571428571</v>
      </c>
    </row>
    <row r="7177" spans="1:11" x14ac:dyDescent="0.25">
      <c r="A7177" s="1">
        <v>41309</v>
      </c>
      <c r="B7177" t="s">
        <v>183</v>
      </c>
      <c r="C7177" t="s">
        <v>267</v>
      </c>
      <c r="D7177">
        <v>85</v>
      </c>
      <c r="E7177">
        <v>74</v>
      </c>
      <c r="F7177" t="s">
        <v>267</v>
      </c>
      <c r="G7177">
        <v>11</v>
      </c>
      <c r="H7177" t="s">
        <v>358</v>
      </c>
      <c r="I7177" t="s">
        <v>356</v>
      </c>
      <c r="J7177" s="2">
        <f>VLOOKUP(B7177,'Totals by Team'!A:K,11,FALSE)</f>
        <v>2.25</v>
      </c>
      <c r="K7177" s="2">
        <f>VLOOKUP(C7177,'Totals by Team'!A:K,11,FALSE)</f>
        <v>-6.0333333333333332</v>
      </c>
    </row>
    <row r="7178" spans="1:11" x14ac:dyDescent="0.25">
      <c r="A7178" s="1">
        <v>41309</v>
      </c>
      <c r="B7178" t="s">
        <v>122</v>
      </c>
      <c r="C7178" t="s">
        <v>134</v>
      </c>
      <c r="D7178">
        <v>64</v>
      </c>
      <c r="E7178">
        <v>54</v>
      </c>
      <c r="F7178" t="s">
        <v>134</v>
      </c>
      <c r="G7178">
        <v>10</v>
      </c>
      <c r="H7178" t="s">
        <v>358</v>
      </c>
      <c r="I7178" t="s">
        <v>356</v>
      </c>
      <c r="J7178" s="2">
        <f>VLOOKUP(B7178,'Totals by Team'!A:K,11,FALSE)</f>
        <v>1.5588235294117647</v>
      </c>
      <c r="K7178" s="2">
        <f>VLOOKUP(C7178,'Totals by Team'!A:K,11,FALSE)</f>
        <v>-8.375</v>
      </c>
    </row>
    <row r="7179" spans="1:11" x14ac:dyDescent="0.25">
      <c r="A7179" s="1">
        <v>41309</v>
      </c>
      <c r="B7179" t="s">
        <v>303</v>
      </c>
      <c r="C7179" t="s">
        <v>275</v>
      </c>
      <c r="D7179">
        <v>56</v>
      </c>
      <c r="E7179">
        <v>46</v>
      </c>
      <c r="F7179" t="s">
        <v>303</v>
      </c>
      <c r="G7179">
        <v>10</v>
      </c>
      <c r="H7179" t="s">
        <v>358</v>
      </c>
      <c r="I7179" t="s">
        <v>360</v>
      </c>
      <c r="J7179" s="2">
        <f>VLOOKUP(B7179,'Totals by Team'!A:K,11,FALSE)</f>
        <v>14.15625</v>
      </c>
      <c r="K7179" s="2">
        <f>VLOOKUP(C7179,'Totals by Team'!A:K,11,FALSE)</f>
        <v>-0.42424242424242425</v>
      </c>
    </row>
    <row r="7180" spans="1:11" x14ac:dyDescent="0.25">
      <c r="A7180" s="1">
        <v>41309</v>
      </c>
      <c r="B7180" t="s">
        <v>279</v>
      </c>
      <c r="C7180" t="s">
        <v>248</v>
      </c>
      <c r="D7180">
        <v>53</v>
      </c>
      <c r="E7180">
        <v>44</v>
      </c>
      <c r="F7180" t="s">
        <v>279</v>
      </c>
      <c r="G7180">
        <v>9</v>
      </c>
      <c r="H7180" t="s">
        <v>358</v>
      </c>
      <c r="I7180" t="s">
        <v>360</v>
      </c>
      <c r="J7180" s="2">
        <f>VLOOKUP(B7180,'Totals by Team'!A:K,11,FALSE)</f>
        <v>-5.290322580645161</v>
      </c>
      <c r="K7180" s="2">
        <f>VLOOKUP(C7180,'Totals by Team'!A:K,11,FALSE)</f>
        <v>0.20588235294117646</v>
      </c>
    </row>
    <row r="7181" spans="1:11" x14ac:dyDescent="0.25">
      <c r="A7181" s="1">
        <v>41309</v>
      </c>
      <c r="B7181" t="s">
        <v>88</v>
      </c>
      <c r="C7181" t="s">
        <v>162</v>
      </c>
      <c r="D7181">
        <v>76</v>
      </c>
      <c r="E7181">
        <v>67</v>
      </c>
      <c r="F7181" t="s">
        <v>162</v>
      </c>
      <c r="G7181">
        <v>9</v>
      </c>
      <c r="H7181" t="s">
        <v>358</v>
      </c>
      <c r="I7181" t="s">
        <v>356</v>
      </c>
      <c r="J7181" s="2">
        <f>VLOOKUP(B7181,'Totals by Team'!A:K,11,FALSE)</f>
        <v>-3.9333333333333331</v>
      </c>
      <c r="K7181" s="2">
        <f>VLOOKUP(C7181,'Totals by Team'!A:K,11,FALSE)</f>
        <v>-8.5862068965517242</v>
      </c>
    </row>
    <row r="7182" spans="1:11" x14ac:dyDescent="0.25">
      <c r="A7182" s="1">
        <v>41309</v>
      </c>
      <c r="B7182" t="s">
        <v>74</v>
      </c>
      <c r="C7182" t="s">
        <v>86</v>
      </c>
      <c r="D7182">
        <v>73</v>
      </c>
      <c r="E7182">
        <v>65</v>
      </c>
      <c r="F7182" t="s">
        <v>74</v>
      </c>
      <c r="G7182">
        <v>8</v>
      </c>
      <c r="H7182" t="s">
        <v>358</v>
      </c>
      <c r="I7182" t="s">
        <v>360</v>
      </c>
      <c r="J7182" s="2">
        <f>VLOOKUP(B7182,'Totals by Team'!A:K,11,FALSE)</f>
        <v>-8.870967741935484</v>
      </c>
      <c r="K7182" s="2">
        <f>VLOOKUP(C7182,'Totals by Team'!A:K,11,FALSE)</f>
        <v>-10.857142857142858</v>
      </c>
    </row>
    <row r="7183" spans="1:11" x14ac:dyDescent="0.25">
      <c r="A7183" s="1">
        <v>41309</v>
      </c>
      <c r="B7183" t="s">
        <v>46</v>
      </c>
      <c r="C7183" t="s">
        <v>93</v>
      </c>
      <c r="D7183">
        <v>59</v>
      </c>
      <c r="E7183">
        <v>53</v>
      </c>
      <c r="F7183" t="s">
        <v>93</v>
      </c>
      <c r="G7183">
        <v>6</v>
      </c>
      <c r="H7183" t="s">
        <v>358</v>
      </c>
      <c r="I7183" t="s">
        <v>356</v>
      </c>
      <c r="J7183" s="2">
        <f>VLOOKUP(B7183,'Totals by Team'!A:K,11,FALSE)</f>
        <v>-1.5161290322580645</v>
      </c>
      <c r="K7183" s="2">
        <f>VLOOKUP(C7183,'Totals by Team'!A:K,11,FALSE)</f>
        <v>-8.4516129032258061</v>
      </c>
    </row>
    <row r="7184" spans="1:11" x14ac:dyDescent="0.25">
      <c r="A7184" s="1">
        <v>41309</v>
      </c>
      <c r="B7184" t="s">
        <v>45</v>
      </c>
      <c r="C7184" t="s">
        <v>16</v>
      </c>
      <c r="D7184">
        <v>64</v>
      </c>
      <c r="E7184">
        <v>59</v>
      </c>
      <c r="F7184" t="s">
        <v>16</v>
      </c>
      <c r="G7184">
        <v>5</v>
      </c>
      <c r="H7184" t="s">
        <v>358</v>
      </c>
      <c r="I7184" t="s">
        <v>356</v>
      </c>
      <c r="J7184" s="2">
        <f>VLOOKUP(B7184,'Totals by Team'!A:K,11,FALSE)</f>
        <v>1.15625</v>
      </c>
      <c r="K7184" s="2">
        <f>VLOOKUP(C7184,'Totals by Team'!A:K,11,FALSE)</f>
        <v>2.125</v>
      </c>
    </row>
    <row r="7185" spans="1:11" x14ac:dyDescent="0.25">
      <c r="A7185" s="1">
        <v>41309</v>
      </c>
      <c r="B7185" t="s">
        <v>89</v>
      </c>
      <c r="C7185" t="s">
        <v>242</v>
      </c>
      <c r="D7185">
        <v>62</v>
      </c>
      <c r="E7185">
        <v>59</v>
      </c>
      <c r="F7185" t="s">
        <v>89</v>
      </c>
      <c r="G7185">
        <v>3</v>
      </c>
      <c r="H7185" t="s">
        <v>358</v>
      </c>
      <c r="I7185" t="s">
        <v>360</v>
      </c>
      <c r="J7185" s="2">
        <f>VLOOKUP(B7185,'Totals by Team'!A:K,11,FALSE)</f>
        <v>3.28125</v>
      </c>
      <c r="K7185" s="2">
        <f>VLOOKUP(C7185,'Totals by Team'!A:K,11,FALSE)</f>
        <v>1.2666666666666666</v>
      </c>
    </row>
    <row r="7186" spans="1:11" x14ac:dyDescent="0.25">
      <c r="A7186" s="1">
        <v>41309</v>
      </c>
      <c r="B7186" t="s">
        <v>170</v>
      </c>
      <c r="C7186" t="s">
        <v>297</v>
      </c>
      <c r="D7186">
        <v>60</v>
      </c>
      <c r="E7186">
        <v>58</v>
      </c>
      <c r="F7186" t="s">
        <v>170</v>
      </c>
      <c r="G7186">
        <v>2</v>
      </c>
      <c r="H7186" t="s">
        <v>358</v>
      </c>
      <c r="I7186" t="s">
        <v>360</v>
      </c>
      <c r="J7186" s="2">
        <f>VLOOKUP(B7186,'Totals by Team'!A:K,11,FALSE)</f>
        <v>-1.9375</v>
      </c>
      <c r="K7186" s="2">
        <f>VLOOKUP(C7186,'Totals by Team'!A:K,11,FALSE)</f>
        <v>0.34375</v>
      </c>
    </row>
    <row r="7187" spans="1:11" x14ac:dyDescent="0.25">
      <c r="A7187" s="1">
        <v>41309</v>
      </c>
      <c r="B7187" t="s">
        <v>300</v>
      </c>
      <c r="C7187" t="s">
        <v>143</v>
      </c>
      <c r="D7187">
        <v>69</v>
      </c>
      <c r="E7187">
        <v>68</v>
      </c>
      <c r="F7187" t="s">
        <v>143</v>
      </c>
      <c r="G7187">
        <v>1</v>
      </c>
      <c r="H7187" t="s">
        <v>358</v>
      </c>
      <c r="I7187" t="s">
        <v>356</v>
      </c>
      <c r="J7187" s="2">
        <f>VLOOKUP(B7187,'Totals by Team'!A:K,11,FALSE)</f>
        <v>-3.15625</v>
      </c>
      <c r="K7187" s="2">
        <f>VLOOKUP(C7187,'Totals by Team'!A:K,11,FALSE)</f>
        <v>-5.90625</v>
      </c>
    </row>
    <row r="7188" spans="1:11" x14ac:dyDescent="0.25">
      <c r="A7188" s="1">
        <v>41309</v>
      </c>
      <c r="B7188" t="s">
        <v>120</v>
      </c>
      <c r="C7188" t="s">
        <v>256</v>
      </c>
      <c r="D7188">
        <v>62</v>
      </c>
      <c r="E7188">
        <v>61</v>
      </c>
      <c r="F7188" t="s">
        <v>256</v>
      </c>
      <c r="G7188">
        <v>1</v>
      </c>
      <c r="H7188" t="s">
        <v>358</v>
      </c>
      <c r="I7188" t="s">
        <v>356</v>
      </c>
      <c r="J7188" s="2">
        <f>VLOOKUP(B7188,'Totals by Team'!A:K,11,FALSE)</f>
        <v>-8.46875</v>
      </c>
      <c r="K7188" s="2">
        <f>VLOOKUP(C7188,'Totals by Team'!A:K,11,FALSE)</f>
        <v>-2.6296296296296298</v>
      </c>
    </row>
    <row r="7189" spans="1:11" x14ac:dyDescent="0.25">
      <c r="A7189" s="1">
        <v>41309</v>
      </c>
      <c r="B7189" t="s">
        <v>143</v>
      </c>
      <c r="C7189" t="s">
        <v>300</v>
      </c>
      <c r="D7189">
        <v>68</v>
      </c>
      <c r="E7189">
        <v>69</v>
      </c>
      <c r="F7189" t="s">
        <v>143</v>
      </c>
      <c r="G7189">
        <v>-1</v>
      </c>
      <c r="H7189" t="s">
        <v>357</v>
      </c>
      <c r="I7189" t="s">
        <v>360</v>
      </c>
      <c r="J7189" s="2">
        <f>VLOOKUP(B7189,'Totals by Team'!A:K,11,FALSE)</f>
        <v>-5.90625</v>
      </c>
      <c r="K7189" s="2">
        <f>VLOOKUP(C7189,'Totals by Team'!A:K,11,FALSE)</f>
        <v>-3.15625</v>
      </c>
    </row>
    <row r="7190" spans="1:11" x14ac:dyDescent="0.25">
      <c r="A7190" s="1">
        <v>41309</v>
      </c>
      <c r="B7190" t="s">
        <v>256</v>
      </c>
      <c r="C7190" t="s">
        <v>120</v>
      </c>
      <c r="D7190">
        <v>61</v>
      </c>
      <c r="E7190">
        <v>62</v>
      </c>
      <c r="F7190" t="s">
        <v>256</v>
      </c>
      <c r="G7190">
        <v>-1</v>
      </c>
      <c r="H7190" t="s">
        <v>357</v>
      </c>
      <c r="I7190" t="s">
        <v>360</v>
      </c>
      <c r="J7190" s="2">
        <f>VLOOKUP(B7190,'Totals by Team'!A:K,11,FALSE)</f>
        <v>-2.6296296296296298</v>
      </c>
      <c r="K7190" s="2">
        <f>VLOOKUP(C7190,'Totals by Team'!A:K,11,FALSE)</f>
        <v>-8.46875</v>
      </c>
    </row>
    <row r="7191" spans="1:11" x14ac:dyDescent="0.25">
      <c r="A7191" s="1">
        <v>41309</v>
      </c>
      <c r="B7191" t="s">
        <v>297</v>
      </c>
      <c r="C7191" t="s">
        <v>170</v>
      </c>
      <c r="D7191">
        <v>58</v>
      </c>
      <c r="E7191">
        <v>60</v>
      </c>
      <c r="F7191" t="s">
        <v>170</v>
      </c>
      <c r="G7191">
        <v>-2</v>
      </c>
      <c r="H7191" t="s">
        <v>357</v>
      </c>
      <c r="I7191" t="s">
        <v>356</v>
      </c>
      <c r="J7191" s="2">
        <f>VLOOKUP(B7191,'Totals by Team'!A:K,11,FALSE)</f>
        <v>0.34375</v>
      </c>
      <c r="K7191" s="2">
        <f>VLOOKUP(C7191,'Totals by Team'!A:K,11,FALSE)</f>
        <v>-1.9375</v>
      </c>
    </row>
    <row r="7192" spans="1:11" x14ac:dyDescent="0.25">
      <c r="A7192" s="1">
        <v>41309</v>
      </c>
      <c r="B7192" t="s">
        <v>242</v>
      </c>
      <c r="C7192" t="s">
        <v>89</v>
      </c>
      <c r="D7192">
        <v>59</v>
      </c>
      <c r="E7192">
        <v>62</v>
      </c>
      <c r="F7192" t="s">
        <v>89</v>
      </c>
      <c r="G7192">
        <v>-3</v>
      </c>
      <c r="H7192" t="s">
        <v>357</v>
      </c>
      <c r="I7192" t="s">
        <v>356</v>
      </c>
      <c r="J7192" s="2">
        <f>VLOOKUP(B7192,'Totals by Team'!A:K,11,FALSE)</f>
        <v>1.2666666666666666</v>
      </c>
      <c r="K7192" s="2">
        <f>VLOOKUP(C7192,'Totals by Team'!A:K,11,FALSE)</f>
        <v>3.28125</v>
      </c>
    </row>
    <row r="7193" spans="1:11" x14ac:dyDescent="0.25">
      <c r="A7193" s="1">
        <v>41309</v>
      </c>
      <c r="B7193" t="s">
        <v>16</v>
      </c>
      <c r="C7193" t="s">
        <v>45</v>
      </c>
      <c r="D7193">
        <v>59</v>
      </c>
      <c r="E7193">
        <v>64</v>
      </c>
      <c r="F7193" t="s">
        <v>16</v>
      </c>
      <c r="G7193">
        <v>-5</v>
      </c>
      <c r="H7193" t="s">
        <v>357</v>
      </c>
      <c r="I7193" t="s">
        <v>360</v>
      </c>
      <c r="J7193" s="2">
        <f>VLOOKUP(B7193,'Totals by Team'!A:K,11,FALSE)</f>
        <v>2.125</v>
      </c>
      <c r="K7193" s="2">
        <f>VLOOKUP(C7193,'Totals by Team'!A:K,11,FALSE)</f>
        <v>1.15625</v>
      </c>
    </row>
    <row r="7194" spans="1:11" x14ac:dyDescent="0.25">
      <c r="A7194" s="1">
        <v>41309</v>
      </c>
      <c r="B7194" t="s">
        <v>93</v>
      </c>
      <c r="C7194" t="s">
        <v>46</v>
      </c>
      <c r="D7194">
        <v>53</v>
      </c>
      <c r="E7194">
        <v>59</v>
      </c>
      <c r="F7194" t="s">
        <v>93</v>
      </c>
      <c r="G7194">
        <v>-6</v>
      </c>
      <c r="H7194" t="s">
        <v>357</v>
      </c>
      <c r="I7194" t="s">
        <v>360</v>
      </c>
      <c r="J7194" s="2">
        <f>VLOOKUP(B7194,'Totals by Team'!A:K,11,FALSE)</f>
        <v>-8.4516129032258061</v>
      </c>
      <c r="K7194" s="2">
        <f>VLOOKUP(C7194,'Totals by Team'!A:K,11,FALSE)</f>
        <v>-1.5161290322580645</v>
      </c>
    </row>
    <row r="7195" spans="1:11" x14ac:dyDescent="0.25">
      <c r="A7195" s="1">
        <v>41309</v>
      </c>
      <c r="B7195" t="s">
        <v>86</v>
      </c>
      <c r="C7195" t="s">
        <v>74</v>
      </c>
      <c r="D7195">
        <v>65</v>
      </c>
      <c r="E7195">
        <v>73</v>
      </c>
      <c r="F7195" t="s">
        <v>74</v>
      </c>
      <c r="G7195">
        <v>-8</v>
      </c>
      <c r="H7195" t="s">
        <v>357</v>
      </c>
      <c r="I7195" t="s">
        <v>356</v>
      </c>
      <c r="J7195" s="2">
        <f>VLOOKUP(B7195,'Totals by Team'!A:K,11,FALSE)</f>
        <v>-10.857142857142858</v>
      </c>
      <c r="K7195" s="2">
        <f>VLOOKUP(C7195,'Totals by Team'!A:K,11,FALSE)</f>
        <v>-8.870967741935484</v>
      </c>
    </row>
    <row r="7196" spans="1:11" x14ac:dyDescent="0.25">
      <c r="A7196" s="1">
        <v>41309</v>
      </c>
      <c r="B7196" t="s">
        <v>248</v>
      </c>
      <c r="C7196" t="s">
        <v>279</v>
      </c>
      <c r="D7196">
        <v>44</v>
      </c>
      <c r="E7196">
        <v>53</v>
      </c>
      <c r="F7196" t="s">
        <v>279</v>
      </c>
      <c r="G7196">
        <v>-9</v>
      </c>
      <c r="H7196" t="s">
        <v>357</v>
      </c>
      <c r="I7196" t="s">
        <v>356</v>
      </c>
      <c r="J7196" s="2">
        <f>VLOOKUP(B7196,'Totals by Team'!A:K,11,FALSE)</f>
        <v>0.20588235294117646</v>
      </c>
      <c r="K7196" s="2">
        <f>VLOOKUP(C7196,'Totals by Team'!A:K,11,FALSE)</f>
        <v>-5.290322580645161</v>
      </c>
    </row>
    <row r="7197" spans="1:11" x14ac:dyDescent="0.25">
      <c r="A7197" s="1">
        <v>41309</v>
      </c>
      <c r="B7197" t="s">
        <v>162</v>
      </c>
      <c r="C7197" t="s">
        <v>88</v>
      </c>
      <c r="D7197">
        <v>67</v>
      </c>
      <c r="E7197">
        <v>76</v>
      </c>
      <c r="F7197" t="s">
        <v>162</v>
      </c>
      <c r="G7197">
        <v>-9</v>
      </c>
      <c r="H7197" t="s">
        <v>357</v>
      </c>
      <c r="I7197" t="s">
        <v>360</v>
      </c>
      <c r="J7197" s="2">
        <f>VLOOKUP(B7197,'Totals by Team'!A:K,11,FALSE)</f>
        <v>-8.5862068965517242</v>
      </c>
      <c r="K7197" s="2">
        <f>VLOOKUP(C7197,'Totals by Team'!A:K,11,FALSE)</f>
        <v>-3.9333333333333331</v>
      </c>
    </row>
    <row r="7198" spans="1:11" x14ac:dyDescent="0.25">
      <c r="A7198" s="1">
        <v>41309</v>
      </c>
      <c r="B7198" t="s">
        <v>134</v>
      </c>
      <c r="C7198" t="s">
        <v>122</v>
      </c>
      <c r="D7198">
        <v>54</v>
      </c>
      <c r="E7198">
        <v>64</v>
      </c>
      <c r="F7198" t="s">
        <v>134</v>
      </c>
      <c r="G7198">
        <v>-10</v>
      </c>
      <c r="H7198" t="s">
        <v>357</v>
      </c>
      <c r="I7198" t="s">
        <v>360</v>
      </c>
      <c r="J7198" s="2">
        <f>VLOOKUP(B7198,'Totals by Team'!A:K,11,FALSE)</f>
        <v>-8.375</v>
      </c>
      <c r="K7198" s="2">
        <f>VLOOKUP(C7198,'Totals by Team'!A:K,11,FALSE)</f>
        <v>1.5588235294117647</v>
      </c>
    </row>
    <row r="7199" spans="1:11" x14ac:dyDescent="0.25">
      <c r="A7199" s="1">
        <v>41309</v>
      </c>
      <c r="B7199" t="s">
        <v>275</v>
      </c>
      <c r="C7199" t="s">
        <v>303</v>
      </c>
      <c r="D7199">
        <v>46</v>
      </c>
      <c r="E7199">
        <v>56</v>
      </c>
      <c r="F7199" t="s">
        <v>303</v>
      </c>
      <c r="G7199">
        <v>-10</v>
      </c>
      <c r="H7199" t="s">
        <v>357</v>
      </c>
      <c r="I7199" t="s">
        <v>356</v>
      </c>
      <c r="J7199" s="2">
        <f>VLOOKUP(B7199,'Totals by Team'!A:K,11,FALSE)</f>
        <v>-0.42424242424242425</v>
      </c>
      <c r="K7199" s="2">
        <f>VLOOKUP(C7199,'Totals by Team'!A:K,11,FALSE)</f>
        <v>14.15625</v>
      </c>
    </row>
    <row r="7200" spans="1:11" x14ac:dyDescent="0.25">
      <c r="A7200" s="1">
        <v>41309</v>
      </c>
      <c r="B7200" t="s">
        <v>267</v>
      </c>
      <c r="C7200" t="s">
        <v>183</v>
      </c>
      <c r="D7200">
        <v>74</v>
      </c>
      <c r="E7200">
        <v>85</v>
      </c>
      <c r="F7200" t="s">
        <v>267</v>
      </c>
      <c r="G7200">
        <v>-11</v>
      </c>
      <c r="H7200" t="s">
        <v>357</v>
      </c>
      <c r="I7200" t="s">
        <v>360</v>
      </c>
      <c r="J7200" s="2">
        <f>VLOOKUP(B7200,'Totals by Team'!A:K,11,FALSE)</f>
        <v>-6.0333333333333332</v>
      </c>
      <c r="K7200" s="2">
        <f>VLOOKUP(C7200,'Totals by Team'!A:K,11,FALSE)</f>
        <v>2.25</v>
      </c>
    </row>
    <row r="7201" spans="1:11" x14ac:dyDescent="0.25">
      <c r="A7201" s="1">
        <v>41309</v>
      </c>
      <c r="B7201" t="s">
        <v>327</v>
      </c>
      <c r="C7201" t="s">
        <v>213</v>
      </c>
      <c r="D7201">
        <v>45</v>
      </c>
      <c r="E7201">
        <v>57</v>
      </c>
      <c r="F7201" t="s">
        <v>213</v>
      </c>
      <c r="G7201">
        <v>-12</v>
      </c>
      <c r="H7201" t="s">
        <v>357</v>
      </c>
      <c r="I7201" t="s">
        <v>356</v>
      </c>
      <c r="J7201" s="2">
        <f>VLOOKUP(B7201,'Totals by Team'!A:K,11,FALSE)</f>
        <v>-13.071428571428571</v>
      </c>
      <c r="K7201" s="2">
        <f>VLOOKUP(C7201,'Totals by Team'!A:K,11,FALSE)</f>
        <v>-9.068965517241379</v>
      </c>
    </row>
    <row r="7202" spans="1:11" x14ac:dyDescent="0.25">
      <c r="A7202" s="1">
        <v>41309</v>
      </c>
      <c r="B7202" t="s">
        <v>184</v>
      </c>
      <c r="C7202" t="s">
        <v>51</v>
      </c>
      <c r="D7202">
        <v>68</v>
      </c>
      <c r="E7202">
        <v>81</v>
      </c>
      <c r="F7202" t="s">
        <v>51</v>
      </c>
      <c r="G7202">
        <v>-13</v>
      </c>
      <c r="H7202" t="s">
        <v>357</v>
      </c>
      <c r="I7202" t="s">
        <v>356</v>
      </c>
      <c r="J7202" s="2">
        <f>VLOOKUP(B7202,'Totals by Team'!A:K,11,FALSE)</f>
        <v>-7.8275862068965516</v>
      </c>
      <c r="K7202" s="2">
        <f>VLOOKUP(C7202,'Totals by Team'!A:K,11,FALSE)</f>
        <v>0.66666666666666663</v>
      </c>
    </row>
    <row r="7203" spans="1:11" x14ac:dyDescent="0.25">
      <c r="A7203" s="1">
        <v>41309</v>
      </c>
      <c r="B7203" t="s">
        <v>258</v>
      </c>
      <c r="C7203" t="s">
        <v>148</v>
      </c>
      <c r="D7203">
        <v>47</v>
      </c>
      <c r="E7203">
        <v>63</v>
      </c>
      <c r="F7203" t="s">
        <v>148</v>
      </c>
      <c r="G7203">
        <v>-16</v>
      </c>
      <c r="H7203" t="s">
        <v>357</v>
      </c>
      <c r="I7203" t="s">
        <v>356</v>
      </c>
      <c r="J7203" s="2">
        <f>VLOOKUP(B7203,'Totals by Team'!A:K,11,FALSE)</f>
        <v>7.2352941176470589</v>
      </c>
      <c r="K7203" s="2">
        <f>VLOOKUP(C7203,'Totals by Team'!A:K,11,FALSE)</f>
        <v>11.257142857142858</v>
      </c>
    </row>
    <row r="7204" spans="1:11" x14ac:dyDescent="0.25">
      <c r="A7204" s="1">
        <v>41309</v>
      </c>
      <c r="B7204" t="s">
        <v>253</v>
      </c>
      <c r="C7204" t="s">
        <v>317</v>
      </c>
      <c r="D7204">
        <v>64</v>
      </c>
      <c r="E7204">
        <v>83</v>
      </c>
      <c r="F7204" t="s">
        <v>317</v>
      </c>
      <c r="G7204">
        <v>-19</v>
      </c>
      <c r="H7204" t="s">
        <v>357</v>
      </c>
      <c r="I7204" t="s">
        <v>356</v>
      </c>
      <c r="J7204" s="2">
        <f>VLOOKUP(B7204,'Totals by Team'!A:K,11,FALSE)</f>
        <v>4.935483870967742</v>
      </c>
      <c r="K7204" s="2">
        <f>VLOOKUP(C7204,'Totals by Team'!A:K,11,FALSE)</f>
        <v>8.4242424242424239</v>
      </c>
    </row>
    <row r="7205" spans="1:11" x14ac:dyDescent="0.25">
      <c r="A7205" s="1">
        <v>41309</v>
      </c>
      <c r="B7205" t="s">
        <v>129</v>
      </c>
      <c r="C7205" t="s">
        <v>10</v>
      </c>
      <c r="D7205">
        <v>58</v>
      </c>
      <c r="E7205">
        <v>78</v>
      </c>
      <c r="F7205" t="s">
        <v>10</v>
      </c>
      <c r="G7205">
        <v>-20</v>
      </c>
      <c r="H7205" t="s">
        <v>357</v>
      </c>
      <c r="I7205" t="s">
        <v>356</v>
      </c>
      <c r="J7205" s="2">
        <f>VLOOKUP(B7205,'Totals by Team'!A:K,11,FALSE)</f>
        <v>-5.2758620689655169</v>
      </c>
      <c r="K7205" s="2">
        <f>VLOOKUP(C7205,'Totals by Team'!A:K,11,FALSE)</f>
        <v>8.1724137931034484</v>
      </c>
    </row>
    <row r="7206" spans="1:11" x14ac:dyDescent="0.25">
      <c r="A7206" s="1">
        <v>41309</v>
      </c>
      <c r="B7206" t="s">
        <v>48</v>
      </c>
      <c r="C7206" t="s">
        <v>174</v>
      </c>
      <c r="D7206">
        <v>53</v>
      </c>
      <c r="E7206">
        <v>78</v>
      </c>
      <c r="F7206" t="s">
        <v>174</v>
      </c>
      <c r="G7206">
        <v>-25</v>
      </c>
      <c r="H7206" t="s">
        <v>357</v>
      </c>
      <c r="I7206" t="s">
        <v>356</v>
      </c>
      <c r="J7206" s="2">
        <f>VLOOKUP(B7206,'Totals by Team'!A:K,11,FALSE)</f>
        <v>-26.678571428571427</v>
      </c>
      <c r="K7206" s="2">
        <f>VLOOKUP(C7206,'Totals by Team'!A:K,11,FALSE)</f>
        <v>-7.15625</v>
      </c>
    </row>
    <row r="7207" spans="1:11" x14ac:dyDescent="0.25">
      <c r="A7207" s="1">
        <v>41309</v>
      </c>
      <c r="B7207" t="s">
        <v>95</v>
      </c>
      <c r="C7207" t="s">
        <v>125</v>
      </c>
      <c r="D7207">
        <v>54</v>
      </c>
      <c r="E7207">
        <v>82</v>
      </c>
      <c r="F7207" t="s">
        <v>95</v>
      </c>
      <c r="G7207">
        <v>-28</v>
      </c>
      <c r="H7207" t="s">
        <v>357</v>
      </c>
      <c r="I7207" t="s">
        <v>360</v>
      </c>
      <c r="J7207" s="2">
        <f>VLOOKUP(B7207,'Totals by Team'!A:K,11,FALSE)</f>
        <v>-14.5</v>
      </c>
      <c r="K7207" s="2">
        <f>VLOOKUP(C7207,'Totals by Team'!A:K,11,FALSE)</f>
        <v>4.8214285714285712</v>
      </c>
    </row>
    <row r="7208" spans="1:11" x14ac:dyDescent="0.25">
      <c r="A7208" s="1">
        <v>41310</v>
      </c>
      <c r="B7208" t="s">
        <v>261</v>
      </c>
      <c r="C7208" t="s">
        <v>243</v>
      </c>
      <c r="D7208">
        <v>87</v>
      </c>
      <c r="E7208">
        <v>62</v>
      </c>
      <c r="F7208" t="s">
        <v>261</v>
      </c>
      <c r="G7208">
        <v>25</v>
      </c>
      <c r="H7208" t="s">
        <v>358</v>
      </c>
      <c r="I7208" t="s">
        <v>360</v>
      </c>
      <c r="J7208" s="2">
        <f>VLOOKUP(B7208,'Totals by Team'!A:K,11,FALSE)</f>
        <v>7.0606060606060606</v>
      </c>
      <c r="K7208" s="2">
        <f>VLOOKUP(C7208,'Totals by Team'!A:K,11,FALSE)</f>
        <v>-2.7419354838709675</v>
      </c>
    </row>
    <row r="7209" spans="1:11" x14ac:dyDescent="0.25">
      <c r="A7209" s="1">
        <v>41310</v>
      </c>
      <c r="B7209" t="s">
        <v>229</v>
      </c>
      <c r="C7209" t="s">
        <v>241</v>
      </c>
      <c r="D7209">
        <v>86</v>
      </c>
      <c r="E7209">
        <v>61</v>
      </c>
      <c r="F7209" t="s">
        <v>229</v>
      </c>
      <c r="G7209">
        <v>25</v>
      </c>
      <c r="H7209" t="s">
        <v>358</v>
      </c>
      <c r="I7209" t="s">
        <v>360</v>
      </c>
      <c r="J7209" s="2">
        <f>VLOOKUP(B7209,'Totals by Team'!A:K,11,FALSE)</f>
        <v>8.875</v>
      </c>
      <c r="K7209" s="2">
        <f>VLOOKUP(C7209,'Totals by Team'!A:K,11,FALSE)</f>
        <v>-1.1290322580645162</v>
      </c>
    </row>
    <row r="7210" spans="1:11" x14ac:dyDescent="0.25">
      <c r="A7210" s="1">
        <v>41310</v>
      </c>
      <c r="B7210" t="s">
        <v>231</v>
      </c>
      <c r="C7210" t="s">
        <v>296</v>
      </c>
      <c r="D7210">
        <v>94</v>
      </c>
      <c r="E7210">
        <v>71</v>
      </c>
      <c r="F7210" t="s">
        <v>296</v>
      </c>
      <c r="G7210">
        <v>23</v>
      </c>
      <c r="H7210" t="s">
        <v>358</v>
      </c>
      <c r="I7210" t="s">
        <v>356</v>
      </c>
      <c r="J7210" s="2">
        <f>VLOOKUP(B7210,'Totals by Team'!A:K,11,FALSE)</f>
        <v>2.5</v>
      </c>
      <c r="K7210" s="2">
        <f>VLOOKUP(C7210,'Totals by Team'!A:K,11,FALSE)</f>
        <v>-3.90625</v>
      </c>
    </row>
    <row r="7211" spans="1:11" x14ac:dyDescent="0.25">
      <c r="A7211" s="1">
        <v>41310</v>
      </c>
      <c r="B7211" t="s">
        <v>186</v>
      </c>
      <c r="C7211" t="s">
        <v>216</v>
      </c>
      <c r="D7211">
        <v>72</v>
      </c>
      <c r="E7211">
        <v>50</v>
      </c>
      <c r="F7211" t="s">
        <v>186</v>
      </c>
      <c r="G7211">
        <v>22</v>
      </c>
      <c r="H7211" t="s">
        <v>358</v>
      </c>
      <c r="I7211" t="s">
        <v>360</v>
      </c>
      <c r="J7211" s="2">
        <f>VLOOKUP(B7211,'Totals by Team'!A:K,11,FALSE)</f>
        <v>9.2424242424242422</v>
      </c>
      <c r="K7211" s="2">
        <f>VLOOKUP(C7211,'Totals by Team'!A:K,11,FALSE)</f>
        <v>-0.93939393939393945</v>
      </c>
    </row>
    <row r="7212" spans="1:11" x14ac:dyDescent="0.25">
      <c r="A7212" s="1">
        <v>41310</v>
      </c>
      <c r="B7212" t="s">
        <v>70</v>
      </c>
      <c r="C7212" t="s">
        <v>325</v>
      </c>
      <c r="D7212">
        <v>77</v>
      </c>
      <c r="E7212">
        <v>55</v>
      </c>
      <c r="F7212" t="s">
        <v>70</v>
      </c>
      <c r="G7212">
        <v>22</v>
      </c>
      <c r="H7212" t="s">
        <v>358</v>
      </c>
      <c r="I7212" t="s">
        <v>360</v>
      </c>
      <c r="J7212" s="2">
        <f>VLOOKUP(B7212,'Totals by Team'!A:K,11,FALSE)</f>
        <v>8.46875</v>
      </c>
      <c r="K7212" s="2">
        <f>VLOOKUP(C7212,'Totals by Team'!A:K,11,FALSE)</f>
        <v>-2.8125</v>
      </c>
    </row>
    <row r="7213" spans="1:11" x14ac:dyDescent="0.25">
      <c r="A7213" s="1">
        <v>41310</v>
      </c>
      <c r="B7213" t="s">
        <v>43</v>
      </c>
      <c r="C7213" t="s">
        <v>151</v>
      </c>
      <c r="D7213">
        <v>68</v>
      </c>
      <c r="E7213">
        <v>56</v>
      </c>
      <c r="F7213" t="s">
        <v>43</v>
      </c>
      <c r="G7213">
        <v>12</v>
      </c>
      <c r="H7213" t="s">
        <v>358</v>
      </c>
      <c r="I7213" t="s">
        <v>360</v>
      </c>
      <c r="J7213" s="2">
        <f>VLOOKUP(B7213,'Totals by Team'!A:K,11,FALSE)</f>
        <v>9.67741935483871</v>
      </c>
      <c r="K7213" s="2">
        <f>VLOOKUP(C7213,'Totals by Team'!A:K,11,FALSE)</f>
        <v>-4.9333333333333336</v>
      </c>
    </row>
    <row r="7214" spans="1:11" x14ac:dyDescent="0.25">
      <c r="A7214" s="1">
        <v>41310</v>
      </c>
      <c r="B7214" t="s">
        <v>319</v>
      </c>
      <c r="C7214" t="s">
        <v>280</v>
      </c>
      <c r="D7214">
        <v>80</v>
      </c>
      <c r="E7214">
        <v>69</v>
      </c>
      <c r="F7214" t="s">
        <v>319</v>
      </c>
      <c r="G7214">
        <v>11</v>
      </c>
      <c r="H7214" t="s">
        <v>358</v>
      </c>
      <c r="I7214" t="s">
        <v>360</v>
      </c>
      <c r="J7214" s="2">
        <f>VLOOKUP(B7214,'Totals by Team'!A:K,11,FALSE)</f>
        <v>4.84375</v>
      </c>
      <c r="K7214" s="2">
        <f>VLOOKUP(C7214,'Totals by Team'!A:K,11,FALSE)</f>
        <v>17.939393939393938</v>
      </c>
    </row>
    <row r="7215" spans="1:11" x14ac:dyDescent="0.25">
      <c r="A7215" s="1">
        <v>41310</v>
      </c>
      <c r="B7215" t="s">
        <v>313</v>
      </c>
      <c r="C7215" t="s">
        <v>326</v>
      </c>
      <c r="D7215">
        <v>48</v>
      </c>
      <c r="E7215">
        <v>37</v>
      </c>
      <c r="F7215" t="s">
        <v>313</v>
      </c>
      <c r="G7215">
        <v>11</v>
      </c>
      <c r="H7215" t="s">
        <v>358</v>
      </c>
      <c r="I7215" t="s">
        <v>360</v>
      </c>
      <c r="J7215" s="2">
        <f>VLOOKUP(B7215,'Totals by Team'!A:K,11,FALSE)</f>
        <v>2.7419354838709675</v>
      </c>
      <c r="K7215" s="2">
        <f>VLOOKUP(C7215,'Totals by Team'!A:K,11,FALSE)</f>
        <v>-7.4516129032258061</v>
      </c>
    </row>
    <row r="7216" spans="1:11" x14ac:dyDescent="0.25">
      <c r="A7216" s="1">
        <v>41310</v>
      </c>
      <c r="B7216" t="s">
        <v>232</v>
      </c>
      <c r="C7216" t="s">
        <v>219</v>
      </c>
      <c r="D7216">
        <v>58</v>
      </c>
      <c r="E7216">
        <v>49</v>
      </c>
      <c r="F7216" t="s">
        <v>219</v>
      </c>
      <c r="G7216">
        <v>9</v>
      </c>
      <c r="H7216" t="s">
        <v>358</v>
      </c>
      <c r="I7216" t="s">
        <v>356</v>
      </c>
      <c r="J7216" s="2">
        <f>VLOOKUP(B7216,'Totals by Team'!A:K,11,FALSE)</f>
        <v>0.90625</v>
      </c>
      <c r="K7216" s="2">
        <f>VLOOKUP(C7216,'Totals by Team'!A:K,11,FALSE)</f>
        <v>-6.612903225806452</v>
      </c>
    </row>
    <row r="7217" spans="1:11" x14ac:dyDescent="0.25">
      <c r="A7217" s="1">
        <v>41310</v>
      </c>
      <c r="B7217" t="s">
        <v>301</v>
      </c>
      <c r="C7217" t="s">
        <v>346</v>
      </c>
      <c r="D7217">
        <v>68</v>
      </c>
      <c r="E7217">
        <v>59</v>
      </c>
      <c r="F7217" t="s">
        <v>346</v>
      </c>
      <c r="G7217">
        <v>9</v>
      </c>
      <c r="H7217" t="s">
        <v>358</v>
      </c>
      <c r="I7217" t="s">
        <v>356</v>
      </c>
      <c r="J7217" s="2">
        <f>VLOOKUP(B7217,'Totals by Team'!A:K,11,FALSE)</f>
        <v>7.2727272727272725</v>
      </c>
      <c r="K7217" s="2">
        <f>VLOOKUP(C7217,'Totals by Team'!A:K,11,FALSE)</f>
        <v>-7.419354838709677</v>
      </c>
    </row>
    <row r="7218" spans="1:11" x14ac:dyDescent="0.25">
      <c r="A7218" s="1">
        <v>41310</v>
      </c>
      <c r="B7218" t="s">
        <v>38</v>
      </c>
      <c r="C7218" t="s">
        <v>117</v>
      </c>
      <c r="D7218">
        <v>79</v>
      </c>
      <c r="E7218">
        <v>72</v>
      </c>
      <c r="F7218" t="s">
        <v>38</v>
      </c>
      <c r="G7218">
        <v>7</v>
      </c>
      <c r="H7218" t="s">
        <v>358</v>
      </c>
      <c r="I7218" t="s">
        <v>360</v>
      </c>
      <c r="J7218" s="2">
        <f>VLOOKUP(B7218,'Totals by Team'!A:K,11,FALSE)</f>
        <v>3.6896551724137931</v>
      </c>
      <c r="K7218" s="2">
        <f>VLOOKUP(C7218,'Totals by Team'!A:K,11,FALSE)</f>
        <v>-5.4482758620689653</v>
      </c>
    </row>
    <row r="7219" spans="1:11" x14ac:dyDescent="0.25">
      <c r="A7219" s="1">
        <v>41310</v>
      </c>
      <c r="B7219" t="s">
        <v>152</v>
      </c>
      <c r="C7219" t="s">
        <v>113</v>
      </c>
      <c r="D7219">
        <v>66</v>
      </c>
      <c r="E7219">
        <v>60</v>
      </c>
      <c r="F7219" t="s">
        <v>152</v>
      </c>
      <c r="G7219">
        <v>6</v>
      </c>
      <c r="H7219" t="s">
        <v>358</v>
      </c>
      <c r="I7219" t="s">
        <v>360</v>
      </c>
      <c r="J7219" s="2">
        <f>VLOOKUP(B7219,'Totals by Team'!A:K,11,FALSE)</f>
        <v>-7.1724137931034484</v>
      </c>
      <c r="K7219" s="2">
        <f>VLOOKUP(C7219,'Totals by Team'!A:K,11,FALSE)</f>
        <v>-1.7586206896551724</v>
      </c>
    </row>
    <row r="7220" spans="1:11" x14ac:dyDescent="0.25">
      <c r="A7220" s="1">
        <v>41310</v>
      </c>
      <c r="B7220" t="s">
        <v>272</v>
      </c>
      <c r="C7220" t="s">
        <v>98</v>
      </c>
      <c r="D7220">
        <v>76</v>
      </c>
      <c r="E7220">
        <v>70</v>
      </c>
      <c r="F7220" t="s">
        <v>272</v>
      </c>
      <c r="G7220">
        <v>6</v>
      </c>
      <c r="H7220" t="s">
        <v>358</v>
      </c>
      <c r="I7220" t="s">
        <v>360</v>
      </c>
      <c r="J7220" s="2">
        <f>VLOOKUP(B7220,'Totals by Team'!A:K,11,FALSE)</f>
        <v>-0.71875</v>
      </c>
      <c r="K7220" s="2">
        <f>VLOOKUP(C7220,'Totals by Team'!A:K,11,FALSE)</f>
        <v>2.5161290322580645</v>
      </c>
    </row>
    <row r="7221" spans="1:11" x14ac:dyDescent="0.25">
      <c r="A7221" s="1">
        <v>41310</v>
      </c>
      <c r="B7221" t="s">
        <v>40</v>
      </c>
      <c r="C7221" t="s">
        <v>28</v>
      </c>
      <c r="D7221">
        <v>75</v>
      </c>
      <c r="E7221">
        <v>70</v>
      </c>
      <c r="F7221" t="s">
        <v>40</v>
      </c>
      <c r="G7221">
        <v>5</v>
      </c>
      <c r="H7221" t="s">
        <v>358</v>
      </c>
      <c r="I7221" t="s">
        <v>360</v>
      </c>
      <c r="J7221" s="2">
        <f>VLOOKUP(B7221,'Totals by Team'!A:K,11,FALSE)</f>
        <v>-3.40625</v>
      </c>
      <c r="K7221" s="2">
        <f>VLOOKUP(C7221,'Totals by Team'!A:K,11,FALSE)</f>
        <v>-3.5517241379310347</v>
      </c>
    </row>
    <row r="7222" spans="1:11" x14ac:dyDescent="0.25">
      <c r="A7222" s="1">
        <v>41310</v>
      </c>
      <c r="B7222" t="s">
        <v>165</v>
      </c>
      <c r="C7222" t="s">
        <v>180</v>
      </c>
      <c r="D7222">
        <v>64</v>
      </c>
      <c r="E7222">
        <v>62</v>
      </c>
      <c r="F7222" t="s">
        <v>165</v>
      </c>
      <c r="G7222">
        <v>2</v>
      </c>
      <c r="H7222" t="s">
        <v>358</v>
      </c>
      <c r="I7222" t="s">
        <v>360</v>
      </c>
      <c r="J7222" s="2">
        <f>VLOOKUP(B7222,'Totals by Team'!A:K,11,FALSE)</f>
        <v>-3.1</v>
      </c>
      <c r="K7222" s="2">
        <f>VLOOKUP(C7222,'Totals by Team'!A:K,11,FALSE)</f>
        <v>8.735294117647058</v>
      </c>
    </row>
    <row r="7223" spans="1:11" x14ac:dyDescent="0.25">
      <c r="A7223" s="1">
        <v>41310</v>
      </c>
      <c r="B7223" t="s">
        <v>302</v>
      </c>
      <c r="C7223" t="s">
        <v>270</v>
      </c>
      <c r="D7223">
        <v>76</v>
      </c>
      <c r="E7223">
        <v>74</v>
      </c>
      <c r="F7223" t="s">
        <v>302</v>
      </c>
      <c r="G7223">
        <v>2</v>
      </c>
      <c r="H7223" t="s">
        <v>358</v>
      </c>
      <c r="I7223" t="s">
        <v>360</v>
      </c>
      <c r="J7223" s="2">
        <f>VLOOKUP(B7223,'Totals by Team'!A:K,11,FALSE)</f>
        <v>11.4375</v>
      </c>
      <c r="K7223" s="2">
        <f>VLOOKUP(C7223,'Totals by Team'!A:K,11,FALSE)</f>
        <v>11.363636363636363</v>
      </c>
    </row>
    <row r="7224" spans="1:11" x14ac:dyDescent="0.25">
      <c r="A7224" s="1">
        <v>41310</v>
      </c>
      <c r="B7224" t="s">
        <v>244</v>
      </c>
      <c r="C7224" t="s">
        <v>310</v>
      </c>
      <c r="D7224">
        <v>56</v>
      </c>
      <c r="E7224">
        <v>54</v>
      </c>
      <c r="F7224" t="s">
        <v>310</v>
      </c>
      <c r="G7224">
        <v>2</v>
      </c>
      <c r="H7224" t="s">
        <v>358</v>
      </c>
      <c r="I7224" t="s">
        <v>356</v>
      </c>
      <c r="J7224" s="2">
        <f>VLOOKUP(B7224,'Totals by Team'!A:K,11,FALSE)</f>
        <v>-1.4545454545454546</v>
      </c>
      <c r="K7224" s="2">
        <f>VLOOKUP(C7224,'Totals by Team'!A:K,11,FALSE)</f>
        <v>1.935483870967742</v>
      </c>
    </row>
    <row r="7225" spans="1:11" x14ac:dyDescent="0.25">
      <c r="A7225" s="1">
        <v>41310</v>
      </c>
      <c r="B7225" t="s">
        <v>180</v>
      </c>
      <c r="C7225" t="s">
        <v>165</v>
      </c>
      <c r="D7225">
        <v>62</v>
      </c>
      <c r="E7225">
        <v>64</v>
      </c>
      <c r="F7225" t="s">
        <v>165</v>
      </c>
      <c r="G7225">
        <v>-2</v>
      </c>
      <c r="H7225" t="s">
        <v>357</v>
      </c>
      <c r="I7225" t="s">
        <v>356</v>
      </c>
      <c r="J7225" s="2">
        <f>VLOOKUP(B7225,'Totals by Team'!A:K,11,FALSE)</f>
        <v>8.735294117647058</v>
      </c>
      <c r="K7225" s="2">
        <f>VLOOKUP(C7225,'Totals by Team'!A:K,11,FALSE)</f>
        <v>-3.1</v>
      </c>
    </row>
    <row r="7226" spans="1:11" x14ac:dyDescent="0.25">
      <c r="A7226" s="1">
        <v>41310</v>
      </c>
      <c r="B7226" t="s">
        <v>270</v>
      </c>
      <c r="C7226" t="s">
        <v>302</v>
      </c>
      <c r="D7226">
        <v>74</v>
      </c>
      <c r="E7226">
        <v>76</v>
      </c>
      <c r="F7226" t="s">
        <v>302</v>
      </c>
      <c r="G7226">
        <v>-2</v>
      </c>
      <c r="H7226" t="s">
        <v>357</v>
      </c>
      <c r="I7226" t="s">
        <v>356</v>
      </c>
      <c r="J7226" s="2">
        <f>VLOOKUP(B7226,'Totals by Team'!A:K,11,FALSE)</f>
        <v>11.363636363636363</v>
      </c>
      <c r="K7226" s="2">
        <f>VLOOKUP(C7226,'Totals by Team'!A:K,11,FALSE)</f>
        <v>11.4375</v>
      </c>
    </row>
    <row r="7227" spans="1:11" x14ac:dyDescent="0.25">
      <c r="A7227" s="1">
        <v>41310</v>
      </c>
      <c r="B7227" t="s">
        <v>310</v>
      </c>
      <c r="C7227" t="s">
        <v>244</v>
      </c>
      <c r="D7227">
        <v>54</v>
      </c>
      <c r="E7227">
        <v>56</v>
      </c>
      <c r="F7227" t="s">
        <v>310</v>
      </c>
      <c r="G7227">
        <v>-2</v>
      </c>
      <c r="H7227" t="s">
        <v>357</v>
      </c>
      <c r="I7227" t="s">
        <v>360</v>
      </c>
      <c r="J7227" s="2">
        <f>VLOOKUP(B7227,'Totals by Team'!A:K,11,FALSE)</f>
        <v>1.935483870967742</v>
      </c>
      <c r="K7227" s="2">
        <f>VLOOKUP(C7227,'Totals by Team'!A:K,11,FALSE)</f>
        <v>-1.4545454545454546</v>
      </c>
    </row>
    <row r="7228" spans="1:11" x14ac:dyDescent="0.25">
      <c r="A7228" s="1">
        <v>41310</v>
      </c>
      <c r="B7228" t="s">
        <v>28</v>
      </c>
      <c r="C7228" t="s">
        <v>40</v>
      </c>
      <c r="D7228">
        <v>70</v>
      </c>
      <c r="E7228">
        <v>75</v>
      </c>
      <c r="F7228" t="s">
        <v>40</v>
      </c>
      <c r="G7228">
        <v>-5</v>
      </c>
      <c r="H7228" t="s">
        <v>357</v>
      </c>
      <c r="I7228" t="s">
        <v>356</v>
      </c>
      <c r="J7228" s="2">
        <f>VLOOKUP(B7228,'Totals by Team'!A:K,11,FALSE)</f>
        <v>-3.5517241379310347</v>
      </c>
      <c r="K7228" s="2">
        <f>VLOOKUP(C7228,'Totals by Team'!A:K,11,FALSE)</f>
        <v>-3.40625</v>
      </c>
    </row>
    <row r="7229" spans="1:11" x14ac:dyDescent="0.25">
      <c r="A7229" s="1">
        <v>41310</v>
      </c>
      <c r="B7229" t="s">
        <v>113</v>
      </c>
      <c r="C7229" t="s">
        <v>152</v>
      </c>
      <c r="D7229">
        <v>60</v>
      </c>
      <c r="E7229">
        <v>66</v>
      </c>
      <c r="F7229" t="s">
        <v>152</v>
      </c>
      <c r="G7229">
        <v>-6</v>
      </c>
      <c r="H7229" t="s">
        <v>357</v>
      </c>
      <c r="I7229" t="s">
        <v>356</v>
      </c>
      <c r="J7229" s="2">
        <f>VLOOKUP(B7229,'Totals by Team'!A:K,11,FALSE)</f>
        <v>-1.7586206896551724</v>
      </c>
      <c r="K7229" s="2">
        <f>VLOOKUP(C7229,'Totals by Team'!A:K,11,FALSE)</f>
        <v>-7.1724137931034484</v>
      </c>
    </row>
    <row r="7230" spans="1:11" x14ac:dyDescent="0.25">
      <c r="A7230" s="1">
        <v>41310</v>
      </c>
      <c r="B7230" t="s">
        <v>98</v>
      </c>
      <c r="C7230" t="s">
        <v>272</v>
      </c>
      <c r="D7230">
        <v>70</v>
      </c>
      <c r="E7230">
        <v>76</v>
      </c>
      <c r="F7230" t="s">
        <v>272</v>
      </c>
      <c r="G7230">
        <v>-6</v>
      </c>
      <c r="H7230" t="s">
        <v>357</v>
      </c>
      <c r="I7230" t="s">
        <v>356</v>
      </c>
      <c r="J7230" s="2">
        <f>VLOOKUP(B7230,'Totals by Team'!A:K,11,FALSE)</f>
        <v>2.5161290322580645</v>
      </c>
      <c r="K7230" s="2">
        <f>VLOOKUP(C7230,'Totals by Team'!A:K,11,FALSE)</f>
        <v>-0.71875</v>
      </c>
    </row>
    <row r="7231" spans="1:11" x14ac:dyDescent="0.25">
      <c r="A7231" s="1">
        <v>41310</v>
      </c>
      <c r="B7231" t="s">
        <v>117</v>
      </c>
      <c r="C7231" t="s">
        <v>38</v>
      </c>
      <c r="D7231">
        <v>72</v>
      </c>
      <c r="E7231">
        <v>79</v>
      </c>
      <c r="F7231" t="s">
        <v>38</v>
      </c>
      <c r="G7231">
        <v>-7</v>
      </c>
      <c r="H7231" t="s">
        <v>357</v>
      </c>
      <c r="I7231" t="s">
        <v>356</v>
      </c>
      <c r="J7231" s="2">
        <f>VLOOKUP(B7231,'Totals by Team'!A:K,11,FALSE)</f>
        <v>-5.4482758620689653</v>
      </c>
      <c r="K7231" s="2">
        <f>VLOOKUP(C7231,'Totals by Team'!A:K,11,FALSE)</f>
        <v>3.6896551724137931</v>
      </c>
    </row>
    <row r="7232" spans="1:11" x14ac:dyDescent="0.25">
      <c r="A7232" s="1">
        <v>41310</v>
      </c>
      <c r="B7232" t="s">
        <v>219</v>
      </c>
      <c r="C7232" t="s">
        <v>232</v>
      </c>
      <c r="D7232">
        <v>49</v>
      </c>
      <c r="E7232">
        <v>58</v>
      </c>
      <c r="F7232" t="s">
        <v>219</v>
      </c>
      <c r="G7232">
        <v>-9</v>
      </c>
      <c r="H7232" t="s">
        <v>357</v>
      </c>
      <c r="I7232" t="s">
        <v>360</v>
      </c>
      <c r="J7232" s="2">
        <f>VLOOKUP(B7232,'Totals by Team'!A:K,11,FALSE)</f>
        <v>-6.612903225806452</v>
      </c>
      <c r="K7232" s="2">
        <f>VLOOKUP(C7232,'Totals by Team'!A:K,11,FALSE)</f>
        <v>0.90625</v>
      </c>
    </row>
    <row r="7233" spans="1:11" x14ac:dyDescent="0.25">
      <c r="A7233" s="1">
        <v>41310</v>
      </c>
      <c r="B7233" t="s">
        <v>346</v>
      </c>
      <c r="C7233" t="s">
        <v>301</v>
      </c>
      <c r="D7233">
        <v>59</v>
      </c>
      <c r="E7233">
        <v>68</v>
      </c>
      <c r="F7233" t="s">
        <v>346</v>
      </c>
      <c r="G7233">
        <v>-9</v>
      </c>
      <c r="H7233" t="s">
        <v>357</v>
      </c>
      <c r="I7233" t="s">
        <v>360</v>
      </c>
      <c r="J7233" s="2">
        <f>VLOOKUP(B7233,'Totals by Team'!A:K,11,FALSE)</f>
        <v>-7.419354838709677</v>
      </c>
      <c r="K7233" s="2">
        <f>VLOOKUP(C7233,'Totals by Team'!A:K,11,FALSE)</f>
        <v>7.2727272727272725</v>
      </c>
    </row>
    <row r="7234" spans="1:11" x14ac:dyDescent="0.25">
      <c r="A7234" s="1">
        <v>41310</v>
      </c>
      <c r="B7234" t="s">
        <v>280</v>
      </c>
      <c r="C7234" t="s">
        <v>319</v>
      </c>
      <c r="D7234">
        <v>69</v>
      </c>
      <c r="E7234">
        <v>80</v>
      </c>
      <c r="F7234" t="s">
        <v>319</v>
      </c>
      <c r="G7234">
        <v>-11</v>
      </c>
      <c r="H7234" t="s">
        <v>357</v>
      </c>
      <c r="I7234" t="s">
        <v>356</v>
      </c>
      <c r="J7234" s="2">
        <f>VLOOKUP(B7234,'Totals by Team'!A:K,11,FALSE)</f>
        <v>17.939393939393938</v>
      </c>
      <c r="K7234" s="2">
        <f>VLOOKUP(C7234,'Totals by Team'!A:K,11,FALSE)</f>
        <v>4.84375</v>
      </c>
    </row>
    <row r="7235" spans="1:11" x14ac:dyDescent="0.25">
      <c r="A7235" s="1">
        <v>41310</v>
      </c>
      <c r="B7235" t="s">
        <v>326</v>
      </c>
      <c r="C7235" t="s">
        <v>313</v>
      </c>
      <c r="D7235">
        <v>37</v>
      </c>
      <c r="E7235">
        <v>48</v>
      </c>
      <c r="F7235" t="s">
        <v>313</v>
      </c>
      <c r="G7235">
        <v>-11</v>
      </c>
      <c r="H7235" t="s">
        <v>357</v>
      </c>
      <c r="I7235" t="s">
        <v>356</v>
      </c>
      <c r="J7235" s="2">
        <f>VLOOKUP(B7235,'Totals by Team'!A:K,11,FALSE)</f>
        <v>-7.4516129032258061</v>
      </c>
      <c r="K7235" s="2">
        <f>VLOOKUP(C7235,'Totals by Team'!A:K,11,FALSE)</f>
        <v>2.7419354838709675</v>
      </c>
    </row>
    <row r="7236" spans="1:11" x14ac:dyDescent="0.25">
      <c r="A7236" s="1">
        <v>41310</v>
      </c>
      <c r="B7236" t="s">
        <v>151</v>
      </c>
      <c r="C7236" t="s">
        <v>43</v>
      </c>
      <c r="D7236">
        <v>56</v>
      </c>
      <c r="E7236">
        <v>68</v>
      </c>
      <c r="F7236" t="s">
        <v>43</v>
      </c>
      <c r="G7236">
        <v>-12</v>
      </c>
      <c r="H7236" t="s">
        <v>357</v>
      </c>
      <c r="I7236" t="s">
        <v>356</v>
      </c>
      <c r="J7236" s="2">
        <f>VLOOKUP(B7236,'Totals by Team'!A:K,11,FALSE)</f>
        <v>-4.9333333333333336</v>
      </c>
      <c r="K7236" s="2">
        <f>VLOOKUP(C7236,'Totals by Team'!A:K,11,FALSE)</f>
        <v>9.67741935483871</v>
      </c>
    </row>
    <row r="7237" spans="1:11" x14ac:dyDescent="0.25">
      <c r="A7237" s="1">
        <v>41310</v>
      </c>
      <c r="B7237" t="s">
        <v>216</v>
      </c>
      <c r="C7237" t="s">
        <v>186</v>
      </c>
      <c r="D7237">
        <v>50</v>
      </c>
      <c r="E7237">
        <v>72</v>
      </c>
      <c r="F7237" t="s">
        <v>186</v>
      </c>
      <c r="G7237">
        <v>-22</v>
      </c>
      <c r="H7237" t="s">
        <v>357</v>
      </c>
      <c r="I7237" t="s">
        <v>356</v>
      </c>
      <c r="J7237" s="2">
        <f>VLOOKUP(B7237,'Totals by Team'!A:K,11,FALSE)</f>
        <v>-0.93939393939393945</v>
      </c>
      <c r="K7237" s="2">
        <f>VLOOKUP(C7237,'Totals by Team'!A:K,11,FALSE)</f>
        <v>9.2424242424242422</v>
      </c>
    </row>
    <row r="7238" spans="1:11" x14ac:dyDescent="0.25">
      <c r="A7238" s="1">
        <v>41310</v>
      </c>
      <c r="B7238" t="s">
        <v>325</v>
      </c>
      <c r="C7238" t="s">
        <v>70</v>
      </c>
      <c r="D7238">
        <v>55</v>
      </c>
      <c r="E7238">
        <v>77</v>
      </c>
      <c r="F7238" t="s">
        <v>70</v>
      </c>
      <c r="G7238">
        <v>-22</v>
      </c>
      <c r="H7238" t="s">
        <v>357</v>
      </c>
      <c r="I7238" t="s">
        <v>356</v>
      </c>
      <c r="J7238" s="2">
        <f>VLOOKUP(B7238,'Totals by Team'!A:K,11,FALSE)</f>
        <v>-2.8125</v>
      </c>
      <c r="K7238" s="2">
        <f>VLOOKUP(C7238,'Totals by Team'!A:K,11,FALSE)</f>
        <v>8.46875</v>
      </c>
    </row>
    <row r="7239" spans="1:11" x14ac:dyDescent="0.25">
      <c r="A7239" s="1">
        <v>41310</v>
      </c>
      <c r="B7239" t="s">
        <v>296</v>
      </c>
      <c r="C7239" t="s">
        <v>231</v>
      </c>
      <c r="D7239">
        <v>71</v>
      </c>
      <c r="E7239">
        <v>94</v>
      </c>
      <c r="F7239" t="s">
        <v>296</v>
      </c>
      <c r="G7239">
        <v>-23</v>
      </c>
      <c r="H7239" t="s">
        <v>357</v>
      </c>
      <c r="I7239" t="s">
        <v>360</v>
      </c>
      <c r="J7239" s="2">
        <f>VLOOKUP(B7239,'Totals by Team'!A:K,11,FALSE)</f>
        <v>-3.90625</v>
      </c>
      <c r="K7239" s="2">
        <f>VLOOKUP(C7239,'Totals by Team'!A:K,11,FALSE)</f>
        <v>2.5</v>
      </c>
    </row>
    <row r="7240" spans="1:11" x14ac:dyDescent="0.25">
      <c r="A7240" s="1">
        <v>41310</v>
      </c>
      <c r="B7240" t="s">
        <v>243</v>
      </c>
      <c r="C7240" t="s">
        <v>261</v>
      </c>
      <c r="D7240">
        <v>62</v>
      </c>
      <c r="E7240">
        <v>87</v>
      </c>
      <c r="F7240" t="s">
        <v>261</v>
      </c>
      <c r="G7240">
        <v>-25</v>
      </c>
      <c r="H7240" t="s">
        <v>357</v>
      </c>
      <c r="I7240" t="s">
        <v>356</v>
      </c>
      <c r="J7240" s="2">
        <f>VLOOKUP(B7240,'Totals by Team'!A:K,11,FALSE)</f>
        <v>-2.7419354838709675</v>
      </c>
      <c r="K7240" s="2">
        <f>VLOOKUP(C7240,'Totals by Team'!A:K,11,FALSE)</f>
        <v>7.0606060606060606</v>
      </c>
    </row>
    <row r="7241" spans="1:11" x14ac:dyDescent="0.25">
      <c r="A7241" s="1">
        <v>41310</v>
      </c>
      <c r="B7241" t="s">
        <v>241</v>
      </c>
      <c r="C7241" t="s">
        <v>229</v>
      </c>
      <c r="D7241">
        <v>61</v>
      </c>
      <c r="E7241">
        <v>86</v>
      </c>
      <c r="F7241" t="s">
        <v>229</v>
      </c>
      <c r="G7241">
        <v>-25</v>
      </c>
      <c r="H7241" t="s">
        <v>357</v>
      </c>
      <c r="I7241" t="s">
        <v>356</v>
      </c>
      <c r="J7241" s="2">
        <f>VLOOKUP(B7241,'Totals by Team'!A:K,11,FALSE)</f>
        <v>-1.1290322580645162</v>
      </c>
      <c r="K7241" s="2">
        <f>VLOOKUP(C7241,'Totals by Team'!A:K,11,FALSE)</f>
        <v>8.875</v>
      </c>
    </row>
    <row r="7242" spans="1:11" x14ac:dyDescent="0.25">
      <c r="A7242" s="1">
        <v>41311</v>
      </c>
      <c r="B7242" t="s">
        <v>112</v>
      </c>
      <c r="C7242" t="s">
        <v>49</v>
      </c>
      <c r="D7242">
        <v>93</v>
      </c>
      <c r="E7242">
        <v>60</v>
      </c>
      <c r="F7242" t="s">
        <v>49</v>
      </c>
      <c r="G7242">
        <v>33</v>
      </c>
      <c r="H7242" t="s">
        <v>358</v>
      </c>
      <c r="I7242" t="s">
        <v>356</v>
      </c>
      <c r="J7242" s="2">
        <f>VLOOKUP(B7242,'Totals by Team'!A:K,11,FALSE)</f>
        <v>-4.2857142857142856</v>
      </c>
      <c r="K7242" s="2">
        <f>VLOOKUP(C7242,'Totals by Team'!A:K,11,FALSE)</f>
        <v>-14.258064516129032</v>
      </c>
    </row>
    <row r="7243" spans="1:11" x14ac:dyDescent="0.25">
      <c r="A7243" s="1">
        <v>41311</v>
      </c>
      <c r="B7243" t="s">
        <v>223</v>
      </c>
      <c r="C7243" t="s">
        <v>150</v>
      </c>
      <c r="D7243">
        <v>81</v>
      </c>
      <c r="E7243">
        <v>53</v>
      </c>
      <c r="F7243" t="s">
        <v>223</v>
      </c>
      <c r="G7243">
        <v>28</v>
      </c>
      <c r="H7243" t="s">
        <v>358</v>
      </c>
      <c r="I7243" t="s">
        <v>360</v>
      </c>
      <c r="J7243" s="2">
        <f>VLOOKUP(B7243,'Totals by Team'!A:K,11,FALSE)</f>
        <v>1.71875</v>
      </c>
      <c r="K7243" s="2">
        <f>VLOOKUP(C7243,'Totals by Team'!A:K,11,FALSE)</f>
        <v>-5.5517241379310347</v>
      </c>
    </row>
    <row r="7244" spans="1:11" x14ac:dyDescent="0.25">
      <c r="A7244" s="1">
        <v>41311</v>
      </c>
      <c r="B7244" t="s">
        <v>339</v>
      </c>
      <c r="C7244" t="s">
        <v>329</v>
      </c>
      <c r="D7244">
        <v>69</v>
      </c>
      <c r="E7244">
        <v>42</v>
      </c>
      <c r="F7244" t="s">
        <v>329</v>
      </c>
      <c r="G7244">
        <v>27</v>
      </c>
      <c r="H7244" t="s">
        <v>358</v>
      </c>
      <c r="I7244" t="s">
        <v>356</v>
      </c>
      <c r="J7244" s="2">
        <f>VLOOKUP(B7244,'Totals by Team'!A:K,11,FALSE)</f>
        <v>8.3636363636363633</v>
      </c>
      <c r="K7244" s="2">
        <f>VLOOKUP(C7244,'Totals by Team'!A:K,11,FALSE)</f>
        <v>-3.5517241379310347</v>
      </c>
    </row>
    <row r="7245" spans="1:11" x14ac:dyDescent="0.25">
      <c r="A7245" s="1">
        <v>41311</v>
      </c>
      <c r="B7245" t="s">
        <v>135</v>
      </c>
      <c r="C7245" t="s">
        <v>39</v>
      </c>
      <c r="D7245">
        <v>79</v>
      </c>
      <c r="E7245">
        <v>56</v>
      </c>
      <c r="F7245" t="s">
        <v>39</v>
      </c>
      <c r="G7245">
        <v>23</v>
      </c>
      <c r="H7245" t="s">
        <v>358</v>
      </c>
      <c r="I7245" t="s">
        <v>356</v>
      </c>
      <c r="J7245" s="2">
        <f>VLOOKUP(B7245,'Totals by Team'!A:K,11,FALSE)</f>
        <v>4.117647058823529</v>
      </c>
      <c r="K7245" s="2">
        <f>VLOOKUP(C7245,'Totals by Team'!A:K,11,FALSE)</f>
        <v>-8.8000000000000007</v>
      </c>
    </row>
    <row r="7246" spans="1:11" x14ac:dyDescent="0.25">
      <c r="A7246" s="1">
        <v>41311</v>
      </c>
      <c r="B7246" t="s">
        <v>240</v>
      </c>
      <c r="C7246" t="s">
        <v>103</v>
      </c>
      <c r="D7246">
        <v>81</v>
      </c>
      <c r="E7246">
        <v>58</v>
      </c>
      <c r="F7246" t="s">
        <v>240</v>
      </c>
      <c r="G7246">
        <v>23</v>
      </c>
      <c r="H7246" t="s">
        <v>358</v>
      </c>
      <c r="I7246" t="s">
        <v>360</v>
      </c>
      <c r="J7246" s="2">
        <f>VLOOKUP(B7246,'Totals by Team'!A:K,11,FALSE)</f>
        <v>7.0294117647058822</v>
      </c>
      <c r="K7246" s="2">
        <f>VLOOKUP(C7246,'Totals by Team'!A:K,11,FALSE)</f>
        <v>0.5</v>
      </c>
    </row>
    <row r="7247" spans="1:11" x14ac:dyDescent="0.25">
      <c r="A7247" s="1">
        <v>41311</v>
      </c>
      <c r="B7247" t="s">
        <v>284</v>
      </c>
      <c r="C7247" t="s">
        <v>331</v>
      </c>
      <c r="D7247">
        <v>70</v>
      </c>
      <c r="E7247">
        <v>47</v>
      </c>
      <c r="F7247" t="s">
        <v>331</v>
      </c>
      <c r="G7247">
        <v>23</v>
      </c>
      <c r="H7247" t="s">
        <v>358</v>
      </c>
      <c r="I7247" t="s">
        <v>356</v>
      </c>
      <c r="J7247" s="2">
        <f>VLOOKUP(B7247,'Totals by Team'!A:K,11,FALSE)</f>
        <v>6.258064516129032</v>
      </c>
      <c r="K7247" s="2">
        <f>VLOOKUP(C7247,'Totals by Team'!A:K,11,FALSE)</f>
        <v>-3.4193548387096775</v>
      </c>
    </row>
    <row r="7248" spans="1:11" x14ac:dyDescent="0.25">
      <c r="A7248" s="1">
        <v>41311</v>
      </c>
      <c r="B7248" t="s">
        <v>265</v>
      </c>
      <c r="C7248" t="s">
        <v>22</v>
      </c>
      <c r="D7248">
        <v>79</v>
      </c>
      <c r="E7248">
        <v>57</v>
      </c>
      <c r="F7248" t="s">
        <v>22</v>
      </c>
      <c r="G7248">
        <v>22</v>
      </c>
      <c r="H7248" t="s">
        <v>358</v>
      </c>
      <c r="I7248" t="s">
        <v>356</v>
      </c>
      <c r="J7248" s="2">
        <f>VLOOKUP(B7248,'Totals by Team'!A:K,11,FALSE)</f>
        <v>0.73333333333333328</v>
      </c>
      <c r="K7248" s="2">
        <f>VLOOKUP(C7248,'Totals by Team'!A:K,11,FALSE)</f>
        <v>-8.0333333333333332</v>
      </c>
    </row>
    <row r="7249" spans="1:11" x14ac:dyDescent="0.25">
      <c r="A7249" s="1">
        <v>41311</v>
      </c>
      <c r="B7249" t="s">
        <v>87</v>
      </c>
      <c r="C7249" t="s">
        <v>47</v>
      </c>
      <c r="D7249">
        <v>66</v>
      </c>
      <c r="E7249">
        <v>45</v>
      </c>
      <c r="F7249" t="s">
        <v>87</v>
      </c>
      <c r="G7249">
        <v>21</v>
      </c>
      <c r="H7249" t="s">
        <v>358</v>
      </c>
      <c r="I7249" t="s">
        <v>360</v>
      </c>
      <c r="J7249" s="2">
        <f>VLOOKUP(B7249,'Totals by Team'!A:K,11,FALSE)</f>
        <v>-7.1428571428571432</v>
      </c>
      <c r="K7249" s="2">
        <f>VLOOKUP(C7249,'Totals by Team'!A:K,11,FALSE)</f>
        <v>-10.870967741935484</v>
      </c>
    </row>
    <row r="7250" spans="1:11" x14ac:dyDescent="0.25">
      <c r="A7250" s="1">
        <v>41311</v>
      </c>
      <c r="B7250" t="s">
        <v>312</v>
      </c>
      <c r="C7250" t="s">
        <v>249</v>
      </c>
      <c r="D7250">
        <v>68</v>
      </c>
      <c r="E7250">
        <v>48</v>
      </c>
      <c r="F7250" t="s">
        <v>249</v>
      </c>
      <c r="G7250">
        <v>20</v>
      </c>
      <c r="H7250" t="s">
        <v>358</v>
      </c>
      <c r="I7250" t="s">
        <v>356</v>
      </c>
      <c r="J7250" s="2">
        <f>VLOOKUP(B7250,'Totals by Team'!A:K,11,FALSE)</f>
        <v>15.588235294117647</v>
      </c>
      <c r="K7250" s="2">
        <f>VLOOKUP(C7250,'Totals by Team'!A:K,11,FALSE)</f>
        <v>-0.80645161290322576</v>
      </c>
    </row>
    <row r="7251" spans="1:11" x14ac:dyDescent="0.25">
      <c r="A7251" s="1">
        <v>41311</v>
      </c>
      <c r="B7251" t="s">
        <v>189</v>
      </c>
      <c r="C7251" t="s">
        <v>23</v>
      </c>
      <c r="D7251">
        <v>73</v>
      </c>
      <c r="E7251">
        <v>53</v>
      </c>
      <c r="F7251" t="s">
        <v>189</v>
      </c>
      <c r="G7251">
        <v>20</v>
      </c>
      <c r="H7251" t="s">
        <v>358</v>
      </c>
      <c r="I7251" t="s">
        <v>360</v>
      </c>
      <c r="J7251" s="2">
        <f>VLOOKUP(B7251,'Totals by Team'!A:K,11,FALSE)</f>
        <v>-0.38461538461538464</v>
      </c>
      <c r="K7251" s="2">
        <f>VLOOKUP(C7251,'Totals by Team'!A:K,11,FALSE)</f>
        <v>3.9285714285714284</v>
      </c>
    </row>
    <row r="7252" spans="1:11" x14ac:dyDescent="0.25">
      <c r="A7252" s="1">
        <v>41311</v>
      </c>
      <c r="B7252" t="s">
        <v>51</v>
      </c>
      <c r="C7252" t="s">
        <v>110</v>
      </c>
      <c r="D7252">
        <v>85</v>
      </c>
      <c r="E7252">
        <v>65</v>
      </c>
      <c r="F7252" t="s">
        <v>51</v>
      </c>
      <c r="G7252">
        <v>20</v>
      </c>
      <c r="H7252" t="s">
        <v>358</v>
      </c>
      <c r="I7252" t="s">
        <v>360</v>
      </c>
      <c r="J7252" s="2">
        <f>VLOOKUP(B7252,'Totals by Team'!A:K,11,FALSE)</f>
        <v>0.66666666666666663</v>
      </c>
      <c r="K7252" s="2">
        <f>VLOOKUP(C7252,'Totals by Team'!A:K,11,FALSE)</f>
        <v>3.0303030303030304E-2</v>
      </c>
    </row>
    <row r="7253" spans="1:11" x14ac:dyDescent="0.25">
      <c r="A7253" s="1">
        <v>41311</v>
      </c>
      <c r="B7253" t="s">
        <v>176</v>
      </c>
      <c r="C7253" t="s">
        <v>198</v>
      </c>
      <c r="D7253">
        <v>77</v>
      </c>
      <c r="E7253">
        <v>58</v>
      </c>
      <c r="F7253" t="s">
        <v>176</v>
      </c>
      <c r="G7253">
        <v>19</v>
      </c>
      <c r="H7253" t="s">
        <v>358</v>
      </c>
      <c r="I7253" t="s">
        <v>360</v>
      </c>
      <c r="J7253" s="2">
        <f>VLOOKUP(B7253,'Totals by Team'!A:K,11,FALSE)</f>
        <v>4.9090909090909092</v>
      </c>
      <c r="K7253" s="2">
        <f>VLOOKUP(C7253,'Totals by Team'!A:K,11,FALSE)</f>
        <v>0.72413793103448276</v>
      </c>
    </row>
    <row r="7254" spans="1:11" x14ac:dyDescent="0.25">
      <c r="A7254" s="1">
        <v>41311</v>
      </c>
      <c r="B7254" t="s">
        <v>108</v>
      </c>
      <c r="C7254" t="s">
        <v>63</v>
      </c>
      <c r="D7254">
        <v>77</v>
      </c>
      <c r="E7254">
        <v>58</v>
      </c>
      <c r="F7254" t="s">
        <v>63</v>
      </c>
      <c r="G7254">
        <v>19</v>
      </c>
      <c r="H7254" t="s">
        <v>358</v>
      </c>
      <c r="I7254" t="s">
        <v>356</v>
      </c>
      <c r="J7254" s="2">
        <f>VLOOKUP(B7254,'Totals by Team'!A:K,11,FALSE)</f>
        <v>0.68</v>
      </c>
      <c r="K7254" s="2">
        <f>VLOOKUP(C7254,'Totals by Team'!A:K,11,FALSE)</f>
        <v>-6.15625</v>
      </c>
    </row>
    <row r="7255" spans="1:11" x14ac:dyDescent="0.25">
      <c r="A7255" s="1">
        <v>41311</v>
      </c>
      <c r="B7255" t="s">
        <v>139</v>
      </c>
      <c r="C7255" t="s">
        <v>157</v>
      </c>
      <c r="D7255">
        <v>65</v>
      </c>
      <c r="E7255">
        <v>46</v>
      </c>
      <c r="F7255" t="s">
        <v>139</v>
      </c>
      <c r="G7255">
        <v>19</v>
      </c>
      <c r="H7255" t="s">
        <v>358</v>
      </c>
      <c r="I7255" t="s">
        <v>360</v>
      </c>
      <c r="J7255" s="2">
        <f>VLOOKUP(B7255,'Totals by Team'!A:K,11,FALSE)</f>
        <v>-5</v>
      </c>
      <c r="K7255" s="2">
        <f>VLOOKUP(C7255,'Totals by Team'!A:K,11,FALSE)</f>
        <v>-1.59375</v>
      </c>
    </row>
    <row r="7256" spans="1:11" x14ac:dyDescent="0.25">
      <c r="A7256" s="1">
        <v>41311</v>
      </c>
      <c r="B7256" t="s">
        <v>94</v>
      </c>
      <c r="C7256" t="s">
        <v>321</v>
      </c>
      <c r="D7256">
        <v>76</v>
      </c>
      <c r="E7256">
        <v>57</v>
      </c>
      <c r="F7256" t="s">
        <v>94</v>
      </c>
      <c r="G7256">
        <v>19</v>
      </c>
      <c r="H7256" t="s">
        <v>358</v>
      </c>
      <c r="I7256" t="s">
        <v>360</v>
      </c>
      <c r="J7256" s="2">
        <f>VLOOKUP(B7256,'Totals by Team'!A:K,11,FALSE)</f>
        <v>-6.4516129032258063E-2</v>
      </c>
      <c r="K7256" s="2">
        <f>VLOOKUP(C7256,'Totals by Team'!A:K,11,FALSE)</f>
        <v>12.294117647058824</v>
      </c>
    </row>
    <row r="7257" spans="1:11" x14ac:dyDescent="0.25">
      <c r="A7257" s="1">
        <v>41311</v>
      </c>
      <c r="B7257" t="s">
        <v>344</v>
      </c>
      <c r="C7257" t="s">
        <v>66</v>
      </c>
      <c r="D7257">
        <v>93</v>
      </c>
      <c r="E7257">
        <v>75</v>
      </c>
      <c r="F7257" t="s">
        <v>344</v>
      </c>
      <c r="G7257">
        <v>18</v>
      </c>
      <c r="H7257" t="s">
        <v>358</v>
      </c>
      <c r="I7257" t="s">
        <v>360</v>
      </c>
      <c r="J7257" s="2">
        <f>VLOOKUP(B7257,'Totals by Team'!A:K,11,FALSE)</f>
        <v>10.617647058823529</v>
      </c>
      <c r="K7257" s="2">
        <f>VLOOKUP(C7257,'Totals by Team'!A:K,11,FALSE)</f>
        <v>-8.875</v>
      </c>
    </row>
    <row r="7258" spans="1:11" x14ac:dyDescent="0.25">
      <c r="A7258" s="1">
        <v>41311</v>
      </c>
      <c r="B7258" t="s">
        <v>221</v>
      </c>
      <c r="C7258" t="s">
        <v>336</v>
      </c>
      <c r="D7258">
        <v>82</v>
      </c>
      <c r="E7258">
        <v>64</v>
      </c>
      <c r="F7258" t="s">
        <v>221</v>
      </c>
      <c r="G7258">
        <v>18</v>
      </c>
      <c r="H7258" t="s">
        <v>358</v>
      </c>
      <c r="I7258" t="s">
        <v>360</v>
      </c>
      <c r="J7258" s="2">
        <f>VLOOKUP(B7258,'Totals by Team'!A:K,11,FALSE)</f>
        <v>1.75</v>
      </c>
      <c r="K7258" s="2">
        <f>VLOOKUP(C7258,'Totals by Team'!A:K,11,FALSE)</f>
        <v>-1.935483870967742</v>
      </c>
    </row>
    <row r="7259" spans="1:11" x14ac:dyDescent="0.25">
      <c r="A7259" s="1">
        <v>41311</v>
      </c>
      <c r="B7259" t="s">
        <v>288</v>
      </c>
      <c r="C7259" t="s">
        <v>60</v>
      </c>
      <c r="D7259">
        <v>90</v>
      </c>
      <c r="E7259">
        <v>73</v>
      </c>
      <c r="F7259" t="s">
        <v>60</v>
      </c>
      <c r="G7259">
        <v>17</v>
      </c>
      <c r="H7259" t="s">
        <v>358</v>
      </c>
      <c r="I7259" t="s">
        <v>356</v>
      </c>
      <c r="J7259" s="2">
        <f>VLOOKUP(B7259,'Totals by Team'!A:K,11,FALSE)</f>
        <v>10.575757575757576</v>
      </c>
      <c r="K7259" s="2">
        <f>VLOOKUP(C7259,'Totals by Team'!A:K,11,FALSE)</f>
        <v>-11.483870967741936</v>
      </c>
    </row>
    <row r="7260" spans="1:11" x14ac:dyDescent="0.25">
      <c r="A7260" s="1">
        <v>41311</v>
      </c>
      <c r="B7260" t="s">
        <v>153</v>
      </c>
      <c r="C7260" t="s">
        <v>55</v>
      </c>
      <c r="D7260">
        <v>57</v>
      </c>
      <c r="E7260">
        <v>41</v>
      </c>
      <c r="F7260" t="s">
        <v>55</v>
      </c>
      <c r="G7260">
        <v>16</v>
      </c>
      <c r="H7260" t="s">
        <v>358</v>
      </c>
      <c r="I7260" t="s">
        <v>356</v>
      </c>
      <c r="J7260" s="2">
        <f>VLOOKUP(B7260,'Totals by Team'!A:K,11,FALSE)</f>
        <v>-1.5666666666666667</v>
      </c>
      <c r="K7260" s="2">
        <f>VLOOKUP(C7260,'Totals by Team'!A:K,11,FALSE)</f>
        <v>-9.7931034482758612</v>
      </c>
    </row>
    <row r="7261" spans="1:11" x14ac:dyDescent="0.25">
      <c r="A7261" s="1">
        <v>41311</v>
      </c>
      <c r="B7261" t="s">
        <v>32</v>
      </c>
      <c r="C7261" t="s">
        <v>128</v>
      </c>
      <c r="D7261">
        <v>91</v>
      </c>
      <c r="E7261">
        <v>75</v>
      </c>
      <c r="F7261" t="s">
        <v>32</v>
      </c>
      <c r="G7261">
        <v>16</v>
      </c>
      <c r="H7261" t="s">
        <v>358</v>
      </c>
      <c r="I7261" t="s">
        <v>360</v>
      </c>
      <c r="J7261" s="2">
        <f>VLOOKUP(B7261,'Totals by Team'!A:K,11,FALSE)</f>
        <v>3.71875</v>
      </c>
      <c r="K7261" s="2">
        <f>VLOOKUP(C7261,'Totals by Team'!A:K,11,FALSE)</f>
        <v>-4.5483870967741939</v>
      </c>
    </row>
    <row r="7262" spans="1:11" x14ac:dyDescent="0.25">
      <c r="A7262" s="1">
        <v>41311</v>
      </c>
      <c r="B7262" t="s">
        <v>42</v>
      </c>
      <c r="C7262" t="s">
        <v>185</v>
      </c>
      <c r="D7262">
        <v>63</v>
      </c>
      <c r="E7262">
        <v>48</v>
      </c>
      <c r="F7262" t="s">
        <v>42</v>
      </c>
      <c r="G7262">
        <v>15</v>
      </c>
      <c r="H7262" t="s">
        <v>358</v>
      </c>
      <c r="I7262" t="s">
        <v>360</v>
      </c>
      <c r="J7262" s="2">
        <f>VLOOKUP(B7262,'Totals by Team'!A:K,11,FALSE)</f>
        <v>4.78125</v>
      </c>
      <c r="K7262" s="2">
        <f>VLOOKUP(C7262,'Totals by Team'!A:K,11,FALSE)</f>
        <v>-4.0714285714285712</v>
      </c>
    </row>
    <row r="7263" spans="1:11" x14ac:dyDescent="0.25">
      <c r="A7263" s="1">
        <v>41311</v>
      </c>
      <c r="B7263" t="s">
        <v>181</v>
      </c>
      <c r="C7263" t="s">
        <v>44</v>
      </c>
      <c r="D7263">
        <v>76</v>
      </c>
      <c r="E7263">
        <v>62</v>
      </c>
      <c r="F7263" t="s">
        <v>44</v>
      </c>
      <c r="G7263">
        <v>14</v>
      </c>
      <c r="H7263" t="s">
        <v>358</v>
      </c>
      <c r="I7263" t="s">
        <v>356</v>
      </c>
      <c r="J7263" s="2">
        <f>VLOOKUP(B7263,'Totals by Team'!A:K,11,FALSE)</f>
        <v>-0.8666666666666667</v>
      </c>
      <c r="K7263" s="2">
        <f>VLOOKUP(C7263,'Totals by Team'!A:K,11,FALSE)</f>
        <v>-14.827586206896552</v>
      </c>
    </row>
    <row r="7264" spans="1:11" x14ac:dyDescent="0.25">
      <c r="A7264" s="1">
        <v>41311</v>
      </c>
      <c r="B7264" t="s">
        <v>131</v>
      </c>
      <c r="C7264" t="s">
        <v>187</v>
      </c>
      <c r="D7264">
        <v>69</v>
      </c>
      <c r="E7264">
        <v>56</v>
      </c>
      <c r="F7264" t="s">
        <v>131</v>
      </c>
      <c r="G7264">
        <v>13</v>
      </c>
      <c r="H7264" t="s">
        <v>358</v>
      </c>
      <c r="I7264" t="s">
        <v>360</v>
      </c>
      <c r="J7264" s="2">
        <f>VLOOKUP(B7264,'Totals by Team'!A:K,11,FALSE)</f>
        <v>0.31034482758620691</v>
      </c>
      <c r="K7264" s="2">
        <f>VLOOKUP(C7264,'Totals by Team'!A:K,11,FALSE)</f>
        <v>-4.1785714285714288</v>
      </c>
    </row>
    <row r="7265" spans="1:11" x14ac:dyDescent="0.25">
      <c r="A7265" s="1">
        <v>41311</v>
      </c>
      <c r="B7265" t="s">
        <v>233</v>
      </c>
      <c r="C7265" t="s">
        <v>264</v>
      </c>
      <c r="D7265">
        <v>65</v>
      </c>
      <c r="E7265">
        <v>53</v>
      </c>
      <c r="F7265" t="s">
        <v>233</v>
      </c>
      <c r="G7265">
        <v>12</v>
      </c>
      <c r="H7265" t="s">
        <v>358</v>
      </c>
      <c r="I7265" t="s">
        <v>360</v>
      </c>
      <c r="J7265" s="2">
        <f>VLOOKUP(B7265,'Totals by Team'!A:K,11,FALSE)</f>
        <v>2.25</v>
      </c>
      <c r="K7265" s="2">
        <f>VLOOKUP(C7265,'Totals by Team'!A:K,11,FALSE)</f>
        <v>-11.137931034482758</v>
      </c>
    </row>
    <row r="7266" spans="1:11" x14ac:dyDescent="0.25">
      <c r="A7266" s="1">
        <v>41311</v>
      </c>
      <c r="B7266" t="s">
        <v>36</v>
      </c>
      <c r="C7266" t="s">
        <v>1</v>
      </c>
      <c r="D7266">
        <v>60</v>
      </c>
      <c r="E7266">
        <v>48</v>
      </c>
      <c r="F7266" t="s">
        <v>36</v>
      </c>
      <c r="G7266">
        <v>12</v>
      </c>
      <c r="H7266" t="s">
        <v>358</v>
      </c>
      <c r="I7266" t="s">
        <v>360</v>
      </c>
      <c r="J7266" s="2">
        <f>VLOOKUP(B7266,'Totals by Team'!A:K,11,FALSE)</f>
        <v>5.666666666666667</v>
      </c>
      <c r="K7266" s="2">
        <f>VLOOKUP(C7266,'Totals by Team'!A:K,11,FALSE)</f>
        <v>-10.793103448275861</v>
      </c>
    </row>
    <row r="7267" spans="1:11" x14ac:dyDescent="0.25">
      <c r="A7267" s="1">
        <v>41311</v>
      </c>
      <c r="B7267" t="s">
        <v>228</v>
      </c>
      <c r="C7267" t="s">
        <v>220</v>
      </c>
      <c r="D7267">
        <v>49</v>
      </c>
      <c r="E7267">
        <v>37</v>
      </c>
      <c r="F7267" t="s">
        <v>228</v>
      </c>
      <c r="G7267">
        <v>12</v>
      </c>
      <c r="H7267" t="s">
        <v>358</v>
      </c>
      <c r="I7267" t="s">
        <v>360</v>
      </c>
      <c r="J7267" s="2">
        <f>VLOOKUP(B7267,'Totals by Team'!A:K,11,FALSE)</f>
        <v>-3.96875</v>
      </c>
      <c r="K7267" s="2">
        <f>VLOOKUP(C7267,'Totals by Team'!A:K,11,FALSE)</f>
        <v>3.28125</v>
      </c>
    </row>
    <row r="7268" spans="1:11" x14ac:dyDescent="0.25">
      <c r="A7268" s="1">
        <v>41311</v>
      </c>
      <c r="B7268" t="s">
        <v>19</v>
      </c>
      <c r="C7268" t="s">
        <v>306</v>
      </c>
      <c r="D7268">
        <v>61</v>
      </c>
      <c r="E7268">
        <v>50</v>
      </c>
      <c r="F7268" t="s">
        <v>19</v>
      </c>
      <c r="G7268">
        <v>11</v>
      </c>
      <c r="H7268" t="s">
        <v>358</v>
      </c>
      <c r="I7268" t="s">
        <v>360</v>
      </c>
      <c r="J7268" s="2">
        <f>VLOOKUP(B7268,'Totals by Team'!A:K,11,FALSE)</f>
        <v>8.125</v>
      </c>
      <c r="K7268" s="2">
        <f>VLOOKUP(C7268,'Totals by Team'!A:K,11,FALSE)</f>
        <v>6.75</v>
      </c>
    </row>
    <row r="7269" spans="1:11" x14ac:dyDescent="0.25">
      <c r="A7269" s="1">
        <v>41311</v>
      </c>
      <c r="B7269" t="s">
        <v>237</v>
      </c>
      <c r="C7269" t="s">
        <v>158</v>
      </c>
      <c r="D7269">
        <v>81</v>
      </c>
      <c r="E7269">
        <v>71</v>
      </c>
      <c r="F7269" t="s">
        <v>237</v>
      </c>
      <c r="G7269">
        <v>10</v>
      </c>
      <c r="H7269" t="s">
        <v>358</v>
      </c>
      <c r="I7269" t="s">
        <v>360</v>
      </c>
      <c r="J7269" s="2">
        <f>VLOOKUP(B7269,'Totals by Team'!A:K,11,FALSE)</f>
        <v>0.82352941176470584</v>
      </c>
      <c r="K7269" s="2">
        <f>VLOOKUP(C7269,'Totals by Team'!A:K,11,FALSE)</f>
        <v>-0.58620689655172409</v>
      </c>
    </row>
    <row r="7270" spans="1:11" x14ac:dyDescent="0.25">
      <c r="A7270" s="1">
        <v>41311</v>
      </c>
      <c r="B7270" t="s">
        <v>11</v>
      </c>
      <c r="C7270" t="s">
        <v>343</v>
      </c>
      <c r="D7270">
        <v>64</v>
      </c>
      <c r="E7270">
        <v>55</v>
      </c>
      <c r="F7270" t="s">
        <v>11</v>
      </c>
      <c r="G7270">
        <v>9</v>
      </c>
      <c r="H7270" t="s">
        <v>358</v>
      </c>
      <c r="I7270" t="s">
        <v>360</v>
      </c>
      <c r="J7270" s="2">
        <f>VLOOKUP(B7270,'Totals by Team'!A:K,11,FALSE)</f>
        <v>-3.25</v>
      </c>
      <c r="K7270" s="2">
        <f>VLOOKUP(C7270,'Totals by Team'!A:K,11,FALSE)</f>
        <v>7.5151515151515156</v>
      </c>
    </row>
    <row r="7271" spans="1:11" x14ac:dyDescent="0.25">
      <c r="A7271" s="1">
        <v>41311</v>
      </c>
      <c r="B7271" t="s">
        <v>200</v>
      </c>
      <c r="C7271" t="s">
        <v>21</v>
      </c>
      <c r="D7271">
        <v>74</v>
      </c>
      <c r="E7271">
        <v>65</v>
      </c>
      <c r="F7271" t="s">
        <v>200</v>
      </c>
      <c r="G7271">
        <v>9</v>
      </c>
      <c r="H7271" t="s">
        <v>358</v>
      </c>
      <c r="I7271" t="s">
        <v>360</v>
      </c>
      <c r="J7271" s="2">
        <f>VLOOKUP(B7271,'Totals by Team'!A:K,11,FALSE)</f>
        <v>1.8387096774193548</v>
      </c>
      <c r="K7271" s="2">
        <f>VLOOKUP(C7271,'Totals by Team'!A:K,11,FALSE)</f>
        <v>-1.75</v>
      </c>
    </row>
    <row r="7272" spans="1:11" x14ac:dyDescent="0.25">
      <c r="A7272" s="1">
        <v>41311</v>
      </c>
      <c r="B7272" t="s">
        <v>309</v>
      </c>
      <c r="C7272" t="s">
        <v>214</v>
      </c>
      <c r="D7272">
        <v>60</v>
      </c>
      <c r="E7272">
        <v>52</v>
      </c>
      <c r="F7272" t="s">
        <v>214</v>
      </c>
      <c r="G7272">
        <v>8</v>
      </c>
      <c r="H7272" t="s">
        <v>358</v>
      </c>
      <c r="I7272" t="s">
        <v>356</v>
      </c>
      <c r="J7272" s="2">
        <f>VLOOKUP(B7272,'Totals by Team'!A:K,11,FALSE)</f>
        <v>10.705882352941176</v>
      </c>
      <c r="K7272" s="2">
        <f>VLOOKUP(C7272,'Totals by Team'!A:K,11,FALSE)</f>
        <v>0.74193548387096775</v>
      </c>
    </row>
    <row r="7273" spans="1:11" x14ac:dyDescent="0.25">
      <c r="A7273" s="1">
        <v>41311</v>
      </c>
      <c r="B7273" t="s">
        <v>222</v>
      </c>
      <c r="C7273" t="s">
        <v>273</v>
      </c>
      <c r="D7273">
        <v>94</v>
      </c>
      <c r="E7273">
        <v>86</v>
      </c>
      <c r="F7273" t="s">
        <v>273</v>
      </c>
      <c r="G7273">
        <v>8</v>
      </c>
      <c r="H7273" t="s">
        <v>358</v>
      </c>
      <c r="I7273" t="s">
        <v>356</v>
      </c>
      <c r="J7273" s="2">
        <f>VLOOKUP(B7273,'Totals by Team'!A:K,11,FALSE)</f>
        <v>5.9090909090909092</v>
      </c>
      <c r="K7273" s="2">
        <f>VLOOKUP(C7273,'Totals by Team'!A:K,11,FALSE)</f>
        <v>-1.7096774193548387</v>
      </c>
    </row>
    <row r="7274" spans="1:11" x14ac:dyDescent="0.25">
      <c r="A7274" s="1">
        <v>41311</v>
      </c>
      <c r="B7274" t="s">
        <v>299</v>
      </c>
      <c r="C7274" t="s">
        <v>147</v>
      </c>
      <c r="D7274">
        <v>61</v>
      </c>
      <c r="E7274">
        <v>53</v>
      </c>
      <c r="F7274" t="s">
        <v>147</v>
      </c>
      <c r="G7274">
        <v>8</v>
      </c>
      <c r="H7274" t="s">
        <v>358</v>
      </c>
      <c r="I7274" t="s">
        <v>356</v>
      </c>
      <c r="J7274" s="2">
        <f>VLOOKUP(B7274,'Totals by Team'!A:K,11,FALSE)</f>
        <v>1.0666666666666667</v>
      </c>
      <c r="K7274" s="2">
        <f>VLOOKUP(C7274,'Totals by Team'!A:K,11,FALSE)</f>
        <v>-4.2692307692307692</v>
      </c>
    </row>
    <row r="7275" spans="1:11" x14ac:dyDescent="0.25">
      <c r="A7275" s="1">
        <v>41311</v>
      </c>
      <c r="B7275" t="s">
        <v>205</v>
      </c>
      <c r="C7275" t="s">
        <v>225</v>
      </c>
      <c r="D7275">
        <v>70</v>
      </c>
      <c r="E7275">
        <v>63</v>
      </c>
      <c r="F7275" t="s">
        <v>225</v>
      </c>
      <c r="G7275">
        <v>7</v>
      </c>
      <c r="H7275" t="s">
        <v>358</v>
      </c>
      <c r="I7275" t="s">
        <v>356</v>
      </c>
      <c r="J7275" s="2">
        <f>VLOOKUP(B7275,'Totals by Team'!A:K,11,FALSE)</f>
        <v>-1.25</v>
      </c>
      <c r="K7275" s="2">
        <f>VLOOKUP(C7275,'Totals by Team'!A:K,11,FALSE)</f>
        <v>-1.4193548387096775</v>
      </c>
    </row>
    <row r="7276" spans="1:11" x14ac:dyDescent="0.25">
      <c r="A7276" s="1">
        <v>41311</v>
      </c>
      <c r="B7276" t="s">
        <v>341</v>
      </c>
      <c r="C7276" t="s">
        <v>91</v>
      </c>
      <c r="D7276">
        <v>73</v>
      </c>
      <c r="E7276">
        <v>66</v>
      </c>
      <c r="F7276" t="s">
        <v>341</v>
      </c>
      <c r="G7276">
        <v>7</v>
      </c>
      <c r="H7276" t="s">
        <v>358</v>
      </c>
      <c r="I7276" t="s">
        <v>360</v>
      </c>
      <c r="J7276" s="2">
        <f>VLOOKUP(B7276,'Totals by Team'!A:K,11,FALSE)</f>
        <v>9.59375</v>
      </c>
      <c r="K7276" s="2">
        <f>VLOOKUP(C7276,'Totals by Team'!A:K,11,FALSE)</f>
        <v>4.625</v>
      </c>
    </row>
    <row r="7277" spans="1:11" x14ac:dyDescent="0.25">
      <c r="A7277" s="1">
        <v>41311</v>
      </c>
      <c r="B7277" t="s">
        <v>315</v>
      </c>
      <c r="C7277" t="s">
        <v>179</v>
      </c>
      <c r="D7277">
        <v>62</v>
      </c>
      <c r="E7277">
        <v>55</v>
      </c>
      <c r="F7277" t="s">
        <v>315</v>
      </c>
      <c r="G7277">
        <v>7</v>
      </c>
      <c r="H7277" t="s">
        <v>358</v>
      </c>
      <c r="I7277" t="s">
        <v>360</v>
      </c>
      <c r="J7277" s="2">
        <f>VLOOKUP(B7277,'Totals by Team'!A:K,11,FALSE)</f>
        <v>-8.67741935483871</v>
      </c>
      <c r="K7277" s="2">
        <f>VLOOKUP(C7277,'Totals by Team'!A:K,11,FALSE)</f>
        <v>13.911764705882353</v>
      </c>
    </row>
    <row r="7278" spans="1:11" x14ac:dyDescent="0.25">
      <c r="A7278" s="1">
        <v>41311</v>
      </c>
      <c r="B7278" t="s">
        <v>209</v>
      </c>
      <c r="C7278" t="s">
        <v>257</v>
      </c>
      <c r="D7278">
        <v>60</v>
      </c>
      <c r="E7278">
        <v>54</v>
      </c>
      <c r="F7278" t="s">
        <v>209</v>
      </c>
      <c r="G7278">
        <v>6</v>
      </c>
      <c r="H7278" t="s">
        <v>358</v>
      </c>
      <c r="I7278" t="s">
        <v>360</v>
      </c>
      <c r="J7278" s="2">
        <f>VLOOKUP(B7278,'Totals by Team'!A:K,11,FALSE)</f>
        <v>5.096774193548387</v>
      </c>
      <c r="K7278" s="2">
        <f>VLOOKUP(C7278,'Totals by Team'!A:K,11,FALSE)</f>
        <v>3.4516129032258065</v>
      </c>
    </row>
    <row r="7279" spans="1:11" x14ac:dyDescent="0.25">
      <c r="A7279" s="1">
        <v>41311</v>
      </c>
      <c r="B7279" t="s">
        <v>100</v>
      </c>
      <c r="C7279" t="s">
        <v>324</v>
      </c>
      <c r="D7279">
        <v>82</v>
      </c>
      <c r="E7279">
        <v>76</v>
      </c>
      <c r="F7279" t="s">
        <v>100</v>
      </c>
      <c r="G7279">
        <v>6</v>
      </c>
      <c r="H7279" t="s">
        <v>358</v>
      </c>
      <c r="I7279" t="s">
        <v>360</v>
      </c>
      <c r="J7279" s="2">
        <f>VLOOKUP(B7279,'Totals by Team'!A:K,11,FALSE)</f>
        <v>2.064516129032258</v>
      </c>
      <c r="K7279" s="2">
        <f>VLOOKUP(C7279,'Totals by Team'!A:K,11,FALSE)</f>
        <v>3.78125</v>
      </c>
    </row>
    <row r="7280" spans="1:11" x14ac:dyDescent="0.25">
      <c r="A7280" s="1">
        <v>41311</v>
      </c>
      <c r="B7280" t="s">
        <v>182</v>
      </c>
      <c r="C7280" t="s">
        <v>282</v>
      </c>
      <c r="D7280">
        <v>58</v>
      </c>
      <c r="E7280">
        <v>52</v>
      </c>
      <c r="F7280" t="s">
        <v>282</v>
      </c>
      <c r="G7280">
        <v>6</v>
      </c>
      <c r="H7280" t="s">
        <v>358</v>
      </c>
      <c r="I7280" t="s">
        <v>356</v>
      </c>
      <c r="J7280" s="2">
        <f>VLOOKUP(B7280,'Totals by Team'!A:K,11,FALSE)</f>
        <v>3</v>
      </c>
      <c r="K7280" s="2">
        <f>VLOOKUP(C7280,'Totals by Team'!A:K,11,FALSE)</f>
        <v>-4.7</v>
      </c>
    </row>
    <row r="7281" spans="1:11" x14ac:dyDescent="0.25">
      <c r="A7281" s="1">
        <v>41311</v>
      </c>
      <c r="B7281" t="s">
        <v>217</v>
      </c>
      <c r="C7281" t="s">
        <v>18</v>
      </c>
      <c r="D7281">
        <v>71</v>
      </c>
      <c r="E7281">
        <v>65</v>
      </c>
      <c r="F7281" t="s">
        <v>217</v>
      </c>
      <c r="G7281">
        <v>6</v>
      </c>
      <c r="H7281" t="s">
        <v>358</v>
      </c>
      <c r="I7281" t="s">
        <v>360</v>
      </c>
      <c r="J7281" s="2">
        <f>VLOOKUP(B7281,'Totals by Team'!A:K,11,FALSE)</f>
        <v>-0.93548387096774188</v>
      </c>
      <c r="K7281" s="2">
        <f>VLOOKUP(C7281,'Totals by Team'!A:K,11,FALSE)</f>
        <v>4.4666666666666668</v>
      </c>
    </row>
    <row r="7282" spans="1:11" x14ac:dyDescent="0.25">
      <c r="A7282" s="1">
        <v>41311</v>
      </c>
      <c r="B7282" t="s">
        <v>286</v>
      </c>
      <c r="C7282" t="s">
        <v>212</v>
      </c>
      <c r="D7282">
        <v>68</v>
      </c>
      <c r="E7282">
        <v>62</v>
      </c>
      <c r="F7282" t="s">
        <v>212</v>
      </c>
      <c r="G7282">
        <v>6</v>
      </c>
      <c r="H7282" t="s">
        <v>358</v>
      </c>
      <c r="I7282" t="s">
        <v>356</v>
      </c>
      <c r="J7282" s="2">
        <f>VLOOKUP(B7282,'Totals by Team'!A:K,11,FALSE)</f>
        <v>-0.78125</v>
      </c>
      <c r="K7282" s="2">
        <f>VLOOKUP(C7282,'Totals by Team'!A:K,11,FALSE)</f>
        <v>3.3125</v>
      </c>
    </row>
    <row r="7283" spans="1:11" x14ac:dyDescent="0.25">
      <c r="A7283" s="1">
        <v>41311</v>
      </c>
      <c r="B7283" t="s">
        <v>178</v>
      </c>
      <c r="C7283" t="s">
        <v>29</v>
      </c>
      <c r="D7283">
        <v>62</v>
      </c>
      <c r="E7283">
        <v>57</v>
      </c>
      <c r="F7283" t="s">
        <v>29</v>
      </c>
      <c r="G7283">
        <v>5</v>
      </c>
      <c r="H7283" t="s">
        <v>358</v>
      </c>
      <c r="I7283" t="s">
        <v>356</v>
      </c>
      <c r="J7283" s="2">
        <f>VLOOKUP(B7283,'Totals by Team'!A:K,11,FALSE)</f>
        <v>1.1875</v>
      </c>
      <c r="K7283" s="2">
        <f>VLOOKUP(C7283,'Totals by Team'!A:K,11,FALSE)</f>
        <v>-8.8387096774193541</v>
      </c>
    </row>
    <row r="7284" spans="1:11" x14ac:dyDescent="0.25">
      <c r="A7284" s="1">
        <v>41311</v>
      </c>
      <c r="B7284" t="s">
        <v>224</v>
      </c>
      <c r="C7284" t="s">
        <v>316</v>
      </c>
      <c r="D7284">
        <v>54</v>
      </c>
      <c r="E7284">
        <v>50</v>
      </c>
      <c r="F7284" t="s">
        <v>224</v>
      </c>
      <c r="G7284">
        <v>4</v>
      </c>
      <c r="H7284" t="s">
        <v>358</v>
      </c>
      <c r="I7284" t="s">
        <v>360</v>
      </c>
      <c r="J7284" s="2">
        <f>VLOOKUP(B7284,'Totals by Team'!A:K,11,FALSE)</f>
        <v>2.774193548387097</v>
      </c>
      <c r="K7284" s="2">
        <f>VLOOKUP(C7284,'Totals by Team'!A:K,11,FALSE)</f>
        <v>7.8787878787878789</v>
      </c>
    </row>
    <row r="7285" spans="1:11" x14ac:dyDescent="0.25">
      <c r="A7285" s="1">
        <v>41311</v>
      </c>
      <c r="B7285" t="s">
        <v>184</v>
      </c>
      <c r="C7285" t="s">
        <v>25</v>
      </c>
      <c r="D7285">
        <v>76</v>
      </c>
      <c r="E7285">
        <v>72</v>
      </c>
      <c r="F7285" t="s">
        <v>184</v>
      </c>
      <c r="G7285">
        <v>4</v>
      </c>
      <c r="H7285" t="s">
        <v>358</v>
      </c>
      <c r="I7285" t="s">
        <v>360</v>
      </c>
      <c r="J7285" s="2">
        <f>VLOOKUP(B7285,'Totals by Team'!A:K,11,FALSE)</f>
        <v>-7.8275862068965516</v>
      </c>
      <c r="K7285" s="2">
        <f>VLOOKUP(C7285,'Totals by Team'!A:K,11,FALSE)</f>
        <v>0.36666666666666664</v>
      </c>
    </row>
    <row r="7286" spans="1:11" x14ac:dyDescent="0.25">
      <c r="A7286" s="1">
        <v>41311</v>
      </c>
      <c r="B7286" t="s">
        <v>197</v>
      </c>
      <c r="C7286" t="s">
        <v>295</v>
      </c>
      <c r="D7286">
        <v>74</v>
      </c>
      <c r="E7286">
        <v>70</v>
      </c>
      <c r="F7286" t="s">
        <v>197</v>
      </c>
      <c r="G7286">
        <v>4</v>
      </c>
      <c r="H7286" t="s">
        <v>358</v>
      </c>
      <c r="I7286" t="s">
        <v>360</v>
      </c>
      <c r="J7286" s="2">
        <f>VLOOKUP(B7286,'Totals by Team'!A:K,11,FALSE)</f>
        <v>9.617647058823529</v>
      </c>
      <c r="K7286" s="2">
        <f>VLOOKUP(C7286,'Totals by Team'!A:K,11,FALSE)</f>
        <v>7.4848484848484844</v>
      </c>
    </row>
    <row r="7287" spans="1:11" x14ac:dyDescent="0.25">
      <c r="A7287" s="1">
        <v>41311</v>
      </c>
      <c r="B7287" t="s">
        <v>298</v>
      </c>
      <c r="C7287" t="s">
        <v>127</v>
      </c>
      <c r="D7287">
        <v>73</v>
      </c>
      <c r="E7287">
        <v>69</v>
      </c>
      <c r="F7287" t="s">
        <v>127</v>
      </c>
      <c r="G7287">
        <v>4</v>
      </c>
      <c r="H7287" t="s">
        <v>358</v>
      </c>
      <c r="I7287" t="s">
        <v>356</v>
      </c>
      <c r="J7287" s="2">
        <f>VLOOKUP(B7287,'Totals by Team'!A:K,11,FALSE)</f>
        <v>8.7096774193548381</v>
      </c>
      <c r="K7287" s="2">
        <f>VLOOKUP(C7287,'Totals by Team'!A:K,11,FALSE)</f>
        <v>-4.9000000000000004</v>
      </c>
    </row>
    <row r="7288" spans="1:11" x14ac:dyDescent="0.25">
      <c r="A7288" s="1">
        <v>41311</v>
      </c>
      <c r="B7288" t="s">
        <v>159</v>
      </c>
      <c r="C7288" t="s">
        <v>24</v>
      </c>
      <c r="D7288">
        <v>57</v>
      </c>
      <c r="E7288">
        <v>54</v>
      </c>
      <c r="F7288" t="s">
        <v>159</v>
      </c>
      <c r="G7288">
        <v>3</v>
      </c>
      <c r="H7288" t="s">
        <v>358</v>
      </c>
      <c r="I7288" t="s">
        <v>360</v>
      </c>
      <c r="J7288" s="2">
        <f>VLOOKUP(B7288,'Totals by Team'!A:K,11,FALSE)</f>
        <v>-12.758620689655173</v>
      </c>
      <c r="K7288" s="2">
        <f>VLOOKUP(C7288,'Totals by Team'!A:K,11,FALSE)</f>
        <v>3.0333333333333332</v>
      </c>
    </row>
    <row r="7289" spans="1:11" x14ac:dyDescent="0.25">
      <c r="A7289" s="1">
        <v>41311</v>
      </c>
      <c r="B7289" t="s">
        <v>99</v>
      </c>
      <c r="C7289" t="s">
        <v>211</v>
      </c>
      <c r="D7289">
        <v>60</v>
      </c>
      <c r="E7289">
        <v>58</v>
      </c>
      <c r="F7289" t="s">
        <v>99</v>
      </c>
      <c r="G7289">
        <v>2</v>
      </c>
      <c r="H7289" t="s">
        <v>358</v>
      </c>
      <c r="I7289" t="s">
        <v>360</v>
      </c>
      <c r="J7289" s="2">
        <f>VLOOKUP(B7289,'Totals by Team'!A:K,11,FALSE)</f>
        <v>2.4827586206896552</v>
      </c>
      <c r="K7289" s="2">
        <f>VLOOKUP(C7289,'Totals by Team'!A:K,11,FALSE)</f>
        <v>8.125</v>
      </c>
    </row>
    <row r="7290" spans="1:11" x14ac:dyDescent="0.25">
      <c r="A7290" s="1">
        <v>41311</v>
      </c>
      <c r="B7290" t="s">
        <v>333</v>
      </c>
      <c r="C7290" t="s">
        <v>81</v>
      </c>
      <c r="D7290">
        <v>75</v>
      </c>
      <c r="E7290">
        <v>73</v>
      </c>
      <c r="F7290" t="s">
        <v>333</v>
      </c>
      <c r="G7290">
        <v>2</v>
      </c>
      <c r="H7290" t="s">
        <v>358</v>
      </c>
      <c r="I7290" t="s">
        <v>360</v>
      </c>
      <c r="J7290" s="2">
        <f>VLOOKUP(B7290,'Totals by Team'!A:K,11,FALSE)</f>
        <v>-15.136363636363637</v>
      </c>
      <c r="K7290" s="2">
        <f>VLOOKUP(C7290,'Totals by Team'!A:K,11,FALSE)</f>
        <v>-5.1785714285714288</v>
      </c>
    </row>
    <row r="7291" spans="1:11" x14ac:dyDescent="0.25">
      <c r="A7291" s="1">
        <v>41311</v>
      </c>
      <c r="B7291" t="s">
        <v>210</v>
      </c>
      <c r="C7291" t="s">
        <v>215</v>
      </c>
      <c r="D7291">
        <v>69</v>
      </c>
      <c r="E7291">
        <v>67</v>
      </c>
      <c r="F7291" t="s">
        <v>210</v>
      </c>
      <c r="G7291">
        <v>2</v>
      </c>
      <c r="H7291" t="s">
        <v>358</v>
      </c>
      <c r="I7291" t="s">
        <v>360</v>
      </c>
      <c r="J7291" s="2">
        <f>VLOOKUP(B7291,'Totals by Team'!A:K,11,FALSE)</f>
        <v>9.53125</v>
      </c>
      <c r="K7291" s="2">
        <f>VLOOKUP(C7291,'Totals by Team'!A:K,11,FALSE)</f>
        <v>6.4516129032258061</v>
      </c>
    </row>
    <row r="7292" spans="1:11" x14ac:dyDescent="0.25">
      <c r="A7292" s="1">
        <v>41311</v>
      </c>
      <c r="B7292" t="s">
        <v>64</v>
      </c>
      <c r="C7292" t="s">
        <v>2</v>
      </c>
      <c r="D7292">
        <v>65</v>
      </c>
      <c r="E7292">
        <v>64</v>
      </c>
      <c r="F7292" t="s">
        <v>64</v>
      </c>
      <c r="G7292">
        <v>1</v>
      </c>
      <c r="H7292" t="s">
        <v>358</v>
      </c>
      <c r="I7292" t="s">
        <v>360</v>
      </c>
      <c r="J7292" s="2">
        <f>VLOOKUP(B7292,'Totals by Team'!A:K,11,FALSE)</f>
        <v>0.6071428571428571</v>
      </c>
      <c r="K7292" s="2">
        <f>VLOOKUP(C7292,'Totals by Team'!A:K,11,FALSE)</f>
        <v>-6.3666666666666663</v>
      </c>
    </row>
    <row r="7293" spans="1:11" x14ac:dyDescent="0.25">
      <c r="A7293" s="1">
        <v>41311</v>
      </c>
      <c r="B7293" t="s">
        <v>173</v>
      </c>
      <c r="C7293" t="s">
        <v>307</v>
      </c>
      <c r="D7293">
        <v>89</v>
      </c>
      <c r="E7293">
        <v>88</v>
      </c>
      <c r="F7293" t="s">
        <v>173</v>
      </c>
      <c r="G7293">
        <v>1</v>
      </c>
      <c r="H7293" t="s">
        <v>358</v>
      </c>
      <c r="I7293" t="s">
        <v>360</v>
      </c>
      <c r="J7293" s="2">
        <f>VLOOKUP(B7293,'Totals by Team'!A:K,11,FALSE)</f>
        <v>4.65625</v>
      </c>
      <c r="K7293" s="2">
        <f>VLOOKUP(C7293,'Totals by Team'!A:K,11,FALSE)</f>
        <v>0.21875</v>
      </c>
    </row>
    <row r="7294" spans="1:11" x14ac:dyDescent="0.25">
      <c r="A7294" s="1">
        <v>41311</v>
      </c>
      <c r="B7294" t="s">
        <v>345</v>
      </c>
      <c r="C7294" t="s">
        <v>260</v>
      </c>
      <c r="D7294">
        <v>57</v>
      </c>
      <c r="E7294">
        <v>56</v>
      </c>
      <c r="F7294" t="s">
        <v>345</v>
      </c>
      <c r="G7294">
        <v>1</v>
      </c>
      <c r="H7294" t="s">
        <v>358</v>
      </c>
      <c r="I7294" t="s">
        <v>360</v>
      </c>
      <c r="J7294" s="2">
        <f>VLOOKUP(B7294,'Totals by Team'!A:K,11,FALSE)</f>
        <v>1.8064516129032258</v>
      </c>
      <c r="K7294" s="2">
        <f>VLOOKUP(C7294,'Totals by Team'!A:K,11,FALSE)</f>
        <v>0.21212121212121213</v>
      </c>
    </row>
    <row r="7295" spans="1:11" x14ac:dyDescent="0.25">
      <c r="A7295" s="1">
        <v>41311</v>
      </c>
      <c r="B7295" t="s">
        <v>149</v>
      </c>
      <c r="C7295" t="s">
        <v>294</v>
      </c>
      <c r="D7295">
        <v>63</v>
      </c>
      <c r="E7295">
        <v>62</v>
      </c>
      <c r="F7295" t="s">
        <v>149</v>
      </c>
      <c r="G7295">
        <v>1</v>
      </c>
      <c r="H7295" t="s">
        <v>358</v>
      </c>
      <c r="I7295" t="s">
        <v>360</v>
      </c>
      <c r="J7295" s="2">
        <f>VLOOKUP(B7295,'Totals by Team'!A:K,11,FALSE)</f>
        <v>7.1</v>
      </c>
      <c r="K7295" s="2">
        <f>VLOOKUP(C7295,'Totals by Team'!A:K,11,FALSE)</f>
        <v>4.6206896551724137</v>
      </c>
    </row>
    <row r="7296" spans="1:11" x14ac:dyDescent="0.25">
      <c r="A7296" s="1">
        <v>41311</v>
      </c>
      <c r="B7296" t="s">
        <v>2</v>
      </c>
      <c r="C7296" t="s">
        <v>64</v>
      </c>
      <c r="D7296">
        <v>64</v>
      </c>
      <c r="E7296">
        <v>65</v>
      </c>
      <c r="F7296" t="s">
        <v>64</v>
      </c>
      <c r="G7296">
        <v>-1</v>
      </c>
      <c r="H7296" t="s">
        <v>357</v>
      </c>
      <c r="I7296" t="s">
        <v>356</v>
      </c>
      <c r="J7296" s="2">
        <f>VLOOKUP(B7296,'Totals by Team'!A:K,11,FALSE)</f>
        <v>-6.3666666666666663</v>
      </c>
      <c r="K7296" s="2">
        <f>VLOOKUP(C7296,'Totals by Team'!A:K,11,FALSE)</f>
        <v>0.6071428571428571</v>
      </c>
    </row>
    <row r="7297" spans="1:11" x14ac:dyDescent="0.25">
      <c r="A7297" s="1">
        <v>41311</v>
      </c>
      <c r="B7297" t="s">
        <v>307</v>
      </c>
      <c r="C7297" t="s">
        <v>173</v>
      </c>
      <c r="D7297">
        <v>88</v>
      </c>
      <c r="E7297">
        <v>89</v>
      </c>
      <c r="F7297" t="s">
        <v>173</v>
      </c>
      <c r="G7297">
        <v>-1</v>
      </c>
      <c r="H7297" t="s">
        <v>357</v>
      </c>
      <c r="I7297" t="s">
        <v>356</v>
      </c>
      <c r="J7297" s="2">
        <f>VLOOKUP(B7297,'Totals by Team'!A:K,11,FALSE)</f>
        <v>0.21875</v>
      </c>
      <c r="K7297" s="2">
        <f>VLOOKUP(C7297,'Totals by Team'!A:K,11,FALSE)</f>
        <v>4.65625</v>
      </c>
    </row>
    <row r="7298" spans="1:11" x14ac:dyDescent="0.25">
      <c r="A7298" s="1">
        <v>41311</v>
      </c>
      <c r="B7298" t="s">
        <v>260</v>
      </c>
      <c r="C7298" t="s">
        <v>345</v>
      </c>
      <c r="D7298">
        <v>56</v>
      </c>
      <c r="E7298">
        <v>57</v>
      </c>
      <c r="F7298" t="s">
        <v>345</v>
      </c>
      <c r="G7298">
        <v>-1</v>
      </c>
      <c r="H7298" t="s">
        <v>357</v>
      </c>
      <c r="I7298" t="s">
        <v>356</v>
      </c>
      <c r="J7298" s="2">
        <f>VLOOKUP(B7298,'Totals by Team'!A:K,11,FALSE)</f>
        <v>0.21212121212121213</v>
      </c>
      <c r="K7298" s="2">
        <f>VLOOKUP(C7298,'Totals by Team'!A:K,11,FALSE)</f>
        <v>1.8064516129032258</v>
      </c>
    </row>
    <row r="7299" spans="1:11" x14ac:dyDescent="0.25">
      <c r="A7299" s="1">
        <v>41311</v>
      </c>
      <c r="B7299" t="s">
        <v>294</v>
      </c>
      <c r="C7299" t="s">
        <v>149</v>
      </c>
      <c r="D7299">
        <v>62</v>
      </c>
      <c r="E7299">
        <v>63</v>
      </c>
      <c r="F7299" t="s">
        <v>149</v>
      </c>
      <c r="G7299">
        <v>-1</v>
      </c>
      <c r="H7299" t="s">
        <v>357</v>
      </c>
      <c r="I7299" t="s">
        <v>356</v>
      </c>
      <c r="J7299" s="2">
        <f>VLOOKUP(B7299,'Totals by Team'!A:K,11,FALSE)</f>
        <v>4.6206896551724137</v>
      </c>
      <c r="K7299" s="2">
        <f>VLOOKUP(C7299,'Totals by Team'!A:K,11,FALSE)</f>
        <v>7.1</v>
      </c>
    </row>
    <row r="7300" spans="1:11" x14ac:dyDescent="0.25">
      <c r="A7300" s="1">
        <v>41311</v>
      </c>
      <c r="B7300" t="s">
        <v>211</v>
      </c>
      <c r="C7300" t="s">
        <v>99</v>
      </c>
      <c r="D7300">
        <v>58</v>
      </c>
      <c r="E7300">
        <v>60</v>
      </c>
      <c r="F7300" t="s">
        <v>99</v>
      </c>
      <c r="G7300">
        <v>-2</v>
      </c>
      <c r="H7300" t="s">
        <v>357</v>
      </c>
      <c r="I7300" t="s">
        <v>356</v>
      </c>
      <c r="J7300" s="2">
        <f>VLOOKUP(B7300,'Totals by Team'!A:K,11,FALSE)</f>
        <v>8.125</v>
      </c>
      <c r="K7300" s="2">
        <f>VLOOKUP(C7300,'Totals by Team'!A:K,11,FALSE)</f>
        <v>2.4827586206896552</v>
      </c>
    </row>
    <row r="7301" spans="1:11" x14ac:dyDescent="0.25">
      <c r="A7301" s="1">
        <v>41311</v>
      </c>
      <c r="B7301" t="s">
        <v>81</v>
      </c>
      <c r="C7301" t="s">
        <v>333</v>
      </c>
      <c r="D7301">
        <v>73</v>
      </c>
      <c r="E7301">
        <v>75</v>
      </c>
      <c r="F7301" t="s">
        <v>333</v>
      </c>
      <c r="G7301">
        <v>-2</v>
      </c>
      <c r="H7301" t="s">
        <v>357</v>
      </c>
      <c r="I7301" t="s">
        <v>356</v>
      </c>
      <c r="J7301" s="2">
        <f>VLOOKUP(B7301,'Totals by Team'!A:K,11,FALSE)</f>
        <v>-5.1785714285714288</v>
      </c>
      <c r="K7301" s="2">
        <f>VLOOKUP(C7301,'Totals by Team'!A:K,11,FALSE)</f>
        <v>-15.136363636363637</v>
      </c>
    </row>
    <row r="7302" spans="1:11" x14ac:dyDescent="0.25">
      <c r="A7302" s="1">
        <v>41311</v>
      </c>
      <c r="B7302" t="s">
        <v>215</v>
      </c>
      <c r="C7302" t="s">
        <v>210</v>
      </c>
      <c r="D7302">
        <v>67</v>
      </c>
      <c r="E7302">
        <v>69</v>
      </c>
      <c r="F7302" t="s">
        <v>210</v>
      </c>
      <c r="G7302">
        <v>-2</v>
      </c>
      <c r="H7302" t="s">
        <v>357</v>
      </c>
      <c r="I7302" t="s">
        <v>356</v>
      </c>
      <c r="J7302" s="2">
        <f>VLOOKUP(B7302,'Totals by Team'!A:K,11,FALSE)</f>
        <v>6.4516129032258061</v>
      </c>
      <c r="K7302" s="2">
        <f>VLOOKUP(C7302,'Totals by Team'!A:K,11,FALSE)</f>
        <v>9.53125</v>
      </c>
    </row>
    <row r="7303" spans="1:11" x14ac:dyDescent="0.25">
      <c r="A7303" s="1">
        <v>41311</v>
      </c>
      <c r="B7303" t="s">
        <v>24</v>
      </c>
      <c r="C7303" t="s">
        <v>159</v>
      </c>
      <c r="D7303">
        <v>54</v>
      </c>
      <c r="E7303">
        <v>57</v>
      </c>
      <c r="F7303" t="s">
        <v>159</v>
      </c>
      <c r="G7303">
        <v>-3</v>
      </c>
      <c r="H7303" t="s">
        <v>357</v>
      </c>
      <c r="I7303" t="s">
        <v>356</v>
      </c>
      <c r="J7303" s="2">
        <f>VLOOKUP(B7303,'Totals by Team'!A:K,11,FALSE)</f>
        <v>3.0333333333333332</v>
      </c>
      <c r="K7303" s="2">
        <f>VLOOKUP(C7303,'Totals by Team'!A:K,11,FALSE)</f>
        <v>-12.758620689655173</v>
      </c>
    </row>
    <row r="7304" spans="1:11" x14ac:dyDescent="0.25">
      <c r="A7304" s="1">
        <v>41311</v>
      </c>
      <c r="B7304" t="s">
        <v>316</v>
      </c>
      <c r="C7304" t="s">
        <v>224</v>
      </c>
      <c r="D7304">
        <v>50</v>
      </c>
      <c r="E7304">
        <v>54</v>
      </c>
      <c r="F7304" t="s">
        <v>224</v>
      </c>
      <c r="G7304">
        <v>-4</v>
      </c>
      <c r="H7304" t="s">
        <v>357</v>
      </c>
      <c r="I7304" t="s">
        <v>356</v>
      </c>
      <c r="J7304" s="2">
        <f>VLOOKUP(B7304,'Totals by Team'!A:K,11,FALSE)</f>
        <v>7.8787878787878789</v>
      </c>
      <c r="K7304" s="2">
        <f>VLOOKUP(C7304,'Totals by Team'!A:K,11,FALSE)</f>
        <v>2.774193548387097</v>
      </c>
    </row>
    <row r="7305" spans="1:11" x14ac:dyDescent="0.25">
      <c r="A7305" s="1">
        <v>41311</v>
      </c>
      <c r="B7305" t="s">
        <v>25</v>
      </c>
      <c r="C7305" t="s">
        <v>184</v>
      </c>
      <c r="D7305">
        <v>72</v>
      </c>
      <c r="E7305">
        <v>76</v>
      </c>
      <c r="F7305" t="s">
        <v>184</v>
      </c>
      <c r="G7305">
        <v>-4</v>
      </c>
      <c r="H7305" t="s">
        <v>357</v>
      </c>
      <c r="I7305" t="s">
        <v>356</v>
      </c>
      <c r="J7305" s="2">
        <f>VLOOKUP(B7305,'Totals by Team'!A:K,11,FALSE)</f>
        <v>0.36666666666666664</v>
      </c>
      <c r="K7305" s="2">
        <f>VLOOKUP(C7305,'Totals by Team'!A:K,11,FALSE)</f>
        <v>-7.8275862068965516</v>
      </c>
    </row>
    <row r="7306" spans="1:11" x14ac:dyDescent="0.25">
      <c r="A7306" s="1">
        <v>41311</v>
      </c>
      <c r="B7306" t="s">
        <v>295</v>
      </c>
      <c r="C7306" t="s">
        <v>197</v>
      </c>
      <c r="D7306">
        <v>70</v>
      </c>
      <c r="E7306">
        <v>74</v>
      </c>
      <c r="F7306" t="s">
        <v>197</v>
      </c>
      <c r="G7306">
        <v>-4</v>
      </c>
      <c r="H7306" t="s">
        <v>357</v>
      </c>
      <c r="I7306" t="s">
        <v>356</v>
      </c>
      <c r="J7306" s="2">
        <f>VLOOKUP(B7306,'Totals by Team'!A:K,11,FALSE)</f>
        <v>7.4848484848484844</v>
      </c>
      <c r="K7306" s="2">
        <f>VLOOKUP(C7306,'Totals by Team'!A:K,11,FALSE)</f>
        <v>9.617647058823529</v>
      </c>
    </row>
    <row r="7307" spans="1:11" x14ac:dyDescent="0.25">
      <c r="A7307" s="1">
        <v>41311</v>
      </c>
      <c r="B7307" t="s">
        <v>127</v>
      </c>
      <c r="C7307" t="s">
        <v>298</v>
      </c>
      <c r="D7307">
        <v>69</v>
      </c>
      <c r="E7307">
        <v>73</v>
      </c>
      <c r="F7307" t="s">
        <v>127</v>
      </c>
      <c r="G7307">
        <v>-4</v>
      </c>
      <c r="H7307" t="s">
        <v>357</v>
      </c>
      <c r="I7307" t="s">
        <v>360</v>
      </c>
      <c r="J7307" s="2">
        <f>VLOOKUP(B7307,'Totals by Team'!A:K,11,FALSE)</f>
        <v>-4.9000000000000004</v>
      </c>
      <c r="K7307" s="2">
        <f>VLOOKUP(C7307,'Totals by Team'!A:K,11,FALSE)</f>
        <v>8.7096774193548381</v>
      </c>
    </row>
    <row r="7308" spans="1:11" x14ac:dyDescent="0.25">
      <c r="A7308" s="1">
        <v>41311</v>
      </c>
      <c r="B7308" t="s">
        <v>29</v>
      </c>
      <c r="C7308" t="s">
        <v>178</v>
      </c>
      <c r="D7308">
        <v>57</v>
      </c>
      <c r="E7308">
        <v>62</v>
      </c>
      <c r="F7308" t="s">
        <v>29</v>
      </c>
      <c r="G7308">
        <v>-5</v>
      </c>
      <c r="H7308" t="s">
        <v>357</v>
      </c>
      <c r="I7308" t="s">
        <v>360</v>
      </c>
      <c r="J7308" s="2">
        <f>VLOOKUP(B7308,'Totals by Team'!A:K,11,FALSE)</f>
        <v>-8.8387096774193541</v>
      </c>
      <c r="K7308" s="2">
        <f>VLOOKUP(C7308,'Totals by Team'!A:K,11,FALSE)</f>
        <v>1.1875</v>
      </c>
    </row>
    <row r="7309" spans="1:11" x14ac:dyDescent="0.25">
      <c r="A7309" s="1">
        <v>41311</v>
      </c>
      <c r="B7309" t="s">
        <v>257</v>
      </c>
      <c r="C7309" t="s">
        <v>209</v>
      </c>
      <c r="D7309">
        <v>54</v>
      </c>
      <c r="E7309">
        <v>60</v>
      </c>
      <c r="F7309" t="s">
        <v>209</v>
      </c>
      <c r="G7309">
        <v>-6</v>
      </c>
      <c r="H7309" t="s">
        <v>357</v>
      </c>
      <c r="I7309" t="s">
        <v>356</v>
      </c>
      <c r="J7309" s="2">
        <f>VLOOKUP(B7309,'Totals by Team'!A:K,11,FALSE)</f>
        <v>3.4516129032258065</v>
      </c>
      <c r="K7309" s="2">
        <f>VLOOKUP(C7309,'Totals by Team'!A:K,11,FALSE)</f>
        <v>5.096774193548387</v>
      </c>
    </row>
    <row r="7310" spans="1:11" x14ac:dyDescent="0.25">
      <c r="A7310" s="1">
        <v>41311</v>
      </c>
      <c r="B7310" t="s">
        <v>324</v>
      </c>
      <c r="C7310" t="s">
        <v>100</v>
      </c>
      <c r="D7310">
        <v>76</v>
      </c>
      <c r="E7310">
        <v>82</v>
      </c>
      <c r="F7310" t="s">
        <v>100</v>
      </c>
      <c r="G7310">
        <v>-6</v>
      </c>
      <c r="H7310" t="s">
        <v>357</v>
      </c>
      <c r="I7310" t="s">
        <v>356</v>
      </c>
      <c r="J7310" s="2">
        <f>VLOOKUP(B7310,'Totals by Team'!A:K,11,FALSE)</f>
        <v>3.78125</v>
      </c>
      <c r="K7310" s="2">
        <f>VLOOKUP(C7310,'Totals by Team'!A:K,11,FALSE)</f>
        <v>2.064516129032258</v>
      </c>
    </row>
    <row r="7311" spans="1:11" x14ac:dyDescent="0.25">
      <c r="A7311" s="1">
        <v>41311</v>
      </c>
      <c r="B7311" t="s">
        <v>282</v>
      </c>
      <c r="C7311" t="s">
        <v>182</v>
      </c>
      <c r="D7311">
        <v>52</v>
      </c>
      <c r="E7311">
        <v>58</v>
      </c>
      <c r="F7311" t="s">
        <v>282</v>
      </c>
      <c r="G7311">
        <v>-6</v>
      </c>
      <c r="H7311" t="s">
        <v>357</v>
      </c>
      <c r="I7311" t="s">
        <v>360</v>
      </c>
      <c r="J7311" s="2">
        <f>VLOOKUP(B7311,'Totals by Team'!A:K,11,FALSE)</f>
        <v>-4.7</v>
      </c>
      <c r="K7311" s="2">
        <f>VLOOKUP(C7311,'Totals by Team'!A:K,11,FALSE)</f>
        <v>3</v>
      </c>
    </row>
    <row r="7312" spans="1:11" x14ac:dyDescent="0.25">
      <c r="A7312" s="1">
        <v>41311</v>
      </c>
      <c r="B7312" t="s">
        <v>18</v>
      </c>
      <c r="C7312" t="s">
        <v>217</v>
      </c>
      <c r="D7312">
        <v>65</v>
      </c>
      <c r="E7312">
        <v>71</v>
      </c>
      <c r="F7312" t="s">
        <v>217</v>
      </c>
      <c r="G7312">
        <v>-6</v>
      </c>
      <c r="H7312" t="s">
        <v>357</v>
      </c>
      <c r="I7312" t="s">
        <v>356</v>
      </c>
      <c r="J7312" s="2">
        <f>VLOOKUP(B7312,'Totals by Team'!A:K,11,FALSE)</f>
        <v>4.4666666666666668</v>
      </c>
      <c r="K7312" s="2">
        <f>VLOOKUP(C7312,'Totals by Team'!A:K,11,FALSE)</f>
        <v>-0.93548387096774188</v>
      </c>
    </row>
    <row r="7313" spans="1:11" x14ac:dyDescent="0.25">
      <c r="A7313" s="1">
        <v>41311</v>
      </c>
      <c r="B7313" t="s">
        <v>212</v>
      </c>
      <c r="C7313" t="s">
        <v>286</v>
      </c>
      <c r="D7313">
        <v>62</v>
      </c>
      <c r="E7313">
        <v>68</v>
      </c>
      <c r="F7313" t="s">
        <v>212</v>
      </c>
      <c r="G7313">
        <v>-6</v>
      </c>
      <c r="H7313" t="s">
        <v>357</v>
      </c>
      <c r="I7313" t="s">
        <v>360</v>
      </c>
      <c r="J7313" s="2">
        <f>VLOOKUP(B7313,'Totals by Team'!A:K,11,FALSE)</f>
        <v>3.3125</v>
      </c>
      <c r="K7313" s="2">
        <f>VLOOKUP(C7313,'Totals by Team'!A:K,11,FALSE)</f>
        <v>-0.78125</v>
      </c>
    </row>
    <row r="7314" spans="1:11" x14ac:dyDescent="0.25">
      <c r="A7314" s="1">
        <v>41311</v>
      </c>
      <c r="B7314" t="s">
        <v>225</v>
      </c>
      <c r="C7314" t="s">
        <v>205</v>
      </c>
      <c r="D7314">
        <v>63</v>
      </c>
      <c r="E7314">
        <v>70</v>
      </c>
      <c r="F7314" t="s">
        <v>225</v>
      </c>
      <c r="G7314">
        <v>-7</v>
      </c>
      <c r="H7314" t="s">
        <v>357</v>
      </c>
      <c r="I7314" t="s">
        <v>360</v>
      </c>
      <c r="J7314" s="2">
        <f>VLOOKUP(B7314,'Totals by Team'!A:K,11,FALSE)</f>
        <v>-1.4193548387096775</v>
      </c>
      <c r="K7314" s="2">
        <f>VLOOKUP(C7314,'Totals by Team'!A:K,11,FALSE)</f>
        <v>-1.25</v>
      </c>
    </row>
    <row r="7315" spans="1:11" x14ac:dyDescent="0.25">
      <c r="A7315" s="1">
        <v>41311</v>
      </c>
      <c r="B7315" t="s">
        <v>91</v>
      </c>
      <c r="C7315" t="s">
        <v>341</v>
      </c>
      <c r="D7315">
        <v>66</v>
      </c>
      <c r="E7315">
        <v>73</v>
      </c>
      <c r="F7315" t="s">
        <v>341</v>
      </c>
      <c r="G7315">
        <v>-7</v>
      </c>
      <c r="H7315" t="s">
        <v>357</v>
      </c>
      <c r="I7315" t="s">
        <v>356</v>
      </c>
      <c r="J7315" s="2">
        <f>VLOOKUP(B7315,'Totals by Team'!A:K,11,FALSE)</f>
        <v>4.625</v>
      </c>
      <c r="K7315" s="2">
        <f>VLOOKUP(C7315,'Totals by Team'!A:K,11,FALSE)</f>
        <v>9.59375</v>
      </c>
    </row>
    <row r="7316" spans="1:11" x14ac:dyDescent="0.25">
      <c r="A7316" s="1">
        <v>41311</v>
      </c>
      <c r="B7316" t="s">
        <v>179</v>
      </c>
      <c r="C7316" t="s">
        <v>315</v>
      </c>
      <c r="D7316">
        <v>55</v>
      </c>
      <c r="E7316">
        <v>62</v>
      </c>
      <c r="F7316" t="s">
        <v>315</v>
      </c>
      <c r="G7316">
        <v>-7</v>
      </c>
      <c r="H7316" t="s">
        <v>357</v>
      </c>
      <c r="I7316" t="s">
        <v>356</v>
      </c>
      <c r="J7316" s="2">
        <f>VLOOKUP(B7316,'Totals by Team'!A:K,11,FALSE)</f>
        <v>13.911764705882353</v>
      </c>
      <c r="K7316" s="2">
        <f>VLOOKUP(C7316,'Totals by Team'!A:K,11,FALSE)</f>
        <v>-8.67741935483871</v>
      </c>
    </row>
    <row r="7317" spans="1:11" x14ac:dyDescent="0.25">
      <c r="A7317" s="1">
        <v>41311</v>
      </c>
      <c r="B7317" t="s">
        <v>214</v>
      </c>
      <c r="C7317" t="s">
        <v>309</v>
      </c>
      <c r="D7317">
        <v>52</v>
      </c>
      <c r="E7317">
        <v>60</v>
      </c>
      <c r="F7317" t="s">
        <v>214</v>
      </c>
      <c r="G7317">
        <v>-8</v>
      </c>
      <c r="H7317" t="s">
        <v>357</v>
      </c>
      <c r="I7317" t="s">
        <v>360</v>
      </c>
      <c r="J7317" s="2">
        <f>VLOOKUP(B7317,'Totals by Team'!A:K,11,FALSE)</f>
        <v>0.74193548387096775</v>
      </c>
      <c r="K7317" s="2">
        <f>VLOOKUP(C7317,'Totals by Team'!A:K,11,FALSE)</f>
        <v>10.705882352941176</v>
      </c>
    </row>
    <row r="7318" spans="1:11" x14ac:dyDescent="0.25">
      <c r="A7318" s="1">
        <v>41311</v>
      </c>
      <c r="B7318" t="s">
        <v>273</v>
      </c>
      <c r="C7318" t="s">
        <v>222</v>
      </c>
      <c r="D7318">
        <v>86</v>
      </c>
      <c r="E7318">
        <v>94</v>
      </c>
      <c r="F7318" t="s">
        <v>273</v>
      </c>
      <c r="G7318">
        <v>-8</v>
      </c>
      <c r="H7318" t="s">
        <v>357</v>
      </c>
      <c r="I7318" t="s">
        <v>360</v>
      </c>
      <c r="J7318" s="2">
        <f>VLOOKUP(B7318,'Totals by Team'!A:K,11,FALSE)</f>
        <v>-1.7096774193548387</v>
      </c>
      <c r="K7318" s="2">
        <f>VLOOKUP(C7318,'Totals by Team'!A:K,11,FALSE)</f>
        <v>5.9090909090909092</v>
      </c>
    </row>
    <row r="7319" spans="1:11" x14ac:dyDescent="0.25">
      <c r="A7319" s="1">
        <v>41311</v>
      </c>
      <c r="B7319" t="s">
        <v>147</v>
      </c>
      <c r="C7319" t="s">
        <v>299</v>
      </c>
      <c r="D7319">
        <v>53</v>
      </c>
      <c r="E7319">
        <v>61</v>
      </c>
      <c r="F7319" t="s">
        <v>147</v>
      </c>
      <c r="G7319">
        <v>-8</v>
      </c>
      <c r="H7319" t="s">
        <v>357</v>
      </c>
      <c r="I7319" t="s">
        <v>360</v>
      </c>
      <c r="J7319" s="2">
        <f>VLOOKUP(B7319,'Totals by Team'!A:K,11,FALSE)</f>
        <v>-4.2692307692307692</v>
      </c>
      <c r="K7319" s="2">
        <f>VLOOKUP(C7319,'Totals by Team'!A:K,11,FALSE)</f>
        <v>1.0666666666666667</v>
      </c>
    </row>
    <row r="7320" spans="1:11" x14ac:dyDescent="0.25">
      <c r="A7320" s="1">
        <v>41311</v>
      </c>
      <c r="B7320" t="s">
        <v>343</v>
      </c>
      <c r="C7320" t="s">
        <v>11</v>
      </c>
      <c r="D7320">
        <v>55</v>
      </c>
      <c r="E7320">
        <v>64</v>
      </c>
      <c r="F7320" t="s">
        <v>11</v>
      </c>
      <c r="G7320">
        <v>-9</v>
      </c>
      <c r="H7320" t="s">
        <v>357</v>
      </c>
      <c r="I7320" t="s">
        <v>356</v>
      </c>
      <c r="J7320" s="2">
        <f>VLOOKUP(B7320,'Totals by Team'!A:K,11,FALSE)</f>
        <v>7.5151515151515156</v>
      </c>
      <c r="K7320" s="2">
        <f>VLOOKUP(C7320,'Totals by Team'!A:K,11,FALSE)</f>
        <v>-3.25</v>
      </c>
    </row>
    <row r="7321" spans="1:11" x14ac:dyDescent="0.25">
      <c r="A7321" s="1">
        <v>41311</v>
      </c>
      <c r="B7321" t="s">
        <v>21</v>
      </c>
      <c r="C7321" t="s">
        <v>200</v>
      </c>
      <c r="D7321">
        <v>65</v>
      </c>
      <c r="E7321">
        <v>74</v>
      </c>
      <c r="F7321" t="s">
        <v>200</v>
      </c>
      <c r="G7321">
        <v>-9</v>
      </c>
      <c r="H7321" t="s">
        <v>357</v>
      </c>
      <c r="I7321" t="s">
        <v>356</v>
      </c>
      <c r="J7321" s="2">
        <f>VLOOKUP(B7321,'Totals by Team'!A:K,11,FALSE)</f>
        <v>-1.75</v>
      </c>
      <c r="K7321" s="2">
        <f>VLOOKUP(C7321,'Totals by Team'!A:K,11,FALSE)</f>
        <v>1.8387096774193548</v>
      </c>
    </row>
    <row r="7322" spans="1:11" x14ac:dyDescent="0.25">
      <c r="A7322" s="1">
        <v>41311</v>
      </c>
      <c r="B7322" t="s">
        <v>158</v>
      </c>
      <c r="C7322" t="s">
        <v>237</v>
      </c>
      <c r="D7322">
        <v>71</v>
      </c>
      <c r="E7322">
        <v>81</v>
      </c>
      <c r="F7322" t="s">
        <v>237</v>
      </c>
      <c r="G7322">
        <v>-10</v>
      </c>
      <c r="H7322" t="s">
        <v>357</v>
      </c>
      <c r="I7322" t="s">
        <v>356</v>
      </c>
      <c r="J7322" s="2">
        <f>VLOOKUP(B7322,'Totals by Team'!A:K,11,FALSE)</f>
        <v>-0.58620689655172409</v>
      </c>
      <c r="K7322" s="2">
        <f>VLOOKUP(C7322,'Totals by Team'!A:K,11,FALSE)</f>
        <v>0.82352941176470584</v>
      </c>
    </row>
    <row r="7323" spans="1:11" x14ac:dyDescent="0.25">
      <c r="A7323" s="1">
        <v>41311</v>
      </c>
      <c r="B7323" t="s">
        <v>306</v>
      </c>
      <c r="C7323" t="s">
        <v>19</v>
      </c>
      <c r="D7323">
        <v>50</v>
      </c>
      <c r="E7323">
        <v>61</v>
      </c>
      <c r="F7323" t="s">
        <v>19</v>
      </c>
      <c r="G7323">
        <v>-11</v>
      </c>
      <c r="H7323" t="s">
        <v>357</v>
      </c>
      <c r="I7323" t="s">
        <v>356</v>
      </c>
      <c r="J7323" s="2">
        <f>VLOOKUP(B7323,'Totals by Team'!A:K,11,FALSE)</f>
        <v>6.75</v>
      </c>
      <c r="K7323" s="2">
        <f>VLOOKUP(C7323,'Totals by Team'!A:K,11,FALSE)</f>
        <v>8.125</v>
      </c>
    </row>
    <row r="7324" spans="1:11" x14ac:dyDescent="0.25">
      <c r="A7324" s="1">
        <v>41311</v>
      </c>
      <c r="B7324" t="s">
        <v>264</v>
      </c>
      <c r="C7324" t="s">
        <v>233</v>
      </c>
      <c r="D7324">
        <v>53</v>
      </c>
      <c r="E7324">
        <v>65</v>
      </c>
      <c r="F7324" t="s">
        <v>233</v>
      </c>
      <c r="G7324">
        <v>-12</v>
      </c>
      <c r="H7324" t="s">
        <v>357</v>
      </c>
      <c r="I7324" t="s">
        <v>356</v>
      </c>
      <c r="J7324" s="2">
        <f>VLOOKUP(B7324,'Totals by Team'!A:K,11,FALSE)</f>
        <v>-11.137931034482758</v>
      </c>
      <c r="K7324" s="2">
        <f>VLOOKUP(C7324,'Totals by Team'!A:K,11,FALSE)</f>
        <v>2.25</v>
      </c>
    </row>
    <row r="7325" spans="1:11" x14ac:dyDescent="0.25">
      <c r="A7325" s="1">
        <v>41311</v>
      </c>
      <c r="B7325" t="s">
        <v>1</v>
      </c>
      <c r="C7325" t="s">
        <v>36</v>
      </c>
      <c r="D7325">
        <v>48</v>
      </c>
      <c r="E7325">
        <v>60</v>
      </c>
      <c r="F7325" t="s">
        <v>36</v>
      </c>
      <c r="G7325">
        <v>-12</v>
      </c>
      <c r="H7325" t="s">
        <v>357</v>
      </c>
      <c r="I7325" t="s">
        <v>356</v>
      </c>
      <c r="J7325" s="2">
        <f>VLOOKUP(B7325,'Totals by Team'!A:K,11,FALSE)</f>
        <v>-10.793103448275861</v>
      </c>
      <c r="K7325" s="2">
        <f>VLOOKUP(C7325,'Totals by Team'!A:K,11,FALSE)</f>
        <v>5.666666666666667</v>
      </c>
    </row>
    <row r="7326" spans="1:11" x14ac:dyDescent="0.25">
      <c r="A7326" s="1">
        <v>41311</v>
      </c>
      <c r="B7326" t="s">
        <v>220</v>
      </c>
      <c r="C7326" t="s">
        <v>228</v>
      </c>
      <c r="D7326">
        <v>37</v>
      </c>
      <c r="E7326">
        <v>49</v>
      </c>
      <c r="F7326" t="s">
        <v>228</v>
      </c>
      <c r="G7326">
        <v>-12</v>
      </c>
      <c r="H7326" t="s">
        <v>357</v>
      </c>
      <c r="I7326" t="s">
        <v>356</v>
      </c>
      <c r="J7326" s="2">
        <f>VLOOKUP(B7326,'Totals by Team'!A:K,11,FALSE)</f>
        <v>3.28125</v>
      </c>
      <c r="K7326" s="2">
        <f>VLOOKUP(C7326,'Totals by Team'!A:K,11,FALSE)</f>
        <v>-3.96875</v>
      </c>
    </row>
    <row r="7327" spans="1:11" x14ac:dyDescent="0.25">
      <c r="A7327" s="1">
        <v>41311</v>
      </c>
      <c r="B7327" t="s">
        <v>187</v>
      </c>
      <c r="C7327" t="s">
        <v>131</v>
      </c>
      <c r="D7327">
        <v>56</v>
      </c>
      <c r="E7327">
        <v>69</v>
      </c>
      <c r="F7327" t="s">
        <v>131</v>
      </c>
      <c r="G7327">
        <v>-13</v>
      </c>
      <c r="H7327" t="s">
        <v>357</v>
      </c>
      <c r="I7327" t="s">
        <v>356</v>
      </c>
      <c r="J7327" s="2">
        <f>VLOOKUP(B7327,'Totals by Team'!A:K,11,FALSE)</f>
        <v>-4.1785714285714288</v>
      </c>
      <c r="K7327" s="2">
        <f>VLOOKUP(C7327,'Totals by Team'!A:K,11,FALSE)</f>
        <v>0.31034482758620691</v>
      </c>
    </row>
    <row r="7328" spans="1:11" x14ac:dyDescent="0.25">
      <c r="A7328" s="1">
        <v>41311</v>
      </c>
      <c r="B7328" t="s">
        <v>44</v>
      </c>
      <c r="C7328" t="s">
        <v>181</v>
      </c>
      <c r="D7328">
        <v>62</v>
      </c>
      <c r="E7328">
        <v>76</v>
      </c>
      <c r="F7328" t="s">
        <v>44</v>
      </c>
      <c r="G7328">
        <v>-14</v>
      </c>
      <c r="H7328" t="s">
        <v>357</v>
      </c>
      <c r="I7328" t="s">
        <v>360</v>
      </c>
      <c r="J7328" s="2">
        <f>VLOOKUP(B7328,'Totals by Team'!A:K,11,FALSE)</f>
        <v>-14.827586206896552</v>
      </c>
      <c r="K7328" s="2">
        <f>VLOOKUP(C7328,'Totals by Team'!A:K,11,FALSE)</f>
        <v>-0.8666666666666667</v>
      </c>
    </row>
    <row r="7329" spans="1:11" x14ac:dyDescent="0.25">
      <c r="A7329" s="1">
        <v>41311</v>
      </c>
      <c r="B7329" t="s">
        <v>185</v>
      </c>
      <c r="C7329" t="s">
        <v>42</v>
      </c>
      <c r="D7329">
        <v>48</v>
      </c>
      <c r="E7329">
        <v>63</v>
      </c>
      <c r="F7329" t="s">
        <v>42</v>
      </c>
      <c r="G7329">
        <v>-15</v>
      </c>
      <c r="H7329" t="s">
        <v>357</v>
      </c>
      <c r="I7329" t="s">
        <v>356</v>
      </c>
      <c r="J7329" s="2">
        <f>VLOOKUP(B7329,'Totals by Team'!A:K,11,FALSE)</f>
        <v>-4.0714285714285712</v>
      </c>
      <c r="K7329" s="2">
        <f>VLOOKUP(C7329,'Totals by Team'!A:K,11,FALSE)</f>
        <v>4.78125</v>
      </c>
    </row>
    <row r="7330" spans="1:11" x14ac:dyDescent="0.25">
      <c r="A7330" s="1">
        <v>41311</v>
      </c>
      <c r="B7330" t="s">
        <v>55</v>
      </c>
      <c r="C7330" t="s">
        <v>153</v>
      </c>
      <c r="D7330">
        <v>41</v>
      </c>
      <c r="E7330">
        <v>57</v>
      </c>
      <c r="F7330" t="s">
        <v>55</v>
      </c>
      <c r="G7330">
        <v>-16</v>
      </c>
      <c r="H7330" t="s">
        <v>357</v>
      </c>
      <c r="I7330" t="s">
        <v>360</v>
      </c>
      <c r="J7330" s="2">
        <f>VLOOKUP(B7330,'Totals by Team'!A:K,11,FALSE)</f>
        <v>-9.7931034482758612</v>
      </c>
      <c r="K7330" s="2">
        <f>VLOOKUP(C7330,'Totals by Team'!A:K,11,FALSE)</f>
        <v>-1.5666666666666667</v>
      </c>
    </row>
    <row r="7331" spans="1:11" x14ac:dyDescent="0.25">
      <c r="A7331" s="1">
        <v>41311</v>
      </c>
      <c r="B7331" t="s">
        <v>128</v>
      </c>
      <c r="C7331" t="s">
        <v>32</v>
      </c>
      <c r="D7331">
        <v>75</v>
      </c>
      <c r="E7331">
        <v>91</v>
      </c>
      <c r="F7331" t="s">
        <v>32</v>
      </c>
      <c r="G7331">
        <v>-16</v>
      </c>
      <c r="H7331" t="s">
        <v>357</v>
      </c>
      <c r="I7331" t="s">
        <v>356</v>
      </c>
      <c r="J7331" s="2">
        <f>VLOOKUP(B7331,'Totals by Team'!A:K,11,FALSE)</f>
        <v>-4.5483870967741939</v>
      </c>
      <c r="K7331" s="2">
        <f>VLOOKUP(C7331,'Totals by Team'!A:K,11,FALSE)</f>
        <v>3.71875</v>
      </c>
    </row>
    <row r="7332" spans="1:11" x14ac:dyDescent="0.25">
      <c r="A7332" s="1">
        <v>41311</v>
      </c>
      <c r="B7332" t="s">
        <v>60</v>
      </c>
      <c r="C7332" t="s">
        <v>288</v>
      </c>
      <c r="D7332">
        <v>73</v>
      </c>
      <c r="E7332">
        <v>90</v>
      </c>
      <c r="F7332" t="s">
        <v>60</v>
      </c>
      <c r="G7332">
        <v>-17</v>
      </c>
      <c r="H7332" t="s">
        <v>357</v>
      </c>
      <c r="I7332" t="s">
        <v>360</v>
      </c>
      <c r="J7332" s="2">
        <f>VLOOKUP(B7332,'Totals by Team'!A:K,11,FALSE)</f>
        <v>-11.483870967741936</v>
      </c>
      <c r="K7332" s="2">
        <f>VLOOKUP(C7332,'Totals by Team'!A:K,11,FALSE)</f>
        <v>10.575757575757576</v>
      </c>
    </row>
    <row r="7333" spans="1:11" x14ac:dyDescent="0.25">
      <c r="A7333" s="1">
        <v>41311</v>
      </c>
      <c r="B7333" t="s">
        <v>66</v>
      </c>
      <c r="C7333" t="s">
        <v>344</v>
      </c>
      <c r="D7333">
        <v>75</v>
      </c>
      <c r="E7333">
        <v>93</v>
      </c>
      <c r="F7333" t="s">
        <v>344</v>
      </c>
      <c r="G7333">
        <v>-18</v>
      </c>
      <c r="H7333" t="s">
        <v>357</v>
      </c>
      <c r="I7333" t="s">
        <v>356</v>
      </c>
      <c r="J7333" s="2">
        <f>VLOOKUP(B7333,'Totals by Team'!A:K,11,FALSE)</f>
        <v>-8.875</v>
      </c>
      <c r="K7333" s="2">
        <f>VLOOKUP(C7333,'Totals by Team'!A:K,11,FALSE)</f>
        <v>10.617647058823529</v>
      </c>
    </row>
    <row r="7334" spans="1:11" x14ac:dyDescent="0.25">
      <c r="A7334" s="1">
        <v>41311</v>
      </c>
      <c r="B7334" t="s">
        <v>336</v>
      </c>
      <c r="C7334" t="s">
        <v>221</v>
      </c>
      <c r="D7334">
        <v>64</v>
      </c>
      <c r="E7334">
        <v>82</v>
      </c>
      <c r="F7334" t="s">
        <v>221</v>
      </c>
      <c r="G7334">
        <v>-18</v>
      </c>
      <c r="H7334" t="s">
        <v>357</v>
      </c>
      <c r="I7334" t="s">
        <v>356</v>
      </c>
      <c r="J7334" s="2">
        <f>VLOOKUP(B7334,'Totals by Team'!A:K,11,FALSE)</f>
        <v>-1.935483870967742</v>
      </c>
      <c r="K7334" s="2">
        <f>VLOOKUP(C7334,'Totals by Team'!A:K,11,FALSE)</f>
        <v>1.75</v>
      </c>
    </row>
    <row r="7335" spans="1:11" x14ac:dyDescent="0.25">
      <c r="A7335" s="1">
        <v>41311</v>
      </c>
      <c r="B7335" t="s">
        <v>198</v>
      </c>
      <c r="C7335" t="s">
        <v>176</v>
      </c>
      <c r="D7335">
        <v>58</v>
      </c>
      <c r="E7335">
        <v>77</v>
      </c>
      <c r="F7335" t="s">
        <v>176</v>
      </c>
      <c r="G7335">
        <v>-19</v>
      </c>
      <c r="H7335" t="s">
        <v>357</v>
      </c>
      <c r="I7335" t="s">
        <v>356</v>
      </c>
      <c r="J7335" s="2">
        <f>VLOOKUP(B7335,'Totals by Team'!A:K,11,FALSE)</f>
        <v>0.72413793103448276</v>
      </c>
      <c r="K7335" s="2">
        <f>VLOOKUP(C7335,'Totals by Team'!A:K,11,FALSE)</f>
        <v>4.9090909090909092</v>
      </c>
    </row>
    <row r="7336" spans="1:11" x14ac:dyDescent="0.25">
      <c r="A7336" s="1">
        <v>41311</v>
      </c>
      <c r="B7336" t="s">
        <v>63</v>
      </c>
      <c r="C7336" t="s">
        <v>108</v>
      </c>
      <c r="D7336">
        <v>58</v>
      </c>
      <c r="E7336">
        <v>77</v>
      </c>
      <c r="F7336" t="s">
        <v>63</v>
      </c>
      <c r="G7336">
        <v>-19</v>
      </c>
      <c r="H7336" t="s">
        <v>357</v>
      </c>
      <c r="I7336" t="s">
        <v>360</v>
      </c>
      <c r="J7336" s="2">
        <f>VLOOKUP(B7336,'Totals by Team'!A:K,11,FALSE)</f>
        <v>-6.15625</v>
      </c>
      <c r="K7336" s="2">
        <f>VLOOKUP(C7336,'Totals by Team'!A:K,11,FALSE)</f>
        <v>0.68</v>
      </c>
    </row>
    <row r="7337" spans="1:11" x14ac:dyDescent="0.25">
      <c r="A7337" s="1">
        <v>41311</v>
      </c>
      <c r="B7337" t="s">
        <v>157</v>
      </c>
      <c r="C7337" t="s">
        <v>139</v>
      </c>
      <c r="D7337">
        <v>46</v>
      </c>
      <c r="E7337">
        <v>65</v>
      </c>
      <c r="F7337" t="s">
        <v>139</v>
      </c>
      <c r="G7337">
        <v>-19</v>
      </c>
      <c r="H7337" t="s">
        <v>357</v>
      </c>
      <c r="I7337" t="s">
        <v>356</v>
      </c>
      <c r="J7337" s="2">
        <f>VLOOKUP(B7337,'Totals by Team'!A:K,11,FALSE)</f>
        <v>-1.59375</v>
      </c>
      <c r="K7337" s="2">
        <f>VLOOKUP(C7337,'Totals by Team'!A:K,11,FALSE)</f>
        <v>-5</v>
      </c>
    </row>
    <row r="7338" spans="1:11" x14ac:dyDescent="0.25">
      <c r="A7338" s="1">
        <v>41311</v>
      </c>
      <c r="B7338" t="s">
        <v>321</v>
      </c>
      <c r="C7338" t="s">
        <v>94</v>
      </c>
      <c r="D7338">
        <v>57</v>
      </c>
      <c r="E7338">
        <v>76</v>
      </c>
      <c r="F7338" t="s">
        <v>94</v>
      </c>
      <c r="G7338">
        <v>-19</v>
      </c>
      <c r="H7338" t="s">
        <v>357</v>
      </c>
      <c r="I7338" t="s">
        <v>356</v>
      </c>
      <c r="J7338" s="2">
        <f>VLOOKUP(B7338,'Totals by Team'!A:K,11,FALSE)</f>
        <v>12.294117647058824</v>
      </c>
      <c r="K7338" s="2">
        <f>VLOOKUP(C7338,'Totals by Team'!A:K,11,FALSE)</f>
        <v>-6.4516129032258063E-2</v>
      </c>
    </row>
    <row r="7339" spans="1:11" x14ac:dyDescent="0.25">
      <c r="A7339" s="1">
        <v>41311</v>
      </c>
      <c r="B7339" t="s">
        <v>249</v>
      </c>
      <c r="C7339" t="s">
        <v>312</v>
      </c>
      <c r="D7339">
        <v>48</v>
      </c>
      <c r="E7339">
        <v>68</v>
      </c>
      <c r="F7339" t="s">
        <v>249</v>
      </c>
      <c r="G7339">
        <v>-20</v>
      </c>
      <c r="H7339" t="s">
        <v>357</v>
      </c>
      <c r="I7339" t="s">
        <v>360</v>
      </c>
      <c r="J7339" s="2">
        <f>VLOOKUP(B7339,'Totals by Team'!A:K,11,FALSE)</f>
        <v>-0.80645161290322576</v>
      </c>
      <c r="K7339" s="2">
        <f>VLOOKUP(C7339,'Totals by Team'!A:K,11,FALSE)</f>
        <v>15.588235294117647</v>
      </c>
    </row>
    <row r="7340" spans="1:11" x14ac:dyDescent="0.25">
      <c r="A7340" s="1">
        <v>41311</v>
      </c>
      <c r="B7340" t="s">
        <v>23</v>
      </c>
      <c r="C7340" t="s">
        <v>189</v>
      </c>
      <c r="D7340">
        <v>53</v>
      </c>
      <c r="E7340">
        <v>73</v>
      </c>
      <c r="F7340" t="s">
        <v>189</v>
      </c>
      <c r="G7340">
        <v>-20</v>
      </c>
      <c r="H7340" t="s">
        <v>357</v>
      </c>
      <c r="I7340" t="s">
        <v>356</v>
      </c>
      <c r="J7340" s="2">
        <f>VLOOKUP(B7340,'Totals by Team'!A:K,11,FALSE)</f>
        <v>3.9285714285714284</v>
      </c>
      <c r="K7340" s="2">
        <f>VLOOKUP(C7340,'Totals by Team'!A:K,11,FALSE)</f>
        <v>-0.38461538461538464</v>
      </c>
    </row>
    <row r="7341" spans="1:11" x14ac:dyDescent="0.25">
      <c r="A7341" s="1">
        <v>41311</v>
      </c>
      <c r="B7341" t="s">
        <v>110</v>
      </c>
      <c r="C7341" t="s">
        <v>51</v>
      </c>
      <c r="D7341">
        <v>65</v>
      </c>
      <c r="E7341">
        <v>85</v>
      </c>
      <c r="F7341" t="s">
        <v>51</v>
      </c>
      <c r="G7341">
        <v>-20</v>
      </c>
      <c r="H7341" t="s">
        <v>357</v>
      </c>
      <c r="I7341" t="s">
        <v>356</v>
      </c>
      <c r="J7341" s="2">
        <f>VLOOKUP(B7341,'Totals by Team'!A:K,11,FALSE)</f>
        <v>3.0303030303030304E-2</v>
      </c>
      <c r="K7341" s="2">
        <f>VLOOKUP(C7341,'Totals by Team'!A:K,11,FALSE)</f>
        <v>0.66666666666666663</v>
      </c>
    </row>
    <row r="7342" spans="1:11" x14ac:dyDescent="0.25">
      <c r="A7342" s="1">
        <v>41311</v>
      </c>
      <c r="B7342" t="s">
        <v>47</v>
      </c>
      <c r="C7342" t="s">
        <v>87</v>
      </c>
      <c r="D7342">
        <v>45</v>
      </c>
      <c r="E7342">
        <v>66</v>
      </c>
      <c r="F7342" t="s">
        <v>87</v>
      </c>
      <c r="G7342">
        <v>-21</v>
      </c>
      <c r="H7342" t="s">
        <v>357</v>
      </c>
      <c r="I7342" t="s">
        <v>356</v>
      </c>
      <c r="J7342" s="2">
        <f>VLOOKUP(B7342,'Totals by Team'!A:K,11,FALSE)</f>
        <v>-10.870967741935484</v>
      </c>
      <c r="K7342" s="2">
        <f>VLOOKUP(C7342,'Totals by Team'!A:K,11,FALSE)</f>
        <v>-7.1428571428571432</v>
      </c>
    </row>
    <row r="7343" spans="1:11" x14ac:dyDescent="0.25">
      <c r="A7343" s="1">
        <v>41311</v>
      </c>
      <c r="B7343" t="s">
        <v>22</v>
      </c>
      <c r="C7343" t="s">
        <v>265</v>
      </c>
      <c r="D7343">
        <v>57</v>
      </c>
      <c r="E7343">
        <v>79</v>
      </c>
      <c r="F7343" t="s">
        <v>22</v>
      </c>
      <c r="G7343">
        <v>-22</v>
      </c>
      <c r="H7343" t="s">
        <v>357</v>
      </c>
      <c r="I7343" t="s">
        <v>360</v>
      </c>
      <c r="J7343" s="2">
        <f>VLOOKUP(B7343,'Totals by Team'!A:K,11,FALSE)</f>
        <v>-8.0333333333333332</v>
      </c>
      <c r="K7343" s="2">
        <f>VLOOKUP(C7343,'Totals by Team'!A:K,11,FALSE)</f>
        <v>0.73333333333333328</v>
      </c>
    </row>
    <row r="7344" spans="1:11" x14ac:dyDescent="0.25">
      <c r="A7344" s="1">
        <v>41311</v>
      </c>
      <c r="B7344" t="s">
        <v>39</v>
      </c>
      <c r="C7344" t="s">
        <v>135</v>
      </c>
      <c r="D7344">
        <v>56</v>
      </c>
      <c r="E7344">
        <v>79</v>
      </c>
      <c r="F7344" t="s">
        <v>39</v>
      </c>
      <c r="G7344">
        <v>-23</v>
      </c>
      <c r="H7344" t="s">
        <v>357</v>
      </c>
      <c r="I7344" t="s">
        <v>360</v>
      </c>
      <c r="J7344" s="2">
        <f>VLOOKUP(B7344,'Totals by Team'!A:K,11,FALSE)</f>
        <v>-8.8000000000000007</v>
      </c>
      <c r="K7344" s="2">
        <f>VLOOKUP(C7344,'Totals by Team'!A:K,11,FALSE)</f>
        <v>4.117647058823529</v>
      </c>
    </row>
    <row r="7345" spans="1:11" x14ac:dyDescent="0.25">
      <c r="A7345" s="1">
        <v>41311</v>
      </c>
      <c r="B7345" t="s">
        <v>103</v>
      </c>
      <c r="C7345" t="s">
        <v>240</v>
      </c>
      <c r="D7345">
        <v>58</v>
      </c>
      <c r="E7345">
        <v>81</v>
      </c>
      <c r="F7345" t="s">
        <v>240</v>
      </c>
      <c r="G7345">
        <v>-23</v>
      </c>
      <c r="H7345" t="s">
        <v>357</v>
      </c>
      <c r="I7345" t="s">
        <v>356</v>
      </c>
      <c r="J7345" s="2">
        <f>VLOOKUP(B7345,'Totals by Team'!A:K,11,FALSE)</f>
        <v>0.5</v>
      </c>
      <c r="K7345" s="2">
        <f>VLOOKUP(C7345,'Totals by Team'!A:K,11,FALSE)</f>
        <v>7.0294117647058822</v>
      </c>
    </row>
    <row r="7346" spans="1:11" x14ac:dyDescent="0.25">
      <c r="A7346" s="1">
        <v>41311</v>
      </c>
      <c r="B7346" t="s">
        <v>331</v>
      </c>
      <c r="C7346" t="s">
        <v>284</v>
      </c>
      <c r="D7346">
        <v>47</v>
      </c>
      <c r="E7346">
        <v>70</v>
      </c>
      <c r="F7346" t="s">
        <v>331</v>
      </c>
      <c r="G7346">
        <v>-23</v>
      </c>
      <c r="H7346" t="s">
        <v>357</v>
      </c>
      <c r="I7346" t="s">
        <v>360</v>
      </c>
      <c r="J7346" s="2">
        <f>VLOOKUP(B7346,'Totals by Team'!A:K,11,FALSE)</f>
        <v>-3.4193548387096775</v>
      </c>
      <c r="K7346" s="2">
        <f>VLOOKUP(C7346,'Totals by Team'!A:K,11,FALSE)</f>
        <v>6.258064516129032</v>
      </c>
    </row>
    <row r="7347" spans="1:11" x14ac:dyDescent="0.25">
      <c r="A7347" s="1">
        <v>41311</v>
      </c>
      <c r="B7347" t="s">
        <v>329</v>
      </c>
      <c r="C7347" t="s">
        <v>339</v>
      </c>
      <c r="D7347">
        <v>42</v>
      </c>
      <c r="E7347">
        <v>69</v>
      </c>
      <c r="F7347" t="s">
        <v>329</v>
      </c>
      <c r="G7347">
        <v>-27</v>
      </c>
      <c r="H7347" t="s">
        <v>357</v>
      </c>
      <c r="I7347" t="s">
        <v>360</v>
      </c>
      <c r="J7347" s="2">
        <f>VLOOKUP(B7347,'Totals by Team'!A:K,11,FALSE)</f>
        <v>-3.5517241379310347</v>
      </c>
      <c r="K7347" s="2">
        <f>VLOOKUP(C7347,'Totals by Team'!A:K,11,FALSE)</f>
        <v>8.3636363636363633</v>
      </c>
    </row>
    <row r="7348" spans="1:11" x14ac:dyDescent="0.25">
      <c r="A7348" s="1">
        <v>41311</v>
      </c>
      <c r="B7348" t="s">
        <v>150</v>
      </c>
      <c r="C7348" t="s">
        <v>223</v>
      </c>
      <c r="D7348">
        <v>53</v>
      </c>
      <c r="E7348">
        <v>81</v>
      </c>
      <c r="F7348" t="s">
        <v>223</v>
      </c>
      <c r="G7348">
        <v>-28</v>
      </c>
      <c r="H7348" t="s">
        <v>357</v>
      </c>
      <c r="I7348" t="s">
        <v>356</v>
      </c>
      <c r="J7348" s="2">
        <f>VLOOKUP(B7348,'Totals by Team'!A:K,11,FALSE)</f>
        <v>-5.5517241379310347</v>
      </c>
      <c r="K7348" s="2">
        <f>VLOOKUP(C7348,'Totals by Team'!A:K,11,FALSE)</f>
        <v>1.71875</v>
      </c>
    </row>
    <row r="7349" spans="1:11" x14ac:dyDescent="0.25">
      <c r="A7349" s="1">
        <v>41311</v>
      </c>
      <c r="B7349" t="s">
        <v>49</v>
      </c>
      <c r="C7349" t="s">
        <v>112</v>
      </c>
      <c r="D7349">
        <v>60</v>
      </c>
      <c r="E7349">
        <v>93</v>
      </c>
      <c r="F7349" t="s">
        <v>49</v>
      </c>
      <c r="G7349">
        <v>-33</v>
      </c>
      <c r="H7349" t="s">
        <v>357</v>
      </c>
      <c r="I7349" t="s">
        <v>360</v>
      </c>
      <c r="J7349" s="2">
        <f>VLOOKUP(B7349,'Totals by Team'!A:K,11,FALSE)</f>
        <v>-14.258064516129032</v>
      </c>
      <c r="K7349" s="2">
        <f>VLOOKUP(C7349,'Totals by Team'!A:K,11,FALSE)</f>
        <v>-4.2857142857142856</v>
      </c>
    </row>
    <row r="7350" spans="1:11" x14ac:dyDescent="0.25">
      <c r="A7350" s="1">
        <v>41312</v>
      </c>
      <c r="B7350" t="s">
        <v>199</v>
      </c>
      <c r="C7350" t="s">
        <v>255</v>
      </c>
      <c r="D7350">
        <v>105</v>
      </c>
      <c r="E7350">
        <v>104</v>
      </c>
      <c r="F7350" t="s">
        <v>379</v>
      </c>
      <c r="G7350">
        <v>1</v>
      </c>
      <c r="H7350" t="s">
        <v>358</v>
      </c>
      <c r="I7350" t="s">
        <v>356</v>
      </c>
      <c r="J7350" s="2">
        <f>VLOOKUP(B7350,'Totals by Team'!A:K,11,FALSE)</f>
        <v>-4.709677419354839</v>
      </c>
      <c r="K7350" s="2">
        <f>VLOOKUP(C7350,'Totals by Team'!A:K,11,FALSE)</f>
        <v>4.9393939393939394</v>
      </c>
    </row>
    <row r="7351" spans="1:11" x14ac:dyDescent="0.25">
      <c r="A7351" s="1">
        <v>41312</v>
      </c>
      <c r="B7351" t="s">
        <v>5</v>
      </c>
      <c r="C7351" t="s">
        <v>250</v>
      </c>
      <c r="D7351">
        <v>78</v>
      </c>
      <c r="E7351">
        <v>41</v>
      </c>
      <c r="F7351" t="s">
        <v>5</v>
      </c>
      <c r="G7351">
        <v>37</v>
      </c>
      <c r="H7351" t="s">
        <v>358</v>
      </c>
      <c r="I7351" t="s">
        <v>360</v>
      </c>
      <c r="J7351" s="2">
        <f>VLOOKUP(B7351,'Totals by Team'!A:K,11,FALSE)</f>
        <v>8.90625</v>
      </c>
      <c r="K7351" s="2">
        <f>VLOOKUP(C7351,'Totals by Team'!A:K,11,FALSE)</f>
        <v>1.3870967741935485</v>
      </c>
    </row>
    <row r="7352" spans="1:11" x14ac:dyDescent="0.25">
      <c r="A7352" s="1">
        <v>41312</v>
      </c>
      <c r="B7352" t="s">
        <v>266</v>
      </c>
      <c r="C7352" t="s">
        <v>121</v>
      </c>
      <c r="D7352">
        <v>72</v>
      </c>
      <c r="E7352">
        <v>36</v>
      </c>
      <c r="F7352" t="s">
        <v>266</v>
      </c>
      <c r="G7352">
        <v>36</v>
      </c>
      <c r="H7352" t="s">
        <v>358</v>
      </c>
      <c r="I7352" t="s">
        <v>360</v>
      </c>
      <c r="J7352" s="2">
        <f>VLOOKUP(B7352,'Totals by Team'!A:K,11,FALSE)</f>
        <v>11.333333333333334</v>
      </c>
      <c r="K7352" s="2">
        <f>VLOOKUP(C7352,'Totals by Team'!A:K,11,FALSE)</f>
        <v>-4.75</v>
      </c>
    </row>
    <row r="7353" spans="1:11" x14ac:dyDescent="0.25">
      <c r="A7353" s="1">
        <v>41312</v>
      </c>
      <c r="B7353" t="s">
        <v>57</v>
      </c>
      <c r="C7353" t="s">
        <v>67</v>
      </c>
      <c r="D7353">
        <v>93</v>
      </c>
      <c r="E7353">
        <v>65</v>
      </c>
      <c r="F7353" t="s">
        <v>67</v>
      </c>
      <c r="G7353">
        <v>28</v>
      </c>
      <c r="H7353" t="s">
        <v>358</v>
      </c>
      <c r="I7353" t="s">
        <v>356</v>
      </c>
      <c r="J7353" s="2">
        <f>VLOOKUP(B7353,'Totals by Team'!A:K,11,FALSE)</f>
        <v>-3.838709677419355</v>
      </c>
      <c r="K7353" s="2">
        <f>VLOOKUP(C7353,'Totals by Team'!A:K,11,FALSE)</f>
        <v>-12.392857142857142</v>
      </c>
    </row>
    <row r="7354" spans="1:11" x14ac:dyDescent="0.25">
      <c r="A7354" s="1">
        <v>41312</v>
      </c>
      <c r="B7354" t="s">
        <v>311</v>
      </c>
      <c r="C7354" t="s">
        <v>90</v>
      </c>
      <c r="D7354">
        <v>82</v>
      </c>
      <c r="E7354">
        <v>56</v>
      </c>
      <c r="F7354" t="s">
        <v>311</v>
      </c>
      <c r="G7354">
        <v>26</v>
      </c>
      <c r="H7354" t="s">
        <v>358</v>
      </c>
      <c r="I7354" t="s">
        <v>360</v>
      </c>
      <c r="J7354" s="2">
        <f>VLOOKUP(B7354,'Totals by Team'!A:K,11,FALSE)</f>
        <v>17.3125</v>
      </c>
      <c r="K7354" s="2">
        <f>VLOOKUP(C7354,'Totals by Team'!A:K,11,FALSE)</f>
        <v>-4.7931034482758621</v>
      </c>
    </row>
    <row r="7355" spans="1:11" x14ac:dyDescent="0.25">
      <c r="A7355" s="1">
        <v>41312</v>
      </c>
      <c r="B7355" t="s">
        <v>82</v>
      </c>
      <c r="C7355" t="s">
        <v>308</v>
      </c>
      <c r="D7355">
        <v>75</v>
      </c>
      <c r="E7355">
        <v>50</v>
      </c>
      <c r="F7355" t="s">
        <v>82</v>
      </c>
      <c r="G7355">
        <v>25</v>
      </c>
      <c r="H7355" t="s">
        <v>358</v>
      </c>
      <c r="I7355" t="s">
        <v>360</v>
      </c>
      <c r="J7355" s="2">
        <f>VLOOKUP(B7355,'Totals by Team'!A:K,11,FALSE)</f>
        <v>1.78125</v>
      </c>
      <c r="K7355" s="2">
        <f>VLOOKUP(C7355,'Totals by Team'!A:K,11,FALSE)</f>
        <v>-5.4545454545454541</v>
      </c>
    </row>
    <row r="7356" spans="1:11" x14ac:dyDescent="0.25">
      <c r="A7356" s="1">
        <v>41312</v>
      </c>
      <c r="B7356" t="s">
        <v>61</v>
      </c>
      <c r="C7356" t="s">
        <v>17</v>
      </c>
      <c r="D7356">
        <v>74</v>
      </c>
      <c r="E7356">
        <v>49</v>
      </c>
      <c r="F7356" t="s">
        <v>61</v>
      </c>
      <c r="G7356">
        <v>25</v>
      </c>
      <c r="H7356" t="s">
        <v>358</v>
      </c>
      <c r="I7356" t="s">
        <v>360</v>
      </c>
      <c r="J7356" s="2">
        <f>VLOOKUP(B7356,'Totals by Team'!A:K,11,FALSE)</f>
        <v>8.2258064516129039</v>
      </c>
      <c r="K7356" s="2">
        <f>VLOOKUP(C7356,'Totals by Team'!A:K,11,FALSE)</f>
        <v>-5.46875</v>
      </c>
    </row>
    <row r="7357" spans="1:11" x14ac:dyDescent="0.25">
      <c r="A7357" s="1">
        <v>41312</v>
      </c>
      <c r="B7357" t="s">
        <v>52</v>
      </c>
      <c r="C7357" t="s">
        <v>105</v>
      </c>
      <c r="D7357">
        <v>67</v>
      </c>
      <c r="E7357">
        <v>43</v>
      </c>
      <c r="F7357" t="s">
        <v>52</v>
      </c>
      <c r="G7357">
        <v>24</v>
      </c>
      <c r="H7357" t="s">
        <v>358</v>
      </c>
      <c r="I7357" t="s">
        <v>360</v>
      </c>
      <c r="J7357" s="2">
        <f>VLOOKUP(B7357,'Totals by Team'!A:K,11,FALSE)</f>
        <v>5.03125</v>
      </c>
      <c r="K7357" s="2">
        <f>VLOOKUP(C7357,'Totals by Team'!A:K,11,FALSE)</f>
        <v>-10.903225806451612</v>
      </c>
    </row>
    <row r="7358" spans="1:11" x14ac:dyDescent="0.25">
      <c r="A7358" s="1">
        <v>41312</v>
      </c>
      <c r="B7358" t="s">
        <v>33</v>
      </c>
      <c r="C7358" t="s">
        <v>330</v>
      </c>
      <c r="D7358">
        <v>88</v>
      </c>
      <c r="E7358">
        <v>65</v>
      </c>
      <c r="F7358" t="s">
        <v>330</v>
      </c>
      <c r="G7358">
        <v>23</v>
      </c>
      <c r="H7358" t="s">
        <v>358</v>
      </c>
      <c r="I7358" t="s">
        <v>356</v>
      </c>
      <c r="J7358" s="2">
        <f>VLOOKUP(B7358,'Totals by Team'!A:K,11,FALSE)</f>
        <v>-4.1034482758620694</v>
      </c>
      <c r="K7358" s="2">
        <f>VLOOKUP(C7358,'Totals by Team'!A:K,11,FALSE)</f>
        <v>-12.172413793103448</v>
      </c>
    </row>
    <row r="7359" spans="1:11" x14ac:dyDescent="0.25">
      <c r="A7359" s="1">
        <v>41312</v>
      </c>
      <c r="B7359" t="s">
        <v>230</v>
      </c>
      <c r="C7359" t="s">
        <v>201</v>
      </c>
      <c r="D7359">
        <v>84</v>
      </c>
      <c r="E7359">
        <v>63</v>
      </c>
      <c r="F7359" t="s">
        <v>201</v>
      </c>
      <c r="G7359">
        <v>21</v>
      </c>
      <c r="H7359" t="s">
        <v>358</v>
      </c>
      <c r="I7359" t="s">
        <v>356</v>
      </c>
      <c r="J7359" s="2">
        <f>VLOOKUP(B7359,'Totals by Team'!A:K,11,FALSE)</f>
        <v>11.5625</v>
      </c>
      <c r="K7359" s="2">
        <f>VLOOKUP(C7359,'Totals by Team'!A:K,11,FALSE)</f>
        <v>4.8666666666666663</v>
      </c>
    </row>
    <row r="7360" spans="1:11" x14ac:dyDescent="0.25">
      <c r="A7360" s="1">
        <v>41312</v>
      </c>
      <c r="B7360" t="s">
        <v>340</v>
      </c>
      <c r="C7360" t="s">
        <v>191</v>
      </c>
      <c r="D7360">
        <v>94</v>
      </c>
      <c r="E7360">
        <v>73</v>
      </c>
      <c r="F7360" t="s">
        <v>340</v>
      </c>
      <c r="G7360">
        <v>21</v>
      </c>
      <c r="H7360" t="s">
        <v>358</v>
      </c>
      <c r="I7360" t="s">
        <v>360</v>
      </c>
      <c r="J7360" s="2">
        <f>VLOOKUP(B7360,'Totals by Team'!A:K,11,FALSE)</f>
        <v>0.8</v>
      </c>
      <c r="K7360" s="2">
        <f>VLOOKUP(C7360,'Totals by Team'!A:K,11,FALSE)</f>
        <v>-1.6666666666666667</v>
      </c>
    </row>
    <row r="7361" spans="1:11" x14ac:dyDescent="0.25">
      <c r="A7361" s="1">
        <v>41312</v>
      </c>
      <c r="B7361" t="s">
        <v>132</v>
      </c>
      <c r="C7361" t="s">
        <v>136</v>
      </c>
      <c r="D7361">
        <v>84</v>
      </c>
      <c r="E7361">
        <v>65</v>
      </c>
      <c r="F7361" t="s">
        <v>132</v>
      </c>
      <c r="G7361">
        <v>19</v>
      </c>
      <c r="H7361" t="s">
        <v>358</v>
      </c>
      <c r="I7361" t="s">
        <v>360</v>
      </c>
      <c r="J7361" s="2">
        <f>VLOOKUP(B7361,'Totals by Team'!A:K,11,FALSE)</f>
        <v>3.125E-2</v>
      </c>
      <c r="K7361" s="2">
        <f>VLOOKUP(C7361,'Totals by Team'!A:K,11,FALSE)</f>
        <v>-3.3870967741935485</v>
      </c>
    </row>
    <row r="7362" spans="1:11" x14ac:dyDescent="0.25">
      <c r="A7362" s="1">
        <v>41312</v>
      </c>
      <c r="B7362" t="s">
        <v>202</v>
      </c>
      <c r="C7362" t="s">
        <v>204</v>
      </c>
      <c r="D7362">
        <v>68</v>
      </c>
      <c r="E7362">
        <v>50</v>
      </c>
      <c r="F7362" t="s">
        <v>202</v>
      </c>
      <c r="G7362">
        <v>18</v>
      </c>
      <c r="H7362" t="s">
        <v>358</v>
      </c>
      <c r="I7362" t="s">
        <v>360</v>
      </c>
      <c r="J7362" s="2">
        <f>VLOOKUP(B7362,'Totals by Team'!A:K,11,FALSE)</f>
        <v>4.1785714285714288</v>
      </c>
      <c r="K7362" s="2">
        <f>VLOOKUP(C7362,'Totals by Team'!A:K,11,FALSE)</f>
        <v>-11.275862068965518</v>
      </c>
    </row>
    <row r="7363" spans="1:11" x14ac:dyDescent="0.25">
      <c r="A7363" s="1">
        <v>41312</v>
      </c>
      <c r="B7363" t="s">
        <v>122</v>
      </c>
      <c r="C7363" t="s">
        <v>50</v>
      </c>
      <c r="D7363">
        <v>61</v>
      </c>
      <c r="E7363">
        <v>44</v>
      </c>
      <c r="F7363" t="s">
        <v>122</v>
      </c>
      <c r="G7363">
        <v>17</v>
      </c>
      <c r="H7363" t="s">
        <v>358</v>
      </c>
      <c r="I7363" t="s">
        <v>360</v>
      </c>
      <c r="J7363" s="2">
        <f>VLOOKUP(B7363,'Totals by Team'!A:K,11,FALSE)</f>
        <v>1.5588235294117647</v>
      </c>
      <c r="K7363" s="2">
        <f>VLOOKUP(C7363,'Totals by Team'!A:K,11,FALSE)</f>
        <v>-6.1333333333333337</v>
      </c>
    </row>
    <row r="7364" spans="1:11" x14ac:dyDescent="0.25">
      <c r="A7364" s="1">
        <v>41312</v>
      </c>
      <c r="B7364" t="s">
        <v>76</v>
      </c>
      <c r="C7364" t="s">
        <v>268</v>
      </c>
      <c r="D7364">
        <v>72</v>
      </c>
      <c r="E7364">
        <v>55</v>
      </c>
      <c r="F7364" t="s">
        <v>76</v>
      </c>
      <c r="G7364">
        <v>17</v>
      </c>
      <c r="H7364" t="s">
        <v>358</v>
      </c>
      <c r="I7364" t="s">
        <v>360</v>
      </c>
      <c r="J7364" s="2">
        <f>VLOOKUP(B7364,'Totals by Team'!A:K,11,FALSE)</f>
        <v>9.7333333333333325</v>
      </c>
      <c r="K7364" s="2">
        <f>VLOOKUP(C7364,'Totals by Team'!A:K,11,FALSE)</f>
        <v>-3.4827586206896552</v>
      </c>
    </row>
    <row r="7365" spans="1:11" x14ac:dyDescent="0.25">
      <c r="A7365" s="1">
        <v>41312</v>
      </c>
      <c r="B7365" t="s">
        <v>118</v>
      </c>
      <c r="C7365" t="s">
        <v>160</v>
      </c>
      <c r="D7365">
        <v>79</v>
      </c>
      <c r="E7365">
        <v>63</v>
      </c>
      <c r="F7365" t="s">
        <v>118</v>
      </c>
      <c r="G7365">
        <v>16</v>
      </c>
      <c r="H7365" t="s">
        <v>358</v>
      </c>
      <c r="I7365" t="s">
        <v>360</v>
      </c>
      <c r="J7365" s="2">
        <f>VLOOKUP(B7365,'Totals by Team'!A:K,11,FALSE)</f>
        <v>0.16129032258064516</v>
      </c>
      <c r="K7365" s="2">
        <f>VLOOKUP(C7365,'Totals by Team'!A:K,11,FALSE)</f>
        <v>-7.838709677419355</v>
      </c>
    </row>
    <row r="7366" spans="1:11" x14ac:dyDescent="0.25">
      <c r="A7366" s="1">
        <v>41312</v>
      </c>
      <c r="B7366" t="s">
        <v>171</v>
      </c>
      <c r="C7366" t="s">
        <v>30</v>
      </c>
      <c r="D7366">
        <v>73</v>
      </c>
      <c r="E7366">
        <v>59</v>
      </c>
      <c r="F7366" t="s">
        <v>171</v>
      </c>
      <c r="G7366">
        <v>14</v>
      </c>
      <c r="H7366" t="s">
        <v>358</v>
      </c>
      <c r="I7366" t="s">
        <v>360</v>
      </c>
      <c r="J7366" s="2">
        <f>VLOOKUP(B7366,'Totals by Team'!A:K,11,FALSE)</f>
        <v>11.09375</v>
      </c>
      <c r="K7366" s="2">
        <f>VLOOKUP(C7366,'Totals by Team'!A:K,11,FALSE)</f>
        <v>-2.032258064516129</v>
      </c>
    </row>
    <row r="7367" spans="1:11" x14ac:dyDescent="0.25">
      <c r="A7367" s="1">
        <v>41312</v>
      </c>
      <c r="B7367" t="s">
        <v>140</v>
      </c>
      <c r="C7367" t="s">
        <v>328</v>
      </c>
      <c r="D7367">
        <v>67</v>
      </c>
      <c r="E7367">
        <v>54</v>
      </c>
      <c r="F7367" t="s">
        <v>140</v>
      </c>
      <c r="G7367">
        <v>13</v>
      </c>
      <c r="H7367" t="s">
        <v>358</v>
      </c>
      <c r="I7367" t="s">
        <v>360</v>
      </c>
      <c r="J7367" s="2">
        <f>VLOOKUP(B7367,'Totals by Team'!A:K,11,FALSE)</f>
        <v>-1.59375</v>
      </c>
      <c r="K7367" s="2">
        <f>VLOOKUP(C7367,'Totals by Team'!A:K,11,FALSE)</f>
        <v>3.129032258064516</v>
      </c>
    </row>
    <row r="7368" spans="1:11" x14ac:dyDescent="0.25">
      <c r="A7368" s="1">
        <v>41312</v>
      </c>
      <c r="B7368" t="s">
        <v>226</v>
      </c>
      <c r="C7368" t="s">
        <v>338</v>
      </c>
      <c r="D7368">
        <v>89</v>
      </c>
      <c r="E7368">
        <v>76</v>
      </c>
      <c r="F7368" t="s">
        <v>226</v>
      </c>
      <c r="G7368">
        <v>13</v>
      </c>
      <c r="H7368" t="s">
        <v>358</v>
      </c>
      <c r="I7368" t="s">
        <v>360</v>
      </c>
      <c r="J7368" s="2">
        <f>VLOOKUP(B7368,'Totals by Team'!A:K,11,FALSE)</f>
        <v>-5.5</v>
      </c>
      <c r="K7368" s="2">
        <f>VLOOKUP(C7368,'Totals by Team'!A:K,11,FALSE)</f>
        <v>-11.535714285714286</v>
      </c>
    </row>
    <row r="7369" spans="1:11" x14ac:dyDescent="0.25">
      <c r="A7369" s="1">
        <v>41312</v>
      </c>
      <c r="B7369" t="s">
        <v>177</v>
      </c>
      <c r="C7369" t="s">
        <v>116</v>
      </c>
      <c r="D7369">
        <v>73</v>
      </c>
      <c r="E7369">
        <v>60</v>
      </c>
      <c r="F7369" t="s">
        <v>177</v>
      </c>
      <c r="G7369">
        <v>13</v>
      </c>
      <c r="H7369" t="s">
        <v>358</v>
      </c>
      <c r="I7369" t="s">
        <v>360</v>
      </c>
      <c r="J7369" s="2">
        <f>VLOOKUP(B7369,'Totals by Team'!A:K,11,FALSE)</f>
        <v>13.454545454545455</v>
      </c>
      <c r="K7369" s="2">
        <f>VLOOKUP(C7369,'Totals by Team'!A:K,11,FALSE)</f>
        <v>5.1333333333333337</v>
      </c>
    </row>
    <row r="7370" spans="1:11" x14ac:dyDescent="0.25">
      <c r="A7370" s="1">
        <v>41312</v>
      </c>
      <c r="B7370" t="s">
        <v>192</v>
      </c>
      <c r="C7370" t="s">
        <v>218</v>
      </c>
      <c r="D7370">
        <v>98</v>
      </c>
      <c r="E7370">
        <v>85</v>
      </c>
      <c r="F7370" t="s">
        <v>192</v>
      </c>
      <c r="G7370">
        <v>13</v>
      </c>
      <c r="H7370" t="s">
        <v>358</v>
      </c>
      <c r="I7370" t="s">
        <v>360</v>
      </c>
      <c r="J7370" s="2">
        <f>VLOOKUP(B7370,'Totals by Team'!A:K,11,FALSE)</f>
        <v>12.875</v>
      </c>
      <c r="K7370" s="2">
        <f>VLOOKUP(C7370,'Totals by Team'!A:K,11,FALSE)</f>
        <v>7.4705882352941178</v>
      </c>
    </row>
    <row r="7371" spans="1:11" x14ac:dyDescent="0.25">
      <c r="A7371" s="1">
        <v>41312</v>
      </c>
      <c r="B7371" t="s">
        <v>267</v>
      </c>
      <c r="C7371" t="s">
        <v>34</v>
      </c>
      <c r="D7371">
        <v>78</v>
      </c>
      <c r="E7371">
        <v>66</v>
      </c>
      <c r="F7371" t="s">
        <v>34</v>
      </c>
      <c r="G7371">
        <v>12</v>
      </c>
      <c r="H7371" t="s">
        <v>358</v>
      </c>
      <c r="I7371" t="s">
        <v>356</v>
      </c>
      <c r="J7371" s="2">
        <f>VLOOKUP(B7371,'Totals by Team'!A:K,11,FALSE)</f>
        <v>-6.0333333333333332</v>
      </c>
      <c r="K7371" s="2">
        <f>VLOOKUP(C7371,'Totals by Team'!A:K,11,FALSE)</f>
        <v>-9.6774193548387094E-2</v>
      </c>
    </row>
    <row r="7372" spans="1:11" x14ac:dyDescent="0.25">
      <c r="A7372" s="1">
        <v>41312</v>
      </c>
      <c r="B7372" t="s">
        <v>156</v>
      </c>
      <c r="C7372" t="s">
        <v>15</v>
      </c>
      <c r="D7372">
        <v>85</v>
      </c>
      <c r="E7372">
        <v>73</v>
      </c>
      <c r="F7372" t="s">
        <v>156</v>
      </c>
      <c r="G7372">
        <v>12</v>
      </c>
      <c r="H7372" t="s">
        <v>358</v>
      </c>
      <c r="I7372" t="s">
        <v>360</v>
      </c>
      <c r="J7372" s="2">
        <f>VLOOKUP(B7372,'Totals by Team'!A:K,11,FALSE)</f>
        <v>5.5185185185185182</v>
      </c>
      <c r="K7372" s="2">
        <f>VLOOKUP(C7372,'Totals by Team'!A:K,11,FALSE)</f>
        <v>2.6129032258064515</v>
      </c>
    </row>
    <row r="7373" spans="1:11" x14ac:dyDescent="0.25">
      <c r="A7373" s="1">
        <v>41312</v>
      </c>
      <c r="B7373" t="s">
        <v>102</v>
      </c>
      <c r="C7373" t="s">
        <v>68</v>
      </c>
      <c r="D7373">
        <v>70</v>
      </c>
      <c r="E7373">
        <v>59</v>
      </c>
      <c r="F7373" t="s">
        <v>68</v>
      </c>
      <c r="G7373">
        <v>11</v>
      </c>
      <c r="H7373" t="s">
        <v>358</v>
      </c>
      <c r="I7373" t="s">
        <v>356</v>
      </c>
      <c r="J7373" s="2">
        <f>VLOOKUP(B7373,'Totals by Team'!A:K,11,FALSE)</f>
        <v>0.70588235294117652</v>
      </c>
      <c r="K7373" s="2">
        <f>VLOOKUP(C7373,'Totals by Team'!A:K,11,FALSE)</f>
        <v>-3.6666666666666665</v>
      </c>
    </row>
    <row r="7374" spans="1:11" x14ac:dyDescent="0.25">
      <c r="A7374" s="1">
        <v>41312</v>
      </c>
      <c r="B7374" t="s">
        <v>37</v>
      </c>
      <c r="C7374" t="s">
        <v>107</v>
      </c>
      <c r="D7374">
        <v>60</v>
      </c>
      <c r="E7374">
        <v>50</v>
      </c>
      <c r="F7374" t="s">
        <v>37</v>
      </c>
      <c r="G7374">
        <v>10</v>
      </c>
      <c r="H7374" t="s">
        <v>358</v>
      </c>
      <c r="I7374" t="s">
        <v>360</v>
      </c>
      <c r="J7374" s="2">
        <f>VLOOKUP(B7374,'Totals by Team'!A:K,11,FALSE)</f>
        <v>-2.096774193548387</v>
      </c>
      <c r="K7374" s="2">
        <f>VLOOKUP(C7374,'Totals by Team'!A:K,11,FALSE)</f>
        <v>2.2000000000000002</v>
      </c>
    </row>
    <row r="7375" spans="1:11" x14ac:dyDescent="0.25">
      <c r="A7375" s="1">
        <v>41312</v>
      </c>
      <c r="B7375" t="s">
        <v>203</v>
      </c>
      <c r="C7375" t="s">
        <v>137</v>
      </c>
      <c r="D7375">
        <v>70</v>
      </c>
      <c r="E7375">
        <v>60</v>
      </c>
      <c r="F7375" t="s">
        <v>137</v>
      </c>
      <c r="G7375">
        <v>10</v>
      </c>
      <c r="H7375" t="s">
        <v>358</v>
      </c>
      <c r="I7375" t="s">
        <v>356</v>
      </c>
      <c r="J7375" s="2">
        <f>VLOOKUP(B7375,'Totals by Team'!A:K,11,FALSE)</f>
        <v>-2.129032258064516</v>
      </c>
      <c r="K7375" s="2">
        <f>VLOOKUP(C7375,'Totals by Team'!A:K,11,FALSE)</f>
        <v>-12.518518518518519</v>
      </c>
    </row>
    <row r="7376" spans="1:11" x14ac:dyDescent="0.25">
      <c r="A7376" s="1">
        <v>41312</v>
      </c>
      <c r="B7376" t="s">
        <v>78</v>
      </c>
      <c r="C7376" t="s">
        <v>234</v>
      </c>
      <c r="D7376">
        <v>73</v>
      </c>
      <c r="E7376">
        <v>63</v>
      </c>
      <c r="F7376" t="s">
        <v>78</v>
      </c>
      <c r="G7376">
        <v>10</v>
      </c>
      <c r="H7376" t="s">
        <v>358</v>
      </c>
      <c r="I7376" t="s">
        <v>360</v>
      </c>
      <c r="J7376" s="2">
        <f>VLOOKUP(B7376,'Totals by Team'!A:K,11,FALSE)</f>
        <v>4.8275862068965516</v>
      </c>
      <c r="K7376" s="2">
        <f>VLOOKUP(C7376,'Totals by Team'!A:K,11,FALSE)</f>
        <v>-2.4482758620689653</v>
      </c>
    </row>
    <row r="7377" spans="1:11" x14ac:dyDescent="0.25">
      <c r="A7377" s="1">
        <v>41312</v>
      </c>
      <c r="B7377" t="s">
        <v>106</v>
      </c>
      <c r="C7377" t="s">
        <v>143</v>
      </c>
      <c r="D7377">
        <v>69</v>
      </c>
      <c r="E7377">
        <v>60</v>
      </c>
      <c r="F7377" t="s">
        <v>106</v>
      </c>
      <c r="G7377">
        <v>9</v>
      </c>
      <c r="H7377" t="s">
        <v>358</v>
      </c>
      <c r="I7377" t="s">
        <v>360</v>
      </c>
      <c r="J7377" s="2">
        <f>VLOOKUP(B7377,'Totals by Team'!A:K,11,FALSE)</f>
        <v>-9.0666666666666664</v>
      </c>
      <c r="K7377" s="2">
        <f>VLOOKUP(C7377,'Totals by Team'!A:K,11,FALSE)</f>
        <v>-5.90625</v>
      </c>
    </row>
    <row r="7378" spans="1:11" x14ac:dyDescent="0.25">
      <c r="A7378" s="1">
        <v>41312</v>
      </c>
      <c r="B7378" t="s">
        <v>54</v>
      </c>
      <c r="C7378" t="s">
        <v>111</v>
      </c>
      <c r="D7378">
        <v>76</v>
      </c>
      <c r="E7378">
        <v>67</v>
      </c>
      <c r="F7378" t="s">
        <v>54</v>
      </c>
      <c r="G7378">
        <v>9</v>
      </c>
      <c r="H7378" t="s">
        <v>358</v>
      </c>
      <c r="I7378" t="s">
        <v>360</v>
      </c>
      <c r="J7378" s="2">
        <f>VLOOKUP(B7378,'Totals by Team'!A:K,11,FALSE)</f>
        <v>0.54838709677419351</v>
      </c>
      <c r="K7378" s="2">
        <f>VLOOKUP(C7378,'Totals by Team'!A:K,11,FALSE)</f>
        <v>-6.52</v>
      </c>
    </row>
    <row r="7379" spans="1:11" x14ac:dyDescent="0.25">
      <c r="A7379" s="1">
        <v>41312</v>
      </c>
      <c r="B7379" t="s">
        <v>12</v>
      </c>
      <c r="C7379" t="s">
        <v>145</v>
      </c>
      <c r="D7379">
        <v>82</v>
      </c>
      <c r="E7379">
        <v>73</v>
      </c>
      <c r="F7379" t="s">
        <v>145</v>
      </c>
      <c r="G7379">
        <v>9</v>
      </c>
      <c r="H7379" t="s">
        <v>358</v>
      </c>
      <c r="I7379" t="s">
        <v>356</v>
      </c>
      <c r="J7379" s="2">
        <f>VLOOKUP(B7379,'Totals by Team'!A:K,11,FALSE)</f>
        <v>-2.9333333333333331</v>
      </c>
      <c r="K7379" s="2">
        <f>VLOOKUP(C7379,'Totals by Team'!A:K,11,FALSE)</f>
        <v>-4.2142857142857144</v>
      </c>
    </row>
    <row r="7380" spans="1:11" x14ac:dyDescent="0.25">
      <c r="A7380" s="1">
        <v>41312</v>
      </c>
      <c r="B7380" t="s">
        <v>235</v>
      </c>
      <c r="C7380" t="s">
        <v>194</v>
      </c>
      <c r="D7380">
        <v>70</v>
      </c>
      <c r="E7380">
        <v>61</v>
      </c>
      <c r="F7380" t="s">
        <v>235</v>
      </c>
      <c r="G7380">
        <v>9</v>
      </c>
      <c r="H7380" t="s">
        <v>358</v>
      </c>
      <c r="I7380" t="s">
        <v>360</v>
      </c>
      <c r="J7380" s="2">
        <f>VLOOKUP(B7380,'Totals by Team'!A:K,11,FALSE)</f>
        <v>-1.9655172413793103</v>
      </c>
      <c r="K7380" s="2">
        <f>VLOOKUP(C7380,'Totals by Team'!A:K,11,FALSE)</f>
        <v>1.0303030303030303</v>
      </c>
    </row>
    <row r="7381" spans="1:11" x14ac:dyDescent="0.25">
      <c r="A7381" s="1">
        <v>41312</v>
      </c>
      <c r="B7381" t="s">
        <v>163</v>
      </c>
      <c r="C7381" t="s">
        <v>4</v>
      </c>
      <c r="D7381">
        <v>60</v>
      </c>
      <c r="E7381">
        <v>52</v>
      </c>
      <c r="F7381" t="s">
        <v>4</v>
      </c>
      <c r="G7381">
        <v>8</v>
      </c>
      <c r="H7381" t="s">
        <v>358</v>
      </c>
      <c r="I7381" t="s">
        <v>356</v>
      </c>
      <c r="J7381" s="2">
        <f>VLOOKUP(B7381,'Totals by Team'!A:K,11,FALSE)</f>
        <v>-4.129032258064516</v>
      </c>
      <c r="K7381" s="2">
        <f>VLOOKUP(C7381,'Totals by Team'!A:K,11,FALSE)</f>
        <v>-10.633333333333333</v>
      </c>
    </row>
    <row r="7382" spans="1:11" x14ac:dyDescent="0.25">
      <c r="A7382" s="1">
        <v>41312</v>
      </c>
      <c r="B7382" t="s">
        <v>175</v>
      </c>
      <c r="C7382" t="s">
        <v>138</v>
      </c>
      <c r="D7382">
        <v>82</v>
      </c>
      <c r="E7382">
        <v>74</v>
      </c>
      <c r="F7382" t="s">
        <v>138</v>
      </c>
      <c r="G7382">
        <v>8</v>
      </c>
      <c r="H7382" t="s">
        <v>358</v>
      </c>
      <c r="I7382" t="s">
        <v>356</v>
      </c>
      <c r="J7382" s="2">
        <f>VLOOKUP(B7382,'Totals by Team'!A:K,11,FALSE)</f>
        <v>5.7666666666666666</v>
      </c>
      <c r="K7382" s="2">
        <f>VLOOKUP(C7382,'Totals by Team'!A:K,11,FALSE)</f>
        <v>-10.066666666666666</v>
      </c>
    </row>
    <row r="7383" spans="1:11" x14ac:dyDescent="0.25">
      <c r="A7383" s="1">
        <v>41312</v>
      </c>
      <c r="B7383" t="s">
        <v>84</v>
      </c>
      <c r="C7383" t="s">
        <v>13</v>
      </c>
      <c r="D7383">
        <v>64</v>
      </c>
      <c r="E7383">
        <v>56</v>
      </c>
      <c r="F7383" t="s">
        <v>13</v>
      </c>
      <c r="G7383">
        <v>8</v>
      </c>
      <c r="H7383" t="s">
        <v>358</v>
      </c>
      <c r="I7383" t="s">
        <v>356</v>
      </c>
      <c r="J7383" s="2">
        <f>VLOOKUP(B7383,'Totals by Team'!A:K,11,FALSE)</f>
        <v>-0.93548387096774188</v>
      </c>
      <c r="K7383" s="2">
        <f>VLOOKUP(C7383,'Totals by Team'!A:K,11,FALSE)</f>
        <v>-4.6206896551724137</v>
      </c>
    </row>
    <row r="7384" spans="1:11" x14ac:dyDescent="0.25">
      <c r="A7384" s="1">
        <v>41312</v>
      </c>
      <c r="B7384" t="s">
        <v>6</v>
      </c>
      <c r="C7384" t="s">
        <v>59</v>
      </c>
      <c r="D7384">
        <v>73</v>
      </c>
      <c r="E7384">
        <v>66</v>
      </c>
      <c r="F7384" t="s">
        <v>6</v>
      </c>
      <c r="G7384">
        <v>7</v>
      </c>
      <c r="H7384" t="s">
        <v>358</v>
      </c>
      <c r="I7384" t="s">
        <v>360</v>
      </c>
      <c r="J7384" s="2">
        <f>VLOOKUP(B7384,'Totals by Team'!A:K,11,FALSE)</f>
        <v>-2</v>
      </c>
      <c r="K7384" s="2">
        <f>VLOOKUP(C7384,'Totals by Team'!A:K,11,FALSE)</f>
        <v>1.1935483870967742</v>
      </c>
    </row>
    <row r="7385" spans="1:11" x14ac:dyDescent="0.25">
      <c r="A7385" s="1">
        <v>41312</v>
      </c>
      <c r="B7385" t="s">
        <v>58</v>
      </c>
      <c r="C7385" t="s">
        <v>69</v>
      </c>
      <c r="D7385">
        <v>84</v>
      </c>
      <c r="E7385">
        <v>77</v>
      </c>
      <c r="F7385" t="s">
        <v>58</v>
      </c>
      <c r="G7385">
        <v>7</v>
      </c>
      <c r="H7385" t="s">
        <v>358</v>
      </c>
      <c r="I7385" t="s">
        <v>360</v>
      </c>
      <c r="J7385" s="2">
        <f>VLOOKUP(B7385,'Totals by Team'!A:K,11,FALSE)</f>
        <v>2.9</v>
      </c>
      <c r="K7385" s="2">
        <f>VLOOKUP(C7385,'Totals by Team'!A:K,11,FALSE)</f>
        <v>-1.1666666666666667</v>
      </c>
    </row>
    <row r="7386" spans="1:11" x14ac:dyDescent="0.25">
      <c r="A7386" s="1">
        <v>41312</v>
      </c>
      <c r="B7386" t="s">
        <v>114</v>
      </c>
      <c r="C7386" t="s">
        <v>0</v>
      </c>
      <c r="D7386">
        <v>77</v>
      </c>
      <c r="E7386">
        <v>70</v>
      </c>
      <c r="F7386" t="s">
        <v>114</v>
      </c>
      <c r="G7386">
        <v>7</v>
      </c>
      <c r="H7386" t="s">
        <v>358</v>
      </c>
      <c r="I7386" t="s">
        <v>360</v>
      </c>
      <c r="J7386" s="2">
        <f>VLOOKUP(B7386,'Totals by Team'!A:K,11,FALSE)</f>
        <v>-6.068965517241379</v>
      </c>
      <c r="K7386" s="2">
        <f>VLOOKUP(C7386,'Totals by Team'!A:K,11,FALSE)</f>
        <v>-13.35483870967742</v>
      </c>
    </row>
    <row r="7387" spans="1:11" x14ac:dyDescent="0.25">
      <c r="A7387" s="1">
        <v>41312</v>
      </c>
      <c r="B7387" t="s">
        <v>120</v>
      </c>
      <c r="C7387" t="s">
        <v>168</v>
      </c>
      <c r="D7387">
        <v>79</v>
      </c>
      <c r="E7387">
        <v>72</v>
      </c>
      <c r="F7387" t="s">
        <v>120</v>
      </c>
      <c r="G7387">
        <v>7</v>
      </c>
      <c r="H7387" t="s">
        <v>358</v>
      </c>
      <c r="I7387" t="s">
        <v>360</v>
      </c>
      <c r="J7387" s="2">
        <f>VLOOKUP(B7387,'Totals by Team'!A:K,11,FALSE)</f>
        <v>-8.46875</v>
      </c>
      <c r="K7387" s="2">
        <f>VLOOKUP(C7387,'Totals by Team'!A:K,11,FALSE)</f>
        <v>-5.3076923076923075</v>
      </c>
    </row>
    <row r="7388" spans="1:11" x14ac:dyDescent="0.25">
      <c r="A7388" s="1">
        <v>41312</v>
      </c>
      <c r="B7388" t="s">
        <v>300</v>
      </c>
      <c r="C7388" t="s">
        <v>245</v>
      </c>
      <c r="D7388">
        <v>74</v>
      </c>
      <c r="E7388">
        <v>68</v>
      </c>
      <c r="F7388" t="s">
        <v>300</v>
      </c>
      <c r="G7388">
        <v>6</v>
      </c>
      <c r="H7388" t="s">
        <v>358</v>
      </c>
      <c r="I7388" t="s">
        <v>360</v>
      </c>
      <c r="J7388" s="2">
        <f>VLOOKUP(B7388,'Totals by Team'!A:K,11,FALSE)</f>
        <v>-3.15625</v>
      </c>
      <c r="K7388" s="2">
        <f>VLOOKUP(C7388,'Totals by Team'!A:K,11,FALSE)</f>
        <v>6.4838709677419351</v>
      </c>
    </row>
    <row r="7389" spans="1:11" x14ac:dyDescent="0.25">
      <c r="A7389" s="1">
        <v>41312</v>
      </c>
      <c r="B7389" t="s">
        <v>155</v>
      </c>
      <c r="C7389" t="s">
        <v>123</v>
      </c>
      <c r="D7389">
        <v>81</v>
      </c>
      <c r="E7389">
        <v>75</v>
      </c>
      <c r="F7389" t="s">
        <v>123</v>
      </c>
      <c r="G7389">
        <v>6</v>
      </c>
      <c r="H7389" t="s">
        <v>358</v>
      </c>
      <c r="I7389" t="s">
        <v>356</v>
      </c>
      <c r="J7389" s="2">
        <f>VLOOKUP(B7389,'Totals by Team'!A:K,11,FALSE)</f>
        <v>3.0606060606060606</v>
      </c>
      <c r="K7389" s="2">
        <f>VLOOKUP(C7389,'Totals by Team'!A:K,11,FALSE)</f>
        <v>-4.2</v>
      </c>
    </row>
    <row r="7390" spans="1:11" x14ac:dyDescent="0.25">
      <c r="A7390" s="1">
        <v>41312</v>
      </c>
      <c r="B7390" t="s">
        <v>80</v>
      </c>
      <c r="C7390" t="s">
        <v>65</v>
      </c>
      <c r="D7390">
        <v>80</v>
      </c>
      <c r="E7390">
        <v>74</v>
      </c>
      <c r="F7390" t="s">
        <v>65</v>
      </c>
      <c r="G7390">
        <v>6</v>
      </c>
      <c r="H7390" t="s">
        <v>358</v>
      </c>
      <c r="I7390" t="s">
        <v>356</v>
      </c>
      <c r="J7390" s="2">
        <f>VLOOKUP(B7390,'Totals by Team'!A:K,11,FALSE)</f>
        <v>6.290322580645161</v>
      </c>
      <c r="K7390" s="2">
        <f>VLOOKUP(C7390,'Totals by Team'!A:K,11,FALSE)</f>
        <v>-1.6774193548387097</v>
      </c>
    </row>
    <row r="7391" spans="1:11" x14ac:dyDescent="0.25">
      <c r="A7391" s="1">
        <v>41312</v>
      </c>
      <c r="B7391" t="s">
        <v>75</v>
      </c>
      <c r="C7391" t="s">
        <v>188</v>
      </c>
      <c r="D7391">
        <v>88</v>
      </c>
      <c r="E7391">
        <v>82</v>
      </c>
      <c r="F7391" t="s">
        <v>188</v>
      </c>
      <c r="G7391">
        <v>6</v>
      </c>
      <c r="H7391" t="s">
        <v>358</v>
      </c>
      <c r="I7391" t="s">
        <v>356</v>
      </c>
      <c r="J7391" s="2">
        <f>VLOOKUP(B7391,'Totals by Team'!A:K,11,FALSE)</f>
        <v>-0.5</v>
      </c>
      <c r="K7391" s="2">
        <f>VLOOKUP(C7391,'Totals by Team'!A:K,11,FALSE)</f>
        <v>-8.0344827586206904</v>
      </c>
    </row>
    <row r="7392" spans="1:11" x14ac:dyDescent="0.25">
      <c r="A7392" s="1">
        <v>41312</v>
      </c>
      <c r="B7392" t="s">
        <v>256</v>
      </c>
      <c r="C7392" t="s">
        <v>109</v>
      </c>
      <c r="D7392">
        <v>61</v>
      </c>
      <c r="E7392">
        <v>55</v>
      </c>
      <c r="F7392" t="s">
        <v>256</v>
      </c>
      <c r="G7392">
        <v>6</v>
      </c>
      <c r="H7392" t="s">
        <v>358</v>
      </c>
      <c r="I7392" t="s">
        <v>360</v>
      </c>
      <c r="J7392" s="2">
        <f>VLOOKUP(B7392,'Totals by Team'!A:K,11,FALSE)</f>
        <v>-2.6296296296296298</v>
      </c>
      <c r="K7392" s="2">
        <f>VLOOKUP(C7392,'Totals by Team'!A:K,11,FALSE)</f>
        <v>-5.290322580645161</v>
      </c>
    </row>
    <row r="7393" spans="1:11" x14ac:dyDescent="0.25">
      <c r="A7393" s="1">
        <v>41312</v>
      </c>
      <c r="B7393" t="s">
        <v>227</v>
      </c>
      <c r="C7393" t="s">
        <v>9</v>
      </c>
      <c r="D7393">
        <v>79</v>
      </c>
      <c r="E7393">
        <v>74</v>
      </c>
      <c r="F7393" t="s">
        <v>227</v>
      </c>
      <c r="G7393">
        <v>5</v>
      </c>
      <c r="H7393" t="s">
        <v>358</v>
      </c>
      <c r="I7393" t="s">
        <v>360</v>
      </c>
      <c r="J7393" s="2">
        <f>VLOOKUP(B7393,'Totals by Team'!A:K,11,FALSE)</f>
        <v>4.1034482758620694</v>
      </c>
      <c r="K7393" s="2">
        <f>VLOOKUP(C7393,'Totals by Team'!A:K,11,FALSE)</f>
        <v>12.266666666666667</v>
      </c>
    </row>
    <row r="7394" spans="1:11" x14ac:dyDescent="0.25">
      <c r="A7394" s="1">
        <v>41312</v>
      </c>
      <c r="B7394" t="s">
        <v>251</v>
      </c>
      <c r="C7394" t="s">
        <v>72</v>
      </c>
      <c r="D7394">
        <v>91</v>
      </c>
      <c r="E7394">
        <v>86</v>
      </c>
      <c r="F7394" t="s">
        <v>72</v>
      </c>
      <c r="G7394">
        <v>5</v>
      </c>
      <c r="H7394" t="s">
        <v>358</v>
      </c>
      <c r="I7394" t="s">
        <v>356</v>
      </c>
      <c r="J7394" s="2">
        <f>VLOOKUP(B7394,'Totals by Team'!A:K,11,FALSE)</f>
        <v>-2.1379310344827585</v>
      </c>
      <c r="K7394" s="2">
        <f>VLOOKUP(C7394,'Totals by Team'!A:K,11,FALSE)</f>
        <v>-4.645161290322581</v>
      </c>
    </row>
    <row r="7395" spans="1:11" x14ac:dyDescent="0.25">
      <c r="A7395" s="1">
        <v>41312</v>
      </c>
      <c r="B7395" t="s">
        <v>71</v>
      </c>
      <c r="C7395" t="s">
        <v>287</v>
      </c>
      <c r="D7395">
        <v>60</v>
      </c>
      <c r="E7395">
        <v>55</v>
      </c>
      <c r="F7395" t="s">
        <v>287</v>
      </c>
      <c r="G7395">
        <v>5</v>
      </c>
      <c r="H7395" t="s">
        <v>358</v>
      </c>
      <c r="I7395" t="s">
        <v>356</v>
      </c>
      <c r="J7395" s="2">
        <f>VLOOKUP(B7395,'Totals by Team'!A:K,11,FALSE)</f>
        <v>7.0294117647058822</v>
      </c>
      <c r="K7395" s="2">
        <f>VLOOKUP(C7395,'Totals by Team'!A:K,11,FALSE)</f>
        <v>-4.53125</v>
      </c>
    </row>
    <row r="7396" spans="1:11" x14ac:dyDescent="0.25">
      <c r="A7396" s="1">
        <v>41312</v>
      </c>
      <c r="B7396" t="s">
        <v>7</v>
      </c>
      <c r="C7396" t="s">
        <v>259</v>
      </c>
      <c r="D7396">
        <v>67</v>
      </c>
      <c r="E7396">
        <v>62</v>
      </c>
      <c r="F7396" t="s">
        <v>7</v>
      </c>
      <c r="G7396">
        <v>5</v>
      </c>
      <c r="H7396" t="s">
        <v>358</v>
      </c>
      <c r="I7396" t="s">
        <v>360</v>
      </c>
      <c r="J7396" s="2">
        <f>VLOOKUP(B7396,'Totals by Team'!A:K,11,FALSE)</f>
        <v>1.6206896551724137</v>
      </c>
      <c r="K7396" s="2">
        <f>VLOOKUP(C7396,'Totals by Team'!A:K,11,FALSE)</f>
        <v>1.84375</v>
      </c>
    </row>
    <row r="7397" spans="1:11" x14ac:dyDescent="0.25">
      <c r="A7397" s="1">
        <v>41312</v>
      </c>
      <c r="B7397" t="s">
        <v>292</v>
      </c>
      <c r="C7397" t="s">
        <v>239</v>
      </c>
      <c r="D7397">
        <v>72</v>
      </c>
      <c r="E7397">
        <v>68</v>
      </c>
      <c r="F7397" t="s">
        <v>292</v>
      </c>
      <c r="G7397">
        <v>4</v>
      </c>
      <c r="H7397" t="s">
        <v>358</v>
      </c>
      <c r="I7397" t="s">
        <v>360</v>
      </c>
      <c r="J7397" s="2">
        <f>VLOOKUP(B7397,'Totals by Team'!A:K,11,FALSE)</f>
        <v>-1.9375</v>
      </c>
      <c r="K7397" s="2">
        <f>VLOOKUP(C7397,'Totals by Team'!A:K,11,FALSE)</f>
        <v>1.4375</v>
      </c>
    </row>
    <row r="7398" spans="1:11" x14ac:dyDescent="0.25">
      <c r="A7398" s="1">
        <v>41312</v>
      </c>
      <c r="B7398" t="s">
        <v>323</v>
      </c>
      <c r="C7398" t="s">
        <v>62</v>
      </c>
      <c r="D7398">
        <v>69</v>
      </c>
      <c r="E7398">
        <v>65</v>
      </c>
      <c r="F7398" t="s">
        <v>62</v>
      </c>
      <c r="G7398">
        <v>4</v>
      </c>
      <c r="H7398" t="s">
        <v>358</v>
      </c>
      <c r="I7398" t="s">
        <v>356</v>
      </c>
      <c r="J7398" s="2">
        <f>VLOOKUP(B7398,'Totals by Team'!A:K,11,FALSE)</f>
        <v>4.1818181818181817</v>
      </c>
      <c r="K7398" s="2">
        <f>VLOOKUP(C7398,'Totals by Team'!A:K,11,FALSE)</f>
        <v>-5.67741935483871</v>
      </c>
    </row>
    <row r="7399" spans="1:11" x14ac:dyDescent="0.25">
      <c r="A7399" s="1">
        <v>41312</v>
      </c>
      <c r="B7399" t="s">
        <v>161</v>
      </c>
      <c r="C7399" t="s">
        <v>206</v>
      </c>
      <c r="D7399">
        <v>67</v>
      </c>
      <c r="E7399">
        <v>63</v>
      </c>
      <c r="F7399" t="s">
        <v>206</v>
      </c>
      <c r="G7399">
        <v>4</v>
      </c>
      <c r="H7399" t="s">
        <v>358</v>
      </c>
      <c r="I7399" t="s">
        <v>356</v>
      </c>
      <c r="J7399" s="2">
        <f>VLOOKUP(B7399,'Totals by Team'!A:K,11,FALSE)</f>
        <v>-17.29032258064516</v>
      </c>
      <c r="K7399" s="2">
        <f>VLOOKUP(C7399,'Totals by Team'!A:K,11,FALSE)</f>
        <v>-8.1071428571428577</v>
      </c>
    </row>
    <row r="7400" spans="1:11" x14ac:dyDescent="0.25">
      <c r="A7400" s="1">
        <v>41312</v>
      </c>
      <c r="B7400" t="s">
        <v>318</v>
      </c>
      <c r="C7400" t="s">
        <v>254</v>
      </c>
      <c r="D7400">
        <v>66</v>
      </c>
      <c r="E7400">
        <v>62</v>
      </c>
      <c r="F7400" t="s">
        <v>318</v>
      </c>
      <c r="G7400">
        <v>4</v>
      </c>
      <c r="H7400" t="s">
        <v>358</v>
      </c>
      <c r="I7400" t="s">
        <v>360</v>
      </c>
      <c r="J7400" s="2">
        <f>VLOOKUP(B7400,'Totals by Team'!A:K,11,FALSE)</f>
        <v>4.1515151515151514</v>
      </c>
      <c r="K7400" s="2">
        <f>VLOOKUP(C7400,'Totals by Team'!A:K,11,FALSE)</f>
        <v>3.161290322580645</v>
      </c>
    </row>
    <row r="7401" spans="1:11" x14ac:dyDescent="0.25">
      <c r="A7401" s="1">
        <v>41312</v>
      </c>
      <c r="B7401" t="s">
        <v>26</v>
      </c>
      <c r="C7401" t="s">
        <v>164</v>
      </c>
      <c r="D7401">
        <v>65</v>
      </c>
      <c r="E7401">
        <v>62</v>
      </c>
      <c r="F7401" t="s">
        <v>26</v>
      </c>
      <c r="G7401">
        <v>3</v>
      </c>
      <c r="H7401" t="s">
        <v>358</v>
      </c>
      <c r="I7401" t="s">
        <v>360</v>
      </c>
      <c r="J7401" s="2">
        <f>VLOOKUP(B7401,'Totals by Team'!A:K,11,FALSE)</f>
        <v>0.4642857142857143</v>
      </c>
      <c r="K7401" s="2">
        <f>VLOOKUP(C7401,'Totals by Team'!A:K,11,FALSE)</f>
        <v>-4.7575757575757578</v>
      </c>
    </row>
    <row r="7402" spans="1:11" x14ac:dyDescent="0.25">
      <c r="A7402" s="1">
        <v>41312</v>
      </c>
      <c r="B7402" t="s">
        <v>142</v>
      </c>
      <c r="C7402" t="s">
        <v>154</v>
      </c>
      <c r="D7402">
        <v>66</v>
      </c>
      <c r="E7402">
        <v>63</v>
      </c>
      <c r="F7402" t="s">
        <v>142</v>
      </c>
      <c r="G7402">
        <v>3</v>
      </c>
      <c r="H7402" t="s">
        <v>358</v>
      </c>
      <c r="I7402" t="s">
        <v>360</v>
      </c>
      <c r="J7402" s="2">
        <f>VLOOKUP(B7402,'Totals by Team'!A:K,11,FALSE)</f>
        <v>-2.4666666666666668</v>
      </c>
      <c r="K7402" s="2">
        <f>VLOOKUP(C7402,'Totals by Team'!A:K,11,FALSE)</f>
        <v>9.5483870967741939</v>
      </c>
    </row>
    <row r="7403" spans="1:11" x14ac:dyDescent="0.25">
      <c r="A7403" s="1">
        <v>41312</v>
      </c>
      <c r="B7403" t="s">
        <v>46</v>
      </c>
      <c r="C7403" t="s">
        <v>247</v>
      </c>
      <c r="D7403">
        <v>71</v>
      </c>
      <c r="E7403">
        <v>68</v>
      </c>
      <c r="F7403" t="s">
        <v>247</v>
      </c>
      <c r="G7403">
        <v>3</v>
      </c>
      <c r="H7403" t="s">
        <v>358</v>
      </c>
      <c r="I7403" t="s">
        <v>356</v>
      </c>
      <c r="J7403" s="2">
        <f>VLOOKUP(B7403,'Totals by Team'!A:K,11,FALSE)</f>
        <v>-1.5161290322580645</v>
      </c>
      <c r="K7403" s="2">
        <f>VLOOKUP(C7403,'Totals by Team'!A:K,11,FALSE)</f>
        <v>-0.67741935483870963</v>
      </c>
    </row>
    <row r="7404" spans="1:11" x14ac:dyDescent="0.25">
      <c r="A7404" s="1">
        <v>41312</v>
      </c>
      <c r="B7404" t="s">
        <v>238</v>
      </c>
      <c r="C7404" t="s">
        <v>35</v>
      </c>
      <c r="D7404">
        <v>67</v>
      </c>
      <c r="E7404">
        <v>64</v>
      </c>
      <c r="F7404" t="s">
        <v>238</v>
      </c>
      <c r="G7404">
        <v>3</v>
      </c>
      <c r="H7404" t="s">
        <v>358</v>
      </c>
      <c r="I7404" t="s">
        <v>360</v>
      </c>
      <c r="J7404" s="2">
        <f>VLOOKUP(B7404,'Totals by Team'!A:K,11,FALSE)</f>
        <v>5.40625</v>
      </c>
      <c r="K7404" s="2">
        <f>VLOOKUP(C7404,'Totals by Team'!A:K,11,FALSE)</f>
        <v>-5.7333333333333334</v>
      </c>
    </row>
    <row r="7405" spans="1:11" x14ac:dyDescent="0.25">
      <c r="A7405" s="1">
        <v>41312</v>
      </c>
      <c r="B7405" t="s">
        <v>283</v>
      </c>
      <c r="C7405" t="s">
        <v>77</v>
      </c>
      <c r="D7405">
        <v>72</v>
      </c>
      <c r="E7405">
        <v>69</v>
      </c>
      <c r="F7405" t="s">
        <v>283</v>
      </c>
      <c r="G7405">
        <v>3</v>
      </c>
      <c r="H7405" t="s">
        <v>358</v>
      </c>
      <c r="I7405" t="s">
        <v>360</v>
      </c>
      <c r="J7405" s="2">
        <f>VLOOKUP(B7405,'Totals by Team'!A:K,11,FALSE)</f>
        <v>0.84375</v>
      </c>
      <c r="K7405" s="2">
        <f>VLOOKUP(C7405,'Totals by Team'!A:K,11,FALSE)</f>
        <v>2.28125</v>
      </c>
    </row>
    <row r="7406" spans="1:11" x14ac:dyDescent="0.25">
      <c r="A7406" s="1">
        <v>41312</v>
      </c>
      <c r="B7406" t="s">
        <v>263</v>
      </c>
      <c r="C7406" t="s">
        <v>285</v>
      </c>
      <c r="D7406">
        <v>74</v>
      </c>
      <c r="E7406">
        <v>72</v>
      </c>
      <c r="F7406" t="s">
        <v>263</v>
      </c>
      <c r="G7406">
        <v>2</v>
      </c>
      <c r="H7406" t="s">
        <v>358</v>
      </c>
      <c r="I7406" t="s">
        <v>360</v>
      </c>
      <c r="J7406" s="2">
        <f>VLOOKUP(B7406,'Totals by Team'!A:K,11,FALSE)</f>
        <v>3.2121212121212119</v>
      </c>
      <c r="K7406" s="2">
        <f>VLOOKUP(C7406,'Totals by Team'!A:K,11,FALSE)</f>
        <v>17.545454545454547</v>
      </c>
    </row>
    <row r="7407" spans="1:11" x14ac:dyDescent="0.25">
      <c r="A7407" s="1">
        <v>41312</v>
      </c>
      <c r="B7407" t="s">
        <v>89</v>
      </c>
      <c r="C7407" t="s">
        <v>262</v>
      </c>
      <c r="D7407">
        <v>70</v>
      </c>
      <c r="E7407">
        <v>68</v>
      </c>
      <c r="F7407" t="s">
        <v>262</v>
      </c>
      <c r="G7407">
        <v>2</v>
      </c>
      <c r="H7407" t="s">
        <v>358</v>
      </c>
      <c r="I7407" t="s">
        <v>356</v>
      </c>
      <c r="J7407" s="2">
        <f>VLOOKUP(B7407,'Totals by Team'!A:K,11,FALSE)</f>
        <v>3.28125</v>
      </c>
      <c r="K7407" s="2">
        <f>VLOOKUP(C7407,'Totals by Team'!A:K,11,FALSE)</f>
        <v>2.1875</v>
      </c>
    </row>
    <row r="7408" spans="1:11" x14ac:dyDescent="0.25">
      <c r="A7408" s="1">
        <v>41312</v>
      </c>
      <c r="B7408" t="s">
        <v>289</v>
      </c>
      <c r="C7408" t="s">
        <v>304</v>
      </c>
      <c r="D7408">
        <v>70</v>
      </c>
      <c r="E7408">
        <v>68</v>
      </c>
      <c r="F7408" t="s">
        <v>289</v>
      </c>
      <c r="G7408">
        <v>2</v>
      </c>
      <c r="H7408" t="s">
        <v>358</v>
      </c>
      <c r="I7408" t="s">
        <v>360</v>
      </c>
      <c r="J7408" s="2">
        <f>VLOOKUP(B7408,'Totals by Team'!A:K,11,FALSE)</f>
        <v>1.606060606060606</v>
      </c>
      <c r="K7408" s="2">
        <f>VLOOKUP(C7408,'Totals by Team'!A:K,11,FALSE)</f>
        <v>10.060606060606061</v>
      </c>
    </row>
    <row r="7409" spans="1:11" x14ac:dyDescent="0.25">
      <c r="A7409" s="1">
        <v>41312</v>
      </c>
      <c r="B7409" t="s">
        <v>146</v>
      </c>
      <c r="C7409" t="s">
        <v>322</v>
      </c>
      <c r="D7409">
        <v>76</v>
      </c>
      <c r="E7409">
        <v>74</v>
      </c>
      <c r="F7409" t="s">
        <v>146</v>
      </c>
      <c r="G7409">
        <v>2</v>
      </c>
      <c r="H7409" t="s">
        <v>358</v>
      </c>
      <c r="I7409" t="s">
        <v>360</v>
      </c>
      <c r="J7409" s="2">
        <f>VLOOKUP(B7409,'Totals by Team'!A:K,11,FALSE)</f>
        <v>5.1515151515151514</v>
      </c>
      <c r="K7409" s="2">
        <f>VLOOKUP(C7409,'Totals by Team'!A:K,11,FALSE)</f>
        <v>-2.5172413793103448</v>
      </c>
    </row>
    <row r="7410" spans="1:11" x14ac:dyDescent="0.25">
      <c r="A7410" s="1">
        <v>41312</v>
      </c>
      <c r="B7410" t="s">
        <v>291</v>
      </c>
      <c r="C7410" t="s">
        <v>274</v>
      </c>
      <c r="D7410">
        <v>59</v>
      </c>
      <c r="E7410">
        <v>57</v>
      </c>
      <c r="F7410" t="s">
        <v>291</v>
      </c>
      <c r="G7410">
        <v>2</v>
      </c>
      <c r="H7410" t="s">
        <v>358</v>
      </c>
      <c r="I7410" t="s">
        <v>360</v>
      </c>
      <c r="J7410" s="2">
        <f>VLOOKUP(B7410,'Totals by Team'!A:K,11,FALSE)</f>
        <v>5.7941176470588234</v>
      </c>
      <c r="K7410" s="2">
        <f>VLOOKUP(C7410,'Totals by Team'!A:K,11,FALSE)</f>
        <v>1.0606060606060606</v>
      </c>
    </row>
    <row r="7411" spans="1:11" x14ac:dyDescent="0.25">
      <c r="A7411" s="1">
        <v>41312</v>
      </c>
      <c r="B7411" t="s">
        <v>27</v>
      </c>
      <c r="C7411" t="s">
        <v>126</v>
      </c>
      <c r="D7411">
        <v>81</v>
      </c>
      <c r="E7411">
        <v>79</v>
      </c>
      <c r="F7411" t="s">
        <v>126</v>
      </c>
      <c r="G7411">
        <v>2</v>
      </c>
      <c r="H7411" t="s">
        <v>358</v>
      </c>
      <c r="I7411" t="s">
        <v>356</v>
      </c>
      <c r="J7411" s="2">
        <f>VLOOKUP(B7411,'Totals by Team'!A:K,11,FALSE)</f>
        <v>-7.0344827586206895</v>
      </c>
      <c r="K7411" s="2">
        <f>VLOOKUP(C7411,'Totals by Team'!A:K,11,FALSE)</f>
        <v>-8.137931034482758</v>
      </c>
    </row>
    <row r="7412" spans="1:11" x14ac:dyDescent="0.25">
      <c r="A7412" s="1">
        <v>41312</v>
      </c>
      <c r="B7412" t="s">
        <v>113</v>
      </c>
      <c r="C7412" t="s">
        <v>242</v>
      </c>
      <c r="D7412">
        <v>60</v>
      </c>
      <c r="E7412">
        <v>59</v>
      </c>
      <c r="F7412" t="s">
        <v>113</v>
      </c>
      <c r="G7412">
        <v>1</v>
      </c>
      <c r="H7412" t="s">
        <v>358</v>
      </c>
      <c r="I7412" t="s">
        <v>360</v>
      </c>
      <c r="J7412" s="2">
        <f>VLOOKUP(B7412,'Totals by Team'!A:K,11,FALSE)</f>
        <v>-1.7586206896551724</v>
      </c>
      <c r="K7412" s="2">
        <f>VLOOKUP(C7412,'Totals by Team'!A:K,11,FALSE)</f>
        <v>1.2666666666666666</v>
      </c>
    </row>
    <row r="7413" spans="1:11" x14ac:dyDescent="0.25">
      <c r="A7413" s="1">
        <v>41312</v>
      </c>
      <c r="B7413" t="s">
        <v>190</v>
      </c>
      <c r="C7413" t="s">
        <v>56</v>
      </c>
      <c r="D7413">
        <v>59</v>
      </c>
      <c r="E7413">
        <v>58</v>
      </c>
      <c r="F7413" t="s">
        <v>56</v>
      </c>
      <c r="G7413">
        <v>1</v>
      </c>
      <c r="H7413" t="s">
        <v>358</v>
      </c>
      <c r="I7413" t="s">
        <v>356</v>
      </c>
      <c r="J7413" s="2">
        <f>VLOOKUP(B7413,'Totals by Team'!A:K,11,FALSE)</f>
        <v>-6.8571428571428568</v>
      </c>
      <c r="K7413" s="2">
        <f>VLOOKUP(C7413,'Totals by Team'!A:K,11,FALSE)</f>
        <v>-1.2903225806451613</v>
      </c>
    </row>
    <row r="7414" spans="1:11" x14ac:dyDescent="0.25">
      <c r="A7414" s="1">
        <v>41312</v>
      </c>
      <c r="B7414" t="s">
        <v>208</v>
      </c>
      <c r="C7414" t="s">
        <v>320</v>
      </c>
      <c r="D7414">
        <v>48</v>
      </c>
      <c r="E7414">
        <v>47</v>
      </c>
      <c r="F7414" t="s">
        <v>320</v>
      </c>
      <c r="G7414">
        <v>1</v>
      </c>
      <c r="H7414" t="s">
        <v>358</v>
      </c>
      <c r="I7414" t="s">
        <v>356</v>
      </c>
      <c r="J7414" s="2">
        <f>VLOOKUP(B7414,'Totals by Team'!A:K,11,FALSE)</f>
        <v>4.375</v>
      </c>
      <c r="K7414" s="2">
        <f>VLOOKUP(C7414,'Totals by Team'!A:K,11,FALSE)</f>
        <v>8.117647058823529</v>
      </c>
    </row>
    <row r="7415" spans="1:11" x14ac:dyDescent="0.25">
      <c r="A7415" s="1">
        <v>41312</v>
      </c>
      <c r="B7415" t="s">
        <v>255</v>
      </c>
      <c r="C7415" t="s">
        <v>199</v>
      </c>
      <c r="D7415">
        <v>104</v>
      </c>
      <c r="E7415">
        <v>105</v>
      </c>
      <c r="F7415" t="s">
        <v>379</v>
      </c>
      <c r="G7415">
        <v>-1</v>
      </c>
      <c r="H7415" t="s">
        <v>357</v>
      </c>
      <c r="I7415" t="s">
        <v>360</v>
      </c>
      <c r="J7415" s="2">
        <f>VLOOKUP(B7415,'Totals by Team'!A:K,11,FALSE)</f>
        <v>4.9393939393939394</v>
      </c>
      <c r="K7415" s="2">
        <f>VLOOKUP(C7415,'Totals by Team'!A:K,11,FALSE)</f>
        <v>-4.709677419354839</v>
      </c>
    </row>
    <row r="7416" spans="1:11" x14ac:dyDescent="0.25">
      <c r="A7416" s="1">
        <v>41312</v>
      </c>
      <c r="B7416" t="s">
        <v>242</v>
      </c>
      <c r="C7416" t="s">
        <v>113</v>
      </c>
      <c r="D7416">
        <v>59</v>
      </c>
      <c r="E7416">
        <v>60</v>
      </c>
      <c r="F7416" t="s">
        <v>113</v>
      </c>
      <c r="G7416">
        <v>-1</v>
      </c>
      <c r="H7416" t="s">
        <v>357</v>
      </c>
      <c r="I7416" t="s">
        <v>356</v>
      </c>
      <c r="J7416" s="2">
        <f>VLOOKUP(B7416,'Totals by Team'!A:K,11,FALSE)</f>
        <v>1.2666666666666666</v>
      </c>
      <c r="K7416" s="2">
        <f>VLOOKUP(C7416,'Totals by Team'!A:K,11,FALSE)</f>
        <v>-1.7586206896551724</v>
      </c>
    </row>
    <row r="7417" spans="1:11" x14ac:dyDescent="0.25">
      <c r="A7417" s="1">
        <v>41312</v>
      </c>
      <c r="B7417" t="s">
        <v>56</v>
      </c>
      <c r="C7417" t="s">
        <v>190</v>
      </c>
      <c r="D7417">
        <v>58</v>
      </c>
      <c r="E7417">
        <v>59</v>
      </c>
      <c r="F7417" t="s">
        <v>56</v>
      </c>
      <c r="G7417">
        <v>-1</v>
      </c>
      <c r="H7417" t="s">
        <v>357</v>
      </c>
      <c r="I7417" t="s">
        <v>360</v>
      </c>
      <c r="J7417" s="2">
        <f>VLOOKUP(B7417,'Totals by Team'!A:K,11,FALSE)</f>
        <v>-1.2903225806451613</v>
      </c>
      <c r="K7417" s="2">
        <f>VLOOKUP(C7417,'Totals by Team'!A:K,11,FALSE)</f>
        <v>-6.8571428571428568</v>
      </c>
    </row>
    <row r="7418" spans="1:11" x14ac:dyDescent="0.25">
      <c r="A7418" s="1">
        <v>41312</v>
      </c>
      <c r="B7418" t="s">
        <v>320</v>
      </c>
      <c r="C7418" t="s">
        <v>208</v>
      </c>
      <c r="D7418">
        <v>47</v>
      </c>
      <c r="E7418">
        <v>48</v>
      </c>
      <c r="F7418" t="s">
        <v>320</v>
      </c>
      <c r="G7418">
        <v>-1</v>
      </c>
      <c r="H7418" t="s">
        <v>357</v>
      </c>
      <c r="I7418" t="s">
        <v>360</v>
      </c>
      <c r="J7418" s="2">
        <f>VLOOKUP(B7418,'Totals by Team'!A:K,11,FALSE)</f>
        <v>8.117647058823529</v>
      </c>
      <c r="K7418" s="2">
        <f>VLOOKUP(C7418,'Totals by Team'!A:K,11,FALSE)</f>
        <v>4.375</v>
      </c>
    </row>
    <row r="7419" spans="1:11" x14ac:dyDescent="0.25">
      <c r="A7419" s="1">
        <v>41312</v>
      </c>
      <c r="B7419" t="s">
        <v>285</v>
      </c>
      <c r="C7419" t="s">
        <v>263</v>
      </c>
      <c r="D7419">
        <v>72</v>
      </c>
      <c r="E7419">
        <v>74</v>
      </c>
      <c r="F7419" t="s">
        <v>263</v>
      </c>
      <c r="G7419">
        <v>-2</v>
      </c>
      <c r="H7419" t="s">
        <v>357</v>
      </c>
      <c r="I7419" t="s">
        <v>356</v>
      </c>
      <c r="J7419" s="2">
        <f>VLOOKUP(B7419,'Totals by Team'!A:K,11,FALSE)</f>
        <v>17.545454545454547</v>
      </c>
      <c r="K7419" s="2">
        <f>VLOOKUP(C7419,'Totals by Team'!A:K,11,FALSE)</f>
        <v>3.2121212121212119</v>
      </c>
    </row>
    <row r="7420" spans="1:11" x14ac:dyDescent="0.25">
      <c r="A7420" s="1">
        <v>41312</v>
      </c>
      <c r="B7420" t="s">
        <v>262</v>
      </c>
      <c r="C7420" t="s">
        <v>89</v>
      </c>
      <c r="D7420">
        <v>68</v>
      </c>
      <c r="E7420">
        <v>70</v>
      </c>
      <c r="F7420" t="s">
        <v>262</v>
      </c>
      <c r="G7420">
        <v>-2</v>
      </c>
      <c r="H7420" t="s">
        <v>357</v>
      </c>
      <c r="I7420" t="s">
        <v>360</v>
      </c>
      <c r="J7420" s="2">
        <f>VLOOKUP(B7420,'Totals by Team'!A:K,11,FALSE)</f>
        <v>2.1875</v>
      </c>
      <c r="K7420" s="2">
        <f>VLOOKUP(C7420,'Totals by Team'!A:K,11,FALSE)</f>
        <v>3.28125</v>
      </c>
    </row>
    <row r="7421" spans="1:11" x14ac:dyDescent="0.25">
      <c r="A7421" s="1">
        <v>41312</v>
      </c>
      <c r="B7421" t="s">
        <v>304</v>
      </c>
      <c r="C7421" t="s">
        <v>289</v>
      </c>
      <c r="D7421">
        <v>68</v>
      </c>
      <c r="E7421">
        <v>70</v>
      </c>
      <c r="F7421" t="s">
        <v>289</v>
      </c>
      <c r="G7421">
        <v>-2</v>
      </c>
      <c r="H7421" t="s">
        <v>357</v>
      </c>
      <c r="I7421" t="s">
        <v>356</v>
      </c>
      <c r="J7421" s="2">
        <f>VLOOKUP(B7421,'Totals by Team'!A:K,11,FALSE)</f>
        <v>10.060606060606061</v>
      </c>
      <c r="K7421" s="2">
        <f>VLOOKUP(C7421,'Totals by Team'!A:K,11,FALSE)</f>
        <v>1.606060606060606</v>
      </c>
    </row>
    <row r="7422" spans="1:11" x14ac:dyDescent="0.25">
      <c r="A7422" s="1">
        <v>41312</v>
      </c>
      <c r="B7422" t="s">
        <v>322</v>
      </c>
      <c r="C7422" t="s">
        <v>146</v>
      </c>
      <c r="D7422">
        <v>74</v>
      </c>
      <c r="E7422">
        <v>76</v>
      </c>
      <c r="F7422" t="s">
        <v>146</v>
      </c>
      <c r="G7422">
        <v>-2</v>
      </c>
      <c r="H7422" t="s">
        <v>357</v>
      </c>
      <c r="I7422" t="s">
        <v>356</v>
      </c>
      <c r="J7422" s="2">
        <f>VLOOKUP(B7422,'Totals by Team'!A:K,11,FALSE)</f>
        <v>-2.5172413793103448</v>
      </c>
      <c r="K7422" s="2">
        <f>VLOOKUP(C7422,'Totals by Team'!A:K,11,FALSE)</f>
        <v>5.1515151515151514</v>
      </c>
    </row>
    <row r="7423" spans="1:11" x14ac:dyDescent="0.25">
      <c r="A7423" s="1">
        <v>41312</v>
      </c>
      <c r="B7423" t="s">
        <v>274</v>
      </c>
      <c r="C7423" t="s">
        <v>291</v>
      </c>
      <c r="D7423">
        <v>57</v>
      </c>
      <c r="E7423">
        <v>59</v>
      </c>
      <c r="F7423" t="s">
        <v>291</v>
      </c>
      <c r="G7423">
        <v>-2</v>
      </c>
      <c r="H7423" t="s">
        <v>357</v>
      </c>
      <c r="I7423" t="s">
        <v>356</v>
      </c>
      <c r="J7423" s="2">
        <f>VLOOKUP(B7423,'Totals by Team'!A:K,11,FALSE)</f>
        <v>1.0606060606060606</v>
      </c>
      <c r="K7423" s="2">
        <f>VLOOKUP(C7423,'Totals by Team'!A:K,11,FALSE)</f>
        <v>5.7941176470588234</v>
      </c>
    </row>
    <row r="7424" spans="1:11" x14ac:dyDescent="0.25">
      <c r="A7424" s="1">
        <v>41312</v>
      </c>
      <c r="B7424" t="s">
        <v>126</v>
      </c>
      <c r="C7424" t="s">
        <v>27</v>
      </c>
      <c r="D7424">
        <v>79</v>
      </c>
      <c r="E7424">
        <v>81</v>
      </c>
      <c r="F7424" t="s">
        <v>126</v>
      </c>
      <c r="G7424">
        <v>-2</v>
      </c>
      <c r="H7424" t="s">
        <v>357</v>
      </c>
      <c r="I7424" t="s">
        <v>360</v>
      </c>
      <c r="J7424" s="2">
        <f>VLOOKUP(B7424,'Totals by Team'!A:K,11,FALSE)</f>
        <v>-8.137931034482758</v>
      </c>
      <c r="K7424" s="2">
        <f>VLOOKUP(C7424,'Totals by Team'!A:K,11,FALSE)</f>
        <v>-7.0344827586206895</v>
      </c>
    </row>
    <row r="7425" spans="1:11" x14ac:dyDescent="0.25">
      <c r="A7425" s="1">
        <v>41312</v>
      </c>
      <c r="B7425" t="s">
        <v>164</v>
      </c>
      <c r="C7425" t="s">
        <v>26</v>
      </c>
      <c r="D7425">
        <v>62</v>
      </c>
      <c r="E7425">
        <v>65</v>
      </c>
      <c r="F7425" t="s">
        <v>26</v>
      </c>
      <c r="G7425">
        <v>-3</v>
      </c>
      <c r="H7425" t="s">
        <v>357</v>
      </c>
      <c r="I7425" t="s">
        <v>356</v>
      </c>
      <c r="J7425" s="2">
        <f>VLOOKUP(B7425,'Totals by Team'!A:K,11,FALSE)</f>
        <v>-4.7575757575757578</v>
      </c>
      <c r="K7425" s="2">
        <f>VLOOKUP(C7425,'Totals by Team'!A:K,11,FALSE)</f>
        <v>0.4642857142857143</v>
      </c>
    </row>
    <row r="7426" spans="1:11" x14ac:dyDescent="0.25">
      <c r="A7426" s="1">
        <v>41312</v>
      </c>
      <c r="B7426" t="s">
        <v>154</v>
      </c>
      <c r="C7426" t="s">
        <v>142</v>
      </c>
      <c r="D7426">
        <v>63</v>
      </c>
      <c r="E7426">
        <v>66</v>
      </c>
      <c r="F7426" t="s">
        <v>142</v>
      </c>
      <c r="G7426">
        <v>-3</v>
      </c>
      <c r="H7426" t="s">
        <v>357</v>
      </c>
      <c r="I7426" t="s">
        <v>356</v>
      </c>
      <c r="J7426" s="2">
        <f>VLOOKUP(B7426,'Totals by Team'!A:K,11,FALSE)</f>
        <v>9.5483870967741939</v>
      </c>
      <c r="K7426" s="2">
        <f>VLOOKUP(C7426,'Totals by Team'!A:K,11,FALSE)</f>
        <v>-2.4666666666666668</v>
      </c>
    </row>
    <row r="7427" spans="1:11" x14ac:dyDescent="0.25">
      <c r="A7427" s="1">
        <v>41312</v>
      </c>
      <c r="B7427" t="s">
        <v>247</v>
      </c>
      <c r="C7427" t="s">
        <v>46</v>
      </c>
      <c r="D7427">
        <v>68</v>
      </c>
      <c r="E7427">
        <v>71</v>
      </c>
      <c r="F7427" t="s">
        <v>247</v>
      </c>
      <c r="G7427">
        <v>-3</v>
      </c>
      <c r="H7427" t="s">
        <v>357</v>
      </c>
      <c r="I7427" t="s">
        <v>360</v>
      </c>
      <c r="J7427" s="2">
        <f>VLOOKUP(B7427,'Totals by Team'!A:K,11,FALSE)</f>
        <v>-0.67741935483870963</v>
      </c>
      <c r="K7427" s="2">
        <f>VLOOKUP(C7427,'Totals by Team'!A:K,11,FALSE)</f>
        <v>-1.5161290322580645</v>
      </c>
    </row>
    <row r="7428" spans="1:11" x14ac:dyDescent="0.25">
      <c r="A7428" s="1">
        <v>41312</v>
      </c>
      <c r="B7428" t="s">
        <v>35</v>
      </c>
      <c r="C7428" t="s">
        <v>238</v>
      </c>
      <c r="D7428">
        <v>64</v>
      </c>
      <c r="E7428">
        <v>67</v>
      </c>
      <c r="F7428" t="s">
        <v>238</v>
      </c>
      <c r="G7428">
        <v>-3</v>
      </c>
      <c r="H7428" t="s">
        <v>357</v>
      </c>
      <c r="I7428" t="s">
        <v>356</v>
      </c>
      <c r="J7428" s="2">
        <f>VLOOKUP(B7428,'Totals by Team'!A:K,11,FALSE)</f>
        <v>-5.7333333333333334</v>
      </c>
      <c r="K7428" s="2">
        <f>VLOOKUP(C7428,'Totals by Team'!A:K,11,FALSE)</f>
        <v>5.40625</v>
      </c>
    </row>
    <row r="7429" spans="1:11" x14ac:dyDescent="0.25">
      <c r="A7429" s="1">
        <v>41312</v>
      </c>
      <c r="B7429" t="s">
        <v>77</v>
      </c>
      <c r="C7429" t="s">
        <v>283</v>
      </c>
      <c r="D7429">
        <v>69</v>
      </c>
      <c r="E7429">
        <v>72</v>
      </c>
      <c r="F7429" t="s">
        <v>283</v>
      </c>
      <c r="G7429">
        <v>-3</v>
      </c>
      <c r="H7429" t="s">
        <v>357</v>
      </c>
      <c r="I7429" t="s">
        <v>356</v>
      </c>
      <c r="J7429" s="2">
        <f>VLOOKUP(B7429,'Totals by Team'!A:K,11,FALSE)</f>
        <v>2.28125</v>
      </c>
      <c r="K7429" s="2">
        <f>VLOOKUP(C7429,'Totals by Team'!A:K,11,FALSE)</f>
        <v>0.84375</v>
      </c>
    </row>
    <row r="7430" spans="1:11" x14ac:dyDescent="0.25">
      <c r="A7430" s="1">
        <v>41312</v>
      </c>
      <c r="B7430" t="s">
        <v>239</v>
      </c>
      <c r="C7430" t="s">
        <v>292</v>
      </c>
      <c r="D7430">
        <v>68</v>
      </c>
      <c r="E7430">
        <v>72</v>
      </c>
      <c r="F7430" t="s">
        <v>292</v>
      </c>
      <c r="G7430">
        <v>-4</v>
      </c>
      <c r="H7430" t="s">
        <v>357</v>
      </c>
      <c r="I7430" t="s">
        <v>356</v>
      </c>
      <c r="J7430" s="2">
        <f>VLOOKUP(B7430,'Totals by Team'!A:K,11,FALSE)</f>
        <v>1.4375</v>
      </c>
      <c r="K7430" s="2">
        <f>VLOOKUP(C7430,'Totals by Team'!A:K,11,FALSE)</f>
        <v>-1.9375</v>
      </c>
    </row>
    <row r="7431" spans="1:11" x14ac:dyDescent="0.25">
      <c r="A7431" s="1">
        <v>41312</v>
      </c>
      <c r="B7431" t="s">
        <v>62</v>
      </c>
      <c r="C7431" t="s">
        <v>323</v>
      </c>
      <c r="D7431">
        <v>65</v>
      </c>
      <c r="E7431">
        <v>69</v>
      </c>
      <c r="F7431" t="s">
        <v>62</v>
      </c>
      <c r="G7431">
        <v>-4</v>
      </c>
      <c r="H7431" t="s">
        <v>357</v>
      </c>
      <c r="I7431" t="s">
        <v>360</v>
      </c>
      <c r="J7431" s="2">
        <f>VLOOKUP(B7431,'Totals by Team'!A:K,11,FALSE)</f>
        <v>-5.67741935483871</v>
      </c>
      <c r="K7431" s="2">
        <f>VLOOKUP(C7431,'Totals by Team'!A:K,11,FALSE)</f>
        <v>4.1818181818181817</v>
      </c>
    </row>
    <row r="7432" spans="1:11" x14ac:dyDescent="0.25">
      <c r="A7432" s="1">
        <v>41312</v>
      </c>
      <c r="B7432" t="s">
        <v>206</v>
      </c>
      <c r="C7432" t="s">
        <v>161</v>
      </c>
      <c r="D7432">
        <v>63</v>
      </c>
      <c r="E7432">
        <v>67</v>
      </c>
      <c r="F7432" t="s">
        <v>206</v>
      </c>
      <c r="G7432">
        <v>-4</v>
      </c>
      <c r="H7432" t="s">
        <v>357</v>
      </c>
      <c r="I7432" t="s">
        <v>360</v>
      </c>
      <c r="J7432" s="2">
        <f>VLOOKUP(B7432,'Totals by Team'!A:K,11,FALSE)</f>
        <v>-8.1071428571428577</v>
      </c>
      <c r="K7432" s="2">
        <f>VLOOKUP(C7432,'Totals by Team'!A:K,11,FALSE)</f>
        <v>-17.29032258064516</v>
      </c>
    </row>
    <row r="7433" spans="1:11" x14ac:dyDescent="0.25">
      <c r="A7433" s="1">
        <v>41312</v>
      </c>
      <c r="B7433" t="s">
        <v>254</v>
      </c>
      <c r="C7433" t="s">
        <v>318</v>
      </c>
      <c r="D7433">
        <v>62</v>
      </c>
      <c r="E7433">
        <v>66</v>
      </c>
      <c r="F7433" t="s">
        <v>318</v>
      </c>
      <c r="G7433">
        <v>-4</v>
      </c>
      <c r="H7433" t="s">
        <v>357</v>
      </c>
      <c r="I7433" t="s">
        <v>356</v>
      </c>
      <c r="J7433" s="2">
        <f>VLOOKUP(B7433,'Totals by Team'!A:K,11,FALSE)</f>
        <v>3.161290322580645</v>
      </c>
      <c r="K7433" s="2">
        <f>VLOOKUP(C7433,'Totals by Team'!A:K,11,FALSE)</f>
        <v>4.1515151515151514</v>
      </c>
    </row>
    <row r="7434" spans="1:11" x14ac:dyDescent="0.25">
      <c r="A7434" s="1">
        <v>41312</v>
      </c>
      <c r="B7434" t="s">
        <v>9</v>
      </c>
      <c r="C7434" t="s">
        <v>227</v>
      </c>
      <c r="D7434">
        <v>74</v>
      </c>
      <c r="E7434">
        <v>79</v>
      </c>
      <c r="F7434" t="s">
        <v>227</v>
      </c>
      <c r="G7434">
        <v>-5</v>
      </c>
      <c r="H7434" t="s">
        <v>357</v>
      </c>
      <c r="I7434" t="s">
        <v>356</v>
      </c>
      <c r="J7434" s="2">
        <f>VLOOKUP(B7434,'Totals by Team'!A:K,11,FALSE)</f>
        <v>12.266666666666667</v>
      </c>
      <c r="K7434" s="2">
        <f>VLOOKUP(C7434,'Totals by Team'!A:K,11,FALSE)</f>
        <v>4.1034482758620694</v>
      </c>
    </row>
    <row r="7435" spans="1:11" x14ac:dyDescent="0.25">
      <c r="A7435" s="1">
        <v>41312</v>
      </c>
      <c r="B7435" t="s">
        <v>72</v>
      </c>
      <c r="C7435" t="s">
        <v>251</v>
      </c>
      <c r="D7435">
        <v>86</v>
      </c>
      <c r="E7435">
        <v>91</v>
      </c>
      <c r="F7435" t="s">
        <v>72</v>
      </c>
      <c r="G7435">
        <v>-5</v>
      </c>
      <c r="H7435" t="s">
        <v>357</v>
      </c>
      <c r="I7435" t="s">
        <v>360</v>
      </c>
      <c r="J7435" s="2">
        <f>VLOOKUP(B7435,'Totals by Team'!A:K,11,FALSE)</f>
        <v>-4.645161290322581</v>
      </c>
      <c r="K7435" s="2">
        <f>VLOOKUP(C7435,'Totals by Team'!A:K,11,FALSE)</f>
        <v>-2.1379310344827585</v>
      </c>
    </row>
    <row r="7436" spans="1:11" x14ac:dyDescent="0.25">
      <c r="A7436" s="1">
        <v>41312</v>
      </c>
      <c r="B7436" t="s">
        <v>287</v>
      </c>
      <c r="C7436" t="s">
        <v>71</v>
      </c>
      <c r="D7436">
        <v>55</v>
      </c>
      <c r="E7436">
        <v>60</v>
      </c>
      <c r="F7436" t="s">
        <v>287</v>
      </c>
      <c r="G7436">
        <v>-5</v>
      </c>
      <c r="H7436" t="s">
        <v>357</v>
      </c>
      <c r="I7436" t="s">
        <v>360</v>
      </c>
      <c r="J7436" s="2">
        <f>VLOOKUP(B7436,'Totals by Team'!A:K,11,FALSE)</f>
        <v>-4.53125</v>
      </c>
      <c r="K7436" s="2">
        <f>VLOOKUP(C7436,'Totals by Team'!A:K,11,FALSE)</f>
        <v>7.0294117647058822</v>
      </c>
    </row>
    <row r="7437" spans="1:11" x14ac:dyDescent="0.25">
      <c r="A7437" s="1">
        <v>41312</v>
      </c>
      <c r="B7437" t="s">
        <v>259</v>
      </c>
      <c r="C7437" t="s">
        <v>7</v>
      </c>
      <c r="D7437">
        <v>62</v>
      </c>
      <c r="E7437">
        <v>67</v>
      </c>
      <c r="F7437" t="s">
        <v>7</v>
      </c>
      <c r="G7437">
        <v>-5</v>
      </c>
      <c r="H7437" t="s">
        <v>357</v>
      </c>
      <c r="I7437" t="s">
        <v>356</v>
      </c>
      <c r="J7437" s="2">
        <f>VLOOKUP(B7437,'Totals by Team'!A:K,11,FALSE)</f>
        <v>1.84375</v>
      </c>
      <c r="K7437" s="2">
        <f>VLOOKUP(C7437,'Totals by Team'!A:K,11,FALSE)</f>
        <v>1.6206896551724137</v>
      </c>
    </row>
    <row r="7438" spans="1:11" x14ac:dyDescent="0.25">
      <c r="A7438" s="1">
        <v>41312</v>
      </c>
      <c r="B7438" t="s">
        <v>245</v>
      </c>
      <c r="C7438" t="s">
        <v>300</v>
      </c>
      <c r="D7438">
        <v>68</v>
      </c>
      <c r="E7438">
        <v>74</v>
      </c>
      <c r="F7438" t="s">
        <v>300</v>
      </c>
      <c r="G7438">
        <v>-6</v>
      </c>
      <c r="H7438" t="s">
        <v>357</v>
      </c>
      <c r="I7438" t="s">
        <v>356</v>
      </c>
      <c r="J7438" s="2">
        <f>VLOOKUP(B7438,'Totals by Team'!A:K,11,FALSE)</f>
        <v>6.4838709677419351</v>
      </c>
      <c r="K7438" s="2">
        <f>VLOOKUP(C7438,'Totals by Team'!A:K,11,FALSE)</f>
        <v>-3.15625</v>
      </c>
    </row>
    <row r="7439" spans="1:11" x14ac:dyDescent="0.25">
      <c r="A7439" s="1">
        <v>41312</v>
      </c>
      <c r="B7439" t="s">
        <v>123</v>
      </c>
      <c r="C7439" t="s">
        <v>155</v>
      </c>
      <c r="D7439">
        <v>75</v>
      </c>
      <c r="E7439">
        <v>81</v>
      </c>
      <c r="F7439" t="s">
        <v>123</v>
      </c>
      <c r="G7439">
        <v>-6</v>
      </c>
      <c r="H7439" t="s">
        <v>357</v>
      </c>
      <c r="I7439" t="s">
        <v>360</v>
      </c>
      <c r="J7439" s="2">
        <f>VLOOKUP(B7439,'Totals by Team'!A:K,11,FALSE)</f>
        <v>-4.2</v>
      </c>
      <c r="K7439" s="2">
        <f>VLOOKUP(C7439,'Totals by Team'!A:K,11,FALSE)</f>
        <v>3.0606060606060606</v>
      </c>
    </row>
    <row r="7440" spans="1:11" x14ac:dyDescent="0.25">
      <c r="A7440" s="1">
        <v>41312</v>
      </c>
      <c r="B7440" t="s">
        <v>65</v>
      </c>
      <c r="C7440" t="s">
        <v>80</v>
      </c>
      <c r="D7440">
        <v>74</v>
      </c>
      <c r="E7440">
        <v>80</v>
      </c>
      <c r="F7440" t="s">
        <v>65</v>
      </c>
      <c r="G7440">
        <v>-6</v>
      </c>
      <c r="H7440" t="s">
        <v>357</v>
      </c>
      <c r="I7440" t="s">
        <v>360</v>
      </c>
      <c r="J7440" s="2">
        <f>VLOOKUP(B7440,'Totals by Team'!A:K,11,FALSE)</f>
        <v>-1.6774193548387097</v>
      </c>
      <c r="K7440" s="2">
        <f>VLOOKUP(C7440,'Totals by Team'!A:K,11,FALSE)</f>
        <v>6.290322580645161</v>
      </c>
    </row>
    <row r="7441" spans="1:11" x14ac:dyDescent="0.25">
      <c r="A7441" s="1">
        <v>41312</v>
      </c>
      <c r="B7441" t="s">
        <v>188</v>
      </c>
      <c r="C7441" t="s">
        <v>75</v>
      </c>
      <c r="D7441">
        <v>82</v>
      </c>
      <c r="E7441">
        <v>88</v>
      </c>
      <c r="F7441" t="s">
        <v>188</v>
      </c>
      <c r="G7441">
        <v>-6</v>
      </c>
      <c r="H7441" t="s">
        <v>357</v>
      </c>
      <c r="I7441" t="s">
        <v>360</v>
      </c>
      <c r="J7441" s="2">
        <f>VLOOKUP(B7441,'Totals by Team'!A:K,11,FALSE)</f>
        <v>-8.0344827586206904</v>
      </c>
      <c r="K7441" s="2">
        <f>VLOOKUP(C7441,'Totals by Team'!A:K,11,FALSE)</f>
        <v>-0.5</v>
      </c>
    </row>
    <row r="7442" spans="1:11" x14ac:dyDescent="0.25">
      <c r="A7442" s="1">
        <v>41312</v>
      </c>
      <c r="B7442" t="s">
        <v>109</v>
      </c>
      <c r="C7442" t="s">
        <v>256</v>
      </c>
      <c r="D7442">
        <v>55</v>
      </c>
      <c r="E7442">
        <v>61</v>
      </c>
      <c r="F7442" t="s">
        <v>256</v>
      </c>
      <c r="G7442">
        <v>-6</v>
      </c>
      <c r="H7442" t="s">
        <v>357</v>
      </c>
      <c r="I7442" t="s">
        <v>356</v>
      </c>
      <c r="J7442" s="2">
        <f>VLOOKUP(B7442,'Totals by Team'!A:K,11,FALSE)</f>
        <v>-5.290322580645161</v>
      </c>
      <c r="K7442" s="2">
        <f>VLOOKUP(C7442,'Totals by Team'!A:K,11,FALSE)</f>
        <v>-2.6296296296296298</v>
      </c>
    </row>
    <row r="7443" spans="1:11" x14ac:dyDescent="0.25">
      <c r="A7443" s="1">
        <v>41312</v>
      </c>
      <c r="B7443" t="s">
        <v>59</v>
      </c>
      <c r="C7443" t="s">
        <v>6</v>
      </c>
      <c r="D7443">
        <v>66</v>
      </c>
      <c r="E7443">
        <v>73</v>
      </c>
      <c r="F7443" t="s">
        <v>6</v>
      </c>
      <c r="G7443">
        <v>-7</v>
      </c>
      <c r="H7443" t="s">
        <v>357</v>
      </c>
      <c r="I7443" t="s">
        <v>356</v>
      </c>
      <c r="J7443" s="2">
        <f>VLOOKUP(B7443,'Totals by Team'!A:K,11,FALSE)</f>
        <v>1.1935483870967742</v>
      </c>
      <c r="K7443" s="2">
        <f>VLOOKUP(C7443,'Totals by Team'!A:K,11,FALSE)</f>
        <v>-2</v>
      </c>
    </row>
    <row r="7444" spans="1:11" x14ac:dyDescent="0.25">
      <c r="A7444" s="1">
        <v>41312</v>
      </c>
      <c r="B7444" t="s">
        <v>69</v>
      </c>
      <c r="C7444" t="s">
        <v>58</v>
      </c>
      <c r="D7444">
        <v>77</v>
      </c>
      <c r="E7444">
        <v>84</v>
      </c>
      <c r="F7444" t="s">
        <v>58</v>
      </c>
      <c r="G7444">
        <v>-7</v>
      </c>
      <c r="H7444" t="s">
        <v>357</v>
      </c>
      <c r="I7444" t="s">
        <v>356</v>
      </c>
      <c r="J7444" s="2">
        <f>VLOOKUP(B7444,'Totals by Team'!A:K,11,FALSE)</f>
        <v>-1.1666666666666667</v>
      </c>
      <c r="K7444" s="2">
        <f>VLOOKUP(C7444,'Totals by Team'!A:K,11,FALSE)</f>
        <v>2.9</v>
      </c>
    </row>
    <row r="7445" spans="1:11" x14ac:dyDescent="0.25">
      <c r="A7445" s="1">
        <v>41312</v>
      </c>
      <c r="B7445" t="s">
        <v>0</v>
      </c>
      <c r="C7445" t="s">
        <v>114</v>
      </c>
      <c r="D7445">
        <v>70</v>
      </c>
      <c r="E7445">
        <v>77</v>
      </c>
      <c r="F7445" t="s">
        <v>114</v>
      </c>
      <c r="G7445">
        <v>-7</v>
      </c>
      <c r="H7445" t="s">
        <v>357</v>
      </c>
      <c r="I7445" t="s">
        <v>356</v>
      </c>
      <c r="J7445" s="2">
        <f>VLOOKUP(B7445,'Totals by Team'!A:K,11,FALSE)</f>
        <v>-13.35483870967742</v>
      </c>
      <c r="K7445" s="2">
        <f>VLOOKUP(C7445,'Totals by Team'!A:K,11,FALSE)</f>
        <v>-6.068965517241379</v>
      </c>
    </row>
    <row r="7446" spans="1:11" x14ac:dyDescent="0.25">
      <c r="A7446" s="1">
        <v>41312</v>
      </c>
      <c r="B7446" t="s">
        <v>168</v>
      </c>
      <c r="C7446" t="s">
        <v>120</v>
      </c>
      <c r="D7446">
        <v>72</v>
      </c>
      <c r="E7446">
        <v>79</v>
      </c>
      <c r="F7446" t="s">
        <v>120</v>
      </c>
      <c r="G7446">
        <v>-7</v>
      </c>
      <c r="H7446" t="s">
        <v>357</v>
      </c>
      <c r="I7446" t="s">
        <v>356</v>
      </c>
      <c r="J7446" s="2">
        <f>VLOOKUP(B7446,'Totals by Team'!A:K,11,FALSE)</f>
        <v>-5.3076923076923075</v>
      </c>
      <c r="K7446" s="2">
        <f>VLOOKUP(C7446,'Totals by Team'!A:K,11,FALSE)</f>
        <v>-8.46875</v>
      </c>
    </row>
    <row r="7447" spans="1:11" x14ac:dyDescent="0.25">
      <c r="A7447" s="1">
        <v>41312</v>
      </c>
      <c r="B7447" t="s">
        <v>4</v>
      </c>
      <c r="C7447" t="s">
        <v>163</v>
      </c>
      <c r="D7447">
        <v>52</v>
      </c>
      <c r="E7447">
        <v>60</v>
      </c>
      <c r="F7447" t="s">
        <v>4</v>
      </c>
      <c r="G7447">
        <v>-8</v>
      </c>
      <c r="H7447" t="s">
        <v>357</v>
      </c>
      <c r="I7447" t="s">
        <v>360</v>
      </c>
      <c r="J7447" s="2">
        <f>VLOOKUP(B7447,'Totals by Team'!A:K,11,FALSE)</f>
        <v>-10.633333333333333</v>
      </c>
      <c r="K7447" s="2">
        <f>VLOOKUP(C7447,'Totals by Team'!A:K,11,FALSE)</f>
        <v>-4.129032258064516</v>
      </c>
    </row>
    <row r="7448" spans="1:11" x14ac:dyDescent="0.25">
      <c r="A7448" s="1">
        <v>41312</v>
      </c>
      <c r="B7448" t="s">
        <v>138</v>
      </c>
      <c r="C7448" t="s">
        <v>175</v>
      </c>
      <c r="D7448">
        <v>74</v>
      </c>
      <c r="E7448">
        <v>82</v>
      </c>
      <c r="F7448" t="s">
        <v>138</v>
      </c>
      <c r="G7448">
        <v>-8</v>
      </c>
      <c r="H7448" t="s">
        <v>357</v>
      </c>
      <c r="I7448" t="s">
        <v>360</v>
      </c>
      <c r="J7448" s="2">
        <f>VLOOKUP(B7448,'Totals by Team'!A:K,11,FALSE)</f>
        <v>-10.066666666666666</v>
      </c>
      <c r="K7448" s="2">
        <f>VLOOKUP(C7448,'Totals by Team'!A:K,11,FALSE)</f>
        <v>5.7666666666666666</v>
      </c>
    </row>
    <row r="7449" spans="1:11" x14ac:dyDescent="0.25">
      <c r="A7449" s="1">
        <v>41312</v>
      </c>
      <c r="B7449" t="s">
        <v>13</v>
      </c>
      <c r="C7449" t="s">
        <v>84</v>
      </c>
      <c r="D7449">
        <v>56</v>
      </c>
      <c r="E7449">
        <v>64</v>
      </c>
      <c r="F7449" t="s">
        <v>13</v>
      </c>
      <c r="G7449">
        <v>-8</v>
      </c>
      <c r="H7449" t="s">
        <v>357</v>
      </c>
      <c r="I7449" t="s">
        <v>360</v>
      </c>
      <c r="J7449" s="2">
        <f>VLOOKUP(B7449,'Totals by Team'!A:K,11,FALSE)</f>
        <v>-4.6206896551724137</v>
      </c>
      <c r="K7449" s="2">
        <f>VLOOKUP(C7449,'Totals by Team'!A:K,11,FALSE)</f>
        <v>-0.93548387096774188</v>
      </c>
    </row>
    <row r="7450" spans="1:11" x14ac:dyDescent="0.25">
      <c r="A7450" s="1">
        <v>41312</v>
      </c>
      <c r="B7450" t="s">
        <v>143</v>
      </c>
      <c r="C7450" t="s">
        <v>106</v>
      </c>
      <c r="D7450">
        <v>60</v>
      </c>
      <c r="E7450">
        <v>69</v>
      </c>
      <c r="F7450" t="s">
        <v>106</v>
      </c>
      <c r="G7450">
        <v>-9</v>
      </c>
      <c r="H7450" t="s">
        <v>357</v>
      </c>
      <c r="I7450" t="s">
        <v>356</v>
      </c>
      <c r="J7450" s="2">
        <f>VLOOKUP(B7450,'Totals by Team'!A:K,11,FALSE)</f>
        <v>-5.90625</v>
      </c>
      <c r="K7450" s="2">
        <f>VLOOKUP(C7450,'Totals by Team'!A:K,11,FALSE)</f>
        <v>-9.0666666666666664</v>
      </c>
    </row>
    <row r="7451" spans="1:11" x14ac:dyDescent="0.25">
      <c r="A7451" s="1">
        <v>41312</v>
      </c>
      <c r="B7451" t="s">
        <v>111</v>
      </c>
      <c r="C7451" t="s">
        <v>54</v>
      </c>
      <c r="D7451">
        <v>67</v>
      </c>
      <c r="E7451">
        <v>76</v>
      </c>
      <c r="F7451" t="s">
        <v>54</v>
      </c>
      <c r="G7451">
        <v>-9</v>
      </c>
      <c r="H7451" t="s">
        <v>357</v>
      </c>
      <c r="I7451" t="s">
        <v>356</v>
      </c>
      <c r="J7451" s="2">
        <f>VLOOKUP(B7451,'Totals by Team'!A:K,11,FALSE)</f>
        <v>-6.52</v>
      </c>
      <c r="K7451" s="2">
        <f>VLOOKUP(C7451,'Totals by Team'!A:K,11,FALSE)</f>
        <v>0.54838709677419351</v>
      </c>
    </row>
    <row r="7452" spans="1:11" x14ac:dyDescent="0.25">
      <c r="A7452" s="1">
        <v>41312</v>
      </c>
      <c r="B7452" t="s">
        <v>145</v>
      </c>
      <c r="C7452" t="s">
        <v>12</v>
      </c>
      <c r="D7452">
        <v>73</v>
      </c>
      <c r="E7452">
        <v>82</v>
      </c>
      <c r="F7452" t="s">
        <v>145</v>
      </c>
      <c r="G7452">
        <v>-9</v>
      </c>
      <c r="H7452" t="s">
        <v>357</v>
      </c>
      <c r="I7452" t="s">
        <v>360</v>
      </c>
      <c r="J7452" s="2">
        <f>VLOOKUP(B7452,'Totals by Team'!A:K,11,FALSE)</f>
        <v>-4.2142857142857144</v>
      </c>
      <c r="K7452" s="2">
        <f>VLOOKUP(C7452,'Totals by Team'!A:K,11,FALSE)</f>
        <v>-2.9333333333333331</v>
      </c>
    </row>
    <row r="7453" spans="1:11" x14ac:dyDescent="0.25">
      <c r="A7453" s="1">
        <v>41312</v>
      </c>
      <c r="B7453" t="s">
        <v>194</v>
      </c>
      <c r="C7453" t="s">
        <v>235</v>
      </c>
      <c r="D7453">
        <v>61</v>
      </c>
      <c r="E7453">
        <v>70</v>
      </c>
      <c r="F7453" t="s">
        <v>235</v>
      </c>
      <c r="G7453">
        <v>-9</v>
      </c>
      <c r="H7453" t="s">
        <v>357</v>
      </c>
      <c r="I7453" t="s">
        <v>356</v>
      </c>
      <c r="J7453" s="2">
        <f>VLOOKUP(B7453,'Totals by Team'!A:K,11,FALSE)</f>
        <v>1.0303030303030303</v>
      </c>
      <c r="K7453" s="2">
        <f>VLOOKUP(C7453,'Totals by Team'!A:K,11,FALSE)</f>
        <v>-1.9655172413793103</v>
      </c>
    </row>
    <row r="7454" spans="1:11" x14ac:dyDescent="0.25">
      <c r="A7454" s="1">
        <v>41312</v>
      </c>
      <c r="B7454" t="s">
        <v>107</v>
      </c>
      <c r="C7454" t="s">
        <v>37</v>
      </c>
      <c r="D7454">
        <v>50</v>
      </c>
      <c r="E7454">
        <v>60</v>
      </c>
      <c r="F7454" t="s">
        <v>37</v>
      </c>
      <c r="G7454">
        <v>-10</v>
      </c>
      <c r="H7454" t="s">
        <v>357</v>
      </c>
      <c r="I7454" t="s">
        <v>356</v>
      </c>
      <c r="J7454" s="2">
        <f>VLOOKUP(B7454,'Totals by Team'!A:K,11,FALSE)</f>
        <v>2.2000000000000002</v>
      </c>
      <c r="K7454" s="2">
        <f>VLOOKUP(C7454,'Totals by Team'!A:K,11,FALSE)</f>
        <v>-2.096774193548387</v>
      </c>
    </row>
    <row r="7455" spans="1:11" x14ac:dyDescent="0.25">
      <c r="A7455" s="1">
        <v>41312</v>
      </c>
      <c r="B7455" t="s">
        <v>137</v>
      </c>
      <c r="C7455" t="s">
        <v>203</v>
      </c>
      <c r="D7455">
        <v>60</v>
      </c>
      <c r="E7455">
        <v>70</v>
      </c>
      <c r="F7455" t="s">
        <v>137</v>
      </c>
      <c r="G7455">
        <v>-10</v>
      </c>
      <c r="H7455" t="s">
        <v>357</v>
      </c>
      <c r="I7455" t="s">
        <v>360</v>
      </c>
      <c r="J7455" s="2">
        <f>VLOOKUP(B7455,'Totals by Team'!A:K,11,FALSE)</f>
        <v>-12.518518518518519</v>
      </c>
      <c r="K7455" s="2">
        <f>VLOOKUP(C7455,'Totals by Team'!A:K,11,FALSE)</f>
        <v>-2.129032258064516</v>
      </c>
    </row>
    <row r="7456" spans="1:11" x14ac:dyDescent="0.25">
      <c r="A7456" s="1">
        <v>41312</v>
      </c>
      <c r="B7456" t="s">
        <v>234</v>
      </c>
      <c r="C7456" t="s">
        <v>78</v>
      </c>
      <c r="D7456">
        <v>63</v>
      </c>
      <c r="E7456">
        <v>73</v>
      </c>
      <c r="F7456" t="s">
        <v>78</v>
      </c>
      <c r="G7456">
        <v>-10</v>
      </c>
      <c r="H7456" t="s">
        <v>357</v>
      </c>
      <c r="I7456" t="s">
        <v>356</v>
      </c>
      <c r="J7456" s="2">
        <f>VLOOKUP(B7456,'Totals by Team'!A:K,11,FALSE)</f>
        <v>-2.4482758620689653</v>
      </c>
      <c r="K7456" s="2">
        <f>VLOOKUP(C7456,'Totals by Team'!A:K,11,FALSE)</f>
        <v>4.8275862068965516</v>
      </c>
    </row>
    <row r="7457" spans="1:11" x14ac:dyDescent="0.25">
      <c r="A7457" s="1">
        <v>41312</v>
      </c>
      <c r="B7457" t="s">
        <v>68</v>
      </c>
      <c r="C7457" t="s">
        <v>102</v>
      </c>
      <c r="D7457">
        <v>59</v>
      </c>
      <c r="E7457">
        <v>70</v>
      </c>
      <c r="F7457" t="s">
        <v>68</v>
      </c>
      <c r="G7457">
        <v>-11</v>
      </c>
      <c r="H7457" t="s">
        <v>357</v>
      </c>
      <c r="I7457" t="s">
        <v>360</v>
      </c>
      <c r="J7457" s="2">
        <f>VLOOKUP(B7457,'Totals by Team'!A:K,11,FALSE)</f>
        <v>-3.6666666666666665</v>
      </c>
      <c r="K7457" s="2">
        <f>VLOOKUP(C7457,'Totals by Team'!A:K,11,FALSE)</f>
        <v>0.70588235294117652</v>
      </c>
    </row>
    <row r="7458" spans="1:11" x14ac:dyDescent="0.25">
      <c r="A7458" s="1">
        <v>41312</v>
      </c>
      <c r="B7458" t="s">
        <v>34</v>
      </c>
      <c r="C7458" t="s">
        <v>267</v>
      </c>
      <c r="D7458">
        <v>66</v>
      </c>
      <c r="E7458">
        <v>78</v>
      </c>
      <c r="F7458" t="s">
        <v>34</v>
      </c>
      <c r="G7458">
        <v>-12</v>
      </c>
      <c r="H7458" t="s">
        <v>357</v>
      </c>
      <c r="I7458" t="s">
        <v>360</v>
      </c>
      <c r="J7458" s="2">
        <f>VLOOKUP(B7458,'Totals by Team'!A:K,11,FALSE)</f>
        <v>-9.6774193548387094E-2</v>
      </c>
      <c r="K7458" s="2">
        <f>VLOOKUP(C7458,'Totals by Team'!A:K,11,FALSE)</f>
        <v>-6.0333333333333332</v>
      </c>
    </row>
    <row r="7459" spans="1:11" x14ac:dyDescent="0.25">
      <c r="A7459" s="1">
        <v>41312</v>
      </c>
      <c r="B7459" t="s">
        <v>15</v>
      </c>
      <c r="C7459" t="s">
        <v>156</v>
      </c>
      <c r="D7459">
        <v>73</v>
      </c>
      <c r="E7459">
        <v>85</v>
      </c>
      <c r="F7459" t="s">
        <v>156</v>
      </c>
      <c r="G7459">
        <v>-12</v>
      </c>
      <c r="H7459" t="s">
        <v>357</v>
      </c>
      <c r="I7459" t="s">
        <v>356</v>
      </c>
      <c r="J7459" s="2">
        <f>VLOOKUP(B7459,'Totals by Team'!A:K,11,FALSE)</f>
        <v>2.6129032258064515</v>
      </c>
      <c r="K7459" s="2">
        <f>VLOOKUP(C7459,'Totals by Team'!A:K,11,FALSE)</f>
        <v>5.5185185185185182</v>
      </c>
    </row>
    <row r="7460" spans="1:11" x14ac:dyDescent="0.25">
      <c r="A7460" s="1">
        <v>41312</v>
      </c>
      <c r="B7460" t="s">
        <v>328</v>
      </c>
      <c r="C7460" t="s">
        <v>140</v>
      </c>
      <c r="D7460">
        <v>54</v>
      </c>
      <c r="E7460">
        <v>67</v>
      </c>
      <c r="F7460" t="s">
        <v>140</v>
      </c>
      <c r="G7460">
        <v>-13</v>
      </c>
      <c r="H7460" t="s">
        <v>357</v>
      </c>
      <c r="I7460" t="s">
        <v>356</v>
      </c>
      <c r="J7460" s="2">
        <f>VLOOKUP(B7460,'Totals by Team'!A:K,11,FALSE)</f>
        <v>3.129032258064516</v>
      </c>
      <c r="K7460" s="2">
        <f>VLOOKUP(C7460,'Totals by Team'!A:K,11,FALSE)</f>
        <v>-1.59375</v>
      </c>
    </row>
    <row r="7461" spans="1:11" x14ac:dyDescent="0.25">
      <c r="A7461" s="1">
        <v>41312</v>
      </c>
      <c r="B7461" t="s">
        <v>338</v>
      </c>
      <c r="C7461" t="s">
        <v>226</v>
      </c>
      <c r="D7461">
        <v>76</v>
      </c>
      <c r="E7461">
        <v>89</v>
      </c>
      <c r="F7461" t="s">
        <v>226</v>
      </c>
      <c r="G7461">
        <v>-13</v>
      </c>
      <c r="H7461" t="s">
        <v>357</v>
      </c>
      <c r="I7461" t="s">
        <v>356</v>
      </c>
      <c r="J7461" s="2">
        <f>VLOOKUP(B7461,'Totals by Team'!A:K,11,FALSE)</f>
        <v>-11.535714285714286</v>
      </c>
      <c r="K7461" s="2">
        <f>VLOOKUP(C7461,'Totals by Team'!A:K,11,FALSE)</f>
        <v>-5.5</v>
      </c>
    </row>
    <row r="7462" spans="1:11" x14ac:dyDescent="0.25">
      <c r="A7462" s="1">
        <v>41312</v>
      </c>
      <c r="B7462" t="s">
        <v>116</v>
      </c>
      <c r="C7462" t="s">
        <v>177</v>
      </c>
      <c r="D7462">
        <v>60</v>
      </c>
      <c r="E7462">
        <v>73</v>
      </c>
      <c r="F7462" t="s">
        <v>177</v>
      </c>
      <c r="G7462">
        <v>-13</v>
      </c>
      <c r="H7462" t="s">
        <v>357</v>
      </c>
      <c r="I7462" t="s">
        <v>356</v>
      </c>
      <c r="J7462" s="2">
        <f>VLOOKUP(B7462,'Totals by Team'!A:K,11,FALSE)</f>
        <v>5.1333333333333337</v>
      </c>
      <c r="K7462" s="2">
        <f>VLOOKUP(C7462,'Totals by Team'!A:K,11,FALSE)</f>
        <v>13.454545454545455</v>
      </c>
    </row>
    <row r="7463" spans="1:11" x14ac:dyDescent="0.25">
      <c r="A7463" s="1">
        <v>41312</v>
      </c>
      <c r="B7463" t="s">
        <v>218</v>
      </c>
      <c r="C7463" t="s">
        <v>192</v>
      </c>
      <c r="D7463">
        <v>85</v>
      </c>
      <c r="E7463">
        <v>98</v>
      </c>
      <c r="F7463" t="s">
        <v>192</v>
      </c>
      <c r="G7463">
        <v>-13</v>
      </c>
      <c r="H7463" t="s">
        <v>357</v>
      </c>
      <c r="I7463" t="s">
        <v>356</v>
      </c>
      <c r="J7463" s="2">
        <f>VLOOKUP(B7463,'Totals by Team'!A:K,11,FALSE)</f>
        <v>7.4705882352941178</v>
      </c>
      <c r="K7463" s="2">
        <f>VLOOKUP(C7463,'Totals by Team'!A:K,11,FALSE)</f>
        <v>12.875</v>
      </c>
    </row>
    <row r="7464" spans="1:11" x14ac:dyDescent="0.25">
      <c r="A7464" s="1">
        <v>41312</v>
      </c>
      <c r="B7464" t="s">
        <v>30</v>
      </c>
      <c r="C7464" t="s">
        <v>171</v>
      </c>
      <c r="D7464">
        <v>59</v>
      </c>
      <c r="E7464">
        <v>73</v>
      </c>
      <c r="F7464" t="s">
        <v>171</v>
      </c>
      <c r="G7464">
        <v>-14</v>
      </c>
      <c r="H7464" t="s">
        <v>357</v>
      </c>
      <c r="I7464" t="s">
        <v>356</v>
      </c>
      <c r="J7464" s="2">
        <f>VLOOKUP(B7464,'Totals by Team'!A:K,11,FALSE)</f>
        <v>-2.032258064516129</v>
      </c>
      <c r="K7464" s="2">
        <f>VLOOKUP(C7464,'Totals by Team'!A:K,11,FALSE)</f>
        <v>11.09375</v>
      </c>
    </row>
    <row r="7465" spans="1:11" x14ac:dyDescent="0.25">
      <c r="A7465" s="1">
        <v>41312</v>
      </c>
      <c r="B7465" t="s">
        <v>160</v>
      </c>
      <c r="C7465" t="s">
        <v>118</v>
      </c>
      <c r="D7465">
        <v>63</v>
      </c>
      <c r="E7465">
        <v>79</v>
      </c>
      <c r="F7465" t="s">
        <v>118</v>
      </c>
      <c r="G7465">
        <v>-16</v>
      </c>
      <c r="H7465" t="s">
        <v>357</v>
      </c>
      <c r="I7465" t="s">
        <v>356</v>
      </c>
      <c r="J7465" s="2">
        <f>VLOOKUP(B7465,'Totals by Team'!A:K,11,FALSE)</f>
        <v>-7.838709677419355</v>
      </c>
      <c r="K7465" s="2">
        <f>VLOOKUP(C7465,'Totals by Team'!A:K,11,FALSE)</f>
        <v>0.16129032258064516</v>
      </c>
    </row>
    <row r="7466" spans="1:11" x14ac:dyDescent="0.25">
      <c r="A7466" s="1">
        <v>41312</v>
      </c>
      <c r="B7466" t="s">
        <v>50</v>
      </c>
      <c r="C7466" t="s">
        <v>122</v>
      </c>
      <c r="D7466">
        <v>44</v>
      </c>
      <c r="E7466">
        <v>61</v>
      </c>
      <c r="F7466" t="s">
        <v>122</v>
      </c>
      <c r="G7466">
        <v>-17</v>
      </c>
      <c r="H7466" t="s">
        <v>357</v>
      </c>
      <c r="I7466" t="s">
        <v>356</v>
      </c>
      <c r="J7466" s="2">
        <f>VLOOKUP(B7466,'Totals by Team'!A:K,11,FALSE)</f>
        <v>-6.1333333333333337</v>
      </c>
      <c r="K7466" s="2">
        <f>VLOOKUP(C7466,'Totals by Team'!A:K,11,FALSE)</f>
        <v>1.5588235294117647</v>
      </c>
    </row>
    <row r="7467" spans="1:11" x14ac:dyDescent="0.25">
      <c r="A7467" s="1">
        <v>41312</v>
      </c>
      <c r="B7467" t="s">
        <v>268</v>
      </c>
      <c r="C7467" t="s">
        <v>76</v>
      </c>
      <c r="D7467">
        <v>55</v>
      </c>
      <c r="E7467">
        <v>72</v>
      </c>
      <c r="F7467" t="s">
        <v>76</v>
      </c>
      <c r="G7467">
        <v>-17</v>
      </c>
      <c r="H7467" t="s">
        <v>357</v>
      </c>
      <c r="I7467" t="s">
        <v>356</v>
      </c>
      <c r="J7467" s="2">
        <f>VLOOKUP(B7467,'Totals by Team'!A:K,11,FALSE)</f>
        <v>-3.4827586206896552</v>
      </c>
      <c r="K7467" s="2">
        <f>VLOOKUP(C7467,'Totals by Team'!A:K,11,FALSE)</f>
        <v>9.7333333333333325</v>
      </c>
    </row>
    <row r="7468" spans="1:11" x14ac:dyDescent="0.25">
      <c r="A7468" s="1">
        <v>41312</v>
      </c>
      <c r="B7468" t="s">
        <v>204</v>
      </c>
      <c r="C7468" t="s">
        <v>202</v>
      </c>
      <c r="D7468">
        <v>50</v>
      </c>
      <c r="E7468">
        <v>68</v>
      </c>
      <c r="F7468" t="s">
        <v>202</v>
      </c>
      <c r="G7468">
        <v>-18</v>
      </c>
      <c r="H7468" t="s">
        <v>357</v>
      </c>
      <c r="I7468" t="s">
        <v>356</v>
      </c>
      <c r="J7468" s="2">
        <f>VLOOKUP(B7468,'Totals by Team'!A:K,11,FALSE)</f>
        <v>-11.275862068965518</v>
      </c>
      <c r="K7468" s="2">
        <f>VLOOKUP(C7468,'Totals by Team'!A:K,11,FALSE)</f>
        <v>4.1785714285714288</v>
      </c>
    </row>
    <row r="7469" spans="1:11" x14ac:dyDescent="0.25">
      <c r="A7469" s="1">
        <v>41312</v>
      </c>
      <c r="B7469" t="s">
        <v>136</v>
      </c>
      <c r="C7469" t="s">
        <v>132</v>
      </c>
      <c r="D7469">
        <v>65</v>
      </c>
      <c r="E7469">
        <v>84</v>
      </c>
      <c r="F7469" t="s">
        <v>132</v>
      </c>
      <c r="G7469">
        <v>-19</v>
      </c>
      <c r="H7469" t="s">
        <v>357</v>
      </c>
      <c r="I7469" t="s">
        <v>356</v>
      </c>
      <c r="J7469" s="2">
        <f>VLOOKUP(B7469,'Totals by Team'!A:K,11,FALSE)</f>
        <v>-3.3870967741935485</v>
      </c>
      <c r="K7469" s="2">
        <f>VLOOKUP(C7469,'Totals by Team'!A:K,11,FALSE)</f>
        <v>3.125E-2</v>
      </c>
    </row>
    <row r="7470" spans="1:11" x14ac:dyDescent="0.25">
      <c r="A7470" s="1">
        <v>41312</v>
      </c>
      <c r="B7470" t="s">
        <v>201</v>
      </c>
      <c r="C7470" t="s">
        <v>230</v>
      </c>
      <c r="D7470">
        <v>63</v>
      </c>
      <c r="E7470">
        <v>84</v>
      </c>
      <c r="F7470" t="s">
        <v>201</v>
      </c>
      <c r="G7470">
        <v>-21</v>
      </c>
      <c r="H7470" t="s">
        <v>357</v>
      </c>
      <c r="I7470" t="s">
        <v>360</v>
      </c>
      <c r="J7470" s="2">
        <f>VLOOKUP(B7470,'Totals by Team'!A:K,11,FALSE)</f>
        <v>4.8666666666666663</v>
      </c>
      <c r="K7470" s="2">
        <f>VLOOKUP(C7470,'Totals by Team'!A:K,11,FALSE)</f>
        <v>11.5625</v>
      </c>
    </row>
    <row r="7471" spans="1:11" x14ac:dyDescent="0.25">
      <c r="A7471" s="1">
        <v>41312</v>
      </c>
      <c r="B7471" t="s">
        <v>191</v>
      </c>
      <c r="C7471" t="s">
        <v>340</v>
      </c>
      <c r="D7471">
        <v>73</v>
      </c>
      <c r="E7471">
        <v>94</v>
      </c>
      <c r="F7471" t="s">
        <v>340</v>
      </c>
      <c r="G7471">
        <v>-21</v>
      </c>
      <c r="H7471" t="s">
        <v>357</v>
      </c>
      <c r="I7471" t="s">
        <v>356</v>
      </c>
      <c r="J7471" s="2">
        <f>VLOOKUP(B7471,'Totals by Team'!A:K,11,FALSE)</f>
        <v>-1.6666666666666667</v>
      </c>
      <c r="K7471" s="2">
        <f>VLOOKUP(C7471,'Totals by Team'!A:K,11,FALSE)</f>
        <v>0.8</v>
      </c>
    </row>
    <row r="7472" spans="1:11" x14ac:dyDescent="0.25">
      <c r="A7472" s="1">
        <v>41312</v>
      </c>
      <c r="B7472" t="s">
        <v>330</v>
      </c>
      <c r="C7472" t="s">
        <v>33</v>
      </c>
      <c r="D7472">
        <v>65</v>
      </c>
      <c r="E7472">
        <v>88</v>
      </c>
      <c r="F7472" t="s">
        <v>330</v>
      </c>
      <c r="G7472">
        <v>-23</v>
      </c>
      <c r="H7472" t="s">
        <v>357</v>
      </c>
      <c r="I7472" t="s">
        <v>360</v>
      </c>
      <c r="J7472" s="2">
        <f>VLOOKUP(B7472,'Totals by Team'!A:K,11,FALSE)</f>
        <v>-12.172413793103448</v>
      </c>
      <c r="K7472" s="2">
        <f>VLOOKUP(C7472,'Totals by Team'!A:K,11,FALSE)</f>
        <v>-4.1034482758620694</v>
      </c>
    </row>
    <row r="7473" spans="1:11" x14ac:dyDescent="0.25">
      <c r="A7473" s="1">
        <v>41312</v>
      </c>
      <c r="B7473" t="s">
        <v>105</v>
      </c>
      <c r="C7473" t="s">
        <v>52</v>
      </c>
      <c r="D7473">
        <v>43</v>
      </c>
      <c r="E7473">
        <v>67</v>
      </c>
      <c r="F7473" t="s">
        <v>52</v>
      </c>
      <c r="G7473">
        <v>-24</v>
      </c>
      <c r="H7473" t="s">
        <v>357</v>
      </c>
      <c r="I7473" t="s">
        <v>356</v>
      </c>
      <c r="J7473" s="2">
        <f>VLOOKUP(B7473,'Totals by Team'!A:K,11,FALSE)</f>
        <v>-10.903225806451612</v>
      </c>
      <c r="K7473" s="2">
        <f>VLOOKUP(C7473,'Totals by Team'!A:K,11,FALSE)</f>
        <v>5.03125</v>
      </c>
    </row>
    <row r="7474" spans="1:11" x14ac:dyDescent="0.25">
      <c r="A7474" s="1">
        <v>41312</v>
      </c>
      <c r="B7474" t="s">
        <v>308</v>
      </c>
      <c r="C7474" t="s">
        <v>82</v>
      </c>
      <c r="D7474">
        <v>50</v>
      </c>
      <c r="E7474">
        <v>75</v>
      </c>
      <c r="F7474" t="s">
        <v>82</v>
      </c>
      <c r="G7474">
        <v>-25</v>
      </c>
      <c r="H7474" t="s">
        <v>357</v>
      </c>
      <c r="I7474" t="s">
        <v>356</v>
      </c>
      <c r="J7474" s="2">
        <f>VLOOKUP(B7474,'Totals by Team'!A:K,11,FALSE)</f>
        <v>-5.4545454545454541</v>
      </c>
      <c r="K7474" s="2">
        <f>VLOOKUP(C7474,'Totals by Team'!A:K,11,FALSE)</f>
        <v>1.78125</v>
      </c>
    </row>
    <row r="7475" spans="1:11" x14ac:dyDescent="0.25">
      <c r="A7475" s="1">
        <v>41312</v>
      </c>
      <c r="B7475" t="s">
        <v>17</v>
      </c>
      <c r="C7475" t="s">
        <v>61</v>
      </c>
      <c r="D7475">
        <v>49</v>
      </c>
      <c r="E7475">
        <v>74</v>
      </c>
      <c r="F7475" t="s">
        <v>61</v>
      </c>
      <c r="G7475">
        <v>-25</v>
      </c>
      <c r="H7475" t="s">
        <v>357</v>
      </c>
      <c r="I7475" t="s">
        <v>356</v>
      </c>
      <c r="J7475" s="2">
        <f>VLOOKUP(B7475,'Totals by Team'!A:K,11,FALSE)</f>
        <v>-5.46875</v>
      </c>
      <c r="K7475" s="2">
        <f>VLOOKUP(C7475,'Totals by Team'!A:K,11,FALSE)</f>
        <v>8.2258064516129039</v>
      </c>
    </row>
    <row r="7476" spans="1:11" x14ac:dyDescent="0.25">
      <c r="A7476" s="1">
        <v>41312</v>
      </c>
      <c r="B7476" t="s">
        <v>90</v>
      </c>
      <c r="C7476" t="s">
        <v>311</v>
      </c>
      <c r="D7476">
        <v>56</v>
      </c>
      <c r="E7476">
        <v>82</v>
      </c>
      <c r="F7476" t="s">
        <v>311</v>
      </c>
      <c r="G7476">
        <v>-26</v>
      </c>
      <c r="H7476" t="s">
        <v>357</v>
      </c>
      <c r="I7476" t="s">
        <v>356</v>
      </c>
      <c r="J7476" s="2">
        <f>VLOOKUP(B7476,'Totals by Team'!A:K,11,FALSE)</f>
        <v>-4.7931034482758621</v>
      </c>
      <c r="K7476" s="2">
        <f>VLOOKUP(C7476,'Totals by Team'!A:K,11,FALSE)</f>
        <v>17.3125</v>
      </c>
    </row>
    <row r="7477" spans="1:11" x14ac:dyDescent="0.25">
      <c r="A7477" s="1">
        <v>41312</v>
      </c>
      <c r="B7477" t="s">
        <v>67</v>
      </c>
      <c r="C7477" t="s">
        <v>57</v>
      </c>
      <c r="D7477">
        <v>65</v>
      </c>
      <c r="E7477">
        <v>93</v>
      </c>
      <c r="F7477" t="s">
        <v>67</v>
      </c>
      <c r="G7477">
        <v>-28</v>
      </c>
      <c r="H7477" t="s">
        <v>357</v>
      </c>
      <c r="I7477" t="s">
        <v>360</v>
      </c>
      <c r="J7477" s="2">
        <f>VLOOKUP(B7477,'Totals by Team'!A:K,11,FALSE)</f>
        <v>-12.392857142857142</v>
      </c>
      <c r="K7477" s="2">
        <f>VLOOKUP(C7477,'Totals by Team'!A:K,11,FALSE)</f>
        <v>-3.838709677419355</v>
      </c>
    </row>
    <row r="7478" spans="1:11" x14ac:dyDescent="0.25">
      <c r="A7478" s="1">
        <v>41312</v>
      </c>
      <c r="B7478" t="s">
        <v>121</v>
      </c>
      <c r="C7478" t="s">
        <v>266</v>
      </c>
      <c r="D7478">
        <v>36</v>
      </c>
      <c r="E7478">
        <v>72</v>
      </c>
      <c r="F7478" t="s">
        <v>266</v>
      </c>
      <c r="G7478">
        <v>-36</v>
      </c>
      <c r="H7478" t="s">
        <v>357</v>
      </c>
      <c r="I7478" t="s">
        <v>356</v>
      </c>
      <c r="J7478" s="2">
        <f>VLOOKUP(B7478,'Totals by Team'!A:K,11,FALSE)</f>
        <v>-4.75</v>
      </c>
      <c r="K7478" s="2">
        <f>VLOOKUP(C7478,'Totals by Team'!A:K,11,FALSE)</f>
        <v>11.333333333333334</v>
      </c>
    </row>
    <row r="7479" spans="1:11" x14ac:dyDescent="0.25">
      <c r="A7479" s="1">
        <v>41312</v>
      </c>
      <c r="B7479" t="s">
        <v>250</v>
      </c>
      <c r="C7479" t="s">
        <v>5</v>
      </c>
      <c r="D7479">
        <v>41</v>
      </c>
      <c r="E7479">
        <v>78</v>
      </c>
      <c r="F7479" t="s">
        <v>5</v>
      </c>
      <c r="G7479">
        <v>-37</v>
      </c>
      <c r="H7479" t="s">
        <v>357</v>
      </c>
      <c r="I7479" t="s">
        <v>356</v>
      </c>
      <c r="J7479" s="2">
        <f>VLOOKUP(B7479,'Totals by Team'!A:K,11,FALSE)</f>
        <v>1.3870967741935485</v>
      </c>
      <c r="K7479" s="2">
        <f>VLOOKUP(C7479,'Totals by Team'!A:K,11,FALSE)</f>
        <v>8.90625</v>
      </c>
    </row>
    <row r="7480" spans="1:11" x14ac:dyDescent="0.25">
      <c r="A7480" s="1">
        <v>41313</v>
      </c>
      <c r="B7480" t="s">
        <v>196</v>
      </c>
      <c r="C7480" t="s">
        <v>207</v>
      </c>
      <c r="D7480">
        <v>76</v>
      </c>
      <c r="E7480">
        <v>58</v>
      </c>
      <c r="F7480" t="s">
        <v>196</v>
      </c>
      <c r="G7480">
        <v>18</v>
      </c>
      <c r="H7480" t="s">
        <v>358</v>
      </c>
      <c r="I7480" t="s">
        <v>360</v>
      </c>
      <c r="J7480" s="2">
        <f>VLOOKUP(B7480,'Totals by Team'!A:K,11,FALSE)</f>
        <v>-8.2413793103448274</v>
      </c>
      <c r="K7480" s="2">
        <f>VLOOKUP(C7480,'Totals by Team'!A:K,11,FALSE)</f>
        <v>-2.4074074074074074</v>
      </c>
    </row>
    <row r="7481" spans="1:11" x14ac:dyDescent="0.25">
      <c r="A7481" s="1">
        <v>41313</v>
      </c>
      <c r="B7481" t="s">
        <v>97</v>
      </c>
      <c r="C7481" t="s">
        <v>130</v>
      </c>
      <c r="D7481">
        <v>63</v>
      </c>
      <c r="E7481">
        <v>46</v>
      </c>
      <c r="F7481" t="s">
        <v>97</v>
      </c>
      <c r="G7481">
        <v>17</v>
      </c>
      <c r="H7481" t="s">
        <v>358</v>
      </c>
      <c r="I7481" t="s">
        <v>360</v>
      </c>
      <c r="J7481" s="2">
        <f>VLOOKUP(B7481,'Totals by Team'!A:K,11,FALSE)</f>
        <v>4.8148148148148149</v>
      </c>
      <c r="K7481" s="2">
        <f>VLOOKUP(C7481,'Totals by Team'!A:K,11,FALSE)</f>
        <v>-3.2962962962962963</v>
      </c>
    </row>
    <row r="7482" spans="1:11" x14ac:dyDescent="0.25">
      <c r="A7482" s="1">
        <v>41313</v>
      </c>
      <c r="B7482" t="s">
        <v>144</v>
      </c>
      <c r="C7482" t="s">
        <v>134</v>
      </c>
      <c r="D7482">
        <v>63</v>
      </c>
      <c r="E7482">
        <v>51</v>
      </c>
      <c r="F7482" t="s">
        <v>144</v>
      </c>
      <c r="G7482">
        <v>12</v>
      </c>
      <c r="H7482" t="s">
        <v>358</v>
      </c>
      <c r="I7482" t="s">
        <v>360</v>
      </c>
      <c r="J7482" s="2">
        <f>VLOOKUP(B7482,'Totals by Team'!A:K,11,FALSE)</f>
        <v>3.46875</v>
      </c>
      <c r="K7482" s="2">
        <f>VLOOKUP(C7482,'Totals by Team'!A:K,11,FALSE)</f>
        <v>-8.375</v>
      </c>
    </row>
    <row r="7483" spans="1:11" x14ac:dyDescent="0.25">
      <c r="A7483" s="1">
        <v>41313</v>
      </c>
      <c r="B7483" t="s">
        <v>131</v>
      </c>
      <c r="C7483" t="s">
        <v>112</v>
      </c>
      <c r="D7483">
        <v>90</v>
      </c>
      <c r="E7483">
        <v>79</v>
      </c>
      <c r="F7483" t="s">
        <v>112</v>
      </c>
      <c r="G7483">
        <v>11</v>
      </c>
      <c r="H7483" t="s">
        <v>358</v>
      </c>
      <c r="I7483" t="s">
        <v>356</v>
      </c>
      <c r="J7483" s="2">
        <f>VLOOKUP(B7483,'Totals by Team'!A:K,11,FALSE)</f>
        <v>0.31034482758620691</v>
      </c>
      <c r="K7483" s="2">
        <f>VLOOKUP(C7483,'Totals by Team'!A:K,11,FALSE)</f>
        <v>-4.2857142857142856</v>
      </c>
    </row>
    <row r="7484" spans="1:11" x14ac:dyDescent="0.25">
      <c r="A7484" s="1">
        <v>41313</v>
      </c>
      <c r="B7484" t="s">
        <v>115</v>
      </c>
      <c r="C7484" t="s">
        <v>167</v>
      </c>
      <c r="D7484">
        <v>68</v>
      </c>
      <c r="E7484">
        <v>59</v>
      </c>
      <c r="F7484" t="s">
        <v>167</v>
      </c>
      <c r="G7484">
        <v>9</v>
      </c>
      <c r="H7484" t="s">
        <v>358</v>
      </c>
      <c r="I7484" t="s">
        <v>356</v>
      </c>
      <c r="J7484" s="2">
        <f>VLOOKUP(B7484,'Totals by Team'!A:K,11,FALSE)</f>
        <v>-3.1379310344827585</v>
      </c>
      <c r="K7484" s="2">
        <f>VLOOKUP(C7484,'Totals by Team'!A:K,11,FALSE)</f>
        <v>-5.4838709677419351</v>
      </c>
    </row>
    <row r="7485" spans="1:11" x14ac:dyDescent="0.25">
      <c r="A7485" s="1">
        <v>41313</v>
      </c>
      <c r="B7485" t="s">
        <v>334</v>
      </c>
      <c r="C7485" t="s">
        <v>119</v>
      </c>
      <c r="D7485">
        <v>60</v>
      </c>
      <c r="E7485">
        <v>57</v>
      </c>
      <c r="F7485" t="s">
        <v>119</v>
      </c>
      <c r="G7485">
        <v>3</v>
      </c>
      <c r="H7485" t="s">
        <v>358</v>
      </c>
      <c r="I7485" t="s">
        <v>356</v>
      </c>
      <c r="J7485" s="2">
        <f>VLOOKUP(B7485,'Totals by Team'!A:K,11,FALSE)</f>
        <v>-6.0370370370370372</v>
      </c>
      <c r="K7485" s="2">
        <f>VLOOKUP(C7485,'Totals by Team'!A:K,11,FALSE)</f>
        <v>0.23076923076923078</v>
      </c>
    </row>
    <row r="7486" spans="1:11" x14ac:dyDescent="0.25">
      <c r="A7486" s="1">
        <v>41313</v>
      </c>
      <c r="B7486" t="s">
        <v>172</v>
      </c>
      <c r="C7486" t="s">
        <v>281</v>
      </c>
      <c r="D7486">
        <v>67</v>
      </c>
      <c r="E7486">
        <v>65</v>
      </c>
      <c r="F7486" t="s">
        <v>281</v>
      </c>
      <c r="G7486">
        <v>2</v>
      </c>
      <c r="H7486" t="s">
        <v>358</v>
      </c>
      <c r="I7486" t="s">
        <v>356</v>
      </c>
      <c r="J7486" s="2">
        <f>VLOOKUP(B7486,'Totals by Team'!A:K,11,FALSE)</f>
        <v>4.7037037037037033</v>
      </c>
      <c r="K7486" s="2">
        <f>VLOOKUP(C7486,'Totals by Team'!A:K,11,FALSE)</f>
        <v>-4.9000000000000004</v>
      </c>
    </row>
    <row r="7487" spans="1:11" x14ac:dyDescent="0.25">
      <c r="A7487" s="1">
        <v>41313</v>
      </c>
      <c r="B7487" t="s">
        <v>281</v>
      </c>
      <c r="C7487" t="s">
        <v>172</v>
      </c>
      <c r="D7487">
        <v>65</v>
      </c>
      <c r="E7487">
        <v>67</v>
      </c>
      <c r="F7487" t="s">
        <v>281</v>
      </c>
      <c r="G7487">
        <v>-2</v>
      </c>
      <c r="H7487" t="s">
        <v>357</v>
      </c>
      <c r="I7487" t="s">
        <v>360</v>
      </c>
      <c r="J7487" s="2">
        <f>VLOOKUP(B7487,'Totals by Team'!A:K,11,FALSE)</f>
        <v>-4.9000000000000004</v>
      </c>
      <c r="K7487" s="2">
        <f>VLOOKUP(C7487,'Totals by Team'!A:K,11,FALSE)</f>
        <v>4.7037037037037033</v>
      </c>
    </row>
    <row r="7488" spans="1:11" x14ac:dyDescent="0.25">
      <c r="A7488" s="1">
        <v>41313</v>
      </c>
      <c r="B7488" t="s">
        <v>119</v>
      </c>
      <c r="C7488" t="s">
        <v>334</v>
      </c>
      <c r="D7488">
        <v>57</v>
      </c>
      <c r="E7488">
        <v>60</v>
      </c>
      <c r="F7488" t="s">
        <v>119</v>
      </c>
      <c r="G7488">
        <v>-3</v>
      </c>
      <c r="H7488" t="s">
        <v>357</v>
      </c>
      <c r="I7488" t="s">
        <v>360</v>
      </c>
      <c r="J7488" s="2">
        <f>VLOOKUP(B7488,'Totals by Team'!A:K,11,FALSE)</f>
        <v>0.23076923076923078</v>
      </c>
      <c r="K7488" s="2">
        <f>VLOOKUP(C7488,'Totals by Team'!A:K,11,FALSE)</f>
        <v>-6.0370370370370372</v>
      </c>
    </row>
    <row r="7489" spans="1:11" x14ac:dyDescent="0.25">
      <c r="A7489" s="1">
        <v>41313</v>
      </c>
      <c r="B7489" t="s">
        <v>167</v>
      </c>
      <c r="C7489" t="s">
        <v>115</v>
      </c>
      <c r="D7489">
        <v>59</v>
      </c>
      <c r="E7489">
        <v>68</v>
      </c>
      <c r="F7489" t="s">
        <v>167</v>
      </c>
      <c r="G7489">
        <v>-9</v>
      </c>
      <c r="H7489" t="s">
        <v>357</v>
      </c>
      <c r="I7489" t="s">
        <v>360</v>
      </c>
      <c r="J7489" s="2">
        <f>VLOOKUP(B7489,'Totals by Team'!A:K,11,FALSE)</f>
        <v>-5.4838709677419351</v>
      </c>
      <c r="K7489" s="2">
        <f>VLOOKUP(C7489,'Totals by Team'!A:K,11,FALSE)</f>
        <v>-3.1379310344827585</v>
      </c>
    </row>
    <row r="7490" spans="1:11" x14ac:dyDescent="0.25">
      <c r="A7490" s="1">
        <v>41313</v>
      </c>
      <c r="B7490" t="s">
        <v>112</v>
      </c>
      <c r="C7490" t="s">
        <v>131</v>
      </c>
      <c r="D7490">
        <v>79</v>
      </c>
      <c r="E7490">
        <v>90</v>
      </c>
      <c r="F7490" t="s">
        <v>112</v>
      </c>
      <c r="G7490">
        <v>-11</v>
      </c>
      <c r="H7490" t="s">
        <v>357</v>
      </c>
      <c r="I7490" t="s">
        <v>360</v>
      </c>
      <c r="J7490" s="2">
        <f>VLOOKUP(B7490,'Totals by Team'!A:K,11,FALSE)</f>
        <v>-4.2857142857142856</v>
      </c>
      <c r="K7490" s="2">
        <f>VLOOKUP(C7490,'Totals by Team'!A:K,11,FALSE)</f>
        <v>0.31034482758620691</v>
      </c>
    </row>
    <row r="7491" spans="1:11" x14ac:dyDescent="0.25">
      <c r="A7491" s="1">
        <v>41313</v>
      </c>
      <c r="B7491" t="s">
        <v>134</v>
      </c>
      <c r="C7491" t="s">
        <v>144</v>
      </c>
      <c r="D7491">
        <v>51</v>
      </c>
      <c r="E7491">
        <v>63</v>
      </c>
      <c r="F7491" t="s">
        <v>144</v>
      </c>
      <c r="G7491">
        <v>-12</v>
      </c>
      <c r="H7491" t="s">
        <v>357</v>
      </c>
      <c r="I7491" t="s">
        <v>356</v>
      </c>
      <c r="J7491" s="2">
        <f>VLOOKUP(B7491,'Totals by Team'!A:K,11,FALSE)</f>
        <v>-8.375</v>
      </c>
      <c r="K7491" s="2">
        <f>VLOOKUP(C7491,'Totals by Team'!A:K,11,FALSE)</f>
        <v>3.46875</v>
      </c>
    </row>
    <row r="7492" spans="1:11" x14ac:dyDescent="0.25">
      <c r="A7492" s="1">
        <v>41313</v>
      </c>
      <c r="B7492" t="s">
        <v>130</v>
      </c>
      <c r="C7492" t="s">
        <v>97</v>
      </c>
      <c r="D7492">
        <v>46</v>
      </c>
      <c r="E7492">
        <v>63</v>
      </c>
      <c r="F7492" t="s">
        <v>97</v>
      </c>
      <c r="G7492">
        <v>-17</v>
      </c>
      <c r="H7492" t="s">
        <v>357</v>
      </c>
      <c r="I7492" t="s">
        <v>356</v>
      </c>
      <c r="J7492" s="2">
        <f>VLOOKUP(B7492,'Totals by Team'!A:K,11,FALSE)</f>
        <v>-3.2962962962962963</v>
      </c>
      <c r="K7492" s="2">
        <f>VLOOKUP(C7492,'Totals by Team'!A:K,11,FALSE)</f>
        <v>4.8148148148148149</v>
      </c>
    </row>
    <row r="7493" spans="1:11" x14ac:dyDescent="0.25">
      <c r="A7493" s="1">
        <v>41313</v>
      </c>
      <c r="B7493" t="s">
        <v>207</v>
      </c>
      <c r="C7493" t="s">
        <v>196</v>
      </c>
      <c r="D7493">
        <v>58</v>
      </c>
      <c r="E7493">
        <v>76</v>
      </c>
      <c r="F7493" t="s">
        <v>196</v>
      </c>
      <c r="G7493">
        <v>-18</v>
      </c>
      <c r="H7493" t="s">
        <v>357</v>
      </c>
      <c r="I7493" t="s">
        <v>356</v>
      </c>
      <c r="J7493" s="2">
        <f>VLOOKUP(B7493,'Totals by Team'!A:K,11,FALSE)</f>
        <v>-2.4074074074074074</v>
      </c>
      <c r="K7493" s="2">
        <f>VLOOKUP(C7493,'Totals by Team'!A:K,11,FALSE)</f>
        <v>-8.2413793103448274</v>
      </c>
    </row>
    <row r="7494" spans="1:11" x14ac:dyDescent="0.25">
      <c r="A7494" s="1">
        <v>41314</v>
      </c>
      <c r="B7494" t="s">
        <v>258</v>
      </c>
      <c r="C7494" t="s">
        <v>312</v>
      </c>
      <c r="D7494">
        <v>104</v>
      </c>
      <c r="E7494">
        <v>101</v>
      </c>
      <c r="F7494" t="s">
        <v>258</v>
      </c>
      <c r="G7494">
        <v>3</v>
      </c>
      <c r="H7494" t="s">
        <v>358</v>
      </c>
      <c r="I7494" t="s">
        <v>360</v>
      </c>
      <c r="J7494" s="2">
        <f>VLOOKUP(B7494,'Totals by Team'!A:K,11,FALSE)</f>
        <v>7.2352941176470589</v>
      </c>
      <c r="K7494" s="2">
        <f>VLOOKUP(C7494,'Totals by Team'!A:K,11,FALSE)</f>
        <v>15.588235294117647</v>
      </c>
    </row>
    <row r="7495" spans="1:11" x14ac:dyDescent="0.25">
      <c r="A7495" s="1">
        <v>41314</v>
      </c>
      <c r="B7495" t="s">
        <v>177</v>
      </c>
      <c r="C7495" t="s">
        <v>164</v>
      </c>
      <c r="D7495">
        <v>93</v>
      </c>
      <c r="E7495">
        <v>41</v>
      </c>
      <c r="F7495" t="s">
        <v>177</v>
      </c>
      <c r="G7495">
        <v>52</v>
      </c>
      <c r="H7495" t="s">
        <v>358</v>
      </c>
      <c r="I7495" t="s">
        <v>360</v>
      </c>
      <c r="J7495" s="2">
        <f>VLOOKUP(B7495,'Totals by Team'!A:K,11,FALSE)</f>
        <v>13.454545454545455</v>
      </c>
      <c r="K7495" s="2">
        <f>VLOOKUP(C7495,'Totals by Team'!A:K,11,FALSE)</f>
        <v>-4.7575757575757578</v>
      </c>
    </row>
    <row r="7496" spans="1:11" x14ac:dyDescent="0.25">
      <c r="A7496" s="1">
        <v>41314</v>
      </c>
      <c r="B7496" t="s">
        <v>56</v>
      </c>
      <c r="C7496" t="s">
        <v>161</v>
      </c>
      <c r="D7496">
        <v>78</v>
      </c>
      <c r="E7496">
        <v>40</v>
      </c>
      <c r="F7496" t="s">
        <v>56</v>
      </c>
      <c r="G7496">
        <v>38</v>
      </c>
      <c r="H7496" t="s">
        <v>358</v>
      </c>
      <c r="I7496" t="s">
        <v>360</v>
      </c>
      <c r="J7496" s="2">
        <f>VLOOKUP(B7496,'Totals by Team'!A:K,11,FALSE)</f>
        <v>-1.2903225806451613</v>
      </c>
      <c r="K7496" s="2">
        <f>VLOOKUP(C7496,'Totals by Team'!A:K,11,FALSE)</f>
        <v>-17.29032258064516</v>
      </c>
    </row>
    <row r="7497" spans="1:11" x14ac:dyDescent="0.25">
      <c r="A7497" s="1">
        <v>41314</v>
      </c>
      <c r="B7497" t="s">
        <v>293</v>
      </c>
      <c r="C7497" t="s">
        <v>60</v>
      </c>
      <c r="D7497">
        <v>89</v>
      </c>
      <c r="E7497">
        <v>53</v>
      </c>
      <c r="F7497" t="s">
        <v>293</v>
      </c>
      <c r="G7497">
        <v>36</v>
      </c>
      <c r="H7497" t="s">
        <v>358</v>
      </c>
      <c r="I7497" t="s">
        <v>360</v>
      </c>
      <c r="J7497" s="2">
        <f>VLOOKUP(B7497,'Totals by Team'!A:K,11,FALSE)</f>
        <v>6.4666666666666668</v>
      </c>
      <c r="K7497" s="2">
        <f>VLOOKUP(C7497,'Totals by Team'!A:K,11,FALSE)</f>
        <v>-11.483870967741936</v>
      </c>
    </row>
    <row r="7498" spans="1:11" x14ac:dyDescent="0.25">
      <c r="A7498" s="1">
        <v>41314</v>
      </c>
      <c r="B7498" t="s">
        <v>171</v>
      </c>
      <c r="C7498" t="s">
        <v>251</v>
      </c>
      <c r="D7498">
        <v>87</v>
      </c>
      <c r="E7498">
        <v>52</v>
      </c>
      <c r="F7498" t="s">
        <v>171</v>
      </c>
      <c r="G7498">
        <v>35</v>
      </c>
      <c r="H7498" t="s">
        <v>358</v>
      </c>
      <c r="I7498" t="s">
        <v>360</v>
      </c>
      <c r="J7498" s="2">
        <f>VLOOKUP(B7498,'Totals by Team'!A:K,11,FALSE)</f>
        <v>11.09375</v>
      </c>
      <c r="K7498" s="2">
        <f>VLOOKUP(C7498,'Totals by Team'!A:K,11,FALSE)</f>
        <v>-2.1379310344827585</v>
      </c>
    </row>
    <row r="7499" spans="1:11" x14ac:dyDescent="0.25">
      <c r="A7499" s="1">
        <v>41314</v>
      </c>
      <c r="B7499" t="s">
        <v>16</v>
      </c>
      <c r="C7499" t="s">
        <v>93</v>
      </c>
      <c r="D7499">
        <v>80</v>
      </c>
      <c r="E7499">
        <v>51</v>
      </c>
      <c r="F7499" t="s">
        <v>93</v>
      </c>
      <c r="G7499">
        <v>29</v>
      </c>
      <c r="H7499" t="s">
        <v>358</v>
      </c>
      <c r="I7499" t="s">
        <v>356</v>
      </c>
      <c r="J7499" s="2">
        <f>VLOOKUP(B7499,'Totals by Team'!A:K,11,FALSE)</f>
        <v>2.125</v>
      </c>
      <c r="K7499" s="2">
        <f>VLOOKUP(C7499,'Totals by Team'!A:K,11,FALSE)</f>
        <v>-8.4516129032258061</v>
      </c>
    </row>
    <row r="7500" spans="1:11" x14ac:dyDescent="0.25">
      <c r="A7500" s="1">
        <v>41314</v>
      </c>
      <c r="B7500" t="s">
        <v>180</v>
      </c>
      <c r="C7500" t="s">
        <v>326</v>
      </c>
      <c r="D7500">
        <v>79</v>
      </c>
      <c r="E7500">
        <v>50</v>
      </c>
      <c r="F7500" t="s">
        <v>180</v>
      </c>
      <c r="G7500">
        <v>29</v>
      </c>
      <c r="H7500" t="s">
        <v>358</v>
      </c>
      <c r="I7500" t="s">
        <v>360</v>
      </c>
      <c r="J7500" s="2">
        <f>VLOOKUP(B7500,'Totals by Team'!A:K,11,FALSE)</f>
        <v>8.735294117647058</v>
      </c>
      <c r="K7500" s="2">
        <f>VLOOKUP(C7500,'Totals by Team'!A:K,11,FALSE)</f>
        <v>-7.4516129032258061</v>
      </c>
    </row>
    <row r="7501" spans="1:11" x14ac:dyDescent="0.25">
      <c r="A7501" s="1">
        <v>41314</v>
      </c>
      <c r="B7501" t="s">
        <v>231</v>
      </c>
      <c r="C7501" t="s">
        <v>331</v>
      </c>
      <c r="D7501">
        <v>68</v>
      </c>
      <c r="E7501">
        <v>40</v>
      </c>
      <c r="F7501" t="s">
        <v>231</v>
      </c>
      <c r="G7501">
        <v>28</v>
      </c>
      <c r="H7501" t="s">
        <v>358</v>
      </c>
      <c r="I7501" t="s">
        <v>360</v>
      </c>
      <c r="J7501" s="2">
        <f>VLOOKUP(B7501,'Totals by Team'!A:K,11,FALSE)</f>
        <v>2.5</v>
      </c>
      <c r="K7501" s="2">
        <f>VLOOKUP(C7501,'Totals by Team'!A:K,11,FALSE)</f>
        <v>-3.4193548387096775</v>
      </c>
    </row>
    <row r="7502" spans="1:11" x14ac:dyDescent="0.25">
      <c r="A7502" s="1">
        <v>41314</v>
      </c>
      <c r="B7502" t="s">
        <v>215</v>
      </c>
      <c r="C7502" t="s">
        <v>346</v>
      </c>
      <c r="D7502">
        <v>75</v>
      </c>
      <c r="E7502">
        <v>48</v>
      </c>
      <c r="F7502" t="s">
        <v>215</v>
      </c>
      <c r="G7502">
        <v>27</v>
      </c>
      <c r="H7502" t="s">
        <v>358</v>
      </c>
      <c r="I7502" t="s">
        <v>360</v>
      </c>
      <c r="J7502" s="2">
        <f>VLOOKUP(B7502,'Totals by Team'!A:K,11,FALSE)</f>
        <v>6.4516129032258061</v>
      </c>
      <c r="K7502" s="2">
        <f>VLOOKUP(C7502,'Totals by Team'!A:K,11,FALSE)</f>
        <v>-7.419354838709677</v>
      </c>
    </row>
    <row r="7503" spans="1:11" x14ac:dyDescent="0.25">
      <c r="A7503" s="1">
        <v>41314</v>
      </c>
      <c r="B7503" t="s">
        <v>337</v>
      </c>
      <c r="C7503" t="s">
        <v>83</v>
      </c>
      <c r="D7503">
        <v>63</v>
      </c>
      <c r="E7503">
        <v>36</v>
      </c>
      <c r="F7503" t="s">
        <v>83</v>
      </c>
      <c r="G7503">
        <v>27</v>
      </c>
      <c r="H7503" t="s">
        <v>358</v>
      </c>
      <c r="I7503" t="s">
        <v>356</v>
      </c>
      <c r="J7503" s="2">
        <f>VLOOKUP(B7503,'Totals by Team'!A:K,11,FALSE)</f>
        <v>4.4666666666666668</v>
      </c>
      <c r="K7503" s="2">
        <f>VLOOKUP(C7503,'Totals by Team'!A:K,11,FALSE)</f>
        <v>-8.4642857142857135</v>
      </c>
    </row>
    <row r="7504" spans="1:11" x14ac:dyDescent="0.25">
      <c r="A7504" s="1">
        <v>41314</v>
      </c>
      <c r="B7504" t="s">
        <v>186</v>
      </c>
      <c r="C7504" t="s">
        <v>261</v>
      </c>
      <c r="D7504">
        <v>87</v>
      </c>
      <c r="E7504">
        <v>61</v>
      </c>
      <c r="F7504" t="s">
        <v>186</v>
      </c>
      <c r="G7504">
        <v>26</v>
      </c>
      <c r="H7504" t="s">
        <v>358</v>
      </c>
      <c r="I7504" t="s">
        <v>360</v>
      </c>
      <c r="J7504" s="2">
        <f>VLOOKUP(B7504,'Totals by Team'!A:K,11,FALSE)</f>
        <v>9.2424242424242422</v>
      </c>
      <c r="K7504" s="2">
        <f>VLOOKUP(C7504,'Totals by Team'!A:K,11,FALSE)</f>
        <v>7.0606060606060606</v>
      </c>
    </row>
    <row r="7505" spans="1:11" x14ac:dyDescent="0.25">
      <c r="A7505" s="1">
        <v>41314</v>
      </c>
      <c r="B7505" t="s">
        <v>243</v>
      </c>
      <c r="C7505" t="s">
        <v>244</v>
      </c>
      <c r="D7505">
        <v>71</v>
      </c>
      <c r="E7505">
        <v>46</v>
      </c>
      <c r="F7505" t="s">
        <v>243</v>
      </c>
      <c r="G7505">
        <v>25</v>
      </c>
      <c r="H7505" t="s">
        <v>358</v>
      </c>
      <c r="I7505" t="s">
        <v>360</v>
      </c>
      <c r="J7505" s="2">
        <f>VLOOKUP(B7505,'Totals by Team'!A:K,11,FALSE)</f>
        <v>-2.7419354838709675</v>
      </c>
      <c r="K7505" s="2">
        <f>VLOOKUP(C7505,'Totals by Team'!A:K,11,FALSE)</f>
        <v>-1.4545454545454546</v>
      </c>
    </row>
    <row r="7506" spans="1:11" x14ac:dyDescent="0.25">
      <c r="A7506" s="1">
        <v>41314</v>
      </c>
      <c r="B7506" t="s">
        <v>280</v>
      </c>
      <c r="C7506" t="s">
        <v>66</v>
      </c>
      <c r="D7506">
        <v>83</v>
      </c>
      <c r="E7506">
        <v>58</v>
      </c>
      <c r="F7506" t="s">
        <v>280</v>
      </c>
      <c r="G7506">
        <v>25</v>
      </c>
      <c r="H7506" t="s">
        <v>358</v>
      </c>
      <c r="I7506" t="s">
        <v>360</v>
      </c>
      <c r="J7506" s="2">
        <f>VLOOKUP(B7506,'Totals by Team'!A:K,11,FALSE)</f>
        <v>17.939393939393938</v>
      </c>
      <c r="K7506" s="2">
        <f>VLOOKUP(C7506,'Totals by Team'!A:K,11,FALSE)</f>
        <v>-8.875</v>
      </c>
    </row>
    <row r="7507" spans="1:11" x14ac:dyDescent="0.25">
      <c r="A7507" s="1">
        <v>41314</v>
      </c>
      <c r="B7507" t="s">
        <v>52</v>
      </c>
      <c r="C7507" t="s">
        <v>59</v>
      </c>
      <c r="D7507">
        <v>74</v>
      </c>
      <c r="E7507">
        <v>49</v>
      </c>
      <c r="F7507" t="s">
        <v>52</v>
      </c>
      <c r="G7507">
        <v>25</v>
      </c>
      <c r="H7507" t="s">
        <v>358</v>
      </c>
      <c r="I7507" t="s">
        <v>360</v>
      </c>
      <c r="J7507" s="2">
        <f>VLOOKUP(B7507,'Totals by Team'!A:K,11,FALSE)</f>
        <v>5.03125</v>
      </c>
      <c r="K7507" s="2">
        <f>VLOOKUP(C7507,'Totals by Team'!A:K,11,FALSE)</f>
        <v>1.1935483870967742</v>
      </c>
    </row>
    <row r="7508" spans="1:11" x14ac:dyDescent="0.25">
      <c r="A7508" s="1">
        <v>41314</v>
      </c>
      <c r="B7508" t="s">
        <v>167</v>
      </c>
      <c r="C7508" t="s">
        <v>130</v>
      </c>
      <c r="D7508">
        <v>71</v>
      </c>
      <c r="E7508">
        <v>48</v>
      </c>
      <c r="F7508" t="s">
        <v>167</v>
      </c>
      <c r="G7508">
        <v>23</v>
      </c>
      <c r="H7508" t="s">
        <v>358</v>
      </c>
      <c r="I7508" t="s">
        <v>360</v>
      </c>
      <c r="J7508" s="2">
        <f>VLOOKUP(B7508,'Totals by Team'!A:K,11,FALSE)</f>
        <v>-5.4838709677419351</v>
      </c>
      <c r="K7508" s="2">
        <f>VLOOKUP(C7508,'Totals by Team'!A:K,11,FALSE)</f>
        <v>-3.2962962962962963</v>
      </c>
    </row>
    <row r="7509" spans="1:11" x14ac:dyDescent="0.25">
      <c r="A7509" s="1">
        <v>41314</v>
      </c>
      <c r="B7509" t="s">
        <v>246</v>
      </c>
      <c r="C7509" t="s">
        <v>277</v>
      </c>
      <c r="D7509">
        <v>70</v>
      </c>
      <c r="E7509">
        <v>47</v>
      </c>
      <c r="F7509" t="s">
        <v>277</v>
      </c>
      <c r="G7509">
        <v>23</v>
      </c>
      <c r="H7509" t="s">
        <v>358</v>
      </c>
      <c r="I7509" t="s">
        <v>356</v>
      </c>
      <c r="J7509" s="2">
        <f>VLOOKUP(B7509,'Totals by Team'!A:K,11,FALSE)</f>
        <v>-0.63636363636363635</v>
      </c>
      <c r="K7509" s="2">
        <f>VLOOKUP(C7509,'Totals by Team'!A:K,11,FALSE)</f>
        <v>-6.8666666666666663</v>
      </c>
    </row>
    <row r="7510" spans="1:11" x14ac:dyDescent="0.25">
      <c r="A7510" s="1">
        <v>41314</v>
      </c>
      <c r="B7510" t="s">
        <v>281</v>
      </c>
      <c r="C7510" t="s">
        <v>334</v>
      </c>
      <c r="D7510">
        <v>79</v>
      </c>
      <c r="E7510">
        <v>56</v>
      </c>
      <c r="F7510" t="s">
        <v>281</v>
      </c>
      <c r="G7510">
        <v>23</v>
      </c>
      <c r="H7510" t="s">
        <v>358</v>
      </c>
      <c r="I7510" t="s">
        <v>360</v>
      </c>
      <c r="J7510" s="2">
        <f>VLOOKUP(B7510,'Totals by Team'!A:K,11,FALSE)</f>
        <v>-4.9000000000000004</v>
      </c>
      <c r="K7510" s="2">
        <f>VLOOKUP(C7510,'Totals by Team'!A:K,11,FALSE)</f>
        <v>-6.0370370370370372</v>
      </c>
    </row>
    <row r="7511" spans="1:11" x14ac:dyDescent="0.25">
      <c r="A7511" s="1">
        <v>41314</v>
      </c>
      <c r="B7511" t="s">
        <v>214</v>
      </c>
      <c r="C7511" t="s">
        <v>264</v>
      </c>
      <c r="D7511">
        <v>61</v>
      </c>
      <c r="E7511">
        <v>39</v>
      </c>
      <c r="F7511" t="s">
        <v>264</v>
      </c>
      <c r="G7511">
        <v>22</v>
      </c>
      <c r="H7511" t="s">
        <v>358</v>
      </c>
      <c r="I7511" t="s">
        <v>356</v>
      </c>
      <c r="J7511" s="2">
        <f>VLOOKUP(B7511,'Totals by Team'!A:K,11,FALSE)</f>
        <v>0.74193548387096775</v>
      </c>
      <c r="K7511" s="2">
        <f>VLOOKUP(C7511,'Totals by Team'!A:K,11,FALSE)</f>
        <v>-11.137931034482758</v>
      </c>
    </row>
    <row r="7512" spans="1:11" x14ac:dyDescent="0.25">
      <c r="A7512" s="1">
        <v>41314</v>
      </c>
      <c r="B7512" t="s">
        <v>149</v>
      </c>
      <c r="C7512" t="s">
        <v>11</v>
      </c>
      <c r="D7512">
        <v>75</v>
      </c>
      <c r="E7512">
        <v>53</v>
      </c>
      <c r="F7512" t="s">
        <v>149</v>
      </c>
      <c r="G7512">
        <v>22</v>
      </c>
      <c r="H7512" t="s">
        <v>358</v>
      </c>
      <c r="I7512" t="s">
        <v>360</v>
      </c>
      <c r="J7512" s="2">
        <f>VLOOKUP(B7512,'Totals by Team'!A:K,11,FALSE)</f>
        <v>7.1</v>
      </c>
      <c r="K7512" s="2">
        <f>VLOOKUP(C7512,'Totals by Team'!A:K,11,FALSE)</f>
        <v>-3.25</v>
      </c>
    </row>
    <row r="7513" spans="1:11" x14ac:dyDescent="0.25">
      <c r="A7513" s="1">
        <v>41314</v>
      </c>
      <c r="B7513" t="s">
        <v>227</v>
      </c>
      <c r="C7513" t="s">
        <v>75</v>
      </c>
      <c r="D7513">
        <v>69</v>
      </c>
      <c r="E7513">
        <v>48</v>
      </c>
      <c r="F7513" t="s">
        <v>227</v>
      </c>
      <c r="G7513">
        <v>21</v>
      </c>
      <c r="H7513" t="s">
        <v>358</v>
      </c>
      <c r="I7513" t="s">
        <v>360</v>
      </c>
      <c r="J7513" s="2">
        <f>VLOOKUP(B7513,'Totals by Team'!A:K,11,FALSE)</f>
        <v>4.1034482758620694</v>
      </c>
      <c r="K7513" s="2">
        <f>VLOOKUP(C7513,'Totals by Team'!A:K,11,FALSE)</f>
        <v>-0.5</v>
      </c>
    </row>
    <row r="7514" spans="1:11" x14ac:dyDescent="0.25">
      <c r="A7514" s="1">
        <v>41314</v>
      </c>
      <c r="B7514" t="s">
        <v>38</v>
      </c>
      <c r="C7514" t="s">
        <v>44</v>
      </c>
      <c r="D7514">
        <v>79</v>
      </c>
      <c r="E7514">
        <v>58</v>
      </c>
      <c r="F7514" t="s">
        <v>44</v>
      </c>
      <c r="G7514">
        <v>21</v>
      </c>
      <c r="H7514" t="s">
        <v>358</v>
      </c>
      <c r="I7514" t="s">
        <v>356</v>
      </c>
      <c r="J7514" s="2">
        <f>VLOOKUP(B7514,'Totals by Team'!A:K,11,FALSE)</f>
        <v>3.6896551724137931</v>
      </c>
      <c r="K7514" s="2">
        <f>VLOOKUP(C7514,'Totals by Team'!A:K,11,FALSE)</f>
        <v>-14.827586206896552</v>
      </c>
    </row>
    <row r="7515" spans="1:11" x14ac:dyDescent="0.25">
      <c r="A7515" s="1">
        <v>41314</v>
      </c>
      <c r="B7515" t="s">
        <v>342</v>
      </c>
      <c r="C7515" t="s">
        <v>20</v>
      </c>
      <c r="D7515">
        <v>68</v>
      </c>
      <c r="E7515">
        <v>47</v>
      </c>
      <c r="F7515" t="s">
        <v>20</v>
      </c>
      <c r="G7515">
        <v>21</v>
      </c>
      <c r="H7515" t="s">
        <v>358</v>
      </c>
      <c r="I7515" t="s">
        <v>356</v>
      </c>
      <c r="J7515" s="2">
        <f>VLOOKUP(B7515,'Totals by Team'!A:K,11,FALSE)</f>
        <v>6.161290322580645</v>
      </c>
      <c r="K7515" s="2">
        <f>VLOOKUP(C7515,'Totals by Team'!A:K,11,FALSE)</f>
        <v>-3.5483870967741935</v>
      </c>
    </row>
    <row r="7516" spans="1:11" x14ac:dyDescent="0.25">
      <c r="A7516" s="1">
        <v>41314</v>
      </c>
      <c r="B7516" t="s">
        <v>156</v>
      </c>
      <c r="C7516" t="s">
        <v>121</v>
      </c>
      <c r="D7516">
        <v>93</v>
      </c>
      <c r="E7516">
        <v>73</v>
      </c>
      <c r="F7516" t="s">
        <v>156</v>
      </c>
      <c r="G7516">
        <v>20</v>
      </c>
      <c r="H7516" t="s">
        <v>358</v>
      </c>
      <c r="I7516" t="s">
        <v>360</v>
      </c>
      <c r="J7516" s="2">
        <f>VLOOKUP(B7516,'Totals by Team'!A:K,11,FALSE)</f>
        <v>5.5185185185185182</v>
      </c>
      <c r="K7516" s="2">
        <f>VLOOKUP(C7516,'Totals by Team'!A:K,11,FALSE)</f>
        <v>-4.75</v>
      </c>
    </row>
    <row r="7517" spans="1:11" x14ac:dyDescent="0.25">
      <c r="A7517" s="1">
        <v>41314</v>
      </c>
      <c r="B7517" t="s">
        <v>238</v>
      </c>
      <c r="C7517" t="s">
        <v>163</v>
      </c>
      <c r="D7517">
        <v>64</v>
      </c>
      <c r="E7517">
        <v>44</v>
      </c>
      <c r="F7517" t="s">
        <v>238</v>
      </c>
      <c r="G7517">
        <v>20</v>
      </c>
      <c r="H7517" t="s">
        <v>358</v>
      </c>
      <c r="I7517" t="s">
        <v>360</v>
      </c>
      <c r="J7517" s="2">
        <f>VLOOKUP(B7517,'Totals by Team'!A:K,11,FALSE)</f>
        <v>5.40625</v>
      </c>
      <c r="K7517" s="2">
        <f>VLOOKUP(C7517,'Totals by Team'!A:K,11,FALSE)</f>
        <v>-4.129032258064516</v>
      </c>
    </row>
    <row r="7518" spans="1:11" x14ac:dyDescent="0.25">
      <c r="A7518" s="1">
        <v>41314</v>
      </c>
      <c r="B7518" t="s">
        <v>78</v>
      </c>
      <c r="C7518" t="s">
        <v>12</v>
      </c>
      <c r="D7518">
        <v>78</v>
      </c>
      <c r="E7518">
        <v>58</v>
      </c>
      <c r="F7518" t="s">
        <v>78</v>
      </c>
      <c r="G7518">
        <v>20</v>
      </c>
      <c r="H7518" t="s">
        <v>358</v>
      </c>
      <c r="I7518" t="s">
        <v>360</v>
      </c>
      <c r="J7518" s="2">
        <f>VLOOKUP(B7518,'Totals by Team'!A:K,11,FALSE)</f>
        <v>4.8275862068965516</v>
      </c>
      <c r="K7518" s="2">
        <f>VLOOKUP(C7518,'Totals by Team'!A:K,11,FALSE)</f>
        <v>-2.9333333333333331</v>
      </c>
    </row>
    <row r="7519" spans="1:11" x14ac:dyDescent="0.25">
      <c r="A7519" s="1">
        <v>41314</v>
      </c>
      <c r="B7519" t="s">
        <v>213</v>
      </c>
      <c r="C7519" t="s">
        <v>95</v>
      </c>
      <c r="D7519">
        <v>63</v>
      </c>
      <c r="E7519">
        <v>44</v>
      </c>
      <c r="F7519" t="s">
        <v>213</v>
      </c>
      <c r="G7519">
        <v>19</v>
      </c>
      <c r="H7519" t="s">
        <v>358</v>
      </c>
      <c r="I7519" t="s">
        <v>360</v>
      </c>
      <c r="J7519" s="2">
        <f>VLOOKUP(B7519,'Totals by Team'!A:K,11,FALSE)</f>
        <v>-9.068965517241379</v>
      </c>
      <c r="K7519" s="2">
        <f>VLOOKUP(C7519,'Totals by Team'!A:K,11,FALSE)</f>
        <v>-14.5</v>
      </c>
    </row>
    <row r="7520" spans="1:11" x14ac:dyDescent="0.25">
      <c r="A7520" s="1">
        <v>41314</v>
      </c>
      <c r="B7520" t="s">
        <v>304</v>
      </c>
      <c r="C7520" t="s">
        <v>344</v>
      </c>
      <c r="D7520">
        <v>98</v>
      </c>
      <c r="E7520">
        <v>79</v>
      </c>
      <c r="F7520" t="s">
        <v>304</v>
      </c>
      <c r="G7520">
        <v>19</v>
      </c>
      <c r="H7520" t="s">
        <v>358</v>
      </c>
      <c r="I7520" t="s">
        <v>360</v>
      </c>
      <c r="J7520" s="2">
        <f>VLOOKUP(B7520,'Totals by Team'!A:K,11,FALSE)</f>
        <v>10.060606060606061</v>
      </c>
      <c r="K7520" s="2">
        <f>VLOOKUP(C7520,'Totals by Team'!A:K,11,FALSE)</f>
        <v>10.617647058823529</v>
      </c>
    </row>
    <row r="7521" spans="1:11" x14ac:dyDescent="0.25">
      <c r="A7521" s="1">
        <v>41314</v>
      </c>
      <c r="B7521" t="s">
        <v>311</v>
      </c>
      <c r="C7521" t="s">
        <v>143</v>
      </c>
      <c r="D7521">
        <v>74</v>
      </c>
      <c r="E7521">
        <v>55</v>
      </c>
      <c r="F7521" t="s">
        <v>311</v>
      </c>
      <c r="G7521">
        <v>19</v>
      </c>
      <c r="H7521" t="s">
        <v>358</v>
      </c>
      <c r="I7521" t="s">
        <v>360</v>
      </c>
      <c r="J7521" s="2">
        <f>VLOOKUP(B7521,'Totals by Team'!A:K,11,FALSE)</f>
        <v>17.3125</v>
      </c>
      <c r="K7521" s="2">
        <f>VLOOKUP(C7521,'Totals by Team'!A:K,11,FALSE)</f>
        <v>-5.90625</v>
      </c>
    </row>
    <row r="7522" spans="1:11" x14ac:dyDescent="0.25">
      <c r="A7522" s="1">
        <v>41314</v>
      </c>
      <c r="B7522" t="s">
        <v>260</v>
      </c>
      <c r="C7522" t="s">
        <v>319</v>
      </c>
      <c r="D7522">
        <v>67</v>
      </c>
      <c r="E7522">
        <v>49</v>
      </c>
      <c r="F7522" t="s">
        <v>260</v>
      </c>
      <c r="G7522">
        <v>18</v>
      </c>
      <c r="H7522" t="s">
        <v>358</v>
      </c>
      <c r="I7522" t="s">
        <v>360</v>
      </c>
      <c r="J7522" s="2">
        <f>VLOOKUP(B7522,'Totals by Team'!A:K,11,FALSE)</f>
        <v>0.21212121212121213</v>
      </c>
      <c r="K7522" s="2">
        <f>VLOOKUP(C7522,'Totals by Team'!A:K,11,FALSE)</f>
        <v>4.84375</v>
      </c>
    </row>
    <row r="7523" spans="1:11" x14ac:dyDescent="0.25">
      <c r="A7523" s="1">
        <v>41314</v>
      </c>
      <c r="B7523" t="s">
        <v>223</v>
      </c>
      <c r="C7523" t="s">
        <v>257</v>
      </c>
      <c r="D7523">
        <v>80</v>
      </c>
      <c r="E7523">
        <v>62</v>
      </c>
      <c r="F7523" t="s">
        <v>223</v>
      </c>
      <c r="G7523">
        <v>18</v>
      </c>
      <c r="H7523" t="s">
        <v>358</v>
      </c>
      <c r="I7523" t="s">
        <v>360</v>
      </c>
      <c r="J7523" s="2">
        <f>VLOOKUP(B7523,'Totals by Team'!A:K,11,FALSE)</f>
        <v>1.71875</v>
      </c>
      <c r="K7523" s="2">
        <f>VLOOKUP(C7523,'Totals by Team'!A:K,11,FALSE)</f>
        <v>3.4516129032258065</v>
      </c>
    </row>
    <row r="7524" spans="1:11" x14ac:dyDescent="0.25">
      <c r="A7524" s="1">
        <v>41314</v>
      </c>
      <c r="B7524" t="s">
        <v>23</v>
      </c>
      <c r="C7524" t="s">
        <v>282</v>
      </c>
      <c r="D7524">
        <v>86</v>
      </c>
      <c r="E7524">
        <v>68</v>
      </c>
      <c r="F7524" t="s">
        <v>23</v>
      </c>
      <c r="G7524">
        <v>18</v>
      </c>
      <c r="H7524" t="s">
        <v>358</v>
      </c>
      <c r="I7524" t="s">
        <v>360</v>
      </c>
      <c r="J7524" s="2">
        <f>VLOOKUP(B7524,'Totals by Team'!A:K,11,FALSE)</f>
        <v>3.9285714285714284</v>
      </c>
      <c r="K7524" s="2">
        <f>VLOOKUP(C7524,'Totals by Team'!A:K,11,FALSE)</f>
        <v>-4.7</v>
      </c>
    </row>
    <row r="7525" spans="1:11" x14ac:dyDescent="0.25">
      <c r="A7525" s="1">
        <v>41314</v>
      </c>
      <c r="B7525" t="s">
        <v>45</v>
      </c>
      <c r="C7525" t="s">
        <v>279</v>
      </c>
      <c r="D7525">
        <v>74</v>
      </c>
      <c r="E7525">
        <v>56</v>
      </c>
      <c r="F7525" t="s">
        <v>45</v>
      </c>
      <c r="G7525">
        <v>18</v>
      </c>
      <c r="H7525" t="s">
        <v>358</v>
      </c>
      <c r="I7525" t="s">
        <v>360</v>
      </c>
      <c r="J7525" s="2">
        <f>VLOOKUP(B7525,'Totals by Team'!A:K,11,FALSE)</f>
        <v>1.15625</v>
      </c>
      <c r="K7525" s="2">
        <f>VLOOKUP(C7525,'Totals by Team'!A:K,11,FALSE)</f>
        <v>-5.290322580645161</v>
      </c>
    </row>
    <row r="7526" spans="1:11" x14ac:dyDescent="0.25">
      <c r="A7526" s="1">
        <v>41314</v>
      </c>
      <c r="B7526" t="s">
        <v>116</v>
      </c>
      <c r="C7526" t="s">
        <v>102</v>
      </c>
      <c r="D7526">
        <v>67</v>
      </c>
      <c r="E7526">
        <v>49</v>
      </c>
      <c r="F7526" t="s">
        <v>102</v>
      </c>
      <c r="G7526">
        <v>18</v>
      </c>
      <c r="H7526" t="s">
        <v>358</v>
      </c>
      <c r="I7526" t="s">
        <v>356</v>
      </c>
      <c r="J7526" s="2">
        <f>VLOOKUP(B7526,'Totals by Team'!A:K,11,FALSE)</f>
        <v>5.1333333333333337</v>
      </c>
      <c r="K7526" s="2">
        <f>VLOOKUP(C7526,'Totals by Team'!A:K,11,FALSE)</f>
        <v>0.70588235294117652</v>
      </c>
    </row>
    <row r="7527" spans="1:11" x14ac:dyDescent="0.25">
      <c r="A7527" s="1">
        <v>41314</v>
      </c>
      <c r="B7527" t="s">
        <v>236</v>
      </c>
      <c r="C7527" t="s">
        <v>27</v>
      </c>
      <c r="D7527">
        <v>75</v>
      </c>
      <c r="E7527">
        <v>58</v>
      </c>
      <c r="F7527" t="s">
        <v>236</v>
      </c>
      <c r="G7527">
        <v>17</v>
      </c>
      <c r="H7527" t="s">
        <v>358</v>
      </c>
      <c r="I7527" t="s">
        <v>360</v>
      </c>
      <c r="J7527" s="2">
        <f>VLOOKUP(B7527,'Totals by Team'!A:K,11,FALSE)</f>
        <v>11</v>
      </c>
      <c r="K7527" s="2">
        <f>VLOOKUP(C7527,'Totals by Team'!A:K,11,FALSE)</f>
        <v>-7.0344827586206895</v>
      </c>
    </row>
    <row r="7528" spans="1:11" x14ac:dyDescent="0.25">
      <c r="A7528" s="1">
        <v>41314</v>
      </c>
      <c r="B7528" t="s">
        <v>14</v>
      </c>
      <c r="C7528" t="s">
        <v>81</v>
      </c>
      <c r="D7528">
        <v>66</v>
      </c>
      <c r="E7528">
        <v>49</v>
      </c>
      <c r="F7528" t="s">
        <v>14</v>
      </c>
      <c r="G7528">
        <v>17</v>
      </c>
      <c r="H7528" t="s">
        <v>358</v>
      </c>
      <c r="I7528" t="s">
        <v>360</v>
      </c>
      <c r="J7528" s="2">
        <f>VLOOKUP(B7528,'Totals by Team'!A:K,11,FALSE)</f>
        <v>-4.3571428571428568</v>
      </c>
      <c r="K7528" s="2">
        <f>VLOOKUP(C7528,'Totals by Team'!A:K,11,FALSE)</f>
        <v>-5.1785714285714288</v>
      </c>
    </row>
    <row r="7529" spans="1:11" x14ac:dyDescent="0.25">
      <c r="A7529" s="1">
        <v>41314</v>
      </c>
      <c r="B7529" t="s">
        <v>76</v>
      </c>
      <c r="C7529" t="s">
        <v>322</v>
      </c>
      <c r="D7529">
        <v>74</v>
      </c>
      <c r="E7529">
        <v>58</v>
      </c>
      <c r="F7529" t="s">
        <v>76</v>
      </c>
      <c r="G7529">
        <v>16</v>
      </c>
      <c r="H7529" t="s">
        <v>358</v>
      </c>
      <c r="I7529" t="s">
        <v>360</v>
      </c>
      <c r="J7529" s="2">
        <f>VLOOKUP(B7529,'Totals by Team'!A:K,11,FALSE)</f>
        <v>9.7333333333333325</v>
      </c>
      <c r="K7529" s="2">
        <f>VLOOKUP(C7529,'Totals by Team'!A:K,11,FALSE)</f>
        <v>-2.5172413793103448</v>
      </c>
    </row>
    <row r="7530" spans="1:11" x14ac:dyDescent="0.25">
      <c r="A7530" s="1">
        <v>41314</v>
      </c>
      <c r="B7530" t="s">
        <v>8</v>
      </c>
      <c r="C7530" t="s">
        <v>63</v>
      </c>
      <c r="D7530">
        <v>70</v>
      </c>
      <c r="E7530">
        <v>55</v>
      </c>
      <c r="F7530" t="s">
        <v>8</v>
      </c>
      <c r="G7530">
        <v>15</v>
      </c>
      <c r="H7530" t="s">
        <v>358</v>
      </c>
      <c r="I7530" t="s">
        <v>360</v>
      </c>
      <c r="J7530" s="2">
        <f>VLOOKUP(B7530,'Totals by Team'!A:K,11,FALSE)</f>
        <v>-6.0333333333333332</v>
      </c>
      <c r="K7530" s="2">
        <f>VLOOKUP(C7530,'Totals by Team'!A:K,11,FALSE)</f>
        <v>-6.15625</v>
      </c>
    </row>
    <row r="7531" spans="1:11" x14ac:dyDescent="0.25">
      <c r="A7531" s="1">
        <v>41314</v>
      </c>
      <c r="B7531" t="s">
        <v>47</v>
      </c>
      <c r="C7531" t="s">
        <v>195</v>
      </c>
      <c r="D7531">
        <v>80</v>
      </c>
      <c r="E7531">
        <v>65</v>
      </c>
      <c r="F7531" t="s">
        <v>47</v>
      </c>
      <c r="G7531">
        <v>15</v>
      </c>
      <c r="H7531" t="s">
        <v>358</v>
      </c>
      <c r="I7531" t="s">
        <v>360</v>
      </c>
      <c r="J7531" s="2">
        <f>VLOOKUP(B7531,'Totals by Team'!A:K,11,FALSE)</f>
        <v>-10.870967741935484</v>
      </c>
      <c r="K7531" s="2">
        <f>VLOOKUP(C7531,'Totals by Team'!A:K,11,FALSE)</f>
        <v>-4.5714285714285712</v>
      </c>
    </row>
    <row r="7532" spans="1:11" x14ac:dyDescent="0.25">
      <c r="A7532" s="1">
        <v>41314</v>
      </c>
      <c r="B7532" t="s">
        <v>324</v>
      </c>
      <c r="C7532" t="s">
        <v>151</v>
      </c>
      <c r="D7532">
        <v>87</v>
      </c>
      <c r="E7532">
        <v>72</v>
      </c>
      <c r="F7532" t="s">
        <v>324</v>
      </c>
      <c r="G7532">
        <v>15</v>
      </c>
      <c r="H7532" t="s">
        <v>358</v>
      </c>
      <c r="I7532" t="s">
        <v>360</v>
      </c>
      <c r="J7532" s="2">
        <f>VLOOKUP(B7532,'Totals by Team'!A:K,11,FALSE)</f>
        <v>3.78125</v>
      </c>
      <c r="K7532" s="2">
        <f>VLOOKUP(C7532,'Totals by Team'!A:K,11,FALSE)</f>
        <v>-4.9333333333333336</v>
      </c>
    </row>
    <row r="7533" spans="1:11" x14ac:dyDescent="0.25">
      <c r="A7533" s="1">
        <v>41314</v>
      </c>
      <c r="B7533" t="s">
        <v>119</v>
      </c>
      <c r="C7533" t="s">
        <v>172</v>
      </c>
      <c r="D7533">
        <v>78</v>
      </c>
      <c r="E7533">
        <v>63</v>
      </c>
      <c r="F7533" t="s">
        <v>119</v>
      </c>
      <c r="G7533">
        <v>15</v>
      </c>
      <c r="H7533" t="s">
        <v>358</v>
      </c>
      <c r="I7533" t="s">
        <v>360</v>
      </c>
      <c r="J7533" s="2">
        <f>VLOOKUP(B7533,'Totals by Team'!A:K,11,FALSE)</f>
        <v>0.23076923076923078</v>
      </c>
      <c r="K7533" s="2">
        <f>VLOOKUP(C7533,'Totals by Team'!A:K,11,FALSE)</f>
        <v>4.7037037037037033</v>
      </c>
    </row>
    <row r="7534" spans="1:11" x14ac:dyDescent="0.25">
      <c r="A7534" s="1">
        <v>41314</v>
      </c>
      <c r="B7534" t="s">
        <v>89</v>
      </c>
      <c r="C7534" t="s">
        <v>138</v>
      </c>
      <c r="D7534">
        <v>64</v>
      </c>
      <c r="E7534">
        <v>49</v>
      </c>
      <c r="F7534" t="s">
        <v>138</v>
      </c>
      <c r="G7534">
        <v>15</v>
      </c>
      <c r="H7534" t="s">
        <v>358</v>
      </c>
      <c r="I7534" t="s">
        <v>356</v>
      </c>
      <c r="J7534" s="2">
        <f>VLOOKUP(B7534,'Totals by Team'!A:K,11,FALSE)</f>
        <v>3.28125</v>
      </c>
      <c r="K7534" s="2">
        <f>VLOOKUP(C7534,'Totals by Team'!A:K,11,FALSE)</f>
        <v>-10.066666666666666</v>
      </c>
    </row>
    <row r="7535" spans="1:11" x14ac:dyDescent="0.25">
      <c r="A7535" s="1">
        <v>41314</v>
      </c>
      <c r="B7535" t="s">
        <v>61</v>
      </c>
      <c r="C7535" t="s">
        <v>308</v>
      </c>
      <c r="D7535">
        <v>84</v>
      </c>
      <c r="E7535">
        <v>69</v>
      </c>
      <c r="F7535" t="s">
        <v>61</v>
      </c>
      <c r="G7535">
        <v>15</v>
      </c>
      <c r="H7535" t="s">
        <v>358</v>
      </c>
      <c r="I7535" t="s">
        <v>360</v>
      </c>
      <c r="J7535" s="2">
        <f>VLOOKUP(B7535,'Totals by Team'!A:K,11,FALSE)</f>
        <v>8.2258064516129039</v>
      </c>
      <c r="K7535" s="2">
        <f>VLOOKUP(C7535,'Totals by Team'!A:K,11,FALSE)</f>
        <v>-5.4545454545454541</v>
      </c>
    </row>
    <row r="7536" spans="1:11" x14ac:dyDescent="0.25">
      <c r="A7536" s="1">
        <v>41314</v>
      </c>
      <c r="B7536" t="s">
        <v>7</v>
      </c>
      <c r="C7536" t="s">
        <v>84</v>
      </c>
      <c r="D7536">
        <v>68</v>
      </c>
      <c r="E7536">
        <v>53</v>
      </c>
      <c r="F7536" t="s">
        <v>7</v>
      </c>
      <c r="G7536">
        <v>15</v>
      </c>
      <c r="H7536" t="s">
        <v>358</v>
      </c>
      <c r="I7536" t="s">
        <v>360</v>
      </c>
      <c r="J7536" s="2">
        <f>VLOOKUP(B7536,'Totals by Team'!A:K,11,FALSE)</f>
        <v>1.6206896551724137</v>
      </c>
      <c r="K7536" s="2">
        <f>VLOOKUP(C7536,'Totals by Team'!A:K,11,FALSE)</f>
        <v>-0.93548387096774188</v>
      </c>
    </row>
    <row r="7537" spans="1:11" x14ac:dyDescent="0.25">
      <c r="A7537" s="1">
        <v>41314</v>
      </c>
      <c r="B7537" t="s">
        <v>117</v>
      </c>
      <c r="C7537" t="s">
        <v>135</v>
      </c>
      <c r="D7537">
        <v>66</v>
      </c>
      <c r="E7537">
        <v>52</v>
      </c>
      <c r="F7537" t="s">
        <v>117</v>
      </c>
      <c r="G7537">
        <v>14</v>
      </c>
      <c r="H7537" t="s">
        <v>358</v>
      </c>
      <c r="I7537" t="s">
        <v>360</v>
      </c>
      <c r="J7537" s="2">
        <f>VLOOKUP(B7537,'Totals by Team'!A:K,11,FALSE)</f>
        <v>-5.4482758620689653</v>
      </c>
      <c r="K7537" s="2">
        <f>VLOOKUP(C7537,'Totals by Team'!A:K,11,FALSE)</f>
        <v>4.117647058823529</v>
      </c>
    </row>
    <row r="7538" spans="1:11" x14ac:dyDescent="0.25">
      <c r="A7538" s="1">
        <v>41314</v>
      </c>
      <c r="B7538" t="s">
        <v>269</v>
      </c>
      <c r="C7538" t="s">
        <v>276</v>
      </c>
      <c r="D7538">
        <v>78</v>
      </c>
      <c r="E7538">
        <v>64</v>
      </c>
      <c r="F7538" t="s">
        <v>269</v>
      </c>
      <c r="G7538">
        <v>14</v>
      </c>
      <c r="H7538" t="s">
        <v>358</v>
      </c>
      <c r="I7538" t="s">
        <v>360</v>
      </c>
      <c r="J7538" s="2">
        <f>VLOOKUP(B7538,'Totals by Team'!A:K,11,FALSE)</f>
        <v>-6.3703703703703702</v>
      </c>
      <c r="K7538" s="2">
        <f>VLOOKUP(C7538,'Totals by Team'!A:K,11,FALSE)</f>
        <v>-0.19230769230769232</v>
      </c>
    </row>
    <row r="7539" spans="1:11" x14ac:dyDescent="0.25">
      <c r="A7539" s="1">
        <v>41314</v>
      </c>
      <c r="B7539" t="s">
        <v>295</v>
      </c>
      <c r="C7539" t="s">
        <v>314</v>
      </c>
      <c r="D7539">
        <v>71</v>
      </c>
      <c r="E7539">
        <v>57</v>
      </c>
      <c r="F7539" t="s">
        <v>295</v>
      </c>
      <c r="G7539">
        <v>14</v>
      </c>
      <c r="H7539" t="s">
        <v>358</v>
      </c>
      <c r="I7539" t="s">
        <v>360</v>
      </c>
      <c r="J7539" s="2">
        <f>VLOOKUP(B7539,'Totals by Team'!A:K,11,FALSE)</f>
        <v>7.4848484848484844</v>
      </c>
      <c r="K7539" s="2">
        <f>VLOOKUP(C7539,'Totals by Team'!A:K,11,FALSE)</f>
        <v>-2.9375</v>
      </c>
    </row>
    <row r="7540" spans="1:11" x14ac:dyDescent="0.25">
      <c r="A7540" s="1">
        <v>41314</v>
      </c>
      <c r="B7540" t="s">
        <v>205</v>
      </c>
      <c r="C7540" t="s">
        <v>128</v>
      </c>
      <c r="D7540">
        <v>75</v>
      </c>
      <c r="E7540">
        <v>61</v>
      </c>
      <c r="F7540" t="s">
        <v>205</v>
      </c>
      <c r="G7540">
        <v>14</v>
      </c>
      <c r="H7540" t="s">
        <v>358</v>
      </c>
      <c r="I7540" t="s">
        <v>360</v>
      </c>
      <c r="J7540" s="2">
        <f>VLOOKUP(B7540,'Totals by Team'!A:K,11,FALSE)</f>
        <v>-1.25</v>
      </c>
      <c r="K7540" s="2">
        <f>VLOOKUP(C7540,'Totals by Team'!A:K,11,FALSE)</f>
        <v>-4.5483870967741939</v>
      </c>
    </row>
    <row r="7541" spans="1:11" x14ac:dyDescent="0.25">
      <c r="A7541" s="1">
        <v>41314</v>
      </c>
      <c r="B7541" t="s">
        <v>335</v>
      </c>
      <c r="C7541" t="s">
        <v>219</v>
      </c>
      <c r="D7541">
        <v>67</v>
      </c>
      <c r="E7541">
        <v>53</v>
      </c>
      <c r="F7541" t="s">
        <v>335</v>
      </c>
      <c r="G7541">
        <v>14</v>
      </c>
      <c r="H7541" t="s">
        <v>358</v>
      </c>
      <c r="I7541" t="s">
        <v>360</v>
      </c>
      <c r="J7541" s="2">
        <f>VLOOKUP(B7541,'Totals by Team'!A:K,11,FALSE)</f>
        <v>-5.1818181818181817</v>
      </c>
      <c r="K7541" s="2">
        <f>VLOOKUP(C7541,'Totals by Team'!A:K,11,FALSE)</f>
        <v>-6.612903225806452</v>
      </c>
    </row>
    <row r="7542" spans="1:11" x14ac:dyDescent="0.25">
      <c r="A7542" s="1">
        <v>41314</v>
      </c>
      <c r="B7542" t="s">
        <v>291</v>
      </c>
      <c r="C7542" t="s">
        <v>239</v>
      </c>
      <c r="D7542">
        <v>76</v>
      </c>
      <c r="E7542">
        <v>62</v>
      </c>
      <c r="F7542" t="s">
        <v>291</v>
      </c>
      <c r="G7542">
        <v>14</v>
      </c>
      <c r="H7542" t="s">
        <v>358</v>
      </c>
      <c r="I7542" t="s">
        <v>360</v>
      </c>
      <c r="J7542" s="2">
        <f>VLOOKUP(B7542,'Totals by Team'!A:K,11,FALSE)</f>
        <v>5.7941176470588234</v>
      </c>
      <c r="K7542" s="2">
        <f>VLOOKUP(C7542,'Totals by Team'!A:K,11,FALSE)</f>
        <v>1.4375</v>
      </c>
    </row>
    <row r="7543" spans="1:11" x14ac:dyDescent="0.25">
      <c r="A7543" s="1">
        <v>41314</v>
      </c>
      <c r="B7543" t="s">
        <v>309</v>
      </c>
      <c r="C7543" t="s">
        <v>211</v>
      </c>
      <c r="D7543">
        <v>89</v>
      </c>
      <c r="E7543">
        <v>76</v>
      </c>
      <c r="F7543" t="s">
        <v>211</v>
      </c>
      <c r="G7543">
        <v>13</v>
      </c>
      <c r="H7543" t="s">
        <v>358</v>
      </c>
      <c r="I7543" t="s">
        <v>356</v>
      </c>
      <c r="J7543" s="2">
        <f>VLOOKUP(B7543,'Totals by Team'!A:K,11,FALSE)</f>
        <v>10.705882352941176</v>
      </c>
      <c r="K7543" s="2">
        <f>VLOOKUP(C7543,'Totals by Team'!A:K,11,FALSE)</f>
        <v>8.125</v>
      </c>
    </row>
    <row r="7544" spans="1:11" x14ac:dyDescent="0.25">
      <c r="A7544" s="1">
        <v>41314</v>
      </c>
      <c r="B7544" t="s">
        <v>210</v>
      </c>
      <c r="C7544" t="s">
        <v>297</v>
      </c>
      <c r="D7544">
        <v>72</v>
      </c>
      <c r="E7544">
        <v>59</v>
      </c>
      <c r="F7544" t="s">
        <v>297</v>
      </c>
      <c r="G7544">
        <v>13</v>
      </c>
      <c r="H7544" t="s">
        <v>358</v>
      </c>
      <c r="I7544" t="s">
        <v>356</v>
      </c>
      <c r="J7544" s="2">
        <f>VLOOKUP(B7544,'Totals by Team'!A:K,11,FALSE)</f>
        <v>9.53125</v>
      </c>
      <c r="K7544" s="2">
        <f>VLOOKUP(C7544,'Totals by Team'!A:K,11,FALSE)</f>
        <v>0.34375</v>
      </c>
    </row>
    <row r="7545" spans="1:11" x14ac:dyDescent="0.25">
      <c r="A7545" s="1">
        <v>41314</v>
      </c>
      <c r="B7545" t="s">
        <v>234</v>
      </c>
      <c r="C7545" t="s">
        <v>145</v>
      </c>
      <c r="D7545">
        <v>85</v>
      </c>
      <c r="E7545">
        <v>72</v>
      </c>
      <c r="F7545" t="s">
        <v>145</v>
      </c>
      <c r="G7545">
        <v>13</v>
      </c>
      <c r="H7545" t="s">
        <v>358</v>
      </c>
      <c r="I7545" t="s">
        <v>356</v>
      </c>
      <c r="J7545" s="2">
        <f>VLOOKUP(B7545,'Totals by Team'!A:K,11,FALSE)</f>
        <v>-2.4482758620689653</v>
      </c>
      <c r="K7545" s="2">
        <f>VLOOKUP(C7545,'Totals by Team'!A:K,11,FALSE)</f>
        <v>-4.2142857142857144</v>
      </c>
    </row>
    <row r="7546" spans="1:11" x14ac:dyDescent="0.25">
      <c r="A7546" s="1">
        <v>41314</v>
      </c>
      <c r="B7546" t="s">
        <v>170</v>
      </c>
      <c r="C7546" t="s">
        <v>315</v>
      </c>
      <c r="D7546">
        <v>63</v>
      </c>
      <c r="E7546">
        <v>50</v>
      </c>
      <c r="F7546" t="s">
        <v>315</v>
      </c>
      <c r="G7546">
        <v>13</v>
      </c>
      <c r="H7546" t="s">
        <v>358</v>
      </c>
      <c r="I7546" t="s">
        <v>356</v>
      </c>
      <c r="J7546" s="2">
        <f>VLOOKUP(B7546,'Totals by Team'!A:K,11,FALSE)</f>
        <v>-1.9375</v>
      </c>
      <c r="K7546" s="2">
        <f>VLOOKUP(C7546,'Totals by Team'!A:K,11,FALSE)</f>
        <v>-8.67741935483871</v>
      </c>
    </row>
    <row r="7547" spans="1:11" x14ac:dyDescent="0.25">
      <c r="A7547" s="1">
        <v>41314</v>
      </c>
      <c r="B7547" t="s">
        <v>54</v>
      </c>
      <c r="C7547" t="s">
        <v>57</v>
      </c>
      <c r="D7547">
        <v>77</v>
      </c>
      <c r="E7547">
        <v>64</v>
      </c>
      <c r="F7547" t="s">
        <v>54</v>
      </c>
      <c r="G7547">
        <v>13</v>
      </c>
      <c r="H7547" t="s">
        <v>358</v>
      </c>
      <c r="I7547" t="s">
        <v>360</v>
      </c>
      <c r="J7547" s="2">
        <f>VLOOKUP(B7547,'Totals by Team'!A:K,11,FALSE)</f>
        <v>0.54838709677419351</v>
      </c>
      <c r="K7547" s="2">
        <f>VLOOKUP(C7547,'Totals by Team'!A:K,11,FALSE)</f>
        <v>-3.838709677419355</v>
      </c>
    </row>
    <row r="7548" spans="1:11" x14ac:dyDescent="0.25">
      <c r="A7548" s="1">
        <v>41314</v>
      </c>
      <c r="B7548" t="s">
        <v>19</v>
      </c>
      <c r="C7548" t="s">
        <v>232</v>
      </c>
      <c r="D7548">
        <v>78</v>
      </c>
      <c r="E7548">
        <v>65</v>
      </c>
      <c r="F7548" t="s">
        <v>232</v>
      </c>
      <c r="G7548">
        <v>13</v>
      </c>
      <c r="H7548" t="s">
        <v>358</v>
      </c>
      <c r="I7548" t="s">
        <v>356</v>
      </c>
      <c r="J7548" s="2">
        <f>VLOOKUP(B7548,'Totals by Team'!A:K,11,FALSE)</f>
        <v>8.125</v>
      </c>
      <c r="K7548" s="2">
        <f>VLOOKUP(C7548,'Totals by Team'!A:K,11,FALSE)</f>
        <v>0.90625</v>
      </c>
    </row>
    <row r="7549" spans="1:11" x14ac:dyDescent="0.25">
      <c r="A7549" s="1">
        <v>41314</v>
      </c>
      <c r="B7549" t="s">
        <v>9</v>
      </c>
      <c r="C7549" t="s">
        <v>188</v>
      </c>
      <c r="D7549">
        <v>78</v>
      </c>
      <c r="E7549">
        <v>65</v>
      </c>
      <c r="F7549" t="s">
        <v>188</v>
      </c>
      <c r="G7549">
        <v>13</v>
      </c>
      <c r="H7549" t="s">
        <v>358</v>
      </c>
      <c r="I7549" t="s">
        <v>356</v>
      </c>
      <c r="J7549" s="2">
        <f>VLOOKUP(B7549,'Totals by Team'!A:K,11,FALSE)</f>
        <v>12.266666666666667</v>
      </c>
      <c r="K7549" s="2">
        <f>VLOOKUP(C7549,'Totals by Team'!A:K,11,FALSE)</f>
        <v>-8.0344827586206904</v>
      </c>
    </row>
    <row r="7550" spans="1:11" x14ac:dyDescent="0.25">
      <c r="A7550" s="1">
        <v>41314</v>
      </c>
      <c r="B7550" t="s">
        <v>13</v>
      </c>
      <c r="C7550" t="s">
        <v>259</v>
      </c>
      <c r="D7550">
        <v>66</v>
      </c>
      <c r="E7550">
        <v>53</v>
      </c>
      <c r="F7550" t="s">
        <v>13</v>
      </c>
      <c r="G7550">
        <v>13</v>
      </c>
      <c r="H7550" t="s">
        <v>358</v>
      </c>
      <c r="I7550" t="s">
        <v>360</v>
      </c>
      <c r="J7550" s="2">
        <f>VLOOKUP(B7550,'Totals by Team'!A:K,11,FALSE)</f>
        <v>-4.6206896551724137</v>
      </c>
      <c r="K7550" s="2">
        <f>VLOOKUP(C7550,'Totals by Team'!A:K,11,FALSE)</f>
        <v>1.84375</v>
      </c>
    </row>
    <row r="7551" spans="1:11" x14ac:dyDescent="0.25">
      <c r="A7551" s="1">
        <v>41314</v>
      </c>
      <c r="B7551" t="s">
        <v>42</v>
      </c>
      <c r="C7551" t="s">
        <v>39</v>
      </c>
      <c r="D7551">
        <v>67</v>
      </c>
      <c r="E7551">
        <v>55</v>
      </c>
      <c r="F7551" t="s">
        <v>39</v>
      </c>
      <c r="G7551">
        <v>12</v>
      </c>
      <c r="H7551" t="s">
        <v>358</v>
      </c>
      <c r="I7551" t="s">
        <v>356</v>
      </c>
      <c r="J7551" s="2">
        <f>VLOOKUP(B7551,'Totals by Team'!A:K,11,FALSE)</f>
        <v>4.78125</v>
      </c>
      <c r="K7551" s="2">
        <f>VLOOKUP(C7551,'Totals by Team'!A:K,11,FALSE)</f>
        <v>-8.8000000000000007</v>
      </c>
    </row>
    <row r="7552" spans="1:11" x14ac:dyDescent="0.25">
      <c r="A7552" s="1">
        <v>41314</v>
      </c>
      <c r="B7552" t="s">
        <v>92</v>
      </c>
      <c r="C7552" t="s">
        <v>245</v>
      </c>
      <c r="D7552">
        <v>99</v>
      </c>
      <c r="E7552">
        <v>87</v>
      </c>
      <c r="F7552" t="s">
        <v>245</v>
      </c>
      <c r="G7552">
        <v>12</v>
      </c>
      <c r="H7552" t="s">
        <v>358</v>
      </c>
      <c r="I7552" t="s">
        <v>356</v>
      </c>
      <c r="J7552" s="2">
        <f>VLOOKUP(B7552,'Totals by Team'!A:K,11,FALSE)</f>
        <v>-0.41379310344827586</v>
      </c>
      <c r="K7552" s="2">
        <f>VLOOKUP(C7552,'Totals by Team'!A:K,11,FALSE)</f>
        <v>6.4838709677419351</v>
      </c>
    </row>
    <row r="7553" spans="1:11" x14ac:dyDescent="0.25">
      <c r="A7553" s="1">
        <v>41314</v>
      </c>
      <c r="B7553" t="s">
        <v>182</v>
      </c>
      <c r="C7553" t="s">
        <v>189</v>
      </c>
      <c r="D7553">
        <v>74</v>
      </c>
      <c r="E7553">
        <v>62</v>
      </c>
      <c r="F7553" t="s">
        <v>182</v>
      </c>
      <c r="G7553">
        <v>12</v>
      </c>
      <c r="H7553" t="s">
        <v>358</v>
      </c>
      <c r="I7553" t="s">
        <v>360</v>
      </c>
      <c r="J7553" s="2">
        <f>VLOOKUP(B7553,'Totals by Team'!A:K,11,FALSE)</f>
        <v>3</v>
      </c>
      <c r="K7553" s="2">
        <f>VLOOKUP(C7553,'Totals by Team'!A:K,11,FALSE)</f>
        <v>-0.38461538461538464</v>
      </c>
    </row>
    <row r="7554" spans="1:11" x14ac:dyDescent="0.25">
      <c r="A7554" s="1">
        <v>41314</v>
      </c>
      <c r="B7554" t="s">
        <v>62</v>
      </c>
      <c r="C7554" t="s">
        <v>338</v>
      </c>
      <c r="D7554">
        <v>79</v>
      </c>
      <c r="E7554">
        <v>67</v>
      </c>
      <c r="F7554" t="s">
        <v>62</v>
      </c>
      <c r="G7554">
        <v>12</v>
      </c>
      <c r="H7554" t="s">
        <v>358</v>
      </c>
      <c r="I7554" t="s">
        <v>360</v>
      </c>
      <c r="J7554" s="2">
        <f>VLOOKUP(B7554,'Totals by Team'!A:K,11,FALSE)</f>
        <v>-5.67741935483871</v>
      </c>
      <c r="K7554" s="2">
        <f>VLOOKUP(C7554,'Totals by Team'!A:K,11,FALSE)</f>
        <v>-11.535714285714286</v>
      </c>
    </row>
    <row r="7555" spans="1:11" x14ac:dyDescent="0.25">
      <c r="A7555" s="1">
        <v>41314</v>
      </c>
      <c r="B7555" t="s">
        <v>169</v>
      </c>
      <c r="C7555" t="s">
        <v>79</v>
      </c>
      <c r="D7555">
        <v>79</v>
      </c>
      <c r="E7555">
        <v>67</v>
      </c>
      <c r="F7555" t="s">
        <v>79</v>
      </c>
      <c r="G7555">
        <v>12</v>
      </c>
      <c r="H7555" t="s">
        <v>358</v>
      </c>
      <c r="I7555" t="s">
        <v>356</v>
      </c>
      <c r="J7555" s="2">
        <f>VLOOKUP(B7555,'Totals by Team'!A:K,11,FALSE)</f>
        <v>6.6666666666666666E-2</v>
      </c>
      <c r="K7555" s="2">
        <f>VLOOKUP(C7555,'Totals by Team'!A:K,11,FALSE)</f>
        <v>-9.7857142857142865</v>
      </c>
    </row>
    <row r="7556" spans="1:11" x14ac:dyDescent="0.25">
      <c r="A7556" s="1">
        <v>41314</v>
      </c>
      <c r="B7556" t="s">
        <v>28</v>
      </c>
      <c r="C7556" t="s">
        <v>159</v>
      </c>
      <c r="D7556">
        <v>76</v>
      </c>
      <c r="E7556">
        <v>65</v>
      </c>
      <c r="F7556" t="s">
        <v>28</v>
      </c>
      <c r="G7556">
        <v>11</v>
      </c>
      <c r="H7556" t="s">
        <v>358</v>
      </c>
      <c r="I7556" t="s">
        <v>360</v>
      </c>
      <c r="J7556" s="2">
        <f>VLOOKUP(B7556,'Totals by Team'!A:K,11,FALSE)</f>
        <v>-3.5517241379310347</v>
      </c>
      <c r="K7556" s="2">
        <f>VLOOKUP(C7556,'Totals by Team'!A:K,11,FALSE)</f>
        <v>-12.758620689655173</v>
      </c>
    </row>
    <row r="7557" spans="1:11" x14ac:dyDescent="0.25">
      <c r="A7557" s="1">
        <v>41314</v>
      </c>
      <c r="B7557" t="s">
        <v>284</v>
      </c>
      <c r="C7557" t="s">
        <v>296</v>
      </c>
      <c r="D7557">
        <v>89</v>
      </c>
      <c r="E7557">
        <v>78</v>
      </c>
      <c r="F7557" t="s">
        <v>284</v>
      </c>
      <c r="G7557">
        <v>11</v>
      </c>
      <c r="H7557" t="s">
        <v>358</v>
      </c>
      <c r="I7557" t="s">
        <v>360</v>
      </c>
      <c r="J7557" s="2">
        <f>VLOOKUP(B7557,'Totals by Team'!A:K,11,FALSE)</f>
        <v>6.258064516129032</v>
      </c>
      <c r="K7557" s="2">
        <f>VLOOKUP(C7557,'Totals by Team'!A:K,11,FALSE)</f>
        <v>-3.90625</v>
      </c>
    </row>
    <row r="7558" spans="1:11" x14ac:dyDescent="0.25">
      <c r="A7558" s="1">
        <v>41314</v>
      </c>
      <c r="B7558" t="s">
        <v>133</v>
      </c>
      <c r="C7558" t="s">
        <v>101</v>
      </c>
      <c r="D7558">
        <v>73</v>
      </c>
      <c r="E7558">
        <v>62</v>
      </c>
      <c r="F7558" t="s">
        <v>101</v>
      </c>
      <c r="G7558">
        <v>11</v>
      </c>
      <c r="H7558" t="s">
        <v>358</v>
      </c>
      <c r="I7558" t="s">
        <v>356</v>
      </c>
      <c r="J7558" s="2">
        <f>VLOOKUP(B7558,'Totals by Team'!A:K,11,FALSE)</f>
        <v>-6.8965517241379306</v>
      </c>
      <c r="K7558" s="2">
        <f>VLOOKUP(C7558,'Totals by Team'!A:K,11,FALSE)</f>
        <v>-5.5666666666666664</v>
      </c>
    </row>
    <row r="7559" spans="1:11" x14ac:dyDescent="0.25">
      <c r="A7559" s="1">
        <v>41314</v>
      </c>
      <c r="B7559" t="s">
        <v>21</v>
      </c>
      <c r="C7559" t="s">
        <v>1</v>
      </c>
      <c r="D7559">
        <v>69</v>
      </c>
      <c r="E7559">
        <v>58</v>
      </c>
      <c r="F7559" t="s">
        <v>1</v>
      </c>
      <c r="G7559">
        <v>11</v>
      </c>
      <c r="H7559" t="s">
        <v>358</v>
      </c>
      <c r="I7559" t="s">
        <v>356</v>
      </c>
      <c r="J7559" s="2">
        <f>VLOOKUP(B7559,'Totals by Team'!A:K,11,FALSE)</f>
        <v>-1.75</v>
      </c>
      <c r="K7559" s="2">
        <f>VLOOKUP(C7559,'Totals by Team'!A:K,11,FALSE)</f>
        <v>-10.793103448275861</v>
      </c>
    </row>
    <row r="7560" spans="1:11" x14ac:dyDescent="0.25">
      <c r="A7560" s="1">
        <v>41314</v>
      </c>
      <c r="B7560" t="s">
        <v>99</v>
      </c>
      <c r="C7560" t="s">
        <v>332</v>
      </c>
      <c r="D7560">
        <v>83</v>
      </c>
      <c r="E7560">
        <v>73</v>
      </c>
      <c r="F7560" t="s">
        <v>99</v>
      </c>
      <c r="G7560">
        <v>10</v>
      </c>
      <c r="H7560" t="s">
        <v>358</v>
      </c>
      <c r="I7560" t="s">
        <v>360</v>
      </c>
      <c r="J7560" s="2">
        <f>VLOOKUP(B7560,'Totals by Team'!A:K,11,FALSE)</f>
        <v>2.4827586206896552</v>
      </c>
      <c r="K7560" s="2">
        <f>VLOOKUP(C7560,'Totals by Team'!A:K,11,FALSE)</f>
        <v>-0.23076923076923078</v>
      </c>
    </row>
    <row r="7561" spans="1:11" x14ac:dyDescent="0.25">
      <c r="A7561" s="1">
        <v>41314</v>
      </c>
      <c r="B7561" t="s">
        <v>288</v>
      </c>
      <c r="C7561" t="s">
        <v>278</v>
      </c>
      <c r="D7561">
        <v>56</v>
      </c>
      <c r="E7561">
        <v>46</v>
      </c>
      <c r="F7561" t="s">
        <v>278</v>
      </c>
      <c r="G7561">
        <v>10</v>
      </c>
      <c r="H7561" t="s">
        <v>358</v>
      </c>
      <c r="I7561" t="s">
        <v>356</v>
      </c>
      <c r="J7561" s="2">
        <f>VLOOKUP(B7561,'Totals by Team'!A:K,11,FALSE)</f>
        <v>10.575757575757576</v>
      </c>
      <c r="K7561" s="2">
        <f>VLOOKUP(C7561,'Totals by Team'!A:K,11,FALSE)</f>
        <v>3.71875</v>
      </c>
    </row>
    <row r="7562" spans="1:11" x14ac:dyDescent="0.25">
      <c r="A7562" s="1">
        <v>41314</v>
      </c>
      <c r="B7562" t="s">
        <v>303</v>
      </c>
      <c r="C7562" t="s">
        <v>316</v>
      </c>
      <c r="D7562">
        <v>62</v>
      </c>
      <c r="E7562">
        <v>52</v>
      </c>
      <c r="F7562" t="s">
        <v>316</v>
      </c>
      <c r="G7562">
        <v>10</v>
      </c>
      <c r="H7562" t="s">
        <v>358</v>
      </c>
      <c r="I7562" t="s">
        <v>356</v>
      </c>
      <c r="J7562" s="2">
        <f>VLOOKUP(B7562,'Totals by Team'!A:K,11,FALSE)</f>
        <v>14.15625</v>
      </c>
      <c r="K7562" s="2">
        <f>VLOOKUP(C7562,'Totals by Team'!A:K,11,FALSE)</f>
        <v>7.8787878787878789</v>
      </c>
    </row>
    <row r="7563" spans="1:11" x14ac:dyDescent="0.25">
      <c r="A7563" s="1">
        <v>41314</v>
      </c>
      <c r="B7563" t="s">
        <v>310</v>
      </c>
      <c r="C7563" t="s">
        <v>287</v>
      </c>
      <c r="D7563">
        <v>64</v>
      </c>
      <c r="E7563">
        <v>54</v>
      </c>
      <c r="F7563" t="s">
        <v>287</v>
      </c>
      <c r="G7563">
        <v>10</v>
      </c>
      <c r="H7563" t="s">
        <v>358</v>
      </c>
      <c r="I7563" t="s">
        <v>356</v>
      </c>
      <c r="J7563" s="2">
        <f>VLOOKUP(B7563,'Totals by Team'!A:K,11,FALSE)</f>
        <v>1.935483870967742</v>
      </c>
      <c r="K7563" s="2">
        <f>VLOOKUP(C7563,'Totals by Team'!A:K,11,FALSE)</f>
        <v>-4.53125</v>
      </c>
    </row>
    <row r="7564" spans="1:11" x14ac:dyDescent="0.25">
      <c r="A7564" s="1">
        <v>41314</v>
      </c>
      <c r="B7564" t="s">
        <v>248</v>
      </c>
      <c r="C7564" t="s">
        <v>41</v>
      </c>
      <c r="D7564">
        <v>65</v>
      </c>
      <c r="E7564">
        <v>55</v>
      </c>
      <c r="F7564" t="s">
        <v>248</v>
      </c>
      <c r="G7564">
        <v>10</v>
      </c>
      <c r="H7564" t="s">
        <v>358</v>
      </c>
      <c r="I7564" t="s">
        <v>360</v>
      </c>
      <c r="J7564" s="2">
        <f>VLOOKUP(B7564,'Totals by Team'!A:K,11,FALSE)</f>
        <v>0.20588235294117646</v>
      </c>
      <c r="K7564" s="2">
        <f>VLOOKUP(C7564,'Totals by Team'!A:K,11,FALSE)</f>
        <v>-3.09375</v>
      </c>
    </row>
    <row r="7565" spans="1:11" x14ac:dyDescent="0.25">
      <c r="A7565" s="1">
        <v>41314</v>
      </c>
      <c r="B7565" t="s">
        <v>70</v>
      </c>
      <c r="C7565" t="s">
        <v>228</v>
      </c>
      <c r="D7565">
        <v>72</v>
      </c>
      <c r="E7565">
        <v>62</v>
      </c>
      <c r="F7565" t="s">
        <v>70</v>
      </c>
      <c r="G7565">
        <v>10</v>
      </c>
      <c r="H7565" t="s">
        <v>358</v>
      </c>
      <c r="I7565" t="s">
        <v>360</v>
      </c>
      <c r="J7565" s="2">
        <f>VLOOKUP(B7565,'Totals by Team'!A:K,11,FALSE)</f>
        <v>8.46875</v>
      </c>
      <c r="K7565" s="2">
        <f>VLOOKUP(C7565,'Totals by Team'!A:K,11,FALSE)</f>
        <v>-3.96875</v>
      </c>
    </row>
    <row r="7566" spans="1:11" x14ac:dyDescent="0.25">
      <c r="A7566" s="1">
        <v>41314</v>
      </c>
      <c r="B7566" t="s">
        <v>85</v>
      </c>
      <c r="C7566" t="s">
        <v>48</v>
      </c>
      <c r="D7566">
        <v>63</v>
      </c>
      <c r="E7566">
        <v>53</v>
      </c>
      <c r="F7566" t="s">
        <v>48</v>
      </c>
      <c r="G7566">
        <v>10</v>
      </c>
      <c r="H7566" t="s">
        <v>358</v>
      </c>
      <c r="I7566" t="s">
        <v>356</v>
      </c>
      <c r="J7566" s="2">
        <f>VLOOKUP(B7566,'Totals by Team'!A:K,11,FALSE)</f>
        <v>-5.5161290322580649</v>
      </c>
      <c r="K7566" s="2">
        <f>VLOOKUP(C7566,'Totals by Team'!A:K,11,FALSE)</f>
        <v>-26.678571428571427</v>
      </c>
    </row>
    <row r="7567" spans="1:11" x14ac:dyDescent="0.25">
      <c r="A7567" s="1">
        <v>41314</v>
      </c>
      <c r="B7567" t="s">
        <v>266</v>
      </c>
      <c r="C7567" t="s">
        <v>15</v>
      </c>
      <c r="D7567">
        <v>77</v>
      </c>
      <c r="E7567">
        <v>67</v>
      </c>
      <c r="F7567" t="s">
        <v>266</v>
      </c>
      <c r="G7567">
        <v>10</v>
      </c>
      <c r="H7567" t="s">
        <v>358</v>
      </c>
      <c r="I7567" t="s">
        <v>360</v>
      </c>
      <c r="J7567" s="2">
        <f>VLOOKUP(B7567,'Totals by Team'!A:K,11,FALSE)</f>
        <v>11.333333333333334</v>
      </c>
      <c r="K7567" s="2">
        <f>VLOOKUP(C7567,'Totals by Team'!A:K,11,FALSE)</f>
        <v>2.6129032258064515</v>
      </c>
    </row>
    <row r="7568" spans="1:11" x14ac:dyDescent="0.25">
      <c r="A7568" s="1">
        <v>41314</v>
      </c>
      <c r="B7568" t="s">
        <v>68</v>
      </c>
      <c r="C7568" t="s">
        <v>132</v>
      </c>
      <c r="D7568">
        <v>77</v>
      </c>
      <c r="E7568">
        <v>67</v>
      </c>
      <c r="F7568" t="s">
        <v>68</v>
      </c>
      <c r="G7568">
        <v>10</v>
      </c>
      <c r="H7568" t="s">
        <v>358</v>
      </c>
      <c r="I7568" t="s">
        <v>360</v>
      </c>
      <c r="J7568" s="2">
        <f>VLOOKUP(B7568,'Totals by Team'!A:K,11,FALSE)</f>
        <v>-3.6666666666666665</v>
      </c>
      <c r="K7568" s="2">
        <f>VLOOKUP(C7568,'Totals by Team'!A:K,11,FALSE)</f>
        <v>3.125E-2</v>
      </c>
    </row>
    <row r="7569" spans="1:11" x14ac:dyDescent="0.25">
      <c r="A7569" s="1">
        <v>41314</v>
      </c>
      <c r="B7569" t="s">
        <v>230</v>
      </c>
      <c r="C7569" t="s">
        <v>300</v>
      </c>
      <c r="D7569">
        <v>74</v>
      </c>
      <c r="E7569">
        <v>64</v>
      </c>
      <c r="F7569" t="s">
        <v>300</v>
      </c>
      <c r="G7569">
        <v>10</v>
      </c>
      <c r="H7569" t="s">
        <v>358</v>
      </c>
      <c r="I7569" t="s">
        <v>356</v>
      </c>
      <c r="J7569" s="2">
        <f>VLOOKUP(B7569,'Totals by Team'!A:K,11,FALSE)</f>
        <v>11.5625</v>
      </c>
      <c r="K7569" s="2">
        <f>VLOOKUP(C7569,'Totals by Team'!A:K,11,FALSE)</f>
        <v>-3.15625</v>
      </c>
    </row>
    <row r="7570" spans="1:11" x14ac:dyDescent="0.25">
      <c r="A7570" s="1">
        <v>41314</v>
      </c>
      <c r="B7570" t="s">
        <v>339</v>
      </c>
      <c r="C7570" t="s">
        <v>153</v>
      </c>
      <c r="D7570">
        <v>72</v>
      </c>
      <c r="E7570">
        <v>63</v>
      </c>
      <c r="F7570" t="s">
        <v>339</v>
      </c>
      <c r="G7570">
        <v>9</v>
      </c>
      <c r="H7570" t="s">
        <v>358</v>
      </c>
      <c r="I7570" t="s">
        <v>360</v>
      </c>
      <c r="J7570" s="2">
        <f>VLOOKUP(B7570,'Totals by Team'!A:K,11,FALSE)</f>
        <v>8.3636363636363633</v>
      </c>
      <c r="K7570" s="2">
        <f>VLOOKUP(C7570,'Totals by Team'!A:K,11,FALSE)</f>
        <v>-1.5666666666666667</v>
      </c>
    </row>
    <row r="7571" spans="1:11" x14ac:dyDescent="0.25">
      <c r="A7571" s="1">
        <v>41314</v>
      </c>
      <c r="B7571" t="s">
        <v>262</v>
      </c>
      <c r="C7571" t="s">
        <v>175</v>
      </c>
      <c r="D7571">
        <v>68</v>
      </c>
      <c r="E7571">
        <v>59</v>
      </c>
      <c r="F7571" t="s">
        <v>262</v>
      </c>
      <c r="G7571">
        <v>9</v>
      </c>
      <c r="H7571" t="s">
        <v>358</v>
      </c>
      <c r="I7571" t="s">
        <v>360</v>
      </c>
      <c r="J7571" s="2">
        <f>VLOOKUP(B7571,'Totals by Team'!A:K,11,FALSE)</f>
        <v>2.1875</v>
      </c>
      <c r="K7571" s="2">
        <f>VLOOKUP(C7571,'Totals by Team'!A:K,11,FALSE)</f>
        <v>5.7666666666666666</v>
      </c>
    </row>
    <row r="7572" spans="1:11" x14ac:dyDescent="0.25">
      <c r="A7572" s="1">
        <v>41314</v>
      </c>
      <c r="B7572" t="s">
        <v>29</v>
      </c>
      <c r="C7572" t="s">
        <v>184</v>
      </c>
      <c r="D7572">
        <v>65</v>
      </c>
      <c r="E7572">
        <v>56</v>
      </c>
      <c r="F7572" t="s">
        <v>184</v>
      </c>
      <c r="G7572">
        <v>9</v>
      </c>
      <c r="H7572" t="s">
        <v>358</v>
      </c>
      <c r="I7572" t="s">
        <v>356</v>
      </c>
      <c r="J7572" s="2">
        <f>VLOOKUP(B7572,'Totals by Team'!A:K,11,FALSE)</f>
        <v>-8.8387096774193541</v>
      </c>
      <c r="K7572" s="2">
        <f>VLOOKUP(C7572,'Totals by Team'!A:K,11,FALSE)</f>
        <v>-7.8275862068965516</v>
      </c>
    </row>
    <row r="7573" spans="1:11" x14ac:dyDescent="0.25">
      <c r="A7573" s="1">
        <v>41314</v>
      </c>
      <c r="B7573" t="s">
        <v>343</v>
      </c>
      <c r="C7573" t="s">
        <v>240</v>
      </c>
      <c r="D7573">
        <v>64</v>
      </c>
      <c r="E7573">
        <v>55</v>
      </c>
      <c r="F7573" t="s">
        <v>343</v>
      </c>
      <c r="G7573">
        <v>9</v>
      </c>
      <c r="H7573" t="s">
        <v>358</v>
      </c>
      <c r="I7573" t="s">
        <v>360</v>
      </c>
      <c r="J7573" s="2">
        <f>VLOOKUP(B7573,'Totals by Team'!A:K,11,FALSE)</f>
        <v>7.5151515151515156</v>
      </c>
      <c r="K7573" s="2">
        <f>VLOOKUP(C7573,'Totals by Team'!A:K,11,FALSE)</f>
        <v>7.0294117647058822</v>
      </c>
    </row>
    <row r="7574" spans="1:11" x14ac:dyDescent="0.25">
      <c r="A7574" s="1">
        <v>41314</v>
      </c>
      <c r="B7574" t="s">
        <v>301</v>
      </c>
      <c r="C7574" t="s">
        <v>317</v>
      </c>
      <c r="D7574">
        <v>79</v>
      </c>
      <c r="E7574">
        <v>70</v>
      </c>
      <c r="F7574" t="s">
        <v>301</v>
      </c>
      <c r="G7574">
        <v>9</v>
      </c>
      <c r="H7574" t="s">
        <v>358</v>
      </c>
      <c r="I7574" t="s">
        <v>360</v>
      </c>
      <c r="J7574" s="2">
        <f>VLOOKUP(B7574,'Totals by Team'!A:K,11,FALSE)</f>
        <v>7.2727272727272725</v>
      </c>
      <c r="K7574" s="2">
        <f>VLOOKUP(C7574,'Totals by Team'!A:K,11,FALSE)</f>
        <v>8.4242424242424239</v>
      </c>
    </row>
    <row r="7575" spans="1:11" x14ac:dyDescent="0.25">
      <c r="A7575" s="1">
        <v>41314</v>
      </c>
      <c r="B7575" t="s">
        <v>67</v>
      </c>
      <c r="C7575" t="s">
        <v>111</v>
      </c>
      <c r="D7575">
        <v>77</v>
      </c>
      <c r="E7575">
        <v>68</v>
      </c>
      <c r="F7575" t="s">
        <v>67</v>
      </c>
      <c r="G7575">
        <v>9</v>
      </c>
      <c r="H7575" t="s">
        <v>358</v>
      </c>
      <c r="I7575" t="s">
        <v>360</v>
      </c>
      <c r="J7575" s="2">
        <f>VLOOKUP(B7575,'Totals by Team'!A:K,11,FALSE)</f>
        <v>-12.392857142857142</v>
      </c>
      <c r="K7575" s="2">
        <f>VLOOKUP(C7575,'Totals by Team'!A:K,11,FALSE)</f>
        <v>-6.52</v>
      </c>
    </row>
    <row r="7576" spans="1:11" x14ac:dyDescent="0.25">
      <c r="A7576" s="1">
        <v>41314</v>
      </c>
      <c r="B7576" t="s">
        <v>37</v>
      </c>
      <c r="C7576" t="s">
        <v>33</v>
      </c>
      <c r="D7576">
        <v>59</v>
      </c>
      <c r="E7576">
        <v>50</v>
      </c>
      <c r="F7576" t="s">
        <v>37</v>
      </c>
      <c r="G7576">
        <v>9</v>
      </c>
      <c r="H7576" t="s">
        <v>358</v>
      </c>
      <c r="I7576" t="s">
        <v>360</v>
      </c>
      <c r="J7576" s="2">
        <f>VLOOKUP(B7576,'Totals by Team'!A:K,11,FALSE)</f>
        <v>-2.096774193548387</v>
      </c>
      <c r="K7576" s="2">
        <f>VLOOKUP(C7576,'Totals by Team'!A:K,11,FALSE)</f>
        <v>-4.1034482758620694</v>
      </c>
    </row>
    <row r="7577" spans="1:11" x14ac:dyDescent="0.25">
      <c r="A7577" s="1">
        <v>41314</v>
      </c>
      <c r="B7577" t="s">
        <v>30</v>
      </c>
      <c r="C7577" t="s">
        <v>72</v>
      </c>
      <c r="D7577">
        <v>71</v>
      </c>
      <c r="E7577">
        <v>62</v>
      </c>
      <c r="F7577" t="s">
        <v>72</v>
      </c>
      <c r="G7577">
        <v>9</v>
      </c>
      <c r="H7577" t="s">
        <v>358</v>
      </c>
      <c r="I7577" t="s">
        <v>356</v>
      </c>
      <c r="J7577" s="2">
        <f>VLOOKUP(B7577,'Totals by Team'!A:K,11,FALSE)</f>
        <v>-2.032258064516129</v>
      </c>
      <c r="K7577" s="2">
        <f>VLOOKUP(C7577,'Totals by Team'!A:K,11,FALSE)</f>
        <v>-4.645161290322581</v>
      </c>
    </row>
    <row r="7578" spans="1:11" x14ac:dyDescent="0.25">
      <c r="A7578" s="1">
        <v>41314</v>
      </c>
      <c r="B7578" t="s">
        <v>320</v>
      </c>
      <c r="C7578" t="s">
        <v>336</v>
      </c>
      <c r="D7578">
        <v>73</v>
      </c>
      <c r="E7578">
        <v>64</v>
      </c>
      <c r="F7578" t="s">
        <v>320</v>
      </c>
      <c r="G7578">
        <v>9</v>
      </c>
      <c r="H7578" t="s">
        <v>358</v>
      </c>
      <c r="I7578" t="s">
        <v>360</v>
      </c>
      <c r="J7578" s="2">
        <f>VLOOKUP(B7578,'Totals by Team'!A:K,11,FALSE)</f>
        <v>8.117647058823529</v>
      </c>
      <c r="K7578" s="2">
        <f>VLOOKUP(C7578,'Totals by Team'!A:K,11,FALSE)</f>
        <v>-1.935483870967742</v>
      </c>
    </row>
    <row r="7579" spans="1:11" x14ac:dyDescent="0.25">
      <c r="A7579" s="1">
        <v>41314</v>
      </c>
      <c r="B7579" t="s">
        <v>229</v>
      </c>
      <c r="C7579" t="s">
        <v>152</v>
      </c>
      <c r="D7579">
        <v>80</v>
      </c>
      <c r="E7579">
        <v>72</v>
      </c>
      <c r="F7579" t="s">
        <v>152</v>
      </c>
      <c r="G7579">
        <v>8</v>
      </c>
      <c r="H7579" t="s">
        <v>358</v>
      </c>
      <c r="I7579" t="s">
        <v>356</v>
      </c>
      <c r="J7579" s="2">
        <f>VLOOKUP(B7579,'Totals by Team'!A:K,11,FALSE)</f>
        <v>8.875</v>
      </c>
      <c r="K7579" s="2">
        <f>VLOOKUP(C7579,'Totals by Team'!A:K,11,FALSE)</f>
        <v>-7.1724137931034484</v>
      </c>
    </row>
    <row r="7580" spans="1:11" x14ac:dyDescent="0.25">
      <c r="A7580" s="1">
        <v>41314</v>
      </c>
      <c r="B7580" t="s">
        <v>64</v>
      </c>
      <c r="C7580" t="s">
        <v>139</v>
      </c>
      <c r="D7580">
        <v>60</v>
      </c>
      <c r="E7580">
        <v>52</v>
      </c>
      <c r="F7580" t="s">
        <v>64</v>
      </c>
      <c r="G7580">
        <v>8</v>
      </c>
      <c r="H7580" t="s">
        <v>358</v>
      </c>
      <c r="I7580" t="s">
        <v>360</v>
      </c>
      <c r="J7580" s="2">
        <f>VLOOKUP(B7580,'Totals by Team'!A:K,11,FALSE)</f>
        <v>0.6071428571428571</v>
      </c>
      <c r="K7580" s="2">
        <f>VLOOKUP(C7580,'Totals by Team'!A:K,11,FALSE)</f>
        <v>-5</v>
      </c>
    </row>
    <row r="7581" spans="1:11" x14ac:dyDescent="0.25">
      <c r="A7581" s="1">
        <v>41314</v>
      </c>
      <c r="B7581" t="s">
        <v>51</v>
      </c>
      <c r="C7581" t="s">
        <v>25</v>
      </c>
      <c r="D7581">
        <v>90</v>
      </c>
      <c r="E7581">
        <v>82</v>
      </c>
      <c r="F7581" t="s">
        <v>25</v>
      </c>
      <c r="G7581">
        <v>8</v>
      </c>
      <c r="H7581" t="s">
        <v>358</v>
      </c>
      <c r="I7581" t="s">
        <v>356</v>
      </c>
      <c r="J7581" s="2">
        <f>VLOOKUP(B7581,'Totals by Team'!A:K,11,FALSE)</f>
        <v>0.66666666666666663</v>
      </c>
      <c r="K7581" s="2">
        <f>VLOOKUP(C7581,'Totals by Team'!A:K,11,FALSE)</f>
        <v>0.36666666666666664</v>
      </c>
    </row>
    <row r="7582" spans="1:11" x14ac:dyDescent="0.25">
      <c r="A7582" s="1">
        <v>41314</v>
      </c>
      <c r="B7582" t="s">
        <v>125</v>
      </c>
      <c r="C7582" t="s">
        <v>3</v>
      </c>
      <c r="D7582">
        <v>51</v>
      </c>
      <c r="E7582">
        <v>43</v>
      </c>
      <c r="F7582" t="s">
        <v>125</v>
      </c>
      <c r="G7582">
        <v>8</v>
      </c>
      <c r="H7582" t="s">
        <v>358</v>
      </c>
      <c r="I7582" t="s">
        <v>360</v>
      </c>
      <c r="J7582" s="2">
        <f>VLOOKUP(B7582,'Totals by Team'!A:K,11,FALSE)</f>
        <v>4.8214285714285712</v>
      </c>
      <c r="K7582" s="2">
        <f>VLOOKUP(C7582,'Totals by Team'!A:K,11,FALSE)</f>
        <v>-9.931034482758621</v>
      </c>
    </row>
    <row r="7583" spans="1:11" x14ac:dyDescent="0.25">
      <c r="A7583" s="1">
        <v>41314</v>
      </c>
      <c r="B7583" t="s">
        <v>305</v>
      </c>
      <c r="C7583" t="s">
        <v>22</v>
      </c>
      <c r="D7583">
        <v>73</v>
      </c>
      <c r="E7583">
        <v>65</v>
      </c>
      <c r="F7583" t="s">
        <v>22</v>
      </c>
      <c r="G7583">
        <v>8</v>
      </c>
      <c r="H7583" t="s">
        <v>358</v>
      </c>
      <c r="I7583" t="s">
        <v>356</v>
      </c>
      <c r="J7583" s="2">
        <f>VLOOKUP(B7583,'Totals by Team'!A:K,11,FALSE)</f>
        <v>2.7419354838709675</v>
      </c>
      <c r="K7583" s="2">
        <f>VLOOKUP(C7583,'Totals by Team'!A:K,11,FALSE)</f>
        <v>-8.0333333333333332</v>
      </c>
    </row>
    <row r="7584" spans="1:11" x14ac:dyDescent="0.25">
      <c r="A7584" s="1">
        <v>41314</v>
      </c>
      <c r="B7584" t="s">
        <v>110</v>
      </c>
      <c r="C7584" t="s">
        <v>183</v>
      </c>
      <c r="D7584">
        <v>79</v>
      </c>
      <c r="E7584">
        <v>72</v>
      </c>
      <c r="F7584" t="s">
        <v>183</v>
      </c>
      <c r="G7584">
        <v>7</v>
      </c>
      <c r="H7584" t="s">
        <v>358</v>
      </c>
      <c r="I7584" t="s">
        <v>356</v>
      </c>
      <c r="J7584" s="2">
        <f>VLOOKUP(B7584,'Totals by Team'!A:K,11,FALSE)</f>
        <v>3.0303030303030304E-2</v>
      </c>
      <c r="K7584" s="2">
        <f>VLOOKUP(C7584,'Totals by Team'!A:K,11,FALSE)</f>
        <v>2.25</v>
      </c>
    </row>
    <row r="7585" spans="1:11" x14ac:dyDescent="0.25">
      <c r="A7585" s="1">
        <v>41314</v>
      </c>
      <c r="B7585" t="s">
        <v>141</v>
      </c>
      <c r="C7585" t="s">
        <v>129</v>
      </c>
      <c r="D7585">
        <v>61</v>
      </c>
      <c r="E7585">
        <v>54</v>
      </c>
      <c r="F7585" t="s">
        <v>129</v>
      </c>
      <c r="G7585">
        <v>7</v>
      </c>
      <c r="H7585" t="s">
        <v>358</v>
      </c>
      <c r="I7585" t="s">
        <v>356</v>
      </c>
      <c r="J7585" s="2">
        <f>VLOOKUP(B7585,'Totals by Team'!A:K,11,FALSE)</f>
        <v>5.161290322580645</v>
      </c>
      <c r="K7585" s="2">
        <f>VLOOKUP(C7585,'Totals by Team'!A:K,11,FALSE)</f>
        <v>-5.2758620689655169</v>
      </c>
    </row>
    <row r="7586" spans="1:11" x14ac:dyDescent="0.25">
      <c r="A7586" s="1">
        <v>41314</v>
      </c>
      <c r="B7586" t="s">
        <v>87</v>
      </c>
      <c r="C7586" t="s">
        <v>333</v>
      </c>
      <c r="D7586">
        <v>75</v>
      </c>
      <c r="E7586">
        <v>68</v>
      </c>
      <c r="F7586" t="s">
        <v>333</v>
      </c>
      <c r="G7586">
        <v>7</v>
      </c>
      <c r="H7586" t="s">
        <v>358</v>
      </c>
      <c r="I7586" t="s">
        <v>356</v>
      </c>
      <c r="J7586" s="2">
        <f>VLOOKUP(B7586,'Totals by Team'!A:K,11,FALSE)</f>
        <v>-7.1428571428571432</v>
      </c>
      <c r="K7586" s="2">
        <f>VLOOKUP(C7586,'Totals by Team'!A:K,11,FALSE)</f>
        <v>-15.136363636363637</v>
      </c>
    </row>
    <row r="7587" spans="1:11" x14ac:dyDescent="0.25">
      <c r="A7587" s="1">
        <v>41314</v>
      </c>
      <c r="B7587" t="s">
        <v>4</v>
      </c>
      <c r="C7587" t="s">
        <v>35</v>
      </c>
      <c r="D7587">
        <v>75</v>
      </c>
      <c r="E7587">
        <v>68</v>
      </c>
      <c r="F7587" t="s">
        <v>4</v>
      </c>
      <c r="G7587">
        <v>7</v>
      </c>
      <c r="H7587" t="s">
        <v>358</v>
      </c>
      <c r="I7587" t="s">
        <v>360</v>
      </c>
      <c r="J7587" s="2">
        <f>VLOOKUP(B7587,'Totals by Team'!A:K,11,FALSE)</f>
        <v>-10.633333333333333</v>
      </c>
      <c r="K7587" s="2">
        <f>VLOOKUP(C7587,'Totals by Team'!A:K,11,FALSE)</f>
        <v>-5.7333333333333334</v>
      </c>
    </row>
    <row r="7588" spans="1:11" x14ac:dyDescent="0.25">
      <c r="A7588" s="1">
        <v>41314</v>
      </c>
      <c r="B7588" t="s">
        <v>204</v>
      </c>
      <c r="C7588" t="s">
        <v>166</v>
      </c>
      <c r="D7588">
        <v>85</v>
      </c>
      <c r="E7588">
        <v>78</v>
      </c>
      <c r="F7588" t="s">
        <v>166</v>
      </c>
      <c r="G7588">
        <v>7</v>
      </c>
      <c r="H7588" t="s">
        <v>358</v>
      </c>
      <c r="I7588" t="s">
        <v>356</v>
      </c>
      <c r="J7588" s="2">
        <f>VLOOKUP(B7588,'Totals by Team'!A:K,11,FALSE)</f>
        <v>-11.275862068965518</v>
      </c>
      <c r="K7588" s="2">
        <f>VLOOKUP(C7588,'Totals by Team'!A:K,11,FALSE)</f>
        <v>-13.133333333333333</v>
      </c>
    </row>
    <row r="7589" spans="1:11" x14ac:dyDescent="0.25">
      <c r="A7589" s="1">
        <v>41314</v>
      </c>
      <c r="B7589" t="s">
        <v>73</v>
      </c>
      <c r="C7589" t="s">
        <v>53</v>
      </c>
      <c r="D7589">
        <v>68</v>
      </c>
      <c r="E7589">
        <v>61</v>
      </c>
      <c r="F7589" t="s">
        <v>53</v>
      </c>
      <c r="G7589">
        <v>7</v>
      </c>
      <c r="H7589" t="s">
        <v>358</v>
      </c>
      <c r="I7589" t="s">
        <v>356</v>
      </c>
      <c r="J7589" s="2">
        <f>VLOOKUP(B7589,'Totals by Team'!A:K,11,FALSE)</f>
        <v>7.2413793103448274</v>
      </c>
      <c r="K7589" s="2">
        <f>VLOOKUP(C7589,'Totals by Team'!A:K,11,FALSE)</f>
        <v>-3.1666666666666665</v>
      </c>
    </row>
    <row r="7590" spans="1:11" x14ac:dyDescent="0.25">
      <c r="A7590" s="1">
        <v>41314</v>
      </c>
      <c r="B7590" t="s">
        <v>74</v>
      </c>
      <c r="C7590" t="s">
        <v>162</v>
      </c>
      <c r="D7590">
        <v>69</v>
      </c>
      <c r="E7590">
        <v>62</v>
      </c>
      <c r="F7590" t="s">
        <v>74</v>
      </c>
      <c r="G7590">
        <v>7</v>
      </c>
      <c r="H7590" t="s">
        <v>358</v>
      </c>
      <c r="I7590" t="s">
        <v>360</v>
      </c>
      <c r="J7590" s="2">
        <f>VLOOKUP(B7590,'Totals by Team'!A:K,11,FALSE)</f>
        <v>-8.870967741935484</v>
      </c>
      <c r="K7590" s="2">
        <f>VLOOKUP(C7590,'Totals by Team'!A:K,11,FALSE)</f>
        <v>-8.5862068965517242</v>
      </c>
    </row>
    <row r="7591" spans="1:11" x14ac:dyDescent="0.25">
      <c r="A7591" s="1">
        <v>41314</v>
      </c>
      <c r="B7591" t="s">
        <v>271</v>
      </c>
      <c r="C7591" t="s">
        <v>307</v>
      </c>
      <c r="D7591">
        <v>68</v>
      </c>
      <c r="E7591">
        <v>61</v>
      </c>
      <c r="F7591" t="s">
        <v>307</v>
      </c>
      <c r="G7591">
        <v>7</v>
      </c>
      <c r="H7591" t="s">
        <v>358</v>
      </c>
      <c r="I7591" t="s">
        <v>356</v>
      </c>
      <c r="J7591" s="2">
        <f>VLOOKUP(B7591,'Totals by Team'!A:K,11,FALSE)</f>
        <v>12.529411764705882</v>
      </c>
      <c r="K7591" s="2">
        <f>VLOOKUP(C7591,'Totals by Team'!A:K,11,FALSE)</f>
        <v>0.21875</v>
      </c>
    </row>
    <row r="7592" spans="1:11" x14ac:dyDescent="0.25">
      <c r="A7592" s="1">
        <v>41314</v>
      </c>
      <c r="B7592" t="s">
        <v>255</v>
      </c>
      <c r="C7592" t="s">
        <v>283</v>
      </c>
      <c r="D7592">
        <v>78</v>
      </c>
      <c r="E7592">
        <v>71</v>
      </c>
      <c r="F7592" t="s">
        <v>255</v>
      </c>
      <c r="G7592">
        <v>7</v>
      </c>
      <c r="H7592" t="s">
        <v>358</v>
      </c>
      <c r="I7592" t="s">
        <v>360</v>
      </c>
      <c r="J7592" s="2">
        <f>VLOOKUP(B7592,'Totals by Team'!A:K,11,FALSE)</f>
        <v>4.9393939393939394</v>
      </c>
      <c r="K7592" s="2">
        <f>VLOOKUP(C7592,'Totals by Team'!A:K,11,FALSE)</f>
        <v>0.84375</v>
      </c>
    </row>
    <row r="7593" spans="1:11" x14ac:dyDescent="0.25">
      <c r="A7593" s="1">
        <v>41314</v>
      </c>
      <c r="B7593" t="s">
        <v>294</v>
      </c>
      <c r="C7593" t="s">
        <v>299</v>
      </c>
      <c r="D7593">
        <v>68</v>
      </c>
      <c r="E7593">
        <v>61</v>
      </c>
      <c r="F7593" t="s">
        <v>294</v>
      </c>
      <c r="G7593">
        <v>7</v>
      </c>
      <c r="H7593" t="s">
        <v>358</v>
      </c>
      <c r="I7593" t="s">
        <v>360</v>
      </c>
      <c r="J7593" s="2">
        <f>VLOOKUP(B7593,'Totals by Team'!A:K,11,FALSE)</f>
        <v>4.6206896551724137</v>
      </c>
      <c r="K7593" s="2">
        <f>VLOOKUP(C7593,'Totals by Team'!A:K,11,FALSE)</f>
        <v>1.0666666666666667</v>
      </c>
    </row>
    <row r="7594" spans="1:11" x14ac:dyDescent="0.25">
      <c r="A7594" s="1">
        <v>41314</v>
      </c>
      <c r="B7594" t="s">
        <v>198</v>
      </c>
      <c r="C7594" t="s">
        <v>150</v>
      </c>
      <c r="D7594">
        <v>67</v>
      </c>
      <c r="E7594">
        <v>61</v>
      </c>
      <c r="F7594" t="s">
        <v>150</v>
      </c>
      <c r="G7594">
        <v>6</v>
      </c>
      <c r="H7594" t="s">
        <v>358</v>
      </c>
      <c r="I7594" t="s">
        <v>356</v>
      </c>
      <c r="J7594" s="2">
        <f>VLOOKUP(B7594,'Totals by Team'!A:K,11,FALSE)</f>
        <v>0.72413793103448276</v>
      </c>
      <c r="K7594" s="2">
        <f>VLOOKUP(C7594,'Totals by Team'!A:K,11,FALSE)</f>
        <v>-5.5517241379310347</v>
      </c>
    </row>
    <row r="7595" spans="1:11" x14ac:dyDescent="0.25">
      <c r="A7595" s="1">
        <v>41314</v>
      </c>
      <c r="B7595" t="s">
        <v>290</v>
      </c>
      <c r="C7595" t="s">
        <v>249</v>
      </c>
      <c r="D7595">
        <v>69</v>
      </c>
      <c r="E7595">
        <v>63</v>
      </c>
      <c r="F7595" t="s">
        <v>249</v>
      </c>
      <c r="G7595">
        <v>6</v>
      </c>
      <c r="H7595" t="s">
        <v>358</v>
      </c>
      <c r="I7595" t="s">
        <v>356</v>
      </c>
      <c r="J7595" s="2">
        <f>VLOOKUP(B7595,'Totals by Team'!A:K,11,FALSE)</f>
        <v>8.8387096774193541</v>
      </c>
      <c r="K7595" s="2">
        <f>VLOOKUP(C7595,'Totals by Team'!A:K,11,FALSE)</f>
        <v>-0.80645161290322576</v>
      </c>
    </row>
    <row r="7596" spans="1:11" x14ac:dyDescent="0.25">
      <c r="A7596" s="1">
        <v>41314</v>
      </c>
      <c r="B7596" t="s">
        <v>49</v>
      </c>
      <c r="C7596" t="s">
        <v>187</v>
      </c>
      <c r="D7596">
        <v>62</v>
      </c>
      <c r="E7596">
        <v>56</v>
      </c>
      <c r="F7596" t="s">
        <v>187</v>
      </c>
      <c r="G7596">
        <v>6</v>
      </c>
      <c r="H7596" t="s">
        <v>358</v>
      </c>
      <c r="I7596" t="s">
        <v>356</v>
      </c>
      <c r="J7596" s="2">
        <f>VLOOKUP(B7596,'Totals by Team'!A:K,11,FALSE)</f>
        <v>-14.258064516129032</v>
      </c>
      <c r="K7596" s="2">
        <f>VLOOKUP(C7596,'Totals by Team'!A:K,11,FALSE)</f>
        <v>-4.1785714285714288</v>
      </c>
    </row>
    <row r="7597" spans="1:11" x14ac:dyDescent="0.25">
      <c r="A7597" s="1">
        <v>41314</v>
      </c>
      <c r="B7597" t="s">
        <v>253</v>
      </c>
      <c r="C7597" t="s">
        <v>179</v>
      </c>
      <c r="D7597">
        <v>72</v>
      </c>
      <c r="E7597">
        <v>66</v>
      </c>
      <c r="F7597" t="s">
        <v>253</v>
      </c>
      <c r="G7597">
        <v>6</v>
      </c>
      <c r="H7597" t="s">
        <v>358</v>
      </c>
      <c r="I7597" t="s">
        <v>360</v>
      </c>
      <c r="J7597" s="2">
        <f>VLOOKUP(B7597,'Totals by Team'!A:K,11,FALSE)</f>
        <v>4.935483870967742</v>
      </c>
      <c r="K7597" s="2">
        <f>VLOOKUP(C7597,'Totals by Team'!A:K,11,FALSE)</f>
        <v>13.911764705882353</v>
      </c>
    </row>
    <row r="7598" spans="1:11" x14ac:dyDescent="0.25">
      <c r="A7598" s="1">
        <v>41314</v>
      </c>
      <c r="B7598" t="s">
        <v>286</v>
      </c>
      <c r="C7598" t="s">
        <v>289</v>
      </c>
      <c r="D7598">
        <v>52</v>
      </c>
      <c r="E7598">
        <v>46</v>
      </c>
      <c r="F7598" t="s">
        <v>286</v>
      </c>
      <c r="G7598">
        <v>6</v>
      </c>
      <c r="H7598" t="s">
        <v>358</v>
      </c>
      <c r="I7598" t="s">
        <v>360</v>
      </c>
      <c r="J7598" s="2">
        <f>VLOOKUP(B7598,'Totals by Team'!A:K,11,FALSE)</f>
        <v>-0.78125</v>
      </c>
      <c r="K7598" s="2">
        <f>VLOOKUP(C7598,'Totals by Team'!A:K,11,FALSE)</f>
        <v>1.606060606060606</v>
      </c>
    </row>
    <row r="7599" spans="1:11" x14ac:dyDescent="0.25">
      <c r="A7599" s="1">
        <v>41314</v>
      </c>
      <c r="B7599" t="s">
        <v>256</v>
      </c>
      <c r="C7599" t="s">
        <v>168</v>
      </c>
      <c r="D7599">
        <v>77</v>
      </c>
      <c r="E7599">
        <v>71</v>
      </c>
      <c r="F7599" t="s">
        <v>256</v>
      </c>
      <c r="G7599">
        <v>6</v>
      </c>
      <c r="H7599" t="s">
        <v>358</v>
      </c>
      <c r="I7599" t="s">
        <v>360</v>
      </c>
      <c r="J7599" s="2">
        <f>VLOOKUP(B7599,'Totals by Team'!A:K,11,FALSE)</f>
        <v>-2.6296296296296298</v>
      </c>
      <c r="K7599" s="2">
        <f>VLOOKUP(C7599,'Totals by Team'!A:K,11,FALSE)</f>
        <v>-5.3076923076923075</v>
      </c>
    </row>
    <row r="7600" spans="1:11" x14ac:dyDescent="0.25">
      <c r="A7600" s="1">
        <v>41314</v>
      </c>
      <c r="B7600" t="s">
        <v>340</v>
      </c>
      <c r="C7600" t="s">
        <v>194</v>
      </c>
      <c r="D7600">
        <v>78</v>
      </c>
      <c r="E7600">
        <v>72</v>
      </c>
      <c r="F7600" t="s">
        <v>340</v>
      </c>
      <c r="G7600">
        <v>6</v>
      </c>
      <c r="H7600" t="s">
        <v>358</v>
      </c>
      <c r="I7600" t="s">
        <v>360</v>
      </c>
      <c r="J7600" s="2">
        <f>VLOOKUP(B7600,'Totals by Team'!A:K,11,FALSE)</f>
        <v>0.8</v>
      </c>
      <c r="K7600" s="2">
        <f>VLOOKUP(C7600,'Totals by Team'!A:K,11,FALSE)</f>
        <v>1.0303030303030303</v>
      </c>
    </row>
    <row r="7601" spans="1:11" x14ac:dyDescent="0.25">
      <c r="A7601" s="1">
        <v>41314</v>
      </c>
      <c r="B7601" t="s">
        <v>181</v>
      </c>
      <c r="C7601" t="s">
        <v>96</v>
      </c>
      <c r="D7601">
        <v>60</v>
      </c>
      <c r="E7601">
        <v>55</v>
      </c>
      <c r="F7601" t="s">
        <v>181</v>
      </c>
      <c r="G7601">
        <v>5</v>
      </c>
      <c r="H7601" t="s">
        <v>358</v>
      </c>
      <c r="I7601" t="s">
        <v>360</v>
      </c>
      <c r="J7601" s="2">
        <f>VLOOKUP(B7601,'Totals by Team'!A:K,11,FALSE)</f>
        <v>-0.8666666666666667</v>
      </c>
      <c r="K7601" s="2">
        <f>VLOOKUP(C7601,'Totals by Team'!A:K,11,FALSE)</f>
        <v>10.333333333333334</v>
      </c>
    </row>
    <row r="7602" spans="1:11" x14ac:dyDescent="0.25">
      <c r="A7602" s="1">
        <v>41314</v>
      </c>
      <c r="B7602" t="s">
        <v>157</v>
      </c>
      <c r="C7602" t="s">
        <v>55</v>
      </c>
      <c r="D7602">
        <v>59</v>
      </c>
      <c r="E7602">
        <v>54</v>
      </c>
      <c r="F7602" t="s">
        <v>157</v>
      </c>
      <c r="G7602">
        <v>5</v>
      </c>
      <c r="H7602" t="s">
        <v>358</v>
      </c>
      <c r="I7602" t="s">
        <v>360</v>
      </c>
      <c r="J7602" s="2">
        <f>VLOOKUP(B7602,'Totals by Team'!A:K,11,FALSE)</f>
        <v>-1.59375</v>
      </c>
      <c r="K7602" s="2">
        <f>VLOOKUP(C7602,'Totals by Team'!A:K,11,FALSE)</f>
        <v>-9.7931034482758612</v>
      </c>
    </row>
    <row r="7603" spans="1:11" x14ac:dyDescent="0.25">
      <c r="A7603" s="1">
        <v>41314</v>
      </c>
      <c r="B7603" t="s">
        <v>142</v>
      </c>
      <c r="C7603" t="s">
        <v>80</v>
      </c>
      <c r="D7603">
        <v>88</v>
      </c>
      <c r="E7603">
        <v>83</v>
      </c>
      <c r="F7603" t="s">
        <v>142</v>
      </c>
      <c r="G7603">
        <v>5</v>
      </c>
      <c r="H7603" t="s">
        <v>358</v>
      </c>
      <c r="I7603" t="s">
        <v>360</v>
      </c>
      <c r="J7603" s="2">
        <f>VLOOKUP(B7603,'Totals by Team'!A:K,11,FALSE)</f>
        <v>-2.4666666666666668</v>
      </c>
      <c r="K7603" s="2">
        <f>VLOOKUP(C7603,'Totals by Team'!A:K,11,FALSE)</f>
        <v>6.290322580645161</v>
      </c>
    </row>
    <row r="7604" spans="1:11" x14ac:dyDescent="0.25">
      <c r="A7604" s="1">
        <v>41314</v>
      </c>
      <c r="B7604" t="s">
        <v>86</v>
      </c>
      <c r="C7604" t="s">
        <v>174</v>
      </c>
      <c r="D7604">
        <v>80</v>
      </c>
      <c r="E7604">
        <v>75</v>
      </c>
      <c r="F7604" t="s">
        <v>86</v>
      </c>
      <c r="G7604">
        <v>5</v>
      </c>
      <c r="H7604" t="s">
        <v>358</v>
      </c>
      <c r="I7604" t="s">
        <v>360</v>
      </c>
      <c r="J7604" s="2">
        <f>VLOOKUP(B7604,'Totals by Team'!A:K,11,FALSE)</f>
        <v>-10.857142857142858</v>
      </c>
      <c r="K7604" s="2">
        <f>VLOOKUP(C7604,'Totals by Team'!A:K,11,FALSE)</f>
        <v>-7.15625</v>
      </c>
    </row>
    <row r="7605" spans="1:11" x14ac:dyDescent="0.25">
      <c r="A7605" s="1">
        <v>41314</v>
      </c>
      <c r="B7605" t="s">
        <v>108</v>
      </c>
      <c r="C7605" t="s">
        <v>124</v>
      </c>
      <c r="D7605">
        <v>63</v>
      </c>
      <c r="E7605">
        <v>58</v>
      </c>
      <c r="F7605" t="s">
        <v>124</v>
      </c>
      <c r="G7605">
        <v>5</v>
      </c>
      <c r="H7605" t="s">
        <v>358</v>
      </c>
      <c r="I7605" t="s">
        <v>356</v>
      </c>
      <c r="J7605" s="2">
        <f>VLOOKUP(B7605,'Totals by Team'!A:K,11,FALSE)</f>
        <v>0.68</v>
      </c>
      <c r="K7605" s="2">
        <f>VLOOKUP(C7605,'Totals by Team'!A:K,11,FALSE)</f>
        <v>-6.7142857142857144</v>
      </c>
    </row>
    <row r="7606" spans="1:11" x14ac:dyDescent="0.25">
      <c r="A7606" s="1">
        <v>41314</v>
      </c>
      <c r="B7606" t="s">
        <v>127</v>
      </c>
      <c r="C7606" t="s">
        <v>103</v>
      </c>
      <c r="D7606">
        <v>74</v>
      </c>
      <c r="E7606">
        <v>69</v>
      </c>
      <c r="F7606" t="s">
        <v>127</v>
      </c>
      <c r="G7606">
        <v>5</v>
      </c>
      <c r="H7606" t="s">
        <v>358</v>
      </c>
      <c r="I7606" t="s">
        <v>360</v>
      </c>
      <c r="J7606" s="2">
        <f>VLOOKUP(B7606,'Totals by Team'!A:K,11,FALSE)</f>
        <v>-4.9000000000000004</v>
      </c>
      <c r="K7606" s="2">
        <f>VLOOKUP(C7606,'Totals by Team'!A:K,11,FALSE)</f>
        <v>0.5</v>
      </c>
    </row>
    <row r="7607" spans="1:11" x14ac:dyDescent="0.25">
      <c r="A7607" s="1">
        <v>41314</v>
      </c>
      <c r="B7607" t="s">
        <v>178</v>
      </c>
      <c r="C7607" t="s">
        <v>267</v>
      </c>
      <c r="D7607">
        <v>79</v>
      </c>
      <c r="E7607">
        <v>74</v>
      </c>
      <c r="F7607" t="s">
        <v>267</v>
      </c>
      <c r="G7607">
        <v>5</v>
      </c>
      <c r="H7607" t="s">
        <v>358</v>
      </c>
      <c r="I7607" t="s">
        <v>356</v>
      </c>
      <c r="J7607" s="2">
        <f>VLOOKUP(B7607,'Totals by Team'!A:K,11,FALSE)</f>
        <v>1.1875</v>
      </c>
      <c r="K7607" s="2">
        <f>VLOOKUP(C7607,'Totals by Team'!A:K,11,FALSE)</f>
        <v>-6.0333333333333332</v>
      </c>
    </row>
    <row r="7608" spans="1:11" x14ac:dyDescent="0.25">
      <c r="A7608" s="1">
        <v>41314</v>
      </c>
      <c r="B7608" t="s">
        <v>82</v>
      </c>
      <c r="C7608" t="s">
        <v>17</v>
      </c>
      <c r="D7608">
        <v>68</v>
      </c>
      <c r="E7608">
        <v>63</v>
      </c>
      <c r="F7608" t="s">
        <v>82</v>
      </c>
      <c r="G7608">
        <v>5</v>
      </c>
      <c r="H7608" t="s">
        <v>358</v>
      </c>
      <c r="I7608" t="s">
        <v>360</v>
      </c>
      <c r="J7608" s="2">
        <f>VLOOKUP(B7608,'Totals by Team'!A:K,11,FALSE)</f>
        <v>1.78125</v>
      </c>
      <c r="K7608" s="2">
        <f>VLOOKUP(C7608,'Totals by Team'!A:K,11,FALSE)</f>
        <v>-5.46875</v>
      </c>
    </row>
    <row r="7609" spans="1:11" x14ac:dyDescent="0.25">
      <c r="A7609" s="1">
        <v>41314</v>
      </c>
      <c r="B7609" t="s">
        <v>43</v>
      </c>
      <c r="C7609" t="s">
        <v>2</v>
      </c>
      <c r="D7609">
        <v>54</v>
      </c>
      <c r="E7609">
        <v>50</v>
      </c>
      <c r="F7609" t="s">
        <v>2</v>
      </c>
      <c r="G7609">
        <v>4</v>
      </c>
      <c r="H7609" t="s">
        <v>358</v>
      </c>
      <c r="I7609" t="s">
        <v>356</v>
      </c>
      <c r="J7609" s="2">
        <f>VLOOKUP(B7609,'Totals by Team'!A:K,11,FALSE)</f>
        <v>9.67741935483871</v>
      </c>
      <c r="K7609" s="2">
        <f>VLOOKUP(C7609,'Totals by Team'!A:K,11,FALSE)</f>
        <v>-6.3666666666666663</v>
      </c>
    </row>
    <row r="7610" spans="1:11" x14ac:dyDescent="0.25">
      <c r="A7610" s="1">
        <v>41314</v>
      </c>
      <c r="B7610" t="s">
        <v>225</v>
      </c>
      <c r="C7610" t="s">
        <v>233</v>
      </c>
      <c r="D7610">
        <v>74</v>
      </c>
      <c r="E7610">
        <v>70</v>
      </c>
      <c r="F7610" t="s">
        <v>233</v>
      </c>
      <c r="G7610">
        <v>4</v>
      </c>
      <c r="H7610" t="s">
        <v>358</v>
      </c>
      <c r="I7610" t="s">
        <v>356</v>
      </c>
      <c r="J7610" s="2">
        <f>VLOOKUP(B7610,'Totals by Team'!A:K,11,FALSE)</f>
        <v>-1.4193548387096775</v>
      </c>
      <c r="K7610" s="2">
        <f>VLOOKUP(C7610,'Totals by Team'!A:K,11,FALSE)</f>
        <v>2.25</v>
      </c>
    </row>
    <row r="7611" spans="1:11" x14ac:dyDescent="0.25">
      <c r="A7611" s="1">
        <v>41314</v>
      </c>
      <c r="B7611" t="s">
        <v>90</v>
      </c>
      <c r="C7611" t="s">
        <v>106</v>
      </c>
      <c r="D7611">
        <v>72</v>
      </c>
      <c r="E7611">
        <v>68</v>
      </c>
      <c r="F7611" t="s">
        <v>106</v>
      </c>
      <c r="G7611">
        <v>4</v>
      </c>
      <c r="H7611" t="s">
        <v>358</v>
      </c>
      <c r="I7611" t="s">
        <v>356</v>
      </c>
      <c r="J7611" s="2">
        <f>VLOOKUP(B7611,'Totals by Team'!A:K,11,FALSE)</f>
        <v>-4.7931034482758621</v>
      </c>
      <c r="K7611" s="2">
        <f>VLOOKUP(C7611,'Totals by Team'!A:K,11,FALSE)</f>
        <v>-9.0666666666666664</v>
      </c>
    </row>
    <row r="7612" spans="1:11" x14ac:dyDescent="0.25">
      <c r="A7612" s="1">
        <v>41314</v>
      </c>
      <c r="B7612" t="s">
        <v>107</v>
      </c>
      <c r="C7612" t="s">
        <v>330</v>
      </c>
      <c r="D7612">
        <v>64</v>
      </c>
      <c r="E7612">
        <v>60</v>
      </c>
      <c r="F7612" t="s">
        <v>330</v>
      </c>
      <c r="G7612">
        <v>4</v>
      </c>
      <c r="H7612" t="s">
        <v>358</v>
      </c>
      <c r="I7612" t="s">
        <v>356</v>
      </c>
      <c r="J7612" s="2">
        <f>VLOOKUP(B7612,'Totals by Team'!A:K,11,FALSE)</f>
        <v>2.2000000000000002</v>
      </c>
      <c r="K7612" s="2">
        <f>VLOOKUP(C7612,'Totals by Team'!A:K,11,FALSE)</f>
        <v>-12.172413793103448</v>
      </c>
    </row>
    <row r="7613" spans="1:11" x14ac:dyDescent="0.25">
      <c r="A7613" s="1">
        <v>41314</v>
      </c>
      <c r="B7613" t="s">
        <v>247</v>
      </c>
      <c r="C7613" t="s">
        <v>327</v>
      </c>
      <c r="D7613">
        <v>50</v>
      </c>
      <c r="E7613">
        <v>46</v>
      </c>
      <c r="F7613" t="s">
        <v>247</v>
      </c>
      <c r="G7613">
        <v>4</v>
      </c>
      <c r="H7613" t="s">
        <v>358</v>
      </c>
      <c r="I7613" t="s">
        <v>360</v>
      </c>
      <c r="J7613" s="2">
        <f>VLOOKUP(B7613,'Totals by Team'!A:K,11,FALSE)</f>
        <v>-0.67741935483870963</v>
      </c>
      <c r="K7613" s="2">
        <f>VLOOKUP(C7613,'Totals by Team'!A:K,11,FALSE)</f>
        <v>-13.071428571428571</v>
      </c>
    </row>
    <row r="7614" spans="1:11" x14ac:dyDescent="0.25">
      <c r="A7614" s="1">
        <v>41314</v>
      </c>
      <c r="B7614" t="s">
        <v>115</v>
      </c>
      <c r="C7614" t="s">
        <v>97</v>
      </c>
      <c r="D7614">
        <v>69</v>
      </c>
      <c r="E7614">
        <v>65</v>
      </c>
      <c r="F7614" t="s">
        <v>97</v>
      </c>
      <c r="G7614">
        <v>4</v>
      </c>
      <c r="H7614" t="s">
        <v>358</v>
      </c>
      <c r="I7614" t="s">
        <v>356</v>
      </c>
      <c r="J7614" s="2">
        <f>VLOOKUP(B7614,'Totals by Team'!A:K,11,FALSE)</f>
        <v>-3.1379310344827585</v>
      </c>
      <c r="K7614" s="2">
        <f>VLOOKUP(C7614,'Totals by Team'!A:K,11,FALSE)</f>
        <v>4.8148148148148149</v>
      </c>
    </row>
    <row r="7615" spans="1:11" x14ac:dyDescent="0.25">
      <c r="A7615" s="1">
        <v>41314</v>
      </c>
      <c r="B7615" t="s">
        <v>154</v>
      </c>
      <c r="C7615" t="s">
        <v>65</v>
      </c>
      <c r="D7615">
        <v>58</v>
      </c>
      <c r="E7615">
        <v>54</v>
      </c>
      <c r="F7615" t="s">
        <v>65</v>
      </c>
      <c r="G7615">
        <v>4</v>
      </c>
      <c r="H7615" t="s">
        <v>358</v>
      </c>
      <c r="I7615" t="s">
        <v>356</v>
      </c>
      <c r="J7615" s="2">
        <f>VLOOKUP(B7615,'Totals by Team'!A:K,11,FALSE)</f>
        <v>9.5483870967741939</v>
      </c>
      <c r="K7615" s="2">
        <f>VLOOKUP(C7615,'Totals by Team'!A:K,11,FALSE)</f>
        <v>-1.6774193548387097</v>
      </c>
    </row>
    <row r="7616" spans="1:11" x14ac:dyDescent="0.25">
      <c r="A7616" s="1">
        <v>41314</v>
      </c>
      <c r="B7616" t="s">
        <v>160</v>
      </c>
      <c r="C7616" t="s">
        <v>0</v>
      </c>
      <c r="D7616">
        <v>80</v>
      </c>
      <c r="E7616">
        <v>76</v>
      </c>
      <c r="F7616" t="s">
        <v>0</v>
      </c>
      <c r="G7616">
        <v>4</v>
      </c>
      <c r="H7616" t="s">
        <v>358</v>
      </c>
      <c r="I7616" t="s">
        <v>356</v>
      </c>
      <c r="J7616" s="2">
        <f>VLOOKUP(B7616,'Totals by Team'!A:K,11,FALSE)</f>
        <v>-7.838709677419355</v>
      </c>
      <c r="K7616" s="2">
        <f>VLOOKUP(C7616,'Totals by Team'!A:K,11,FALSE)</f>
        <v>-13.35483870967742</v>
      </c>
    </row>
    <row r="7617" spans="1:11" x14ac:dyDescent="0.25">
      <c r="A7617" s="1">
        <v>41314</v>
      </c>
      <c r="B7617" t="s">
        <v>36</v>
      </c>
      <c r="C7617" t="s">
        <v>200</v>
      </c>
      <c r="D7617">
        <v>83</v>
      </c>
      <c r="E7617">
        <v>79</v>
      </c>
      <c r="F7617" t="s">
        <v>36</v>
      </c>
      <c r="G7617">
        <v>4</v>
      </c>
      <c r="H7617" t="s">
        <v>358</v>
      </c>
      <c r="I7617" t="s">
        <v>360</v>
      </c>
      <c r="J7617" s="2">
        <f>VLOOKUP(B7617,'Totals by Team'!A:K,11,FALSE)</f>
        <v>5.666666666666667</v>
      </c>
      <c r="K7617" s="2">
        <f>VLOOKUP(C7617,'Totals by Team'!A:K,11,FALSE)</f>
        <v>1.8387096774193548</v>
      </c>
    </row>
    <row r="7618" spans="1:11" x14ac:dyDescent="0.25">
      <c r="A7618" s="1">
        <v>41314</v>
      </c>
      <c r="B7618" t="s">
        <v>176</v>
      </c>
      <c r="C7618" t="s">
        <v>265</v>
      </c>
      <c r="D7618">
        <v>59</v>
      </c>
      <c r="E7618">
        <v>56</v>
      </c>
      <c r="F7618" t="s">
        <v>265</v>
      </c>
      <c r="G7618">
        <v>3</v>
      </c>
      <c r="H7618" t="s">
        <v>358</v>
      </c>
      <c r="I7618" t="s">
        <v>356</v>
      </c>
      <c r="J7618" s="2">
        <f>VLOOKUP(B7618,'Totals by Team'!A:K,11,FALSE)</f>
        <v>4.9090909090909092</v>
      </c>
      <c r="K7618" s="2">
        <f>VLOOKUP(C7618,'Totals by Team'!A:K,11,FALSE)</f>
        <v>0.73333333333333328</v>
      </c>
    </row>
    <row r="7619" spans="1:11" x14ac:dyDescent="0.25">
      <c r="A7619" s="1">
        <v>41314</v>
      </c>
      <c r="B7619" t="s">
        <v>197</v>
      </c>
      <c r="C7619" t="s">
        <v>302</v>
      </c>
      <c r="D7619">
        <v>65</v>
      </c>
      <c r="E7619">
        <v>62</v>
      </c>
      <c r="F7619" t="s">
        <v>197</v>
      </c>
      <c r="G7619">
        <v>3</v>
      </c>
      <c r="H7619" t="s">
        <v>358</v>
      </c>
      <c r="I7619" t="s">
        <v>360</v>
      </c>
      <c r="J7619" s="2">
        <f>VLOOKUP(B7619,'Totals by Team'!A:K,11,FALSE)</f>
        <v>9.617647058823529</v>
      </c>
      <c r="K7619" s="2">
        <f>VLOOKUP(C7619,'Totals by Team'!A:K,11,FALSE)</f>
        <v>11.4375</v>
      </c>
    </row>
    <row r="7620" spans="1:11" x14ac:dyDescent="0.25">
      <c r="A7620" s="1">
        <v>41314</v>
      </c>
      <c r="B7620" t="s">
        <v>88</v>
      </c>
      <c r="C7620" t="s">
        <v>10</v>
      </c>
      <c r="D7620">
        <v>55</v>
      </c>
      <c r="E7620">
        <v>52</v>
      </c>
      <c r="F7620" t="s">
        <v>88</v>
      </c>
      <c r="G7620">
        <v>3</v>
      </c>
      <c r="H7620" t="s">
        <v>358</v>
      </c>
      <c r="I7620" t="s">
        <v>360</v>
      </c>
      <c r="J7620" s="2">
        <f>VLOOKUP(B7620,'Totals by Team'!A:K,11,FALSE)</f>
        <v>-3.9333333333333331</v>
      </c>
      <c r="K7620" s="2">
        <f>VLOOKUP(C7620,'Totals by Team'!A:K,11,FALSE)</f>
        <v>8.1724137931034484</v>
      </c>
    </row>
    <row r="7621" spans="1:11" x14ac:dyDescent="0.25">
      <c r="A7621" s="1">
        <v>41314</v>
      </c>
      <c r="B7621" t="s">
        <v>32</v>
      </c>
      <c r="C7621" t="s">
        <v>193</v>
      </c>
      <c r="D7621">
        <v>88</v>
      </c>
      <c r="E7621">
        <v>85</v>
      </c>
      <c r="F7621" t="s">
        <v>193</v>
      </c>
      <c r="G7621">
        <v>3</v>
      </c>
      <c r="H7621" t="s">
        <v>358</v>
      </c>
      <c r="I7621" t="s">
        <v>356</v>
      </c>
      <c r="J7621" s="2">
        <f>VLOOKUP(B7621,'Totals by Team'!A:K,11,FALSE)</f>
        <v>3.71875</v>
      </c>
      <c r="K7621" s="2">
        <f>VLOOKUP(C7621,'Totals by Team'!A:K,11,FALSE)</f>
        <v>3.8333333333333335</v>
      </c>
    </row>
    <row r="7622" spans="1:11" x14ac:dyDescent="0.25">
      <c r="A7622" s="1">
        <v>41314</v>
      </c>
      <c r="B7622" t="s">
        <v>109</v>
      </c>
      <c r="C7622" t="s">
        <v>120</v>
      </c>
      <c r="D7622">
        <v>77</v>
      </c>
      <c r="E7622">
        <v>74</v>
      </c>
      <c r="F7622" t="s">
        <v>120</v>
      </c>
      <c r="G7622">
        <v>3</v>
      </c>
      <c r="H7622" t="s">
        <v>358</v>
      </c>
      <c r="I7622" t="s">
        <v>356</v>
      </c>
      <c r="J7622" s="2">
        <f>VLOOKUP(B7622,'Totals by Team'!A:K,11,FALSE)</f>
        <v>-5.290322580645161</v>
      </c>
      <c r="K7622" s="2">
        <f>VLOOKUP(C7622,'Totals by Team'!A:K,11,FALSE)</f>
        <v>-8.46875</v>
      </c>
    </row>
    <row r="7623" spans="1:11" x14ac:dyDescent="0.25">
      <c r="A7623" s="1">
        <v>41314</v>
      </c>
      <c r="B7623" t="s">
        <v>329</v>
      </c>
      <c r="C7623" t="s">
        <v>100</v>
      </c>
      <c r="D7623">
        <v>65</v>
      </c>
      <c r="E7623">
        <v>62</v>
      </c>
      <c r="F7623" t="s">
        <v>329</v>
      </c>
      <c r="G7623">
        <v>3</v>
      </c>
      <c r="H7623" t="s">
        <v>358</v>
      </c>
      <c r="I7623" t="s">
        <v>360</v>
      </c>
      <c r="J7623" s="2">
        <f>VLOOKUP(B7623,'Totals by Team'!A:K,11,FALSE)</f>
        <v>-3.5517241379310347</v>
      </c>
      <c r="K7623" s="2">
        <f>VLOOKUP(C7623,'Totals by Team'!A:K,11,FALSE)</f>
        <v>2.064516129032258</v>
      </c>
    </row>
    <row r="7624" spans="1:11" x14ac:dyDescent="0.25">
      <c r="A7624" s="1">
        <v>41314</v>
      </c>
      <c r="B7624" t="s">
        <v>91</v>
      </c>
      <c r="C7624" t="s">
        <v>318</v>
      </c>
      <c r="D7624">
        <v>62</v>
      </c>
      <c r="E7624">
        <v>59</v>
      </c>
      <c r="F7624" t="s">
        <v>318</v>
      </c>
      <c r="G7624">
        <v>3</v>
      </c>
      <c r="H7624" t="s">
        <v>358</v>
      </c>
      <c r="I7624" t="s">
        <v>356</v>
      </c>
      <c r="J7624" s="2">
        <f>VLOOKUP(B7624,'Totals by Team'!A:K,11,FALSE)</f>
        <v>4.625</v>
      </c>
      <c r="K7624" s="2">
        <f>VLOOKUP(C7624,'Totals by Team'!A:K,11,FALSE)</f>
        <v>4.1515151515151514</v>
      </c>
    </row>
    <row r="7625" spans="1:11" x14ac:dyDescent="0.25">
      <c r="A7625" s="1">
        <v>41314</v>
      </c>
      <c r="B7625" t="s">
        <v>24</v>
      </c>
      <c r="C7625" t="s">
        <v>40</v>
      </c>
      <c r="D7625">
        <v>71</v>
      </c>
      <c r="E7625">
        <v>68</v>
      </c>
      <c r="F7625" t="s">
        <v>24</v>
      </c>
      <c r="G7625">
        <v>3</v>
      </c>
      <c r="H7625" t="s">
        <v>358</v>
      </c>
      <c r="I7625" t="s">
        <v>360</v>
      </c>
      <c r="J7625" s="2">
        <f>VLOOKUP(B7625,'Totals by Team'!A:K,11,FALSE)</f>
        <v>3.0333333333333332</v>
      </c>
      <c r="K7625" s="2">
        <f>VLOOKUP(C7625,'Totals by Team'!A:K,11,FALSE)</f>
        <v>-3.40625</v>
      </c>
    </row>
    <row r="7626" spans="1:11" x14ac:dyDescent="0.25">
      <c r="A7626" s="1">
        <v>41314</v>
      </c>
      <c r="B7626" t="s">
        <v>323</v>
      </c>
      <c r="C7626" t="s">
        <v>226</v>
      </c>
      <c r="D7626">
        <v>71</v>
      </c>
      <c r="E7626">
        <v>68</v>
      </c>
      <c r="F7626" t="s">
        <v>226</v>
      </c>
      <c r="G7626">
        <v>3</v>
      </c>
      <c r="H7626" t="s">
        <v>358</v>
      </c>
      <c r="I7626" t="s">
        <v>356</v>
      </c>
      <c r="J7626" s="2">
        <f>VLOOKUP(B7626,'Totals by Team'!A:K,11,FALSE)</f>
        <v>4.1818181818181817</v>
      </c>
      <c r="K7626" s="2">
        <f>VLOOKUP(C7626,'Totals by Team'!A:K,11,FALSE)</f>
        <v>-5.5</v>
      </c>
    </row>
    <row r="7627" spans="1:11" x14ac:dyDescent="0.25">
      <c r="A7627" s="1">
        <v>41314</v>
      </c>
      <c r="B7627" t="s">
        <v>220</v>
      </c>
      <c r="C7627" t="s">
        <v>345</v>
      </c>
      <c r="D7627">
        <v>60</v>
      </c>
      <c r="E7627">
        <v>57</v>
      </c>
      <c r="F7627" t="s">
        <v>220</v>
      </c>
      <c r="G7627">
        <v>3</v>
      </c>
      <c r="H7627" t="s">
        <v>358</v>
      </c>
      <c r="I7627" t="s">
        <v>360</v>
      </c>
      <c r="J7627" s="2">
        <f>VLOOKUP(B7627,'Totals by Team'!A:K,11,FALSE)</f>
        <v>3.28125</v>
      </c>
      <c r="K7627" s="2">
        <f>VLOOKUP(C7627,'Totals by Team'!A:K,11,FALSE)</f>
        <v>1.8064516129032258</v>
      </c>
    </row>
    <row r="7628" spans="1:11" x14ac:dyDescent="0.25">
      <c r="A7628" s="1">
        <v>41314</v>
      </c>
      <c r="B7628" t="s">
        <v>206</v>
      </c>
      <c r="C7628" t="s">
        <v>190</v>
      </c>
      <c r="D7628">
        <v>61</v>
      </c>
      <c r="E7628">
        <v>58</v>
      </c>
      <c r="F7628" t="s">
        <v>206</v>
      </c>
      <c r="G7628">
        <v>3</v>
      </c>
      <c r="H7628" t="s">
        <v>358</v>
      </c>
      <c r="I7628" t="s">
        <v>360</v>
      </c>
      <c r="J7628" s="2">
        <f>VLOOKUP(B7628,'Totals by Team'!A:K,11,FALSE)</f>
        <v>-8.1071428571428577</v>
      </c>
      <c r="K7628" s="2">
        <f>VLOOKUP(C7628,'Totals by Team'!A:K,11,FALSE)</f>
        <v>-6.8571428571428568</v>
      </c>
    </row>
    <row r="7629" spans="1:11" x14ac:dyDescent="0.25">
      <c r="A7629" s="1">
        <v>41314</v>
      </c>
      <c r="B7629" t="s">
        <v>146</v>
      </c>
      <c r="C7629" t="s">
        <v>268</v>
      </c>
      <c r="D7629">
        <v>60</v>
      </c>
      <c r="E7629">
        <v>57</v>
      </c>
      <c r="F7629" t="s">
        <v>146</v>
      </c>
      <c r="G7629">
        <v>3</v>
      </c>
      <c r="H7629" t="s">
        <v>358</v>
      </c>
      <c r="I7629" t="s">
        <v>360</v>
      </c>
      <c r="J7629" s="2">
        <f>VLOOKUP(B7629,'Totals by Team'!A:K,11,FALSE)</f>
        <v>5.1515151515151514</v>
      </c>
      <c r="K7629" s="2">
        <f>VLOOKUP(C7629,'Totals by Team'!A:K,11,FALSE)</f>
        <v>-3.4827586206896552</v>
      </c>
    </row>
    <row r="7630" spans="1:11" x14ac:dyDescent="0.25">
      <c r="A7630" s="1">
        <v>41314</v>
      </c>
      <c r="B7630" t="s">
        <v>222</v>
      </c>
      <c r="C7630" t="s">
        <v>321</v>
      </c>
      <c r="D7630">
        <v>75</v>
      </c>
      <c r="E7630">
        <v>72</v>
      </c>
      <c r="F7630" t="s">
        <v>321</v>
      </c>
      <c r="G7630">
        <v>3</v>
      </c>
      <c r="H7630" t="s">
        <v>358</v>
      </c>
      <c r="I7630" t="s">
        <v>356</v>
      </c>
      <c r="J7630" s="2">
        <f>VLOOKUP(B7630,'Totals by Team'!A:K,11,FALSE)</f>
        <v>5.9090909090909092</v>
      </c>
      <c r="K7630" s="2">
        <f>VLOOKUP(C7630,'Totals by Team'!A:K,11,FALSE)</f>
        <v>12.294117647058824</v>
      </c>
    </row>
    <row r="7631" spans="1:11" x14ac:dyDescent="0.25">
      <c r="A7631" s="1">
        <v>41314</v>
      </c>
      <c r="B7631" t="s">
        <v>191</v>
      </c>
      <c r="C7631" t="s">
        <v>235</v>
      </c>
      <c r="D7631">
        <v>83</v>
      </c>
      <c r="E7631">
        <v>80</v>
      </c>
      <c r="F7631" t="s">
        <v>235</v>
      </c>
      <c r="G7631">
        <v>3</v>
      </c>
      <c r="H7631" t="s">
        <v>358</v>
      </c>
      <c r="I7631" t="s">
        <v>356</v>
      </c>
      <c r="J7631" s="2">
        <f>VLOOKUP(B7631,'Totals by Team'!A:K,11,FALSE)</f>
        <v>-1.6666666666666667</v>
      </c>
      <c r="K7631" s="2">
        <f>VLOOKUP(C7631,'Totals by Team'!A:K,11,FALSE)</f>
        <v>-1.9655172413793103</v>
      </c>
    </row>
    <row r="7632" spans="1:11" x14ac:dyDescent="0.25">
      <c r="A7632" s="1">
        <v>41314</v>
      </c>
      <c r="B7632" t="s">
        <v>31</v>
      </c>
      <c r="C7632" t="s">
        <v>104</v>
      </c>
      <c r="D7632">
        <v>60</v>
      </c>
      <c r="E7632">
        <v>58</v>
      </c>
      <c r="F7632" t="s">
        <v>104</v>
      </c>
      <c r="G7632">
        <v>2</v>
      </c>
      <c r="H7632" t="s">
        <v>358</v>
      </c>
      <c r="I7632" t="s">
        <v>356</v>
      </c>
      <c r="J7632" s="2">
        <f>VLOOKUP(B7632,'Totals by Team'!A:K,11,FALSE)</f>
        <v>9.5625</v>
      </c>
      <c r="K7632" s="2">
        <f>VLOOKUP(C7632,'Totals by Team'!A:K,11,FALSE)</f>
        <v>3.0333333333333332</v>
      </c>
    </row>
    <row r="7633" spans="1:11" x14ac:dyDescent="0.25">
      <c r="A7633" s="1">
        <v>41314</v>
      </c>
      <c r="B7633" t="s">
        <v>173</v>
      </c>
      <c r="C7633" t="s">
        <v>209</v>
      </c>
      <c r="D7633">
        <v>72</v>
      </c>
      <c r="E7633">
        <v>71</v>
      </c>
      <c r="F7633" t="s">
        <v>209</v>
      </c>
      <c r="G7633">
        <v>1</v>
      </c>
      <c r="H7633" t="s">
        <v>358</v>
      </c>
      <c r="I7633" t="s">
        <v>356</v>
      </c>
      <c r="J7633" s="2">
        <f>VLOOKUP(B7633,'Totals by Team'!A:K,11,FALSE)</f>
        <v>4.65625</v>
      </c>
      <c r="K7633" s="2">
        <f>VLOOKUP(C7633,'Totals by Team'!A:K,11,FALSE)</f>
        <v>5.096774193548387</v>
      </c>
    </row>
    <row r="7634" spans="1:11" x14ac:dyDescent="0.25">
      <c r="A7634" s="1">
        <v>41314</v>
      </c>
      <c r="B7634" t="s">
        <v>26</v>
      </c>
      <c r="C7634" t="s">
        <v>136</v>
      </c>
      <c r="D7634">
        <v>72</v>
      </c>
      <c r="E7634">
        <v>71</v>
      </c>
      <c r="F7634" t="s">
        <v>26</v>
      </c>
      <c r="G7634">
        <v>1</v>
      </c>
      <c r="H7634" t="s">
        <v>358</v>
      </c>
      <c r="I7634" t="s">
        <v>360</v>
      </c>
      <c r="J7634" s="2">
        <f>VLOOKUP(B7634,'Totals by Team'!A:K,11,FALSE)</f>
        <v>0.4642857142857143</v>
      </c>
      <c r="K7634" s="2">
        <f>VLOOKUP(C7634,'Totals by Team'!A:K,11,FALSE)</f>
        <v>-3.3870967741935485</v>
      </c>
    </row>
    <row r="7635" spans="1:11" x14ac:dyDescent="0.25">
      <c r="A7635" s="1">
        <v>41314</v>
      </c>
      <c r="B7635" t="s">
        <v>94</v>
      </c>
      <c r="C7635" t="s">
        <v>165</v>
      </c>
      <c r="D7635">
        <v>66</v>
      </c>
      <c r="E7635">
        <v>65</v>
      </c>
      <c r="F7635" t="s">
        <v>94</v>
      </c>
      <c r="G7635">
        <v>1</v>
      </c>
      <c r="H7635" t="s">
        <v>358</v>
      </c>
      <c r="I7635" t="s">
        <v>360</v>
      </c>
      <c r="J7635" s="2">
        <f>VLOOKUP(B7635,'Totals by Team'!A:K,11,FALSE)</f>
        <v>-6.4516129032258063E-2</v>
      </c>
      <c r="K7635" s="2">
        <f>VLOOKUP(C7635,'Totals by Team'!A:K,11,FALSE)</f>
        <v>-3.1</v>
      </c>
    </row>
    <row r="7636" spans="1:11" x14ac:dyDescent="0.25">
      <c r="A7636" s="1">
        <v>41314</v>
      </c>
      <c r="B7636" t="s">
        <v>105</v>
      </c>
      <c r="C7636" t="s">
        <v>6</v>
      </c>
      <c r="D7636">
        <v>62</v>
      </c>
      <c r="E7636">
        <v>61</v>
      </c>
      <c r="F7636" t="s">
        <v>6</v>
      </c>
      <c r="G7636">
        <v>1</v>
      </c>
      <c r="H7636" t="s">
        <v>358</v>
      </c>
      <c r="I7636" t="s">
        <v>356</v>
      </c>
      <c r="J7636" s="2">
        <f>VLOOKUP(B7636,'Totals by Team'!A:K,11,FALSE)</f>
        <v>-10.903225806451612</v>
      </c>
      <c r="K7636" s="2">
        <f>VLOOKUP(C7636,'Totals by Team'!A:K,11,FALSE)</f>
        <v>-2</v>
      </c>
    </row>
    <row r="7637" spans="1:11" x14ac:dyDescent="0.25">
      <c r="A7637" s="1">
        <v>41314</v>
      </c>
      <c r="B7637" t="s">
        <v>209</v>
      </c>
      <c r="C7637" t="s">
        <v>173</v>
      </c>
      <c r="D7637">
        <v>71</v>
      </c>
      <c r="E7637">
        <v>72</v>
      </c>
      <c r="F7637" t="s">
        <v>209</v>
      </c>
      <c r="G7637">
        <v>-1</v>
      </c>
      <c r="H7637" t="s">
        <v>357</v>
      </c>
      <c r="I7637" t="s">
        <v>360</v>
      </c>
      <c r="J7637" s="2">
        <f>VLOOKUP(B7637,'Totals by Team'!A:K,11,FALSE)</f>
        <v>5.096774193548387</v>
      </c>
      <c r="K7637" s="2">
        <f>VLOOKUP(C7637,'Totals by Team'!A:K,11,FALSE)</f>
        <v>4.65625</v>
      </c>
    </row>
    <row r="7638" spans="1:11" x14ac:dyDescent="0.25">
      <c r="A7638" s="1">
        <v>41314</v>
      </c>
      <c r="B7638" t="s">
        <v>136</v>
      </c>
      <c r="C7638" t="s">
        <v>26</v>
      </c>
      <c r="D7638">
        <v>71</v>
      </c>
      <c r="E7638">
        <v>72</v>
      </c>
      <c r="F7638" t="s">
        <v>26</v>
      </c>
      <c r="G7638">
        <v>-1</v>
      </c>
      <c r="H7638" t="s">
        <v>357</v>
      </c>
      <c r="I7638" t="s">
        <v>356</v>
      </c>
      <c r="J7638" s="2">
        <f>VLOOKUP(B7638,'Totals by Team'!A:K,11,FALSE)</f>
        <v>-3.3870967741935485</v>
      </c>
      <c r="K7638" s="2">
        <f>VLOOKUP(C7638,'Totals by Team'!A:K,11,FALSE)</f>
        <v>0.4642857142857143</v>
      </c>
    </row>
    <row r="7639" spans="1:11" x14ac:dyDescent="0.25">
      <c r="A7639" s="1">
        <v>41314</v>
      </c>
      <c r="B7639" t="s">
        <v>165</v>
      </c>
      <c r="C7639" t="s">
        <v>94</v>
      </c>
      <c r="D7639">
        <v>65</v>
      </c>
      <c r="E7639">
        <v>66</v>
      </c>
      <c r="F7639" t="s">
        <v>94</v>
      </c>
      <c r="G7639">
        <v>-1</v>
      </c>
      <c r="H7639" t="s">
        <v>357</v>
      </c>
      <c r="I7639" t="s">
        <v>356</v>
      </c>
      <c r="J7639" s="2">
        <f>VLOOKUP(B7639,'Totals by Team'!A:K,11,FALSE)</f>
        <v>-3.1</v>
      </c>
      <c r="K7639" s="2">
        <f>VLOOKUP(C7639,'Totals by Team'!A:K,11,FALSE)</f>
        <v>-6.4516129032258063E-2</v>
      </c>
    </row>
    <row r="7640" spans="1:11" x14ac:dyDescent="0.25">
      <c r="A7640" s="1">
        <v>41314</v>
      </c>
      <c r="B7640" t="s">
        <v>6</v>
      </c>
      <c r="C7640" t="s">
        <v>105</v>
      </c>
      <c r="D7640">
        <v>61</v>
      </c>
      <c r="E7640">
        <v>62</v>
      </c>
      <c r="F7640" t="s">
        <v>6</v>
      </c>
      <c r="G7640">
        <v>-1</v>
      </c>
      <c r="H7640" t="s">
        <v>357</v>
      </c>
      <c r="I7640" t="s">
        <v>360</v>
      </c>
      <c r="J7640" s="2">
        <f>VLOOKUP(B7640,'Totals by Team'!A:K,11,FALSE)</f>
        <v>-2</v>
      </c>
      <c r="K7640" s="2">
        <f>VLOOKUP(C7640,'Totals by Team'!A:K,11,FALSE)</f>
        <v>-10.903225806451612</v>
      </c>
    </row>
    <row r="7641" spans="1:11" x14ac:dyDescent="0.25">
      <c r="A7641" s="1">
        <v>41314</v>
      </c>
      <c r="B7641" t="s">
        <v>104</v>
      </c>
      <c r="C7641" t="s">
        <v>31</v>
      </c>
      <c r="D7641">
        <v>58</v>
      </c>
      <c r="E7641">
        <v>60</v>
      </c>
      <c r="F7641" t="s">
        <v>104</v>
      </c>
      <c r="G7641">
        <v>-2</v>
      </c>
      <c r="H7641" t="s">
        <v>357</v>
      </c>
      <c r="I7641" t="s">
        <v>360</v>
      </c>
      <c r="J7641" s="2">
        <f>VLOOKUP(B7641,'Totals by Team'!A:K,11,FALSE)</f>
        <v>3.0333333333333332</v>
      </c>
      <c r="K7641" s="2">
        <f>VLOOKUP(C7641,'Totals by Team'!A:K,11,FALSE)</f>
        <v>9.5625</v>
      </c>
    </row>
    <row r="7642" spans="1:11" x14ac:dyDescent="0.25">
      <c r="A7642" s="1">
        <v>41314</v>
      </c>
      <c r="B7642" t="s">
        <v>312</v>
      </c>
      <c r="C7642" t="s">
        <v>258</v>
      </c>
      <c r="D7642">
        <v>101</v>
      </c>
      <c r="E7642">
        <v>104</v>
      </c>
      <c r="F7642" t="s">
        <v>258</v>
      </c>
      <c r="G7642">
        <v>-3</v>
      </c>
      <c r="H7642" t="s">
        <v>357</v>
      </c>
      <c r="I7642" t="s">
        <v>356</v>
      </c>
      <c r="J7642" s="2">
        <f>VLOOKUP(B7642,'Totals by Team'!A:K,11,FALSE)</f>
        <v>15.588235294117647</v>
      </c>
      <c r="K7642" s="2">
        <f>VLOOKUP(C7642,'Totals by Team'!A:K,11,FALSE)</f>
        <v>7.2352941176470589</v>
      </c>
    </row>
    <row r="7643" spans="1:11" x14ac:dyDescent="0.25">
      <c r="A7643" s="1">
        <v>41314</v>
      </c>
      <c r="B7643" t="s">
        <v>265</v>
      </c>
      <c r="C7643" t="s">
        <v>176</v>
      </c>
      <c r="D7643">
        <v>56</v>
      </c>
      <c r="E7643">
        <v>59</v>
      </c>
      <c r="F7643" t="s">
        <v>265</v>
      </c>
      <c r="G7643">
        <v>-3</v>
      </c>
      <c r="H7643" t="s">
        <v>357</v>
      </c>
      <c r="I7643" t="s">
        <v>360</v>
      </c>
      <c r="J7643" s="2">
        <f>VLOOKUP(B7643,'Totals by Team'!A:K,11,FALSE)</f>
        <v>0.73333333333333328</v>
      </c>
      <c r="K7643" s="2">
        <f>VLOOKUP(C7643,'Totals by Team'!A:K,11,FALSE)</f>
        <v>4.9090909090909092</v>
      </c>
    </row>
    <row r="7644" spans="1:11" x14ac:dyDescent="0.25">
      <c r="A7644" s="1">
        <v>41314</v>
      </c>
      <c r="B7644" t="s">
        <v>302</v>
      </c>
      <c r="C7644" t="s">
        <v>197</v>
      </c>
      <c r="D7644">
        <v>62</v>
      </c>
      <c r="E7644">
        <v>65</v>
      </c>
      <c r="F7644" t="s">
        <v>197</v>
      </c>
      <c r="G7644">
        <v>-3</v>
      </c>
      <c r="H7644" t="s">
        <v>357</v>
      </c>
      <c r="I7644" t="s">
        <v>356</v>
      </c>
      <c r="J7644" s="2">
        <f>VLOOKUP(B7644,'Totals by Team'!A:K,11,FALSE)</f>
        <v>11.4375</v>
      </c>
      <c r="K7644" s="2">
        <f>VLOOKUP(C7644,'Totals by Team'!A:K,11,FALSE)</f>
        <v>9.617647058823529</v>
      </c>
    </row>
    <row r="7645" spans="1:11" x14ac:dyDescent="0.25">
      <c r="A7645" s="1">
        <v>41314</v>
      </c>
      <c r="B7645" t="s">
        <v>10</v>
      </c>
      <c r="C7645" t="s">
        <v>88</v>
      </c>
      <c r="D7645">
        <v>52</v>
      </c>
      <c r="E7645">
        <v>55</v>
      </c>
      <c r="F7645" t="s">
        <v>88</v>
      </c>
      <c r="G7645">
        <v>-3</v>
      </c>
      <c r="H7645" t="s">
        <v>357</v>
      </c>
      <c r="I7645" t="s">
        <v>356</v>
      </c>
      <c r="J7645" s="2">
        <f>VLOOKUP(B7645,'Totals by Team'!A:K,11,FALSE)</f>
        <v>8.1724137931034484</v>
      </c>
      <c r="K7645" s="2">
        <f>VLOOKUP(C7645,'Totals by Team'!A:K,11,FALSE)</f>
        <v>-3.9333333333333331</v>
      </c>
    </row>
    <row r="7646" spans="1:11" x14ac:dyDescent="0.25">
      <c r="A7646" s="1">
        <v>41314</v>
      </c>
      <c r="B7646" t="s">
        <v>193</v>
      </c>
      <c r="C7646" t="s">
        <v>32</v>
      </c>
      <c r="D7646">
        <v>85</v>
      </c>
      <c r="E7646">
        <v>88</v>
      </c>
      <c r="F7646" t="s">
        <v>193</v>
      </c>
      <c r="G7646">
        <v>-3</v>
      </c>
      <c r="H7646" t="s">
        <v>357</v>
      </c>
      <c r="I7646" t="s">
        <v>360</v>
      </c>
      <c r="J7646" s="2">
        <f>VLOOKUP(B7646,'Totals by Team'!A:K,11,FALSE)</f>
        <v>3.8333333333333335</v>
      </c>
      <c r="K7646" s="2">
        <f>VLOOKUP(C7646,'Totals by Team'!A:K,11,FALSE)</f>
        <v>3.71875</v>
      </c>
    </row>
    <row r="7647" spans="1:11" x14ac:dyDescent="0.25">
      <c r="A7647" s="1">
        <v>41314</v>
      </c>
      <c r="B7647" t="s">
        <v>120</v>
      </c>
      <c r="C7647" t="s">
        <v>109</v>
      </c>
      <c r="D7647">
        <v>74</v>
      </c>
      <c r="E7647">
        <v>77</v>
      </c>
      <c r="F7647" t="s">
        <v>120</v>
      </c>
      <c r="G7647">
        <v>-3</v>
      </c>
      <c r="H7647" t="s">
        <v>357</v>
      </c>
      <c r="I7647" t="s">
        <v>360</v>
      </c>
      <c r="J7647" s="2">
        <f>VLOOKUP(B7647,'Totals by Team'!A:K,11,FALSE)</f>
        <v>-8.46875</v>
      </c>
      <c r="K7647" s="2">
        <f>VLOOKUP(C7647,'Totals by Team'!A:K,11,FALSE)</f>
        <v>-5.290322580645161</v>
      </c>
    </row>
    <row r="7648" spans="1:11" x14ac:dyDescent="0.25">
      <c r="A7648" s="1">
        <v>41314</v>
      </c>
      <c r="B7648" t="s">
        <v>100</v>
      </c>
      <c r="C7648" t="s">
        <v>329</v>
      </c>
      <c r="D7648">
        <v>62</v>
      </c>
      <c r="E7648">
        <v>65</v>
      </c>
      <c r="F7648" t="s">
        <v>329</v>
      </c>
      <c r="G7648">
        <v>-3</v>
      </c>
      <c r="H7648" t="s">
        <v>357</v>
      </c>
      <c r="I7648" t="s">
        <v>356</v>
      </c>
      <c r="J7648" s="2">
        <f>VLOOKUP(B7648,'Totals by Team'!A:K,11,FALSE)</f>
        <v>2.064516129032258</v>
      </c>
      <c r="K7648" s="2">
        <f>VLOOKUP(C7648,'Totals by Team'!A:K,11,FALSE)</f>
        <v>-3.5517241379310347</v>
      </c>
    </row>
    <row r="7649" spans="1:11" x14ac:dyDescent="0.25">
      <c r="A7649" s="1">
        <v>41314</v>
      </c>
      <c r="B7649" t="s">
        <v>318</v>
      </c>
      <c r="C7649" t="s">
        <v>91</v>
      </c>
      <c r="D7649">
        <v>59</v>
      </c>
      <c r="E7649">
        <v>62</v>
      </c>
      <c r="F7649" t="s">
        <v>318</v>
      </c>
      <c r="G7649">
        <v>-3</v>
      </c>
      <c r="H7649" t="s">
        <v>357</v>
      </c>
      <c r="I7649" t="s">
        <v>360</v>
      </c>
      <c r="J7649" s="2">
        <f>VLOOKUP(B7649,'Totals by Team'!A:K,11,FALSE)</f>
        <v>4.1515151515151514</v>
      </c>
      <c r="K7649" s="2">
        <f>VLOOKUP(C7649,'Totals by Team'!A:K,11,FALSE)</f>
        <v>4.625</v>
      </c>
    </row>
    <row r="7650" spans="1:11" x14ac:dyDescent="0.25">
      <c r="A7650" s="1">
        <v>41314</v>
      </c>
      <c r="B7650" t="s">
        <v>40</v>
      </c>
      <c r="C7650" t="s">
        <v>24</v>
      </c>
      <c r="D7650">
        <v>68</v>
      </c>
      <c r="E7650">
        <v>71</v>
      </c>
      <c r="F7650" t="s">
        <v>24</v>
      </c>
      <c r="G7650">
        <v>-3</v>
      </c>
      <c r="H7650" t="s">
        <v>357</v>
      </c>
      <c r="I7650" t="s">
        <v>356</v>
      </c>
      <c r="J7650" s="2">
        <f>VLOOKUP(B7650,'Totals by Team'!A:K,11,FALSE)</f>
        <v>-3.40625</v>
      </c>
      <c r="K7650" s="2">
        <f>VLOOKUP(C7650,'Totals by Team'!A:K,11,FALSE)</f>
        <v>3.0333333333333332</v>
      </c>
    </row>
    <row r="7651" spans="1:11" x14ac:dyDescent="0.25">
      <c r="A7651" s="1">
        <v>41314</v>
      </c>
      <c r="B7651" t="s">
        <v>226</v>
      </c>
      <c r="C7651" t="s">
        <v>323</v>
      </c>
      <c r="D7651">
        <v>68</v>
      </c>
      <c r="E7651">
        <v>71</v>
      </c>
      <c r="F7651" t="s">
        <v>226</v>
      </c>
      <c r="G7651">
        <v>-3</v>
      </c>
      <c r="H7651" t="s">
        <v>357</v>
      </c>
      <c r="I7651" t="s">
        <v>360</v>
      </c>
      <c r="J7651" s="2">
        <f>VLOOKUP(B7651,'Totals by Team'!A:K,11,FALSE)</f>
        <v>-5.5</v>
      </c>
      <c r="K7651" s="2">
        <f>VLOOKUP(C7651,'Totals by Team'!A:K,11,FALSE)</f>
        <v>4.1818181818181817</v>
      </c>
    </row>
    <row r="7652" spans="1:11" x14ac:dyDescent="0.25">
      <c r="A7652" s="1">
        <v>41314</v>
      </c>
      <c r="B7652" t="s">
        <v>345</v>
      </c>
      <c r="C7652" t="s">
        <v>220</v>
      </c>
      <c r="D7652">
        <v>57</v>
      </c>
      <c r="E7652">
        <v>60</v>
      </c>
      <c r="F7652" t="s">
        <v>220</v>
      </c>
      <c r="G7652">
        <v>-3</v>
      </c>
      <c r="H7652" t="s">
        <v>357</v>
      </c>
      <c r="I7652" t="s">
        <v>356</v>
      </c>
      <c r="J7652" s="2">
        <f>VLOOKUP(B7652,'Totals by Team'!A:K,11,FALSE)</f>
        <v>1.8064516129032258</v>
      </c>
      <c r="K7652" s="2">
        <f>VLOOKUP(C7652,'Totals by Team'!A:K,11,FALSE)</f>
        <v>3.28125</v>
      </c>
    </row>
    <row r="7653" spans="1:11" x14ac:dyDescent="0.25">
      <c r="A7653" s="1">
        <v>41314</v>
      </c>
      <c r="B7653" t="s">
        <v>190</v>
      </c>
      <c r="C7653" t="s">
        <v>206</v>
      </c>
      <c r="D7653">
        <v>58</v>
      </c>
      <c r="E7653">
        <v>61</v>
      </c>
      <c r="F7653" t="s">
        <v>206</v>
      </c>
      <c r="G7653">
        <v>-3</v>
      </c>
      <c r="H7653" t="s">
        <v>357</v>
      </c>
      <c r="I7653" t="s">
        <v>356</v>
      </c>
      <c r="J7653" s="2">
        <f>VLOOKUP(B7653,'Totals by Team'!A:K,11,FALSE)</f>
        <v>-6.8571428571428568</v>
      </c>
      <c r="K7653" s="2">
        <f>VLOOKUP(C7653,'Totals by Team'!A:K,11,FALSE)</f>
        <v>-8.1071428571428577</v>
      </c>
    </row>
    <row r="7654" spans="1:11" x14ac:dyDescent="0.25">
      <c r="A7654" s="1">
        <v>41314</v>
      </c>
      <c r="B7654" t="s">
        <v>268</v>
      </c>
      <c r="C7654" t="s">
        <v>146</v>
      </c>
      <c r="D7654">
        <v>57</v>
      </c>
      <c r="E7654">
        <v>60</v>
      </c>
      <c r="F7654" t="s">
        <v>146</v>
      </c>
      <c r="G7654">
        <v>-3</v>
      </c>
      <c r="H7654" t="s">
        <v>357</v>
      </c>
      <c r="I7654" t="s">
        <v>356</v>
      </c>
      <c r="J7654" s="2">
        <f>VLOOKUP(B7654,'Totals by Team'!A:K,11,FALSE)</f>
        <v>-3.4827586206896552</v>
      </c>
      <c r="K7654" s="2">
        <f>VLOOKUP(C7654,'Totals by Team'!A:K,11,FALSE)</f>
        <v>5.1515151515151514</v>
      </c>
    </row>
    <row r="7655" spans="1:11" x14ac:dyDescent="0.25">
      <c r="A7655" s="1">
        <v>41314</v>
      </c>
      <c r="B7655" t="s">
        <v>321</v>
      </c>
      <c r="C7655" t="s">
        <v>222</v>
      </c>
      <c r="D7655">
        <v>72</v>
      </c>
      <c r="E7655">
        <v>75</v>
      </c>
      <c r="F7655" t="s">
        <v>321</v>
      </c>
      <c r="G7655">
        <v>-3</v>
      </c>
      <c r="H7655" t="s">
        <v>357</v>
      </c>
      <c r="I7655" t="s">
        <v>360</v>
      </c>
      <c r="J7655" s="2">
        <f>VLOOKUP(B7655,'Totals by Team'!A:K,11,FALSE)</f>
        <v>12.294117647058824</v>
      </c>
      <c r="K7655" s="2">
        <f>VLOOKUP(C7655,'Totals by Team'!A:K,11,FALSE)</f>
        <v>5.9090909090909092</v>
      </c>
    </row>
    <row r="7656" spans="1:11" x14ac:dyDescent="0.25">
      <c r="A7656" s="1">
        <v>41314</v>
      </c>
      <c r="B7656" t="s">
        <v>235</v>
      </c>
      <c r="C7656" t="s">
        <v>191</v>
      </c>
      <c r="D7656">
        <v>80</v>
      </c>
      <c r="E7656">
        <v>83</v>
      </c>
      <c r="F7656" t="s">
        <v>235</v>
      </c>
      <c r="G7656">
        <v>-3</v>
      </c>
      <c r="H7656" t="s">
        <v>357</v>
      </c>
      <c r="I7656" t="s">
        <v>360</v>
      </c>
      <c r="J7656" s="2">
        <f>VLOOKUP(B7656,'Totals by Team'!A:K,11,FALSE)</f>
        <v>-1.9655172413793103</v>
      </c>
      <c r="K7656" s="2">
        <f>VLOOKUP(C7656,'Totals by Team'!A:K,11,FALSE)</f>
        <v>-1.6666666666666667</v>
      </c>
    </row>
    <row r="7657" spans="1:11" x14ac:dyDescent="0.25">
      <c r="A7657" s="1">
        <v>41314</v>
      </c>
      <c r="B7657" t="s">
        <v>2</v>
      </c>
      <c r="C7657" t="s">
        <v>43</v>
      </c>
      <c r="D7657">
        <v>50</v>
      </c>
      <c r="E7657">
        <v>54</v>
      </c>
      <c r="F7657" t="s">
        <v>2</v>
      </c>
      <c r="G7657">
        <v>-4</v>
      </c>
      <c r="H7657" t="s">
        <v>357</v>
      </c>
      <c r="I7657" t="s">
        <v>360</v>
      </c>
      <c r="J7657" s="2">
        <f>VLOOKUP(B7657,'Totals by Team'!A:K,11,FALSE)</f>
        <v>-6.3666666666666663</v>
      </c>
      <c r="K7657" s="2">
        <f>VLOOKUP(C7657,'Totals by Team'!A:K,11,FALSE)</f>
        <v>9.67741935483871</v>
      </c>
    </row>
    <row r="7658" spans="1:11" x14ac:dyDescent="0.25">
      <c r="A7658" s="1">
        <v>41314</v>
      </c>
      <c r="B7658" t="s">
        <v>233</v>
      </c>
      <c r="C7658" t="s">
        <v>225</v>
      </c>
      <c r="D7658">
        <v>70</v>
      </c>
      <c r="E7658">
        <v>74</v>
      </c>
      <c r="F7658" t="s">
        <v>233</v>
      </c>
      <c r="G7658">
        <v>-4</v>
      </c>
      <c r="H7658" t="s">
        <v>357</v>
      </c>
      <c r="I7658" t="s">
        <v>360</v>
      </c>
      <c r="J7658" s="2">
        <f>VLOOKUP(B7658,'Totals by Team'!A:K,11,FALSE)</f>
        <v>2.25</v>
      </c>
      <c r="K7658" s="2">
        <f>VLOOKUP(C7658,'Totals by Team'!A:K,11,FALSE)</f>
        <v>-1.4193548387096775</v>
      </c>
    </row>
    <row r="7659" spans="1:11" x14ac:dyDescent="0.25">
      <c r="A7659" s="1">
        <v>41314</v>
      </c>
      <c r="B7659" t="s">
        <v>106</v>
      </c>
      <c r="C7659" t="s">
        <v>90</v>
      </c>
      <c r="D7659">
        <v>68</v>
      </c>
      <c r="E7659">
        <v>72</v>
      </c>
      <c r="F7659" t="s">
        <v>106</v>
      </c>
      <c r="G7659">
        <v>-4</v>
      </c>
      <c r="H7659" t="s">
        <v>357</v>
      </c>
      <c r="I7659" t="s">
        <v>360</v>
      </c>
      <c r="J7659" s="2">
        <f>VLOOKUP(B7659,'Totals by Team'!A:K,11,FALSE)</f>
        <v>-9.0666666666666664</v>
      </c>
      <c r="K7659" s="2">
        <f>VLOOKUP(C7659,'Totals by Team'!A:K,11,FALSE)</f>
        <v>-4.7931034482758621</v>
      </c>
    </row>
    <row r="7660" spans="1:11" x14ac:dyDescent="0.25">
      <c r="A7660" s="1">
        <v>41314</v>
      </c>
      <c r="B7660" t="s">
        <v>330</v>
      </c>
      <c r="C7660" t="s">
        <v>107</v>
      </c>
      <c r="D7660">
        <v>60</v>
      </c>
      <c r="E7660">
        <v>64</v>
      </c>
      <c r="F7660" t="s">
        <v>330</v>
      </c>
      <c r="G7660">
        <v>-4</v>
      </c>
      <c r="H7660" t="s">
        <v>357</v>
      </c>
      <c r="I7660" t="s">
        <v>360</v>
      </c>
      <c r="J7660" s="2">
        <f>VLOOKUP(B7660,'Totals by Team'!A:K,11,FALSE)</f>
        <v>-12.172413793103448</v>
      </c>
      <c r="K7660" s="2">
        <f>VLOOKUP(C7660,'Totals by Team'!A:K,11,FALSE)</f>
        <v>2.2000000000000002</v>
      </c>
    </row>
    <row r="7661" spans="1:11" x14ac:dyDescent="0.25">
      <c r="A7661" s="1">
        <v>41314</v>
      </c>
      <c r="B7661" t="s">
        <v>327</v>
      </c>
      <c r="C7661" t="s">
        <v>247</v>
      </c>
      <c r="D7661">
        <v>46</v>
      </c>
      <c r="E7661">
        <v>50</v>
      </c>
      <c r="F7661" t="s">
        <v>247</v>
      </c>
      <c r="G7661">
        <v>-4</v>
      </c>
      <c r="H7661" t="s">
        <v>357</v>
      </c>
      <c r="I7661" t="s">
        <v>356</v>
      </c>
      <c r="J7661" s="2">
        <f>VLOOKUP(B7661,'Totals by Team'!A:K,11,FALSE)</f>
        <v>-13.071428571428571</v>
      </c>
      <c r="K7661" s="2">
        <f>VLOOKUP(C7661,'Totals by Team'!A:K,11,FALSE)</f>
        <v>-0.67741935483870963</v>
      </c>
    </row>
    <row r="7662" spans="1:11" x14ac:dyDescent="0.25">
      <c r="A7662" s="1">
        <v>41314</v>
      </c>
      <c r="B7662" t="s">
        <v>97</v>
      </c>
      <c r="C7662" t="s">
        <v>115</v>
      </c>
      <c r="D7662">
        <v>65</v>
      </c>
      <c r="E7662">
        <v>69</v>
      </c>
      <c r="F7662" t="s">
        <v>97</v>
      </c>
      <c r="G7662">
        <v>-4</v>
      </c>
      <c r="H7662" t="s">
        <v>357</v>
      </c>
      <c r="I7662" t="s">
        <v>360</v>
      </c>
      <c r="J7662" s="2">
        <f>VLOOKUP(B7662,'Totals by Team'!A:K,11,FALSE)</f>
        <v>4.8148148148148149</v>
      </c>
      <c r="K7662" s="2">
        <f>VLOOKUP(C7662,'Totals by Team'!A:K,11,FALSE)</f>
        <v>-3.1379310344827585</v>
      </c>
    </row>
    <row r="7663" spans="1:11" x14ac:dyDescent="0.25">
      <c r="A7663" s="1">
        <v>41314</v>
      </c>
      <c r="B7663" t="s">
        <v>65</v>
      </c>
      <c r="C7663" t="s">
        <v>154</v>
      </c>
      <c r="D7663">
        <v>54</v>
      </c>
      <c r="E7663">
        <v>58</v>
      </c>
      <c r="F7663" t="s">
        <v>65</v>
      </c>
      <c r="G7663">
        <v>-4</v>
      </c>
      <c r="H7663" t="s">
        <v>357</v>
      </c>
      <c r="I7663" t="s">
        <v>360</v>
      </c>
      <c r="J7663" s="2">
        <f>VLOOKUP(B7663,'Totals by Team'!A:K,11,FALSE)</f>
        <v>-1.6774193548387097</v>
      </c>
      <c r="K7663" s="2">
        <f>VLOOKUP(C7663,'Totals by Team'!A:K,11,FALSE)</f>
        <v>9.5483870967741939</v>
      </c>
    </row>
    <row r="7664" spans="1:11" x14ac:dyDescent="0.25">
      <c r="A7664" s="1">
        <v>41314</v>
      </c>
      <c r="B7664" t="s">
        <v>0</v>
      </c>
      <c r="C7664" t="s">
        <v>160</v>
      </c>
      <c r="D7664">
        <v>76</v>
      </c>
      <c r="E7664">
        <v>80</v>
      </c>
      <c r="F7664" t="s">
        <v>0</v>
      </c>
      <c r="G7664">
        <v>-4</v>
      </c>
      <c r="H7664" t="s">
        <v>357</v>
      </c>
      <c r="I7664" t="s">
        <v>360</v>
      </c>
      <c r="J7664" s="2">
        <f>VLOOKUP(B7664,'Totals by Team'!A:K,11,FALSE)</f>
        <v>-13.35483870967742</v>
      </c>
      <c r="K7664" s="2">
        <f>VLOOKUP(C7664,'Totals by Team'!A:K,11,FALSE)</f>
        <v>-7.838709677419355</v>
      </c>
    </row>
    <row r="7665" spans="1:11" x14ac:dyDescent="0.25">
      <c r="A7665" s="1">
        <v>41314</v>
      </c>
      <c r="B7665" t="s">
        <v>200</v>
      </c>
      <c r="C7665" t="s">
        <v>36</v>
      </c>
      <c r="D7665">
        <v>79</v>
      </c>
      <c r="E7665">
        <v>83</v>
      </c>
      <c r="F7665" t="s">
        <v>36</v>
      </c>
      <c r="G7665">
        <v>-4</v>
      </c>
      <c r="H7665" t="s">
        <v>357</v>
      </c>
      <c r="I7665" t="s">
        <v>356</v>
      </c>
      <c r="J7665" s="2">
        <f>VLOOKUP(B7665,'Totals by Team'!A:K,11,FALSE)</f>
        <v>1.8387096774193548</v>
      </c>
      <c r="K7665" s="2">
        <f>VLOOKUP(C7665,'Totals by Team'!A:K,11,FALSE)</f>
        <v>5.666666666666667</v>
      </c>
    </row>
    <row r="7666" spans="1:11" x14ac:dyDescent="0.25">
      <c r="A7666" s="1">
        <v>41314</v>
      </c>
      <c r="B7666" t="s">
        <v>96</v>
      </c>
      <c r="C7666" t="s">
        <v>181</v>
      </c>
      <c r="D7666">
        <v>55</v>
      </c>
      <c r="E7666">
        <v>60</v>
      </c>
      <c r="F7666" t="s">
        <v>181</v>
      </c>
      <c r="G7666">
        <v>-5</v>
      </c>
      <c r="H7666" t="s">
        <v>357</v>
      </c>
      <c r="I7666" t="s">
        <v>356</v>
      </c>
      <c r="J7666" s="2">
        <f>VLOOKUP(B7666,'Totals by Team'!A:K,11,FALSE)</f>
        <v>10.333333333333334</v>
      </c>
      <c r="K7666" s="2">
        <f>VLOOKUP(C7666,'Totals by Team'!A:K,11,FALSE)</f>
        <v>-0.8666666666666667</v>
      </c>
    </row>
    <row r="7667" spans="1:11" x14ac:dyDescent="0.25">
      <c r="A7667" s="1">
        <v>41314</v>
      </c>
      <c r="B7667" t="s">
        <v>55</v>
      </c>
      <c r="C7667" t="s">
        <v>157</v>
      </c>
      <c r="D7667">
        <v>54</v>
      </c>
      <c r="E7667">
        <v>59</v>
      </c>
      <c r="F7667" t="s">
        <v>157</v>
      </c>
      <c r="G7667">
        <v>-5</v>
      </c>
      <c r="H7667" t="s">
        <v>357</v>
      </c>
      <c r="I7667" t="s">
        <v>356</v>
      </c>
      <c r="J7667" s="2">
        <f>VLOOKUP(B7667,'Totals by Team'!A:K,11,FALSE)</f>
        <v>-9.7931034482758612</v>
      </c>
      <c r="K7667" s="2">
        <f>VLOOKUP(C7667,'Totals by Team'!A:K,11,FALSE)</f>
        <v>-1.59375</v>
      </c>
    </row>
    <row r="7668" spans="1:11" x14ac:dyDescent="0.25">
      <c r="A7668" s="1">
        <v>41314</v>
      </c>
      <c r="B7668" t="s">
        <v>80</v>
      </c>
      <c r="C7668" t="s">
        <v>142</v>
      </c>
      <c r="D7668">
        <v>83</v>
      </c>
      <c r="E7668">
        <v>88</v>
      </c>
      <c r="F7668" t="s">
        <v>142</v>
      </c>
      <c r="G7668">
        <v>-5</v>
      </c>
      <c r="H7668" t="s">
        <v>357</v>
      </c>
      <c r="I7668" t="s">
        <v>356</v>
      </c>
      <c r="J7668" s="2">
        <f>VLOOKUP(B7668,'Totals by Team'!A:K,11,FALSE)</f>
        <v>6.290322580645161</v>
      </c>
      <c r="K7668" s="2">
        <f>VLOOKUP(C7668,'Totals by Team'!A:K,11,FALSE)</f>
        <v>-2.4666666666666668</v>
      </c>
    </row>
    <row r="7669" spans="1:11" x14ac:dyDescent="0.25">
      <c r="A7669" s="1">
        <v>41314</v>
      </c>
      <c r="B7669" t="s">
        <v>174</v>
      </c>
      <c r="C7669" t="s">
        <v>86</v>
      </c>
      <c r="D7669">
        <v>75</v>
      </c>
      <c r="E7669">
        <v>80</v>
      </c>
      <c r="F7669" t="s">
        <v>86</v>
      </c>
      <c r="G7669">
        <v>-5</v>
      </c>
      <c r="H7669" t="s">
        <v>357</v>
      </c>
      <c r="I7669" t="s">
        <v>356</v>
      </c>
      <c r="J7669" s="2">
        <f>VLOOKUP(B7669,'Totals by Team'!A:K,11,FALSE)</f>
        <v>-7.15625</v>
      </c>
      <c r="K7669" s="2">
        <f>VLOOKUP(C7669,'Totals by Team'!A:K,11,FALSE)</f>
        <v>-10.857142857142858</v>
      </c>
    </row>
    <row r="7670" spans="1:11" x14ac:dyDescent="0.25">
      <c r="A7670" s="1">
        <v>41314</v>
      </c>
      <c r="B7670" t="s">
        <v>124</v>
      </c>
      <c r="C7670" t="s">
        <v>108</v>
      </c>
      <c r="D7670">
        <v>58</v>
      </c>
      <c r="E7670">
        <v>63</v>
      </c>
      <c r="F7670" t="s">
        <v>124</v>
      </c>
      <c r="G7670">
        <v>-5</v>
      </c>
      <c r="H7670" t="s">
        <v>357</v>
      </c>
      <c r="I7670" t="s">
        <v>360</v>
      </c>
      <c r="J7670" s="2">
        <f>VLOOKUP(B7670,'Totals by Team'!A:K,11,FALSE)</f>
        <v>-6.7142857142857144</v>
      </c>
      <c r="K7670" s="2">
        <f>VLOOKUP(C7670,'Totals by Team'!A:K,11,FALSE)</f>
        <v>0.68</v>
      </c>
    </row>
    <row r="7671" spans="1:11" x14ac:dyDescent="0.25">
      <c r="A7671" s="1">
        <v>41314</v>
      </c>
      <c r="B7671" t="s">
        <v>103</v>
      </c>
      <c r="C7671" t="s">
        <v>127</v>
      </c>
      <c r="D7671">
        <v>69</v>
      </c>
      <c r="E7671">
        <v>74</v>
      </c>
      <c r="F7671" t="s">
        <v>127</v>
      </c>
      <c r="G7671">
        <v>-5</v>
      </c>
      <c r="H7671" t="s">
        <v>357</v>
      </c>
      <c r="I7671" t="s">
        <v>356</v>
      </c>
      <c r="J7671" s="2">
        <f>VLOOKUP(B7671,'Totals by Team'!A:K,11,FALSE)</f>
        <v>0.5</v>
      </c>
      <c r="K7671" s="2">
        <f>VLOOKUP(C7671,'Totals by Team'!A:K,11,FALSE)</f>
        <v>-4.9000000000000004</v>
      </c>
    </row>
    <row r="7672" spans="1:11" x14ac:dyDescent="0.25">
      <c r="A7672" s="1">
        <v>41314</v>
      </c>
      <c r="B7672" t="s">
        <v>267</v>
      </c>
      <c r="C7672" t="s">
        <v>178</v>
      </c>
      <c r="D7672">
        <v>74</v>
      </c>
      <c r="E7672">
        <v>79</v>
      </c>
      <c r="F7672" t="s">
        <v>267</v>
      </c>
      <c r="G7672">
        <v>-5</v>
      </c>
      <c r="H7672" t="s">
        <v>357</v>
      </c>
      <c r="I7672" t="s">
        <v>360</v>
      </c>
      <c r="J7672" s="2">
        <f>VLOOKUP(B7672,'Totals by Team'!A:K,11,FALSE)</f>
        <v>-6.0333333333333332</v>
      </c>
      <c r="K7672" s="2">
        <f>VLOOKUP(C7672,'Totals by Team'!A:K,11,FALSE)</f>
        <v>1.1875</v>
      </c>
    </row>
    <row r="7673" spans="1:11" x14ac:dyDescent="0.25">
      <c r="A7673" s="1">
        <v>41314</v>
      </c>
      <c r="B7673" t="s">
        <v>17</v>
      </c>
      <c r="C7673" t="s">
        <v>82</v>
      </c>
      <c r="D7673">
        <v>63</v>
      </c>
      <c r="E7673">
        <v>68</v>
      </c>
      <c r="F7673" t="s">
        <v>82</v>
      </c>
      <c r="G7673">
        <v>-5</v>
      </c>
      <c r="H7673" t="s">
        <v>357</v>
      </c>
      <c r="I7673" t="s">
        <v>356</v>
      </c>
      <c r="J7673" s="2">
        <f>VLOOKUP(B7673,'Totals by Team'!A:K,11,FALSE)</f>
        <v>-5.46875</v>
      </c>
      <c r="K7673" s="2">
        <f>VLOOKUP(C7673,'Totals by Team'!A:K,11,FALSE)</f>
        <v>1.78125</v>
      </c>
    </row>
    <row r="7674" spans="1:11" x14ac:dyDescent="0.25">
      <c r="A7674" s="1">
        <v>41314</v>
      </c>
      <c r="B7674" t="s">
        <v>150</v>
      </c>
      <c r="C7674" t="s">
        <v>198</v>
      </c>
      <c r="D7674">
        <v>61</v>
      </c>
      <c r="E7674">
        <v>67</v>
      </c>
      <c r="F7674" t="s">
        <v>150</v>
      </c>
      <c r="G7674">
        <v>-6</v>
      </c>
      <c r="H7674" t="s">
        <v>357</v>
      </c>
      <c r="I7674" t="s">
        <v>360</v>
      </c>
      <c r="J7674" s="2">
        <f>VLOOKUP(B7674,'Totals by Team'!A:K,11,FALSE)</f>
        <v>-5.5517241379310347</v>
      </c>
      <c r="K7674" s="2">
        <f>VLOOKUP(C7674,'Totals by Team'!A:K,11,FALSE)</f>
        <v>0.72413793103448276</v>
      </c>
    </row>
    <row r="7675" spans="1:11" x14ac:dyDescent="0.25">
      <c r="A7675" s="1">
        <v>41314</v>
      </c>
      <c r="B7675" t="s">
        <v>249</v>
      </c>
      <c r="C7675" t="s">
        <v>290</v>
      </c>
      <c r="D7675">
        <v>63</v>
      </c>
      <c r="E7675">
        <v>69</v>
      </c>
      <c r="F7675" t="s">
        <v>249</v>
      </c>
      <c r="G7675">
        <v>-6</v>
      </c>
      <c r="H7675" t="s">
        <v>357</v>
      </c>
      <c r="I7675" t="s">
        <v>360</v>
      </c>
      <c r="J7675" s="2">
        <f>VLOOKUP(B7675,'Totals by Team'!A:K,11,FALSE)</f>
        <v>-0.80645161290322576</v>
      </c>
      <c r="K7675" s="2">
        <f>VLOOKUP(C7675,'Totals by Team'!A:K,11,FALSE)</f>
        <v>8.8387096774193541</v>
      </c>
    </row>
    <row r="7676" spans="1:11" x14ac:dyDescent="0.25">
      <c r="A7676" s="1">
        <v>41314</v>
      </c>
      <c r="B7676" t="s">
        <v>187</v>
      </c>
      <c r="C7676" t="s">
        <v>49</v>
      </c>
      <c r="D7676">
        <v>56</v>
      </c>
      <c r="E7676">
        <v>62</v>
      </c>
      <c r="F7676" t="s">
        <v>187</v>
      </c>
      <c r="G7676">
        <v>-6</v>
      </c>
      <c r="H7676" t="s">
        <v>357</v>
      </c>
      <c r="I7676" t="s">
        <v>360</v>
      </c>
      <c r="J7676" s="2">
        <f>VLOOKUP(B7676,'Totals by Team'!A:K,11,FALSE)</f>
        <v>-4.1785714285714288</v>
      </c>
      <c r="K7676" s="2">
        <f>VLOOKUP(C7676,'Totals by Team'!A:K,11,FALSE)</f>
        <v>-14.258064516129032</v>
      </c>
    </row>
    <row r="7677" spans="1:11" x14ac:dyDescent="0.25">
      <c r="A7677" s="1">
        <v>41314</v>
      </c>
      <c r="B7677" t="s">
        <v>179</v>
      </c>
      <c r="C7677" t="s">
        <v>253</v>
      </c>
      <c r="D7677">
        <v>66</v>
      </c>
      <c r="E7677">
        <v>72</v>
      </c>
      <c r="F7677" t="s">
        <v>253</v>
      </c>
      <c r="G7677">
        <v>-6</v>
      </c>
      <c r="H7677" t="s">
        <v>357</v>
      </c>
      <c r="I7677" t="s">
        <v>356</v>
      </c>
      <c r="J7677" s="2">
        <f>VLOOKUP(B7677,'Totals by Team'!A:K,11,FALSE)</f>
        <v>13.911764705882353</v>
      </c>
      <c r="K7677" s="2">
        <f>VLOOKUP(C7677,'Totals by Team'!A:K,11,FALSE)</f>
        <v>4.935483870967742</v>
      </c>
    </row>
    <row r="7678" spans="1:11" x14ac:dyDescent="0.25">
      <c r="A7678" s="1">
        <v>41314</v>
      </c>
      <c r="B7678" t="s">
        <v>289</v>
      </c>
      <c r="C7678" t="s">
        <v>286</v>
      </c>
      <c r="D7678">
        <v>46</v>
      </c>
      <c r="E7678">
        <v>52</v>
      </c>
      <c r="F7678" t="s">
        <v>286</v>
      </c>
      <c r="G7678">
        <v>-6</v>
      </c>
      <c r="H7678" t="s">
        <v>357</v>
      </c>
      <c r="I7678" t="s">
        <v>356</v>
      </c>
      <c r="J7678" s="2">
        <f>VLOOKUP(B7678,'Totals by Team'!A:K,11,FALSE)</f>
        <v>1.606060606060606</v>
      </c>
      <c r="K7678" s="2">
        <f>VLOOKUP(C7678,'Totals by Team'!A:K,11,FALSE)</f>
        <v>-0.78125</v>
      </c>
    </row>
    <row r="7679" spans="1:11" x14ac:dyDescent="0.25">
      <c r="A7679" s="1">
        <v>41314</v>
      </c>
      <c r="B7679" t="s">
        <v>168</v>
      </c>
      <c r="C7679" t="s">
        <v>256</v>
      </c>
      <c r="D7679">
        <v>71</v>
      </c>
      <c r="E7679">
        <v>77</v>
      </c>
      <c r="F7679" t="s">
        <v>256</v>
      </c>
      <c r="G7679">
        <v>-6</v>
      </c>
      <c r="H7679" t="s">
        <v>357</v>
      </c>
      <c r="I7679" t="s">
        <v>356</v>
      </c>
      <c r="J7679" s="2">
        <f>VLOOKUP(B7679,'Totals by Team'!A:K,11,FALSE)</f>
        <v>-5.3076923076923075</v>
      </c>
      <c r="K7679" s="2">
        <f>VLOOKUP(C7679,'Totals by Team'!A:K,11,FALSE)</f>
        <v>-2.6296296296296298</v>
      </c>
    </row>
    <row r="7680" spans="1:11" x14ac:dyDescent="0.25">
      <c r="A7680" s="1">
        <v>41314</v>
      </c>
      <c r="B7680" t="s">
        <v>194</v>
      </c>
      <c r="C7680" t="s">
        <v>340</v>
      </c>
      <c r="D7680">
        <v>72</v>
      </c>
      <c r="E7680">
        <v>78</v>
      </c>
      <c r="F7680" t="s">
        <v>340</v>
      </c>
      <c r="G7680">
        <v>-6</v>
      </c>
      <c r="H7680" t="s">
        <v>357</v>
      </c>
      <c r="I7680" t="s">
        <v>356</v>
      </c>
      <c r="J7680" s="2">
        <f>VLOOKUP(B7680,'Totals by Team'!A:K,11,FALSE)</f>
        <v>1.0303030303030303</v>
      </c>
      <c r="K7680" s="2">
        <f>VLOOKUP(C7680,'Totals by Team'!A:K,11,FALSE)</f>
        <v>0.8</v>
      </c>
    </row>
    <row r="7681" spans="1:11" x14ac:dyDescent="0.25">
      <c r="A7681" s="1">
        <v>41314</v>
      </c>
      <c r="B7681" t="s">
        <v>183</v>
      </c>
      <c r="C7681" t="s">
        <v>110</v>
      </c>
      <c r="D7681">
        <v>72</v>
      </c>
      <c r="E7681">
        <v>79</v>
      </c>
      <c r="F7681" t="s">
        <v>183</v>
      </c>
      <c r="G7681">
        <v>-7</v>
      </c>
      <c r="H7681" t="s">
        <v>357</v>
      </c>
      <c r="I7681" t="s">
        <v>360</v>
      </c>
      <c r="J7681" s="2">
        <f>VLOOKUP(B7681,'Totals by Team'!A:K,11,FALSE)</f>
        <v>2.25</v>
      </c>
      <c r="K7681" s="2">
        <f>VLOOKUP(C7681,'Totals by Team'!A:K,11,FALSE)</f>
        <v>3.0303030303030304E-2</v>
      </c>
    </row>
    <row r="7682" spans="1:11" x14ac:dyDescent="0.25">
      <c r="A7682" s="1">
        <v>41314</v>
      </c>
      <c r="B7682" t="s">
        <v>129</v>
      </c>
      <c r="C7682" t="s">
        <v>141</v>
      </c>
      <c r="D7682">
        <v>54</v>
      </c>
      <c r="E7682">
        <v>61</v>
      </c>
      <c r="F7682" t="s">
        <v>129</v>
      </c>
      <c r="G7682">
        <v>-7</v>
      </c>
      <c r="H7682" t="s">
        <v>357</v>
      </c>
      <c r="I7682" t="s">
        <v>360</v>
      </c>
      <c r="J7682" s="2">
        <f>VLOOKUP(B7682,'Totals by Team'!A:K,11,FALSE)</f>
        <v>-5.2758620689655169</v>
      </c>
      <c r="K7682" s="2">
        <f>VLOOKUP(C7682,'Totals by Team'!A:K,11,FALSE)</f>
        <v>5.161290322580645</v>
      </c>
    </row>
    <row r="7683" spans="1:11" x14ac:dyDescent="0.25">
      <c r="A7683" s="1">
        <v>41314</v>
      </c>
      <c r="B7683" t="s">
        <v>333</v>
      </c>
      <c r="C7683" t="s">
        <v>87</v>
      </c>
      <c r="D7683">
        <v>68</v>
      </c>
      <c r="E7683">
        <v>75</v>
      </c>
      <c r="F7683" t="s">
        <v>333</v>
      </c>
      <c r="G7683">
        <v>-7</v>
      </c>
      <c r="H7683" t="s">
        <v>357</v>
      </c>
      <c r="I7683" t="s">
        <v>360</v>
      </c>
      <c r="J7683" s="2">
        <f>VLOOKUP(B7683,'Totals by Team'!A:K,11,FALSE)</f>
        <v>-15.136363636363637</v>
      </c>
      <c r="K7683" s="2">
        <f>VLOOKUP(C7683,'Totals by Team'!A:K,11,FALSE)</f>
        <v>-7.1428571428571432</v>
      </c>
    </row>
    <row r="7684" spans="1:11" x14ac:dyDescent="0.25">
      <c r="A7684" s="1">
        <v>41314</v>
      </c>
      <c r="B7684" t="s">
        <v>35</v>
      </c>
      <c r="C7684" t="s">
        <v>4</v>
      </c>
      <c r="D7684">
        <v>68</v>
      </c>
      <c r="E7684">
        <v>75</v>
      </c>
      <c r="F7684" t="s">
        <v>4</v>
      </c>
      <c r="G7684">
        <v>-7</v>
      </c>
      <c r="H7684" t="s">
        <v>357</v>
      </c>
      <c r="I7684" t="s">
        <v>356</v>
      </c>
      <c r="J7684" s="2">
        <f>VLOOKUP(B7684,'Totals by Team'!A:K,11,FALSE)</f>
        <v>-5.7333333333333334</v>
      </c>
      <c r="K7684" s="2">
        <f>VLOOKUP(C7684,'Totals by Team'!A:K,11,FALSE)</f>
        <v>-10.633333333333333</v>
      </c>
    </row>
    <row r="7685" spans="1:11" x14ac:dyDescent="0.25">
      <c r="A7685" s="1">
        <v>41314</v>
      </c>
      <c r="B7685" t="s">
        <v>166</v>
      </c>
      <c r="C7685" t="s">
        <v>204</v>
      </c>
      <c r="D7685">
        <v>78</v>
      </c>
      <c r="E7685">
        <v>85</v>
      </c>
      <c r="F7685" t="s">
        <v>166</v>
      </c>
      <c r="G7685">
        <v>-7</v>
      </c>
      <c r="H7685" t="s">
        <v>357</v>
      </c>
      <c r="I7685" t="s">
        <v>360</v>
      </c>
      <c r="J7685" s="2">
        <f>VLOOKUP(B7685,'Totals by Team'!A:K,11,FALSE)</f>
        <v>-13.133333333333333</v>
      </c>
      <c r="K7685" s="2">
        <f>VLOOKUP(C7685,'Totals by Team'!A:K,11,FALSE)</f>
        <v>-11.275862068965518</v>
      </c>
    </row>
    <row r="7686" spans="1:11" x14ac:dyDescent="0.25">
      <c r="A7686" s="1">
        <v>41314</v>
      </c>
      <c r="B7686" t="s">
        <v>53</v>
      </c>
      <c r="C7686" t="s">
        <v>73</v>
      </c>
      <c r="D7686">
        <v>61</v>
      </c>
      <c r="E7686">
        <v>68</v>
      </c>
      <c r="F7686" t="s">
        <v>53</v>
      </c>
      <c r="G7686">
        <v>-7</v>
      </c>
      <c r="H7686" t="s">
        <v>357</v>
      </c>
      <c r="I7686" t="s">
        <v>360</v>
      </c>
      <c r="J7686" s="2">
        <f>VLOOKUP(B7686,'Totals by Team'!A:K,11,FALSE)</f>
        <v>-3.1666666666666665</v>
      </c>
      <c r="K7686" s="2">
        <f>VLOOKUP(C7686,'Totals by Team'!A:K,11,FALSE)</f>
        <v>7.2413793103448274</v>
      </c>
    </row>
    <row r="7687" spans="1:11" x14ac:dyDescent="0.25">
      <c r="A7687" s="1">
        <v>41314</v>
      </c>
      <c r="B7687" t="s">
        <v>162</v>
      </c>
      <c r="C7687" t="s">
        <v>74</v>
      </c>
      <c r="D7687">
        <v>62</v>
      </c>
      <c r="E7687">
        <v>69</v>
      </c>
      <c r="F7687" t="s">
        <v>74</v>
      </c>
      <c r="G7687">
        <v>-7</v>
      </c>
      <c r="H7687" t="s">
        <v>357</v>
      </c>
      <c r="I7687" t="s">
        <v>356</v>
      </c>
      <c r="J7687" s="2">
        <f>VLOOKUP(B7687,'Totals by Team'!A:K,11,FALSE)</f>
        <v>-8.5862068965517242</v>
      </c>
      <c r="K7687" s="2">
        <f>VLOOKUP(C7687,'Totals by Team'!A:K,11,FALSE)</f>
        <v>-8.870967741935484</v>
      </c>
    </row>
    <row r="7688" spans="1:11" x14ac:dyDescent="0.25">
      <c r="A7688" s="1">
        <v>41314</v>
      </c>
      <c r="B7688" t="s">
        <v>307</v>
      </c>
      <c r="C7688" t="s">
        <v>271</v>
      </c>
      <c r="D7688">
        <v>61</v>
      </c>
      <c r="E7688">
        <v>68</v>
      </c>
      <c r="F7688" t="s">
        <v>307</v>
      </c>
      <c r="G7688">
        <v>-7</v>
      </c>
      <c r="H7688" t="s">
        <v>357</v>
      </c>
      <c r="I7688" t="s">
        <v>360</v>
      </c>
      <c r="J7688" s="2">
        <f>VLOOKUP(B7688,'Totals by Team'!A:K,11,FALSE)</f>
        <v>0.21875</v>
      </c>
      <c r="K7688" s="2">
        <f>VLOOKUP(C7688,'Totals by Team'!A:K,11,FALSE)</f>
        <v>12.529411764705882</v>
      </c>
    </row>
    <row r="7689" spans="1:11" x14ac:dyDescent="0.25">
      <c r="A7689" s="1">
        <v>41314</v>
      </c>
      <c r="B7689" t="s">
        <v>283</v>
      </c>
      <c r="C7689" t="s">
        <v>255</v>
      </c>
      <c r="D7689">
        <v>71</v>
      </c>
      <c r="E7689">
        <v>78</v>
      </c>
      <c r="F7689" t="s">
        <v>255</v>
      </c>
      <c r="G7689">
        <v>-7</v>
      </c>
      <c r="H7689" t="s">
        <v>357</v>
      </c>
      <c r="I7689" t="s">
        <v>356</v>
      </c>
      <c r="J7689" s="2">
        <f>VLOOKUP(B7689,'Totals by Team'!A:K,11,FALSE)</f>
        <v>0.84375</v>
      </c>
      <c r="K7689" s="2">
        <f>VLOOKUP(C7689,'Totals by Team'!A:K,11,FALSE)</f>
        <v>4.9393939393939394</v>
      </c>
    </row>
    <row r="7690" spans="1:11" x14ac:dyDescent="0.25">
      <c r="A7690" s="1">
        <v>41314</v>
      </c>
      <c r="B7690" t="s">
        <v>299</v>
      </c>
      <c r="C7690" t="s">
        <v>294</v>
      </c>
      <c r="D7690">
        <v>61</v>
      </c>
      <c r="E7690">
        <v>68</v>
      </c>
      <c r="F7690" t="s">
        <v>294</v>
      </c>
      <c r="G7690">
        <v>-7</v>
      </c>
      <c r="H7690" t="s">
        <v>357</v>
      </c>
      <c r="I7690" t="s">
        <v>356</v>
      </c>
      <c r="J7690" s="2">
        <f>VLOOKUP(B7690,'Totals by Team'!A:K,11,FALSE)</f>
        <v>1.0666666666666667</v>
      </c>
      <c r="K7690" s="2">
        <f>VLOOKUP(C7690,'Totals by Team'!A:K,11,FALSE)</f>
        <v>4.6206896551724137</v>
      </c>
    </row>
    <row r="7691" spans="1:11" x14ac:dyDescent="0.25">
      <c r="A7691" s="1">
        <v>41314</v>
      </c>
      <c r="B7691" t="s">
        <v>152</v>
      </c>
      <c r="C7691" t="s">
        <v>229</v>
      </c>
      <c r="D7691">
        <v>72</v>
      </c>
      <c r="E7691">
        <v>80</v>
      </c>
      <c r="F7691" t="s">
        <v>152</v>
      </c>
      <c r="G7691">
        <v>-8</v>
      </c>
      <c r="H7691" t="s">
        <v>357</v>
      </c>
      <c r="I7691" t="s">
        <v>360</v>
      </c>
      <c r="J7691" s="2">
        <f>VLOOKUP(B7691,'Totals by Team'!A:K,11,FALSE)</f>
        <v>-7.1724137931034484</v>
      </c>
      <c r="K7691" s="2">
        <f>VLOOKUP(C7691,'Totals by Team'!A:K,11,FALSE)</f>
        <v>8.875</v>
      </c>
    </row>
    <row r="7692" spans="1:11" x14ac:dyDescent="0.25">
      <c r="A7692" s="1">
        <v>41314</v>
      </c>
      <c r="B7692" t="s">
        <v>139</v>
      </c>
      <c r="C7692" t="s">
        <v>64</v>
      </c>
      <c r="D7692">
        <v>52</v>
      </c>
      <c r="E7692">
        <v>60</v>
      </c>
      <c r="F7692" t="s">
        <v>64</v>
      </c>
      <c r="G7692">
        <v>-8</v>
      </c>
      <c r="H7692" t="s">
        <v>357</v>
      </c>
      <c r="I7692" t="s">
        <v>356</v>
      </c>
      <c r="J7692" s="2">
        <f>VLOOKUP(B7692,'Totals by Team'!A:K,11,FALSE)</f>
        <v>-5</v>
      </c>
      <c r="K7692" s="2">
        <f>VLOOKUP(C7692,'Totals by Team'!A:K,11,FALSE)</f>
        <v>0.6071428571428571</v>
      </c>
    </row>
    <row r="7693" spans="1:11" x14ac:dyDescent="0.25">
      <c r="A7693" s="1">
        <v>41314</v>
      </c>
      <c r="B7693" t="s">
        <v>25</v>
      </c>
      <c r="C7693" t="s">
        <v>51</v>
      </c>
      <c r="D7693">
        <v>82</v>
      </c>
      <c r="E7693">
        <v>90</v>
      </c>
      <c r="F7693" t="s">
        <v>25</v>
      </c>
      <c r="G7693">
        <v>-8</v>
      </c>
      <c r="H7693" t="s">
        <v>357</v>
      </c>
      <c r="I7693" t="s">
        <v>360</v>
      </c>
      <c r="J7693" s="2">
        <f>VLOOKUP(B7693,'Totals by Team'!A:K,11,FALSE)</f>
        <v>0.36666666666666664</v>
      </c>
      <c r="K7693" s="2">
        <f>VLOOKUP(C7693,'Totals by Team'!A:K,11,FALSE)</f>
        <v>0.66666666666666663</v>
      </c>
    </row>
    <row r="7694" spans="1:11" x14ac:dyDescent="0.25">
      <c r="A7694" s="1">
        <v>41314</v>
      </c>
      <c r="B7694" t="s">
        <v>3</v>
      </c>
      <c r="C7694" t="s">
        <v>125</v>
      </c>
      <c r="D7694">
        <v>43</v>
      </c>
      <c r="E7694">
        <v>51</v>
      </c>
      <c r="F7694" t="s">
        <v>125</v>
      </c>
      <c r="G7694">
        <v>-8</v>
      </c>
      <c r="H7694" t="s">
        <v>357</v>
      </c>
      <c r="I7694" t="s">
        <v>356</v>
      </c>
      <c r="J7694" s="2">
        <f>VLOOKUP(B7694,'Totals by Team'!A:K,11,FALSE)</f>
        <v>-9.931034482758621</v>
      </c>
      <c r="K7694" s="2">
        <f>VLOOKUP(C7694,'Totals by Team'!A:K,11,FALSE)</f>
        <v>4.8214285714285712</v>
      </c>
    </row>
    <row r="7695" spans="1:11" x14ac:dyDescent="0.25">
      <c r="A7695" s="1">
        <v>41314</v>
      </c>
      <c r="B7695" t="s">
        <v>22</v>
      </c>
      <c r="C7695" t="s">
        <v>305</v>
      </c>
      <c r="D7695">
        <v>65</v>
      </c>
      <c r="E7695">
        <v>73</v>
      </c>
      <c r="F7695" t="s">
        <v>22</v>
      </c>
      <c r="G7695">
        <v>-8</v>
      </c>
      <c r="H7695" t="s">
        <v>357</v>
      </c>
      <c r="I7695" t="s">
        <v>360</v>
      </c>
      <c r="J7695" s="2">
        <f>VLOOKUP(B7695,'Totals by Team'!A:K,11,FALSE)</f>
        <v>-8.0333333333333332</v>
      </c>
      <c r="K7695" s="2">
        <f>VLOOKUP(C7695,'Totals by Team'!A:K,11,FALSE)</f>
        <v>2.7419354838709675</v>
      </c>
    </row>
    <row r="7696" spans="1:11" x14ac:dyDescent="0.25">
      <c r="A7696" s="1">
        <v>41314</v>
      </c>
      <c r="B7696" t="s">
        <v>153</v>
      </c>
      <c r="C7696" t="s">
        <v>339</v>
      </c>
      <c r="D7696">
        <v>63</v>
      </c>
      <c r="E7696">
        <v>72</v>
      </c>
      <c r="F7696" t="s">
        <v>339</v>
      </c>
      <c r="G7696">
        <v>-9</v>
      </c>
      <c r="H7696" t="s">
        <v>357</v>
      </c>
      <c r="I7696" t="s">
        <v>356</v>
      </c>
      <c r="J7696" s="2">
        <f>VLOOKUP(B7696,'Totals by Team'!A:K,11,FALSE)</f>
        <v>-1.5666666666666667</v>
      </c>
      <c r="K7696" s="2">
        <f>VLOOKUP(C7696,'Totals by Team'!A:K,11,FALSE)</f>
        <v>8.3636363636363633</v>
      </c>
    </row>
    <row r="7697" spans="1:11" x14ac:dyDescent="0.25">
      <c r="A7697" s="1">
        <v>41314</v>
      </c>
      <c r="B7697" t="s">
        <v>175</v>
      </c>
      <c r="C7697" t="s">
        <v>262</v>
      </c>
      <c r="D7697">
        <v>59</v>
      </c>
      <c r="E7697">
        <v>68</v>
      </c>
      <c r="F7697" t="s">
        <v>262</v>
      </c>
      <c r="G7697">
        <v>-9</v>
      </c>
      <c r="H7697" t="s">
        <v>357</v>
      </c>
      <c r="I7697" t="s">
        <v>356</v>
      </c>
      <c r="J7697" s="2">
        <f>VLOOKUP(B7697,'Totals by Team'!A:K,11,FALSE)</f>
        <v>5.7666666666666666</v>
      </c>
      <c r="K7697" s="2">
        <f>VLOOKUP(C7697,'Totals by Team'!A:K,11,FALSE)</f>
        <v>2.1875</v>
      </c>
    </row>
    <row r="7698" spans="1:11" x14ac:dyDescent="0.25">
      <c r="A7698" s="1">
        <v>41314</v>
      </c>
      <c r="B7698" t="s">
        <v>184</v>
      </c>
      <c r="C7698" t="s">
        <v>29</v>
      </c>
      <c r="D7698">
        <v>56</v>
      </c>
      <c r="E7698">
        <v>65</v>
      </c>
      <c r="F7698" t="s">
        <v>184</v>
      </c>
      <c r="G7698">
        <v>-9</v>
      </c>
      <c r="H7698" t="s">
        <v>357</v>
      </c>
      <c r="I7698" t="s">
        <v>360</v>
      </c>
      <c r="J7698" s="2">
        <f>VLOOKUP(B7698,'Totals by Team'!A:K,11,FALSE)</f>
        <v>-7.8275862068965516</v>
      </c>
      <c r="K7698" s="2">
        <f>VLOOKUP(C7698,'Totals by Team'!A:K,11,FALSE)</f>
        <v>-8.8387096774193541</v>
      </c>
    </row>
    <row r="7699" spans="1:11" x14ac:dyDescent="0.25">
      <c r="A7699" s="1">
        <v>41314</v>
      </c>
      <c r="B7699" t="s">
        <v>240</v>
      </c>
      <c r="C7699" t="s">
        <v>343</v>
      </c>
      <c r="D7699">
        <v>55</v>
      </c>
      <c r="E7699">
        <v>64</v>
      </c>
      <c r="F7699" t="s">
        <v>343</v>
      </c>
      <c r="G7699">
        <v>-9</v>
      </c>
      <c r="H7699" t="s">
        <v>357</v>
      </c>
      <c r="I7699" t="s">
        <v>356</v>
      </c>
      <c r="J7699" s="2">
        <f>VLOOKUP(B7699,'Totals by Team'!A:K,11,FALSE)</f>
        <v>7.0294117647058822</v>
      </c>
      <c r="K7699" s="2">
        <f>VLOOKUP(C7699,'Totals by Team'!A:K,11,FALSE)</f>
        <v>7.5151515151515156</v>
      </c>
    </row>
    <row r="7700" spans="1:11" x14ac:dyDescent="0.25">
      <c r="A7700" s="1">
        <v>41314</v>
      </c>
      <c r="B7700" t="s">
        <v>317</v>
      </c>
      <c r="C7700" t="s">
        <v>301</v>
      </c>
      <c r="D7700">
        <v>70</v>
      </c>
      <c r="E7700">
        <v>79</v>
      </c>
      <c r="F7700" t="s">
        <v>301</v>
      </c>
      <c r="G7700">
        <v>-9</v>
      </c>
      <c r="H7700" t="s">
        <v>357</v>
      </c>
      <c r="I7700" t="s">
        <v>356</v>
      </c>
      <c r="J7700" s="2">
        <f>VLOOKUP(B7700,'Totals by Team'!A:K,11,FALSE)</f>
        <v>8.4242424242424239</v>
      </c>
      <c r="K7700" s="2">
        <f>VLOOKUP(C7700,'Totals by Team'!A:K,11,FALSE)</f>
        <v>7.2727272727272725</v>
      </c>
    </row>
    <row r="7701" spans="1:11" x14ac:dyDescent="0.25">
      <c r="A7701" s="1">
        <v>41314</v>
      </c>
      <c r="B7701" t="s">
        <v>111</v>
      </c>
      <c r="C7701" t="s">
        <v>67</v>
      </c>
      <c r="D7701">
        <v>68</v>
      </c>
      <c r="E7701">
        <v>77</v>
      </c>
      <c r="F7701" t="s">
        <v>67</v>
      </c>
      <c r="G7701">
        <v>-9</v>
      </c>
      <c r="H7701" t="s">
        <v>357</v>
      </c>
      <c r="I7701" t="s">
        <v>356</v>
      </c>
      <c r="J7701" s="2">
        <f>VLOOKUP(B7701,'Totals by Team'!A:K,11,FALSE)</f>
        <v>-6.52</v>
      </c>
      <c r="K7701" s="2">
        <f>VLOOKUP(C7701,'Totals by Team'!A:K,11,FALSE)</f>
        <v>-12.392857142857142</v>
      </c>
    </row>
    <row r="7702" spans="1:11" x14ac:dyDescent="0.25">
      <c r="A7702" s="1">
        <v>41314</v>
      </c>
      <c r="B7702" t="s">
        <v>33</v>
      </c>
      <c r="C7702" t="s">
        <v>37</v>
      </c>
      <c r="D7702">
        <v>50</v>
      </c>
      <c r="E7702">
        <v>59</v>
      </c>
      <c r="F7702" t="s">
        <v>37</v>
      </c>
      <c r="G7702">
        <v>-9</v>
      </c>
      <c r="H7702" t="s">
        <v>357</v>
      </c>
      <c r="I7702" t="s">
        <v>356</v>
      </c>
      <c r="J7702" s="2">
        <f>VLOOKUP(B7702,'Totals by Team'!A:K,11,FALSE)</f>
        <v>-4.1034482758620694</v>
      </c>
      <c r="K7702" s="2">
        <f>VLOOKUP(C7702,'Totals by Team'!A:K,11,FALSE)</f>
        <v>-2.096774193548387</v>
      </c>
    </row>
    <row r="7703" spans="1:11" x14ac:dyDescent="0.25">
      <c r="A7703" s="1">
        <v>41314</v>
      </c>
      <c r="B7703" t="s">
        <v>72</v>
      </c>
      <c r="C7703" t="s">
        <v>30</v>
      </c>
      <c r="D7703">
        <v>62</v>
      </c>
      <c r="E7703">
        <v>71</v>
      </c>
      <c r="F7703" t="s">
        <v>72</v>
      </c>
      <c r="G7703">
        <v>-9</v>
      </c>
      <c r="H7703" t="s">
        <v>357</v>
      </c>
      <c r="I7703" t="s">
        <v>360</v>
      </c>
      <c r="J7703" s="2">
        <f>VLOOKUP(B7703,'Totals by Team'!A:K,11,FALSE)</f>
        <v>-4.645161290322581</v>
      </c>
      <c r="K7703" s="2">
        <f>VLOOKUP(C7703,'Totals by Team'!A:K,11,FALSE)</f>
        <v>-2.032258064516129</v>
      </c>
    </row>
    <row r="7704" spans="1:11" x14ac:dyDescent="0.25">
      <c r="A7704" s="1">
        <v>41314</v>
      </c>
      <c r="B7704" t="s">
        <v>336</v>
      </c>
      <c r="C7704" t="s">
        <v>320</v>
      </c>
      <c r="D7704">
        <v>64</v>
      </c>
      <c r="E7704">
        <v>73</v>
      </c>
      <c r="F7704" t="s">
        <v>320</v>
      </c>
      <c r="G7704">
        <v>-9</v>
      </c>
      <c r="H7704" t="s">
        <v>357</v>
      </c>
      <c r="I7704" t="s">
        <v>356</v>
      </c>
      <c r="J7704" s="2">
        <f>VLOOKUP(B7704,'Totals by Team'!A:K,11,FALSE)</f>
        <v>-1.935483870967742</v>
      </c>
      <c r="K7704" s="2">
        <f>VLOOKUP(C7704,'Totals by Team'!A:K,11,FALSE)</f>
        <v>8.117647058823529</v>
      </c>
    </row>
    <row r="7705" spans="1:11" x14ac:dyDescent="0.25">
      <c r="A7705" s="1">
        <v>41314</v>
      </c>
      <c r="B7705" t="s">
        <v>332</v>
      </c>
      <c r="C7705" t="s">
        <v>99</v>
      </c>
      <c r="D7705">
        <v>73</v>
      </c>
      <c r="E7705">
        <v>83</v>
      </c>
      <c r="F7705" t="s">
        <v>99</v>
      </c>
      <c r="G7705">
        <v>-10</v>
      </c>
      <c r="H7705" t="s">
        <v>357</v>
      </c>
      <c r="I7705" t="s">
        <v>356</v>
      </c>
      <c r="J7705" s="2">
        <f>VLOOKUP(B7705,'Totals by Team'!A:K,11,FALSE)</f>
        <v>-0.23076923076923078</v>
      </c>
      <c r="K7705" s="2">
        <f>VLOOKUP(C7705,'Totals by Team'!A:K,11,FALSE)</f>
        <v>2.4827586206896552</v>
      </c>
    </row>
    <row r="7706" spans="1:11" x14ac:dyDescent="0.25">
      <c r="A7706" s="1">
        <v>41314</v>
      </c>
      <c r="B7706" t="s">
        <v>278</v>
      </c>
      <c r="C7706" t="s">
        <v>288</v>
      </c>
      <c r="D7706">
        <v>46</v>
      </c>
      <c r="E7706">
        <v>56</v>
      </c>
      <c r="F7706" t="s">
        <v>278</v>
      </c>
      <c r="G7706">
        <v>-10</v>
      </c>
      <c r="H7706" t="s">
        <v>357</v>
      </c>
      <c r="I7706" t="s">
        <v>360</v>
      </c>
      <c r="J7706" s="2">
        <f>VLOOKUP(B7706,'Totals by Team'!A:K,11,FALSE)</f>
        <v>3.71875</v>
      </c>
      <c r="K7706" s="2">
        <f>VLOOKUP(C7706,'Totals by Team'!A:K,11,FALSE)</f>
        <v>10.575757575757576</v>
      </c>
    </row>
    <row r="7707" spans="1:11" x14ac:dyDescent="0.25">
      <c r="A7707" s="1">
        <v>41314</v>
      </c>
      <c r="B7707" t="s">
        <v>316</v>
      </c>
      <c r="C7707" t="s">
        <v>303</v>
      </c>
      <c r="D7707">
        <v>52</v>
      </c>
      <c r="E7707">
        <v>62</v>
      </c>
      <c r="F7707" t="s">
        <v>316</v>
      </c>
      <c r="G7707">
        <v>-10</v>
      </c>
      <c r="H7707" t="s">
        <v>357</v>
      </c>
      <c r="I7707" t="s">
        <v>360</v>
      </c>
      <c r="J7707" s="2">
        <f>VLOOKUP(B7707,'Totals by Team'!A:K,11,FALSE)</f>
        <v>7.8787878787878789</v>
      </c>
      <c r="K7707" s="2">
        <f>VLOOKUP(C7707,'Totals by Team'!A:K,11,FALSE)</f>
        <v>14.15625</v>
      </c>
    </row>
    <row r="7708" spans="1:11" x14ac:dyDescent="0.25">
      <c r="A7708" s="1">
        <v>41314</v>
      </c>
      <c r="B7708" t="s">
        <v>287</v>
      </c>
      <c r="C7708" t="s">
        <v>310</v>
      </c>
      <c r="D7708">
        <v>54</v>
      </c>
      <c r="E7708">
        <v>64</v>
      </c>
      <c r="F7708" t="s">
        <v>287</v>
      </c>
      <c r="G7708">
        <v>-10</v>
      </c>
      <c r="H7708" t="s">
        <v>357</v>
      </c>
      <c r="I7708" t="s">
        <v>360</v>
      </c>
      <c r="J7708" s="2">
        <f>VLOOKUP(B7708,'Totals by Team'!A:K,11,FALSE)</f>
        <v>-4.53125</v>
      </c>
      <c r="K7708" s="2">
        <f>VLOOKUP(C7708,'Totals by Team'!A:K,11,FALSE)</f>
        <v>1.935483870967742</v>
      </c>
    </row>
    <row r="7709" spans="1:11" x14ac:dyDescent="0.25">
      <c r="A7709" s="1">
        <v>41314</v>
      </c>
      <c r="B7709" t="s">
        <v>41</v>
      </c>
      <c r="C7709" t="s">
        <v>248</v>
      </c>
      <c r="D7709">
        <v>55</v>
      </c>
      <c r="E7709">
        <v>65</v>
      </c>
      <c r="F7709" t="s">
        <v>248</v>
      </c>
      <c r="G7709">
        <v>-10</v>
      </c>
      <c r="H7709" t="s">
        <v>357</v>
      </c>
      <c r="I7709" t="s">
        <v>356</v>
      </c>
      <c r="J7709" s="2">
        <f>VLOOKUP(B7709,'Totals by Team'!A:K,11,FALSE)</f>
        <v>-3.09375</v>
      </c>
      <c r="K7709" s="2">
        <f>VLOOKUP(C7709,'Totals by Team'!A:K,11,FALSE)</f>
        <v>0.20588235294117646</v>
      </c>
    </row>
    <row r="7710" spans="1:11" x14ac:dyDescent="0.25">
      <c r="A7710" s="1">
        <v>41314</v>
      </c>
      <c r="B7710" t="s">
        <v>228</v>
      </c>
      <c r="C7710" t="s">
        <v>70</v>
      </c>
      <c r="D7710">
        <v>62</v>
      </c>
      <c r="E7710">
        <v>72</v>
      </c>
      <c r="F7710" t="s">
        <v>70</v>
      </c>
      <c r="G7710">
        <v>-10</v>
      </c>
      <c r="H7710" t="s">
        <v>357</v>
      </c>
      <c r="I7710" t="s">
        <v>356</v>
      </c>
      <c r="J7710" s="2">
        <f>VLOOKUP(B7710,'Totals by Team'!A:K,11,FALSE)</f>
        <v>-3.96875</v>
      </c>
      <c r="K7710" s="2">
        <f>VLOOKUP(C7710,'Totals by Team'!A:K,11,FALSE)</f>
        <v>8.46875</v>
      </c>
    </row>
    <row r="7711" spans="1:11" x14ac:dyDescent="0.25">
      <c r="A7711" s="1">
        <v>41314</v>
      </c>
      <c r="B7711" t="s">
        <v>48</v>
      </c>
      <c r="C7711" t="s">
        <v>85</v>
      </c>
      <c r="D7711">
        <v>53</v>
      </c>
      <c r="E7711">
        <v>63</v>
      </c>
      <c r="F7711" t="s">
        <v>48</v>
      </c>
      <c r="G7711">
        <v>-10</v>
      </c>
      <c r="H7711" t="s">
        <v>357</v>
      </c>
      <c r="I7711" t="s">
        <v>360</v>
      </c>
      <c r="J7711" s="2">
        <f>VLOOKUP(B7711,'Totals by Team'!A:K,11,FALSE)</f>
        <v>-26.678571428571427</v>
      </c>
      <c r="K7711" s="2">
        <f>VLOOKUP(C7711,'Totals by Team'!A:K,11,FALSE)</f>
        <v>-5.5161290322580649</v>
      </c>
    </row>
    <row r="7712" spans="1:11" x14ac:dyDescent="0.25">
      <c r="A7712" s="1">
        <v>41314</v>
      </c>
      <c r="B7712" t="s">
        <v>15</v>
      </c>
      <c r="C7712" t="s">
        <v>266</v>
      </c>
      <c r="D7712">
        <v>67</v>
      </c>
      <c r="E7712">
        <v>77</v>
      </c>
      <c r="F7712" t="s">
        <v>266</v>
      </c>
      <c r="G7712">
        <v>-10</v>
      </c>
      <c r="H7712" t="s">
        <v>357</v>
      </c>
      <c r="I7712" t="s">
        <v>356</v>
      </c>
      <c r="J7712" s="2">
        <f>VLOOKUP(B7712,'Totals by Team'!A:K,11,FALSE)</f>
        <v>2.6129032258064515</v>
      </c>
      <c r="K7712" s="2">
        <f>VLOOKUP(C7712,'Totals by Team'!A:K,11,FALSE)</f>
        <v>11.333333333333334</v>
      </c>
    </row>
    <row r="7713" spans="1:11" x14ac:dyDescent="0.25">
      <c r="A7713" s="1">
        <v>41314</v>
      </c>
      <c r="B7713" t="s">
        <v>132</v>
      </c>
      <c r="C7713" t="s">
        <v>68</v>
      </c>
      <c r="D7713">
        <v>67</v>
      </c>
      <c r="E7713">
        <v>77</v>
      </c>
      <c r="F7713" t="s">
        <v>68</v>
      </c>
      <c r="G7713">
        <v>-10</v>
      </c>
      <c r="H7713" t="s">
        <v>357</v>
      </c>
      <c r="I7713" t="s">
        <v>356</v>
      </c>
      <c r="J7713" s="2">
        <f>VLOOKUP(B7713,'Totals by Team'!A:K,11,FALSE)</f>
        <v>3.125E-2</v>
      </c>
      <c r="K7713" s="2">
        <f>VLOOKUP(C7713,'Totals by Team'!A:K,11,FALSE)</f>
        <v>-3.6666666666666665</v>
      </c>
    </row>
    <row r="7714" spans="1:11" x14ac:dyDescent="0.25">
      <c r="A7714" s="1">
        <v>41314</v>
      </c>
      <c r="B7714" t="s">
        <v>300</v>
      </c>
      <c r="C7714" t="s">
        <v>230</v>
      </c>
      <c r="D7714">
        <v>64</v>
      </c>
      <c r="E7714">
        <v>74</v>
      </c>
      <c r="F7714" t="s">
        <v>300</v>
      </c>
      <c r="G7714">
        <v>-10</v>
      </c>
      <c r="H7714" t="s">
        <v>357</v>
      </c>
      <c r="I7714" t="s">
        <v>360</v>
      </c>
      <c r="J7714" s="2">
        <f>VLOOKUP(B7714,'Totals by Team'!A:K,11,FALSE)</f>
        <v>-3.15625</v>
      </c>
      <c r="K7714" s="2">
        <f>VLOOKUP(C7714,'Totals by Team'!A:K,11,FALSE)</f>
        <v>11.5625</v>
      </c>
    </row>
    <row r="7715" spans="1:11" x14ac:dyDescent="0.25">
      <c r="A7715" s="1">
        <v>41314</v>
      </c>
      <c r="B7715" t="s">
        <v>159</v>
      </c>
      <c r="C7715" t="s">
        <v>28</v>
      </c>
      <c r="D7715">
        <v>65</v>
      </c>
      <c r="E7715">
        <v>76</v>
      </c>
      <c r="F7715" t="s">
        <v>28</v>
      </c>
      <c r="G7715">
        <v>-11</v>
      </c>
      <c r="H7715" t="s">
        <v>357</v>
      </c>
      <c r="I7715" t="s">
        <v>356</v>
      </c>
      <c r="J7715" s="2">
        <f>VLOOKUP(B7715,'Totals by Team'!A:K,11,FALSE)</f>
        <v>-12.758620689655173</v>
      </c>
      <c r="K7715" s="2">
        <f>VLOOKUP(C7715,'Totals by Team'!A:K,11,FALSE)</f>
        <v>-3.5517241379310347</v>
      </c>
    </row>
    <row r="7716" spans="1:11" x14ac:dyDescent="0.25">
      <c r="A7716" s="1">
        <v>41314</v>
      </c>
      <c r="B7716" t="s">
        <v>296</v>
      </c>
      <c r="C7716" t="s">
        <v>284</v>
      </c>
      <c r="D7716">
        <v>78</v>
      </c>
      <c r="E7716">
        <v>89</v>
      </c>
      <c r="F7716" t="s">
        <v>284</v>
      </c>
      <c r="G7716">
        <v>-11</v>
      </c>
      <c r="H7716" t="s">
        <v>357</v>
      </c>
      <c r="I7716" t="s">
        <v>356</v>
      </c>
      <c r="J7716" s="2">
        <f>VLOOKUP(B7716,'Totals by Team'!A:K,11,FALSE)</f>
        <v>-3.90625</v>
      </c>
      <c r="K7716" s="2">
        <f>VLOOKUP(C7716,'Totals by Team'!A:K,11,FALSE)</f>
        <v>6.258064516129032</v>
      </c>
    </row>
    <row r="7717" spans="1:11" x14ac:dyDescent="0.25">
      <c r="A7717" s="1">
        <v>41314</v>
      </c>
      <c r="B7717" t="s">
        <v>101</v>
      </c>
      <c r="C7717" t="s">
        <v>133</v>
      </c>
      <c r="D7717">
        <v>62</v>
      </c>
      <c r="E7717">
        <v>73</v>
      </c>
      <c r="F7717" t="s">
        <v>101</v>
      </c>
      <c r="G7717">
        <v>-11</v>
      </c>
      <c r="H7717" t="s">
        <v>357</v>
      </c>
      <c r="I7717" t="s">
        <v>360</v>
      </c>
      <c r="J7717" s="2">
        <f>VLOOKUP(B7717,'Totals by Team'!A:K,11,FALSE)</f>
        <v>-5.5666666666666664</v>
      </c>
      <c r="K7717" s="2">
        <f>VLOOKUP(C7717,'Totals by Team'!A:K,11,FALSE)</f>
        <v>-6.8965517241379306</v>
      </c>
    </row>
    <row r="7718" spans="1:11" x14ac:dyDescent="0.25">
      <c r="A7718" s="1">
        <v>41314</v>
      </c>
      <c r="B7718" t="s">
        <v>1</v>
      </c>
      <c r="C7718" t="s">
        <v>21</v>
      </c>
      <c r="D7718">
        <v>58</v>
      </c>
      <c r="E7718">
        <v>69</v>
      </c>
      <c r="F7718" t="s">
        <v>1</v>
      </c>
      <c r="G7718">
        <v>-11</v>
      </c>
      <c r="H7718" t="s">
        <v>357</v>
      </c>
      <c r="I7718" t="s">
        <v>360</v>
      </c>
      <c r="J7718" s="2">
        <f>VLOOKUP(B7718,'Totals by Team'!A:K,11,FALSE)</f>
        <v>-10.793103448275861</v>
      </c>
      <c r="K7718" s="2">
        <f>VLOOKUP(C7718,'Totals by Team'!A:K,11,FALSE)</f>
        <v>-1.75</v>
      </c>
    </row>
    <row r="7719" spans="1:11" x14ac:dyDescent="0.25">
      <c r="A7719" s="1">
        <v>41314</v>
      </c>
      <c r="B7719" t="s">
        <v>39</v>
      </c>
      <c r="C7719" t="s">
        <v>42</v>
      </c>
      <c r="D7719">
        <v>55</v>
      </c>
      <c r="E7719">
        <v>67</v>
      </c>
      <c r="F7719" t="s">
        <v>39</v>
      </c>
      <c r="G7719">
        <v>-12</v>
      </c>
      <c r="H7719" t="s">
        <v>357</v>
      </c>
      <c r="I7719" t="s">
        <v>360</v>
      </c>
      <c r="J7719" s="2">
        <f>VLOOKUP(B7719,'Totals by Team'!A:K,11,FALSE)</f>
        <v>-8.8000000000000007</v>
      </c>
      <c r="K7719" s="2">
        <f>VLOOKUP(C7719,'Totals by Team'!A:K,11,FALSE)</f>
        <v>4.78125</v>
      </c>
    </row>
    <row r="7720" spans="1:11" x14ac:dyDescent="0.25">
      <c r="A7720" s="1">
        <v>41314</v>
      </c>
      <c r="B7720" t="s">
        <v>245</v>
      </c>
      <c r="C7720" t="s">
        <v>92</v>
      </c>
      <c r="D7720">
        <v>87</v>
      </c>
      <c r="E7720">
        <v>99</v>
      </c>
      <c r="F7720" t="s">
        <v>245</v>
      </c>
      <c r="G7720">
        <v>-12</v>
      </c>
      <c r="H7720" t="s">
        <v>357</v>
      </c>
      <c r="I7720" t="s">
        <v>360</v>
      </c>
      <c r="J7720" s="2">
        <f>VLOOKUP(B7720,'Totals by Team'!A:K,11,FALSE)</f>
        <v>6.4838709677419351</v>
      </c>
      <c r="K7720" s="2">
        <f>VLOOKUP(C7720,'Totals by Team'!A:K,11,FALSE)</f>
        <v>-0.41379310344827586</v>
      </c>
    </row>
    <row r="7721" spans="1:11" x14ac:dyDescent="0.25">
      <c r="A7721" s="1">
        <v>41314</v>
      </c>
      <c r="B7721" t="s">
        <v>189</v>
      </c>
      <c r="C7721" t="s">
        <v>182</v>
      </c>
      <c r="D7721">
        <v>62</v>
      </c>
      <c r="E7721">
        <v>74</v>
      </c>
      <c r="F7721" t="s">
        <v>182</v>
      </c>
      <c r="G7721">
        <v>-12</v>
      </c>
      <c r="H7721" t="s">
        <v>357</v>
      </c>
      <c r="I7721" t="s">
        <v>356</v>
      </c>
      <c r="J7721" s="2">
        <f>VLOOKUP(B7721,'Totals by Team'!A:K,11,FALSE)</f>
        <v>-0.38461538461538464</v>
      </c>
      <c r="K7721" s="2">
        <f>VLOOKUP(C7721,'Totals by Team'!A:K,11,FALSE)</f>
        <v>3</v>
      </c>
    </row>
    <row r="7722" spans="1:11" x14ac:dyDescent="0.25">
      <c r="A7722" s="1">
        <v>41314</v>
      </c>
      <c r="B7722" t="s">
        <v>338</v>
      </c>
      <c r="C7722" t="s">
        <v>62</v>
      </c>
      <c r="D7722">
        <v>67</v>
      </c>
      <c r="E7722">
        <v>79</v>
      </c>
      <c r="F7722" t="s">
        <v>62</v>
      </c>
      <c r="G7722">
        <v>-12</v>
      </c>
      <c r="H7722" t="s">
        <v>357</v>
      </c>
      <c r="I7722" t="s">
        <v>356</v>
      </c>
      <c r="J7722" s="2">
        <f>VLOOKUP(B7722,'Totals by Team'!A:K,11,FALSE)</f>
        <v>-11.535714285714286</v>
      </c>
      <c r="K7722" s="2">
        <f>VLOOKUP(C7722,'Totals by Team'!A:K,11,FALSE)</f>
        <v>-5.67741935483871</v>
      </c>
    </row>
    <row r="7723" spans="1:11" x14ac:dyDescent="0.25">
      <c r="A7723" s="1">
        <v>41314</v>
      </c>
      <c r="B7723" t="s">
        <v>79</v>
      </c>
      <c r="C7723" t="s">
        <v>169</v>
      </c>
      <c r="D7723">
        <v>67</v>
      </c>
      <c r="E7723">
        <v>79</v>
      </c>
      <c r="F7723" t="s">
        <v>79</v>
      </c>
      <c r="G7723">
        <v>-12</v>
      </c>
      <c r="H7723" t="s">
        <v>357</v>
      </c>
      <c r="I7723" t="s">
        <v>360</v>
      </c>
      <c r="J7723" s="2">
        <f>VLOOKUP(B7723,'Totals by Team'!A:K,11,FALSE)</f>
        <v>-9.7857142857142865</v>
      </c>
      <c r="K7723" s="2">
        <f>VLOOKUP(C7723,'Totals by Team'!A:K,11,FALSE)</f>
        <v>6.6666666666666666E-2</v>
      </c>
    </row>
    <row r="7724" spans="1:11" x14ac:dyDescent="0.25">
      <c r="A7724" s="1">
        <v>41314</v>
      </c>
      <c r="B7724" t="s">
        <v>211</v>
      </c>
      <c r="C7724" t="s">
        <v>309</v>
      </c>
      <c r="D7724">
        <v>76</v>
      </c>
      <c r="E7724">
        <v>89</v>
      </c>
      <c r="F7724" t="s">
        <v>211</v>
      </c>
      <c r="G7724">
        <v>-13</v>
      </c>
      <c r="H7724" t="s">
        <v>357</v>
      </c>
      <c r="I7724" t="s">
        <v>360</v>
      </c>
      <c r="J7724" s="2">
        <f>VLOOKUP(B7724,'Totals by Team'!A:K,11,FALSE)</f>
        <v>8.125</v>
      </c>
      <c r="K7724" s="2">
        <f>VLOOKUP(C7724,'Totals by Team'!A:K,11,FALSE)</f>
        <v>10.705882352941176</v>
      </c>
    </row>
    <row r="7725" spans="1:11" x14ac:dyDescent="0.25">
      <c r="A7725" s="1">
        <v>41314</v>
      </c>
      <c r="B7725" t="s">
        <v>297</v>
      </c>
      <c r="C7725" t="s">
        <v>210</v>
      </c>
      <c r="D7725">
        <v>59</v>
      </c>
      <c r="E7725">
        <v>72</v>
      </c>
      <c r="F7725" t="s">
        <v>297</v>
      </c>
      <c r="G7725">
        <v>-13</v>
      </c>
      <c r="H7725" t="s">
        <v>357</v>
      </c>
      <c r="I7725" t="s">
        <v>360</v>
      </c>
      <c r="J7725" s="2">
        <f>VLOOKUP(B7725,'Totals by Team'!A:K,11,FALSE)</f>
        <v>0.34375</v>
      </c>
      <c r="K7725" s="2">
        <f>VLOOKUP(C7725,'Totals by Team'!A:K,11,FALSE)</f>
        <v>9.53125</v>
      </c>
    </row>
    <row r="7726" spans="1:11" x14ac:dyDescent="0.25">
      <c r="A7726" s="1">
        <v>41314</v>
      </c>
      <c r="B7726" t="s">
        <v>145</v>
      </c>
      <c r="C7726" t="s">
        <v>234</v>
      </c>
      <c r="D7726">
        <v>72</v>
      </c>
      <c r="E7726">
        <v>85</v>
      </c>
      <c r="F7726" t="s">
        <v>145</v>
      </c>
      <c r="G7726">
        <v>-13</v>
      </c>
      <c r="H7726" t="s">
        <v>357</v>
      </c>
      <c r="I7726" t="s">
        <v>360</v>
      </c>
      <c r="J7726" s="2">
        <f>VLOOKUP(B7726,'Totals by Team'!A:K,11,FALSE)</f>
        <v>-4.2142857142857144</v>
      </c>
      <c r="K7726" s="2">
        <f>VLOOKUP(C7726,'Totals by Team'!A:K,11,FALSE)</f>
        <v>-2.4482758620689653</v>
      </c>
    </row>
    <row r="7727" spans="1:11" x14ac:dyDescent="0.25">
      <c r="A7727" s="1">
        <v>41314</v>
      </c>
      <c r="B7727" t="s">
        <v>315</v>
      </c>
      <c r="C7727" t="s">
        <v>170</v>
      </c>
      <c r="D7727">
        <v>50</v>
      </c>
      <c r="E7727">
        <v>63</v>
      </c>
      <c r="F7727" t="s">
        <v>315</v>
      </c>
      <c r="G7727">
        <v>-13</v>
      </c>
      <c r="H7727" t="s">
        <v>357</v>
      </c>
      <c r="I7727" t="s">
        <v>360</v>
      </c>
      <c r="J7727" s="2">
        <f>VLOOKUP(B7727,'Totals by Team'!A:K,11,FALSE)</f>
        <v>-8.67741935483871</v>
      </c>
      <c r="K7727" s="2">
        <f>VLOOKUP(C7727,'Totals by Team'!A:K,11,FALSE)</f>
        <v>-1.9375</v>
      </c>
    </row>
    <row r="7728" spans="1:11" x14ac:dyDescent="0.25">
      <c r="A7728" s="1">
        <v>41314</v>
      </c>
      <c r="B7728" t="s">
        <v>57</v>
      </c>
      <c r="C7728" t="s">
        <v>54</v>
      </c>
      <c r="D7728">
        <v>64</v>
      </c>
      <c r="E7728">
        <v>77</v>
      </c>
      <c r="F7728" t="s">
        <v>54</v>
      </c>
      <c r="G7728">
        <v>-13</v>
      </c>
      <c r="H7728" t="s">
        <v>357</v>
      </c>
      <c r="I7728" t="s">
        <v>356</v>
      </c>
      <c r="J7728" s="2">
        <f>VLOOKUP(B7728,'Totals by Team'!A:K,11,FALSE)</f>
        <v>-3.838709677419355</v>
      </c>
      <c r="K7728" s="2">
        <f>VLOOKUP(C7728,'Totals by Team'!A:K,11,FALSE)</f>
        <v>0.54838709677419351</v>
      </c>
    </row>
    <row r="7729" spans="1:11" x14ac:dyDescent="0.25">
      <c r="A7729" s="1">
        <v>41314</v>
      </c>
      <c r="B7729" t="s">
        <v>232</v>
      </c>
      <c r="C7729" t="s">
        <v>19</v>
      </c>
      <c r="D7729">
        <v>65</v>
      </c>
      <c r="E7729">
        <v>78</v>
      </c>
      <c r="F7729" t="s">
        <v>232</v>
      </c>
      <c r="G7729">
        <v>-13</v>
      </c>
      <c r="H7729" t="s">
        <v>357</v>
      </c>
      <c r="I7729" t="s">
        <v>360</v>
      </c>
      <c r="J7729" s="2">
        <f>VLOOKUP(B7729,'Totals by Team'!A:K,11,FALSE)</f>
        <v>0.90625</v>
      </c>
      <c r="K7729" s="2">
        <f>VLOOKUP(C7729,'Totals by Team'!A:K,11,FALSE)</f>
        <v>8.125</v>
      </c>
    </row>
    <row r="7730" spans="1:11" x14ac:dyDescent="0.25">
      <c r="A7730" s="1">
        <v>41314</v>
      </c>
      <c r="B7730" t="s">
        <v>188</v>
      </c>
      <c r="C7730" t="s">
        <v>9</v>
      </c>
      <c r="D7730">
        <v>65</v>
      </c>
      <c r="E7730">
        <v>78</v>
      </c>
      <c r="F7730" t="s">
        <v>188</v>
      </c>
      <c r="G7730">
        <v>-13</v>
      </c>
      <c r="H7730" t="s">
        <v>357</v>
      </c>
      <c r="I7730" t="s">
        <v>360</v>
      </c>
      <c r="J7730" s="2">
        <f>VLOOKUP(B7730,'Totals by Team'!A:K,11,FALSE)</f>
        <v>-8.0344827586206904</v>
      </c>
      <c r="K7730" s="2">
        <f>VLOOKUP(C7730,'Totals by Team'!A:K,11,FALSE)</f>
        <v>12.266666666666667</v>
      </c>
    </row>
    <row r="7731" spans="1:11" x14ac:dyDescent="0.25">
      <c r="A7731" s="1">
        <v>41314</v>
      </c>
      <c r="B7731" t="s">
        <v>259</v>
      </c>
      <c r="C7731" t="s">
        <v>13</v>
      </c>
      <c r="D7731">
        <v>53</v>
      </c>
      <c r="E7731">
        <v>66</v>
      </c>
      <c r="F7731" t="s">
        <v>13</v>
      </c>
      <c r="G7731">
        <v>-13</v>
      </c>
      <c r="H7731" t="s">
        <v>357</v>
      </c>
      <c r="I7731" t="s">
        <v>356</v>
      </c>
      <c r="J7731" s="2">
        <f>VLOOKUP(B7731,'Totals by Team'!A:K,11,FALSE)</f>
        <v>1.84375</v>
      </c>
      <c r="K7731" s="2">
        <f>VLOOKUP(C7731,'Totals by Team'!A:K,11,FALSE)</f>
        <v>-4.6206896551724137</v>
      </c>
    </row>
    <row r="7732" spans="1:11" x14ac:dyDescent="0.25">
      <c r="A7732" s="1">
        <v>41314</v>
      </c>
      <c r="B7732" t="s">
        <v>135</v>
      </c>
      <c r="C7732" t="s">
        <v>117</v>
      </c>
      <c r="D7732">
        <v>52</v>
      </c>
      <c r="E7732">
        <v>66</v>
      </c>
      <c r="F7732" t="s">
        <v>117</v>
      </c>
      <c r="G7732">
        <v>-14</v>
      </c>
      <c r="H7732" t="s">
        <v>357</v>
      </c>
      <c r="I7732" t="s">
        <v>356</v>
      </c>
      <c r="J7732" s="2">
        <f>VLOOKUP(B7732,'Totals by Team'!A:K,11,FALSE)</f>
        <v>4.117647058823529</v>
      </c>
      <c r="K7732" s="2">
        <f>VLOOKUP(C7732,'Totals by Team'!A:K,11,FALSE)</f>
        <v>-5.4482758620689653</v>
      </c>
    </row>
    <row r="7733" spans="1:11" x14ac:dyDescent="0.25">
      <c r="A7733" s="1">
        <v>41314</v>
      </c>
      <c r="B7733" t="s">
        <v>276</v>
      </c>
      <c r="C7733" t="s">
        <v>269</v>
      </c>
      <c r="D7733">
        <v>64</v>
      </c>
      <c r="E7733">
        <v>78</v>
      </c>
      <c r="F7733" t="s">
        <v>269</v>
      </c>
      <c r="G7733">
        <v>-14</v>
      </c>
      <c r="H7733" t="s">
        <v>357</v>
      </c>
      <c r="I7733" t="s">
        <v>356</v>
      </c>
      <c r="J7733" s="2">
        <f>VLOOKUP(B7733,'Totals by Team'!A:K,11,FALSE)</f>
        <v>-0.19230769230769232</v>
      </c>
      <c r="K7733" s="2">
        <f>VLOOKUP(C7733,'Totals by Team'!A:K,11,FALSE)</f>
        <v>-6.3703703703703702</v>
      </c>
    </row>
    <row r="7734" spans="1:11" x14ac:dyDescent="0.25">
      <c r="A7734" s="1">
        <v>41314</v>
      </c>
      <c r="B7734" t="s">
        <v>314</v>
      </c>
      <c r="C7734" t="s">
        <v>295</v>
      </c>
      <c r="D7734">
        <v>57</v>
      </c>
      <c r="E7734">
        <v>71</v>
      </c>
      <c r="F7734" t="s">
        <v>295</v>
      </c>
      <c r="G7734">
        <v>-14</v>
      </c>
      <c r="H7734" t="s">
        <v>357</v>
      </c>
      <c r="I7734" t="s">
        <v>356</v>
      </c>
      <c r="J7734" s="2">
        <f>VLOOKUP(B7734,'Totals by Team'!A:K,11,FALSE)</f>
        <v>-2.9375</v>
      </c>
      <c r="K7734" s="2">
        <f>VLOOKUP(C7734,'Totals by Team'!A:K,11,FALSE)</f>
        <v>7.4848484848484844</v>
      </c>
    </row>
    <row r="7735" spans="1:11" x14ac:dyDescent="0.25">
      <c r="A7735" s="1">
        <v>41314</v>
      </c>
      <c r="B7735" t="s">
        <v>128</v>
      </c>
      <c r="C7735" t="s">
        <v>205</v>
      </c>
      <c r="D7735">
        <v>61</v>
      </c>
      <c r="E7735">
        <v>75</v>
      </c>
      <c r="F7735" t="s">
        <v>205</v>
      </c>
      <c r="G7735">
        <v>-14</v>
      </c>
      <c r="H7735" t="s">
        <v>357</v>
      </c>
      <c r="I7735" t="s">
        <v>356</v>
      </c>
      <c r="J7735" s="2">
        <f>VLOOKUP(B7735,'Totals by Team'!A:K,11,FALSE)</f>
        <v>-4.5483870967741939</v>
      </c>
      <c r="K7735" s="2">
        <f>VLOOKUP(C7735,'Totals by Team'!A:K,11,FALSE)</f>
        <v>-1.25</v>
      </c>
    </row>
    <row r="7736" spans="1:11" x14ac:dyDescent="0.25">
      <c r="A7736" s="1">
        <v>41314</v>
      </c>
      <c r="B7736" t="s">
        <v>219</v>
      </c>
      <c r="C7736" t="s">
        <v>335</v>
      </c>
      <c r="D7736">
        <v>53</v>
      </c>
      <c r="E7736">
        <v>67</v>
      </c>
      <c r="F7736" t="s">
        <v>335</v>
      </c>
      <c r="G7736">
        <v>-14</v>
      </c>
      <c r="H7736" t="s">
        <v>357</v>
      </c>
      <c r="I7736" t="s">
        <v>356</v>
      </c>
      <c r="J7736" s="2">
        <f>VLOOKUP(B7736,'Totals by Team'!A:K,11,FALSE)</f>
        <v>-6.612903225806452</v>
      </c>
      <c r="K7736" s="2">
        <f>VLOOKUP(C7736,'Totals by Team'!A:K,11,FALSE)</f>
        <v>-5.1818181818181817</v>
      </c>
    </row>
    <row r="7737" spans="1:11" x14ac:dyDescent="0.25">
      <c r="A7737" s="1">
        <v>41314</v>
      </c>
      <c r="B7737" t="s">
        <v>239</v>
      </c>
      <c r="C7737" t="s">
        <v>291</v>
      </c>
      <c r="D7737">
        <v>62</v>
      </c>
      <c r="E7737">
        <v>76</v>
      </c>
      <c r="F7737" t="s">
        <v>291</v>
      </c>
      <c r="G7737">
        <v>-14</v>
      </c>
      <c r="H7737" t="s">
        <v>357</v>
      </c>
      <c r="I7737" t="s">
        <v>356</v>
      </c>
      <c r="J7737" s="2">
        <f>VLOOKUP(B7737,'Totals by Team'!A:K,11,FALSE)</f>
        <v>1.4375</v>
      </c>
      <c r="K7737" s="2">
        <f>VLOOKUP(C7737,'Totals by Team'!A:K,11,FALSE)</f>
        <v>5.7941176470588234</v>
      </c>
    </row>
    <row r="7738" spans="1:11" x14ac:dyDescent="0.25">
      <c r="A7738" s="1">
        <v>41314</v>
      </c>
      <c r="B7738" t="s">
        <v>63</v>
      </c>
      <c r="C7738" t="s">
        <v>8</v>
      </c>
      <c r="D7738">
        <v>55</v>
      </c>
      <c r="E7738">
        <v>70</v>
      </c>
      <c r="F7738" t="s">
        <v>8</v>
      </c>
      <c r="G7738">
        <v>-15</v>
      </c>
      <c r="H7738" t="s">
        <v>357</v>
      </c>
      <c r="I7738" t="s">
        <v>356</v>
      </c>
      <c r="J7738" s="2">
        <f>VLOOKUP(B7738,'Totals by Team'!A:K,11,FALSE)</f>
        <v>-6.15625</v>
      </c>
      <c r="K7738" s="2">
        <f>VLOOKUP(C7738,'Totals by Team'!A:K,11,FALSE)</f>
        <v>-6.0333333333333332</v>
      </c>
    </row>
    <row r="7739" spans="1:11" x14ac:dyDescent="0.25">
      <c r="A7739" s="1">
        <v>41314</v>
      </c>
      <c r="B7739" t="s">
        <v>195</v>
      </c>
      <c r="C7739" t="s">
        <v>47</v>
      </c>
      <c r="D7739">
        <v>65</v>
      </c>
      <c r="E7739">
        <v>80</v>
      </c>
      <c r="F7739" t="s">
        <v>47</v>
      </c>
      <c r="G7739">
        <v>-15</v>
      </c>
      <c r="H7739" t="s">
        <v>357</v>
      </c>
      <c r="I7739" t="s">
        <v>356</v>
      </c>
      <c r="J7739" s="2">
        <f>VLOOKUP(B7739,'Totals by Team'!A:K,11,FALSE)</f>
        <v>-4.5714285714285712</v>
      </c>
      <c r="K7739" s="2">
        <f>VLOOKUP(C7739,'Totals by Team'!A:K,11,FALSE)</f>
        <v>-10.870967741935484</v>
      </c>
    </row>
    <row r="7740" spans="1:11" x14ac:dyDescent="0.25">
      <c r="A7740" s="1">
        <v>41314</v>
      </c>
      <c r="B7740" t="s">
        <v>151</v>
      </c>
      <c r="C7740" t="s">
        <v>324</v>
      </c>
      <c r="D7740">
        <v>72</v>
      </c>
      <c r="E7740">
        <v>87</v>
      </c>
      <c r="F7740" t="s">
        <v>324</v>
      </c>
      <c r="G7740">
        <v>-15</v>
      </c>
      <c r="H7740" t="s">
        <v>357</v>
      </c>
      <c r="I7740" t="s">
        <v>356</v>
      </c>
      <c r="J7740" s="2">
        <f>VLOOKUP(B7740,'Totals by Team'!A:K,11,FALSE)</f>
        <v>-4.9333333333333336</v>
      </c>
      <c r="K7740" s="2">
        <f>VLOOKUP(C7740,'Totals by Team'!A:K,11,FALSE)</f>
        <v>3.78125</v>
      </c>
    </row>
    <row r="7741" spans="1:11" x14ac:dyDescent="0.25">
      <c r="A7741" s="1">
        <v>41314</v>
      </c>
      <c r="B7741" t="s">
        <v>172</v>
      </c>
      <c r="C7741" t="s">
        <v>119</v>
      </c>
      <c r="D7741">
        <v>63</v>
      </c>
      <c r="E7741">
        <v>78</v>
      </c>
      <c r="F7741" t="s">
        <v>119</v>
      </c>
      <c r="G7741">
        <v>-15</v>
      </c>
      <c r="H7741" t="s">
        <v>357</v>
      </c>
      <c r="I7741" t="s">
        <v>356</v>
      </c>
      <c r="J7741" s="2">
        <f>VLOOKUP(B7741,'Totals by Team'!A:K,11,FALSE)</f>
        <v>4.7037037037037033</v>
      </c>
      <c r="K7741" s="2">
        <f>VLOOKUP(C7741,'Totals by Team'!A:K,11,FALSE)</f>
        <v>0.23076923076923078</v>
      </c>
    </row>
    <row r="7742" spans="1:11" x14ac:dyDescent="0.25">
      <c r="A7742" s="1">
        <v>41314</v>
      </c>
      <c r="B7742" t="s">
        <v>138</v>
      </c>
      <c r="C7742" t="s">
        <v>89</v>
      </c>
      <c r="D7742">
        <v>49</v>
      </c>
      <c r="E7742">
        <v>64</v>
      </c>
      <c r="F7742" t="s">
        <v>138</v>
      </c>
      <c r="G7742">
        <v>-15</v>
      </c>
      <c r="H7742" t="s">
        <v>357</v>
      </c>
      <c r="I7742" t="s">
        <v>360</v>
      </c>
      <c r="J7742" s="2">
        <f>VLOOKUP(B7742,'Totals by Team'!A:K,11,FALSE)</f>
        <v>-10.066666666666666</v>
      </c>
      <c r="K7742" s="2">
        <f>VLOOKUP(C7742,'Totals by Team'!A:K,11,FALSE)</f>
        <v>3.28125</v>
      </c>
    </row>
    <row r="7743" spans="1:11" x14ac:dyDescent="0.25">
      <c r="A7743" s="1">
        <v>41314</v>
      </c>
      <c r="B7743" t="s">
        <v>308</v>
      </c>
      <c r="C7743" t="s">
        <v>61</v>
      </c>
      <c r="D7743">
        <v>69</v>
      </c>
      <c r="E7743">
        <v>84</v>
      </c>
      <c r="F7743" t="s">
        <v>61</v>
      </c>
      <c r="G7743">
        <v>-15</v>
      </c>
      <c r="H7743" t="s">
        <v>357</v>
      </c>
      <c r="I7743" t="s">
        <v>356</v>
      </c>
      <c r="J7743" s="2">
        <f>VLOOKUP(B7743,'Totals by Team'!A:K,11,FALSE)</f>
        <v>-5.4545454545454541</v>
      </c>
      <c r="K7743" s="2">
        <f>VLOOKUP(C7743,'Totals by Team'!A:K,11,FALSE)</f>
        <v>8.2258064516129039</v>
      </c>
    </row>
    <row r="7744" spans="1:11" x14ac:dyDescent="0.25">
      <c r="A7744" s="1">
        <v>41314</v>
      </c>
      <c r="B7744" t="s">
        <v>84</v>
      </c>
      <c r="C7744" t="s">
        <v>7</v>
      </c>
      <c r="D7744">
        <v>53</v>
      </c>
      <c r="E7744">
        <v>68</v>
      </c>
      <c r="F7744" t="s">
        <v>7</v>
      </c>
      <c r="G7744">
        <v>-15</v>
      </c>
      <c r="H7744" t="s">
        <v>357</v>
      </c>
      <c r="I7744" t="s">
        <v>356</v>
      </c>
      <c r="J7744" s="2">
        <f>VLOOKUP(B7744,'Totals by Team'!A:K,11,FALSE)</f>
        <v>-0.93548387096774188</v>
      </c>
      <c r="K7744" s="2">
        <f>VLOOKUP(C7744,'Totals by Team'!A:K,11,FALSE)</f>
        <v>1.6206896551724137</v>
      </c>
    </row>
    <row r="7745" spans="1:11" x14ac:dyDescent="0.25">
      <c r="A7745" s="1">
        <v>41314</v>
      </c>
      <c r="B7745" t="s">
        <v>322</v>
      </c>
      <c r="C7745" t="s">
        <v>76</v>
      </c>
      <c r="D7745">
        <v>58</v>
      </c>
      <c r="E7745">
        <v>74</v>
      </c>
      <c r="F7745" t="s">
        <v>76</v>
      </c>
      <c r="G7745">
        <v>-16</v>
      </c>
      <c r="H7745" t="s">
        <v>357</v>
      </c>
      <c r="I7745" t="s">
        <v>356</v>
      </c>
      <c r="J7745" s="2">
        <f>VLOOKUP(B7745,'Totals by Team'!A:K,11,FALSE)</f>
        <v>-2.5172413793103448</v>
      </c>
      <c r="K7745" s="2">
        <f>VLOOKUP(C7745,'Totals by Team'!A:K,11,FALSE)</f>
        <v>9.7333333333333325</v>
      </c>
    </row>
    <row r="7746" spans="1:11" x14ac:dyDescent="0.25">
      <c r="A7746" s="1">
        <v>41314</v>
      </c>
      <c r="B7746" t="s">
        <v>27</v>
      </c>
      <c r="C7746" t="s">
        <v>236</v>
      </c>
      <c r="D7746">
        <v>58</v>
      </c>
      <c r="E7746">
        <v>75</v>
      </c>
      <c r="F7746" t="s">
        <v>236</v>
      </c>
      <c r="G7746">
        <v>-17</v>
      </c>
      <c r="H7746" t="s">
        <v>357</v>
      </c>
      <c r="I7746" t="s">
        <v>356</v>
      </c>
      <c r="J7746" s="2">
        <f>VLOOKUP(B7746,'Totals by Team'!A:K,11,FALSE)</f>
        <v>-7.0344827586206895</v>
      </c>
      <c r="K7746" s="2">
        <f>VLOOKUP(C7746,'Totals by Team'!A:K,11,FALSE)</f>
        <v>11</v>
      </c>
    </row>
    <row r="7747" spans="1:11" x14ac:dyDescent="0.25">
      <c r="A7747" s="1">
        <v>41314</v>
      </c>
      <c r="B7747" t="s">
        <v>81</v>
      </c>
      <c r="C7747" t="s">
        <v>14</v>
      </c>
      <c r="D7747">
        <v>49</v>
      </c>
      <c r="E7747">
        <v>66</v>
      </c>
      <c r="F7747" t="s">
        <v>14</v>
      </c>
      <c r="G7747">
        <v>-17</v>
      </c>
      <c r="H7747" t="s">
        <v>357</v>
      </c>
      <c r="I7747" t="s">
        <v>356</v>
      </c>
      <c r="J7747" s="2">
        <f>VLOOKUP(B7747,'Totals by Team'!A:K,11,FALSE)</f>
        <v>-5.1785714285714288</v>
      </c>
      <c r="K7747" s="2">
        <f>VLOOKUP(C7747,'Totals by Team'!A:K,11,FALSE)</f>
        <v>-4.3571428571428568</v>
      </c>
    </row>
    <row r="7748" spans="1:11" x14ac:dyDescent="0.25">
      <c r="A7748" s="1">
        <v>41314</v>
      </c>
      <c r="B7748" t="s">
        <v>319</v>
      </c>
      <c r="C7748" t="s">
        <v>260</v>
      </c>
      <c r="D7748">
        <v>49</v>
      </c>
      <c r="E7748">
        <v>67</v>
      </c>
      <c r="F7748" t="s">
        <v>260</v>
      </c>
      <c r="G7748">
        <v>-18</v>
      </c>
      <c r="H7748" t="s">
        <v>357</v>
      </c>
      <c r="I7748" t="s">
        <v>356</v>
      </c>
      <c r="J7748" s="2">
        <f>VLOOKUP(B7748,'Totals by Team'!A:K,11,FALSE)</f>
        <v>4.84375</v>
      </c>
      <c r="K7748" s="2">
        <f>VLOOKUP(C7748,'Totals by Team'!A:K,11,FALSE)</f>
        <v>0.21212121212121213</v>
      </c>
    </row>
    <row r="7749" spans="1:11" x14ac:dyDescent="0.25">
      <c r="A7749" s="1">
        <v>41314</v>
      </c>
      <c r="B7749" t="s">
        <v>257</v>
      </c>
      <c r="C7749" t="s">
        <v>223</v>
      </c>
      <c r="D7749">
        <v>62</v>
      </c>
      <c r="E7749">
        <v>80</v>
      </c>
      <c r="F7749" t="s">
        <v>223</v>
      </c>
      <c r="G7749">
        <v>-18</v>
      </c>
      <c r="H7749" t="s">
        <v>357</v>
      </c>
      <c r="I7749" t="s">
        <v>356</v>
      </c>
      <c r="J7749" s="2">
        <f>VLOOKUP(B7749,'Totals by Team'!A:K,11,FALSE)</f>
        <v>3.4516129032258065</v>
      </c>
      <c r="K7749" s="2">
        <f>VLOOKUP(C7749,'Totals by Team'!A:K,11,FALSE)</f>
        <v>1.71875</v>
      </c>
    </row>
    <row r="7750" spans="1:11" x14ac:dyDescent="0.25">
      <c r="A7750" s="1">
        <v>41314</v>
      </c>
      <c r="B7750" t="s">
        <v>282</v>
      </c>
      <c r="C7750" t="s">
        <v>23</v>
      </c>
      <c r="D7750">
        <v>68</v>
      </c>
      <c r="E7750">
        <v>86</v>
      </c>
      <c r="F7750" t="s">
        <v>23</v>
      </c>
      <c r="G7750">
        <v>-18</v>
      </c>
      <c r="H7750" t="s">
        <v>357</v>
      </c>
      <c r="I7750" t="s">
        <v>356</v>
      </c>
      <c r="J7750" s="2">
        <f>VLOOKUP(B7750,'Totals by Team'!A:K,11,FALSE)</f>
        <v>-4.7</v>
      </c>
      <c r="K7750" s="2">
        <f>VLOOKUP(C7750,'Totals by Team'!A:K,11,FALSE)</f>
        <v>3.9285714285714284</v>
      </c>
    </row>
    <row r="7751" spans="1:11" x14ac:dyDescent="0.25">
      <c r="A7751" s="1">
        <v>41314</v>
      </c>
      <c r="B7751" t="s">
        <v>279</v>
      </c>
      <c r="C7751" t="s">
        <v>45</v>
      </c>
      <c r="D7751">
        <v>56</v>
      </c>
      <c r="E7751">
        <v>74</v>
      </c>
      <c r="F7751" t="s">
        <v>45</v>
      </c>
      <c r="G7751">
        <v>-18</v>
      </c>
      <c r="H7751" t="s">
        <v>357</v>
      </c>
      <c r="I7751" t="s">
        <v>356</v>
      </c>
      <c r="J7751" s="2">
        <f>VLOOKUP(B7751,'Totals by Team'!A:K,11,FALSE)</f>
        <v>-5.290322580645161</v>
      </c>
      <c r="K7751" s="2">
        <f>VLOOKUP(C7751,'Totals by Team'!A:K,11,FALSE)</f>
        <v>1.15625</v>
      </c>
    </row>
    <row r="7752" spans="1:11" x14ac:dyDescent="0.25">
      <c r="A7752" s="1">
        <v>41314</v>
      </c>
      <c r="B7752" t="s">
        <v>102</v>
      </c>
      <c r="C7752" t="s">
        <v>116</v>
      </c>
      <c r="D7752">
        <v>49</v>
      </c>
      <c r="E7752">
        <v>67</v>
      </c>
      <c r="F7752" t="s">
        <v>102</v>
      </c>
      <c r="G7752">
        <v>-18</v>
      </c>
      <c r="H7752" t="s">
        <v>357</v>
      </c>
      <c r="I7752" t="s">
        <v>360</v>
      </c>
      <c r="J7752" s="2">
        <f>VLOOKUP(B7752,'Totals by Team'!A:K,11,FALSE)</f>
        <v>0.70588235294117652</v>
      </c>
      <c r="K7752" s="2">
        <f>VLOOKUP(C7752,'Totals by Team'!A:K,11,FALSE)</f>
        <v>5.1333333333333337</v>
      </c>
    </row>
    <row r="7753" spans="1:11" x14ac:dyDescent="0.25">
      <c r="A7753" s="1">
        <v>41314</v>
      </c>
      <c r="B7753" t="s">
        <v>95</v>
      </c>
      <c r="C7753" t="s">
        <v>213</v>
      </c>
      <c r="D7753">
        <v>44</v>
      </c>
      <c r="E7753">
        <v>63</v>
      </c>
      <c r="F7753" t="s">
        <v>213</v>
      </c>
      <c r="G7753">
        <v>-19</v>
      </c>
      <c r="H7753" t="s">
        <v>357</v>
      </c>
      <c r="I7753" t="s">
        <v>356</v>
      </c>
      <c r="J7753" s="2">
        <f>VLOOKUP(B7753,'Totals by Team'!A:K,11,FALSE)</f>
        <v>-14.5</v>
      </c>
      <c r="K7753" s="2">
        <f>VLOOKUP(C7753,'Totals by Team'!A:K,11,FALSE)</f>
        <v>-9.068965517241379</v>
      </c>
    </row>
    <row r="7754" spans="1:11" x14ac:dyDescent="0.25">
      <c r="A7754" s="1">
        <v>41314</v>
      </c>
      <c r="B7754" t="s">
        <v>344</v>
      </c>
      <c r="C7754" t="s">
        <v>304</v>
      </c>
      <c r="D7754">
        <v>79</v>
      </c>
      <c r="E7754">
        <v>98</v>
      </c>
      <c r="F7754" t="s">
        <v>304</v>
      </c>
      <c r="G7754">
        <v>-19</v>
      </c>
      <c r="H7754" t="s">
        <v>357</v>
      </c>
      <c r="I7754" t="s">
        <v>356</v>
      </c>
      <c r="J7754" s="2">
        <f>VLOOKUP(B7754,'Totals by Team'!A:K,11,FALSE)</f>
        <v>10.617647058823529</v>
      </c>
      <c r="K7754" s="2">
        <f>VLOOKUP(C7754,'Totals by Team'!A:K,11,FALSE)</f>
        <v>10.060606060606061</v>
      </c>
    </row>
    <row r="7755" spans="1:11" x14ac:dyDescent="0.25">
      <c r="A7755" s="1">
        <v>41314</v>
      </c>
      <c r="B7755" t="s">
        <v>143</v>
      </c>
      <c r="C7755" t="s">
        <v>311</v>
      </c>
      <c r="D7755">
        <v>55</v>
      </c>
      <c r="E7755">
        <v>74</v>
      </c>
      <c r="F7755" t="s">
        <v>311</v>
      </c>
      <c r="G7755">
        <v>-19</v>
      </c>
      <c r="H7755" t="s">
        <v>357</v>
      </c>
      <c r="I7755" t="s">
        <v>356</v>
      </c>
      <c r="J7755" s="2">
        <f>VLOOKUP(B7755,'Totals by Team'!A:K,11,FALSE)</f>
        <v>-5.90625</v>
      </c>
      <c r="K7755" s="2">
        <f>VLOOKUP(C7755,'Totals by Team'!A:K,11,FALSE)</f>
        <v>17.3125</v>
      </c>
    </row>
    <row r="7756" spans="1:11" x14ac:dyDescent="0.25">
      <c r="A7756" s="1">
        <v>41314</v>
      </c>
      <c r="B7756" t="s">
        <v>121</v>
      </c>
      <c r="C7756" t="s">
        <v>156</v>
      </c>
      <c r="D7756">
        <v>73</v>
      </c>
      <c r="E7756">
        <v>93</v>
      </c>
      <c r="F7756" t="s">
        <v>156</v>
      </c>
      <c r="G7756">
        <v>-20</v>
      </c>
      <c r="H7756" t="s">
        <v>357</v>
      </c>
      <c r="I7756" t="s">
        <v>356</v>
      </c>
      <c r="J7756" s="2">
        <f>VLOOKUP(B7756,'Totals by Team'!A:K,11,FALSE)</f>
        <v>-4.75</v>
      </c>
      <c r="K7756" s="2">
        <f>VLOOKUP(C7756,'Totals by Team'!A:K,11,FALSE)</f>
        <v>5.5185185185185182</v>
      </c>
    </row>
    <row r="7757" spans="1:11" x14ac:dyDescent="0.25">
      <c r="A7757" s="1">
        <v>41314</v>
      </c>
      <c r="B7757" t="s">
        <v>163</v>
      </c>
      <c r="C7757" t="s">
        <v>238</v>
      </c>
      <c r="D7757">
        <v>44</v>
      </c>
      <c r="E7757">
        <v>64</v>
      </c>
      <c r="F7757" t="s">
        <v>238</v>
      </c>
      <c r="G7757">
        <v>-20</v>
      </c>
      <c r="H7757" t="s">
        <v>357</v>
      </c>
      <c r="I7757" t="s">
        <v>356</v>
      </c>
      <c r="J7757" s="2">
        <f>VLOOKUP(B7757,'Totals by Team'!A:K,11,FALSE)</f>
        <v>-4.129032258064516</v>
      </c>
      <c r="K7757" s="2">
        <f>VLOOKUP(C7757,'Totals by Team'!A:K,11,FALSE)</f>
        <v>5.40625</v>
      </c>
    </row>
    <row r="7758" spans="1:11" x14ac:dyDescent="0.25">
      <c r="A7758" s="1">
        <v>41314</v>
      </c>
      <c r="B7758" t="s">
        <v>12</v>
      </c>
      <c r="C7758" t="s">
        <v>78</v>
      </c>
      <c r="D7758">
        <v>58</v>
      </c>
      <c r="E7758">
        <v>78</v>
      </c>
      <c r="F7758" t="s">
        <v>78</v>
      </c>
      <c r="G7758">
        <v>-20</v>
      </c>
      <c r="H7758" t="s">
        <v>357</v>
      </c>
      <c r="I7758" t="s">
        <v>356</v>
      </c>
      <c r="J7758" s="2">
        <f>VLOOKUP(B7758,'Totals by Team'!A:K,11,FALSE)</f>
        <v>-2.9333333333333331</v>
      </c>
      <c r="K7758" s="2">
        <f>VLOOKUP(C7758,'Totals by Team'!A:K,11,FALSE)</f>
        <v>4.8275862068965516</v>
      </c>
    </row>
    <row r="7759" spans="1:11" x14ac:dyDescent="0.25">
      <c r="A7759" s="1">
        <v>41314</v>
      </c>
      <c r="B7759" t="s">
        <v>75</v>
      </c>
      <c r="C7759" t="s">
        <v>227</v>
      </c>
      <c r="D7759">
        <v>48</v>
      </c>
      <c r="E7759">
        <v>69</v>
      </c>
      <c r="F7759" t="s">
        <v>227</v>
      </c>
      <c r="G7759">
        <v>-21</v>
      </c>
      <c r="H7759" t="s">
        <v>357</v>
      </c>
      <c r="I7759" t="s">
        <v>356</v>
      </c>
      <c r="J7759" s="2">
        <f>VLOOKUP(B7759,'Totals by Team'!A:K,11,FALSE)</f>
        <v>-0.5</v>
      </c>
      <c r="K7759" s="2">
        <f>VLOOKUP(C7759,'Totals by Team'!A:K,11,FALSE)</f>
        <v>4.1034482758620694</v>
      </c>
    </row>
    <row r="7760" spans="1:11" x14ac:dyDescent="0.25">
      <c r="A7760" s="1">
        <v>41314</v>
      </c>
      <c r="B7760" t="s">
        <v>44</v>
      </c>
      <c r="C7760" t="s">
        <v>38</v>
      </c>
      <c r="D7760">
        <v>58</v>
      </c>
      <c r="E7760">
        <v>79</v>
      </c>
      <c r="F7760" t="s">
        <v>44</v>
      </c>
      <c r="G7760">
        <v>-21</v>
      </c>
      <c r="H7760" t="s">
        <v>357</v>
      </c>
      <c r="I7760" t="s">
        <v>360</v>
      </c>
      <c r="J7760" s="2">
        <f>VLOOKUP(B7760,'Totals by Team'!A:K,11,FALSE)</f>
        <v>-14.827586206896552</v>
      </c>
      <c r="K7760" s="2">
        <f>VLOOKUP(C7760,'Totals by Team'!A:K,11,FALSE)</f>
        <v>3.6896551724137931</v>
      </c>
    </row>
    <row r="7761" spans="1:11" x14ac:dyDescent="0.25">
      <c r="A7761" s="1">
        <v>41314</v>
      </c>
      <c r="B7761" t="s">
        <v>20</v>
      </c>
      <c r="C7761" t="s">
        <v>342</v>
      </c>
      <c r="D7761">
        <v>47</v>
      </c>
      <c r="E7761">
        <v>68</v>
      </c>
      <c r="F7761" t="s">
        <v>20</v>
      </c>
      <c r="G7761">
        <v>-21</v>
      </c>
      <c r="H7761" t="s">
        <v>357</v>
      </c>
      <c r="I7761" t="s">
        <v>360</v>
      </c>
      <c r="J7761" s="2">
        <f>VLOOKUP(B7761,'Totals by Team'!A:K,11,FALSE)</f>
        <v>-3.5483870967741935</v>
      </c>
      <c r="K7761" s="2">
        <f>VLOOKUP(C7761,'Totals by Team'!A:K,11,FALSE)</f>
        <v>6.161290322580645</v>
      </c>
    </row>
    <row r="7762" spans="1:11" x14ac:dyDescent="0.25">
      <c r="A7762" s="1">
        <v>41314</v>
      </c>
      <c r="B7762" t="s">
        <v>264</v>
      </c>
      <c r="C7762" t="s">
        <v>214</v>
      </c>
      <c r="D7762">
        <v>39</v>
      </c>
      <c r="E7762">
        <v>61</v>
      </c>
      <c r="F7762" t="s">
        <v>264</v>
      </c>
      <c r="G7762">
        <v>-22</v>
      </c>
      <c r="H7762" t="s">
        <v>357</v>
      </c>
      <c r="I7762" t="s">
        <v>360</v>
      </c>
      <c r="J7762" s="2">
        <f>VLOOKUP(B7762,'Totals by Team'!A:K,11,FALSE)</f>
        <v>-11.137931034482758</v>
      </c>
      <c r="K7762" s="2">
        <f>VLOOKUP(C7762,'Totals by Team'!A:K,11,FALSE)</f>
        <v>0.74193548387096775</v>
      </c>
    </row>
    <row r="7763" spans="1:11" x14ac:dyDescent="0.25">
      <c r="A7763" s="1">
        <v>41314</v>
      </c>
      <c r="B7763" t="s">
        <v>11</v>
      </c>
      <c r="C7763" t="s">
        <v>149</v>
      </c>
      <c r="D7763">
        <v>53</v>
      </c>
      <c r="E7763">
        <v>75</v>
      </c>
      <c r="F7763" t="s">
        <v>149</v>
      </c>
      <c r="G7763">
        <v>-22</v>
      </c>
      <c r="H7763" t="s">
        <v>357</v>
      </c>
      <c r="I7763" t="s">
        <v>356</v>
      </c>
      <c r="J7763" s="2">
        <f>VLOOKUP(B7763,'Totals by Team'!A:K,11,FALSE)</f>
        <v>-3.25</v>
      </c>
      <c r="K7763" s="2">
        <f>VLOOKUP(C7763,'Totals by Team'!A:K,11,FALSE)</f>
        <v>7.1</v>
      </c>
    </row>
    <row r="7764" spans="1:11" x14ac:dyDescent="0.25">
      <c r="A7764" s="1">
        <v>41314</v>
      </c>
      <c r="B7764" t="s">
        <v>130</v>
      </c>
      <c r="C7764" t="s">
        <v>167</v>
      </c>
      <c r="D7764">
        <v>48</v>
      </c>
      <c r="E7764">
        <v>71</v>
      </c>
      <c r="F7764" t="s">
        <v>167</v>
      </c>
      <c r="G7764">
        <v>-23</v>
      </c>
      <c r="H7764" t="s">
        <v>357</v>
      </c>
      <c r="I7764" t="s">
        <v>356</v>
      </c>
      <c r="J7764" s="2">
        <f>VLOOKUP(B7764,'Totals by Team'!A:K,11,FALSE)</f>
        <v>-3.2962962962962963</v>
      </c>
      <c r="K7764" s="2">
        <f>VLOOKUP(C7764,'Totals by Team'!A:K,11,FALSE)</f>
        <v>-5.4838709677419351</v>
      </c>
    </row>
    <row r="7765" spans="1:11" x14ac:dyDescent="0.25">
      <c r="A7765" s="1">
        <v>41314</v>
      </c>
      <c r="B7765" t="s">
        <v>277</v>
      </c>
      <c r="C7765" t="s">
        <v>246</v>
      </c>
      <c r="D7765">
        <v>47</v>
      </c>
      <c r="E7765">
        <v>70</v>
      </c>
      <c r="F7765" t="s">
        <v>277</v>
      </c>
      <c r="G7765">
        <v>-23</v>
      </c>
      <c r="H7765" t="s">
        <v>357</v>
      </c>
      <c r="I7765" t="s">
        <v>360</v>
      </c>
      <c r="J7765" s="2">
        <f>VLOOKUP(B7765,'Totals by Team'!A:K,11,FALSE)</f>
        <v>-6.8666666666666663</v>
      </c>
      <c r="K7765" s="2">
        <f>VLOOKUP(C7765,'Totals by Team'!A:K,11,FALSE)</f>
        <v>-0.63636363636363635</v>
      </c>
    </row>
    <row r="7766" spans="1:11" x14ac:dyDescent="0.25">
      <c r="A7766" s="1">
        <v>41314</v>
      </c>
      <c r="B7766" t="s">
        <v>334</v>
      </c>
      <c r="C7766" t="s">
        <v>281</v>
      </c>
      <c r="D7766">
        <v>56</v>
      </c>
      <c r="E7766">
        <v>79</v>
      </c>
      <c r="F7766" t="s">
        <v>281</v>
      </c>
      <c r="G7766">
        <v>-23</v>
      </c>
      <c r="H7766" t="s">
        <v>357</v>
      </c>
      <c r="I7766" t="s">
        <v>356</v>
      </c>
      <c r="J7766" s="2">
        <f>VLOOKUP(B7766,'Totals by Team'!A:K,11,FALSE)</f>
        <v>-6.0370370370370372</v>
      </c>
      <c r="K7766" s="2">
        <f>VLOOKUP(C7766,'Totals by Team'!A:K,11,FALSE)</f>
        <v>-4.9000000000000004</v>
      </c>
    </row>
    <row r="7767" spans="1:11" x14ac:dyDescent="0.25">
      <c r="A7767" s="1">
        <v>41314</v>
      </c>
      <c r="B7767" t="s">
        <v>244</v>
      </c>
      <c r="C7767" t="s">
        <v>243</v>
      </c>
      <c r="D7767">
        <v>46</v>
      </c>
      <c r="E7767">
        <v>71</v>
      </c>
      <c r="F7767" t="s">
        <v>243</v>
      </c>
      <c r="G7767">
        <v>-25</v>
      </c>
      <c r="H7767" t="s">
        <v>357</v>
      </c>
      <c r="I7767" t="s">
        <v>356</v>
      </c>
      <c r="J7767" s="2">
        <f>VLOOKUP(B7767,'Totals by Team'!A:K,11,FALSE)</f>
        <v>-1.4545454545454546</v>
      </c>
      <c r="K7767" s="2">
        <f>VLOOKUP(C7767,'Totals by Team'!A:K,11,FALSE)</f>
        <v>-2.7419354838709675</v>
      </c>
    </row>
    <row r="7768" spans="1:11" x14ac:dyDescent="0.25">
      <c r="A7768" s="1">
        <v>41314</v>
      </c>
      <c r="B7768" t="s">
        <v>66</v>
      </c>
      <c r="C7768" t="s">
        <v>280</v>
      </c>
      <c r="D7768">
        <v>58</v>
      </c>
      <c r="E7768">
        <v>83</v>
      </c>
      <c r="F7768" t="s">
        <v>280</v>
      </c>
      <c r="G7768">
        <v>-25</v>
      </c>
      <c r="H7768" t="s">
        <v>357</v>
      </c>
      <c r="I7768" t="s">
        <v>356</v>
      </c>
      <c r="J7768" s="2">
        <f>VLOOKUP(B7768,'Totals by Team'!A:K,11,FALSE)</f>
        <v>-8.875</v>
      </c>
      <c r="K7768" s="2">
        <f>VLOOKUP(C7768,'Totals by Team'!A:K,11,FALSE)</f>
        <v>17.939393939393938</v>
      </c>
    </row>
    <row r="7769" spans="1:11" x14ac:dyDescent="0.25">
      <c r="A7769" s="1">
        <v>41314</v>
      </c>
      <c r="B7769" t="s">
        <v>59</v>
      </c>
      <c r="C7769" t="s">
        <v>52</v>
      </c>
      <c r="D7769">
        <v>49</v>
      </c>
      <c r="E7769">
        <v>74</v>
      </c>
      <c r="F7769" t="s">
        <v>52</v>
      </c>
      <c r="G7769">
        <v>-25</v>
      </c>
      <c r="H7769" t="s">
        <v>357</v>
      </c>
      <c r="I7769" t="s">
        <v>356</v>
      </c>
      <c r="J7769" s="2">
        <f>VLOOKUP(B7769,'Totals by Team'!A:K,11,FALSE)</f>
        <v>1.1935483870967742</v>
      </c>
      <c r="K7769" s="2">
        <f>VLOOKUP(C7769,'Totals by Team'!A:K,11,FALSE)</f>
        <v>5.03125</v>
      </c>
    </row>
    <row r="7770" spans="1:11" x14ac:dyDescent="0.25">
      <c r="A7770" s="1">
        <v>41314</v>
      </c>
      <c r="B7770" t="s">
        <v>261</v>
      </c>
      <c r="C7770" t="s">
        <v>186</v>
      </c>
      <c r="D7770">
        <v>61</v>
      </c>
      <c r="E7770">
        <v>87</v>
      </c>
      <c r="F7770" t="s">
        <v>186</v>
      </c>
      <c r="G7770">
        <v>-26</v>
      </c>
      <c r="H7770" t="s">
        <v>357</v>
      </c>
      <c r="I7770" t="s">
        <v>356</v>
      </c>
      <c r="J7770" s="2">
        <f>VLOOKUP(B7770,'Totals by Team'!A:K,11,FALSE)</f>
        <v>7.0606060606060606</v>
      </c>
      <c r="K7770" s="2">
        <f>VLOOKUP(C7770,'Totals by Team'!A:K,11,FALSE)</f>
        <v>9.2424242424242422</v>
      </c>
    </row>
    <row r="7771" spans="1:11" x14ac:dyDescent="0.25">
      <c r="A7771" s="1">
        <v>41314</v>
      </c>
      <c r="B7771" t="s">
        <v>346</v>
      </c>
      <c r="C7771" t="s">
        <v>215</v>
      </c>
      <c r="D7771">
        <v>48</v>
      </c>
      <c r="E7771">
        <v>75</v>
      </c>
      <c r="F7771" t="s">
        <v>215</v>
      </c>
      <c r="G7771">
        <v>-27</v>
      </c>
      <c r="H7771" t="s">
        <v>357</v>
      </c>
      <c r="I7771" t="s">
        <v>356</v>
      </c>
      <c r="J7771" s="2">
        <f>VLOOKUP(B7771,'Totals by Team'!A:K,11,FALSE)</f>
        <v>-7.419354838709677</v>
      </c>
      <c r="K7771" s="2">
        <f>VLOOKUP(C7771,'Totals by Team'!A:K,11,FALSE)</f>
        <v>6.4516129032258061</v>
      </c>
    </row>
    <row r="7772" spans="1:11" x14ac:dyDescent="0.25">
      <c r="A7772" s="1">
        <v>41314</v>
      </c>
      <c r="B7772" t="s">
        <v>83</v>
      </c>
      <c r="C7772" t="s">
        <v>337</v>
      </c>
      <c r="D7772">
        <v>36</v>
      </c>
      <c r="E7772">
        <v>63</v>
      </c>
      <c r="F7772" t="s">
        <v>83</v>
      </c>
      <c r="G7772">
        <v>-27</v>
      </c>
      <c r="H7772" t="s">
        <v>357</v>
      </c>
      <c r="I7772" t="s">
        <v>360</v>
      </c>
      <c r="J7772" s="2">
        <f>VLOOKUP(B7772,'Totals by Team'!A:K,11,FALSE)</f>
        <v>-8.4642857142857135</v>
      </c>
      <c r="K7772" s="2">
        <f>VLOOKUP(C7772,'Totals by Team'!A:K,11,FALSE)</f>
        <v>4.4666666666666668</v>
      </c>
    </row>
    <row r="7773" spans="1:11" x14ac:dyDescent="0.25">
      <c r="A7773" s="1">
        <v>41314</v>
      </c>
      <c r="B7773" t="s">
        <v>331</v>
      </c>
      <c r="C7773" t="s">
        <v>231</v>
      </c>
      <c r="D7773">
        <v>40</v>
      </c>
      <c r="E7773">
        <v>68</v>
      </c>
      <c r="F7773" t="s">
        <v>231</v>
      </c>
      <c r="G7773">
        <v>-28</v>
      </c>
      <c r="H7773" t="s">
        <v>357</v>
      </c>
      <c r="I7773" t="s">
        <v>356</v>
      </c>
      <c r="J7773" s="2">
        <f>VLOOKUP(B7773,'Totals by Team'!A:K,11,FALSE)</f>
        <v>-3.4193548387096775</v>
      </c>
      <c r="K7773" s="2">
        <f>VLOOKUP(C7773,'Totals by Team'!A:K,11,FALSE)</f>
        <v>2.5</v>
      </c>
    </row>
    <row r="7774" spans="1:11" x14ac:dyDescent="0.25">
      <c r="A7774" s="1">
        <v>41314</v>
      </c>
      <c r="B7774" t="s">
        <v>93</v>
      </c>
      <c r="C7774" t="s">
        <v>16</v>
      </c>
      <c r="D7774">
        <v>51</v>
      </c>
      <c r="E7774">
        <v>80</v>
      </c>
      <c r="F7774" t="s">
        <v>93</v>
      </c>
      <c r="G7774">
        <v>-29</v>
      </c>
      <c r="H7774" t="s">
        <v>357</v>
      </c>
      <c r="I7774" t="s">
        <v>360</v>
      </c>
      <c r="J7774" s="2">
        <f>VLOOKUP(B7774,'Totals by Team'!A:K,11,FALSE)</f>
        <v>-8.4516129032258061</v>
      </c>
      <c r="K7774" s="2">
        <f>VLOOKUP(C7774,'Totals by Team'!A:K,11,FALSE)</f>
        <v>2.125</v>
      </c>
    </row>
    <row r="7775" spans="1:11" x14ac:dyDescent="0.25">
      <c r="A7775" s="1">
        <v>41314</v>
      </c>
      <c r="B7775" t="s">
        <v>326</v>
      </c>
      <c r="C7775" t="s">
        <v>180</v>
      </c>
      <c r="D7775">
        <v>50</v>
      </c>
      <c r="E7775">
        <v>79</v>
      </c>
      <c r="F7775" t="s">
        <v>180</v>
      </c>
      <c r="G7775">
        <v>-29</v>
      </c>
      <c r="H7775" t="s">
        <v>357</v>
      </c>
      <c r="I7775" t="s">
        <v>356</v>
      </c>
      <c r="J7775" s="2">
        <f>VLOOKUP(B7775,'Totals by Team'!A:K,11,FALSE)</f>
        <v>-7.4516129032258061</v>
      </c>
      <c r="K7775" s="2">
        <f>VLOOKUP(C7775,'Totals by Team'!A:K,11,FALSE)</f>
        <v>8.735294117647058</v>
      </c>
    </row>
    <row r="7776" spans="1:11" x14ac:dyDescent="0.25">
      <c r="A7776" s="1">
        <v>41314</v>
      </c>
      <c r="B7776" t="s">
        <v>251</v>
      </c>
      <c r="C7776" t="s">
        <v>171</v>
      </c>
      <c r="D7776">
        <v>52</v>
      </c>
      <c r="E7776">
        <v>87</v>
      </c>
      <c r="F7776" t="s">
        <v>171</v>
      </c>
      <c r="G7776">
        <v>-35</v>
      </c>
      <c r="H7776" t="s">
        <v>357</v>
      </c>
      <c r="I7776" t="s">
        <v>356</v>
      </c>
      <c r="J7776" s="2">
        <f>VLOOKUP(B7776,'Totals by Team'!A:K,11,FALSE)</f>
        <v>-2.1379310344827585</v>
      </c>
      <c r="K7776" s="2">
        <f>VLOOKUP(C7776,'Totals by Team'!A:K,11,FALSE)</f>
        <v>11.09375</v>
      </c>
    </row>
    <row r="7777" spans="1:11" x14ac:dyDescent="0.25">
      <c r="A7777" s="1">
        <v>41314</v>
      </c>
      <c r="B7777" t="s">
        <v>60</v>
      </c>
      <c r="C7777" t="s">
        <v>293</v>
      </c>
      <c r="D7777">
        <v>53</v>
      </c>
      <c r="E7777">
        <v>89</v>
      </c>
      <c r="F7777" t="s">
        <v>293</v>
      </c>
      <c r="G7777">
        <v>-36</v>
      </c>
      <c r="H7777" t="s">
        <v>357</v>
      </c>
      <c r="I7777" t="s">
        <v>356</v>
      </c>
      <c r="J7777" s="2">
        <f>VLOOKUP(B7777,'Totals by Team'!A:K,11,FALSE)</f>
        <v>-11.483870967741936</v>
      </c>
      <c r="K7777" s="2">
        <f>VLOOKUP(C7777,'Totals by Team'!A:K,11,FALSE)</f>
        <v>6.4666666666666668</v>
      </c>
    </row>
    <row r="7778" spans="1:11" x14ac:dyDescent="0.25">
      <c r="A7778" s="1">
        <v>41314</v>
      </c>
      <c r="B7778" t="s">
        <v>161</v>
      </c>
      <c r="C7778" t="s">
        <v>56</v>
      </c>
      <c r="D7778">
        <v>40</v>
      </c>
      <c r="E7778">
        <v>78</v>
      </c>
      <c r="F7778" t="s">
        <v>56</v>
      </c>
      <c r="G7778">
        <v>-38</v>
      </c>
      <c r="H7778" t="s">
        <v>357</v>
      </c>
      <c r="I7778" t="s">
        <v>356</v>
      </c>
      <c r="J7778" s="2">
        <f>VLOOKUP(B7778,'Totals by Team'!A:K,11,FALSE)</f>
        <v>-17.29032258064516</v>
      </c>
      <c r="K7778" s="2">
        <f>VLOOKUP(C7778,'Totals by Team'!A:K,11,FALSE)</f>
        <v>-1.2903225806451613</v>
      </c>
    </row>
    <row r="7779" spans="1:11" x14ac:dyDescent="0.25">
      <c r="A7779" s="1">
        <v>41314</v>
      </c>
      <c r="B7779" t="s">
        <v>164</v>
      </c>
      <c r="C7779" t="s">
        <v>177</v>
      </c>
      <c r="D7779">
        <v>41</v>
      </c>
      <c r="E7779">
        <v>93</v>
      </c>
      <c r="F7779" t="s">
        <v>177</v>
      </c>
      <c r="G7779">
        <v>-52</v>
      </c>
      <c r="H7779" t="s">
        <v>357</v>
      </c>
      <c r="I7779" t="s">
        <v>356</v>
      </c>
      <c r="J7779" s="2">
        <f>VLOOKUP(B7779,'Totals by Team'!A:K,11,FALSE)</f>
        <v>-4.7575757575757578</v>
      </c>
      <c r="K7779" s="2">
        <f>VLOOKUP(C7779,'Totals by Team'!A:K,11,FALSE)</f>
        <v>13.454545454545455</v>
      </c>
    </row>
    <row r="7780" spans="1:11" x14ac:dyDescent="0.25">
      <c r="A7780" s="1">
        <v>41315</v>
      </c>
      <c r="B7780" t="s">
        <v>252</v>
      </c>
      <c r="C7780" t="s">
        <v>137</v>
      </c>
      <c r="D7780">
        <v>90</v>
      </c>
      <c r="E7780">
        <v>66</v>
      </c>
      <c r="F7780" t="s">
        <v>252</v>
      </c>
      <c r="G7780">
        <v>24</v>
      </c>
      <c r="H7780" t="s">
        <v>358</v>
      </c>
      <c r="I7780" t="s">
        <v>360</v>
      </c>
      <c r="J7780" s="2">
        <f>VLOOKUP(B7780,'Totals by Team'!A:K,11,FALSE)</f>
        <v>-2.6875</v>
      </c>
      <c r="K7780" s="2">
        <f>VLOOKUP(C7780,'Totals by Team'!A:K,11,FALSE)</f>
        <v>-12.518518518518519</v>
      </c>
    </row>
    <row r="7781" spans="1:11" x14ac:dyDescent="0.25">
      <c r="A7781" s="1">
        <v>41315</v>
      </c>
      <c r="B7781" t="s">
        <v>148</v>
      </c>
      <c r="C7781" t="s">
        <v>217</v>
      </c>
      <c r="D7781">
        <v>77</v>
      </c>
      <c r="E7781">
        <v>58</v>
      </c>
      <c r="F7781" t="s">
        <v>148</v>
      </c>
      <c r="G7781">
        <v>19</v>
      </c>
      <c r="H7781" t="s">
        <v>358</v>
      </c>
      <c r="I7781" t="s">
        <v>360</v>
      </c>
      <c r="J7781" s="2">
        <f>VLOOKUP(B7781,'Totals by Team'!A:K,11,FALSE)</f>
        <v>11.257142857142858</v>
      </c>
      <c r="K7781" s="2">
        <f>VLOOKUP(C7781,'Totals by Team'!A:K,11,FALSE)</f>
        <v>-0.93548387096774188</v>
      </c>
    </row>
    <row r="7782" spans="1:11" x14ac:dyDescent="0.25">
      <c r="A7782" s="1">
        <v>41315</v>
      </c>
      <c r="B7782" t="s">
        <v>285</v>
      </c>
      <c r="C7782" t="s">
        <v>270</v>
      </c>
      <c r="D7782">
        <v>81</v>
      </c>
      <c r="E7782">
        <v>68</v>
      </c>
      <c r="F7782" t="s">
        <v>270</v>
      </c>
      <c r="G7782">
        <v>13</v>
      </c>
      <c r="H7782" t="s">
        <v>358</v>
      </c>
      <c r="I7782" t="s">
        <v>356</v>
      </c>
      <c r="J7782" s="2">
        <f>VLOOKUP(B7782,'Totals by Team'!A:K,11,FALSE)</f>
        <v>17.545454545454547</v>
      </c>
      <c r="K7782" s="2">
        <f>VLOOKUP(C7782,'Totals by Team'!A:K,11,FALSE)</f>
        <v>11.363636363636363</v>
      </c>
    </row>
    <row r="7783" spans="1:11" x14ac:dyDescent="0.25">
      <c r="A7783" s="1">
        <v>41315</v>
      </c>
      <c r="B7783" t="s">
        <v>34</v>
      </c>
      <c r="C7783" t="s">
        <v>237</v>
      </c>
      <c r="D7783">
        <v>60</v>
      </c>
      <c r="E7783">
        <v>48</v>
      </c>
      <c r="F7783" t="s">
        <v>34</v>
      </c>
      <c r="G7783">
        <v>12</v>
      </c>
      <c r="H7783" t="s">
        <v>358</v>
      </c>
      <c r="I7783" t="s">
        <v>360</v>
      </c>
      <c r="J7783" s="2">
        <f>VLOOKUP(B7783,'Totals by Team'!A:K,11,FALSE)</f>
        <v>-9.6774193548387094E-2</v>
      </c>
      <c r="K7783" s="2">
        <f>VLOOKUP(C7783,'Totals by Team'!A:K,11,FALSE)</f>
        <v>0.82352941176470584</v>
      </c>
    </row>
    <row r="7784" spans="1:11" x14ac:dyDescent="0.25">
      <c r="A7784" s="1">
        <v>41315</v>
      </c>
      <c r="B7784" t="s">
        <v>18</v>
      </c>
      <c r="C7784" t="s">
        <v>275</v>
      </c>
      <c r="D7784">
        <v>78</v>
      </c>
      <c r="E7784">
        <v>67</v>
      </c>
      <c r="F7784" t="s">
        <v>275</v>
      </c>
      <c r="G7784">
        <v>11</v>
      </c>
      <c r="H7784" t="s">
        <v>358</v>
      </c>
      <c r="I7784" t="s">
        <v>356</v>
      </c>
      <c r="J7784" s="2">
        <f>VLOOKUP(B7784,'Totals by Team'!A:K,11,FALSE)</f>
        <v>4.4666666666666668</v>
      </c>
      <c r="K7784" s="2">
        <f>VLOOKUP(C7784,'Totals by Team'!A:K,11,FALSE)</f>
        <v>-0.42424242424242425</v>
      </c>
    </row>
    <row r="7785" spans="1:11" x14ac:dyDescent="0.25">
      <c r="A7785" s="1">
        <v>41315</v>
      </c>
      <c r="B7785" t="s">
        <v>5</v>
      </c>
      <c r="C7785" t="s">
        <v>71</v>
      </c>
      <c r="D7785">
        <v>80</v>
      </c>
      <c r="E7785">
        <v>69</v>
      </c>
      <c r="F7785" t="s">
        <v>71</v>
      </c>
      <c r="G7785">
        <v>11</v>
      </c>
      <c r="H7785" t="s">
        <v>358</v>
      </c>
      <c r="I7785" t="s">
        <v>356</v>
      </c>
      <c r="J7785" s="2">
        <f>VLOOKUP(B7785,'Totals by Team'!A:K,11,FALSE)</f>
        <v>8.90625</v>
      </c>
      <c r="K7785" s="2">
        <f>VLOOKUP(C7785,'Totals by Team'!A:K,11,FALSE)</f>
        <v>7.0294117647058822</v>
      </c>
    </row>
    <row r="7786" spans="1:11" x14ac:dyDescent="0.25">
      <c r="A7786" s="1">
        <v>41315</v>
      </c>
      <c r="B7786" t="s">
        <v>292</v>
      </c>
      <c r="C7786" t="s">
        <v>274</v>
      </c>
      <c r="D7786">
        <v>71</v>
      </c>
      <c r="E7786">
        <v>60</v>
      </c>
      <c r="F7786" t="s">
        <v>292</v>
      </c>
      <c r="G7786">
        <v>11</v>
      </c>
      <c r="H7786" t="s">
        <v>358</v>
      </c>
      <c r="I7786" t="s">
        <v>360</v>
      </c>
      <c r="J7786" s="2">
        <f>VLOOKUP(B7786,'Totals by Team'!A:K,11,FALSE)</f>
        <v>-1.9375</v>
      </c>
      <c r="K7786" s="2">
        <f>VLOOKUP(C7786,'Totals by Team'!A:K,11,FALSE)</f>
        <v>1.0606060606060606</v>
      </c>
    </row>
    <row r="7787" spans="1:11" x14ac:dyDescent="0.25">
      <c r="A7787" s="1">
        <v>41315</v>
      </c>
      <c r="B7787" t="s">
        <v>50</v>
      </c>
      <c r="C7787" t="s">
        <v>134</v>
      </c>
      <c r="D7787">
        <v>72</v>
      </c>
      <c r="E7787">
        <v>62</v>
      </c>
      <c r="F7787" t="s">
        <v>50</v>
      </c>
      <c r="G7787">
        <v>10</v>
      </c>
      <c r="H7787" t="s">
        <v>358</v>
      </c>
      <c r="I7787" t="s">
        <v>360</v>
      </c>
      <c r="J7787" s="2">
        <f>VLOOKUP(B7787,'Totals by Team'!A:K,11,FALSE)</f>
        <v>-6.1333333333333337</v>
      </c>
      <c r="K7787" s="2">
        <f>VLOOKUP(C7787,'Totals by Team'!A:K,11,FALSE)</f>
        <v>-8.375</v>
      </c>
    </row>
    <row r="7788" spans="1:11" x14ac:dyDescent="0.25">
      <c r="A7788" s="1">
        <v>41315</v>
      </c>
      <c r="B7788" t="s">
        <v>155</v>
      </c>
      <c r="C7788" t="s">
        <v>69</v>
      </c>
      <c r="D7788">
        <v>83</v>
      </c>
      <c r="E7788">
        <v>75</v>
      </c>
      <c r="F7788" t="s">
        <v>155</v>
      </c>
      <c r="G7788">
        <v>8</v>
      </c>
      <c r="H7788" t="s">
        <v>358</v>
      </c>
      <c r="I7788" t="s">
        <v>360</v>
      </c>
      <c r="J7788" s="2">
        <f>VLOOKUP(B7788,'Totals by Team'!A:K,11,FALSE)</f>
        <v>3.0606060606060606</v>
      </c>
      <c r="K7788" s="2">
        <f>VLOOKUP(C7788,'Totals by Team'!A:K,11,FALSE)</f>
        <v>-1.1666666666666667</v>
      </c>
    </row>
    <row r="7789" spans="1:11" x14ac:dyDescent="0.25">
      <c r="A7789" s="1">
        <v>41315</v>
      </c>
      <c r="B7789" t="s">
        <v>254</v>
      </c>
      <c r="C7789" t="s">
        <v>341</v>
      </c>
      <c r="D7789">
        <v>77</v>
      </c>
      <c r="E7789">
        <v>69</v>
      </c>
      <c r="F7789" t="s">
        <v>341</v>
      </c>
      <c r="G7789">
        <v>8</v>
      </c>
      <c r="H7789" t="s">
        <v>358</v>
      </c>
      <c r="I7789" t="s">
        <v>356</v>
      </c>
      <c r="J7789" s="2">
        <f>VLOOKUP(B7789,'Totals by Team'!A:K,11,FALSE)</f>
        <v>3.161290322580645</v>
      </c>
      <c r="K7789" s="2">
        <f>VLOOKUP(C7789,'Totals by Team'!A:K,11,FALSE)</f>
        <v>9.59375</v>
      </c>
    </row>
    <row r="7790" spans="1:11" x14ac:dyDescent="0.25">
      <c r="A7790" s="1">
        <v>41315</v>
      </c>
      <c r="B7790" t="s">
        <v>328</v>
      </c>
      <c r="C7790" t="s">
        <v>77</v>
      </c>
      <c r="D7790">
        <v>77</v>
      </c>
      <c r="E7790">
        <v>70</v>
      </c>
      <c r="F7790" t="s">
        <v>77</v>
      </c>
      <c r="G7790">
        <v>7</v>
      </c>
      <c r="H7790" t="s">
        <v>358</v>
      </c>
      <c r="I7790" t="s">
        <v>356</v>
      </c>
      <c r="J7790" s="2">
        <f>VLOOKUP(B7790,'Totals by Team'!A:K,11,FALSE)</f>
        <v>3.129032258064516</v>
      </c>
      <c r="K7790" s="2">
        <f>VLOOKUP(C7790,'Totals by Team'!A:K,11,FALSE)</f>
        <v>2.28125</v>
      </c>
    </row>
    <row r="7791" spans="1:11" x14ac:dyDescent="0.25">
      <c r="A7791" s="1">
        <v>41315</v>
      </c>
      <c r="B7791" t="s">
        <v>98</v>
      </c>
      <c r="C7791" t="s">
        <v>273</v>
      </c>
      <c r="D7791">
        <v>84</v>
      </c>
      <c r="E7791">
        <v>78</v>
      </c>
      <c r="F7791" t="s">
        <v>98</v>
      </c>
      <c r="G7791">
        <v>6</v>
      </c>
      <c r="H7791" t="s">
        <v>358</v>
      </c>
      <c r="I7791" t="s">
        <v>360</v>
      </c>
      <c r="J7791" s="2">
        <f>VLOOKUP(B7791,'Totals by Team'!A:K,11,FALSE)</f>
        <v>2.5161290322580645</v>
      </c>
      <c r="K7791" s="2">
        <f>VLOOKUP(C7791,'Totals by Team'!A:K,11,FALSE)</f>
        <v>-1.7096774193548387</v>
      </c>
    </row>
    <row r="7792" spans="1:11" x14ac:dyDescent="0.25">
      <c r="A7792" s="1">
        <v>41315</v>
      </c>
      <c r="B7792" t="s">
        <v>212</v>
      </c>
      <c r="C7792" t="s">
        <v>325</v>
      </c>
      <c r="D7792">
        <v>66</v>
      </c>
      <c r="E7792">
        <v>61</v>
      </c>
      <c r="F7792" t="s">
        <v>325</v>
      </c>
      <c r="G7792">
        <v>5</v>
      </c>
      <c r="H7792" t="s">
        <v>358</v>
      </c>
      <c r="I7792" t="s">
        <v>356</v>
      </c>
      <c r="J7792" s="2">
        <f>VLOOKUP(B7792,'Totals by Team'!A:K,11,FALSE)</f>
        <v>3.3125</v>
      </c>
      <c r="K7792" s="2">
        <f>VLOOKUP(C7792,'Totals by Team'!A:K,11,FALSE)</f>
        <v>-2.8125</v>
      </c>
    </row>
    <row r="7793" spans="1:11" x14ac:dyDescent="0.25">
      <c r="A7793" s="1">
        <v>41315</v>
      </c>
      <c r="B7793" t="s">
        <v>241</v>
      </c>
      <c r="C7793" t="s">
        <v>113</v>
      </c>
      <c r="D7793">
        <v>88</v>
      </c>
      <c r="E7793">
        <v>83</v>
      </c>
      <c r="F7793" t="s">
        <v>113</v>
      </c>
      <c r="G7793">
        <v>5</v>
      </c>
      <c r="H7793" t="s">
        <v>358</v>
      </c>
      <c r="I7793" t="s">
        <v>356</v>
      </c>
      <c r="J7793" s="2">
        <f>VLOOKUP(B7793,'Totals by Team'!A:K,11,FALSE)</f>
        <v>-1.1290322580645162</v>
      </c>
      <c r="K7793" s="2">
        <f>VLOOKUP(C7793,'Totals by Team'!A:K,11,FALSE)</f>
        <v>-1.7586206896551724</v>
      </c>
    </row>
    <row r="7794" spans="1:11" x14ac:dyDescent="0.25">
      <c r="A7794" s="1">
        <v>41315</v>
      </c>
      <c r="B7794" t="s">
        <v>199</v>
      </c>
      <c r="C7794" t="s">
        <v>144</v>
      </c>
      <c r="D7794">
        <v>69</v>
      </c>
      <c r="E7794">
        <v>64</v>
      </c>
      <c r="F7794" t="s">
        <v>199</v>
      </c>
      <c r="G7794">
        <v>5</v>
      </c>
      <c r="H7794" t="s">
        <v>358</v>
      </c>
      <c r="I7794" t="s">
        <v>360</v>
      </c>
      <c r="J7794" s="2">
        <f>VLOOKUP(B7794,'Totals by Team'!A:K,11,FALSE)</f>
        <v>-4.709677419354839</v>
      </c>
      <c r="K7794" s="2">
        <f>VLOOKUP(C7794,'Totals by Team'!A:K,11,FALSE)</f>
        <v>3.46875</v>
      </c>
    </row>
    <row r="7795" spans="1:11" x14ac:dyDescent="0.25">
      <c r="A7795" s="1">
        <v>41315</v>
      </c>
      <c r="B7795" t="s">
        <v>263</v>
      </c>
      <c r="C7795" t="s">
        <v>306</v>
      </c>
      <c r="D7795">
        <v>57</v>
      </c>
      <c r="E7795">
        <v>53</v>
      </c>
      <c r="F7795" t="s">
        <v>306</v>
      </c>
      <c r="G7795">
        <v>4</v>
      </c>
      <c r="H7795" t="s">
        <v>358</v>
      </c>
      <c r="I7795" t="s">
        <v>356</v>
      </c>
      <c r="J7795" s="2">
        <f>VLOOKUP(B7795,'Totals by Team'!A:K,11,FALSE)</f>
        <v>3.2121212121212119</v>
      </c>
      <c r="K7795" s="2">
        <f>VLOOKUP(C7795,'Totals by Team'!A:K,11,FALSE)</f>
        <v>6.75</v>
      </c>
    </row>
    <row r="7796" spans="1:11" x14ac:dyDescent="0.25">
      <c r="A7796" s="1">
        <v>41315</v>
      </c>
      <c r="B7796" t="s">
        <v>208</v>
      </c>
      <c r="C7796" t="s">
        <v>221</v>
      </c>
      <c r="D7796">
        <v>72</v>
      </c>
      <c r="E7796">
        <v>68</v>
      </c>
      <c r="F7796" t="s">
        <v>221</v>
      </c>
      <c r="G7796">
        <v>4</v>
      </c>
      <c r="H7796" t="s">
        <v>358</v>
      </c>
      <c r="I7796" t="s">
        <v>356</v>
      </c>
      <c r="J7796" s="2">
        <f>VLOOKUP(B7796,'Totals by Team'!A:K,11,FALSE)</f>
        <v>4.375</v>
      </c>
      <c r="K7796" s="2">
        <f>VLOOKUP(C7796,'Totals by Team'!A:K,11,FALSE)</f>
        <v>1.75</v>
      </c>
    </row>
    <row r="7797" spans="1:11" x14ac:dyDescent="0.25">
      <c r="A7797" s="1">
        <v>41315</v>
      </c>
      <c r="B7797" t="s">
        <v>313</v>
      </c>
      <c r="C7797" t="s">
        <v>272</v>
      </c>
      <c r="D7797">
        <v>68</v>
      </c>
      <c r="E7797">
        <v>65</v>
      </c>
      <c r="F7797" t="s">
        <v>272</v>
      </c>
      <c r="G7797">
        <v>3</v>
      </c>
      <c r="H7797" t="s">
        <v>358</v>
      </c>
      <c r="I7797" t="s">
        <v>356</v>
      </c>
      <c r="J7797" s="2">
        <f>VLOOKUP(B7797,'Totals by Team'!A:K,11,FALSE)</f>
        <v>2.7419354838709675</v>
      </c>
      <c r="K7797" s="2">
        <f>VLOOKUP(C7797,'Totals by Team'!A:K,11,FALSE)</f>
        <v>-0.71875</v>
      </c>
    </row>
    <row r="7798" spans="1:11" x14ac:dyDescent="0.25">
      <c r="A7798" s="1">
        <v>41315</v>
      </c>
      <c r="B7798" t="s">
        <v>218</v>
      </c>
      <c r="C7798" t="s">
        <v>250</v>
      </c>
      <c r="D7798">
        <v>58</v>
      </c>
      <c r="E7798">
        <v>57</v>
      </c>
      <c r="F7798" t="s">
        <v>250</v>
      </c>
      <c r="G7798">
        <v>1</v>
      </c>
      <c r="H7798" t="s">
        <v>358</v>
      </c>
      <c r="I7798" t="s">
        <v>356</v>
      </c>
      <c r="J7798" s="2">
        <f>VLOOKUP(B7798,'Totals by Team'!A:K,11,FALSE)</f>
        <v>7.4705882352941178</v>
      </c>
      <c r="K7798" s="2">
        <f>VLOOKUP(C7798,'Totals by Team'!A:K,11,FALSE)</f>
        <v>1.3870967741935485</v>
      </c>
    </row>
    <row r="7799" spans="1:11" x14ac:dyDescent="0.25">
      <c r="A7799" s="1">
        <v>41315</v>
      </c>
      <c r="B7799" t="s">
        <v>192</v>
      </c>
      <c r="C7799" t="s">
        <v>216</v>
      </c>
      <c r="D7799">
        <v>62</v>
      </c>
      <c r="E7799">
        <v>61</v>
      </c>
      <c r="F7799" t="s">
        <v>216</v>
      </c>
      <c r="G7799">
        <v>1</v>
      </c>
      <c r="H7799" t="s">
        <v>358</v>
      </c>
      <c r="I7799" t="s">
        <v>356</v>
      </c>
      <c r="J7799" s="2">
        <f>VLOOKUP(B7799,'Totals by Team'!A:K,11,FALSE)</f>
        <v>12.875</v>
      </c>
      <c r="K7799" s="2">
        <f>VLOOKUP(C7799,'Totals by Team'!A:K,11,FALSE)</f>
        <v>-0.93939393939393945</v>
      </c>
    </row>
    <row r="7800" spans="1:11" x14ac:dyDescent="0.25">
      <c r="A7800" s="1">
        <v>41315</v>
      </c>
      <c r="B7800" t="s">
        <v>250</v>
      </c>
      <c r="C7800" t="s">
        <v>218</v>
      </c>
      <c r="D7800">
        <v>57</v>
      </c>
      <c r="E7800">
        <v>58</v>
      </c>
      <c r="F7800" t="s">
        <v>250</v>
      </c>
      <c r="G7800">
        <v>-1</v>
      </c>
      <c r="H7800" t="s">
        <v>357</v>
      </c>
      <c r="I7800" t="s">
        <v>360</v>
      </c>
      <c r="J7800" s="2">
        <f>VLOOKUP(B7800,'Totals by Team'!A:K,11,FALSE)</f>
        <v>1.3870967741935485</v>
      </c>
      <c r="K7800" s="2">
        <f>VLOOKUP(C7800,'Totals by Team'!A:K,11,FALSE)</f>
        <v>7.4705882352941178</v>
      </c>
    </row>
    <row r="7801" spans="1:11" x14ac:dyDescent="0.25">
      <c r="A7801" s="1">
        <v>41315</v>
      </c>
      <c r="B7801" t="s">
        <v>216</v>
      </c>
      <c r="C7801" t="s">
        <v>192</v>
      </c>
      <c r="D7801">
        <v>61</v>
      </c>
      <c r="E7801">
        <v>62</v>
      </c>
      <c r="F7801" t="s">
        <v>216</v>
      </c>
      <c r="G7801">
        <v>-1</v>
      </c>
      <c r="H7801" t="s">
        <v>357</v>
      </c>
      <c r="I7801" t="s">
        <v>360</v>
      </c>
      <c r="J7801" s="2">
        <f>VLOOKUP(B7801,'Totals by Team'!A:K,11,FALSE)</f>
        <v>-0.93939393939393945</v>
      </c>
      <c r="K7801" s="2">
        <f>VLOOKUP(C7801,'Totals by Team'!A:K,11,FALSE)</f>
        <v>12.875</v>
      </c>
    </row>
    <row r="7802" spans="1:11" x14ac:dyDescent="0.25">
      <c r="A7802" s="1">
        <v>41315</v>
      </c>
      <c r="B7802" t="s">
        <v>272</v>
      </c>
      <c r="C7802" t="s">
        <v>313</v>
      </c>
      <c r="D7802">
        <v>65</v>
      </c>
      <c r="E7802">
        <v>68</v>
      </c>
      <c r="F7802" t="s">
        <v>272</v>
      </c>
      <c r="G7802">
        <v>-3</v>
      </c>
      <c r="H7802" t="s">
        <v>357</v>
      </c>
      <c r="I7802" t="s">
        <v>360</v>
      </c>
      <c r="J7802" s="2">
        <f>VLOOKUP(B7802,'Totals by Team'!A:K,11,FALSE)</f>
        <v>-0.71875</v>
      </c>
      <c r="K7802" s="2">
        <f>VLOOKUP(C7802,'Totals by Team'!A:K,11,FALSE)</f>
        <v>2.7419354838709675</v>
      </c>
    </row>
    <row r="7803" spans="1:11" x14ac:dyDescent="0.25">
      <c r="A7803" s="1">
        <v>41315</v>
      </c>
      <c r="B7803" t="s">
        <v>306</v>
      </c>
      <c r="C7803" t="s">
        <v>263</v>
      </c>
      <c r="D7803">
        <v>53</v>
      </c>
      <c r="E7803">
        <v>57</v>
      </c>
      <c r="F7803" t="s">
        <v>306</v>
      </c>
      <c r="G7803">
        <v>-4</v>
      </c>
      <c r="H7803" t="s">
        <v>357</v>
      </c>
      <c r="I7803" t="s">
        <v>360</v>
      </c>
      <c r="J7803" s="2">
        <f>VLOOKUP(B7803,'Totals by Team'!A:K,11,FALSE)</f>
        <v>6.75</v>
      </c>
      <c r="K7803" s="2">
        <f>VLOOKUP(C7803,'Totals by Team'!A:K,11,FALSE)</f>
        <v>3.2121212121212119</v>
      </c>
    </row>
    <row r="7804" spans="1:11" x14ac:dyDescent="0.25">
      <c r="A7804" s="1">
        <v>41315</v>
      </c>
      <c r="B7804" t="s">
        <v>221</v>
      </c>
      <c r="C7804" t="s">
        <v>208</v>
      </c>
      <c r="D7804">
        <v>68</v>
      </c>
      <c r="E7804">
        <v>72</v>
      </c>
      <c r="F7804" t="s">
        <v>221</v>
      </c>
      <c r="G7804">
        <v>-4</v>
      </c>
      <c r="H7804" t="s">
        <v>357</v>
      </c>
      <c r="I7804" t="s">
        <v>360</v>
      </c>
      <c r="J7804" s="2">
        <f>VLOOKUP(B7804,'Totals by Team'!A:K,11,FALSE)</f>
        <v>1.75</v>
      </c>
      <c r="K7804" s="2">
        <f>VLOOKUP(C7804,'Totals by Team'!A:K,11,FALSE)</f>
        <v>4.375</v>
      </c>
    </row>
    <row r="7805" spans="1:11" x14ac:dyDescent="0.25">
      <c r="A7805" s="1">
        <v>41315</v>
      </c>
      <c r="B7805" t="s">
        <v>325</v>
      </c>
      <c r="C7805" t="s">
        <v>212</v>
      </c>
      <c r="D7805">
        <v>61</v>
      </c>
      <c r="E7805">
        <v>66</v>
      </c>
      <c r="F7805" t="s">
        <v>325</v>
      </c>
      <c r="G7805">
        <v>-5</v>
      </c>
      <c r="H7805" t="s">
        <v>357</v>
      </c>
      <c r="I7805" t="s">
        <v>360</v>
      </c>
      <c r="J7805" s="2">
        <f>VLOOKUP(B7805,'Totals by Team'!A:K,11,FALSE)</f>
        <v>-2.8125</v>
      </c>
      <c r="K7805" s="2">
        <f>VLOOKUP(C7805,'Totals by Team'!A:K,11,FALSE)</f>
        <v>3.3125</v>
      </c>
    </row>
    <row r="7806" spans="1:11" x14ac:dyDescent="0.25">
      <c r="A7806" s="1">
        <v>41315</v>
      </c>
      <c r="B7806" t="s">
        <v>113</v>
      </c>
      <c r="C7806" t="s">
        <v>241</v>
      </c>
      <c r="D7806">
        <v>83</v>
      </c>
      <c r="E7806">
        <v>88</v>
      </c>
      <c r="F7806" t="s">
        <v>113</v>
      </c>
      <c r="G7806">
        <v>-5</v>
      </c>
      <c r="H7806" t="s">
        <v>357</v>
      </c>
      <c r="I7806" t="s">
        <v>360</v>
      </c>
      <c r="J7806" s="2">
        <f>VLOOKUP(B7806,'Totals by Team'!A:K,11,FALSE)</f>
        <v>-1.7586206896551724</v>
      </c>
      <c r="K7806" s="2">
        <f>VLOOKUP(C7806,'Totals by Team'!A:K,11,FALSE)</f>
        <v>-1.1290322580645162</v>
      </c>
    </row>
    <row r="7807" spans="1:11" x14ac:dyDescent="0.25">
      <c r="A7807" s="1">
        <v>41315</v>
      </c>
      <c r="B7807" t="s">
        <v>144</v>
      </c>
      <c r="C7807" t="s">
        <v>199</v>
      </c>
      <c r="D7807">
        <v>64</v>
      </c>
      <c r="E7807">
        <v>69</v>
      </c>
      <c r="F7807" t="s">
        <v>199</v>
      </c>
      <c r="G7807">
        <v>-5</v>
      </c>
      <c r="H7807" t="s">
        <v>357</v>
      </c>
      <c r="I7807" t="s">
        <v>356</v>
      </c>
      <c r="J7807" s="2">
        <f>VLOOKUP(B7807,'Totals by Team'!A:K,11,FALSE)</f>
        <v>3.46875</v>
      </c>
      <c r="K7807" s="2">
        <f>VLOOKUP(C7807,'Totals by Team'!A:K,11,FALSE)</f>
        <v>-4.709677419354839</v>
      </c>
    </row>
    <row r="7808" spans="1:11" x14ac:dyDescent="0.25">
      <c r="A7808" s="1">
        <v>41315</v>
      </c>
      <c r="B7808" t="s">
        <v>273</v>
      </c>
      <c r="C7808" t="s">
        <v>98</v>
      </c>
      <c r="D7808">
        <v>78</v>
      </c>
      <c r="E7808">
        <v>84</v>
      </c>
      <c r="F7808" t="s">
        <v>98</v>
      </c>
      <c r="G7808">
        <v>-6</v>
      </c>
      <c r="H7808" t="s">
        <v>357</v>
      </c>
      <c r="I7808" t="s">
        <v>356</v>
      </c>
      <c r="J7808" s="2">
        <f>VLOOKUP(B7808,'Totals by Team'!A:K,11,FALSE)</f>
        <v>-1.7096774193548387</v>
      </c>
      <c r="K7808" s="2">
        <f>VLOOKUP(C7808,'Totals by Team'!A:K,11,FALSE)</f>
        <v>2.5161290322580645</v>
      </c>
    </row>
    <row r="7809" spans="1:11" x14ac:dyDescent="0.25">
      <c r="A7809" s="1">
        <v>41315</v>
      </c>
      <c r="B7809" t="s">
        <v>77</v>
      </c>
      <c r="C7809" t="s">
        <v>328</v>
      </c>
      <c r="D7809">
        <v>70</v>
      </c>
      <c r="E7809">
        <v>77</v>
      </c>
      <c r="F7809" t="s">
        <v>77</v>
      </c>
      <c r="G7809">
        <v>-7</v>
      </c>
      <c r="H7809" t="s">
        <v>357</v>
      </c>
      <c r="I7809" t="s">
        <v>360</v>
      </c>
      <c r="J7809" s="2">
        <f>VLOOKUP(B7809,'Totals by Team'!A:K,11,FALSE)</f>
        <v>2.28125</v>
      </c>
      <c r="K7809" s="2">
        <f>VLOOKUP(C7809,'Totals by Team'!A:K,11,FALSE)</f>
        <v>3.129032258064516</v>
      </c>
    </row>
    <row r="7810" spans="1:11" x14ac:dyDescent="0.25">
      <c r="A7810" s="1">
        <v>41315</v>
      </c>
      <c r="B7810" t="s">
        <v>69</v>
      </c>
      <c r="C7810" t="s">
        <v>155</v>
      </c>
      <c r="D7810">
        <v>75</v>
      </c>
      <c r="E7810">
        <v>83</v>
      </c>
      <c r="F7810" t="s">
        <v>155</v>
      </c>
      <c r="G7810">
        <v>-8</v>
      </c>
      <c r="H7810" t="s">
        <v>357</v>
      </c>
      <c r="I7810" t="s">
        <v>356</v>
      </c>
      <c r="J7810" s="2">
        <f>VLOOKUP(B7810,'Totals by Team'!A:K,11,FALSE)</f>
        <v>-1.1666666666666667</v>
      </c>
      <c r="K7810" s="2">
        <f>VLOOKUP(C7810,'Totals by Team'!A:K,11,FALSE)</f>
        <v>3.0606060606060606</v>
      </c>
    </row>
    <row r="7811" spans="1:11" x14ac:dyDescent="0.25">
      <c r="A7811" s="1">
        <v>41315</v>
      </c>
      <c r="B7811" t="s">
        <v>341</v>
      </c>
      <c r="C7811" t="s">
        <v>254</v>
      </c>
      <c r="D7811">
        <v>69</v>
      </c>
      <c r="E7811">
        <v>77</v>
      </c>
      <c r="F7811" t="s">
        <v>341</v>
      </c>
      <c r="G7811">
        <v>-8</v>
      </c>
      <c r="H7811" t="s">
        <v>357</v>
      </c>
      <c r="I7811" t="s">
        <v>360</v>
      </c>
      <c r="J7811" s="2">
        <f>VLOOKUP(B7811,'Totals by Team'!A:K,11,FALSE)</f>
        <v>9.59375</v>
      </c>
      <c r="K7811" s="2">
        <f>VLOOKUP(C7811,'Totals by Team'!A:K,11,FALSE)</f>
        <v>3.161290322580645</v>
      </c>
    </row>
    <row r="7812" spans="1:11" x14ac:dyDescent="0.25">
      <c r="A7812" s="1">
        <v>41315</v>
      </c>
      <c r="B7812" t="s">
        <v>134</v>
      </c>
      <c r="C7812" t="s">
        <v>50</v>
      </c>
      <c r="D7812">
        <v>62</v>
      </c>
      <c r="E7812">
        <v>72</v>
      </c>
      <c r="F7812" t="s">
        <v>50</v>
      </c>
      <c r="G7812">
        <v>-10</v>
      </c>
      <c r="H7812" t="s">
        <v>357</v>
      </c>
      <c r="I7812" t="s">
        <v>356</v>
      </c>
      <c r="J7812" s="2">
        <f>VLOOKUP(B7812,'Totals by Team'!A:K,11,FALSE)</f>
        <v>-8.375</v>
      </c>
      <c r="K7812" s="2">
        <f>VLOOKUP(C7812,'Totals by Team'!A:K,11,FALSE)</f>
        <v>-6.1333333333333337</v>
      </c>
    </row>
    <row r="7813" spans="1:11" x14ac:dyDescent="0.25">
      <c r="A7813" s="1">
        <v>41315</v>
      </c>
      <c r="B7813" t="s">
        <v>275</v>
      </c>
      <c r="C7813" t="s">
        <v>18</v>
      </c>
      <c r="D7813">
        <v>67</v>
      </c>
      <c r="E7813">
        <v>78</v>
      </c>
      <c r="F7813" t="s">
        <v>275</v>
      </c>
      <c r="G7813">
        <v>-11</v>
      </c>
      <c r="H7813" t="s">
        <v>357</v>
      </c>
      <c r="I7813" t="s">
        <v>360</v>
      </c>
      <c r="J7813" s="2">
        <f>VLOOKUP(B7813,'Totals by Team'!A:K,11,FALSE)</f>
        <v>-0.42424242424242425</v>
      </c>
      <c r="K7813" s="2">
        <f>VLOOKUP(C7813,'Totals by Team'!A:K,11,FALSE)</f>
        <v>4.4666666666666668</v>
      </c>
    </row>
    <row r="7814" spans="1:11" x14ac:dyDescent="0.25">
      <c r="A7814" s="1">
        <v>41315</v>
      </c>
      <c r="B7814" t="s">
        <v>71</v>
      </c>
      <c r="C7814" t="s">
        <v>5</v>
      </c>
      <c r="D7814">
        <v>69</v>
      </c>
      <c r="E7814">
        <v>80</v>
      </c>
      <c r="F7814" t="s">
        <v>71</v>
      </c>
      <c r="G7814">
        <v>-11</v>
      </c>
      <c r="H7814" t="s">
        <v>357</v>
      </c>
      <c r="I7814" t="s">
        <v>360</v>
      </c>
      <c r="J7814" s="2">
        <f>VLOOKUP(B7814,'Totals by Team'!A:K,11,FALSE)</f>
        <v>7.0294117647058822</v>
      </c>
      <c r="K7814" s="2">
        <f>VLOOKUP(C7814,'Totals by Team'!A:K,11,FALSE)</f>
        <v>8.90625</v>
      </c>
    </row>
    <row r="7815" spans="1:11" x14ac:dyDescent="0.25">
      <c r="A7815" s="1">
        <v>41315</v>
      </c>
      <c r="B7815" t="s">
        <v>274</v>
      </c>
      <c r="C7815" t="s">
        <v>292</v>
      </c>
      <c r="D7815">
        <v>60</v>
      </c>
      <c r="E7815">
        <v>71</v>
      </c>
      <c r="F7815" t="s">
        <v>292</v>
      </c>
      <c r="G7815">
        <v>-11</v>
      </c>
      <c r="H7815" t="s">
        <v>357</v>
      </c>
      <c r="I7815" t="s">
        <v>356</v>
      </c>
      <c r="J7815" s="2">
        <f>VLOOKUP(B7815,'Totals by Team'!A:K,11,FALSE)</f>
        <v>1.0606060606060606</v>
      </c>
      <c r="K7815" s="2">
        <f>VLOOKUP(C7815,'Totals by Team'!A:K,11,FALSE)</f>
        <v>-1.9375</v>
      </c>
    </row>
    <row r="7816" spans="1:11" x14ac:dyDescent="0.25">
      <c r="A7816" s="1">
        <v>41315</v>
      </c>
      <c r="B7816" t="s">
        <v>237</v>
      </c>
      <c r="C7816" t="s">
        <v>34</v>
      </c>
      <c r="D7816">
        <v>48</v>
      </c>
      <c r="E7816">
        <v>60</v>
      </c>
      <c r="F7816" t="s">
        <v>34</v>
      </c>
      <c r="G7816">
        <v>-12</v>
      </c>
      <c r="H7816" t="s">
        <v>357</v>
      </c>
      <c r="I7816" t="s">
        <v>356</v>
      </c>
      <c r="J7816" s="2">
        <f>VLOOKUP(B7816,'Totals by Team'!A:K,11,FALSE)</f>
        <v>0.82352941176470584</v>
      </c>
      <c r="K7816" s="2">
        <f>VLOOKUP(C7816,'Totals by Team'!A:K,11,FALSE)</f>
        <v>-9.6774193548387094E-2</v>
      </c>
    </row>
    <row r="7817" spans="1:11" x14ac:dyDescent="0.25">
      <c r="A7817" s="1">
        <v>41315</v>
      </c>
      <c r="B7817" t="s">
        <v>270</v>
      </c>
      <c r="C7817" t="s">
        <v>285</v>
      </c>
      <c r="D7817">
        <v>68</v>
      </c>
      <c r="E7817">
        <v>81</v>
      </c>
      <c r="F7817" t="s">
        <v>270</v>
      </c>
      <c r="G7817">
        <v>-13</v>
      </c>
      <c r="H7817" t="s">
        <v>357</v>
      </c>
      <c r="I7817" t="s">
        <v>360</v>
      </c>
      <c r="J7817" s="2">
        <f>VLOOKUP(B7817,'Totals by Team'!A:K,11,FALSE)</f>
        <v>11.363636363636363</v>
      </c>
      <c r="K7817" s="2">
        <f>VLOOKUP(C7817,'Totals by Team'!A:K,11,FALSE)</f>
        <v>17.545454545454547</v>
      </c>
    </row>
    <row r="7818" spans="1:11" x14ac:dyDescent="0.25">
      <c r="A7818" s="1">
        <v>41315</v>
      </c>
      <c r="B7818" t="s">
        <v>217</v>
      </c>
      <c r="C7818" t="s">
        <v>148</v>
      </c>
      <c r="D7818">
        <v>58</v>
      </c>
      <c r="E7818">
        <v>77</v>
      </c>
      <c r="F7818" t="s">
        <v>148</v>
      </c>
      <c r="G7818">
        <v>-19</v>
      </c>
      <c r="H7818" t="s">
        <v>357</v>
      </c>
      <c r="I7818" t="s">
        <v>356</v>
      </c>
      <c r="J7818" s="2">
        <f>VLOOKUP(B7818,'Totals by Team'!A:K,11,FALSE)</f>
        <v>-0.93548387096774188</v>
      </c>
      <c r="K7818" s="2">
        <f>VLOOKUP(C7818,'Totals by Team'!A:K,11,FALSE)</f>
        <v>11.257142857142858</v>
      </c>
    </row>
    <row r="7819" spans="1:11" x14ac:dyDescent="0.25">
      <c r="A7819" s="1">
        <v>41315</v>
      </c>
      <c r="B7819" t="s">
        <v>137</v>
      </c>
      <c r="C7819" t="s">
        <v>252</v>
      </c>
      <c r="D7819">
        <v>66</v>
      </c>
      <c r="E7819">
        <v>90</v>
      </c>
      <c r="F7819" t="s">
        <v>252</v>
      </c>
      <c r="G7819">
        <v>-24</v>
      </c>
      <c r="H7819" t="s">
        <v>357</v>
      </c>
      <c r="I7819" t="s">
        <v>356</v>
      </c>
      <c r="J7819" s="2">
        <f>VLOOKUP(B7819,'Totals by Team'!A:K,11,FALSE)</f>
        <v>-12.518518518518519</v>
      </c>
      <c r="K7819" s="2">
        <f>VLOOKUP(C7819,'Totals by Team'!A:K,11,FALSE)</f>
        <v>-2.6875</v>
      </c>
    </row>
    <row r="7820" spans="1:11" x14ac:dyDescent="0.25">
      <c r="A7820" s="1">
        <v>41316</v>
      </c>
      <c r="B7820" t="s">
        <v>88</v>
      </c>
      <c r="C7820" t="s">
        <v>174</v>
      </c>
      <c r="D7820">
        <v>80</v>
      </c>
      <c r="E7820">
        <v>52</v>
      </c>
      <c r="F7820" t="s">
        <v>88</v>
      </c>
      <c r="G7820">
        <v>28</v>
      </c>
      <c r="H7820" t="s">
        <v>358</v>
      </c>
      <c r="I7820" t="s">
        <v>360</v>
      </c>
      <c r="J7820" s="2">
        <f>VLOOKUP(B7820,'Totals by Team'!A:K,11,FALSE)</f>
        <v>-3.9333333333333331</v>
      </c>
      <c r="K7820" s="2">
        <f>VLOOKUP(C7820,'Totals by Team'!A:K,11,FALSE)</f>
        <v>-7.15625</v>
      </c>
    </row>
    <row r="7821" spans="1:11" x14ac:dyDescent="0.25">
      <c r="A7821" s="1">
        <v>41316</v>
      </c>
      <c r="B7821" t="s">
        <v>141</v>
      </c>
      <c r="C7821" t="s">
        <v>48</v>
      </c>
      <c r="D7821">
        <v>80</v>
      </c>
      <c r="E7821">
        <v>52</v>
      </c>
      <c r="F7821" t="s">
        <v>48</v>
      </c>
      <c r="G7821">
        <v>28</v>
      </c>
      <c r="H7821" t="s">
        <v>358</v>
      </c>
      <c r="I7821" t="s">
        <v>356</v>
      </c>
      <c r="J7821" s="2">
        <f>VLOOKUP(B7821,'Totals by Team'!A:K,11,FALSE)</f>
        <v>5.161290322580645</v>
      </c>
      <c r="K7821" s="2">
        <f>VLOOKUP(C7821,'Totals by Team'!A:K,11,FALSE)</f>
        <v>-26.678571428571427</v>
      </c>
    </row>
    <row r="7822" spans="1:11" x14ac:dyDescent="0.25">
      <c r="A7822" s="1">
        <v>41316</v>
      </c>
      <c r="B7822" t="s">
        <v>253</v>
      </c>
      <c r="C7822" t="s">
        <v>315</v>
      </c>
      <c r="D7822">
        <v>75</v>
      </c>
      <c r="E7822">
        <v>48</v>
      </c>
      <c r="F7822" t="s">
        <v>253</v>
      </c>
      <c r="G7822">
        <v>27</v>
      </c>
      <c r="H7822" t="s">
        <v>358</v>
      </c>
      <c r="I7822" t="s">
        <v>360</v>
      </c>
      <c r="J7822" s="2">
        <f>VLOOKUP(B7822,'Totals by Team'!A:K,11,FALSE)</f>
        <v>4.935483870967742</v>
      </c>
      <c r="K7822" s="2">
        <f>VLOOKUP(C7822,'Totals by Team'!A:K,11,FALSE)</f>
        <v>-8.67741935483871</v>
      </c>
    </row>
    <row r="7823" spans="1:11" x14ac:dyDescent="0.25">
      <c r="A7823" s="1">
        <v>41316</v>
      </c>
      <c r="B7823" t="s">
        <v>45</v>
      </c>
      <c r="C7823" t="s">
        <v>95</v>
      </c>
      <c r="D7823">
        <v>85</v>
      </c>
      <c r="E7823">
        <v>63</v>
      </c>
      <c r="F7823" t="s">
        <v>45</v>
      </c>
      <c r="G7823">
        <v>22</v>
      </c>
      <c r="H7823" t="s">
        <v>358</v>
      </c>
      <c r="I7823" t="s">
        <v>360</v>
      </c>
      <c r="J7823" s="2">
        <f>VLOOKUP(B7823,'Totals by Team'!A:K,11,FALSE)</f>
        <v>1.15625</v>
      </c>
      <c r="K7823" s="2">
        <f>VLOOKUP(C7823,'Totals by Team'!A:K,11,FALSE)</f>
        <v>-14.5</v>
      </c>
    </row>
    <row r="7824" spans="1:11" x14ac:dyDescent="0.25">
      <c r="A7824" s="1">
        <v>41316</v>
      </c>
      <c r="B7824" t="s">
        <v>179</v>
      </c>
      <c r="C7824" t="s">
        <v>301</v>
      </c>
      <c r="D7824">
        <v>83</v>
      </c>
      <c r="E7824">
        <v>62</v>
      </c>
      <c r="F7824" t="s">
        <v>179</v>
      </c>
      <c r="G7824">
        <v>21</v>
      </c>
      <c r="H7824" t="s">
        <v>358</v>
      </c>
      <c r="I7824" t="s">
        <v>360</v>
      </c>
      <c r="J7824" s="2">
        <f>VLOOKUP(B7824,'Totals by Team'!A:K,11,FALSE)</f>
        <v>13.911764705882353</v>
      </c>
      <c r="K7824" s="2">
        <f>VLOOKUP(C7824,'Totals by Team'!A:K,11,FALSE)</f>
        <v>7.2727272727272725</v>
      </c>
    </row>
    <row r="7825" spans="1:11" x14ac:dyDescent="0.25">
      <c r="A7825" s="1">
        <v>41316</v>
      </c>
      <c r="B7825" t="s">
        <v>236</v>
      </c>
      <c r="C7825" t="s">
        <v>126</v>
      </c>
      <c r="D7825">
        <v>56</v>
      </c>
      <c r="E7825">
        <v>40</v>
      </c>
      <c r="F7825" t="s">
        <v>236</v>
      </c>
      <c r="G7825">
        <v>16</v>
      </c>
      <c r="H7825" t="s">
        <v>358</v>
      </c>
      <c r="I7825" t="s">
        <v>360</v>
      </c>
      <c r="J7825" s="2">
        <f>VLOOKUP(B7825,'Totals by Team'!A:K,11,FALSE)</f>
        <v>11</v>
      </c>
      <c r="K7825" s="2">
        <f>VLOOKUP(C7825,'Totals by Team'!A:K,11,FALSE)</f>
        <v>-8.137931034482758</v>
      </c>
    </row>
    <row r="7826" spans="1:11" x14ac:dyDescent="0.25">
      <c r="A7826" s="1">
        <v>41316</v>
      </c>
      <c r="B7826" t="s">
        <v>290</v>
      </c>
      <c r="C7826" t="s">
        <v>284</v>
      </c>
      <c r="D7826">
        <v>63</v>
      </c>
      <c r="E7826">
        <v>55</v>
      </c>
      <c r="F7826" t="s">
        <v>290</v>
      </c>
      <c r="G7826">
        <v>8</v>
      </c>
      <c r="H7826" t="s">
        <v>358</v>
      </c>
      <c r="I7826" t="s">
        <v>360</v>
      </c>
      <c r="J7826" s="2">
        <f>VLOOKUP(B7826,'Totals by Team'!A:K,11,FALSE)</f>
        <v>8.8387096774193541</v>
      </c>
      <c r="K7826" s="2">
        <f>VLOOKUP(C7826,'Totals by Team'!A:K,11,FALSE)</f>
        <v>6.258064516129032</v>
      </c>
    </row>
    <row r="7827" spans="1:11" x14ac:dyDescent="0.25">
      <c r="A7827" s="1">
        <v>41316</v>
      </c>
      <c r="B7827" t="s">
        <v>248</v>
      </c>
      <c r="C7827" t="s">
        <v>3</v>
      </c>
      <c r="D7827">
        <v>64</v>
      </c>
      <c r="E7827">
        <v>56</v>
      </c>
      <c r="F7827" t="s">
        <v>248</v>
      </c>
      <c r="G7827">
        <v>8</v>
      </c>
      <c r="H7827" t="s">
        <v>358</v>
      </c>
      <c r="I7827" t="s">
        <v>360</v>
      </c>
      <c r="J7827" s="2">
        <f>VLOOKUP(B7827,'Totals by Team'!A:K,11,FALSE)</f>
        <v>0.20588235294117646</v>
      </c>
      <c r="K7827" s="2">
        <f>VLOOKUP(C7827,'Totals by Team'!A:K,11,FALSE)</f>
        <v>-9.931034482758621</v>
      </c>
    </row>
    <row r="7828" spans="1:11" x14ac:dyDescent="0.25">
      <c r="A7828" s="1">
        <v>41316</v>
      </c>
      <c r="B7828" t="s">
        <v>125</v>
      </c>
      <c r="C7828" t="s">
        <v>41</v>
      </c>
      <c r="D7828">
        <v>81</v>
      </c>
      <c r="E7828">
        <v>75</v>
      </c>
      <c r="F7828" t="s">
        <v>125</v>
      </c>
      <c r="G7828">
        <v>6</v>
      </c>
      <c r="H7828" t="s">
        <v>358</v>
      </c>
      <c r="I7828" t="s">
        <v>360</v>
      </c>
      <c r="J7828" s="2">
        <f>VLOOKUP(B7828,'Totals by Team'!A:K,11,FALSE)</f>
        <v>4.8214285714285712</v>
      </c>
      <c r="K7828" s="2">
        <f>VLOOKUP(C7828,'Totals by Team'!A:K,11,FALSE)</f>
        <v>-3.09375</v>
      </c>
    </row>
    <row r="7829" spans="1:11" x14ac:dyDescent="0.25">
      <c r="A7829" s="1">
        <v>41316</v>
      </c>
      <c r="B7829" t="s">
        <v>251</v>
      </c>
      <c r="C7829" t="s">
        <v>330</v>
      </c>
      <c r="D7829">
        <v>72</v>
      </c>
      <c r="E7829">
        <v>66</v>
      </c>
      <c r="F7829" t="s">
        <v>251</v>
      </c>
      <c r="G7829">
        <v>6</v>
      </c>
      <c r="H7829" t="s">
        <v>358</v>
      </c>
      <c r="I7829" t="s">
        <v>360</v>
      </c>
      <c r="J7829" s="2">
        <f>VLOOKUP(B7829,'Totals by Team'!A:K,11,FALSE)</f>
        <v>-2.1379310344827585</v>
      </c>
      <c r="K7829" s="2">
        <f>VLOOKUP(C7829,'Totals by Team'!A:K,11,FALSE)</f>
        <v>-12.172413793103448</v>
      </c>
    </row>
    <row r="7830" spans="1:11" x14ac:dyDescent="0.25">
      <c r="A7830" s="1">
        <v>41316</v>
      </c>
      <c r="B7830" t="s">
        <v>129</v>
      </c>
      <c r="C7830" t="s">
        <v>85</v>
      </c>
      <c r="D7830">
        <v>65</v>
      </c>
      <c r="E7830">
        <v>60</v>
      </c>
      <c r="F7830" t="s">
        <v>129</v>
      </c>
      <c r="G7830">
        <v>5</v>
      </c>
      <c r="H7830" t="s">
        <v>358</v>
      </c>
      <c r="I7830" t="s">
        <v>360</v>
      </c>
      <c r="J7830" s="2">
        <f>VLOOKUP(B7830,'Totals by Team'!A:K,11,FALSE)</f>
        <v>-5.2758620689655169</v>
      </c>
      <c r="K7830" s="2">
        <f>VLOOKUP(C7830,'Totals by Team'!A:K,11,FALSE)</f>
        <v>-5.5161290322580649</v>
      </c>
    </row>
    <row r="7831" spans="1:11" x14ac:dyDescent="0.25">
      <c r="A7831" s="1">
        <v>41316</v>
      </c>
      <c r="B7831" t="s">
        <v>178</v>
      </c>
      <c r="C7831" t="s">
        <v>158</v>
      </c>
      <c r="D7831">
        <v>68</v>
      </c>
      <c r="E7831">
        <v>64</v>
      </c>
      <c r="F7831" t="s">
        <v>158</v>
      </c>
      <c r="G7831">
        <v>4</v>
      </c>
      <c r="H7831" t="s">
        <v>358</v>
      </c>
      <c r="I7831" t="s">
        <v>356</v>
      </c>
      <c r="J7831" s="2">
        <f>VLOOKUP(B7831,'Totals by Team'!A:K,11,FALSE)</f>
        <v>1.1875</v>
      </c>
      <c r="K7831" s="2">
        <f>VLOOKUP(C7831,'Totals by Team'!A:K,11,FALSE)</f>
        <v>-0.58620689655172409</v>
      </c>
    </row>
    <row r="7832" spans="1:11" x14ac:dyDescent="0.25">
      <c r="A7832" s="1">
        <v>41316</v>
      </c>
      <c r="B7832" t="s">
        <v>10</v>
      </c>
      <c r="C7832" t="s">
        <v>86</v>
      </c>
      <c r="D7832">
        <v>78</v>
      </c>
      <c r="E7832">
        <v>74</v>
      </c>
      <c r="F7832" t="s">
        <v>86</v>
      </c>
      <c r="G7832">
        <v>4</v>
      </c>
      <c r="H7832" t="s">
        <v>358</v>
      </c>
      <c r="I7832" t="s">
        <v>356</v>
      </c>
      <c r="J7832" s="2">
        <f>VLOOKUP(B7832,'Totals by Team'!A:K,11,FALSE)</f>
        <v>8.1724137931034484</v>
      </c>
      <c r="K7832" s="2">
        <f>VLOOKUP(C7832,'Totals by Team'!A:K,11,FALSE)</f>
        <v>-10.857142857142858</v>
      </c>
    </row>
    <row r="7833" spans="1:11" x14ac:dyDescent="0.25">
      <c r="A7833" s="1">
        <v>41316</v>
      </c>
      <c r="B7833" t="s">
        <v>226</v>
      </c>
      <c r="C7833" t="s">
        <v>62</v>
      </c>
      <c r="D7833">
        <v>62</v>
      </c>
      <c r="E7833">
        <v>59</v>
      </c>
      <c r="F7833" t="s">
        <v>226</v>
      </c>
      <c r="G7833">
        <v>3</v>
      </c>
      <c r="H7833" t="s">
        <v>358</v>
      </c>
      <c r="I7833" t="s">
        <v>360</v>
      </c>
      <c r="J7833" s="2">
        <f>VLOOKUP(B7833,'Totals by Team'!A:K,11,FALSE)</f>
        <v>-5.5</v>
      </c>
      <c r="K7833" s="2">
        <f>VLOOKUP(C7833,'Totals by Team'!A:K,11,FALSE)</f>
        <v>-5.67741935483871</v>
      </c>
    </row>
    <row r="7834" spans="1:11" x14ac:dyDescent="0.25">
      <c r="A7834" s="1">
        <v>41316</v>
      </c>
      <c r="B7834" t="s">
        <v>110</v>
      </c>
      <c r="C7834" t="s">
        <v>267</v>
      </c>
      <c r="D7834">
        <v>75</v>
      </c>
      <c r="E7834">
        <v>73</v>
      </c>
      <c r="F7834" t="s">
        <v>110</v>
      </c>
      <c r="G7834">
        <v>2</v>
      </c>
      <c r="H7834" t="s">
        <v>358</v>
      </c>
      <c r="I7834" t="s">
        <v>360</v>
      </c>
      <c r="J7834" s="2">
        <f>VLOOKUP(B7834,'Totals by Team'!A:K,11,FALSE)</f>
        <v>3.0303030303030304E-2</v>
      </c>
      <c r="K7834" s="2">
        <f>VLOOKUP(C7834,'Totals by Team'!A:K,11,FALSE)</f>
        <v>-6.0333333333333332</v>
      </c>
    </row>
    <row r="7835" spans="1:11" x14ac:dyDescent="0.25">
      <c r="A7835" s="1">
        <v>41316</v>
      </c>
      <c r="B7835" t="s">
        <v>16</v>
      </c>
      <c r="C7835" t="s">
        <v>213</v>
      </c>
      <c r="D7835">
        <v>53</v>
      </c>
      <c r="E7835">
        <v>51</v>
      </c>
      <c r="F7835" t="s">
        <v>213</v>
      </c>
      <c r="G7835">
        <v>2</v>
      </c>
      <c r="H7835" t="s">
        <v>358</v>
      </c>
      <c r="I7835" t="s">
        <v>356</v>
      </c>
      <c r="J7835" s="2">
        <f>VLOOKUP(B7835,'Totals by Team'!A:K,11,FALSE)</f>
        <v>2.125</v>
      </c>
      <c r="K7835" s="2">
        <f>VLOOKUP(C7835,'Totals by Team'!A:K,11,FALSE)</f>
        <v>-9.068965517241379</v>
      </c>
    </row>
    <row r="7836" spans="1:11" x14ac:dyDescent="0.25">
      <c r="A7836" s="1">
        <v>41316</v>
      </c>
      <c r="B7836" t="s">
        <v>30</v>
      </c>
      <c r="C7836" t="s">
        <v>37</v>
      </c>
      <c r="D7836">
        <v>57</v>
      </c>
      <c r="E7836">
        <v>56</v>
      </c>
      <c r="F7836" t="s">
        <v>30</v>
      </c>
      <c r="G7836">
        <v>1</v>
      </c>
      <c r="H7836" t="s">
        <v>358</v>
      </c>
      <c r="I7836" t="s">
        <v>360</v>
      </c>
      <c r="J7836" s="2">
        <f>VLOOKUP(B7836,'Totals by Team'!A:K,11,FALSE)</f>
        <v>-2.032258064516129</v>
      </c>
      <c r="K7836" s="2">
        <f>VLOOKUP(C7836,'Totals by Team'!A:K,11,FALSE)</f>
        <v>-2.096774193548387</v>
      </c>
    </row>
    <row r="7837" spans="1:11" x14ac:dyDescent="0.25">
      <c r="A7837" s="1">
        <v>41316</v>
      </c>
      <c r="B7837" t="s">
        <v>46</v>
      </c>
      <c r="C7837" t="s">
        <v>279</v>
      </c>
      <c r="D7837">
        <v>85</v>
      </c>
      <c r="E7837">
        <v>84</v>
      </c>
      <c r="F7837" t="s">
        <v>46</v>
      </c>
      <c r="G7837">
        <v>1</v>
      </c>
      <c r="H7837" t="s">
        <v>358</v>
      </c>
      <c r="I7837" t="s">
        <v>360</v>
      </c>
      <c r="J7837" s="2">
        <f>VLOOKUP(B7837,'Totals by Team'!A:K,11,FALSE)</f>
        <v>-1.5161290322580645</v>
      </c>
      <c r="K7837" s="2">
        <f>VLOOKUP(C7837,'Totals by Team'!A:K,11,FALSE)</f>
        <v>-5.290322580645161</v>
      </c>
    </row>
    <row r="7838" spans="1:11" x14ac:dyDescent="0.25">
      <c r="A7838" s="1">
        <v>41316</v>
      </c>
      <c r="B7838" t="s">
        <v>37</v>
      </c>
      <c r="C7838" t="s">
        <v>30</v>
      </c>
      <c r="D7838">
        <v>56</v>
      </c>
      <c r="E7838">
        <v>57</v>
      </c>
      <c r="F7838" t="s">
        <v>30</v>
      </c>
      <c r="G7838">
        <v>-1</v>
      </c>
      <c r="H7838" t="s">
        <v>357</v>
      </c>
      <c r="I7838" t="s">
        <v>356</v>
      </c>
      <c r="J7838" s="2">
        <f>VLOOKUP(B7838,'Totals by Team'!A:K,11,FALSE)</f>
        <v>-2.096774193548387</v>
      </c>
      <c r="K7838" s="2">
        <f>VLOOKUP(C7838,'Totals by Team'!A:K,11,FALSE)</f>
        <v>-2.032258064516129</v>
      </c>
    </row>
    <row r="7839" spans="1:11" x14ac:dyDescent="0.25">
      <c r="A7839" s="1">
        <v>41316</v>
      </c>
      <c r="B7839" t="s">
        <v>279</v>
      </c>
      <c r="C7839" t="s">
        <v>46</v>
      </c>
      <c r="D7839">
        <v>84</v>
      </c>
      <c r="E7839">
        <v>85</v>
      </c>
      <c r="F7839" t="s">
        <v>46</v>
      </c>
      <c r="G7839">
        <v>-1</v>
      </c>
      <c r="H7839" t="s">
        <v>357</v>
      </c>
      <c r="I7839" t="s">
        <v>356</v>
      </c>
      <c r="J7839" s="2">
        <f>VLOOKUP(B7839,'Totals by Team'!A:K,11,FALSE)</f>
        <v>-5.290322580645161</v>
      </c>
      <c r="K7839" s="2">
        <f>VLOOKUP(C7839,'Totals by Team'!A:K,11,FALSE)</f>
        <v>-1.5161290322580645</v>
      </c>
    </row>
    <row r="7840" spans="1:11" x14ac:dyDescent="0.25">
      <c r="A7840" s="1">
        <v>41316</v>
      </c>
      <c r="B7840" t="s">
        <v>267</v>
      </c>
      <c r="C7840" t="s">
        <v>110</v>
      </c>
      <c r="D7840">
        <v>73</v>
      </c>
      <c r="E7840">
        <v>75</v>
      </c>
      <c r="F7840" t="s">
        <v>110</v>
      </c>
      <c r="G7840">
        <v>-2</v>
      </c>
      <c r="H7840" t="s">
        <v>357</v>
      </c>
      <c r="I7840" t="s">
        <v>356</v>
      </c>
      <c r="J7840" s="2">
        <f>VLOOKUP(B7840,'Totals by Team'!A:K,11,FALSE)</f>
        <v>-6.0333333333333332</v>
      </c>
      <c r="K7840" s="2">
        <f>VLOOKUP(C7840,'Totals by Team'!A:K,11,FALSE)</f>
        <v>3.0303030303030304E-2</v>
      </c>
    </row>
    <row r="7841" spans="1:11" x14ac:dyDescent="0.25">
      <c r="A7841" s="1">
        <v>41316</v>
      </c>
      <c r="B7841" t="s">
        <v>213</v>
      </c>
      <c r="C7841" t="s">
        <v>16</v>
      </c>
      <c r="D7841">
        <v>51</v>
      </c>
      <c r="E7841">
        <v>53</v>
      </c>
      <c r="F7841" t="s">
        <v>213</v>
      </c>
      <c r="G7841">
        <v>-2</v>
      </c>
      <c r="H7841" t="s">
        <v>357</v>
      </c>
      <c r="I7841" t="s">
        <v>360</v>
      </c>
      <c r="J7841" s="2">
        <f>VLOOKUP(B7841,'Totals by Team'!A:K,11,FALSE)</f>
        <v>-9.068965517241379</v>
      </c>
      <c r="K7841" s="2">
        <f>VLOOKUP(C7841,'Totals by Team'!A:K,11,FALSE)</f>
        <v>2.125</v>
      </c>
    </row>
    <row r="7842" spans="1:11" x14ac:dyDescent="0.25">
      <c r="A7842" s="1">
        <v>41316</v>
      </c>
      <c r="B7842" t="s">
        <v>62</v>
      </c>
      <c r="C7842" t="s">
        <v>226</v>
      </c>
      <c r="D7842">
        <v>59</v>
      </c>
      <c r="E7842">
        <v>62</v>
      </c>
      <c r="F7842" t="s">
        <v>226</v>
      </c>
      <c r="G7842">
        <v>-3</v>
      </c>
      <c r="H7842" t="s">
        <v>357</v>
      </c>
      <c r="I7842" t="s">
        <v>356</v>
      </c>
      <c r="J7842" s="2">
        <f>VLOOKUP(B7842,'Totals by Team'!A:K,11,FALSE)</f>
        <v>-5.67741935483871</v>
      </c>
      <c r="K7842" s="2">
        <f>VLOOKUP(C7842,'Totals by Team'!A:K,11,FALSE)</f>
        <v>-5.5</v>
      </c>
    </row>
    <row r="7843" spans="1:11" x14ac:dyDescent="0.25">
      <c r="A7843" s="1">
        <v>41316</v>
      </c>
      <c r="B7843" t="s">
        <v>158</v>
      </c>
      <c r="C7843" t="s">
        <v>178</v>
      </c>
      <c r="D7843">
        <v>64</v>
      </c>
      <c r="E7843">
        <v>68</v>
      </c>
      <c r="F7843" t="s">
        <v>158</v>
      </c>
      <c r="G7843">
        <v>-4</v>
      </c>
      <c r="H7843" t="s">
        <v>357</v>
      </c>
      <c r="I7843" t="s">
        <v>360</v>
      </c>
      <c r="J7843" s="2">
        <f>VLOOKUP(B7843,'Totals by Team'!A:K,11,FALSE)</f>
        <v>-0.58620689655172409</v>
      </c>
      <c r="K7843" s="2">
        <f>VLOOKUP(C7843,'Totals by Team'!A:K,11,FALSE)</f>
        <v>1.1875</v>
      </c>
    </row>
    <row r="7844" spans="1:11" x14ac:dyDescent="0.25">
      <c r="A7844" s="1">
        <v>41316</v>
      </c>
      <c r="B7844" t="s">
        <v>86</v>
      </c>
      <c r="C7844" t="s">
        <v>10</v>
      </c>
      <c r="D7844">
        <v>74</v>
      </c>
      <c r="E7844">
        <v>78</v>
      </c>
      <c r="F7844" t="s">
        <v>86</v>
      </c>
      <c r="G7844">
        <v>-4</v>
      </c>
      <c r="H7844" t="s">
        <v>357</v>
      </c>
      <c r="I7844" t="s">
        <v>360</v>
      </c>
      <c r="J7844" s="2">
        <f>VLOOKUP(B7844,'Totals by Team'!A:K,11,FALSE)</f>
        <v>-10.857142857142858</v>
      </c>
      <c r="K7844" s="2">
        <f>VLOOKUP(C7844,'Totals by Team'!A:K,11,FALSE)</f>
        <v>8.1724137931034484</v>
      </c>
    </row>
    <row r="7845" spans="1:11" x14ac:dyDescent="0.25">
      <c r="A7845" s="1">
        <v>41316</v>
      </c>
      <c r="B7845" t="s">
        <v>85</v>
      </c>
      <c r="C7845" t="s">
        <v>129</v>
      </c>
      <c r="D7845">
        <v>60</v>
      </c>
      <c r="E7845">
        <v>65</v>
      </c>
      <c r="F7845" t="s">
        <v>129</v>
      </c>
      <c r="G7845">
        <v>-5</v>
      </c>
      <c r="H7845" t="s">
        <v>357</v>
      </c>
      <c r="I7845" t="s">
        <v>356</v>
      </c>
      <c r="J7845" s="2">
        <f>VLOOKUP(B7845,'Totals by Team'!A:K,11,FALSE)</f>
        <v>-5.5161290322580649</v>
      </c>
      <c r="K7845" s="2">
        <f>VLOOKUP(C7845,'Totals by Team'!A:K,11,FALSE)</f>
        <v>-5.2758620689655169</v>
      </c>
    </row>
    <row r="7846" spans="1:11" x14ac:dyDescent="0.25">
      <c r="A7846" s="1">
        <v>41316</v>
      </c>
      <c r="B7846" t="s">
        <v>41</v>
      </c>
      <c r="C7846" t="s">
        <v>125</v>
      </c>
      <c r="D7846">
        <v>75</v>
      </c>
      <c r="E7846">
        <v>81</v>
      </c>
      <c r="F7846" t="s">
        <v>125</v>
      </c>
      <c r="G7846">
        <v>-6</v>
      </c>
      <c r="H7846" t="s">
        <v>357</v>
      </c>
      <c r="I7846" t="s">
        <v>356</v>
      </c>
      <c r="J7846" s="2">
        <f>VLOOKUP(B7846,'Totals by Team'!A:K,11,FALSE)</f>
        <v>-3.09375</v>
      </c>
      <c r="K7846" s="2">
        <f>VLOOKUP(C7846,'Totals by Team'!A:K,11,FALSE)</f>
        <v>4.8214285714285712</v>
      </c>
    </row>
    <row r="7847" spans="1:11" x14ac:dyDescent="0.25">
      <c r="A7847" s="1">
        <v>41316</v>
      </c>
      <c r="B7847" t="s">
        <v>330</v>
      </c>
      <c r="C7847" t="s">
        <v>251</v>
      </c>
      <c r="D7847">
        <v>66</v>
      </c>
      <c r="E7847">
        <v>72</v>
      </c>
      <c r="F7847" t="s">
        <v>251</v>
      </c>
      <c r="G7847">
        <v>-6</v>
      </c>
      <c r="H7847" t="s">
        <v>357</v>
      </c>
      <c r="I7847" t="s">
        <v>356</v>
      </c>
      <c r="J7847" s="2">
        <f>VLOOKUP(B7847,'Totals by Team'!A:K,11,FALSE)</f>
        <v>-12.172413793103448</v>
      </c>
      <c r="K7847" s="2">
        <f>VLOOKUP(C7847,'Totals by Team'!A:K,11,FALSE)</f>
        <v>-2.1379310344827585</v>
      </c>
    </row>
    <row r="7848" spans="1:11" x14ac:dyDescent="0.25">
      <c r="A7848" s="1">
        <v>41316</v>
      </c>
      <c r="B7848" t="s">
        <v>284</v>
      </c>
      <c r="C7848" t="s">
        <v>290</v>
      </c>
      <c r="D7848">
        <v>55</v>
      </c>
      <c r="E7848">
        <v>63</v>
      </c>
      <c r="F7848" t="s">
        <v>290</v>
      </c>
      <c r="G7848">
        <v>-8</v>
      </c>
      <c r="H7848" t="s">
        <v>357</v>
      </c>
      <c r="I7848" t="s">
        <v>356</v>
      </c>
      <c r="J7848" s="2">
        <f>VLOOKUP(B7848,'Totals by Team'!A:K,11,FALSE)</f>
        <v>6.258064516129032</v>
      </c>
      <c r="K7848" s="2">
        <f>VLOOKUP(C7848,'Totals by Team'!A:K,11,FALSE)</f>
        <v>8.8387096774193541</v>
      </c>
    </row>
    <row r="7849" spans="1:11" x14ac:dyDescent="0.25">
      <c r="A7849" s="1">
        <v>41316</v>
      </c>
      <c r="B7849" t="s">
        <v>3</v>
      </c>
      <c r="C7849" t="s">
        <v>248</v>
      </c>
      <c r="D7849">
        <v>56</v>
      </c>
      <c r="E7849">
        <v>64</v>
      </c>
      <c r="F7849" t="s">
        <v>248</v>
      </c>
      <c r="G7849">
        <v>-8</v>
      </c>
      <c r="H7849" t="s">
        <v>357</v>
      </c>
      <c r="I7849" t="s">
        <v>356</v>
      </c>
      <c r="J7849" s="2">
        <f>VLOOKUP(B7849,'Totals by Team'!A:K,11,FALSE)</f>
        <v>-9.931034482758621</v>
      </c>
      <c r="K7849" s="2">
        <f>VLOOKUP(C7849,'Totals by Team'!A:K,11,FALSE)</f>
        <v>0.20588235294117646</v>
      </c>
    </row>
    <row r="7850" spans="1:11" x14ac:dyDescent="0.25">
      <c r="A7850" s="1">
        <v>41316</v>
      </c>
      <c r="B7850" t="s">
        <v>126</v>
      </c>
      <c r="C7850" t="s">
        <v>236</v>
      </c>
      <c r="D7850">
        <v>40</v>
      </c>
      <c r="E7850">
        <v>56</v>
      </c>
      <c r="F7850" t="s">
        <v>236</v>
      </c>
      <c r="G7850">
        <v>-16</v>
      </c>
      <c r="H7850" t="s">
        <v>357</v>
      </c>
      <c r="I7850" t="s">
        <v>356</v>
      </c>
      <c r="J7850" s="2">
        <f>VLOOKUP(B7850,'Totals by Team'!A:K,11,FALSE)</f>
        <v>-8.137931034482758</v>
      </c>
      <c r="K7850" s="2">
        <f>VLOOKUP(C7850,'Totals by Team'!A:K,11,FALSE)</f>
        <v>11</v>
      </c>
    </row>
    <row r="7851" spans="1:11" x14ac:dyDescent="0.25">
      <c r="A7851" s="1">
        <v>41316</v>
      </c>
      <c r="B7851" t="s">
        <v>301</v>
      </c>
      <c r="C7851" t="s">
        <v>179</v>
      </c>
      <c r="D7851">
        <v>62</v>
      </c>
      <c r="E7851">
        <v>83</v>
      </c>
      <c r="F7851" t="s">
        <v>179</v>
      </c>
      <c r="G7851">
        <v>-21</v>
      </c>
      <c r="H7851" t="s">
        <v>357</v>
      </c>
      <c r="I7851" t="s">
        <v>356</v>
      </c>
      <c r="J7851" s="2">
        <f>VLOOKUP(B7851,'Totals by Team'!A:K,11,FALSE)</f>
        <v>7.2727272727272725</v>
      </c>
      <c r="K7851" s="2">
        <f>VLOOKUP(C7851,'Totals by Team'!A:K,11,FALSE)</f>
        <v>13.911764705882353</v>
      </c>
    </row>
    <row r="7852" spans="1:11" x14ac:dyDescent="0.25">
      <c r="A7852" s="1">
        <v>41316</v>
      </c>
      <c r="B7852" t="s">
        <v>95</v>
      </c>
      <c r="C7852" t="s">
        <v>45</v>
      </c>
      <c r="D7852">
        <v>63</v>
      </c>
      <c r="E7852">
        <v>85</v>
      </c>
      <c r="F7852" t="s">
        <v>45</v>
      </c>
      <c r="G7852">
        <v>-22</v>
      </c>
      <c r="H7852" t="s">
        <v>357</v>
      </c>
      <c r="I7852" t="s">
        <v>356</v>
      </c>
      <c r="J7852" s="2">
        <f>VLOOKUP(B7852,'Totals by Team'!A:K,11,FALSE)</f>
        <v>-14.5</v>
      </c>
      <c r="K7852" s="2">
        <f>VLOOKUP(C7852,'Totals by Team'!A:K,11,FALSE)</f>
        <v>1.15625</v>
      </c>
    </row>
    <row r="7853" spans="1:11" x14ac:dyDescent="0.25">
      <c r="A7853" s="1">
        <v>41316</v>
      </c>
      <c r="B7853" t="s">
        <v>315</v>
      </c>
      <c r="C7853" t="s">
        <v>253</v>
      </c>
      <c r="D7853">
        <v>48</v>
      </c>
      <c r="E7853">
        <v>75</v>
      </c>
      <c r="F7853" t="s">
        <v>253</v>
      </c>
      <c r="G7853">
        <v>-27</v>
      </c>
      <c r="H7853" t="s">
        <v>357</v>
      </c>
      <c r="I7853" t="s">
        <v>356</v>
      </c>
      <c r="J7853" s="2">
        <f>VLOOKUP(B7853,'Totals by Team'!A:K,11,FALSE)</f>
        <v>-8.67741935483871</v>
      </c>
      <c r="K7853" s="2">
        <f>VLOOKUP(C7853,'Totals by Team'!A:K,11,FALSE)</f>
        <v>4.935483870967742</v>
      </c>
    </row>
    <row r="7854" spans="1:11" x14ac:dyDescent="0.25">
      <c r="A7854" s="1">
        <v>41316</v>
      </c>
      <c r="B7854" t="s">
        <v>174</v>
      </c>
      <c r="C7854" t="s">
        <v>88</v>
      </c>
      <c r="D7854">
        <v>52</v>
      </c>
      <c r="E7854">
        <v>80</v>
      </c>
      <c r="F7854" t="s">
        <v>88</v>
      </c>
      <c r="G7854">
        <v>-28</v>
      </c>
      <c r="H7854" t="s">
        <v>357</v>
      </c>
      <c r="I7854" t="s">
        <v>356</v>
      </c>
      <c r="J7854" s="2">
        <f>VLOOKUP(B7854,'Totals by Team'!A:K,11,FALSE)</f>
        <v>-7.15625</v>
      </c>
      <c r="K7854" s="2">
        <f>VLOOKUP(C7854,'Totals by Team'!A:K,11,FALSE)</f>
        <v>-3.9333333333333331</v>
      </c>
    </row>
    <row r="7855" spans="1:11" x14ac:dyDescent="0.25">
      <c r="A7855" s="1">
        <v>41316</v>
      </c>
      <c r="B7855" t="s">
        <v>48</v>
      </c>
      <c r="C7855" t="s">
        <v>141</v>
      </c>
      <c r="D7855">
        <v>52</v>
      </c>
      <c r="E7855">
        <v>80</v>
      </c>
      <c r="F7855" t="s">
        <v>48</v>
      </c>
      <c r="G7855">
        <v>-28</v>
      </c>
      <c r="H7855" t="s">
        <v>357</v>
      </c>
      <c r="I7855" t="s">
        <v>360</v>
      </c>
      <c r="J7855" s="2">
        <f>VLOOKUP(B7855,'Totals by Team'!A:K,11,FALSE)</f>
        <v>-26.678571428571427</v>
      </c>
      <c r="K7855" s="2">
        <f>VLOOKUP(C7855,'Totals by Team'!A:K,11,FALSE)</f>
        <v>5.161290322580645</v>
      </c>
    </row>
    <row r="7856" spans="1:11" x14ac:dyDescent="0.25">
      <c r="A7856" s="1">
        <v>41317</v>
      </c>
      <c r="B7856" t="s">
        <v>175</v>
      </c>
      <c r="C7856" t="s">
        <v>152</v>
      </c>
      <c r="D7856">
        <v>92</v>
      </c>
      <c r="E7856">
        <v>62</v>
      </c>
      <c r="F7856" t="s">
        <v>175</v>
      </c>
      <c r="G7856">
        <v>30</v>
      </c>
      <c r="H7856" t="s">
        <v>358</v>
      </c>
      <c r="I7856" t="s">
        <v>360</v>
      </c>
      <c r="J7856" s="2">
        <f>VLOOKUP(B7856,'Totals by Team'!A:K,11,FALSE)</f>
        <v>5.7666666666666666</v>
      </c>
      <c r="K7856" s="2">
        <f>VLOOKUP(C7856,'Totals by Team'!A:K,11,FALSE)</f>
        <v>-7.1724137931034484</v>
      </c>
    </row>
    <row r="7857" spans="1:11" x14ac:dyDescent="0.25">
      <c r="A7857" s="1">
        <v>41317</v>
      </c>
      <c r="B7857" t="s">
        <v>19</v>
      </c>
      <c r="C7857" t="s">
        <v>302</v>
      </c>
      <c r="D7857">
        <v>75</v>
      </c>
      <c r="E7857">
        <v>52</v>
      </c>
      <c r="F7857" t="s">
        <v>19</v>
      </c>
      <c r="G7857">
        <v>23</v>
      </c>
      <c r="H7857" t="s">
        <v>358</v>
      </c>
      <c r="I7857" t="s">
        <v>360</v>
      </c>
      <c r="J7857" s="2">
        <f>VLOOKUP(B7857,'Totals by Team'!A:K,11,FALSE)</f>
        <v>8.125</v>
      </c>
      <c r="K7857" s="2">
        <f>VLOOKUP(C7857,'Totals by Team'!A:K,11,FALSE)</f>
        <v>11.4375</v>
      </c>
    </row>
    <row r="7858" spans="1:11" x14ac:dyDescent="0.25">
      <c r="A7858" s="1">
        <v>41317</v>
      </c>
      <c r="B7858" t="s">
        <v>140</v>
      </c>
      <c r="C7858" t="s">
        <v>122</v>
      </c>
      <c r="D7858">
        <v>62</v>
      </c>
      <c r="E7858">
        <v>40</v>
      </c>
      <c r="F7858" t="s">
        <v>122</v>
      </c>
      <c r="G7858">
        <v>22</v>
      </c>
      <c r="H7858" t="s">
        <v>358</v>
      </c>
      <c r="I7858" t="s">
        <v>356</v>
      </c>
      <c r="J7858" s="2">
        <f>VLOOKUP(B7858,'Totals by Team'!A:K,11,FALSE)</f>
        <v>-1.59375</v>
      </c>
      <c r="K7858" s="2">
        <f>VLOOKUP(C7858,'Totals by Team'!A:K,11,FALSE)</f>
        <v>1.5588235294117647</v>
      </c>
    </row>
    <row r="7859" spans="1:11" x14ac:dyDescent="0.25">
      <c r="A7859" s="1">
        <v>41317</v>
      </c>
      <c r="B7859" t="s">
        <v>5</v>
      </c>
      <c r="C7859" t="s">
        <v>287</v>
      </c>
      <c r="D7859">
        <v>73</v>
      </c>
      <c r="E7859">
        <v>55</v>
      </c>
      <c r="F7859" t="s">
        <v>5</v>
      </c>
      <c r="G7859">
        <v>18</v>
      </c>
      <c r="H7859" t="s">
        <v>358</v>
      </c>
      <c r="I7859" t="s">
        <v>360</v>
      </c>
      <c r="J7859" s="2">
        <f>VLOOKUP(B7859,'Totals by Team'!A:K,11,FALSE)</f>
        <v>8.90625</v>
      </c>
      <c r="K7859" s="2">
        <f>VLOOKUP(C7859,'Totals by Team'!A:K,11,FALSE)</f>
        <v>-4.53125</v>
      </c>
    </row>
    <row r="7860" spans="1:11" x14ac:dyDescent="0.25">
      <c r="A7860" s="1">
        <v>41317</v>
      </c>
      <c r="B7860" t="s">
        <v>138</v>
      </c>
      <c r="C7860" t="s">
        <v>242</v>
      </c>
      <c r="D7860">
        <v>71</v>
      </c>
      <c r="E7860">
        <v>53</v>
      </c>
      <c r="F7860" t="s">
        <v>138</v>
      </c>
      <c r="G7860">
        <v>18</v>
      </c>
      <c r="H7860" t="s">
        <v>358</v>
      </c>
      <c r="I7860" t="s">
        <v>360</v>
      </c>
      <c r="J7860" s="2">
        <f>VLOOKUP(B7860,'Totals by Team'!A:K,11,FALSE)</f>
        <v>-10.066666666666666</v>
      </c>
      <c r="K7860" s="2">
        <f>VLOOKUP(C7860,'Totals by Team'!A:K,11,FALSE)</f>
        <v>1.2666666666666666</v>
      </c>
    </row>
    <row r="7861" spans="1:11" x14ac:dyDescent="0.25">
      <c r="A7861" s="1">
        <v>41317</v>
      </c>
      <c r="B7861" t="s">
        <v>316</v>
      </c>
      <c r="C7861" t="s">
        <v>231</v>
      </c>
      <c r="D7861">
        <v>68</v>
      </c>
      <c r="E7861">
        <v>50</v>
      </c>
      <c r="F7861" t="s">
        <v>316</v>
      </c>
      <c r="G7861">
        <v>18</v>
      </c>
      <c r="H7861" t="s">
        <v>358</v>
      </c>
      <c r="I7861" t="s">
        <v>360</v>
      </c>
      <c r="J7861" s="2">
        <f>VLOOKUP(B7861,'Totals by Team'!A:K,11,FALSE)</f>
        <v>7.8787878787878789</v>
      </c>
      <c r="K7861" s="2">
        <f>VLOOKUP(C7861,'Totals by Team'!A:K,11,FALSE)</f>
        <v>2.5</v>
      </c>
    </row>
    <row r="7862" spans="1:11" x14ac:dyDescent="0.25">
      <c r="A7862" s="1">
        <v>41317</v>
      </c>
      <c r="B7862" t="s">
        <v>280</v>
      </c>
      <c r="C7862" t="s">
        <v>70</v>
      </c>
      <c r="D7862">
        <v>69</v>
      </c>
      <c r="E7862">
        <v>52</v>
      </c>
      <c r="F7862" t="s">
        <v>280</v>
      </c>
      <c r="G7862">
        <v>17</v>
      </c>
      <c r="H7862" t="s">
        <v>358</v>
      </c>
      <c r="I7862" t="s">
        <v>360</v>
      </c>
      <c r="J7862" s="2">
        <f>VLOOKUP(B7862,'Totals by Team'!A:K,11,FALSE)</f>
        <v>17.939393939393938</v>
      </c>
      <c r="K7862" s="2">
        <f>VLOOKUP(C7862,'Totals by Team'!A:K,11,FALSE)</f>
        <v>8.46875</v>
      </c>
    </row>
    <row r="7863" spans="1:11" x14ac:dyDescent="0.25">
      <c r="A7863" s="1">
        <v>41317</v>
      </c>
      <c r="B7863" t="s">
        <v>53</v>
      </c>
      <c r="C7863" t="s">
        <v>277</v>
      </c>
      <c r="D7863">
        <v>66</v>
      </c>
      <c r="E7863">
        <v>57</v>
      </c>
      <c r="F7863" t="s">
        <v>53</v>
      </c>
      <c r="G7863">
        <v>9</v>
      </c>
      <c r="H7863" t="s">
        <v>358</v>
      </c>
      <c r="I7863" t="s">
        <v>360</v>
      </c>
      <c r="J7863" s="2">
        <f>VLOOKUP(B7863,'Totals by Team'!A:K,11,FALSE)</f>
        <v>-3.1666666666666665</v>
      </c>
      <c r="K7863" s="2">
        <f>VLOOKUP(C7863,'Totals by Team'!A:K,11,FALSE)</f>
        <v>-6.8666666666666663</v>
      </c>
    </row>
    <row r="7864" spans="1:11" x14ac:dyDescent="0.25">
      <c r="A7864" s="1">
        <v>41317</v>
      </c>
      <c r="B7864" t="s">
        <v>147</v>
      </c>
      <c r="C7864" t="s">
        <v>17</v>
      </c>
      <c r="D7864">
        <v>61</v>
      </c>
      <c r="E7864">
        <v>52</v>
      </c>
      <c r="F7864" t="s">
        <v>17</v>
      </c>
      <c r="G7864">
        <v>9</v>
      </c>
      <c r="H7864" t="s">
        <v>358</v>
      </c>
      <c r="I7864" t="s">
        <v>356</v>
      </c>
      <c r="J7864" s="2">
        <f>VLOOKUP(B7864,'Totals by Team'!A:K,11,FALSE)</f>
        <v>-4.2692307692307692</v>
      </c>
      <c r="K7864" s="2">
        <f>VLOOKUP(C7864,'Totals by Team'!A:K,11,FALSE)</f>
        <v>-5.46875</v>
      </c>
    </row>
    <row r="7865" spans="1:11" x14ac:dyDescent="0.25">
      <c r="A7865" s="1">
        <v>41317</v>
      </c>
      <c r="B7865" t="s">
        <v>229</v>
      </c>
      <c r="C7865" t="s">
        <v>89</v>
      </c>
      <c r="D7865">
        <v>68</v>
      </c>
      <c r="E7865">
        <v>61</v>
      </c>
      <c r="F7865" t="s">
        <v>89</v>
      </c>
      <c r="G7865">
        <v>7</v>
      </c>
      <c r="H7865" t="s">
        <v>358</v>
      </c>
      <c r="I7865" t="s">
        <v>356</v>
      </c>
      <c r="J7865" s="2">
        <f>VLOOKUP(B7865,'Totals by Team'!A:K,11,FALSE)</f>
        <v>8.875</v>
      </c>
      <c r="K7865" s="2">
        <f>VLOOKUP(C7865,'Totals by Team'!A:K,11,FALSE)</f>
        <v>3.28125</v>
      </c>
    </row>
    <row r="7866" spans="1:11" x14ac:dyDescent="0.25">
      <c r="A7866" s="1">
        <v>41317</v>
      </c>
      <c r="B7866" t="s">
        <v>220</v>
      </c>
      <c r="C7866" t="s">
        <v>286</v>
      </c>
      <c r="D7866">
        <v>52</v>
      </c>
      <c r="E7866">
        <v>45</v>
      </c>
      <c r="F7866" t="s">
        <v>286</v>
      </c>
      <c r="G7866">
        <v>7</v>
      </c>
      <c r="H7866" t="s">
        <v>358</v>
      </c>
      <c r="I7866" t="s">
        <v>356</v>
      </c>
      <c r="J7866" s="2">
        <f>VLOOKUP(B7866,'Totals by Team'!A:K,11,FALSE)</f>
        <v>3.28125</v>
      </c>
      <c r="K7866" s="2">
        <f>VLOOKUP(C7866,'Totals by Team'!A:K,11,FALSE)</f>
        <v>-0.78125</v>
      </c>
    </row>
    <row r="7867" spans="1:11" x14ac:dyDescent="0.25">
      <c r="A7867" s="1">
        <v>41317</v>
      </c>
      <c r="B7867" t="s">
        <v>38</v>
      </c>
      <c r="C7867" t="s">
        <v>42</v>
      </c>
      <c r="D7867">
        <v>64</v>
      </c>
      <c r="E7867">
        <v>59</v>
      </c>
      <c r="F7867" t="s">
        <v>42</v>
      </c>
      <c r="G7867">
        <v>5</v>
      </c>
      <c r="H7867" t="s">
        <v>358</v>
      </c>
      <c r="I7867" t="s">
        <v>356</v>
      </c>
      <c r="J7867" s="2">
        <f>VLOOKUP(B7867,'Totals by Team'!A:K,11,FALSE)</f>
        <v>3.6896551724137931</v>
      </c>
      <c r="K7867" s="2">
        <f>VLOOKUP(C7867,'Totals by Team'!A:K,11,FALSE)</f>
        <v>4.78125</v>
      </c>
    </row>
    <row r="7868" spans="1:11" x14ac:dyDescent="0.25">
      <c r="A7868" s="1">
        <v>41317</v>
      </c>
      <c r="B7868" t="s">
        <v>249</v>
      </c>
      <c r="C7868" t="s">
        <v>275</v>
      </c>
      <c r="D7868">
        <v>57</v>
      </c>
      <c r="E7868">
        <v>55</v>
      </c>
      <c r="F7868" t="s">
        <v>249</v>
      </c>
      <c r="G7868">
        <v>2</v>
      </c>
      <c r="H7868" t="s">
        <v>358</v>
      </c>
      <c r="I7868" t="s">
        <v>360</v>
      </c>
      <c r="J7868" s="2">
        <f>VLOOKUP(B7868,'Totals by Team'!A:K,11,FALSE)</f>
        <v>-0.80645161290322576</v>
      </c>
      <c r="K7868" s="2">
        <f>VLOOKUP(C7868,'Totals by Team'!A:K,11,FALSE)</f>
        <v>-0.42424242424242425</v>
      </c>
    </row>
    <row r="7869" spans="1:11" x14ac:dyDescent="0.25">
      <c r="A7869" s="1">
        <v>41317</v>
      </c>
      <c r="B7869" t="s">
        <v>326</v>
      </c>
      <c r="C7869" t="s">
        <v>94</v>
      </c>
      <c r="D7869">
        <v>67</v>
      </c>
      <c r="E7869">
        <v>65</v>
      </c>
      <c r="F7869" t="s">
        <v>326</v>
      </c>
      <c r="G7869">
        <v>2</v>
      </c>
      <c r="H7869" t="s">
        <v>358</v>
      </c>
      <c r="I7869" t="s">
        <v>360</v>
      </c>
      <c r="J7869" s="2">
        <f>VLOOKUP(B7869,'Totals by Team'!A:K,11,FALSE)</f>
        <v>-7.4516129032258061</v>
      </c>
      <c r="K7869" s="2">
        <f>VLOOKUP(C7869,'Totals by Team'!A:K,11,FALSE)</f>
        <v>-6.4516129032258063E-2</v>
      </c>
    </row>
    <row r="7870" spans="1:11" x14ac:dyDescent="0.25">
      <c r="A7870" s="1">
        <v>41317</v>
      </c>
      <c r="B7870" t="s">
        <v>275</v>
      </c>
      <c r="C7870" t="s">
        <v>249</v>
      </c>
      <c r="D7870">
        <v>55</v>
      </c>
      <c r="E7870">
        <v>57</v>
      </c>
      <c r="F7870" t="s">
        <v>249</v>
      </c>
      <c r="G7870">
        <v>-2</v>
      </c>
      <c r="H7870" t="s">
        <v>357</v>
      </c>
      <c r="I7870" t="s">
        <v>356</v>
      </c>
      <c r="J7870" s="2">
        <f>VLOOKUP(B7870,'Totals by Team'!A:K,11,FALSE)</f>
        <v>-0.42424242424242425</v>
      </c>
      <c r="K7870" s="2">
        <f>VLOOKUP(C7870,'Totals by Team'!A:K,11,FALSE)</f>
        <v>-0.80645161290322576</v>
      </c>
    </row>
    <row r="7871" spans="1:11" x14ac:dyDescent="0.25">
      <c r="A7871" s="1">
        <v>41317</v>
      </c>
      <c r="B7871" t="s">
        <v>94</v>
      </c>
      <c r="C7871" t="s">
        <v>326</v>
      </c>
      <c r="D7871">
        <v>65</v>
      </c>
      <c r="E7871">
        <v>67</v>
      </c>
      <c r="F7871" t="s">
        <v>326</v>
      </c>
      <c r="G7871">
        <v>-2</v>
      </c>
      <c r="H7871" t="s">
        <v>357</v>
      </c>
      <c r="I7871" t="s">
        <v>356</v>
      </c>
      <c r="J7871" s="2">
        <f>VLOOKUP(B7871,'Totals by Team'!A:K,11,FALSE)</f>
        <v>-6.4516129032258063E-2</v>
      </c>
      <c r="K7871" s="2">
        <f>VLOOKUP(C7871,'Totals by Team'!A:K,11,FALSE)</f>
        <v>-7.4516129032258061</v>
      </c>
    </row>
    <row r="7872" spans="1:11" x14ac:dyDescent="0.25">
      <c r="A7872" s="1">
        <v>41317</v>
      </c>
      <c r="B7872" t="s">
        <v>42</v>
      </c>
      <c r="C7872" t="s">
        <v>38</v>
      </c>
      <c r="D7872">
        <v>59</v>
      </c>
      <c r="E7872">
        <v>64</v>
      </c>
      <c r="F7872" t="s">
        <v>42</v>
      </c>
      <c r="G7872">
        <v>-5</v>
      </c>
      <c r="H7872" t="s">
        <v>357</v>
      </c>
      <c r="I7872" t="s">
        <v>360</v>
      </c>
      <c r="J7872" s="2">
        <f>VLOOKUP(B7872,'Totals by Team'!A:K,11,FALSE)</f>
        <v>4.78125</v>
      </c>
      <c r="K7872" s="2">
        <f>VLOOKUP(C7872,'Totals by Team'!A:K,11,FALSE)</f>
        <v>3.6896551724137931</v>
      </c>
    </row>
    <row r="7873" spans="1:11" x14ac:dyDescent="0.25">
      <c r="A7873" s="1">
        <v>41317</v>
      </c>
      <c r="B7873" t="s">
        <v>89</v>
      </c>
      <c r="C7873" t="s">
        <v>229</v>
      </c>
      <c r="D7873">
        <v>61</v>
      </c>
      <c r="E7873">
        <v>68</v>
      </c>
      <c r="F7873" t="s">
        <v>89</v>
      </c>
      <c r="G7873">
        <v>-7</v>
      </c>
      <c r="H7873" t="s">
        <v>357</v>
      </c>
      <c r="I7873" t="s">
        <v>360</v>
      </c>
      <c r="J7873" s="2">
        <f>VLOOKUP(B7873,'Totals by Team'!A:K,11,FALSE)</f>
        <v>3.28125</v>
      </c>
      <c r="K7873" s="2">
        <f>VLOOKUP(C7873,'Totals by Team'!A:K,11,FALSE)</f>
        <v>8.875</v>
      </c>
    </row>
    <row r="7874" spans="1:11" x14ac:dyDescent="0.25">
      <c r="A7874" s="1">
        <v>41317</v>
      </c>
      <c r="B7874" t="s">
        <v>286</v>
      </c>
      <c r="C7874" t="s">
        <v>220</v>
      </c>
      <c r="D7874">
        <v>45</v>
      </c>
      <c r="E7874">
        <v>52</v>
      </c>
      <c r="F7874" t="s">
        <v>286</v>
      </c>
      <c r="G7874">
        <v>-7</v>
      </c>
      <c r="H7874" t="s">
        <v>357</v>
      </c>
      <c r="I7874" t="s">
        <v>360</v>
      </c>
      <c r="J7874" s="2">
        <f>VLOOKUP(B7874,'Totals by Team'!A:K,11,FALSE)</f>
        <v>-0.78125</v>
      </c>
      <c r="K7874" s="2">
        <f>VLOOKUP(C7874,'Totals by Team'!A:K,11,FALSE)</f>
        <v>3.28125</v>
      </c>
    </row>
    <row r="7875" spans="1:11" x14ac:dyDescent="0.25">
      <c r="A7875" s="1">
        <v>41317</v>
      </c>
      <c r="B7875" t="s">
        <v>277</v>
      </c>
      <c r="C7875" t="s">
        <v>53</v>
      </c>
      <c r="D7875">
        <v>57</v>
      </c>
      <c r="E7875">
        <v>66</v>
      </c>
      <c r="F7875" t="s">
        <v>53</v>
      </c>
      <c r="G7875">
        <v>-9</v>
      </c>
      <c r="H7875" t="s">
        <v>357</v>
      </c>
      <c r="I7875" t="s">
        <v>356</v>
      </c>
      <c r="J7875" s="2">
        <f>VLOOKUP(B7875,'Totals by Team'!A:K,11,FALSE)</f>
        <v>-6.8666666666666663</v>
      </c>
      <c r="K7875" s="2">
        <f>VLOOKUP(C7875,'Totals by Team'!A:K,11,FALSE)</f>
        <v>-3.1666666666666665</v>
      </c>
    </row>
    <row r="7876" spans="1:11" x14ac:dyDescent="0.25">
      <c r="A7876" s="1">
        <v>41317</v>
      </c>
      <c r="B7876" t="s">
        <v>17</v>
      </c>
      <c r="C7876" t="s">
        <v>147</v>
      </c>
      <c r="D7876">
        <v>52</v>
      </c>
      <c r="E7876">
        <v>61</v>
      </c>
      <c r="F7876" t="s">
        <v>17</v>
      </c>
      <c r="G7876">
        <v>-9</v>
      </c>
      <c r="H7876" t="s">
        <v>357</v>
      </c>
      <c r="I7876" t="s">
        <v>360</v>
      </c>
      <c r="J7876" s="2">
        <f>VLOOKUP(B7876,'Totals by Team'!A:K,11,FALSE)</f>
        <v>-5.46875</v>
      </c>
      <c r="K7876" s="2">
        <f>VLOOKUP(C7876,'Totals by Team'!A:K,11,FALSE)</f>
        <v>-4.2692307692307692</v>
      </c>
    </row>
    <row r="7877" spans="1:11" x14ac:dyDescent="0.25">
      <c r="A7877" s="1">
        <v>41317</v>
      </c>
      <c r="B7877" t="s">
        <v>70</v>
      </c>
      <c r="C7877" t="s">
        <v>280</v>
      </c>
      <c r="D7877">
        <v>52</v>
      </c>
      <c r="E7877">
        <v>69</v>
      </c>
      <c r="F7877" t="s">
        <v>280</v>
      </c>
      <c r="G7877">
        <v>-17</v>
      </c>
      <c r="H7877" t="s">
        <v>357</v>
      </c>
      <c r="I7877" t="s">
        <v>356</v>
      </c>
      <c r="J7877" s="2">
        <f>VLOOKUP(B7877,'Totals by Team'!A:K,11,FALSE)</f>
        <v>8.46875</v>
      </c>
      <c r="K7877" s="2">
        <f>VLOOKUP(C7877,'Totals by Team'!A:K,11,FALSE)</f>
        <v>17.939393939393938</v>
      </c>
    </row>
    <row r="7878" spans="1:11" x14ac:dyDescent="0.25">
      <c r="A7878" s="1">
        <v>41317</v>
      </c>
      <c r="B7878" t="s">
        <v>287</v>
      </c>
      <c r="C7878" t="s">
        <v>5</v>
      </c>
      <c r="D7878">
        <v>55</v>
      </c>
      <c r="E7878">
        <v>73</v>
      </c>
      <c r="F7878" t="s">
        <v>5</v>
      </c>
      <c r="G7878">
        <v>-18</v>
      </c>
      <c r="H7878" t="s">
        <v>357</v>
      </c>
      <c r="I7878" t="s">
        <v>356</v>
      </c>
      <c r="J7878" s="2">
        <f>VLOOKUP(B7878,'Totals by Team'!A:K,11,FALSE)</f>
        <v>-4.53125</v>
      </c>
      <c r="K7878" s="2">
        <f>VLOOKUP(C7878,'Totals by Team'!A:K,11,FALSE)</f>
        <v>8.90625</v>
      </c>
    </row>
    <row r="7879" spans="1:11" x14ac:dyDescent="0.25">
      <c r="A7879" s="1">
        <v>41317</v>
      </c>
      <c r="B7879" t="s">
        <v>242</v>
      </c>
      <c r="C7879" t="s">
        <v>138</v>
      </c>
      <c r="D7879">
        <v>53</v>
      </c>
      <c r="E7879">
        <v>71</v>
      </c>
      <c r="F7879" t="s">
        <v>138</v>
      </c>
      <c r="G7879">
        <v>-18</v>
      </c>
      <c r="H7879" t="s">
        <v>357</v>
      </c>
      <c r="I7879" t="s">
        <v>356</v>
      </c>
      <c r="J7879" s="2">
        <f>VLOOKUP(B7879,'Totals by Team'!A:K,11,FALSE)</f>
        <v>1.2666666666666666</v>
      </c>
      <c r="K7879" s="2">
        <f>VLOOKUP(C7879,'Totals by Team'!A:K,11,FALSE)</f>
        <v>-10.066666666666666</v>
      </c>
    </row>
    <row r="7880" spans="1:11" x14ac:dyDescent="0.25">
      <c r="A7880" s="1">
        <v>41317</v>
      </c>
      <c r="B7880" t="s">
        <v>231</v>
      </c>
      <c r="C7880" t="s">
        <v>316</v>
      </c>
      <c r="D7880">
        <v>50</v>
      </c>
      <c r="E7880">
        <v>68</v>
      </c>
      <c r="F7880" t="s">
        <v>316</v>
      </c>
      <c r="G7880">
        <v>-18</v>
      </c>
      <c r="H7880" t="s">
        <v>357</v>
      </c>
      <c r="I7880" t="s">
        <v>356</v>
      </c>
      <c r="J7880" s="2">
        <f>VLOOKUP(B7880,'Totals by Team'!A:K,11,FALSE)</f>
        <v>2.5</v>
      </c>
      <c r="K7880" s="2">
        <f>VLOOKUP(C7880,'Totals by Team'!A:K,11,FALSE)</f>
        <v>7.8787878787878789</v>
      </c>
    </row>
    <row r="7881" spans="1:11" x14ac:dyDescent="0.25">
      <c r="A7881" s="1">
        <v>41317</v>
      </c>
      <c r="B7881" t="s">
        <v>122</v>
      </c>
      <c r="C7881" t="s">
        <v>140</v>
      </c>
      <c r="D7881">
        <v>40</v>
      </c>
      <c r="E7881">
        <v>62</v>
      </c>
      <c r="F7881" t="s">
        <v>122</v>
      </c>
      <c r="G7881">
        <v>-22</v>
      </c>
      <c r="H7881" t="s">
        <v>357</v>
      </c>
      <c r="I7881" t="s">
        <v>360</v>
      </c>
      <c r="J7881" s="2">
        <f>VLOOKUP(B7881,'Totals by Team'!A:K,11,FALSE)</f>
        <v>1.5588235294117647</v>
      </c>
      <c r="K7881" s="2">
        <f>VLOOKUP(C7881,'Totals by Team'!A:K,11,FALSE)</f>
        <v>-1.59375</v>
      </c>
    </row>
    <row r="7882" spans="1:11" x14ac:dyDescent="0.25">
      <c r="A7882" s="1">
        <v>41317</v>
      </c>
      <c r="B7882" t="s">
        <v>302</v>
      </c>
      <c r="C7882" t="s">
        <v>19</v>
      </c>
      <c r="D7882">
        <v>52</v>
      </c>
      <c r="E7882">
        <v>75</v>
      </c>
      <c r="F7882" t="s">
        <v>19</v>
      </c>
      <c r="G7882">
        <v>-23</v>
      </c>
      <c r="H7882" t="s">
        <v>357</v>
      </c>
      <c r="I7882" t="s">
        <v>356</v>
      </c>
      <c r="J7882" s="2">
        <f>VLOOKUP(B7882,'Totals by Team'!A:K,11,FALSE)</f>
        <v>11.4375</v>
      </c>
      <c r="K7882" s="2">
        <f>VLOOKUP(C7882,'Totals by Team'!A:K,11,FALSE)</f>
        <v>8.125</v>
      </c>
    </row>
    <row r="7883" spans="1:11" x14ac:dyDescent="0.25">
      <c r="A7883" s="1">
        <v>41317</v>
      </c>
      <c r="B7883" t="s">
        <v>152</v>
      </c>
      <c r="C7883" t="s">
        <v>175</v>
      </c>
      <c r="D7883">
        <v>62</v>
      </c>
      <c r="E7883">
        <v>92</v>
      </c>
      <c r="F7883" t="s">
        <v>175</v>
      </c>
      <c r="G7883">
        <v>-30</v>
      </c>
      <c r="H7883" t="s">
        <v>357</v>
      </c>
      <c r="I7883" t="s">
        <v>356</v>
      </c>
      <c r="J7883" s="2">
        <f>VLOOKUP(B7883,'Totals by Team'!A:K,11,FALSE)</f>
        <v>-7.1724137931034484</v>
      </c>
      <c r="K7883" s="2">
        <f>VLOOKUP(C7883,'Totals by Team'!A:K,11,FALSE)</f>
        <v>5.7666666666666666</v>
      </c>
    </row>
    <row r="7884" spans="1:11" x14ac:dyDescent="0.25">
      <c r="A7884" s="1">
        <v>41318</v>
      </c>
      <c r="B7884" t="s">
        <v>304</v>
      </c>
      <c r="C7884" t="s">
        <v>66</v>
      </c>
      <c r="D7884">
        <v>78</v>
      </c>
      <c r="E7884">
        <v>36</v>
      </c>
      <c r="F7884" t="s">
        <v>66</v>
      </c>
      <c r="G7884">
        <v>42</v>
      </c>
      <c r="H7884" t="s">
        <v>358</v>
      </c>
      <c r="I7884" t="s">
        <v>356</v>
      </c>
      <c r="J7884" s="2">
        <f>VLOOKUP(B7884,'Totals by Team'!A:K,11,FALSE)</f>
        <v>10.060606060606061</v>
      </c>
      <c r="K7884" s="2">
        <f>VLOOKUP(C7884,'Totals by Team'!A:K,11,FALSE)</f>
        <v>-8.875</v>
      </c>
    </row>
    <row r="7885" spans="1:11" x14ac:dyDescent="0.25">
      <c r="A7885" s="1">
        <v>41318</v>
      </c>
      <c r="B7885" t="s">
        <v>182</v>
      </c>
      <c r="C7885" t="s">
        <v>49</v>
      </c>
      <c r="D7885">
        <v>82</v>
      </c>
      <c r="E7885">
        <v>53</v>
      </c>
      <c r="F7885" t="s">
        <v>49</v>
      </c>
      <c r="G7885">
        <v>29</v>
      </c>
      <c r="H7885" t="s">
        <v>358</v>
      </c>
      <c r="I7885" t="s">
        <v>356</v>
      </c>
      <c r="J7885" s="2">
        <f>VLOOKUP(B7885,'Totals by Team'!A:K,11,FALSE)</f>
        <v>3</v>
      </c>
      <c r="K7885" s="2">
        <f>VLOOKUP(C7885,'Totals by Team'!A:K,11,FALSE)</f>
        <v>-14.258064516129032</v>
      </c>
    </row>
    <row r="7886" spans="1:11" x14ac:dyDescent="0.25">
      <c r="A7886" s="1">
        <v>41318</v>
      </c>
      <c r="B7886" t="s">
        <v>285</v>
      </c>
      <c r="C7886" t="s">
        <v>335</v>
      </c>
      <c r="D7886">
        <v>76</v>
      </c>
      <c r="E7886">
        <v>47</v>
      </c>
      <c r="F7886" t="s">
        <v>285</v>
      </c>
      <c r="G7886">
        <v>29</v>
      </c>
      <c r="H7886" t="s">
        <v>358</v>
      </c>
      <c r="I7886" t="s">
        <v>360</v>
      </c>
      <c r="J7886" s="2">
        <f>VLOOKUP(B7886,'Totals by Team'!A:K,11,FALSE)</f>
        <v>17.545454545454547</v>
      </c>
      <c r="K7886" s="2">
        <f>VLOOKUP(C7886,'Totals by Team'!A:K,11,FALSE)</f>
        <v>-5.1818181818181817</v>
      </c>
    </row>
    <row r="7887" spans="1:11" x14ac:dyDescent="0.25">
      <c r="A7887" s="1">
        <v>41318</v>
      </c>
      <c r="B7887" t="s">
        <v>96</v>
      </c>
      <c r="C7887" t="s">
        <v>44</v>
      </c>
      <c r="D7887">
        <v>73</v>
      </c>
      <c r="E7887">
        <v>47</v>
      </c>
      <c r="F7887" t="s">
        <v>96</v>
      </c>
      <c r="G7887">
        <v>26</v>
      </c>
      <c r="H7887" t="s">
        <v>358</v>
      </c>
      <c r="I7887" t="s">
        <v>360</v>
      </c>
      <c r="J7887" s="2">
        <f>VLOOKUP(B7887,'Totals by Team'!A:K,11,FALSE)</f>
        <v>10.333333333333334</v>
      </c>
      <c r="K7887" s="2">
        <f>VLOOKUP(C7887,'Totals by Team'!A:K,11,FALSE)</f>
        <v>-14.827586206896552</v>
      </c>
    </row>
    <row r="7888" spans="1:11" x14ac:dyDescent="0.25">
      <c r="A7888" s="1">
        <v>41318</v>
      </c>
      <c r="B7888" t="s">
        <v>210</v>
      </c>
      <c r="C7888" t="s">
        <v>346</v>
      </c>
      <c r="D7888">
        <v>91</v>
      </c>
      <c r="E7888">
        <v>67</v>
      </c>
      <c r="F7888" t="s">
        <v>346</v>
      </c>
      <c r="G7888">
        <v>24</v>
      </c>
      <c r="H7888" t="s">
        <v>358</v>
      </c>
      <c r="I7888" t="s">
        <v>356</v>
      </c>
      <c r="J7888" s="2">
        <f>VLOOKUP(B7888,'Totals by Team'!A:K,11,FALSE)</f>
        <v>9.53125</v>
      </c>
      <c r="K7888" s="2">
        <f>VLOOKUP(C7888,'Totals by Team'!A:K,11,FALSE)</f>
        <v>-7.419354838709677</v>
      </c>
    </row>
    <row r="7889" spans="1:11" x14ac:dyDescent="0.25">
      <c r="A7889" s="1">
        <v>41318</v>
      </c>
      <c r="B7889" t="s">
        <v>309</v>
      </c>
      <c r="C7889" t="s">
        <v>99</v>
      </c>
      <c r="D7889">
        <v>93</v>
      </c>
      <c r="E7889">
        <v>71</v>
      </c>
      <c r="F7889" t="s">
        <v>309</v>
      </c>
      <c r="G7889">
        <v>22</v>
      </c>
      <c r="H7889" t="s">
        <v>358</v>
      </c>
      <c r="I7889" t="s">
        <v>360</v>
      </c>
      <c r="J7889" s="2">
        <f>VLOOKUP(B7889,'Totals by Team'!A:K,11,FALSE)</f>
        <v>10.705882352941176</v>
      </c>
      <c r="K7889" s="2">
        <f>VLOOKUP(C7889,'Totals by Team'!A:K,11,FALSE)</f>
        <v>2.4827586206896552</v>
      </c>
    </row>
    <row r="7890" spans="1:11" x14ac:dyDescent="0.25">
      <c r="A7890" s="1">
        <v>41318</v>
      </c>
      <c r="B7890" t="s">
        <v>299</v>
      </c>
      <c r="C7890" t="s">
        <v>127</v>
      </c>
      <c r="D7890">
        <v>68</v>
      </c>
      <c r="E7890">
        <v>48</v>
      </c>
      <c r="F7890" t="s">
        <v>299</v>
      </c>
      <c r="G7890">
        <v>20</v>
      </c>
      <c r="H7890" t="s">
        <v>358</v>
      </c>
      <c r="I7890" t="s">
        <v>360</v>
      </c>
      <c r="J7890" s="2">
        <f>VLOOKUP(B7890,'Totals by Team'!A:K,11,FALSE)</f>
        <v>1.0666666666666667</v>
      </c>
      <c r="K7890" s="2">
        <f>VLOOKUP(C7890,'Totals by Team'!A:K,11,FALSE)</f>
        <v>-4.9000000000000004</v>
      </c>
    </row>
    <row r="7891" spans="1:11" x14ac:dyDescent="0.25">
      <c r="A7891" s="1">
        <v>41318</v>
      </c>
      <c r="B7891" t="s">
        <v>222</v>
      </c>
      <c r="C7891" t="s">
        <v>272</v>
      </c>
      <c r="D7891">
        <v>79</v>
      </c>
      <c r="E7891">
        <v>59</v>
      </c>
      <c r="F7891" t="s">
        <v>222</v>
      </c>
      <c r="G7891">
        <v>20</v>
      </c>
      <c r="H7891" t="s">
        <v>358</v>
      </c>
      <c r="I7891" t="s">
        <v>360</v>
      </c>
      <c r="J7891" s="2">
        <f>VLOOKUP(B7891,'Totals by Team'!A:K,11,FALSE)</f>
        <v>5.9090909090909092</v>
      </c>
      <c r="K7891" s="2">
        <f>VLOOKUP(C7891,'Totals by Team'!A:K,11,FALSE)</f>
        <v>-0.71875</v>
      </c>
    </row>
    <row r="7892" spans="1:11" x14ac:dyDescent="0.25">
      <c r="A7892" s="1">
        <v>41318</v>
      </c>
      <c r="B7892" t="s">
        <v>263</v>
      </c>
      <c r="C7892" t="s">
        <v>232</v>
      </c>
      <c r="D7892">
        <v>79</v>
      </c>
      <c r="E7892">
        <v>59</v>
      </c>
      <c r="F7892" t="s">
        <v>263</v>
      </c>
      <c r="G7892">
        <v>20</v>
      </c>
      <c r="H7892" t="s">
        <v>358</v>
      </c>
      <c r="I7892" t="s">
        <v>360</v>
      </c>
      <c r="J7892" s="2">
        <f>VLOOKUP(B7892,'Totals by Team'!A:K,11,FALSE)</f>
        <v>3.2121212121212119</v>
      </c>
      <c r="K7892" s="2">
        <f>VLOOKUP(C7892,'Totals by Team'!A:K,11,FALSE)</f>
        <v>0.90625</v>
      </c>
    </row>
    <row r="7893" spans="1:11" x14ac:dyDescent="0.25">
      <c r="A7893" s="1">
        <v>41318</v>
      </c>
      <c r="B7893" t="s">
        <v>215</v>
      </c>
      <c r="C7893" t="s">
        <v>170</v>
      </c>
      <c r="D7893">
        <v>80</v>
      </c>
      <c r="E7893">
        <v>60</v>
      </c>
      <c r="F7893" t="s">
        <v>215</v>
      </c>
      <c r="G7893">
        <v>20</v>
      </c>
      <c r="H7893" t="s">
        <v>358</v>
      </c>
      <c r="I7893" t="s">
        <v>360</v>
      </c>
      <c r="J7893" s="2">
        <f>VLOOKUP(B7893,'Totals by Team'!A:K,11,FALSE)</f>
        <v>6.4516129032258061</v>
      </c>
      <c r="K7893" s="2">
        <f>VLOOKUP(C7893,'Totals by Team'!A:K,11,FALSE)</f>
        <v>-1.9375</v>
      </c>
    </row>
    <row r="7894" spans="1:11" x14ac:dyDescent="0.25">
      <c r="A7894" s="1">
        <v>41318</v>
      </c>
      <c r="B7894" t="s">
        <v>191</v>
      </c>
      <c r="C7894" t="s">
        <v>169</v>
      </c>
      <c r="D7894">
        <v>85</v>
      </c>
      <c r="E7894">
        <v>65</v>
      </c>
      <c r="F7894" t="s">
        <v>191</v>
      </c>
      <c r="G7894">
        <v>20</v>
      </c>
      <c r="H7894" t="s">
        <v>358</v>
      </c>
      <c r="I7894" t="s">
        <v>360</v>
      </c>
      <c r="J7894" s="2">
        <f>VLOOKUP(B7894,'Totals by Team'!A:K,11,FALSE)</f>
        <v>-1.6666666666666667</v>
      </c>
      <c r="K7894" s="2">
        <f>VLOOKUP(C7894,'Totals by Team'!A:K,11,FALSE)</f>
        <v>6.6666666666666666E-2</v>
      </c>
    </row>
    <row r="7895" spans="1:11" x14ac:dyDescent="0.25">
      <c r="A7895" s="1">
        <v>41318</v>
      </c>
      <c r="B7895" t="s">
        <v>339</v>
      </c>
      <c r="C7895" t="s">
        <v>151</v>
      </c>
      <c r="D7895">
        <v>82</v>
      </c>
      <c r="E7895">
        <v>63</v>
      </c>
      <c r="F7895" t="s">
        <v>151</v>
      </c>
      <c r="G7895">
        <v>19</v>
      </c>
      <c r="H7895" t="s">
        <v>358</v>
      </c>
      <c r="I7895" t="s">
        <v>356</v>
      </c>
      <c r="J7895" s="2">
        <f>VLOOKUP(B7895,'Totals by Team'!A:K,11,FALSE)</f>
        <v>8.3636363636363633</v>
      </c>
      <c r="K7895" s="2">
        <f>VLOOKUP(C7895,'Totals by Team'!A:K,11,FALSE)</f>
        <v>-4.9333333333333336</v>
      </c>
    </row>
    <row r="7896" spans="1:11" x14ac:dyDescent="0.25">
      <c r="A7896" s="1">
        <v>41318</v>
      </c>
      <c r="B7896" t="s">
        <v>193</v>
      </c>
      <c r="C7896" t="s">
        <v>233</v>
      </c>
      <c r="D7896">
        <v>79</v>
      </c>
      <c r="E7896">
        <v>61</v>
      </c>
      <c r="F7896" t="s">
        <v>193</v>
      </c>
      <c r="G7896">
        <v>18</v>
      </c>
      <c r="H7896" t="s">
        <v>358</v>
      </c>
      <c r="I7896" t="s">
        <v>360</v>
      </c>
      <c r="J7896" s="2">
        <f>VLOOKUP(B7896,'Totals by Team'!A:K,11,FALSE)</f>
        <v>3.8333333333333335</v>
      </c>
      <c r="K7896" s="2">
        <f>VLOOKUP(C7896,'Totals by Team'!A:K,11,FALSE)</f>
        <v>2.25</v>
      </c>
    </row>
    <row r="7897" spans="1:11" x14ac:dyDescent="0.25">
      <c r="A7897" s="1">
        <v>41318</v>
      </c>
      <c r="B7897" t="s">
        <v>25</v>
      </c>
      <c r="C7897" t="s">
        <v>29</v>
      </c>
      <c r="D7897">
        <v>61</v>
      </c>
      <c r="E7897">
        <v>43</v>
      </c>
      <c r="F7897" t="s">
        <v>25</v>
      </c>
      <c r="G7897">
        <v>18</v>
      </c>
      <c r="H7897" t="s">
        <v>358</v>
      </c>
      <c r="I7897" t="s">
        <v>360</v>
      </c>
      <c r="J7897" s="2">
        <f>VLOOKUP(B7897,'Totals by Team'!A:K,11,FALSE)</f>
        <v>0.36666666666666664</v>
      </c>
      <c r="K7897" s="2">
        <f>VLOOKUP(C7897,'Totals by Team'!A:K,11,FALSE)</f>
        <v>-8.8387096774193541</v>
      </c>
    </row>
    <row r="7898" spans="1:11" x14ac:dyDescent="0.25">
      <c r="A7898" s="1">
        <v>41318</v>
      </c>
      <c r="B7898" t="s">
        <v>324</v>
      </c>
      <c r="C7898" t="s">
        <v>2</v>
      </c>
      <c r="D7898">
        <v>87</v>
      </c>
      <c r="E7898">
        <v>70</v>
      </c>
      <c r="F7898" t="s">
        <v>324</v>
      </c>
      <c r="G7898">
        <v>17</v>
      </c>
      <c r="H7898" t="s">
        <v>358</v>
      </c>
      <c r="I7898" t="s">
        <v>360</v>
      </c>
      <c r="J7898" s="2">
        <f>VLOOKUP(B7898,'Totals by Team'!A:K,11,FALSE)</f>
        <v>3.78125</v>
      </c>
      <c r="K7898" s="2">
        <f>VLOOKUP(C7898,'Totals by Team'!A:K,11,FALSE)</f>
        <v>-6.3666666666666663</v>
      </c>
    </row>
    <row r="7899" spans="1:11" x14ac:dyDescent="0.25">
      <c r="A7899" s="1">
        <v>41318</v>
      </c>
      <c r="B7899" t="s">
        <v>104</v>
      </c>
      <c r="C7899" t="s">
        <v>246</v>
      </c>
      <c r="D7899">
        <v>85</v>
      </c>
      <c r="E7899">
        <v>68</v>
      </c>
      <c r="F7899" t="s">
        <v>246</v>
      </c>
      <c r="G7899">
        <v>17</v>
      </c>
      <c r="H7899" t="s">
        <v>358</v>
      </c>
      <c r="I7899" t="s">
        <v>356</v>
      </c>
      <c r="J7899" s="2">
        <f>VLOOKUP(B7899,'Totals by Team'!A:K,11,FALSE)</f>
        <v>3.0333333333333332</v>
      </c>
      <c r="K7899" s="2">
        <f>VLOOKUP(C7899,'Totals by Team'!A:K,11,FALSE)</f>
        <v>-0.63636363636363635</v>
      </c>
    </row>
    <row r="7900" spans="1:11" x14ac:dyDescent="0.25">
      <c r="A7900" s="1">
        <v>41318</v>
      </c>
      <c r="B7900" t="s">
        <v>157</v>
      </c>
      <c r="C7900" t="s">
        <v>64</v>
      </c>
      <c r="D7900">
        <v>75</v>
      </c>
      <c r="E7900">
        <v>60</v>
      </c>
      <c r="F7900" t="s">
        <v>157</v>
      </c>
      <c r="G7900">
        <v>15</v>
      </c>
      <c r="H7900" t="s">
        <v>358</v>
      </c>
      <c r="I7900" t="s">
        <v>360</v>
      </c>
      <c r="J7900" s="2">
        <f>VLOOKUP(B7900,'Totals by Team'!A:K,11,FALSE)</f>
        <v>-1.59375</v>
      </c>
      <c r="K7900" s="2">
        <f>VLOOKUP(C7900,'Totals by Team'!A:K,11,FALSE)</f>
        <v>0.6071428571428571</v>
      </c>
    </row>
    <row r="7901" spans="1:11" x14ac:dyDescent="0.25">
      <c r="A7901" s="1">
        <v>41318</v>
      </c>
      <c r="B7901" t="s">
        <v>180</v>
      </c>
      <c r="C7901" t="s">
        <v>273</v>
      </c>
      <c r="D7901">
        <v>71</v>
      </c>
      <c r="E7901">
        <v>56</v>
      </c>
      <c r="F7901" t="s">
        <v>180</v>
      </c>
      <c r="G7901">
        <v>15</v>
      </c>
      <c r="H7901" t="s">
        <v>358</v>
      </c>
      <c r="I7901" t="s">
        <v>360</v>
      </c>
      <c r="J7901" s="2">
        <f>VLOOKUP(B7901,'Totals by Team'!A:K,11,FALSE)</f>
        <v>8.735294117647058</v>
      </c>
      <c r="K7901" s="2">
        <f>VLOOKUP(C7901,'Totals by Team'!A:K,11,FALSE)</f>
        <v>-1.7096774193548387</v>
      </c>
    </row>
    <row r="7902" spans="1:11" x14ac:dyDescent="0.25">
      <c r="A7902" s="1">
        <v>41318</v>
      </c>
      <c r="B7902" t="s">
        <v>103</v>
      </c>
      <c r="C7902" t="s">
        <v>343</v>
      </c>
      <c r="D7902">
        <v>71</v>
      </c>
      <c r="E7902">
        <v>56</v>
      </c>
      <c r="F7902" t="s">
        <v>103</v>
      </c>
      <c r="G7902">
        <v>15</v>
      </c>
      <c r="H7902" t="s">
        <v>358</v>
      </c>
      <c r="I7902" t="s">
        <v>360</v>
      </c>
      <c r="J7902" s="2">
        <f>VLOOKUP(B7902,'Totals by Team'!A:K,11,FALSE)</f>
        <v>0.5</v>
      </c>
      <c r="K7902" s="2">
        <f>VLOOKUP(C7902,'Totals by Team'!A:K,11,FALSE)</f>
        <v>7.5151515151515156</v>
      </c>
    </row>
    <row r="7903" spans="1:11" x14ac:dyDescent="0.25">
      <c r="A7903" s="1">
        <v>41318</v>
      </c>
      <c r="B7903" t="s">
        <v>73</v>
      </c>
      <c r="C7903" t="s">
        <v>8</v>
      </c>
      <c r="D7903">
        <v>60</v>
      </c>
      <c r="E7903">
        <v>47</v>
      </c>
      <c r="F7903" t="s">
        <v>73</v>
      </c>
      <c r="G7903">
        <v>13</v>
      </c>
      <c r="H7903" t="s">
        <v>358</v>
      </c>
      <c r="I7903" t="s">
        <v>360</v>
      </c>
      <c r="J7903" s="2">
        <f>VLOOKUP(B7903,'Totals by Team'!A:K,11,FALSE)</f>
        <v>7.2413793103448274</v>
      </c>
      <c r="K7903" s="2">
        <f>VLOOKUP(C7903,'Totals by Team'!A:K,11,FALSE)</f>
        <v>-6.0333333333333332</v>
      </c>
    </row>
    <row r="7904" spans="1:11" x14ac:dyDescent="0.25">
      <c r="A7904" s="1">
        <v>41318</v>
      </c>
      <c r="B7904" t="s">
        <v>305</v>
      </c>
      <c r="C7904" t="s">
        <v>60</v>
      </c>
      <c r="D7904">
        <v>79</v>
      </c>
      <c r="E7904">
        <v>66</v>
      </c>
      <c r="F7904" t="s">
        <v>305</v>
      </c>
      <c r="G7904">
        <v>13</v>
      </c>
      <c r="H7904" t="s">
        <v>358</v>
      </c>
      <c r="I7904" t="s">
        <v>360</v>
      </c>
      <c r="J7904" s="2">
        <f>VLOOKUP(B7904,'Totals by Team'!A:K,11,FALSE)</f>
        <v>2.7419354838709675</v>
      </c>
      <c r="K7904" s="2">
        <f>VLOOKUP(C7904,'Totals by Team'!A:K,11,FALSE)</f>
        <v>-11.483870967741936</v>
      </c>
    </row>
    <row r="7905" spans="1:11" x14ac:dyDescent="0.25">
      <c r="A7905" s="1">
        <v>41318</v>
      </c>
      <c r="B7905" t="s">
        <v>332</v>
      </c>
      <c r="C7905" t="s">
        <v>205</v>
      </c>
      <c r="D7905">
        <v>74</v>
      </c>
      <c r="E7905">
        <v>61</v>
      </c>
      <c r="F7905" t="s">
        <v>332</v>
      </c>
      <c r="G7905">
        <v>13</v>
      </c>
      <c r="H7905" t="s">
        <v>358</v>
      </c>
      <c r="I7905" t="s">
        <v>360</v>
      </c>
      <c r="J7905" s="2">
        <f>VLOOKUP(B7905,'Totals by Team'!A:K,11,FALSE)</f>
        <v>-0.23076923076923078</v>
      </c>
      <c r="K7905" s="2">
        <f>VLOOKUP(C7905,'Totals by Team'!A:K,11,FALSE)</f>
        <v>-1.25</v>
      </c>
    </row>
    <row r="7906" spans="1:11" x14ac:dyDescent="0.25">
      <c r="A7906" s="1">
        <v>41318</v>
      </c>
      <c r="B7906" t="s">
        <v>320</v>
      </c>
      <c r="C7906" t="s">
        <v>274</v>
      </c>
      <c r="D7906">
        <v>65</v>
      </c>
      <c r="E7906">
        <v>52</v>
      </c>
      <c r="F7906" t="s">
        <v>274</v>
      </c>
      <c r="G7906">
        <v>13</v>
      </c>
      <c r="H7906" t="s">
        <v>358</v>
      </c>
      <c r="I7906" t="s">
        <v>356</v>
      </c>
      <c r="J7906" s="2">
        <f>VLOOKUP(B7906,'Totals by Team'!A:K,11,FALSE)</f>
        <v>8.117647058823529</v>
      </c>
      <c r="K7906" s="2">
        <f>VLOOKUP(C7906,'Totals by Team'!A:K,11,FALSE)</f>
        <v>1.0606060606060606</v>
      </c>
    </row>
    <row r="7907" spans="1:11" x14ac:dyDescent="0.25">
      <c r="A7907" s="1">
        <v>41318</v>
      </c>
      <c r="B7907" t="s">
        <v>212</v>
      </c>
      <c r="C7907" t="s">
        <v>260</v>
      </c>
      <c r="D7907">
        <v>58</v>
      </c>
      <c r="E7907">
        <v>46</v>
      </c>
      <c r="F7907" t="s">
        <v>260</v>
      </c>
      <c r="G7907">
        <v>12</v>
      </c>
      <c r="H7907" t="s">
        <v>358</v>
      </c>
      <c r="I7907" t="s">
        <v>356</v>
      </c>
      <c r="J7907" s="2">
        <f>VLOOKUP(B7907,'Totals by Team'!A:K,11,FALSE)</f>
        <v>3.3125</v>
      </c>
      <c r="K7907" s="2">
        <f>VLOOKUP(C7907,'Totals by Team'!A:K,11,FALSE)</f>
        <v>0.21212121212121213</v>
      </c>
    </row>
    <row r="7908" spans="1:11" x14ac:dyDescent="0.25">
      <c r="A7908" s="1">
        <v>41318</v>
      </c>
      <c r="B7908" t="s">
        <v>211</v>
      </c>
      <c r="C7908" t="s">
        <v>32</v>
      </c>
      <c r="D7908">
        <v>71</v>
      </c>
      <c r="E7908">
        <v>60</v>
      </c>
      <c r="F7908" t="s">
        <v>211</v>
      </c>
      <c r="G7908">
        <v>11</v>
      </c>
      <c r="H7908" t="s">
        <v>358</v>
      </c>
      <c r="I7908" t="s">
        <v>360</v>
      </c>
      <c r="J7908" s="2">
        <f>VLOOKUP(B7908,'Totals by Team'!A:K,11,FALSE)</f>
        <v>8.125</v>
      </c>
      <c r="K7908" s="2">
        <f>VLOOKUP(C7908,'Totals by Team'!A:K,11,FALSE)</f>
        <v>3.71875</v>
      </c>
    </row>
    <row r="7909" spans="1:11" x14ac:dyDescent="0.25">
      <c r="A7909" s="1">
        <v>41318</v>
      </c>
      <c r="B7909" t="s">
        <v>153</v>
      </c>
      <c r="C7909" t="s">
        <v>100</v>
      </c>
      <c r="D7909">
        <v>70</v>
      </c>
      <c r="E7909">
        <v>60</v>
      </c>
      <c r="F7909" t="s">
        <v>153</v>
      </c>
      <c r="G7909">
        <v>10</v>
      </c>
      <c r="H7909" t="s">
        <v>358</v>
      </c>
      <c r="I7909" t="s">
        <v>360</v>
      </c>
      <c r="J7909" s="2">
        <f>VLOOKUP(B7909,'Totals by Team'!A:K,11,FALSE)</f>
        <v>-1.5666666666666667</v>
      </c>
      <c r="K7909" s="2">
        <f>VLOOKUP(C7909,'Totals by Team'!A:K,11,FALSE)</f>
        <v>2.064516129032258</v>
      </c>
    </row>
    <row r="7910" spans="1:11" x14ac:dyDescent="0.25">
      <c r="A7910" s="1">
        <v>41318</v>
      </c>
      <c r="B7910" t="s">
        <v>224</v>
      </c>
      <c r="C7910" t="s">
        <v>331</v>
      </c>
      <c r="D7910">
        <v>76</v>
      </c>
      <c r="E7910">
        <v>66</v>
      </c>
      <c r="F7910" t="s">
        <v>331</v>
      </c>
      <c r="G7910">
        <v>10</v>
      </c>
      <c r="H7910" t="s">
        <v>358</v>
      </c>
      <c r="I7910" t="s">
        <v>356</v>
      </c>
      <c r="J7910" s="2">
        <f>VLOOKUP(B7910,'Totals by Team'!A:K,11,FALSE)</f>
        <v>2.774193548387097</v>
      </c>
      <c r="K7910" s="2">
        <f>VLOOKUP(C7910,'Totals by Team'!A:K,11,FALSE)</f>
        <v>-3.4193548387096775</v>
      </c>
    </row>
    <row r="7911" spans="1:11" x14ac:dyDescent="0.25">
      <c r="A7911" s="1">
        <v>41318</v>
      </c>
      <c r="B7911" t="s">
        <v>165</v>
      </c>
      <c r="C7911" t="s">
        <v>98</v>
      </c>
      <c r="D7911">
        <v>65</v>
      </c>
      <c r="E7911">
        <v>56</v>
      </c>
      <c r="F7911" t="s">
        <v>165</v>
      </c>
      <c r="G7911">
        <v>9</v>
      </c>
      <c r="H7911" t="s">
        <v>358</v>
      </c>
      <c r="I7911" t="s">
        <v>360</v>
      </c>
      <c r="J7911" s="2">
        <f>VLOOKUP(B7911,'Totals by Team'!A:K,11,FALSE)</f>
        <v>-3.1</v>
      </c>
      <c r="K7911" s="2">
        <f>VLOOKUP(C7911,'Totals by Team'!A:K,11,FALSE)</f>
        <v>2.5161290322580645</v>
      </c>
    </row>
    <row r="7912" spans="1:11" x14ac:dyDescent="0.25">
      <c r="A7912" s="1">
        <v>41318</v>
      </c>
      <c r="B7912" t="s">
        <v>31</v>
      </c>
      <c r="C7912" t="s">
        <v>63</v>
      </c>
      <c r="D7912">
        <v>69</v>
      </c>
      <c r="E7912">
        <v>61</v>
      </c>
      <c r="F7912" t="s">
        <v>31</v>
      </c>
      <c r="G7912">
        <v>8</v>
      </c>
      <c r="H7912" t="s">
        <v>358</v>
      </c>
      <c r="I7912" t="s">
        <v>360</v>
      </c>
      <c r="J7912" s="2">
        <f>VLOOKUP(B7912,'Totals by Team'!A:K,11,FALSE)</f>
        <v>9.5625</v>
      </c>
      <c r="K7912" s="2">
        <f>VLOOKUP(C7912,'Totals by Team'!A:K,11,FALSE)</f>
        <v>-6.15625</v>
      </c>
    </row>
    <row r="7913" spans="1:11" x14ac:dyDescent="0.25">
      <c r="A7913" s="1">
        <v>41318</v>
      </c>
      <c r="B7913" t="s">
        <v>18</v>
      </c>
      <c r="C7913" t="s">
        <v>148</v>
      </c>
      <c r="D7913">
        <v>66</v>
      </c>
      <c r="E7913">
        <v>58</v>
      </c>
      <c r="F7913" t="s">
        <v>18</v>
      </c>
      <c r="G7913">
        <v>8</v>
      </c>
      <c r="H7913" t="s">
        <v>358</v>
      </c>
      <c r="I7913" t="s">
        <v>360</v>
      </c>
      <c r="J7913" s="2">
        <f>VLOOKUP(B7913,'Totals by Team'!A:K,11,FALSE)</f>
        <v>4.4666666666666668</v>
      </c>
      <c r="K7913" s="2">
        <f>VLOOKUP(C7913,'Totals by Team'!A:K,11,FALSE)</f>
        <v>11.257142857142858</v>
      </c>
    </row>
    <row r="7914" spans="1:11" x14ac:dyDescent="0.25">
      <c r="A7914" s="1">
        <v>41318</v>
      </c>
      <c r="B7914" t="s">
        <v>43</v>
      </c>
      <c r="C7914" t="s">
        <v>139</v>
      </c>
      <c r="D7914">
        <v>70</v>
      </c>
      <c r="E7914">
        <v>62</v>
      </c>
      <c r="F7914" t="s">
        <v>139</v>
      </c>
      <c r="G7914">
        <v>8</v>
      </c>
      <c r="H7914" t="s">
        <v>358</v>
      </c>
      <c r="I7914" t="s">
        <v>356</v>
      </c>
      <c r="J7914" s="2">
        <f>VLOOKUP(B7914,'Totals by Team'!A:K,11,FALSE)</f>
        <v>9.67741935483871</v>
      </c>
      <c r="K7914" s="2">
        <f>VLOOKUP(C7914,'Totals by Team'!A:K,11,FALSE)</f>
        <v>-5</v>
      </c>
    </row>
    <row r="7915" spans="1:11" x14ac:dyDescent="0.25">
      <c r="A7915" s="1">
        <v>41318</v>
      </c>
      <c r="B7915" t="s">
        <v>319</v>
      </c>
      <c r="C7915" t="s">
        <v>228</v>
      </c>
      <c r="D7915">
        <v>83</v>
      </c>
      <c r="E7915">
        <v>75</v>
      </c>
      <c r="F7915" t="s">
        <v>228</v>
      </c>
      <c r="G7915">
        <v>8</v>
      </c>
      <c r="H7915" t="s">
        <v>358</v>
      </c>
      <c r="I7915" t="s">
        <v>356</v>
      </c>
      <c r="J7915" s="2">
        <f>VLOOKUP(B7915,'Totals by Team'!A:K,11,FALSE)</f>
        <v>4.84375</v>
      </c>
      <c r="K7915" s="2">
        <f>VLOOKUP(C7915,'Totals by Team'!A:K,11,FALSE)</f>
        <v>-3.96875</v>
      </c>
    </row>
    <row r="7916" spans="1:11" x14ac:dyDescent="0.25">
      <c r="A7916" s="1">
        <v>41318</v>
      </c>
      <c r="B7916" t="s">
        <v>189</v>
      </c>
      <c r="C7916" t="s">
        <v>159</v>
      </c>
      <c r="D7916">
        <v>60</v>
      </c>
      <c r="E7916">
        <v>53</v>
      </c>
      <c r="F7916" t="s">
        <v>159</v>
      </c>
      <c r="G7916">
        <v>7</v>
      </c>
      <c r="H7916" t="s">
        <v>358</v>
      </c>
      <c r="I7916" t="s">
        <v>356</v>
      </c>
      <c r="J7916" s="2">
        <f>VLOOKUP(B7916,'Totals by Team'!A:K,11,FALSE)</f>
        <v>-0.38461538461538464</v>
      </c>
      <c r="K7916" s="2">
        <f>VLOOKUP(C7916,'Totals by Team'!A:K,11,FALSE)</f>
        <v>-12.758620689655173</v>
      </c>
    </row>
    <row r="7917" spans="1:11" x14ac:dyDescent="0.25">
      <c r="A7917" s="1">
        <v>41318</v>
      </c>
      <c r="B7917" t="s">
        <v>313</v>
      </c>
      <c r="C7917" t="s">
        <v>321</v>
      </c>
      <c r="D7917">
        <v>61</v>
      </c>
      <c r="E7917">
        <v>54</v>
      </c>
      <c r="F7917" t="s">
        <v>313</v>
      </c>
      <c r="G7917">
        <v>7</v>
      </c>
      <c r="H7917" t="s">
        <v>358</v>
      </c>
      <c r="I7917" t="s">
        <v>360</v>
      </c>
      <c r="J7917" s="2">
        <f>VLOOKUP(B7917,'Totals by Team'!A:K,11,FALSE)</f>
        <v>2.7419354838709675</v>
      </c>
      <c r="K7917" s="2">
        <f>VLOOKUP(C7917,'Totals by Team'!A:K,11,FALSE)</f>
        <v>12.294117647058824</v>
      </c>
    </row>
    <row r="7918" spans="1:11" x14ac:dyDescent="0.25">
      <c r="A7918" s="1">
        <v>41318</v>
      </c>
      <c r="B7918" t="s">
        <v>185</v>
      </c>
      <c r="C7918" t="s">
        <v>39</v>
      </c>
      <c r="D7918">
        <v>92</v>
      </c>
      <c r="E7918">
        <v>86</v>
      </c>
      <c r="F7918" t="s">
        <v>185</v>
      </c>
      <c r="G7918">
        <v>6</v>
      </c>
      <c r="H7918" t="s">
        <v>358</v>
      </c>
      <c r="I7918" t="s">
        <v>360</v>
      </c>
      <c r="J7918" s="2">
        <f>VLOOKUP(B7918,'Totals by Team'!A:K,11,FALSE)</f>
        <v>-4.0714285714285712</v>
      </c>
      <c r="K7918" s="2">
        <f>VLOOKUP(C7918,'Totals by Team'!A:K,11,FALSE)</f>
        <v>-8.8000000000000007</v>
      </c>
    </row>
    <row r="7919" spans="1:11" x14ac:dyDescent="0.25">
      <c r="A7919" s="1">
        <v>41318</v>
      </c>
      <c r="B7919" t="s">
        <v>257</v>
      </c>
      <c r="C7919" t="s">
        <v>278</v>
      </c>
      <c r="D7919">
        <v>61</v>
      </c>
      <c r="E7919">
        <v>55</v>
      </c>
      <c r="F7919" t="s">
        <v>257</v>
      </c>
      <c r="G7919">
        <v>6</v>
      </c>
      <c r="H7919" t="s">
        <v>358</v>
      </c>
      <c r="I7919" t="s">
        <v>360</v>
      </c>
      <c r="J7919" s="2">
        <f>VLOOKUP(B7919,'Totals by Team'!A:K,11,FALSE)</f>
        <v>3.4516129032258065</v>
      </c>
      <c r="K7919" s="2">
        <f>VLOOKUP(C7919,'Totals by Team'!A:K,11,FALSE)</f>
        <v>3.71875</v>
      </c>
    </row>
    <row r="7920" spans="1:11" x14ac:dyDescent="0.25">
      <c r="A7920" s="1">
        <v>41318</v>
      </c>
      <c r="B7920" t="s">
        <v>240</v>
      </c>
      <c r="C7920" t="s">
        <v>11</v>
      </c>
      <c r="D7920">
        <v>54</v>
      </c>
      <c r="E7920">
        <v>48</v>
      </c>
      <c r="F7920" t="s">
        <v>11</v>
      </c>
      <c r="G7920">
        <v>6</v>
      </c>
      <c r="H7920" t="s">
        <v>358</v>
      </c>
      <c r="I7920" t="s">
        <v>356</v>
      </c>
      <c r="J7920" s="2">
        <f>VLOOKUP(B7920,'Totals by Team'!A:K,11,FALSE)</f>
        <v>7.0294117647058822</v>
      </c>
      <c r="K7920" s="2">
        <f>VLOOKUP(C7920,'Totals by Team'!A:K,11,FALSE)</f>
        <v>-3.25</v>
      </c>
    </row>
    <row r="7921" spans="1:11" x14ac:dyDescent="0.25">
      <c r="A7921" s="1">
        <v>41318</v>
      </c>
      <c r="B7921" t="s">
        <v>158</v>
      </c>
      <c r="C7921" t="s">
        <v>184</v>
      </c>
      <c r="D7921">
        <v>92</v>
      </c>
      <c r="E7921">
        <v>86</v>
      </c>
      <c r="F7921" t="s">
        <v>158</v>
      </c>
      <c r="G7921">
        <v>6</v>
      </c>
      <c r="H7921" t="s">
        <v>358</v>
      </c>
      <c r="I7921" t="s">
        <v>360</v>
      </c>
      <c r="J7921" s="2">
        <f>VLOOKUP(B7921,'Totals by Team'!A:K,11,FALSE)</f>
        <v>-0.58620689655172409</v>
      </c>
      <c r="K7921" s="2">
        <f>VLOOKUP(C7921,'Totals by Team'!A:K,11,FALSE)</f>
        <v>-7.8275862068965516</v>
      </c>
    </row>
    <row r="7922" spans="1:11" x14ac:dyDescent="0.25">
      <c r="A7922" s="1">
        <v>41318</v>
      </c>
      <c r="B7922" t="s">
        <v>186</v>
      </c>
      <c r="C7922" t="s">
        <v>244</v>
      </c>
      <c r="D7922">
        <v>74</v>
      </c>
      <c r="E7922">
        <v>68</v>
      </c>
      <c r="F7922" t="s">
        <v>244</v>
      </c>
      <c r="G7922">
        <v>6</v>
      </c>
      <c r="H7922" t="s">
        <v>358</v>
      </c>
      <c r="I7922" t="s">
        <v>356</v>
      </c>
      <c r="J7922" s="2">
        <f>VLOOKUP(B7922,'Totals by Team'!A:K,11,FALSE)</f>
        <v>9.2424242424242422</v>
      </c>
      <c r="K7922" s="2">
        <f>VLOOKUP(C7922,'Totals by Team'!A:K,11,FALSE)</f>
        <v>-1.4545454545454546</v>
      </c>
    </row>
    <row r="7923" spans="1:11" x14ac:dyDescent="0.25">
      <c r="A7923" s="1">
        <v>41318</v>
      </c>
      <c r="B7923" t="s">
        <v>298</v>
      </c>
      <c r="C7923" t="s">
        <v>149</v>
      </c>
      <c r="D7923">
        <v>66</v>
      </c>
      <c r="E7923">
        <v>60</v>
      </c>
      <c r="F7923" t="s">
        <v>298</v>
      </c>
      <c r="G7923">
        <v>6</v>
      </c>
      <c r="H7923" t="s">
        <v>358</v>
      </c>
      <c r="I7923" t="s">
        <v>360</v>
      </c>
      <c r="J7923" s="2">
        <f>VLOOKUP(B7923,'Totals by Team'!A:K,11,FALSE)</f>
        <v>8.7096774193548381</v>
      </c>
      <c r="K7923" s="2">
        <f>VLOOKUP(C7923,'Totals by Team'!A:K,11,FALSE)</f>
        <v>7.1</v>
      </c>
    </row>
    <row r="7924" spans="1:11" x14ac:dyDescent="0.25">
      <c r="A7924" s="1">
        <v>41318</v>
      </c>
      <c r="B7924" t="s">
        <v>237</v>
      </c>
      <c r="C7924" t="s">
        <v>51</v>
      </c>
      <c r="D7924">
        <v>75</v>
      </c>
      <c r="E7924">
        <v>70</v>
      </c>
      <c r="F7924" t="s">
        <v>237</v>
      </c>
      <c r="G7924">
        <v>5</v>
      </c>
      <c r="H7924" t="s">
        <v>358</v>
      </c>
      <c r="I7924" t="s">
        <v>360</v>
      </c>
      <c r="J7924" s="2">
        <f>VLOOKUP(B7924,'Totals by Team'!A:K,11,FALSE)</f>
        <v>0.82352941176470584</v>
      </c>
      <c r="K7924" s="2">
        <f>VLOOKUP(C7924,'Totals by Team'!A:K,11,FALSE)</f>
        <v>0.66666666666666663</v>
      </c>
    </row>
    <row r="7925" spans="1:11" x14ac:dyDescent="0.25">
      <c r="A7925" s="1">
        <v>41318</v>
      </c>
      <c r="B7925" t="s">
        <v>187</v>
      </c>
      <c r="C7925" t="s">
        <v>23</v>
      </c>
      <c r="D7925">
        <v>70</v>
      </c>
      <c r="E7925">
        <v>65</v>
      </c>
      <c r="F7925" t="s">
        <v>187</v>
      </c>
      <c r="G7925">
        <v>5</v>
      </c>
      <c r="H7925" t="s">
        <v>358</v>
      </c>
      <c r="I7925" t="s">
        <v>360</v>
      </c>
      <c r="J7925" s="2">
        <f>VLOOKUP(B7925,'Totals by Team'!A:K,11,FALSE)</f>
        <v>-4.1785714285714288</v>
      </c>
      <c r="K7925" s="2">
        <f>VLOOKUP(C7925,'Totals by Team'!A:K,11,FALSE)</f>
        <v>3.9285714285714284</v>
      </c>
    </row>
    <row r="7926" spans="1:11" x14ac:dyDescent="0.25">
      <c r="A7926" s="1">
        <v>41318</v>
      </c>
      <c r="B7926" t="s">
        <v>336</v>
      </c>
      <c r="C7926" t="s">
        <v>318</v>
      </c>
      <c r="D7926">
        <v>60</v>
      </c>
      <c r="E7926">
        <v>55</v>
      </c>
      <c r="F7926" t="s">
        <v>336</v>
      </c>
      <c r="G7926">
        <v>5</v>
      </c>
      <c r="H7926" t="s">
        <v>358</v>
      </c>
      <c r="I7926" t="s">
        <v>360</v>
      </c>
      <c r="J7926" s="2">
        <f>VLOOKUP(B7926,'Totals by Team'!A:K,11,FALSE)</f>
        <v>-1.935483870967742</v>
      </c>
      <c r="K7926" s="2">
        <f>VLOOKUP(C7926,'Totals by Team'!A:K,11,FALSE)</f>
        <v>4.1515151515151514</v>
      </c>
    </row>
    <row r="7927" spans="1:11" x14ac:dyDescent="0.25">
      <c r="A7927" s="1">
        <v>41318</v>
      </c>
      <c r="B7927" t="s">
        <v>192</v>
      </c>
      <c r="C7927" t="s">
        <v>261</v>
      </c>
      <c r="D7927">
        <v>73</v>
      </c>
      <c r="E7927">
        <v>68</v>
      </c>
      <c r="F7927" t="s">
        <v>192</v>
      </c>
      <c r="G7927">
        <v>5</v>
      </c>
      <c r="H7927" t="s">
        <v>358</v>
      </c>
      <c r="I7927" t="s">
        <v>360</v>
      </c>
      <c r="J7927" s="2">
        <f>VLOOKUP(B7927,'Totals by Team'!A:K,11,FALSE)</f>
        <v>12.875</v>
      </c>
      <c r="K7927" s="2">
        <f>VLOOKUP(C7927,'Totals by Team'!A:K,11,FALSE)</f>
        <v>7.0606060606060606</v>
      </c>
    </row>
    <row r="7928" spans="1:11" x14ac:dyDescent="0.25">
      <c r="A7928" s="1">
        <v>41318</v>
      </c>
      <c r="B7928" t="s">
        <v>258</v>
      </c>
      <c r="C7928" t="s">
        <v>296</v>
      </c>
      <c r="D7928">
        <v>82</v>
      </c>
      <c r="E7928">
        <v>78</v>
      </c>
      <c r="F7928" t="s">
        <v>258</v>
      </c>
      <c r="G7928">
        <v>4</v>
      </c>
      <c r="H7928" t="s">
        <v>358</v>
      </c>
      <c r="I7928" t="s">
        <v>360</v>
      </c>
      <c r="J7928" s="2">
        <f>VLOOKUP(B7928,'Totals by Team'!A:K,11,FALSE)</f>
        <v>7.2352941176470589</v>
      </c>
      <c r="K7928" s="2">
        <f>VLOOKUP(C7928,'Totals by Team'!A:K,11,FALSE)</f>
        <v>-3.90625</v>
      </c>
    </row>
    <row r="7929" spans="1:11" x14ac:dyDescent="0.25">
      <c r="A7929" s="1">
        <v>41318</v>
      </c>
      <c r="B7929" t="s">
        <v>307</v>
      </c>
      <c r="C7929" t="s">
        <v>176</v>
      </c>
      <c r="D7929">
        <v>71</v>
      </c>
      <c r="E7929">
        <v>67</v>
      </c>
      <c r="F7929" t="s">
        <v>176</v>
      </c>
      <c r="G7929">
        <v>4</v>
      </c>
      <c r="H7929" t="s">
        <v>358</v>
      </c>
      <c r="I7929" t="s">
        <v>356</v>
      </c>
      <c r="J7929" s="2">
        <f>VLOOKUP(B7929,'Totals by Team'!A:K,11,FALSE)</f>
        <v>0.21875</v>
      </c>
      <c r="K7929" s="2">
        <f>VLOOKUP(C7929,'Totals by Team'!A:K,11,FALSE)</f>
        <v>4.9090909090909092</v>
      </c>
    </row>
    <row r="7930" spans="1:11" x14ac:dyDescent="0.25">
      <c r="A7930" s="1">
        <v>41318</v>
      </c>
      <c r="B7930" t="s">
        <v>329</v>
      </c>
      <c r="C7930" t="s">
        <v>55</v>
      </c>
      <c r="D7930">
        <v>56</v>
      </c>
      <c r="E7930">
        <v>52</v>
      </c>
      <c r="F7930" t="s">
        <v>55</v>
      </c>
      <c r="G7930">
        <v>4</v>
      </c>
      <c r="H7930" t="s">
        <v>358</v>
      </c>
      <c r="I7930" t="s">
        <v>356</v>
      </c>
      <c r="J7930" s="2">
        <f>VLOOKUP(B7930,'Totals by Team'!A:K,11,FALSE)</f>
        <v>-3.5517241379310347</v>
      </c>
      <c r="K7930" s="2">
        <f>VLOOKUP(C7930,'Totals by Team'!A:K,11,FALSE)</f>
        <v>-9.7931034482758612</v>
      </c>
    </row>
    <row r="7931" spans="1:11" x14ac:dyDescent="0.25">
      <c r="A7931" s="1">
        <v>41318</v>
      </c>
      <c r="B7931" t="s">
        <v>194</v>
      </c>
      <c r="C7931" t="s">
        <v>79</v>
      </c>
      <c r="D7931">
        <v>52</v>
      </c>
      <c r="E7931">
        <v>48</v>
      </c>
      <c r="F7931" t="s">
        <v>194</v>
      </c>
      <c r="G7931">
        <v>4</v>
      </c>
      <c r="H7931" t="s">
        <v>358</v>
      </c>
      <c r="I7931" t="s">
        <v>360</v>
      </c>
      <c r="J7931" s="2">
        <f>VLOOKUP(B7931,'Totals by Team'!A:K,11,FALSE)</f>
        <v>1.0303030303030303</v>
      </c>
      <c r="K7931" s="2">
        <f>VLOOKUP(C7931,'Totals by Team'!A:K,11,FALSE)</f>
        <v>-9.7857142857142865</v>
      </c>
    </row>
    <row r="7932" spans="1:11" x14ac:dyDescent="0.25">
      <c r="A7932" s="1">
        <v>41318</v>
      </c>
      <c r="B7932" t="s">
        <v>293</v>
      </c>
      <c r="C7932" t="s">
        <v>198</v>
      </c>
      <c r="D7932">
        <v>69</v>
      </c>
      <c r="E7932">
        <v>66</v>
      </c>
      <c r="F7932" t="s">
        <v>198</v>
      </c>
      <c r="G7932">
        <v>3</v>
      </c>
      <c r="H7932" t="s">
        <v>358</v>
      </c>
      <c r="I7932" t="s">
        <v>356</v>
      </c>
      <c r="J7932" s="2">
        <f>VLOOKUP(B7932,'Totals by Team'!A:K,11,FALSE)</f>
        <v>6.4666666666666668</v>
      </c>
      <c r="K7932" s="2">
        <f>VLOOKUP(C7932,'Totals by Team'!A:K,11,FALSE)</f>
        <v>0.72413793103448276</v>
      </c>
    </row>
    <row r="7933" spans="1:11" x14ac:dyDescent="0.25">
      <c r="A7933" s="1">
        <v>41318</v>
      </c>
      <c r="B7933" t="s">
        <v>28</v>
      </c>
      <c r="C7933" t="s">
        <v>112</v>
      </c>
      <c r="D7933">
        <v>82</v>
      </c>
      <c r="E7933">
        <v>79</v>
      </c>
      <c r="F7933" t="s">
        <v>112</v>
      </c>
      <c r="G7933">
        <v>3</v>
      </c>
      <c r="H7933" t="s">
        <v>358</v>
      </c>
      <c r="I7933" t="s">
        <v>356</v>
      </c>
      <c r="J7933" s="2">
        <f>VLOOKUP(B7933,'Totals by Team'!A:K,11,FALSE)</f>
        <v>-3.5517241379310347</v>
      </c>
      <c r="K7933" s="2">
        <f>VLOOKUP(C7933,'Totals by Team'!A:K,11,FALSE)</f>
        <v>-4.2857142857142856</v>
      </c>
    </row>
    <row r="7934" spans="1:11" x14ac:dyDescent="0.25">
      <c r="A7934" s="1">
        <v>41318</v>
      </c>
      <c r="B7934" t="s">
        <v>216</v>
      </c>
      <c r="C7934" t="s">
        <v>243</v>
      </c>
      <c r="D7934">
        <v>66</v>
      </c>
      <c r="E7934">
        <v>63</v>
      </c>
      <c r="F7934" t="s">
        <v>216</v>
      </c>
      <c r="G7934">
        <v>3</v>
      </c>
      <c r="H7934" t="s">
        <v>358</v>
      </c>
      <c r="I7934" t="s">
        <v>360</v>
      </c>
      <c r="J7934" s="2">
        <f>VLOOKUP(B7934,'Totals by Team'!A:K,11,FALSE)</f>
        <v>-0.93939393939393945</v>
      </c>
      <c r="K7934" s="2">
        <f>VLOOKUP(C7934,'Totals by Team'!A:K,11,FALSE)</f>
        <v>-2.7419354838709675</v>
      </c>
    </row>
    <row r="7935" spans="1:11" x14ac:dyDescent="0.25">
      <c r="A7935" s="1">
        <v>41318</v>
      </c>
      <c r="B7935" t="s">
        <v>150</v>
      </c>
      <c r="C7935" t="s">
        <v>209</v>
      </c>
      <c r="D7935">
        <v>75</v>
      </c>
      <c r="E7935">
        <v>72</v>
      </c>
      <c r="F7935" t="s">
        <v>150</v>
      </c>
      <c r="G7935">
        <v>3</v>
      </c>
      <c r="H7935" t="s">
        <v>358</v>
      </c>
      <c r="I7935" t="s">
        <v>360</v>
      </c>
      <c r="J7935" s="2">
        <f>VLOOKUP(B7935,'Totals by Team'!A:K,11,FALSE)</f>
        <v>-5.5517241379310347</v>
      </c>
      <c r="K7935" s="2">
        <f>VLOOKUP(C7935,'Totals by Team'!A:K,11,FALSE)</f>
        <v>5.096774193548387</v>
      </c>
    </row>
    <row r="7936" spans="1:11" x14ac:dyDescent="0.25">
      <c r="A7936" s="1">
        <v>41318</v>
      </c>
      <c r="B7936" t="s">
        <v>297</v>
      </c>
      <c r="C7936" t="s">
        <v>317</v>
      </c>
      <c r="D7936">
        <v>89</v>
      </c>
      <c r="E7936">
        <v>86</v>
      </c>
      <c r="F7936" t="s">
        <v>297</v>
      </c>
      <c r="G7936">
        <v>3</v>
      </c>
      <c r="H7936" t="s">
        <v>358</v>
      </c>
      <c r="I7936" t="s">
        <v>360</v>
      </c>
      <c r="J7936" s="2">
        <f>VLOOKUP(B7936,'Totals by Team'!A:K,11,FALSE)</f>
        <v>0.34375</v>
      </c>
      <c r="K7936" s="2">
        <f>VLOOKUP(C7936,'Totals by Team'!A:K,11,FALSE)</f>
        <v>8.4242424242424239</v>
      </c>
    </row>
    <row r="7937" spans="1:11" x14ac:dyDescent="0.25">
      <c r="A7937" s="1">
        <v>41318</v>
      </c>
      <c r="B7937" t="s">
        <v>117</v>
      </c>
      <c r="C7937" t="s">
        <v>181</v>
      </c>
      <c r="D7937">
        <v>66</v>
      </c>
      <c r="E7937">
        <v>64</v>
      </c>
      <c r="F7937" t="s">
        <v>117</v>
      </c>
      <c r="G7937">
        <v>2</v>
      </c>
      <c r="H7937" t="s">
        <v>358</v>
      </c>
      <c r="I7937" t="s">
        <v>360</v>
      </c>
      <c r="J7937" s="2">
        <f>VLOOKUP(B7937,'Totals by Team'!A:K,11,FALSE)</f>
        <v>-5.4482758620689653</v>
      </c>
      <c r="K7937" s="2">
        <f>VLOOKUP(C7937,'Totals by Team'!A:K,11,FALSE)</f>
        <v>-0.8666666666666667</v>
      </c>
    </row>
    <row r="7938" spans="1:11" x14ac:dyDescent="0.25">
      <c r="A7938" s="1">
        <v>41318</v>
      </c>
      <c r="B7938" t="s">
        <v>40</v>
      </c>
      <c r="C7938" t="s">
        <v>282</v>
      </c>
      <c r="D7938">
        <v>82</v>
      </c>
      <c r="E7938">
        <v>80</v>
      </c>
      <c r="F7938" t="s">
        <v>282</v>
      </c>
      <c r="G7938">
        <v>2</v>
      </c>
      <c r="H7938" t="s">
        <v>358</v>
      </c>
      <c r="I7938" t="s">
        <v>356</v>
      </c>
      <c r="J7938" s="2">
        <f>VLOOKUP(B7938,'Totals by Team'!A:K,11,FALSE)</f>
        <v>-3.40625</v>
      </c>
      <c r="K7938" s="2">
        <f>VLOOKUP(C7938,'Totals by Team'!A:K,11,FALSE)</f>
        <v>-4.7</v>
      </c>
    </row>
    <row r="7939" spans="1:11" x14ac:dyDescent="0.25">
      <c r="A7939" s="1">
        <v>41318</v>
      </c>
      <c r="B7939" t="s">
        <v>24</v>
      </c>
      <c r="C7939" t="s">
        <v>131</v>
      </c>
      <c r="D7939">
        <v>67</v>
      </c>
      <c r="E7939">
        <v>65</v>
      </c>
      <c r="F7939" t="s">
        <v>131</v>
      </c>
      <c r="G7939">
        <v>2</v>
      </c>
      <c r="H7939" t="s">
        <v>358</v>
      </c>
      <c r="I7939" t="s">
        <v>356</v>
      </c>
      <c r="J7939" s="2">
        <f>VLOOKUP(B7939,'Totals by Team'!A:K,11,FALSE)</f>
        <v>3.0333333333333332</v>
      </c>
      <c r="K7939" s="2">
        <f>VLOOKUP(C7939,'Totals by Team'!A:K,11,FALSE)</f>
        <v>0.31034482758620691</v>
      </c>
    </row>
    <row r="7940" spans="1:11" x14ac:dyDescent="0.25">
      <c r="A7940" s="1">
        <v>41318</v>
      </c>
      <c r="B7940" t="s">
        <v>110</v>
      </c>
      <c r="C7940" t="s">
        <v>178</v>
      </c>
      <c r="D7940">
        <v>76</v>
      </c>
      <c r="E7940">
        <v>74</v>
      </c>
      <c r="F7940" t="s">
        <v>178</v>
      </c>
      <c r="G7940">
        <v>2</v>
      </c>
      <c r="H7940" t="s">
        <v>358</v>
      </c>
      <c r="I7940" t="s">
        <v>356</v>
      </c>
      <c r="J7940" s="2">
        <f>VLOOKUP(B7940,'Totals by Team'!A:K,11,FALSE)</f>
        <v>3.0303030303030304E-2</v>
      </c>
      <c r="K7940" s="2">
        <f>VLOOKUP(C7940,'Totals by Team'!A:K,11,FALSE)</f>
        <v>1.1875</v>
      </c>
    </row>
    <row r="7941" spans="1:11" x14ac:dyDescent="0.25">
      <c r="A7941" s="1">
        <v>41318</v>
      </c>
      <c r="B7941" t="s">
        <v>289</v>
      </c>
      <c r="C7941" t="s">
        <v>344</v>
      </c>
      <c r="D7941">
        <v>69</v>
      </c>
      <c r="E7941">
        <v>67</v>
      </c>
      <c r="F7941" t="s">
        <v>289</v>
      </c>
      <c r="G7941">
        <v>2</v>
      </c>
      <c r="H7941" t="s">
        <v>358</v>
      </c>
      <c r="I7941" t="s">
        <v>360</v>
      </c>
      <c r="J7941" s="2">
        <f>VLOOKUP(B7941,'Totals by Team'!A:K,11,FALSE)</f>
        <v>1.606060606060606</v>
      </c>
      <c r="K7941" s="2">
        <f>VLOOKUP(C7941,'Totals by Team'!A:K,11,FALSE)</f>
        <v>10.617647058823529</v>
      </c>
    </row>
    <row r="7942" spans="1:11" x14ac:dyDescent="0.25">
      <c r="A7942" s="1">
        <v>41318</v>
      </c>
      <c r="B7942" t="s">
        <v>128</v>
      </c>
      <c r="C7942" t="s">
        <v>264</v>
      </c>
      <c r="D7942">
        <v>71</v>
      </c>
      <c r="E7942">
        <v>70</v>
      </c>
      <c r="F7942" t="s">
        <v>128</v>
      </c>
      <c r="G7942">
        <v>1</v>
      </c>
      <c r="H7942" t="s">
        <v>358</v>
      </c>
      <c r="I7942" t="s">
        <v>360</v>
      </c>
      <c r="J7942" s="2">
        <f>VLOOKUP(B7942,'Totals by Team'!A:K,11,FALSE)</f>
        <v>-4.5483870967741939</v>
      </c>
      <c r="K7942" s="2">
        <f>VLOOKUP(C7942,'Totals by Team'!A:K,11,FALSE)</f>
        <v>-11.137931034482758</v>
      </c>
    </row>
    <row r="7943" spans="1:11" x14ac:dyDescent="0.25">
      <c r="A7943" s="1">
        <v>41318</v>
      </c>
      <c r="B7943" t="s">
        <v>221</v>
      </c>
      <c r="C7943" t="s">
        <v>239</v>
      </c>
      <c r="D7943">
        <v>67</v>
      </c>
      <c r="E7943">
        <v>66</v>
      </c>
      <c r="F7943" t="s">
        <v>239</v>
      </c>
      <c r="G7943">
        <v>1</v>
      </c>
      <c r="H7943" t="s">
        <v>358</v>
      </c>
      <c r="I7943" t="s">
        <v>356</v>
      </c>
      <c r="J7943" s="2">
        <f>VLOOKUP(B7943,'Totals by Team'!A:K,11,FALSE)</f>
        <v>1.75</v>
      </c>
      <c r="K7943" s="2">
        <f>VLOOKUP(C7943,'Totals by Team'!A:K,11,FALSE)</f>
        <v>1.4375</v>
      </c>
    </row>
    <row r="7944" spans="1:11" x14ac:dyDescent="0.25">
      <c r="A7944" s="1">
        <v>41318</v>
      </c>
      <c r="B7944" t="s">
        <v>264</v>
      </c>
      <c r="C7944" t="s">
        <v>128</v>
      </c>
      <c r="D7944">
        <v>70</v>
      </c>
      <c r="E7944">
        <v>71</v>
      </c>
      <c r="F7944" t="s">
        <v>128</v>
      </c>
      <c r="G7944">
        <v>-1</v>
      </c>
      <c r="H7944" t="s">
        <v>357</v>
      </c>
      <c r="I7944" t="s">
        <v>356</v>
      </c>
      <c r="J7944" s="2">
        <f>VLOOKUP(B7944,'Totals by Team'!A:K,11,FALSE)</f>
        <v>-11.137931034482758</v>
      </c>
      <c r="K7944" s="2">
        <f>VLOOKUP(C7944,'Totals by Team'!A:K,11,FALSE)</f>
        <v>-4.5483870967741939</v>
      </c>
    </row>
    <row r="7945" spans="1:11" x14ac:dyDescent="0.25">
      <c r="A7945" s="1">
        <v>41318</v>
      </c>
      <c r="B7945" t="s">
        <v>239</v>
      </c>
      <c r="C7945" t="s">
        <v>221</v>
      </c>
      <c r="D7945">
        <v>66</v>
      </c>
      <c r="E7945">
        <v>67</v>
      </c>
      <c r="F7945" t="s">
        <v>239</v>
      </c>
      <c r="G7945">
        <v>-1</v>
      </c>
      <c r="H7945" t="s">
        <v>357</v>
      </c>
      <c r="I7945" t="s">
        <v>360</v>
      </c>
      <c r="J7945" s="2">
        <f>VLOOKUP(B7945,'Totals by Team'!A:K,11,FALSE)</f>
        <v>1.4375</v>
      </c>
      <c r="K7945" s="2">
        <f>VLOOKUP(C7945,'Totals by Team'!A:K,11,FALSE)</f>
        <v>1.75</v>
      </c>
    </row>
    <row r="7946" spans="1:11" x14ac:dyDescent="0.25">
      <c r="A7946" s="1">
        <v>41318</v>
      </c>
      <c r="B7946" t="s">
        <v>181</v>
      </c>
      <c r="C7946" t="s">
        <v>117</v>
      </c>
      <c r="D7946">
        <v>64</v>
      </c>
      <c r="E7946">
        <v>66</v>
      </c>
      <c r="F7946" t="s">
        <v>117</v>
      </c>
      <c r="G7946">
        <v>-2</v>
      </c>
      <c r="H7946" t="s">
        <v>357</v>
      </c>
      <c r="I7946" t="s">
        <v>356</v>
      </c>
      <c r="J7946" s="2">
        <f>VLOOKUP(B7946,'Totals by Team'!A:K,11,FALSE)</f>
        <v>-0.8666666666666667</v>
      </c>
      <c r="K7946" s="2">
        <f>VLOOKUP(C7946,'Totals by Team'!A:K,11,FALSE)</f>
        <v>-5.4482758620689653</v>
      </c>
    </row>
    <row r="7947" spans="1:11" x14ac:dyDescent="0.25">
      <c r="A7947" s="1">
        <v>41318</v>
      </c>
      <c r="B7947" t="s">
        <v>282</v>
      </c>
      <c r="C7947" t="s">
        <v>40</v>
      </c>
      <c r="D7947">
        <v>80</v>
      </c>
      <c r="E7947">
        <v>82</v>
      </c>
      <c r="F7947" t="s">
        <v>282</v>
      </c>
      <c r="G7947">
        <v>-2</v>
      </c>
      <c r="H7947" t="s">
        <v>357</v>
      </c>
      <c r="I7947" t="s">
        <v>360</v>
      </c>
      <c r="J7947" s="2">
        <f>VLOOKUP(B7947,'Totals by Team'!A:K,11,FALSE)</f>
        <v>-4.7</v>
      </c>
      <c r="K7947" s="2">
        <f>VLOOKUP(C7947,'Totals by Team'!A:K,11,FALSE)</f>
        <v>-3.40625</v>
      </c>
    </row>
    <row r="7948" spans="1:11" x14ac:dyDescent="0.25">
      <c r="A7948" s="1">
        <v>41318</v>
      </c>
      <c r="B7948" t="s">
        <v>131</v>
      </c>
      <c r="C7948" t="s">
        <v>24</v>
      </c>
      <c r="D7948">
        <v>65</v>
      </c>
      <c r="E7948">
        <v>67</v>
      </c>
      <c r="F7948" t="s">
        <v>131</v>
      </c>
      <c r="G7948">
        <v>-2</v>
      </c>
      <c r="H7948" t="s">
        <v>357</v>
      </c>
      <c r="I7948" t="s">
        <v>360</v>
      </c>
      <c r="J7948" s="2">
        <f>VLOOKUP(B7948,'Totals by Team'!A:K,11,FALSE)</f>
        <v>0.31034482758620691</v>
      </c>
      <c r="K7948" s="2">
        <f>VLOOKUP(C7948,'Totals by Team'!A:K,11,FALSE)</f>
        <v>3.0333333333333332</v>
      </c>
    </row>
    <row r="7949" spans="1:11" x14ac:dyDescent="0.25">
      <c r="A7949" s="1">
        <v>41318</v>
      </c>
      <c r="B7949" t="s">
        <v>178</v>
      </c>
      <c r="C7949" t="s">
        <v>110</v>
      </c>
      <c r="D7949">
        <v>74</v>
      </c>
      <c r="E7949">
        <v>76</v>
      </c>
      <c r="F7949" t="s">
        <v>178</v>
      </c>
      <c r="G7949">
        <v>-2</v>
      </c>
      <c r="H7949" t="s">
        <v>357</v>
      </c>
      <c r="I7949" t="s">
        <v>360</v>
      </c>
      <c r="J7949" s="2">
        <f>VLOOKUP(B7949,'Totals by Team'!A:K,11,FALSE)</f>
        <v>1.1875</v>
      </c>
      <c r="K7949" s="2">
        <f>VLOOKUP(C7949,'Totals by Team'!A:K,11,FALSE)</f>
        <v>3.0303030303030304E-2</v>
      </c>
    </row>
    <row r="7950" spans="1:11" x14ac:dyDescent="0.25">
      <c r="A7950" s="1">
        <v>41318</v>
      </c>
      <c r="B7950" t="s">
        <v>344</v>
      </c>
      <c r="C7950" t="s">
        <v>289</v>
      </c>
      <c r="D7950">
        <v>67</v>
      </c>
      <c r="E7950">
        <v>69</v>
      </c>
      <c r="F7950" t="s">
        <v>289</v>
      </c>
      <c r="G7950">
        <v>-2</v>
      </c>
      <c r="H7950" t="s">
        <v>357</v>
      </c>
      <c r="I7950" t="s">
        <v>356</v>
      </c>
      <c r="J7950" s="2">
        <f>VLOOKUP(B7950,'Totals by Team'!A:K,11,FALSE)</f>
        <v>10.617647058823529</v>
      </c>
      <c r="K7950" s="2">
        <f>VLOOKUP(C7950,'Totals by Team'!A:K,11,FALSE)</f>
        <v>1.606060606060606</v>
      </c>
    </row>
    <row r="7951" spans="1:11" x14ac:dyDescent="0.25">
      <c r="A7951" s="1">
        <v>41318</v>
      </c>
      <c r="B7951" t="s">
        <v>198</v>
      </c>
      <c r="C7951" t="s">
        <v>293</v>
      </c>
      <c r="D7951">
        <v>66</v>
      </c>
      <c r="E7951">
        <v>69</v>
      </c>
      <c r="F7951" t="s">
        <v>198</v>
      </c>
      <c r="G7951">
        <v>-3</v>
      </c>
      <c r="H7951" t="s">
        <v>357</v>
      </c>
      <c r="I7951" t="s">
        <v>360</v>
      </c>
      <c r="J7951" s="2">
        <f>VLOOKUP(B7951,'Totals by Team'!A:K,11,FALSE)</f>
        <v>0.72413793103448276</v>
      </c>
      <c r="K7951" s="2">
        <f>VLOOKUP(C7951,'Totals by Team'!A:K,11,FALSE)</f>
        <v>6.4666666666666668</v>
      </c>
    </row>
    <row r="7952" spans="1:11" x14ac:dyDescent="0.25">
      <c r="A7952" s="1">
        <v>41318</v>
      </c>
      <c r="B7952" t="s">
        <v>112</v>
      </c>
      <c r="C7952" t="s">
        <v>28</v>
      </c>
      <c r="D7952">
        <v>79</v>
      </c>
      <c r="E7952">
        <v>82</v>
      </c>
      <c r="F7952" t="s">
        <v>112</v>
      </c>
      <c r="G7952">
        <v>-3</v>
      </c>
      <c r="H7952" t="s">
        <v>357</v>
      </c>
      <c r="I7952" t="s">
        <v>360</v>
      </c>
      <c r="J7952" s="2">
        <f>VLOOKUP(B7952,'Totals by Team'!A:K,11,FALSE)</f>
        <v>-4.2857142857142856</v>
      </c>
      <c r="K7952" s="2">
        <f>VLOOKUP(C7952,'Totals by Team'!A:K,11,FALSE)</f>
        <v>-3.5517241379310347</v>
      </c>
    </row>
    <row r="7953" spans="1:11" x14ac:dyDescent="0.25">
      <c r="A7953" s="1">
        <v>41318</v>
      </c>
      <c r="B7953" t="s">
        <v>243</v>
      </c>
      <c r="C7953" t="s">
        <v>216</v>
      </c>
      <c r="D7953">
        <v>63</v>
      </c>
      <c r="E7953">
        <v>66</v>
      </c>
      <c r="F7953" t="s">
        <v>216</v>
      </c>
      <c r="G7953">
        <v>-3</v>
      </c>
      <c r="H7953" t="s">
        <v>357</v>
      </c>
      <c r="I7953" t="s">
        <v>356</v>
      </c>
      <c r="J7953" s="2">
        <f>VLOOKUP(B7953,'Totals by Team'!A:K,11,FALSE)</f>
        <v>-2.7419354838709675</v>
      </c>
      <c r="K7953" s="2">
        <f>VLOOKUP(C7953,'Totals by Team'!A:K,11,FALSE)</f>
        <v>-0.93939393939393945</v>
      </c>
    </row>
    <row r="7954" spans="1:11" x14ac:dyDescent="0.25">
      <c r="A7954" s="1">
        <v>41318</v>
      </c>
      <c r="B7954" t="s">
        <v>209</v>
      </c>
      <c r="C7954" t="s">
        <v>150</v>
      </c>
      <c r="D7954">
        <v>72</v>
      </c>
      <c r="E7954">
        <v>75</v>
      </c>
      <c r="F7954" t="s">
        <v>150</v>
      </c>
      <c r="G7954">
        <v>-3</v>
      </c>
      <c r="H7954" t="s">
        <v>357</v>
      </c>
      <c r="I7954" t="s">
        <v>356</v>
      </c>
      <c r="J7954" s="2">
        <f>VLOOKUP(B7954,'Totals by Team'!A:K,11,FALSE)</f>
        <v>5.096774193548387</v>
      </c>
      <c r="K7954" s="2">
        <f>VLOOKUP(C7954,'Totals by Team'!A:K,11,FALSE)</f>
        <v>-5.5517241379310347</v>
      </c>
    </row>
    <row r="7955" spans="1:11" x14ac:dyDescent="0.25">
      <c r="A7955" s="1">
        <v>41318</v>
      </c>
      <c r="B7955" t="s">
        <v>317</v>
      </c>
      <c r="C7955" t="s">
        <v>297</v>
      </c>
      <c r="D7955">
        <v>86</v>
      </c>
      <c r="E7955">
        <v>89</v>
      </c>
      <c r="F7955" t="s">
        <v>297</v>
      </c>
      <c r="G7955">
        <v>-3</v>
      </c>
      <c r="H7955" t="s">
        <v>357</v>
      </c>
      <c r="I7955" t="s">
        <v>356</v>
      </c>
      <c r="J7955" s="2">
        <f>VLOOKUP(B7955,'Totals by Team'!A:K,11,FALSE)</f>
        <v>8.4242424242424239</v>
      </c>
      <c r="K7955" s="2">
        <f>VLOOKUP(C7955,'Totals by Team'!A:K,11,FALSE)</f>
        <v>0.34375</v>
      </c>
    </row>
    <row r="7956" spans="1:11" x14ac:dyDescent="0.25">
      <c r="A7956" s="1">
        <v>41318</v>
      </c>
      <c r="B7956" t="s">
        <v>296</v>
      </c>
      <c r="C7956" t="s">
        <v>258</v>
      </c>
      <c r="D7956">
        <v>78</v>
      </c>
      <c r="E7956">
        <v>82</v>
      </c>
      <c r="F7956" t="s">
        <v>258</v>
      </c>
      <c r="G7956">
        <v>-4</v>
      </c>
      <c r="H7956" t="s">
        <v>357</v>
      </c>
      <c r="I7956" t="s">
        <v>356</v>
      </c>
      <c r="J7956" s="2">
        <f>VLOOKUP(B7956,'Totals by Team'!A:K,11,FALSE)</f>
        <v>-3.90625</v>
      </c>
      <c r="K7956" s="2">
        <f>VLOOKUP(C7956,'Totals by Team'!A:K,11,FALSE)</f>
        <v>7.2352941176470589</v>
      </c>
    </row>
    <row r="7957" spans="1:11" x14ac:dyDescent="0.25">
      <c r="A7957" s="1">
        <v>41318</v>
      </c>
      <c r="B7957" t="s">
        <v>176</v>
      </c>
      <c r="C7957" t="s">
        <v>307</v>
      </c>
      <c r="D7957">
        <v>67</v>
      </c>
      <c r="E7957">
        <v>71</v>
      </c>
      <c r="F7957" t="s">
        <v>176</v>
      </c>
      <c r="G7957">
        <v>-4</v>
      </c>
      <c r="H7957" t="s">
        <v>357</v>
      </c>
      <c r="I7957" t="s">
        <v>360</v>
      </c>
      <c r="J7957" s="2">
        <f>VLOOKUP(B7957,'Totals by Team'!A:K,11,FALSE)</f>
        <v>4.9090909090909092</v>
      </c>
      <c r="K7957" s="2">
        <f>VLOOKUP(C7957,'Totals by Team'!A:K,11,FALSE)</f>
        <v>0.21875</v>
      </c>
    </row>
    <row r="7958" spans="1:11" x14ac:dyDescent="0.25">
      <c r="A7958" s="1">
        <v>41318</v>
      </c>
      <c r="B7958" t="s">
        <v>55</v>
      </c>
      <c r="C7958" t="s">
        <v>329</v>
      </c>
      <c r="D7958">
        <v>52</v>
      </c>
      <c r="E7958">
        <v>56</v>
      </c>
      <c r="F7958" t="s">
        <v>55</v>
      </c>
      <c r="G7958">
        <v>-4</v>
      </c>
      <c r="H7958" t="s">
        <v>357</v>
      </c>
      <c r="I7958" t="s">
        <v>360</v>
      </c>
      <c r="J7958" s="2">
        <f>VLOOKUP(B7958,'Totals by Team'!A:K,11,FALSE)</f>
        <v>-9.7931034482758612</v>
      </c>
      <c r="K7958" s="2">
        <f>VLOOKUP(C7958,'Totals by Team'!A:K,11,FALSE)</f>
        <v>-3.5517241379310347</v>
      </c>
    </row>
    <row r="7959" spans="1:11" x14ac:dyDescent="0.25">
      <c r="A7959" s="1">
        <v>41318</v>
      </c>
      <c r="B7959" t="s">
        <v>79</v>
      </c>
      <c r="C7959" t="s">
        <v>194</v>
      </c>
      <c r="D7959">
        <v>48</v>
      </c>
      <c r="E7959">
        <v>52</v>
      </c>
      <c r="F7959" t="s">
        <v>194</v>
      </c>
      <c r="G7959">
        <v>-4</v>
      </c>
      <c r="H7959" t="s">
        <v>357</v>
      </c>
      <c r="I7959" t="s">
        <v>356</v>
      </c>
      <c r="J7959" s="2">
        <f>VLOOKUP(B7959,'Totals by Team'!A:K,11,FALSE)</f>
        <v>-9.7857142857142865</v>
      </c>
      <c r="K7959" s="2">
        <f>VLOOKUP(C7959,'Totals by Team'!A:K,11,FALSE)</f>
        <v>1.0303030303030303</v>
      </c>
    </row>
    <row r="7960" spans="1:11" x14ac:dyDescent="0.25">
      <c r="A7960" s="1">
        <v>41318</v>
      </c>
      <c r="B7960" t="s">
        <v>51</v>
      </c>
      <c r="C7960" t="s">
        <v>237</v>
      </c>
      <c r="D7960">
        <v>70</v>
      </c>
      <c r="E7960">
        <v>75</v>
      </c>
      <c r="F7960" t="s">
        <v>237</v>
      </c>
      <c r="G7960">
        <v>-5</v>
      </c>
      <c r="H7960" t="s">
        <v>357</v>
      </c>
      <c r="I7960" t="s">
        <v>356</v>
      </c>
      <c r="J7960" s="2">
        <f>VLOOKUP(B7960,'Totals by Team'!A:K,11,FALSE)</f>
        <v>0.66666666666666663</v>
      </c>
      <c r="K7960" s="2">
        <f>VLOOKUP(C7960,'Totals by Team'!A:K,11,FALSE)</f>
        <v>0.82352941176470584</v>
      </c>
    </row>
    <row r="7961" spans="1:11" x14ac:dyDescent="0.25">
      <c r="A7961" s="1">
        <v>41318</v>
      </c>
      <c r="B7961" t="s">
        <v>23</v>
      </c>
      <c r="C7961" t="s">
        <v>187</v>
      </c>
      <c r="D7961">
        <v>65</v>
      </c>
      <c r="E7961">
        <v>70</v>
      </c>
      <c r="F7961" t="s">
        <v>187</v>
      </c>
      <c r="G7961">
        <v>-5</v>
      </c>
      <c r="H7961" t="s">
        <v>357</v>
      </c>
      <c r="I7961" t="s">
        <v>356</v>
      </c>
      <c r="J7961" s="2">
        <f>VLOOKUP(B7961,'Totals by Team'!A:K,11,FALSE)</f>
        <v>3.9285714285714284</v>
      </c>
      <c r="K7961" s="2">
        <f>VLOOKUP(C7961,'Totals by Team'!A:K,11,FALSE)</f>
        <v>-4.1785714285714288</v>
      </c>
    </row>
    <row r="7962" spans="1:11" x14ac:dyDescent="0.25">
      <c r="A7962" s="1">
        <v>41318</v>
      </c>
      <c r="B7962" t="s">
        <v>318</v>
      </c>
      <c r="C7962" t="s">
        <v>336</v>
      </c>
      <c r="D7962">
        <v>55</v>
      </c>
      <c r="E7962">
        <v>60</v>
      </c>
      <c r="F7962" t="s">
        <v>336</v>
      </c>
      <c r="G7962">
        <v>-5</v>
      </c>
      <c r="H7962" t="s">
        <v>357</v>
      </c>
      <c r="I7962" t="s">
        <v>356</v>
      </c>
      <c r="J7962" s="2">
        <f>VLOOKUP(B7962,'Totals by Team'!A:K,11,FALSE)</f>
        <v>4.1515151515151514</v>
      </c>
      <c r="K7962" s="2">
        <f>VLOOKUP(C7962,'Totals by Team'!A:K,11,FALSE)</f>
        <v>-1.935483870967742</v>
      </c>
    </row>
    <row r="7963" spans="1:11" x14ac:dyDescent="0.25">
      <c r="A7963" s="1">
        <v>41318</v>
      </c>
      <c r="B7963" t="s">
        <v>261</v>
      </c>
      <c r="C7963" t="s">
        <v>192</v>
      </c>
      <c r="D7963">
        <v>68</v>
      </c>
      <c r="E7963">
        <v>73</v>
      </c>
      <c r="F7963" t="s">
        <v>192</v>
      </c>
      <c r="G7963">
        <v>-5</v>
      </c>
      <c r="H7963" t="s">
        <v>357</v>
      </c>
      <c r="I7963" t="s">
        <v>356</v>
      </c>
      <c r="J7963" s="2">
        <f>VLOOKUP(B7963,'Totals by Team'!A:K,11,FALSE)</f>
        <v>7.0606060606060606</v>
      </c>
      <c r="K7963" s="2">
        <f>VLOOKUP(C7963,'Totals by Team'!A:K,11,FALSE)</f>
        <v>12.875</v>
      </c>
    </row>
    <row r="7964" spans="1:11" x14ac:dyDescent="0.25">
      <c r="A7964" s="1">
        <v>41318</v>
      </c>
      <c r="B7964" t="s">
        <v>39</v>
      </c>
      <c r="C7964" t="s">
        <v>185</v>
      </c>
      <c r="D7964">
        <v>86</v>
      </c>
      <c r="E7964">
        <v>92</v>
      </c>
      <c r="F7964" t="s">
        <v>185</v>
      </c>
      <c r="G7964">
        <v>-6</v>
      </c>
      <c r="H7964" t="s">
        <v>357</v>
      </c>
      <c r="I7964" t="s">
        <v>356</v>
      </c>
      <c r="J7964" s="2">
        <f>VLOOKUP(B7964,'Totals by Team'!A:K,11,FALSE)</f>
        <v>-8.8000000000000007</v>
      </c>
      <c r="K7964" s="2">
        <f>VLOOKUP(C7964,'Totals by Team'!A:K,11,FALSE)</f>
        <v>-4.0714285714285712</v>
      </c>
    </row>
    <row r="7965" spans="1:11" x14ac:dyDescent="0.25">
      <c r="A7965" s="1">
        <v>41318</v>
      </c>
      <c r="B7965" t="s">
        <v>278</v>
      </c>
      <c r="C7965" t="s">
        <v>257</v>
      </c>
      <c r="D7965">
        <v>55</v>
      </c>
      <c r="E7965">
        <v>61</v>
      </c>
      <c r="F7965" t="s">
        <v>257</v>
      </c>
      <c r="G7965">
        <v>-6</v>
      </c>
      <c r="H7965" t="s">
        <v>357</v>
      </c>
      <c r="I7965" t="s">
        <v>356</v>
      </c>
      <c r="J7965" s="2">
        <f>VLOOKUP(B7965,'Totals by Team'!A:K,11,FALSE)</f>
        <v>3.71875</v>
      </c>
      <c r="K7965" s="2">
        <f>VLOOKUP(C7965,'Totals by Team'!A:K,11,FALSE)</f>
        <v>3.4516129032258065</v>
      </c>
    </row>
    <row r="7966" spans="1:11" x14ac:dyDescent="0.25">
      <c r="A7966" s="1">
        <v>41318</v>
      </c>
      <c r="B7966" t="s">
        <v>11</v>
      </c>
      <c r="C7966" t="s">
        <v>240</v>
      </c>
      <c r="D7966">
        <v>48</v>
      </c>
      <c r="E7966">
        <v>54</v>
      </c>
      <c r="F7966" t="s">
        <v>11</v>
      </c>
      <c r="G7966">
        <v>-6</v>
      </c>
      <c r="H7966" t="s">
        <v>357</v>
      </c>
      <c r="I7966" t="s">
        <v>360</v>
      </c>
      <c r="J7966" s="2">
        <f>VLOOKUP(B7966,'Totals by Team'!A:K,11,FALSE)</f>
        <v>-3.25</v>
      </c>
      <c r="K7966" s="2">
        <f>VLOOKUP(C7966,'Totals by Team'!A:K,11,FALSE)</f>
        <v>7.0294117647058822</v>
      </c>
    </row>
    <row r="7967" spans="1:11" x14ac:dyDescent="0.25">
      <c r="A7967" s="1">
        <v>41318</v>
      </c>
      <c r="B7967" t="s">
        <v>184</v>
      </c>
      <c r="C7967" t="s">
        <v>158</v>
      </c>
      <c r="D7967">
        <v>86</v>
      </c>
      <c r="E7967">
        <v>92</v>
      </c>
      <c r="F7967" t="s">
        <v>158</v>
      </c>
      <c r="G7967">
        <v>-6</v>
      </c>
      <c r="H7967" t="s">
        <v>357</v>
      </c>
      <c r="I7967" t="s">
        <v>356</v>
      </c>
      <c r="J7967" s="2">
        <f>VLOOKUP(B7967,'Totals by Team'!A:K,11,FALSE)</f>
        <v>-7.8275862068965516</v>
      </c>
      <c r="K7967" s="2">
        <f>VLOOKUP(C7967,'Totals by Team'!A:K,11,FALSE)</f>
        <v>-0.58620689655172409</v>
      </c>
    </row>
    <row r="7968" spans="1:11" x14ac:dyDescent="0.25">
      <c r="A7968" s="1">
        <v>41318</v>
      </c>
      <c r="B7968" t="s">
        <v>244</v>
      </c>
      <c r="C7968" t="s">
        <v>186</v>
      </c>
      <c r="D7968">
        <v>68</v>
      </c>
      <c r="E7968">
        <v>74</v>
      </c>
      <c r="F7968" t="s">
        <v>244</v>
      </c>
      <c r="G7968">
        <v>-6</v>
      </c>
      <c r="H7968" t="s">
        <v>357</v>
      </c>
      <c r="I7968" t="s">
        <v>360</v>
      </c>
      <c r="J7968" s="2">
        <f>VLOOKUP(B7968,'Totals by Team'!A:K,11,FALSE)</f>
        <v>-1.4545454545454546</v>
      </c>
      <c r="K7968" s="2">
        <f>VLOOKUP(C7968,'Totals by Team'!A:K,11,FALSE)</f>
        <v>9.2424242424242422</v>
      </c>
    </row>
    <row r="7969" spans="1:11" x14ac:dyDescent="0.25">
      <c r="A7969" s="1">
        <v>41318</v>
      </c>
      <c r="B7969" t="s">
        <v>149</v>
      </c>
      <c r="C7969" t="s">
        <v>298</v>
      </c>
      <c r="D7969">
        <v>60</v>
      </c>
      <c r="E7969">
        <v>66</v>
      </c>
      <c r="F7969" t="s">
        <v>298</v>
      </c>
      <c r="G7969">
        <v>-6</v>
      </c>
      <c r="H7969" t="s">
        <v>357</v>
      </c>
      <c r="I7969" t="s">
        <v>356</v>
      </c>
      <c r="J7969" s="2">
        <f>VLOOKUP(B7969,'Totals by Team'!A:K,11,FALSE)</f>
        <v>7.1</v>
      </c>
      <c r="K7969" s="2">
        <f>VLOOKUP(C7969,'Totals by Team'!A:K,11,FALSE)</f>
        <v>8.7096774193548381</v>
      </c>
    </row>
    <row r="7970" spans="1:11" x14ac:dyDescent="0.25">
      <c r="A7970" s="1">
        <v>41318</v>
      </c>
      <c r="B7970" t="s">
        <v>159</v>
      </c>
      <c r="C7970" t="s">
        <v>189</v>
      </c>
      <c r="D7970">
        <v>53</v>
      </c>
      <c r="E7970">
        <v>60</v>
      </c>
      <c r="F7970" t="s">
        <v>159</v>
      </c>
      <c r="G7970">
        <v>-7</v>
      </c>
      <c r="H7970" t="s">
        <v>357</v>
      </c>
      <c r="I7970" t="s">
        <v>360</v>
      </c>
      <c r="J7970" s="2">
        <f>VLOOKUP(B7970,'Totals by Team'!A:K,11,FALSE)</f>
        <v>-12.758620689655173</v>
      </c>
      <c r="K7970" s="2">
        <f>VLOOKUP(C7970,'Totals by Team'!A:K,11,FALSE)</f>
        <v>-0.38461538461538464</v>
      </c>
    </row>
    <row r="7971" spans="1:11" x14ac:dyDescent="0.25">
      <c r="A7971" s="1">
        <v>41318</v>
      </c>
      <c r="B7971" t="s">
        <v>321</v>
      </c>
      <c r="C7971" t="s">
        <v>313</v>
      </c>
      <c r="D7971">
        <v>54</v>
      </c>
      <c r="E7971">
        <v>61</v>
      </c>
      <c r="F7971" t="s">
        <v>313</v>
      </c>
      <c r="G7971">
        <v>-7</v>
      </c>
      <c r="H7971" t="s">
        <v>357</v>
      </c>
      <c r="I7971" t="s">
        <v>356</v>
      </c>
      <c r="J7971" s="2">
        <f>VLOOKUP(B7971,'Totals by Team'!A:K,11,FALSE)</f>
        <v>12.294117647058824</v>
      </c>
      <c r="K7971" s="2">
        <f>VLOOKUP(C7971,'Totals by Team'!A:K,11,FALSE)</f>
        <v>2.7419354838709675</v>
      </c>
    </row>
    <row r="7972" spans="1:11" x14ac:dyDescent="0.25">
      <c r="A7972" s="1">
        <v>41318</v>
      </c>
      <c r="B7972" t="s">
        <v>63</v>
      </c>
      <c r="C7972" t="s">
        <v>31</v>
      </c>
      <c r="D7972">
        <v>61</v>
      </c>
      <c r="E7972">
        <v>69</v>
      </c>
      <c r="F7972" t="s">
        <v>31</v>
      </c>
      <c r="G7972">
        <v>-8</v>
      </c>
      <c r="H7972" t="s">
        <v>357</v>
      </c>
      <c r="I7972" t="s">
        <v>356</v>
      </c>
      <c r="J7972" s="2">
        <f>VLOOKUP(B7972,'Totals by Team'!A:K,11,FALSE)</f>
        <v>-6.15625</v>
      </c>
      <c r="K7972" s="2">
        <f>VLOOKUP(C7972,'Totals by Team'!A:K,11,FALSE)</f>
        <v>9.5625</v>
      </c>
    </row>
    <row r="7973" spans="1:11" x14ac:dyDescent="0.25">
      <c r="A7973" s="1">
        <v>41318</v>
      </c>
      <c r="B7973" t="s">
        <v>148</v>
      </c>
      <c r="C7973" t="s">
        <v>18</v>
      </c>
      <c r="D7973">
        <v>58</v>
      </c>
      <c r="E7973">
        <v>66</v>
      </c>
      <c r="F7973" t="s">
        <v>18</v>
      </c>
      <c r="G7973">
        <v>-8</v>
      </c>
      <c r="H7973" t="s">
        <v>357</v>
      </c>
      <c r="I7973" t="s">
        <v>356</v>
      </c>
      <c r="J7973" s="2">
        <f>VLOOKUP(B7973,'Totals by Team'!A:K,11,FALSE)</f>
        <v>11.257142857142858</v>
      </c>
      <c r="K7973" s="2">
        <f>VLOOKUP(C7973,'Totals by Team'!A:K,11,FALSE)</f>
        <v>4.4666666666666668</v>
      </c>
    </row>
    <row r="7974" spans="1:11" x14ac:dyDescent="0.25">
      <c r="A7974" s="1">
        <v>41318</v>
      </c>
      <c r="B7974" t="s">
        <v>139</v>
      </c>
      <c r="C7974" t="s">
        <v>43</v>
      </c>
      <c r="D7974">
        <v>62</v>
      </c>
      <c r="E7974">
        <v>70</v>
      </c>
      <c r="F7974" t="s">
        <v>139</v>
      </c>
      <c r="G7974">
        <v>-8</v>
      </c>
      <c r="H7974" t="s">
        <v>357</v>
      </c>
      <c r="I7974" t="s">
        <v>360</v>
      </c>
      <c r="J7974" s="2">
        <f>VLOOKUP(B7974,'Totals by Team'!A:K,11,FALSE)</f>
        <v>-5</v>
      </c>
      <c r="K7974" s="2">
        <f>VLOOKUP(C7974,'Totals by Team'!A:K,11,FALSE)</f>
        <v>9.67741935483871</v>
      </c>
    </row>
    <row r="7975" spans="1:11" x14ac:dyDescent="0.25">
      <c r="A7975" s="1">
        <v>41318</v>
      </c>
      <c r="B7975" t="s">
        <v>228</v>
      </c>
      <c r="C7975" t="s">
        <v>319</v>
      </c>
      <c r="D7975">
        <v>75</v>
      </c>
      <c r="E7975">
        <v>83</v>
      </c>
      <c r="F7975" t="s">
        <v>228</v>
      </c>
      <c r="G7975">
        <v>-8</v>
      </c>
      <c r="H7975" t="s">
        <v>357</v>
      </c>
      <c r="I7975" t="s">
        <v>360</v>
      </c>
      <c r="J7975" s="2">
        <f>VLOOKUP(B7975,'Totals by Team'!A:K,11,FALSE)</f>
        <v>-3.96875</v>
      </c>
      <c r="K7975" s="2">
        <f>VLOOKUP(C7975,'Totals by Team'!A:K,11,FALSE)</f>
        <v>4.84375</v>
      </c>
    </row>
    <row r="7976" spans="1:11" x14ac:dyDescent="0.25">
      <c r="A7976" s="1">
        <v>41318</v>
      </c>
      <c r="B7976" t="s">
        <v>98</v>
      </c>
      <c r="C7976" t="s">
        <v>165</v>
      </c>
      <c r="D7976">
        <v>56</v>
      </c>
      <c r="E7976">
        <v>65</v>
      </c>
      <c r="F7976" t="s">
        <v>165</v>
      </c>
      <c r="G7976">
        <v>-9</v>
      </c>
      <c r="H7976" t="s">
        <v>357</v>
      </c>
      <c r="I7976" t="s">
        <v>356</v>
      </c>
      <c r="J7976" s="2">
        <f>VLOOKUP(B7976,'Totals by Team'!A:K,11,FALSE)</f>
        <v>2.5161290322580645</v>
      </c>
      <c r="K7976" s="2">
        <f>VLOOKUP(C7976,'Totals by Team'!A:K,11,FALSE)</f>
        <v>-3.1</v>
      </c>
    </row>
    <row r="7977" spans="1:11" x14ac:dyDescent="0.25">
      <c r="A7977" s="1">
        <v>41318</v>
      </c>
      <c r="B7977" t="s">
        <v>100</v>
      </c>
      <c r="C7977" t="s">
        <v>153</v>
      </c>
      <c r="D7977">
        <v>60</v>
      </c>
      <c r="E7977">
        <v>70</v>
      </c>
      <c r="F7977" t="s">
        <v>153</v>
      </c>
      <c r="G7977">
        <v>-10</v>
      </c>
      <c r="H7977" t="s">
        <v>357</v>
      </c>
      <c r="I7977" t="s">
        <v>356</v>
      </c>
      <c r="J7977" s="2">
        <f>VLOOKUP(B7977,'Totals by Team'!A:K,11,FALSE)</f>
        <v>2.064516129032258</v>
      </c>
      <c r="K7977" s="2">
        <f>VLOOKUP(C7977,'Totals by Team'!A:K,11,FALSE)</f>
        <v>-1.5666666666666667</v>
      </c>
    </row>
    <row r="7978" spans="1:11" x14ac:dyDescent="0.25">
      <c r="A7978" s="1">
        <v>41318</v>
      </c>
      <c r="B7978" t="s">
        <v>331</v>
      </c>
      <c r="C7978" t="s">
        <v>224</v>
      </c>
      <c r="D7978">
        <v>66</v>
      </c>
      <c r="E7978">
        <v>76</v>
      </c>
      <c r="F7978" t="s">
        <v>331</v>
      </c>
      <c r="G7978">
        <v>-10</v>
      </c>
      <c r="H7978" t="s">
        <v>357</v>
      </c>
      <c r="I7978" t="s">
        <v>360</v>
      </c>
      <c r="J7978" s="2">
        <f>VLOOKUP(B7978,'Totals by Team'!A:K,11,FALSE)</f>
        <v>-3.4193548387096775</v>
      </c>
      <c r="K7978" s="2">
        <f>VLOOKUP(C7978,'Totals by Team'!A:K,11,FALSE)</f>
        <v>2.774193548387097</v>
      </c>
    </row>
    <row r="7979" spans="1:11" x14ac:dyDescent="0.25">
      <c r="A7979" s="1">
        <v>41318</v>
      </c>
      <c r="B7979" t="s">
        <v>32</v>
      </c>
      <c r="C7979" t="s">
        <v>211</v>
      </c>
      <c r="D7979">
        <v>60</v>
      </c>
      <c r="E7979">
        <v>71</v>
      </c>
      <c r="F7979" t="s">
        <v>211</v>
      </c>
      <c r="G7979">
        <v>-11</v>
      </c>
      <c r="H7979" t="s">
        <v>357</v>
      </c>
      <c r="I7979" t="s">
        <v>356</v>
      </c>
      <c r="J7979" s="2">
        <f>VLOOKUP(B7979,'Totals by Team'!A:K,11,FALSE)</f>
        <v>3.71875</v>
      </c>
      <c r="K7979" s="2">
        <f>VLOOKUP(C7979,'Totals by Team'!A:K,11,FALSE)</f>
        <v>8.125</v>
      </c>
    </row>
    <row r="7980" spans="1:11" x14ac:dyDescent="0.25">
      <c r="A7980" s="1">
        <v>41318</v>
      </c>
      <c r="B7980" t="s">
        <v>260</v>
      </c>
      <c r="C7980" t="s">
        <v>212</v>
      </c>
      <c r="D7980">
        <v>46</v>
      </c>
      <c r="E7980">
        <v>58</v>
      </c>
      <c r="F7980" t="s">
        <v>260</v>
      </c>
      <c r="G7980">
        <v>-12</v>
      </c>
      <c r="H7980" t="s">
        <v>357</v>
      </c>
      <c r="I7980" t="s">
        <v>360</v>
      </c>
      <c r="J7980" s="2">
        <f>VLOOKUP(B7980,'Totals by Team'!A:K,11,FALSE)</f>
        <v>0.21212121212121213</v>
      </c>
      <c r="K7980" s="2">
        <f>VLOOKUP(C7980,'Totals by Team'!A:K,11,FALSE)</f>
        <v>3.3125</v>
      </c>
    </row>
    <row r="7981" spans="1:11" x14ac:dyDescent="0.25">
      <c r="A7981" s="1">
        <v>41318</v>
      </c>
      <c r="B7981" t="s">
        <v>8</v>
      </c>
      <c r="C7981" t="s">
        <v>73</v>
      </c>
      <c r="D7981">
        <v>47</v>
      </c>
      <c r="E7981">
        <v>60</v>
      </c>
      <c r="F7981" t="s">
        <v>73</v>
      </c>
      <c r="G7981">
        <v>-13</v>
      </c>
      <c r="H7981" t="s">
        <v>357</v>
      </c>
      <c r="I7981" t="s">
        <v>356</v>
      </c>
      <c r="J7981" s="2">
        <f>VLOOKUP(B7981,'Totals by Team'!A:K,11,FALSE)</f>
        <v>-6.0333333333333332</v>
      </c>
      <c r="K7981" s="2">
        <f>VLOOKUP(C7981,'Totals by Team'!A:K,11,FALSE)</f>
        <v>7.2413793103448274</v>
      </c>
    </row>
    <row r="7982" spans="1:11" x14ac:dyDescent="0.25">
      <c r="A7982" s="1">
        <v>41318</v>
      </c>
      <c r="B7982" t="s">
        <v>60</v>
      </c>
      <c r="C7982" t="s">
        <v>305</v>
      </c>
      <c r="D7982">
        <v>66</v>
      </c>
      <c r="E7982">
        <v>79</v>
      </c>
      <c r="F7982" t="s">
        <v>305</v>
      </c>
      <c r="G7982">
        <v>-13</v>
      </c>
      <c r="H7982" t="s">
        <v>357</v>
      </c>
      <c r="I7982" t="s">
        <v>356</v>
      </c>
      <c r="J7982" s="2">
        <f>VLOOKUP(B7982,'Totals by Team'!A:K,11,FALSE)</f>
        <v>-11.483870967741936</v>
      </c>
      <c r="K7982" s="2">
        <f>VLOOKUP(C7982,'Totals by Team'!A:K,11,FALSE)</f>
        <v>2.7419354838709675</v>
      </c>
    </row>
    <row r="7983" spans="1:11" x14ac:dyDescent="0.25">
      <c r="A7983" s="1">
        <v>41318</v>
      </c>
      <c r="B7983" t="s">
        <v>205</v>
      </c>
      <c r="C7983" t="s">
        <v>332</v>
      </c>
      <c r="D7983">
        <v>61</v>
      </c>
      <c r="E7983">
        <v>74</v>
      </c>
      <c r="F7983" t="s">
        <v>332</v>
      </c>
      <c r="G7983">
        <v>-13</v>
      </c>
      <c r="H7983" t="s">
        <v>357</v>
      </c>
      <c r="I7983" t="s">
        <v>356</v>
      </c>
      <c r="J7983" s="2">
        <f>VLOOKUP(B7983,'Totals by Team'!A:K,11,FALSE)</f>
        <v>-1.25</v>
      </c>
      <c r="K7983" s="2">
        <f>VLOOKUP(C7983,'Totals by Team'!A:K,11,FALSE)</f>
        <v>-0.23076923076923078</v>
      </c>
    </row>
    <row r="7984" spans="1:11" x14ac:dyDescent="0.25">
      <c r="A7984" s="1">
        <v>41318</v>
      </c>
      <c r="B7984" t="s">
        <v>274</v>
      </c>
      <c r="C7984" t="s">
        <v>320</v>
      </c>
      <c r="D7984">
        <v>52</v>
      </c>
      <c r="E7984">
        <v>65</v>
      </c>
      <c r="F7984" t="s">
        <v>274</v>
      </c>
      <c r="G7984">
        <v>-13</v>
      </c>
      <c r="H7984" t="s">
        <v>357</v>
      </c>
      <c r="I7984" t="s">
        <v>360</v>
      </c>
      <c r="J7984" s="2">
        <f>VLOOKUP(B7984,'Totals by Team'!A:K,11,FALSE)</f>
        <v>1.0606060606060606</v>
      </c>
      <c r="K7984" s="2">
        <f>VLOOKUP(C7984,'Totals by Team'!A:K,11,FALSE)</f>
        <v>8.117647058823529</v>
      </c>
    </row>
    <row r="7985" spans="1:11" x14ac:dyDescent="0.25">
      <c r="A7985" s="1">
        <v>41318</v>
      </c>
      <c r="B7985" t="s">
        <v>64</v>
      </c>
      <c r="C7985" t="s">
        <v>157</v>
      </c>
      <c r="D7985">
        <v>60</v>
      </c>
      <c r="E7985">
        <v>75</v>
      </c>
      <c r="F7985" t="s">
        <v>157</v>
      </c>
      <c r="G7985">
        <v>-15</v>
      </c>
      <c r="H7985" t="s">
        <v>357</v>
      </c>
      <c r="I7985" t="s">
        <v>356</v>
      </c>
      <c r="J7985" s="2">
        <f>VLOOKUP(B7985,'Totals by Team'!A:K,11,FALSE)</f>
        <v>0.6071428571428571</v>
      </c>
      <c r="K7985" s="2">
        <f>VLOOKUP(C7985,'Totals by Team'!A:K,11,FALSE)</f>
        <v>-1.59375</v>
      </c>
    </row>
    <row r="7986" spans="1:11" x14ac:dyDescent="0.25">
      <c r="A7986" s="1">
        <v>41318</v>
      </c>
      <c r="B7986" t="s">
        <v>273</v>
      </c>
      <c r="C7986" t="s">
        <v>180</v>
      </c>
      <c r="D7986">
        <v>56</v>
      </c>
      <c r="E7986">
        <v>71</v>
      </c>
      <c r="F7986" t="s">
        <v>180</v>
      </c>
      <c r="G7986">
        <v>-15</v>
      </c>
      <c r="H7986" t="s">
        <v>357</v>
      </c>
      <c r="I7986" t="s">
        <v>356</v>
      </c>
      <c r="J7986" s="2">
        <f>VLOOKUP(B7986,'Totals by Team'!A:K,11,FALSE)</f>
        <v>-1.7096774193548387</v>
      </c>
      <c r="K7986" s="2">
        <f>VLOOKUP(C7986,'Totals by Team'!A:K,11,FALSE)</f>
        <v>8.735294117647058</v>
      </c>
    </row>
    <row r="7987" spans="1:11" x14ac:dyDescent="0.25">
      <c r="A7987" s="1">
        <v>41318</v>
      </c>
      <c r="B7987" t="s">
        <v>343</v>
      </c>
      <c r="C7987" t="s">
        <v>103</v>
      </c>
      <c r="D7987">
        <v>56</v>
      </c>
      <c r="E7987">
        <v>71</v>
      </c>
      <c r="F7987" t="s">
        <v>103</v>
      </c>
      <c r="G7987">
        <v>-15</v>
      </c>
      <c r="H7987" t="s">
        <v>357</v>
      </c>
      <c r="I7987" t="s">
        <v>356</v>
      </c>
      <c r="J7987" s="2">
        <f>VLOOKUP(B7987,'Totals by Team'!A:K,11,FALSE)</f>
        <v>7.5151515151515156</v>
      </c>
      <c r="K7987" s="2">
        <f>VLOOKUP(C7987,'Totals by Team'!A:K,11,FALSE)</f>
        <v>0.5</v>
      </c>
    </row>
    <row r="7988" spans="1:11" x14ac:dyDescent="0.25">
      <c r="A7988" s="1">
        <v>41318</v>
      </c>
      <c r="B7988" t="s">
        <v>2</v>
      </c>
      <c r="C7988" t="s">
        <v>324</v>
      </c>
      <c r="D7988">
        <v>70</v>
      </c>
      <c r="E7988">
        <v>87</v>
      </c>
      <c r="F7988" t="s">
        <v>324</v>
      </c>
      <c r="G7988">
        <v>-17</v>
      </c>
      <c r="H7988" t="s">
        <v>357</v>
      </c>
      <c r="I7988" t="s">
        <v>356</v>
      </c>
      <c r="J7988" s="2">
        <f>VLOOKUP(B7988,'Totals by Team'!A:K,11,FALSE)</f>
        <v>-6.3666666666666663</v>
      </c>
      <c r="K7988" s="2">
        <f>VLOOKUP(C7988,'Totals by Team'!A:K,11,FALSE)</f>
        <v>3.78125</v>
      </c>
    </row>
    <row r="7989" spans="1:11" x14ac:dyDescent="0.25">
      <c r="A7989" s="1">
        <v>41318</v>
      </c>
      <c r="B7989" t="s">
        <v>246</v>
      </c>
      <c r="C7989" t="s">
        <v>104</v>
      </c>
      <c r="D7989">
        <v>68</v>
      </c>
      <c r="E7989">
        <v>85</v>
      </c>
      <c r="F7989" t="s">
        <v>246</v>
      </c>
      <c r="G7989">
        <v>-17</v>
      </c>
      <c r="H7989" t="s">
        <v>357</v>
      </c>
      <c r="I7989" t="s">
        <v>360</v>
      </c>
      <c r="J7989" s="2">
        <f>VLOOKUP(B7989,'Totals by Team'!A:K,11,FALSE)</f>
        <v>-0.63636363636363635</v>
      </c>
      <c r="K7989" s="2">
        <f>VLOOKUP(C7989,'Totals by Team'!A:K,11,FALSE)</f>
        <v>3.0333333333333332</v>
      </c>
    </row>
    <row r="7990" spans="1:11" x14ac:dyDescent="0.25">
      <c r="A7990" s="1">
        <v>41318</v>
      </c>
      <c r="B7990" t="s">
        <v>233</v>
      </c>
      <c r="C7990" t="s">
        <v>193</v>
      </c>
      <c r="D7990">
        <v>61</v>
      </c>
      <c r="E7990">
        <v>79</v>
      </c>
      <c r="F7990" t="s">
        <v>193</v>
      </c>
      <c r="G7990">
        <v>-18</v>
      </c>
      <c r="H7990" t="s">
        <v>357</v>
      </c>
      <c r="I7990" t="s">
        <v>356</v>
      </c>
      <c r="J7990" s="2">
        <f>VLOOKUP(B7990,'Totals by Team'!A:K,11,FALSE)</f>
        <v>2.25</v>
      </c>
      <c r="K7990" s="2">
        <f>VLOOKUP(C7990,'Totals by Team'!A:K,11,FALSE)</f>
        <v>3.8333333333333335</v>
      </c>
    </row>
    <row r="7991" spans="1:11" x14ac:dyDescent="0.25">
      <c r="A7991" s="1">
        <v>41318</v>
      </c>
      <c r="B7991" t="s">
        <v>29</v>
      </c>
      <c r="C7991" t="s">
        <v>25</v>
      </c>
      <c r="D7991">
        <v>43</v>
      </c>
      <c r="E7991">
        <v>61</v>
      </c>
      <c r="F7991" t="s">
        <v>25</v>
      </c>
      <c r="G7991">
        <v>-18</v>
      </c>
      <c r="H7991" t="s">
        <v>357</v>
      </c>
      <c r="I7991" t="s">
        <v>356</v>
      </c>
      <c r="J7991" s="2">
        <f>VLOOKUP(B7991,'Totals by Team'!A:K,11,FALSE)</f>
        <v>-8.8387096774193541</v>
      </c>
      <c r="K7991" s="2">
        <f>VLOOKUP(C7991,'Totals by Team'!A:K,11,FALSE)</f>
        <v>0.36666666666666664</v>
      </c>
    </row>
    <row r="7992" spans="1:11" x14ac:dyDescent="0.25">
      <c r="A7992" s="1">
        <v>41318</v>
      </c>
      <c r="B7992" t="s">
        <v>151</v>
      </c>
      <c r="C7992" t="s">
        <v>339</v>
      </c>
      <c r="D7992">
        <v>63</v>
      </c>
      <c r="E7992">
        <v>82</v>
      </c>
      <c r="F7992" t="s">
        <v>151</v>
      </c>
      <c r="G7992">
        <v>-19</v>
      </c>
      <c r="H7992" t="s">
        <v>357</v>
      </c>
      <c r="I7992" t="s">
        <v>360</v>
      </c>
      <c r="J7992" s="2">
        <f>VLOOKUP(B7992,'Totals by Team'!A:K,11,FALSE)</f>
        <v>-4.9333333333333336</v>
      </c>
      <c r="K7992" s="2">
        <f>VLOOKUP(C7992,'Totals by Team'!A:K,11,FALSE)</f>
        <v>8.3636363636363633</v>
      </c>
    </row>
    <row r="7993" spans="1:11" x14ac:dyDescent="0.25">
      <c r="A7993" s="1">
        <v>41318</v>
      </c>
      <c r="B7993" t="s">
        <v>127</v>
      </c>
      <c r="C7993" t="s">
        <v>299</v>
      </c>
      <c r="D7993">
        <v>48</v>
      </c>
      <c r="E7993">
        <v>68</v>
      </c>
      <c r="F7993" t="s">
        <v>299</v>
      </c>
      <c r="G7993">
        <v>-20</v>
      </c>
      <c r="H7993" t="s">
        <v>357</v>
      </c>
      <c r="I7993" t="s">
        <v>356</v>
      </c>
      <c r="J7993" s="2">
        <f>VLOOKUP(B7993,'Totals by Team'!A:K,11,FALSE)</f>
        <v>-4.9000000000000004</v>
      </c>
      <c r="K7993" s="2">
        <f>VLOOKUP(C7993,'Totals by Team'!A:K,11,FALSE)</f>
        <v>1.0666666666666667</v>
      </c>
    </row>
    <row r="7994" spans="1:11" x14ac:dyDescent="0.25">
      <c r="A7994" s="1">
        <v>41318</v>
      </c>
      <c r="B7994" t="s">
        <v>272</v>
      </c>
      <c r="C7994" t="s">
        <v>222</v>
      </c>
      <c r="D7994">
        <v>59</v>
      </c>
      <c r="E7994">
        <v>79</v>
      </c>
      <c r="F7994" t="s">
        <v>222</v>
      </c>
      <c r="G7994">
        <v>-20</v>
      </c>
      <c r="H7994" t="s">
        <v>357</v>
      </c>
      <c r="I7994" t="s">
        <v>356</v>
      </c>
      <c r="J7994" s="2">
        <f>VLOOKUP(B7994,'Totals by Team'!A:K,11,FALSE)</f>
        <v>-0.71875</v>
      </c>
      <c r="K7994" s="2">
        <f>VLOOKUP(C7994,'Totals by Team'!A:K,11,FALSE)</f>
        <v>5.9090909090909092</v>
      </c>
    </row>
    <row r="7995" spans="1:11" x14ac:dyDescent="0.25">
      <c r="A7995" s="1">
        <v>41318</v>
      </c>
      <c r="B7995" t="s">
        <v>232</v>
      </c>
      <c r="C7995" t="s">
        <v>263</v>
      </c>
      <c r="D7995">
        <v>59</v>
      </c>
      <c r="E7995">
        <v>79</v>
      </c>
      <c r="F7995" t="s">
        <v>263</v>
      </c>
      <c r="G7995">
        <v>-20</v>
      </c>
      <c r="H7995" t="s">
        <v>357</v>
      </c>
      <c r="I7995" t="s">
        <v>356</v>
      </c>
      <c r="J7995" s="2">
        <f>VLOOKUP(B7995,'Totals by Team'!A:K,11,FALSE)</f>
        <v>0.90625</v>
      </c>
      <c r="K7995" s="2">
        <f>VLOOKUP(C7995,'Totals by Team'!A:K,11,FALSE)</f>
        <v>3.2121212121212119</v>
      </c>
    </row>
    <row r="7996" spans="1:11" x14ac:dyDescent="0.25">
      <c r="A7996" s="1">
        <v>41318</v>
      </c>
      <c r="B7996" t="s">
        <v>170</v>
      </c>
      <c r="C7996" t="s">
        <v>215</v>
      </c>
      <c r="D7996">
        <v>60</v>
      </c>
      <c r="E7996">
        <v>80</v>
      </c>
      <c r="F7996" t="s">
        <v>215</v>
      </c>
      <c r="G7996">
        <v>-20</v>
      </c>
      <c r="H7996" t="s">
        <v>357</v>
      </c>
      <c r="I7996" t="s">
        <v>356</v>
      </c>
      <c r="J7996" s="2">
        <f>VLOOKUP(B7996,'Totals by Team'!A:K,11,FALSE)</f>
        <v>-1.9375</v>
      </c>
      <c r="K7996" s="2">
        <f>VLOOKUP(C7996,'Totals by Team'!A:K,11,FALSE)</f>
        <v>6.4516129032258061</v>
      </c>
    </row>
    <row r="7997" spans="1:11" x14ac:dyDescent="0.25">
      <c r="A7997" s="1">
        <v>41318</v>
      </c>
      <c r="B7997" t="s">
        <v>169</v>
      </c>
      <c r="C7997" t="s">
        <v>191</v>
      </c>
      <c r="D7997">
        <v>65</v>
      </c>
      <c r="E7997">
        <v>85</v>
      </c>
      <c r="F7997" t="s">
        <v>191</v>
      </c>
      <c r="G7997">
        <v>-20</v>
      </c>
      <c r="H7997" t="s">
        <v>357</v>
      </c>
      <c r="I7997" t="s">
        <v>356</v>
      </c>
      <c r="J7997" s="2">
        <f>VLOOKUP(B7997,'Totals by Team'!A:K,11,FALSE)</f>
        <v>6.6666666666666666E-2</v>
      </c>
      <c r="K7997" s="2">
        <f>VLOOKUP(C7997,'Totals by Team'!A:K,11,FALSE)</f>
        <v>-1.6666666666666667</v>
      </c>
    </row>
    <row r="7998" spans="1:11" x14ac:dyDescent="0.25">
      <c r="A7998" s="1">
        <v>41318</v>
      </c>
      <c r="B7998" t="s">
        <v>99</v>
      </c>
      <c r="C7998" t="s">
        <v>309</v>
      </c>
      <c r="D7998">
        <v>71</v>
      </c>
      <c r="E7998">
        <v>93</v>
      </c>
      <c r="F7998" t="s">
        <v>309</v>
      </c>
      <c r="G7998">
        <v>-22</v>
      </c>
      <c r="H7998" t="s">
        <v>357</v>
      </c>
      <c r="I7998" t="s">
        <v>356</v>
      </c>
      <c r="J7998" s="2">
        <f>VLOOKUP(B7998,'Totals by Team'!A:K,11,FALSE)</f>
        <v>2.4827586206896552</v>
      </c>
      <c r="K7998" s="2">
        <f>VLOOKUP(C7998,'Totals by Team'!A:K,11,FALSE)</f>
        <v>10.705882352941176</v>
      </c>
    </row>
    <row r="7999" spans="1:11" x14ac:dyDescent="0.25">
      <c r="A7999" s="1">
        <v>41318</v>
      </c>
      <c r="B7999" t="s">
        <v>346</v>
      </c>
      <c r="C7999" t="s">
        <v>210</v>
      </c>
      <c r="D7999">
        <v>67</v>
      </c>
      <c r="E7999">
        <v>91</v>
      </c>
      <c r="F7999" t="s">
        <v>346</v>
      </c>
      <c r="G7999">
        <v>-24</v>
      </c>
      <c r="H7999" t="s">
        <v>357</v>
      </c>
      <c r="I7999" t="s">
        <v>360</v>
      </c>
      <c r="J7999" s="2">
        <f>VLOOKUP(B7999,'Totals by Team'!A:K,11,FALSE)</f>
        <v>-7.419354838709677</v>
      </c>
      <c r="K7999" s="2">
        <f>VLOOKUP(C7999,'Totals by Team'!A:K,11,FALSE)</f>
        <v>9.53125</v>
      </c>
    </row>
    <row r="8000" spans="1:11" x14ac:dyDescent="0.25">
      <c r="A8000" s="1">
        <v>41318</v>
      </c>
      <c r="B8000" t="s">
        <v>44</v>
      </c>
      <c r="C8000" t="s">
        <v>96</v>
      </c>
      <c r="D8000">
        <v>47</v>
      </c>
      <c r="E8000">
        <v>73</v>
      </c>
      <c r="F8000" t="s">
        <v>96</v>
      </c>
      <c r="G8000">
        <v>-26</v>
      </c>
      <c r="H8000" t="s">
        <v>357</v>
      </c>
      <c r="I8000" t="s">
        <v>356</v>
      </c>
      <c r="J8000" s="2">
        <f>VLOOKUP(B8000,'Totals by Team'!A:K,11,FALSE)</f>
        <v>-14.827586206896552</v>
      </c>
      <c r="K8000" s="2">
        <f>VLOOKUP(C8000,'Totals by Team'!A:K,11,FALSE)</f>
        <v>10.333333333333334</v>
      </c>
    </row>
    <row r="8001" spans="1:11" x14ac:dyDescent="0.25">
      <c r="A8001" s="1">
        <v>41318</v>
      </c>
      <c r="B8001" t="s">
        <v>49</v>
      </c>
      <c r="C8001" t="s">
        <v>182</v>
      </c>
      <c r="D8001">
        <v>53</v>
      </c>
      <c r="E8001">
        <v>82</v>
      </c>
      <c r="F8001" t="s">
        <v>49</v>
      </c>
      <c r="G8001">
        <v>-29</v>
      </c>
      <c r="H8001" t="s">
        <v>357</v>
      </c>
      <c r="I8001" t="s">
        <v>360</v>
      </c>
      <c r="J8001" s="2">
        <f>VLOOKUP(B8001,'Totals by Team'!A:K,11,FALSE)</f>
        <v>-14.258064516129032</v>
      </c>
      <c r="K8001" s="2">
        <f>VLOOKUP(C8001,'Totals by Team'!A:K,11,FALSE)</f>
        <v>3</v>
      </c>
    </row>
    <row r="8002" spans="1:11" x14ac:dyDescent="0.25">
      <c r="A8002" s="1">
        <v>41318</v>
      </c>
      <c r="B8002" t="s">
        <v>335</v>
      </c>
      <c r="C8002" t="s">
        <v>285</v>
      </c>
      <c r="D8002">
        <v>47</v>
      </c>
      <c r="E8002">
        <v>76</v>
      </c>
      <c r="F8002" t="s">
        <v>285</v>
      </c>
      <c r="G8002">
        <v>-29</v>
      </c>
      <c r="H8002" t="s">
        <v>357</v>
      </c>
      <c r="I8002" t="s">
        <v>356</v>
      </c>
      <c r="J8002" s="2">
        <f>VLOOKUP(B8002,'Totals by Team'!A:K,11,FALSE)</f>
        <v>-5.1818181818181817</v>
      </c>
      <c r="K8002" s="2">
        <f>VLOOKUP(C8002,'Totals by Team'!A:K,11,FALSE)</f>
        <v>17.545454545454547</v>
      </c>
    </row>
    <row r="8003" spans="1:11" x14ac:dyDescent="0.25">
      <c r="A8003" s="1">
        <v>41318</v>
      </c>
      <c r="B8003" t="s">
        <v>66</v>
      </c>
      <c r="C8003" t="s">
        <v>304</v>
      </c>
      <c r="D8003">
        <v>36</v>
      </c>
      <c r="E8003">
        <v>78</v>
      </c>
      <c r="F8003" t="s">
        <v>66</v>
      </c>
      <c r="G8003">
        <v>-42</v>
      </c>
      <c r="H8003" t="s">
        <v>357</v>
      </c>
      <c r="I8003" t="s">
        <v>360</v>
      </c>
      <c r="J8003" s="2">
        <f>VLOOKUP(B8003,'Totals by Team'!A:K,11,FALSE)</f>
        <v>-8.875</v>
      </c>
      <c r="K8003" s="2">
        <f>VLOOKUP(C8003,'Totals by Team'!A:K,11,FALSE)</f>
        <v>10.060606060606061</v>
      </c>
    </row>
    <row r="8004" spans="1:11" x14ac:dyDescent="0.25">
      <c r="A8004" s="1">
        <v>41319</v>
      </c>
      <c r="B8004" t="s">
        <v>80</v>
      </c>
      <c r="C8004" t="s">
        <v>166</v>
      </c>
      <c r="D8004">
        <v>82</v>
      </c>
      <c r="E8004">
        <v>45</v>
      </c>
      <c r="F8004" t="s">
        <v>80</v>
      </c>
      <c r="G8004">
        <v>37</v>
      </c>
      <c r="H8004" t="s">
        <v>358</v>
      </c>
      <c r="I8004" t="s">
        <v>360</v>
      </c>
      <c r="J8004" s="2">
        <f>VLOOKUP(B8004,'Totals by Team'!A:K,11,FALSE)</f>
        <v>6.290322580645161</v>
      </c>
      <c r="K8004" s="2">
        <f>VLOOKUP(C8004,'Totals by Team'!A:K,11,FALSE)</f>
        <v>-13.133333333333333</v>
      </c>
    </row>
    <row r="8005" spans="1:11" x14ac:dyDescent="0.25">
      <c r="A8005" s="1">
        <v>41319</v>
      </c>
      <c r="B8005" t="s">
        <v>126</v>
      </c>
      <c r="C8005" t="s">
        <v>145</v>
      </c>
      <c r="D8005">
        <v>87</v>
      </c>
      <c r="E8005">
        <v>51</v>
      </c>
      <c r="F8005" t="s">
        <v>126</v>
      </c>
      <c r="G8005">
        <v>36</v>
      </c>
      <c r="H8005" t="s">
        <v>358</v>
      </c>
      <c r="I8005" t="s">
        <v>360</v>
      </c>
      <c r="J8005" s="2">
        <f>VLOOKUP(B8005,'Totals by Team'!A:K,11,FALSE)</f>
        <v>-8.137931034482758</v>
      </c>
      <c r="K8005" s="2">
        <f>VLOOKUP(C8005,'Totals by Team'!A:K,11,FALSE)</f>
        <v>-4.2142857142857144</v>
      </c>
    </row>
    <row r="8006" spans="1:11" x14ac:dyDescent="0.25">
      <c r="A8006" s="1">
        <v>41319</v>
      </c>
      <c r="B8006" t="s">
        <v>226</v>
      </c>
      <c r="C8006" t="s">
        <v>330</v>
      </c>
      <c r="D8006">
        <v>83</v>
      </c>
      <c r="E8006">
        <v>49</v>
      </c>
      <c r="F8006" t="s">
        <v>226</v>
      </c>
      <c r="G8006">
        <v>34</v>
      </c>
      <c r="H8006" t="s">
        <v>358</v>
      </c>
      <c r="I8006" t="s">
        <v>360</v>
      </c>
      <c r="J8006" s="2">
        <f>VLOOKUP(B8006,'Totals by Team'!A:K,11,FALSE)</f>
        <v>-5.5</v>
      </c>
      <c r="K8006" s="2">
        <f>VLOOKUP(C8006,'Totals by Team'!A:K,11,FALSE)</f>
        <v>-12.172413793103448</v>
      </c>
    </row>
    <row r="8007" spans="1:11" x14ac:dyDescent="0.25">
      <c r="A8007" s="1">
        <v>41319</v>
      </c>
      <c r="B8007" t="s">
        <v>26</v>
      </c>
      <c r="C8007" t="s">
        <v>252</v>
      </c>
      <c r="D8007">
        <v>88</v>
      </c>
      <c r="E8007">
        <v>64</v>
      </c>
      <c r="F8007" t="s">
        <v>26</v>
      </c>
      <c r="G8007">
        <v>24</v>
      </c>
      <c r="H8007" t="s">
        <v>358</v>
      </c>
      <c r="I8007" t="s">
        <v>360</v>
      </c>
      <c r="J8007" s="2">
        <f>VLOOKUP(B8007,'Totals by Team'!A:K,11,FALSE)</f>
        <v>0.4642857142857143</v>
      </c>
      <c r="K8007" s="2">
        <f>VLOOKUP(C8007,'Totals by Team'!A:K,11,FALSE)</f>
        <v>-2.6875</v>
      </c>
    </row>
    <row r="8008" spans="1:11" x14ac:dyDescent="0.25">
      <c r="A8008" s="1">
        <v>41319</v>
      </c>
      <c r="B8008" t="s">
        <v>69</v>
      </c>
      <c r="C8008" t="s">
        <v>0</v>
      </c>
      <c r="D8008">
        <v>85</v>
      </c>
      <c r="E8008">
        <v>61</v>
      </c>
      <c r="F8008" t="s">
        <v>0</v>
      </c>
      <c r="G8008">
        <v>24</v>
      </c>
      <c r="H8008" t="s">
        <v>358</v>
      </c>
      <c r="I8008" t="s">
        <v>356</v>
      </c>
      <c r="J8008" s="2">
        <f>VLOOKUP(B8008,'Totals by Team'!A:K,11,FALSE)</f>
        <v>-1.1666666666666667</v>
      </c>
      <c r="K8008" s="2">
        <f>VLOOKUP(C8008,'Totals by Team'!A:K,11,FALSE)</f>
        <v>-13.35483870967742</v>
      </c>
    </row>
    <row r="8009" spans="1:11" x14ac:dyDescent="0.25">
      <c r="A8009" s="1">
        <v>41319</v>
      </c>
      <c r="B8009" t="s">
        <v>116</v>
      </c>
      <c r="C8009" t="s">
        <v>203</v>
      </c>
      <c r="D8009">
        <v>86</v>
      </c>
      <c r="E8009">
        <v>62</v>
      </c>
      <c r="F8009" t="s">
        <v>116</v>
      </c>
      <c r="G8009">
        <v>24</v>
      </c>
      <c r="H8009" t="s">
        <v>358</v>
      </c>
      <c r="I8009" t="s">
        <v>360</v>
      </c>
      <c r="J8009" s="2">
        <f>VLOOKUP(B8009,'Totals by Team'!A:K,11,FALSE)</f>
        <v>5.1333333333333337</v>
      </c>
      <c r="K8009" s="2">
        <f>VLOOKUP(C8009,'Totals by Team'!A:K,11,FALSE)</f>
        <v>-2.129032258064516</v>
      </c>
    </row>
    <row r="8010" spans="1:11" x14ac:dyDescent="0.25">
      <c r="A8010" s="1">
        <v>41319</v>
      </c>
      <c r="B8010" t="s">
        <v>236</v>
      </c>
      <c r="C8010" t="s">
        <v>78</v>
      </c>
      <c r="D8010">
        <v>87</v>
      </c>
      <c r="E8010">
        <v>63</v>
      </c>
      <c r="F8010" t="s">
        <v>236</v>
      </c>
      <c r="G8010">
        <v>24</v>
      </c>
      <c r="H8010" t="s">
        <v>358</v>
      </c>
      <c r="I8010" t="s">
        <v>360</v>
      </c>
      <c r="J8010" s="2">
        <f>VLOOKUP(B8010,'Totals by Team'!A:K,11,FALSE)</f>
        <v>11</v>
      </c>
      <c r="K8010" s="2">
        <f>VLOOKUP(C8010,'Totals by Team'!A:K,11,FALSE)</f>
        <v>4.8275862068965516</v>
      </c>
    </row>
    <row r="8011" spans="1:11" x14ac:dyDescent="0.25">
      <c r="A8011" s="1">
        <v>41319</v>
      </c>
      <c r="B8011" t="s">
        <v>84</v>
      </c>
      <c r="C8011" t="s">
        <v>340</v>
      </c>
      <c r="D8011">
        <v>89</v>
      </c>
      <c r="E8011">
        <v>65</v>
      </c>
      <c r="F8011" t="s">
        <v>84</v>
      </c>
      <c r="G8011">
        <v>24</v>
      </c>
      <c r="H8011" t="s">
        <v>358</v>
      </c>
      <c r="I8011" t="s">
        <v>360</v>
      </c>
      <c r="J8011" s="2">
        <f>VLOOKUP(B8011,'Totals by Team'!A:K,11,FALSE)</f>
        <v>-0.93548387096774188</v>
      </c>
      <c r="K8011" s="2">
        <f>VLOOKUP(C8011,'Totals by Team'!A:K,11,FALSE)</f>
        <v>0.8</v>
      </c>
    </row>
    <row r="8012" spans="1:11" x14ac:dyDescent="0.25">
      <c r="A8012" s="1">
        <v>41319</v>
      </c>
      <c r="B8012" t="s">
        <v>122</v>
      </c>
      <c r="C8012" t="s">
        <v>134</v>
      </c>
      <c r="D8012">
        <v>74</v>
      </c>
      <c r="E8012">
        <v>52</v>
      </c>
      <c r="F8012" t="s">
        <v>122</v>
      </c>
      <c r="G8012">
        <v>22</v>
      </c>
      <c r="H8012" t="s">
        <v>358</v>
      </c>
      <c r="I8012" t="s">
        <v>360</v>
      </c>
      <c r="J8012" s="2">
        <f>VLOOKUP(B8012,'Totals by Team'!A:K,11,FALSE)</f>
        <v>1.5588235294117647</v>
      </c>
      <c r="K8012" s="2">
        <f>VLOOKUP(C8012,'Totals by Team'!A:K,11,FALSE)</f>
        <v>-8.375</v>
      </c>
    </row>
    <row r="8013" spans="1:11" x14ac:dyDescent="0.25">
      <c r="A8013" s="1">
        <v>41319</v>
      </c>
      <c r="B8013" t="s">
        <v>72</v>
      </c>
      <c r="C8013" t="s">
        <v>338</v>
      </c>
      <c r="D8013">
        <v>78</v>
      </c>
      <c r="E8013">
        <v>57</v>
      </c>
      <c r="F8013" t="s">
        <v>338</v>
      </c>
      <c r="G8013">
        <v>21</v>
      </c>
      <c r="H8013" t="s">
        <v>358</v>
      </c>
      <c r="I8013" t="s">
        <v>356</v>
      </c>
      <c r="J8013" s="2">
        <f>VLOOKUP(B8013,'Totals by Team'!A:K,11,FALSE)</f>
        <v>-4.645161290322581</v>
      </c>
      <c r="K8013" s="2">
        <f>VLOOKUP(C8013,'Totals by Team'!A:K,11,FALSE)</f>
        <v>-11.535714285714286</v>
      </c>
    </row>
    <row r="8014" spans="1:11" x14ac:dyDescent="0.25">
      <c r="A8014" s="1">
        <v>41319</v>
      </c>
      <c r="B8014" t="s">
        <v>168</v>
      </c>
      <c r="C8014" t="s">
        <v>27</v>
      </c>
      <c r="D8014">
        <v>90</v>
      </c>
      <c r="E8014">
        <v>69</v>
      </c>
      <c r="F8014" t="s">
        <v>168</v>
      </c>
      <c r="G8014">
        <v>21</v>
      </c>
      <c r="H8014" t="s">
        <v>358</v>
      </c>
      <c r="I8014" t="s">
        <v>360</v>
      </c>
      <c r="J8014" s="2">
        <f>VLOOKUP(B8014,'Totals by Team'!A:K,11,FALSE)</f>
        <v>-5.3076923076923075</v>
      </c>
      <c r="K8014" s="2">
        <f>VLOOKUP(C8014,'Totals by Team'!A:K,11,FALSE)</f>
        <v>-7.0344827586206895</v>
      </c>
    </row>
    <row r="8015" spans="1:11" x14ac:dyDescent="0.25">
      <c r="A8015" s="1">
        <v>41319</v>
      </c>
      <c r="B8015" t="s">
        <v>200</v>
      </c>
      <c r="C8015" t="s">
        <v>123</v>
      </c>
      <c r="D8015">
        <v>101</v>
      </c>
      <c r="E8015">
        <v>82</v>
      </c>
      <c r="F8015" t="s">
        <v>200</v>
      </c>
      <c r="G8015">
        <v>19</v>
      </c>
      <c r="H8015" t="s">
        <v>358</v>
      </c>
      <c r="I8015" t="s">
        <v>360</v>
      </c>
      <c r="J8015" s="2">
        <f>VLOOKUP(B8015,'Totals by Team'!A:K,11,FALSE)</f>
        <v>1.8387096774193548</v>
      </c>
      <c r="K8015" s="2">
        <f>VLOOKUP(C8015,'Totals by Team'!A:K,11,FALSE)</f>
        <v>-4.2</v>
      </c>
    </row>
    <row r="8016" spans="1:11" x14ac:dyDescent="0.25">
      <c r="A8016" s="1">
        <v>41319</v>
      </c>
      <c r="B8016" t="s">
        <v>345</v>
      </c>
      <c r="C8016" t="s">
        <v>325</v>
      </c>
      <c r="D8016">
        <v>64</v>
      </c>
      <c r="E8016">
        <v>46</v>
      </c>
      <c r="F8016" t="s">
        <v>325</v>
      </c>
      <c r="G8016">
        <v>18</v>
      </c>
      <c r="H8016" t="s">
        <v>358</v>
      </c>
      <c r="I8016" t="s">
        <v>356</v>
      </c>
      <c r="J8016" s="2">
        <f>VLOOKUP(B8016,'Totals by Team'!A:K,11,FALSE)</f>
        <v>1.8064516129032258</v>
      </c>
      <c r="K8016" s="2">
        <f>VLOOKUP(C8016,'Totals by Team'!A:K,11,FALSE)</f>
        <v>-2.8125</v>
      </c>
    </row>
    <row r="8017" spans="1:11" x14ac:dyDescent="0.25">
      <c r="A8017" s="1">
        <v>41319</v>
      </c>
      <c r="B8017" t="s">
        <v>271</v>
      </c>
      <c r="C8017" t="s">
        <v>223</v>
      </c>
      <c r="D8017">
        <v>86</v>
      </c>
      <c r="E8017">
        <v>68</v>
      </c>
      <c r="F8017" t="s">
        <v>271</v>
      </c>
      <c r="G8017">
        <v>18</v>
      </c>
      <c r="H8017" t="s">
        <v>358</v>
      </c>
      <c r="I8017" t="s">
        <v>360</v>
      </c>
      <c r="J8017" s="2">
        <f>VLOOKUP(B8017,'Totals by Team'!A:K,11,FALSE)</f>
        <v>12.529411764705882</v>
      </c>
      <c r="K8017" s="2">
        <f>VLOOKUP(C8017,'Totals by Team'!A:K,11,FALSE)</f>
        <v>1.71875</v>
      </c>
    </row>
    <row r="8018" spans="1:11" x14ac:dyDescent="0.25">
      <c r="A8018" s="1">
        <v>41319</v>
      </c>
      <c r="B8018" t="s">
        <v>311</v>
      </c>
      <c r="C8018" t="s">
        <v>230</v>
      </c>
      <c r="D8018">
        <v>77</v>
      </c>
      <c r="E8018">
        <v>60</v>
      </c>
      <c r="F8018" t="s">
        <v>230</v>
      </c>
      <c r="G8018">
        <v>17</v>
      </c>
      <c r="H8018" t="s">
        <v>358</v>
      </c>
      <c r="I8018" t="s">
        <v>356</v>
      </c>
      <c r="J8018" s="2">
        <f>VLOOKUP(B8018,'Totals by Team'!A:K,11,FALSE)</f>
        <v>17.3125</v>
      </c>
      <c r="K8018" s="2">
        <f>VLOOKUP(C8018,'Totals by Team'!A:K,11,FALSE)</f>
        <v>11.5625</v>
      </c>
    </row>
    <row r="8019" spans="1:11" x14ac:dyDescent="0.25">
      <c r="A8019" s="1">
        <v>41319</v>
      </c>
      <c r="B8019" t="s">
        <v>171</v>
      </c>
      <c r="C8019" t="s">
        <v>323</v>
      </c>
      <c r="D8019">
        <v>75</v>
      </c>
      <c r="E8019">
        <v>59</v>
      </c>
      <c r="F8019" t="s">
        <v>323</v>
      </c>
      <c r="G8019">
        <v>16</v>
      </c>
      <c r="H8019" t="s">
        <v>358</v>
      </c>
      <c r="I8019" t="s">
        <v>356</v>
      </c>
      <c r="J8019" s="2">
        <f>VLOOKUP(B8019,'Totals by Team'!A:K,11,FALSE)</f>
        <v>11.09375</v>
      </c>
      <c r="K8019" s="2">
        <f>VLOOKUP(C8019,'Totals by Team'!A:K,11,FALSE)</f>
        <v>4.1818181818181817</v>
      </c>
    </row>
    <row r="8020" spans="1:11" x14ac:dyDescent="0.25">
      <c r="A8020" s="1">
        <v>41319</v>
      </c>
      <c r="B8020" t="s">
        <v>283</v>
      </c>
      <c r="C8020" t="s">
        <v>50</v>
      </c>
      <c r="D8020">
        <v>72</v>
      </c>
      <c r="E8020">
        <v>57</v>
      </c>
      <c r="F8020" t="s">
        <v>283</v>
      </c>
      <c r="G8020">
        <v>15</v>
      </c>
      <c r="H8020" t="s">
        <v>358</v>
      </c>
      <c r="I8020" t="s">
        <v>360</v>
      </c>
      <c r="J8020" s="2">
        <f>VLOOKUP(B8020,'Totals by Team'!A:K,11,FALSE)</f>
        <v>0.84375</v>
      </c>
      <c r="K8020" s="2">
        <f>VLOOKUP(C8020,'Totals by Team'!A:K,11,FALSE)</f>
        <v>-6.1333333333333337</v>
      </c>
    </row>
    <row r="8021" spans="1:11" x14ac:dyDescent="0.25">
      <c r="A8021" s="1">
        <v>41319</v>
      </c>
      <c r="B8021" t="s">
        <v>21</v>
      </c>
      <c r="C8021" t="s">
        <v>58</v>
      </c>
      <c r="D8021">
        <v>84</v>
      </c>
      <c r="E8021">
        <v>70</v>
      </c>
      <c r="F8021" t="s">
        <v>21</v>
      </c>
      <c r="G8021">
        <v>14</v>
      </c>
      <c r="H8021" t="s">
        <v>358</v>
      </c>
      <c r="I8021" t="s">
        <v>360</v>
      </c>
      <c r="J8021" s="2">
        <f>VLOOKUP(B8021,'Totals by Team'!A:K,11,FALSE)</f>
        <v>-1.75</v>
      </c>
      <c r="K8021" s="2">
        <f>VLOOKUP(C8021,'Totals by Team'!A:K,11,FALSE)</f>
        <v>2.9</v>
      </c>
    </row>
    <row r="8022" spans="1:11" x14ac:dyDescent="0.25">
      <c r="A8022" s="1">
        <v>41319</v>
      </c>
      <c r="B8022" t="s">
        <v>155</v>
      </c>
      <c r="C8022" t="s">
        <v>160</v>
      </c>
      <c r="D8022">
        <v>80</v>
      </c>
      <c r="E8022">
        <v>66</v>
      </c>
      <c r="F8022" t="s">
        <v>160</v>
      </c>
      <c r="G8022">
        <v>14</v>
      </c>
      <c r="H8022" t="s">
        <v>358</v>
      </c>
      <c r="I8022" t="s">
        <v>356</v>
      </c>
      <c r="J8022" s="2">
        <f>VLOOKUP(B8022,'Totals by Team'!A:K,11,FALSE)</f>
        <v>3.0606060606060606</v>
      </c>
      <c r="K8022" s="2">
        <f>VLOOKUP(C8022,'Totals by Team'!A:K,11,FALSE)</f>
        <v>-7.838709677419355</v>
      </c>
    </row>
    <row r="8023" spans="1:11" x14ac:dyDescent="0.25">
      <c r="A8023" s="1">
        <v>41319</v>
      </c>
      <c r="B8023" t="s">
        <v>312</v>
      </c>
      <c r="C8023" t="s">
        <v>217</v>
      </c>
      <c r="D8023">
        <v>72</v>
      </c>
      <c r="E8023">
        <v>58</v>
      </c>
      <c r="F8023" t="s">
        <v>312</v>
      </c>
      <c r="G8023">
        <v>14</v>
      </c>
      <c r="H8023" t="s">
        <v>358</v>
      </c>
      <c r="I8023" t="s">
        <v>360</v>
      </c>
      <c r="J8023" s="2">
        <f>VLOOKUP(B8023,'Totals by Team'!A:K,11,FALSE)</f>
        <v>15.588235294117647</v>
      </c>
      <c r="K8023" s="2">
        <f>VLOOKUP(C8023,'Totals by Team'!A:K,11,FALSE)</f>
        <v>-0.93548387096774188</v>
      </c>
    </row>
    <row r="8024" spans="1:11" x14ac:dyDescent="0.25">
      <c r="A8024" s="1">
        <v>41319</v>
      </c>
      <c r="B8024" t="s">
        <v>202</v>
      </c>
      <c r="C8024" t="s">
        <v>154</v>
      </c>
      <c r="D8024">
        <v>49</v>
      </c>
      <c r="E8024">
        <v>36</v>
      </c>
      <c r="F8024" t="s">
        <v>154</v>
      </c>
      <c r="G8024">
        <v>13</v>
      </c>
      <c r="H8024" t="s">
        <v>358</v>
      </c>
      <c r="I8024" t="s">
        <v>356</v>
      </c>
      <c r="J8024" s="2">
        <f>VLOOKUP(B8024,'Totals by Team'!A:K,11,FALSE)</f>
        <v>4.1785714285714288</v>
      </c>
      <c r="K8024" s="2">
        <f>VLOOKUP(C8024,'Totals by Team'!A:K,11,FALSE)</f>
        <v>9.5483870967741939</v>
      </c>
    </row>
    <row r="8025" spans="1:11" x14ac:dyDescent="0.25">
      <c r="A8025" s="1">
        <v>41319</v>
      </c>
      <c r="B8025" t="s">
        <v>254</v>
      </c>
      <c r="C8025" t="s">
        <v>291</v>
      </c>
      <c r="D8025">
        <v>76</v>
      </c>
      <c r="E8025">
        <v>63</v>
      </c>
      <c r="F8025" t="s">
        <v>254</v>
      </c>
      <c r="G8025">
        <v>13</v>
      </c>
      <c r="H8025" t="s">
        <v>358</v>
      </c>
      <c r="I8025" t="s">
        <v>360</v>
      </c>
      <c r="J8025" s="2">
        <f>VLOOKUP(B8025,'Totals by Team'!A:K,11,FALSE)</f>
        <v>3.161290322580645</v>
      </c>
      <c r="K8025" s="2">
        <f>VLOOKUP(C8025,'Totals by Team'!A:K,11,FALSE)</f>
        <v>5.7941176470588234</v>
      </c>
    </row>
    <row r="8026" spans="1:11" x14ac:dyDescent="0.25">
      <c r="A8026" s="1">
        <v>41319</v>
      </c>
      <c r="B8026" t="s">
        <v>208</v>
      </c>
      <c r="C8026" t="s">
        <v>341</v>
      </c>
      <c r="D8026">
        <v>71</v>
      </c>
      <c r="E8026">
        <v>58</v>
      </c>
      <c r="F8026" t="s">
        <v>208</v>
      </c>
      <c r="G8026">
        <v>13</v>
      </c>
      <c r="H8026" t="s">
        <v>358</v>
      </c>
      <c r="I8026" t="s">
        <v>360</v>
      </c>
      <c r="J8026" s="2">
        <f>VLOOKUP(B8026,'Totals by Team'!A:K,11,FALSE)</f>
        <v>4.375</v>
      </c>
      <c r="K8026" s="2">
        <f>VLOOKUP(C8026,'Totals by Team'!A:K,11,FALSE)</f>
        <v>9.59375</v>
      </c>
    </row>
    <row r="8027" spans="1:11" x14ac:dyDescent="0.25">
      <c r="A8027" s="1">
        <v>41319</v>
      </c>
      <c r="B8027" t="s">
        <v>266</v>
      </c>
      <c r="C8027" t="s">
        <v>101</v>
      </c>
      <c r="D8027">
        <v>63</v>
      </c>
      <c r="E8027">
        <v>51</v>
      </c>
      <c r="F8027" t="s">
        <v>101</v>
      </c>
      <c r="G8027">
        <v>12</v>
      </c>
      <c r="H8027" t="s">
        <v>358</v>
      </c>
      <c r="I8027" t="s">
        <v>356</v>
      </c>
      <c r="J8027" s="2">
        <f>VLOOKUP(B8027,'Totals by Team'!A:K,11,FALSE)</f>
        <v>11.333333333333334</v>
      </c>
      <c r="K8027" s="2">
        <f>VLOOKUP(C8027,'Totals by Team'!A:K,11,FALSE)</f>
        <v>-5.5666666666666664</v>
      </c>
    </row>
    <row r="8028" spans="1:11" x14ac:dyDescent="0.25">
      <c r="A8028" s="1">
        <v>41319</v>
      </c>
      <c r="B8028" t="s">
        <v>137</v>
      </c>
      <c r="C8028" t="s">
        <v>68</v>
      </c>
      <c r="D8028">
        <v>85</v>
      </c>
      <c r="E8028">
        <v>73</v>
      </c>
      <c r="F8028" t="s">
        <v>137</v>
      </c>
      <c r="G8028">
        <v>12</v>
      </c>
      <c r="H8028" t="s">
        <v>358</v>
      </c>
      <c r="I8028" t="s">
        <v>360</v>
      </c>
      <c r="J8028" s="2">
        <f>VLOOKUP(B8028,'Totals by Team'!A:K,11,FALSE)</f>
        <v>-12.518518518518519</v>
      </c>
      <c r="K8028" s="2">
        <f>VLOOKUP(C8028,'Totals by Team'!A:K,11,FALSE)</f>
        <v>-3.6666666666666665</v>
      </c>
    </row>
    <row r="8029" spans="1:11" x14ac:dyDescent="0.25">
      <c r="A8029" s="1">
        <v>41319</v>
      </c>
      <c r="B8029" t="s">
        <v>342</v>
      </c>
      <c r="C8029" t="s">
        <v>269</v>
      </c>
      <c r="D8029">
        <v>80</v>
      </c>
      <c r="E8029">
        <v>69</v>
      </c>
      <c r="F8029" t="s">
        <v>342</v>
      </c>
      <c r="G8029">
        <v>11</v>
      </c>
      <c r="H8029" t="s">
        <v>358</v>
      </c>
      <c r="I8029" t="s">
        <v>360</v>
      </c>
      <c r="J8029" s="2">
        <f>VLOOKUP(B8029,'Totals by Team'!A:K,11,FALSE)</f>
        <v>6.161290322580645</v>
      </c>
      <c r="K8029" s="2">
        <f>VLOOKUP(C8029,'Totals by Team'!A:K,11,FALSE)</f>
        <v>-6.3703703703703702</v>
      </c>
    </row>
    <row r="8030" spans="1:11" x14ac:dyDescent="0.25">
      <c r="A8030" s="1">
        <v>41319</v>
      </c>
      <c r="B8030" t="s">
        <v>75</v>
      </c>
      <c r="C8030" t="s">
        <v>9</v>
      </c>
      <c r="D8030">
        <v>80</v>
      </c>
      <c r="E8030">
        <v>69</v>
      </c>
      <c r="F8030" t="s">
        <v>75</v>
      </c>
      <c r="G8030">
        <v>11</v>
      </c>
      <c r="H8030" t="s">
        <v>358</v>
      </c>
      <c r="I8030" t="s">
        <v>360</v>
      </c>
      <c r="J8030" s="2">
        <f>VLOOKUP(B8030,'Totals by Team'!A:K,11,FALSE)</f>
        <v>-0.5</v>
      </c>
      <c r="K8030" s="2">
        <f>VLOOKUP(C8030,'Totals by Team'!A:K,11,FALSE)</f>
        <v>12.266666666666667</v>
      </c>
    </row>
    <row r="8031" spans="1:11" x14ac:dyDescent="0.25">
      <c r="A8031" s="1">
        <v>41319</v>
      </c>
      <c r="B8031" t="s">
        <v>238</v>
      </c>
      <c r="C8031" t="s">
        <v>59</v>
      </c>
      <c r="D8031">
        <v>70</v>
      </c>
      <c r="E8031">
        <v>59</v>
      </c>
      <c r="F8031" t="s">
        <v>59</v>
      </c>
      <c r="G8031">
        <v>11</v>
      </c>
      <c r="H8031" t="s">
        <v>358</v>
      </c>
      <c r="I8031" t="s">
        <v>356</v>
      </c>
      <c r="J8031" s="2">
        <f>VLOOKUP(B8031,'Totals by Team'!A:K,11,FALSE)</f>
        <v>5.40625</v>
      </c>
      <c r="K8031" s="2">
        <f>VLOOKUP(C8031,'Totals by Team'!A:K,11,FALSE)</f>
        <v>1.1935483870967742</v>
      </c>
    </row>
    <row r="8032" spans="1:11" x14ac:dyDescent="0.25">
      <c r="A8032" s="1">
        <v>41319</v>
      </c>
      <c r="B8032" t="s">
        <v>6</v>
      </c>
      <c r="C8032" t="s">
        <v>196</v>
      </c>
      <c r="D8032">
        <v>76</v>
      </c>
      <c r="E8032">
        <v>66</v>
      </c>
      <c r="F8032" t="s">
        <v>196</v>
      </c>
      <c r="G8032">
        <v>10</v>
      </c>
      <c r="H8032" t="s">
        <v>358</v>
      </c>
      <c r="I8032" t="s">
        <v>356</v>
      </c>
      <c r="J8032" s="2">
        <f>VLOOKUP(B8032,'Totals by Team'!A:K,11,FALSE)</f>
        <v>-2</v>
      </c>
      <c r="K8032" s="2">
        <f>VLOOKUP(C8032,'Totals by Team'!A:K,11,FALSE)</f>
        <v>-8.2413793103448274</v>
      </c>
    </row>
    <row r="8033" spans="1:11" x14ac:dyDescent="0.25">
      <c r="A8033" s="1">
        <v>41319</v>
      </c>
      <c r="B8033" t="s">
        <v>270</v>
      </c>
      <c r="C8033" t="s">
        <v>314</v>
      </c>
      <c r="D8033">
        <v>69</v>
      </c>
      <c r="E8033">
        <v>59</v>
      </c>
      <c r="F8033" t="s">
        <v>270</v>
      </c>
      <c r="G8033">
        <v>10</v>
      </c>
      <c r="H8033" t="s">
        <v>358</v>
      </c>
      <c r="I8033" t="s">
        <v>360</v>
      </c>
      <c r="J8033" s="2">
        <f>VLOOKUP(B8033,'Totals by Team'!A:K,11,FALSE)</f>
        <v>11.363636363636363</v>
      </c>
      <c r="K8033" s="2">
        <f>VLOOKUP(C8033,'Totals by Team'!A:K,11,FALSE)</f>
        <v>-2.9375</v>
      </c>
    </row>
    <row r="8034" spans="1:11" x14ac:dyDescent="0.25">
      <c r="A8034" s="1">
        <v>41319</v>
      </c>
      <c r="B8034" t="s">
        <v>15</v>
      </c>
      <c r="C8034" t="s">
        <v>56</v>
      </c>
      <c r="D8034">
        <v>74</v>
      </c>
      <c r="E8034">
        <v>64</v>
      </c>
      <c r="F8034" t="s">
        <v>15</v>
      </c>
      <c r="G8034">
        <v>10</v>
      </c>
      <c r="H8034" t="s">
        <v>358</v>
      </c>
      <c r="I8034" t="s">
        <v>360</v>
      </c>
      <c r="J8034" s="2">
        <f>VLOOKUP(B8034,'Totals by Team'!A:K,11,FALSE)</f>
        <v>2.6129032258064515</v>
      </c>
      <c r="K8034" s="2">
        <f>VLOOKUP(C8034,'Totals by Team'!A:K,11,FALSE)</f>
        <v>-1.2903225806451613</v>
      </c>
    </row>
    <row r="8035" spans="1:11" x14ac:dyDescent="0.25">
      <c r="A8035" s="1">
        <v>41319</v>
      </c>
      <c r="B8035" t="s">
        <v>146</v>
      </c>
      <c r="C8035" t="s">
        <v>83</v>
      </c>
      <c r="D8035">
        <v>67</v>
      </c>
      <c r="E8035">
        <v>57</v>
      </c>
      <c r="F8035" t="s">
        <v>83</v>
      </c>
      <c r="G8035">
        <v>10</v>
      </c>
      <c r="H8035" t="s">
        <v>358</v>
      </c>
      <c r="I8035" t="s">
        <v>356</v>
      </c>
      <c r="J8035" s="2">
        <f>VLOOKUP(B8035,'Totals by Team'!A:K,11,FALSE)</f>
        <v>5.1515151515151514</v>
      </c>
      <c r="K8035" s="2">
        <f>VLOOKUP(C8035,'Totals by Team'!A:K,11,FALSE)</f>
        <v>-8.4642857142857135</v>
      </c>
    </row>
    <row r="8036" spans="1:11" x14ac:dyDescent="0.25">
      <c r="A8036" s="1">
        <v>41319</v>
      </c>
      <c r="B8036" t="s">
        <v>201</v>
      </c>
      <c r="C8036" t="s">
        <v>300</v>
      </c>
      <c r="D8036">
        <v>61</v>
      </c>
      <c r="E8036">
        <v>52</v>
      </c>
      <c r="F8036" t="s">
        <v>201</v>
      </c>
      <c r="G8036">
        <v>9</v>
      </c>
      <c r="H8036" t="s">
        <v>358</v>
      </c>
      <c r="I8036" t="s">
        <v>360</v>
      </c>
      <c r="J8036" s="2">
        <f>VLOOKUP(B8036,'Totals by Team'!A:K,11,FALSE)</f>
        <v>4.8666666666666663</v>
      </c>
      <c r="K8036" s="2">
        <f>VLOOKUP(C8036,'Totals by Team'!A:K,11,FALSE)</f>
        <v>-3.15625</v>
      </c>
    </row>
    <row r="8037" spans="1:11" x14ac:dyDescent="0.25">
      <c r="A8037" s="1">
        <v>41319</v>
      </c>
      <c r="B8037" t="s">
        <v>105</v>
      </c>
      <c r="C8037" t="s">
        <v>4</v>
      </c>
      <c r="D8037">
        <v>79</v>
      </c>
      <c r="E8037">
        <v>70</v>
      </c>
      <c r="F8037" t="s">
        <v>105</v>
      </c>
      <c r="G8037">
        <v>9</v>
      </c>
      <c r="H8037" t="s">
        <v>358</v>
      </c>
      <c r="I8037" t="s">
        <v>360</v>
      </c>
      <c r="J8037" s="2">
        <f>VLOOKUP(B8037,'Totals by Team'!A:K,11,FALSE)</f>
        <v>-10.903225806451612</v>
      </c>
      <c r="K8037" s="2">
        <f>VLOOKUP(C8037,'Totals by Team'!A:K,11,FALSE)</f>
        <v>-10.633333333333333</v>
      </c>
    </row>
    <row r="8038" spans="1:11" x14ac:dyDescent="0.25">
      <c r="A8038" s="1">
        <v>41319</v>
      </c>
      <c r="B8038" t="s">
        <v>164</v>
      </c>
      <c r="C8038" t="s">
        <v>132</v>
      </c>
      <c r="D8038">
        <v>69</v>
      </c>
      <c r="E8038">
        <v>61</v>
      </c>
      <c r="F8038" t="s">
        <v>164</v>
      </c>
      <c r="G8038">
        <v>8</v>
      </c>
      <c r="H8038" t="s">
        <v>358</v>
      </c>
      <c r="I8038" t="s">
        <v>360</v>
      </c>
      <c r="J8038" s="2">
        <f>VLOOKUP(B8038,'Totals by Team'!A:K,11,FALSE)</f>
        <v>-4.7575757575757578</v>
      </c>
      <c r="K8038" s="2">
        <f>VLOOKUP(C8038,'Totals by Team'!A:K,11,FALSE)</f>
        <v>3.125E-2</v>
      </c>
    </row>
    <row r="8039" spans="1:11" x14ac:dyDescent="0.25">
      <c r="A8039" s="1">
        <v>41319</v>
      </c>
      <c r="B8039" t="s">
        <v>234</v>
      </c>
      <c r="C8039" t="s">
        <v>120</v>
      </c>
      <c r="D8039">
        <v>76</v>
      </c>
      <c r="E8039">
        <v>68</v>
      </c>
      <c r="F8039" t="s">
        <v>234</v>
      </c>
      <c r="G8039">
        <v>8</v>
      </c>
      <c r="H8039" t="s">
        <v>358</v>
      </c>
      <c r="I8039" t="s">
        <v>360</v>
      </c>
      <c r="J8039" s="2">
        <f>VLOOKUP(B8039,'Totals by Team'!A:K,11,FALSE)</f>
        <v>-2.4482758620689653</v>
      </c>
      <c r="K8039" s="2">
        <f>VLOOKUP(C8039,'Totals by Team'!A:K,11,FALSE)</f>
        <v>-8.46875</v>
      </c>
    </row>
    <row r="8040" spans="1:11" x14ac:dyDescent="0.25">
      <c r="A8040" s="1">
        <v>41319</v>
      </c>
      <c r="B8040" t="s">
        <v>52</v>
      </c>
      <c r="C8040" t="s">
        <v>207</v>
      </c>
      <c r="D8040">
        <v>60</v>
      </c>
      <c r="E8040">
        <v>53</v>
      </c>
      <c r="F8040" t="s">
        <v>207</v>
      </c>
      <c r="G8040">
        <v>7</v>
      </c>
      <c r="H8040" t="s">
        <v>358</v>
      </c>
      <c r="I8040" t="s">
        <v>356</v>
      </c>
      <c r="J8040" s="2">
        <f>VLOOKUP(B8040,'Totals by Team'!A:K,11,FALSE)</f>
        <v>5.03125</v>
      </c>
      <c r="K8040" s="2">
        <f>VLOOKUP(C8040,'Totals by Team'!A:K,11,FALSE)</f>
        <v>-2.4074074074074074</v>
      </c>
    </row>
    <row r="8041" spans="1:11" x14ac:dyDescent="0.25">
      <c r="A8041" s="1">
        <v>41319</v>
      </c>
      <c r="B8041" t="s">
        <v>62</v>
      </c>
      <c r="C8041" t="s">
        <v>37</v>
      </c>
      <c r="D8041">
        <v>40</v>
      </c>
      <c r="E8041">
        <v>33</v>
      </c>
      <c r="F8041" t="s">
        <v>62</v>
      </c>
      <c r="G8041">
        <v>7</v>
      </c>
      <c r="H8041" t="s">
        <v>358</v>
      </c>
      <c r="I8041" t="s">
        <v>360</v>
      </c>
      <c r="J8041" s="2">
        <f>VLOOKUP(B8041,'Totals by Team'!A:K,11,FALSE)</f>
        <v>-5.67741935483871</v>
      </c>
      <c r="K8041" s="2">
        <f>VLOOKUP(C8041,'Totals by Team'!A:K,11,FALSE)</f>
        <v>-2.096774193548387</v>
      </c>
    </row>
    <row r="8042" spans="1:11" x14ac:dyDescent="0.25">
      <c r="A8042" s="1">
        <v>41319</v>
      </c>
      <c r="B8042" t="s">
        <v>188</v>
      </c>
      <c r="C8042" t="s">
        <v>57</v>
      </c>
      <c r="D8042">
        <v>71</v>
      </c>
      <c r="E8042">
        <v>64</v>
      </c>
      <c r="F8042" t="s">
        <v>57</v>
      </c>
      <c r="G8042">
        <v>7</v>
      </c>
      <c r="H8042" t="s">
        <v>358</v>
      </c>
      <c r="I8042" t="s">
        <v>356</v>
      </c>
      <c r="J8042" s="2">
        <f>VLOOKUP(B8042,'Totals by Team'!A:K,11,FALSE)</f>
        <v>-8.0344827586206904</v>
      </c>
      <c r="K8042" s="2">
        <f>VLOOKUP(C8042,'Totals by Team'!A:K,11,FALSE)</f>
        <v>-3.838709677419355</v>
      </c>
    </row>
    <row r="8043" spans="1:11" x14ac:dyDescent="0.25">
      <c r="A8043" s="1">
        <v>41319</v>
      </c>
      <c r="B8043" t="s">
        <v>206</v>
      </c>
      <c r="C8043" t="s">
        <v>121</v>
      </c>
      <c r="D8043">
        <v>75</v>
      </c>
      <c r="E8043">
        <v>68</v>
      </c>
      <c r="F8043" t="s">
        <v>121</v>
      </c>
      <c r="G8043">
        <v>7</v>
      </c>
      <c r="H8043" t="s">
        <v>358</v>
      </c>
      <c r="I8043" t="s">
        <v>356</v>
      </c>
      <c r="J8043" s="2">
        <f>VLOOKUP(B8043,'Totals by Team'!A:K,11,FALSE)</f>
        <v>-8.1071428571428577</v>
      </c>
      <c r="K8043" s="2">
        <f>VLOOKUP(C8043,'Totals by Team'!A:K,11,FALSE)</f>
        <v>-4.75</v>
      </c>
    </row>
    <row r="8044" spans="1:11" x14ac:dyDescent="0.25">
      <c r="A8044" s="1">
        <v>41319</v>
      </c>
      <c r="B8044" t="s">
        <v>259</v>
      </c>
      <c r="C8044" t="s">
        <v>235</v>
      </c>
      <c r="D8044">
        <v>66</v>
      </c>
      <c r="E8044">
        <v>59</v>
      </c>
      <c r="F8044" t="s">
        <v>259</v>
      </c>
      <c r="G8044">
        <v>7</v>
      </c>
      <c r="H8044" t="s">
        <v>358</v>
      </c>
      <c r="I8044" t="s">
        <v>360</v>
      </c>
      <c r="J8044" s="2">
        <f>VLOOKUP(B8044,'Totals by Team'!A:K,11,FALSE)</f>
        <v>1.84375</v>
      </c>
      <c r="K8044" s="2">
        <f>VLOOKUP(C8044,'Totals by Team'!A:K,11,FALSE)</f>
        <v>-1.9655172413793103</v>
      </c>
    </row>
    <row r="8045" spans="1:11" x14ac:dyDescent="0.25">
      <c r="A8045" s="1">
        <v>41319</v>
      </c>
      <c r="B8045" t="s">
        <v>183</v>
      </c>
      <c r="C8045" t="s">
        <v>34</v>
      </c>
      <c r="D8045">
        <v>68</v>
      </c>
      <c r="E8045">
        <v>62</v>
      </c>
      <c r="F8045" t="s">
        <v>34</v>
      </c>
      <c r="G8045">
        <v>6</v>
      </c>
      <c r="H8045" t="s">
        <v>358</v>
      </c>
      <c r="I8045" t="s">
        <v>356</v>
      </c>
      <c r="J8045" s="2">
        <f>VLOOKUP(B8045,'Totals by Team'!A:K,11,FALSE)</f>
        <v>2.25</v>
      </c>
      <c r="K8045" s="2">
        <f>VLOOKUP(C8045,'Totals by Team'!A:K,11,FALSE)</f>
        <v>-9.6774193548387094E-2</v>
      </c>
    </row>
    <row r="8046" spans="1:11" x14ac:dyDescent="0.25">
      <c r="A8046" s="1">
        <v>41319</v>
      </c>
      <c r="B8046" t="s">
        <v>136</v>
      </c>
      <c r="C8046" t="s">
        <v>102</v>
      </c>
      <c r="D8046">
        <v>84</v>
      </c>
      <c r="E8046">
        <v>78</v>
      </c>
      <c r="F8046" t="s">
        <v>136</v>
      </c>
      <c r="G8046">
        <v>6</v>
      </c>
      <c r="H8046" t="s">
        <v>358</v>
      </c>
      <c r="I8046" t="s">
        <v>360</v>
      </c>
      <c r="J8046" s="2">
        <f>VLOOKUP(B8046,'Totals by Team'!A:K,11,FALSE)</f>
        <v>-3.3870967741935485</v>
      </c>
      <c r="K8046" s="2">
        <f>VLOOKUP(C8046,'Totals by Team'!A:K,11,FALSE)</f>
        <v>0.70588235294117652</v>
      </c>
    </row>
    <row r="8047" spans="1:11" x14ac:dyDescent="0.25">
      <c r="A8047" s="1">
        <v>41319</v>
      </c>
      <c r="B8047" t="s">
        <v>81</v>
      </c>
      <c r="C8047" t="s">
        <v>147</v>
      </c>
      <c r="D8047">
        <v>79</v>
      </c>
      <c r="E8047">
        <v>73</v>
      </c>
      <c r="F8047" t="s">
        <v>81</v>
      </c>
      <c r="G8047">
        <v>6</v>
      </c>
      <c r="H8047" t="s">
        <v>358</v>
      </c>
      <c r="I8047" t="s">
        <v>360</v>
      </c>
      <c r="J8047" s="2">
        <f>VLOOKUP(B8047,'Totals by Team'!A:K,11,FALSE)</f>
        <v>-5.1785714285714288</v>
      </c>
      <c r="K8047" s="2">
        <f>VLOOKUP(C8047,'Totals by Team'!A:K,11,FALSE)</f>
        <v>-4.2692307692307692</v>
      </c>
    </row>
    <row r="8048" spans="1:11" x14ac:dyDescent="0.25">
      <c r="A8048" s="1">
        <v>41319</v>
      </c>
      <c r="B8048" t="s">
        <v>61</v>
      </c>
      <c r="C8048" t="s">
        <v>268</v>
      </c>
      <c r="D8048">
        <v>64</v>
      </c>
      <c r="E8048">
        <v>58</v>
      </c>
      <c r="F8048" t="s">
        <v>268</v>
      </c>
      <c r="G8048">
        <v>6</v>
      </c>
      <c r="H8048" t="s">
        <v>358</v>
      </c>
      <c r="I8048" t="s">
        <v>356</v>
      </c>
      <c r="J8048" s="2">
        <f>VLOOKUP(B8048,'Totals by Team'!A:K,11,FALSE)</f>
        <v>8.2258064516129039</v>
      </c>
      <c r="K8048" s="2">
        <f>VLOOKUP(C8048,'Totals by Team'!A:K,11,FALSE)</f>
        <v>-3.4827586206896552</v>
      </c>
    </row>
    <row r="8049" spans="1:11" x14ac:dyDescent="0.25">
      <c r="A8049" s="1">
        <v>41319</v>
      </c>
      <c r="B8049" t="s">
        <v>306</v>
      </c>
      <c r="C8049" t="s">
        <v>197</v>
      </c>
      <c r="D8049">
        <v>58</v>
      </c>
      <c r="E8049">
        <v>53</v>
      </c>
      <c r="F8049" t="s">
        <v>306</v>
      </c>
      <c r="G8049">
        <v>5</v>
      </c>
      <c r="H8049" t="s">
        <v>358</v>
      </c>
      <c r="I8049" t="s">
        <v>360</v>
      </c>
      <c r="J8049" s="2">
        <f>VLOOKUP(B8049,'Totals by Team'!A:K,11,FALSE)</f>
        <v>6.75</v>
      </c>
      <c r="K8049" s="2">
        <f>VLOOKUP(C8049,'Totals by Team'!A:K,11,FALSE)</f>
        <v>9.617647058823529</v>
      </c>
    </row>
    <row r="8050" spans="1:11" x14ac:dyDescent="0.25">
      <c r="A8050" s="1">
        <v>41319</v>
      </c>
      <c r="B8050" t="s">
        <v>111</v>
      </c>
      <c r="C8050" t="s">
        <v>227</v>
      </c>
      <c r="D8050">
        <v>65</v>
      </c>
      <c r="E8050">
        <v>60</v>
      </c>
      <c r="F8050" t="s">
        <v>111</v>
      </c>
      <c r="G8050">
        <v>5</v>
      </c>
      <c r="H8050" t="s">
        <v>358</v>
      </c>
      <c r="I8050" t="s">
        <v>360</v>
      </c>
      <c r="J8050" s="2">
        <f>VLOOKUP(B8050,'Totals by Team'!A:K,11,FALSE)</f>
        <v>-6.52</v>
      </c>
      <c r="K8050" s="2">
        <f>VLOOKUP(C8050,'Totals by Team'!A:K,11,FALSE)</f>
        <v>4.1034482758620694</v>
      </c>
    </row>
    <row r="8051" spans="1:11" x14ac:dyDescent="0.25">
      <c r="A8051" s="1">
        <v>41319</v>
      </c>
      <c r="B8051" t="s">
        <v>65</v>
      </c>
      <c r="C8051" t="s">
        <v>47</v>
      </c>
      <c r="D8051">
        <v>65</v>
      </c>
      <c r="E8051">
        <v>60</v>
      </c>
      <c r="F8051" t="s">
        <v>47</v>
      </c>
      <c r="G8051">
        <v>5</v>
      </c>
      <c r="H8051" t="s">
        <v>358</v>
      </c>
      <c r="I8051" t="s">
        <v>356</v>
      </c>
      <c r="J8051" s="2">
        <f>VLOOKUP(B8051,'Totals by Team'!A:K,11,FALSE)</f>
        <v>-1.6774193548387097</v>
      </c>
      <c r="K8051" s="2">
        <f>VLOOKUP(C8051,'Totals by Team'!A:K,11,FALSE)</f>
        <v>-10.870967741935484</v>
      </c>
    </row>
    <row r="8052" spans="1:11" x14ac:dyDescent="0.25">
      <c r="A8052" s="1">
        <v>41319</v>
      </c>
      <c r="B8052" t="s">
        <v>1</v>
      </c>
      <c r="C8052" t="s">
        <v>114</v>
      </c>
      <c r="D8052">
        <v>64</v>
      </c>
      <c r="E8052">
        <v>60</v>
      </c>
      <c r="F8052" t="s">
        <v>114</v>
      </c>
      <c r="G8052">
        <v>4</v>
      </c>
      <c r="H8052" t="s">
        <v>358</v>
      </c>
      <c r="I8052" t="s">
        <v>356</v>
      </c>
      <c r="J8052" s="2">
        <f>VLOOKUP(B8052,'Totals by Team'!A:K,11,FALSE)</f>
        <v>-10.793103448275861</v>
      </c>
      <c r="K8052" s="2">
        <f>VLOOKUP(C8052,'Totals by Team'!A:K,11,FALSE)</f>
        <v>-6.068965517241379</v>
      </c>
    </row>
    <row r="8053" spans="1:11" x14ac:dyDescent="0.25">
      <c r="A8053" s="1">
        <v>41319</v>
      </c>
      <c r="B8053" t="s">
        <v>20</v>
      </c>
      <c r="C8053" t="s">
        <v>276</v>
      </c>
      <c r="D8053">
        <v>85</v>
      </c>
      <c r="E8053">
        <v>81</v>
      </c>
      <c r="F8053" t="s">
        <v>20</v>
      </c>
      <c r="G8053">
        <v>4</v>
      </c>
      <c r="H8053" t="s">
        <v>358</v>
      </c>
      <c r="I8053" t="s">
        <v>360</v>
      </c>
      <c r="J8053" s="2">
        <f>VLOOKUP(B8053,'Totals by Team'!A:K,11,FALSE)</f>
        <v>-3.5483870967741935</v>
      </c>
      <c r="K8053" s="2">
        <f>VLOOKUP(C8053,'Totals by Team'!A:K,11,FALSE)</f>
        <v>-0.19230769230769232</v>
      </c>
    </row>
    <row r="8054" spans="1:11" x14ac:dyDescent="0.25">
      <c r="A8054" s="1">
        <v>41319</v>
      </c>
      <c r="B8054" t="s">
        <v>144</v>
      </c>
      <c r="C8054" t="s">
        <v>328</v>
      </c>
      <c r="D8054">
        <v>68</v>
      </c>
      <c r="E8054">
        <v>64</v>
      </c>
      <c r="F8054" t="s">
        <v>144</v>
      </c>
      <c r="G8054">
        <v>4</v>
      </c>
      <c r="H8054" t="s">
        <v>358</v>
      </c>
      <c r="I8054" t="s">
        <v>360</v>
      </c>
      <c r="J8054" s="2">
        <f>VLOOKUP(B8054,'Totals by Team'!A:K,11,FALSE)</f>
        <v>3.46875</v>
      </c>
      <c r="K8054" s="2">
        <f>VLOOKUP(C8054,'Totals by Team'!A:K,11,FALSE)</f>
        <v>3.129032258064516</v>
      </c>
    </row>
    <row r="8055" spans="1:11" x14ac:dyDescent="0.25">
      <c r="A8055" s="1">
        <v>41319</v>
      </c>
      <c r="B8055" t="s">
        <v>250</v>
      </c>
      <c r="C8055" t="s">
        <v>310</v>
      </c>
      <c r="D8055">
        <v>56</v>
      </c>
      <c r="E8055">
        <v>53</v>
      </c>
      <c r="F8055" t="s">
        <v>310</v>
      </c>
      <c r="G8055">
        <v>3</v>
      </c>
      <c r="H8055" t="s">
        <v>358</v>
      </c>
      <c r="I8055" t="s">
        <v>356</v>
      </c>
      <c r="J8055" s="2">
        <f>VLOOKUP(B8055,'Totals by Team'!A:K,11,FALSE)</f>
        <v>1.3870967741935485</v>
      </c>
      <c r="K8055" s="2">
        <f>VLOOKUP(C8055,'Totals by Team'!A:K,11,FALSE)</f>
        <v>1.935483870967742</v>
      </c>
    </row>
    <row r="8056" spans="1:11" x14ac:dyDescent="0.25">
      <c r="A8056" s="1">
        <v>41319</v>
      </c>
      <c r="B8056" t="s">
        <v>107</v>
      </c>
      <c r="C8056" t="s">
        <v>251</v>
      </c>
      <c r="D8056">
        <v>61</v>
      </c>
      <c r="E8056">
        <v>58</v>
      </c>
      <c r="F8056" t="s">
        <v>107</v>
      </c>
      <c r="G8056">
        <v>3</v>
      </c>
      <c r="H8056" t="s">
        <v>358</v>
      </c>
      <c r="I8056" t="s">
        <v>360</v>
      </c>
      <c r="J8056" s="2">
        <f>VLOOKUP(B8056,'Totals by Team'!A:K,11,FALSE)</f>
        <v>2.2000000000000002</v>
      </c>
      <c r="K8056" s="2">
        <f>VLOOKUP(C8056,'Totals by Team'!A:K,11,FALSE)</f>
        <v>-2.1379310344827585</v>
      </c>
    </row>
    <row r="8057" spans="1:11" x14ac:dyDescent="0.25">
      <c r="A8057" s="1">
        <v>41319</v>
      </c>
      <c r="B8057" t="s">
        <v>156</v>
      </c>
      <c r="C8057" t="s">
        <v>133</v>
      </c>
      <c r="D8057">
        <v>79</v>
      </c>
      <c r="E8057">
        <v>76</v>
      </c>
      <c r="F8057" t="s">
        <v>133</v>
      </c>
      <c r="G8057">
        <v>3</v>
      </c>
      <c r="H8057" t="s">
        <v>358</v>
      </c>
      <c r="I8057" t="s">
        <v>356</v>
      </c>
      <c r="J8057" s="2">
        <f>VLOOKUP(B8057,'Totals by Team'!A:K,11,FALSE)</f>
        <v>5.5185185185185182</v>
      </c>
      <c r="K8057" s="2">
        <f>VLOOKUP(C8057,'Totals by Team'!A:K,11,FALSE)</f>
        <v>-6.8965517241379306</v>
      </c>
    </row>
    <row r="8058" spans="1:11" x14ac:dyDescent="0.25">
      <c r="A8058" s="1">
        <v>41319</v>
      </c>
      <c r="B8058" t="s">
        <v>76</v>
      </c>
      <c r="C8058" t="s">
        <v>337</v>
      </c>
      <c r="D8058">
        <v>63</v>
      </c>
      <c r="E8058">
        <v>60</v>
      </c>
      <c r="F8058" t="s">
        <v>337</v>
      </c>
      <c r="G8058">
        <v>3</v>
      </c>
      <c r="H8058" t="s">
        <v>358</v>
      </c>
      <c r="I8058" t="s">
        <v>356</v>
      </c>
      <c r="J8058" s="2">
        <f>VLOOKUP(B8058,'Totals by Team'!A:K,11,FALSE)</f>
        <v>9.7333333333333325</v>
      </c>
      <c r="K8058" s="2">
        <f>VLOOKUP(C8058,'Totals by Team'!A:K,11,FALSE)</f>
        <v>4.4666666666666668</v>
      </c>
    </row>
    <row r="8059" spans="1:11" x14ac:dyDescent="0.25">
      <c r="A8059" s="1">
        <v>41319</v>
      </c>
      <c r="B8059" t="s">
        <v>82</v>
      </c>
      <c r="C8059" t="s">
        <v>322</v>
      </c>
      <c r="D8059">
        <v>71</v>
      </c>
      <c r="E8059">
        <v>68</v>
      </c>
      <c r="F8059" t="s">
        <v>322</v>
      </c>
      <c r="G8059">
        <v>3</v>
      </c>
      <c r="H8059" t="s">
        <v>358</v>
      </c>
      <c r="I8059" t="s">
        <v>356</v>
      </c>
      <c r="J8059" s="2">
        <f>VLOOKUP(B8059,'Totals by Team'!A:K,11,FALSE)</f>
        <v>1.78125</v>
      </c>
      <c r="K8059" s="2">
        <f>VLOOKUP(C8059,'Totals by Team'!A:K,11,FALSE)</f>
        <v>-2.5172413793103448</v>
      </c>
    </row>
    <row r="8060" spans="1:11" x14ac:dyDescent="0.25">
      <c r="A8060" s="1">
        <v>41319</v>
      </c>
      <c r="B8060" t="s">
        <v>90</v>
      </c>
      <c r="C8060" t="s">
        <v>143</v>
      </c>
      <c r="D8060">
        <v>52</v>
      </c>
      <c r="E8060">
        <v>50</v>
      </c>
      <c r="F8060" t="s">
        <v>90</v>
      </c>
      <c r="G8060">
        <v>2</v>
      </c>
      <c r="H8060" t="s">
        <v>358</v>
      </c>
      <c r="I8060" t="s">
        <v>360</v>
      </c>
      <c r="J8060" s="2">
        <f>VLOOKUP(B8060,'Totals by Team'!A:K,11,FALSE)</f>
        <v>-4.7931034482758621</v>
      </c>
      <c r="K8060" s="2">
        <f>VLOOKUP(C8060,'Totals by Team'!A:K,11,FALSE)</f>
        <v>-5.90625</v>
      </c>
    </row>
    <row r="8061" spans="1:11" x14ac:dyDescent="0.25">
      <c r="A8061" s="1">
        <v>41319</v>
      </c>
      <c r="B8061" t="s">
        <v>106</v>
      </c>
      <c r="C8061" t="s">
        <v>92</v>
      </c>
      <c r="D8061">
        <v>78</v>
      </c>
      <c r="E8061">
        <v>76</v>
      </c>
      <c r="F8061" t="s">
        <v>92</v>
      </c>
      <c r="G8061">
        <v>2</v>
      </c>
      <c r="H8061" t="s">
        <v>358</v>
      </c>
      <c r="I8061" t="s">
        <v>356</v>
      </c>
      <c r="J8061" s="2">
        <f>VLOOKUP(B8061,'Totals by Team'!A:K,11,FALSE)</f>
        <v>-9.0666666666666664</v>
      </c>
      <c r="K8061" s="2">
        <f>VLOOKUP(C8061,'Totals by Team'!A:K,11,FALSE)</f>
        <v>-0.41379310344827586</v>
      </c>
    </row>
    <row r="8062" spans="1:11" x14ac:dyDescent="0.25">
      <c r="A8062" s="1">
        <v>41319</v>
      </c>
      <c r="B8062" t="s">
        <v>30</v>
      </c>
      <c r="C8062" t="s">
        <v>33</v>
      </c>
      <c r="D8062">
        <v>70</v>
      </c>
      <c r="E8062">
        <v>68</v>
      </c>
      <c r="F8062" t="s">
        <v>33</v>
      </c>
      <c r="G8062">
        <v>2</v>
      </c>
      <c r="H8062" t="s">
        <v>358</v>
      </c>
      <c r="I8062" t="s">
        <v>356</v>
      </c>
      <c r="J8062" s="2">
        <f>VLOOKUP(B8062,'Totals by Team'!A:K,11,FALSE)</f>
        <v>-2.032258064516129</v>
      </c>
      <c r="K8062" s="2">
        <f>VLOOKUP(C8062,'Totals by Team'!A:K,11,FALSE)</f>
        <v>-4.1034482758620694</v>
      </c>
    </row>
    <row r="8063" spans="1:11" x14ac:dyDescent="0.25">
      <c r="A8063" s="1">
        <v>41319</v>
      </c>
      <c r="B8063" t="s">
        <v>118</v>
      </c>
      <c r="C8063" t="s">
        <v>36</v>
      </c>
      <c r="D8063">
        <v>63</v>
      </c>
      <c r="E8063">
        <v>61</v>
      </c>
      <c r="F8063" t="s">
        <v>118</v>
      </c>
      <c r="G8063">
        <v>2</v>
      </c>
      <c r="H8063" t="s">
        <v>358</v>
      </c>
      <c r="I8063" t="s">
        <v>360</v>
      </c>
      <c r="J8063" s="2">
        <f>VLOOKUP(B8063,'Totals by Team'!A:K,11,FALSE)</f>
        <v>0.16129032258064516</v>
      </c>
      <c r="K8063" s="2">
        <f>VLOOKUP(C8063,'Totals by Team'!A:K,11,FALSE)</f>
        <v>5.666666666666667</v>
      </c>
    </row>
    <row r="8064" spans="1:11" x14ac:dyDescent="0.25">
      <c r="A8064" s="1">
        <v>41319</v>
      </c>
      <c r="B8064" t="s">
        <v>295</v>
      </c>
      <c r="C8064" t="s">
        <v>219</v>
      </c>
      <c r="D8064">
        <v>74</v>
      </c>
      <c r="E8064">
        <v>72</v>
      </c>
      <c r="F8064" t="s">
        <v>219</v>
      </c>
      <c r="G8064">
        <v>2</v>
      </c>
      <c r="H8064" t="s">
        <v>358</v>
      </c>
      <c r="I8064" t="s">
        <v>356</v>
      </c>
      <c r="J8064" s="2">
        <f>VLOOKUP(B8064,'Totals by Team'!A:K,11,FALSE)</f>
        <v>7.4848484848484844</v>
      </c>
      <c r="K8064" s="2">
        <f>VLOOKUP(C8064,'Totals by Team'!A:K,11,FALSE)</f>
        <v>-6.612903225806452</v>
      </c>
    </row>
    <row r="8065" spans="1:11" x14ac:dyDescent="0.25">
      <c r="A8065" s="1">
        <v>41319</v>
      </c>
      <c r="B8065" t="s">
        <v>247</v>
      </c>
      <c r="C8065" t="s">
        <v>3</v>
      </c>
      <c r="D8065">
        <v>67</v>
      </c>
      <c r="E8065">
        <v>65</v>
      </c>
      <c r="F8065" t="s">
        <v>3</v>
      </c>
      <c r="G8065">
        <v>2</v>
      </c>
      <c r="H8065" t="s">
        <v>358</v>
      </c>
      <c r="I8065" t="s">
        <v>356</v>
      </c>
      <c r="J8065" s="2">
        <f>VLOOKUP(B8065,'Totals by Team'!A:K,11,FALSE)</f>
        <v>-0.67741935483870963</v>
      </c>
      <c r="K8065" s="2">
        <f>VLOOKUP(C8065,'Totals by Team'!A:K,11,FALSE)</f>
        <v>-9.931034482758621</v>
      </c>
    </row>
    <row r="8066" spans="1:11" x14ac:dyDescent="0.25">
      <c r="A8066" s="1">
        <v>41319</v>
      </c>
      <c r="B8066" t="s">
        <v>22</v>
      </c>
      <c r="C8066" t="s">
        <v>173</v>
      </c>
      <c r="D8066">
        <v>84</v>
      </c>
      <c r="E8066">
        <v>83</v>
      </c>
      <c r="F8066" t="s">
        <v>173</v>
      </c>
      <c r="G8066">
        <v>1</v>
      </c>
      <c r="H8066" t="s">
        <v>358</v>
      </c>
      <c r="I8066" t="s">
        <v>356</v>
      </c>
      <c r="J8066" s="2">
        <f>VLOOKUP(B8066,'Totals by Team'!A:K,11,FALSE)</f>
        <v>-8.0333333333333332</v>
      </c>
      <c r="K8066" s="2">
        <f>VLOOKUP(C8066,'Totals by Team'!A:K,11,FALSE)</f>
        <v>4.65625</v>
      </c>
    </row>
    <row r="8067" spans="1:11" x14ac:dyDescent="0.25">
      <c r="A8067" s="1">
        <v>41319</v>
      </c>
      <c r="B8067" t="s">
        <v>12</v>
      </c>
      <c r="C8067" t="s">
        <v>256</v>
      </c>
      <c r="D8067">
        <v>49</v>
      </c>
      <c r="E8067">
        <v>48</v>
      </c>
      <c r="F8067" t="s">
        <v>12</v>
      </c>
      <c r="G8067">
        <v>1</v>
      </c>
      <c r="H8067" t="s">
        <v>358</v>
      </c>
      <c r="I8067" t="s">
        <v>360</v>
      </c>
      <c r="J8067" s="2">
        <f>VLOOKUP(B8067,'Totals by Team'!A:K,11,FALSE)</f>
        <v>-2.9333333333333331</v>
      </c>
      <c r="K8067" s="2">
        <f>VLOOKUP(C8067,'Totals by Team'!A:K,11,FALSE)</f>
        <v>-2.6296296296296298</v>
      </c>
    </row>
    <row r="8068" spans="1:11" x14ac:dyDescent="0.25">
      <c r="A8068" s="1">
        <v>41319</v>
      </c>
      <c r="B8068" t="s">
        <v>142</v>
      </c>
      <c r="C8068" t="s">
        <v>195</v>
      </c>
      <c r="D8068">
        <v>76</v>
      </c>
      <c r="E8068">
        <v>75</v>
      </c>
      <c r="F8068" t="s">
        <v>195</v>
      </c>
      <c r="G8068">
        <v>1</v>
      </c>
      <c r="H8068" t="s">
        <v>358</v>
      </c>
      <c r="I8068" t="s">
        <v>356</v>
      </c>
      <c r="J8068" s="2">
        <f>VLOOKUP(B8068,'Totals by Team'!A:K,11,FALSE)</f>
        <v>-2.4666666666666668</v>
      </c>
      <c r="K8068" s="2">
        <f>VLOOKUP(C8068,'Totals by Team'!A:K,11,FALSE)</f>
        <v>-4.5714285714285712</v>
      </c>
    </row>
    <row r="8069" spans="1:11" x14ac:dyDescent="0.25">
      <c r="A8069" s="1">
        <v>41319</v>
      </c>
      <c r="B8069" t="s">
        <v>292</v>
      </c>
      <c r="C8069" t="s">
        <v>91</v>
      </c>
      <c r="D8069">
        <v>65</v>
      </c>
      <c r="E8069">
        <v>64</v>
      </c>
      <c r="F8069" t="s">
        <v>91</v>
      </c>
      <c r="G8069">
        <v>1</v>
      </c>
      <c r="H8069" t="s">
        <v>358</v>
      </c>
      <c r="I8069" t="s">
        <v>356</v>
      </c>
      <c r="J8069" s="2">
        <f>VLOOKUP(B8069,'Totals by Team'!A:K,11,FALSE)</f>
        <v>-1.9375</v>
      </c>
      <c r="K8069" s="2">
        <f>VLOOKUP(C8069,'Totals by Team'!A:K,11,FALSE)</f>
        <v>4.625</v>
      </c>
    </row>
    <row r="8070" spans="1:11" x14ac:dyDescent="0.25">
      <c r="A8070" s="1">
        <v>41319</v>
      </c>
      <c r="B8070" t="s">
        <v>173</v>
      </c>
      <c r="C8070" t="s">
        <v>22</v>
      </c>
      <c r="D8070">
        <v>83</v>
      </c>
      <c r="E8070">
        <v>84</v>
      </c>
      <c r="F8070" t="s">
        <v>173</v>
      </c>
      <c r="G8070">
        <v>-1</v>
      </c>
      <c r="H8070" t="s">
        <v>357</v>
      </c>
      <c r="I8070" t="s">
        <v>360</v>
      </c>
      <c r="J8070" s="2">
        <f>VLOOKUP(B8070,'Totals by Team'!A:K,11,FALSE)</f>
        <v>4.65625</v>
      </c>
      <c r="K8070" s="2">
        <f>VLOOKUP(C8070,'Totals by Team'!A:K,11,FALSE)</f>
        <v>-8.0333333333333332</v>
      </c>
    </row>
    <row r="8071" spans="1:11" x14ac:dyDescent="0.25">
      <c r="A8071" s="1">
        <v>41319</v>
      </c>
      <c r="B8071" t="s">
        <v>256</v>
      </c>
      <c r="C8071" t="s">
        <v>12</v>
      </c>
      <c r="D8071">
        <v>48</v>
      </c>
      <c r="E8071">
        <v>49</v>
      </c>
      <c r="F8071" t="s">
        <v>12</v>
      </c>
      <c r="G8071">
        <v>-1</v>
      </c>
      <c r="H8071" t="s">
        <v>357</v>
      </c>
      <c r="I8071" t="s">
        <v>356</v>
      </c>
      <c r="J8071" s="2">
        <f>VLOOKUP(B8071,'Totals by Team'!A:K,11,FALSE)</f>
        <v>-2.6296296296296298</v>
      </c>
      <c r="K8071" s="2">
        <f>VLOOKUP(C8071,'Totals by Team'!A:K,11,FALSE)</f>
        <v>-2.9333333333333331</v>
      </c>
    </row>
    <row r="8072" spans="1:11" x14ac:dyDescent="0.25">
      <c r="A8072" s="1">
        <v>41319</v>
      </c>
      <c r="B8072" t="s">
        <v>195</v>
      </c>
      <c r="C8072" t="s">
        <v>142</v>
      </c>
      <c r="D8072">
        <v>75</v>
      </c>
      <c r="E8072">
        <v>76</v>
      </c>
      <c r="F8072" t="s">
        <v>195</v>
      </c>
      <c r="G8072">
        <v>-1</v>
      </c>
      <c r="H8072" t="s">
        <v>357</v>
      </c>
      <c r="I8072" t="s">
        <v>360</v>
      </c>
      <c r="J8072" s="2">
        <f>VLOOKUP(B8072,'Totals by Team'!A:K,11,FALSE)</f>
        <v>-4.5714285714285712</v>
      </c>
      <c r="K8072" s="2">
        <f>VLOOKUP(C8072,'Totals by Team'!A:K,11,FALSE)</f>
        <v>-2.4666666666666668</v>
      </c>
    </row>
    <row r="8073" spans="1:11" x14ac:dyDescent="0.25">
      <c r="A8073" s="1">
        <v>41319</v>
      </c>
      <c r="B8073" t="s">
        <v>91</v>
      </c>
      <c r="C8073" t="s">
        <v>292</v>
      </c>
      <c r="D8073">
        <v>64</v>
      </c>
      <c r="E8073">
        <v>65</v>
      </c>
      <c r="F8073" t="s">
        <v>91</v>
      </c>
      <c r="G8073">
        <v>-1</v>
      </c>
      <c r="H8073" t="s">
        <v>357</v>
      </c>
      <c r="I8073" t="s">
        <v>360</v>
      </c>
      <c r="J8073" s="2">
        <f>VLOOKUP(B8073,'Totals by Team'!A:K,11,FALSE)</f>
        <v>4.625</v>
      </c>
      <c r="K8073" s="2">
        <f>VLOOKUP(C8073,'Totals by Team'!A:K,11,FALSE)</f>
        <v>-1.9375</v>
      </c>
    </row>
    <row r="8074" spans="1:11" x14ac:dyDescent="0.25">
      <c r="A8074" s="1">
        <v>41319</v>
      </c>
      <c r="B8074" t="s">
        <v>143</v>
      </c>
      <c r="C8074" t="s">
        <v>90</v>
      </c>
      <c r="D8074">
        <v>50</v>
      </c>
      <c r="E8074">
        <v>52</v>
      </c>
      <c r="F8074" t="s">
        <v>90</v>
      </c>
      <c r="G8074">
        <v>-2</v>
      </c>
      <c r="H8074" t="s">
        <v>357</v>
      </c>
      <c r="I8074" t="s">
        <v>356</v>
      </c>
      <c r="J8074" s="2">
        <f>VLOOKUP(B8074,'Totals by Team'!A:K,11,FALSE)</f>
        <v>-5.90625</v>
      </c>
      <c r="K8074" s="2">
        <f>VLOOKUP(C8074,'Totals by Team'!A:K,11,FALSE)</f>
        <v>-4.7931034482758621</v>
      </c>
    </row>
    <row r="8075" spans="1:11" x14ac:dyDescent="0.25">
      <c r="A8075" s="1">
        <v>41319</v>
      </c>
      <c r="B8075" t="s">
        <v>92</v>
      </c>
      <c r="C8075" t="s">
        <v>106</v>
      </c>
      <c r="D8075">
        <v>76</v>
      </c>
      <c r="E8075">
        <v>78</v>
      </c>
      <c r="F8075" t="s">
        <v>92</v>
      </c>
      <c r="G8075">
        <v>-2</v>
      </c>
      <c r="H8075" t="s">
        <v>357</v>
      </c>
      <c r="I8075" t="s">
        <v>360</v>
      </c>
      <c r="J8075" s="2">
        <f>VLOOKUP(B8075,'Totals by Team'!A:K,11,FALSE)</f>
        <v>-0.41379310344827586</v>
      </c>
      <c r="K8075" s="2">
        <f>VLOOKUP(C8075,'Totals by Team'!A:K,11,FALSE)</f>
        <v>-9.0666666666666664</v>
      </c>
    </row>
    <row r="8076" spans="1:11" x14ac:dyDescent="0.25">
      <c r="A8076" s="1">
        <v>41319</v>
      </c>
      <c r="B8076" t="s">
        <v>33</v>
      </c>
      <c r="C8076" t="s">
        <v>30</v>
      </c>
      <c r="D8076">
        <v>68</v>
      </c>
      <c r="E8076">
        <v>70</v>
      </c>
      <c r="F8076" t="s">
        <v>33</v>
      </c>
      <c r="G8076">
        <v>-2</v>
      </c>
      <c r="H8076" t="s">
        <v>357</v>
      </c>
      <c r="I8076" t="s">
        <v>360</v>
      </c>
      <c r="J8076" s="2">
        <f>VLOOKUP(B8076,'Totals by Team'!A:K,11,FALSE)</f>
        <v>-4.1034482758620694</v>
      </c>
      <c r="K8076" s="2">
        <f>VLOOKUP(C8076,'Totals by Team'!A:K,11,FALSE)</f>
        <v>-2.032258064516129</v>
      </c>
    </row>
    <row r="8077" spans="1:11" x14ac:dyDescent="0.25">
      <c r="A8077" s="1">
        <v>41319</v>
      </c>
      <c r="B8077" t="s">
        <v>36</v>
      </c>
      <c r="C8077" t="s">
        <v>118</v>
      </c>
      <c r="D8077">
        <v>61</v>
      </c>
      <c r="E8077">
        <v>63</v>
      </c>
      <c r="F8077" t="s">
        <v>118</v>
      </c>
      <c r="G8077">
        <v>-2</v>
      </c>
      <c r="H8077" t="s">
        <v>357</v>
      </c>
      <c r="I8077" t="s">
        <v>356</v>
      </c>
      <c r="J8077" s="2">
        <f>VLOOKUP(B8077,'Totals by Team'!A:K,11,FALSE)</f>
        <v>5.666666666666667</v>
      </c>
      <c r="K8077" s="2">
        <f>VLOOKUP(C8077,'Totals by Team'!A:K,11,FALSE)</f>
        <v>0.16129032258064516</v>
      </c>
    </row>
    <row r="8078" spans="1:11" x14ac:dyDescent="0.25">
      <c r="A8078" s="1">
        <v>41319</v>
      </c>
      <c r="B8078" t="s">
        <v>219</v>
      </c>
      <c r="C8078" t="s">
        <v>295</v>
      </c>
      <c r="D8078">
        <v>72</v>
      </c>
      <c r="E8078">
        <v>74</v>
      </c>
      <c r="F8078" t="s">
        <v>219</v>
      </c>
      <c r="G8078">
        <v>-2</v>
      </c>
      <c r="H8078" t="s">
        <v>357</v>
      </c>
      <c r="I8078" t="s">
        <v>360</v>
      </c>
      <c r="J8078" s="2">
        <f>VLOOKUP(B8078,'Totals by Team'!A:K,11,FALSE)</f>
        <v>-6.612903225806452</v>
      </c>
      <c r="K8078" s="2">
        <f>VLOOKUP(C8078,'Totals by Team'!A:K,11,FALSE)</f>
        <v>7.4848484848484844</v>
      </c>
    </row>
    <row r="8079" spans="1:11" x14ac:dyDescent="0.25">
      <c r="A8079" s="1">
        <v>41319</v>
      </c>
      <c r="B8079" t="s">
        <v>3</v>
      </c>
      <c r="C8079" t="s">
        <v>247</v>
      </c>
      <c r="D8079">
        <v>65</v>
      </c>
      <c r="E8079">
        <v>67</v>
      </c>
      <c r="F8079" t="s">
        <v>3</v>
      </c>
      <c r="G8079">
        <v>-2</v>
      </c>
      <c r="H8079" t="s">
        <v>357</v>
      </c>
      <c r="I8079" t="s">
        <v>360</v>
      </c>
      <c r="J8079" s="2">
        <f>VLOOKUP(B8079,'Totals by Team'!A:K,11,FALSE)</f>
        <v>-9.931034482758621</v>
      </c>
      <c r="K8079" s="2">
        <f>VLOOKUP(C8079,'Totals by Team'!A:K,11,FALSE)</f>
        <v>-0.67741935483870963</v>
      </c>
    </row>
    <row r="8080" spans="1:11" x14ac:dyDescent="0.25">
      <c r="A8080" s="1">
        <v>41319</v>
      </c>
      <c r="B8080" t="s">
        <v>310</v>
      </c>
      <c r="C8080" t="s">
        <v>250</v>
      </c>
      <c r="D8080">
        <v>53</v>
      </c>
      <c r="E8080">
        <v>56</v>
      </c>
      <c r="F8080" t="s">
        <v>310</v>
      </c>
      <c r="G8080">
        <v>-3</v>
      </c>
      <c r="H8080" t="s">
        <v>357</v>
      </c>
      <c r="I8080" t="s">
        <v>360</v>
      </c>
      <c r="J8080" s="2">
        <f>VLOOKUP(B8080,'Totals by Team'!A:K,11,FALSE)</f>
        <v>1.935483870967742</v>
      </c>
      <c r="K8080" s="2">
        <f>VLOOKUP(C8080,'Totals by Team'!A:K,11,FALSE)</f>
        <v>1.3870967741935485</v>
      </c>
    </row>
    <row r="8081" spans="1:11" x14ac:dyDescent="0.25">
      <c r="A8081" s="1">
        <v>41319</v>
      </c>
      <c r="B8081" t="s">
        <v>251</v>
      </c>
      <c r="C8081" t="s">
        <v>107</v>
      </c>
      <c r="D8081">
        <v>58</v>
      </c>
      <c r="E8081">
        <v>61</v>
      </c>
      <c r="F8081" t="s">
        <v>107</v>
      </c>
      <c r="G8081">
        <v>-3</v>
      </c>
      <c r="H8081" t="s">
        <v>357</v>
      </c>
      <c r="I8081" t="s">
        <v>356</v>
      </c>
      <c r="J8081" s="2">
        <f>VLOOKUP(B8081,'Totals by Team'!A:K,11,FALSE)</f>
        <v>-2.1379310344827585</v>
      </c>
      <c r="K8081" s="2">
        <f>VLOOKUP(C8081,'Totals by Team'!A:K,11,FALSE)</f>
        <v>2.2000000000000002</v>
      </c>
    </row>
    <row r="8082" spans="1:11" x14ac:dyDescent="0.25">
      <c r="A8082" s="1">
        <v>41319</v>
      </c>
      <c r="B8082" t="s">
        <v>133</v>
      </c>
      <c r="C8082" t="s">
        <v>156</v>
      </c>
      <c r="D8082">
        <v>76</v>
      </c>
      <c r="E8082">
        <v>79</v>
      </c>
      <c r="F8082" t="s">
        <v>133</v>
      </c>
      <c r="G8082">
        <v>-3</v>
      </c>
      <c r="H8082" t="s">
        <v>357</v>
      </c>
      <c r="I8082" t="s">
        <v>360</v>
      </c>
      <c r="J8082" s="2">
        <f>VLOOKUP(B8082,'Totals by Team'!A:K,11,FALSE)</f>
        <v>-6.8965517241379306</v>
      </c>
      <c r="K8082" s="2">
        <f>VLOOKUP(C8082,'Totals by Team'!A:K,11,FALSE)</f>
        <v>5.5185185185185182</v>
      </c>
    </row>
    <row r="8083" spans="1:11" x14ac:dyDescent="0.25">
      <c r="A8083" s="1">
        <v>41319</v>
      </c>
      <c r="B8083" t="s">
        <v>337</v>
      </c>
      <c r="C8083" t="s">
        <v>76</v>
      </c>
      <c r="D8083">
        <v>60</v>
      </c>
      <c r="E8083">
        <v>63</v>
      </c>
      <c r="F8083" t="s">
        <v>337</v>
      </c>
      <c r="G8083">
        <v>-3</v>
      </c>
      <c r="H8083" t="s">
        <v>357</v>
      </c>
      <c r="I8083" t="s">
        <v>360</v>
      </c>
      <c r="J8083" s="2">
        <f>VLOOKUP(B8083,'Totals by Team'!A:K,11,FALSE)</f>
        <v>4.4666666666666668</v>
      </c>
      <c r="K8083" s="2">
        <f>VLOOKUP(C8083,'Totals by Team'!A:K,11,FALSE)</f>
        <v>9.7333333333333325</v>
      </c>
    </row>
    <row r="8084" spans="1:11" x14ac:dyDescent="0.25">
      <c r="A8084" s="1">
        <v>41319</v>
      </c>
      <c r="B8084" t="s">
        <v>322</v>
      </c>
      <c r="C8084" t="s">
        <v>82</v>
      </c>
      <c r="D8084">
        <v>68</v>
      </c>
      <c r="E8084">
        <v>71</v>
      </c>
      <c r="F8084" t="s">
        <v>322</v>
      </c>
      <c r="G8084">
        <v>-3</v>
      </c>
      <c r="H8084" t="s">
        <v>357</v>
      </c>
      <c r="I8084" t="s">
        <v>360</v>
      </c>
      <c r="J8084" s="2">
        <f>VLOOKUP(B8084,'Totals by Team'!A:K,11,FALSE)</f>
        <v>-2.5172413793103448</v>
      </c>
      <c r="K8084" s="2">
        <f>VLOOKUP(C8084,'Totals by Team'!A:K,11,FALSE)</f>
        <v>1.78125</v>
      </c>
    </row>
    <row r="8085" spans="1:11" x14ac:dyDescent="0.25">
      <c r="A8085" s="1">
        <v>41319</v>
      </c>
      <c r="B8085" t="s">
        <v>114</v>
      </c>
      <c r="C8085" t="s">
        <v>1</v>
      </c>
      <c r="D8085">
        <v>60</v>
      </c>
      <c r="E8085">
        <v>64</v>
      </c>
      <c r="F8085" t="s">
        <v>114</v>
      </c>
      <c r="G8085">
        <v>-4</v>
      </c>
      <c r="H8085" t="s">
        <v>357</v>
      </c>
      <c r="I8085" t="s">
        <v>360</v>
      </c>
      <c r="J8085" s="2">
        <f>VLOOKUP(B8085,'Totals by Team'!A:K,11,FALSE)</f>
        <v>-6.068965517241379</v>
      </c>
      <c r="K8085" s="2">
        <f>VLOOKUP(C8085,'Totals by Team'!A:K,11,FALSE)</f>
        <v>-10.793103448275861</v>
      </c>
    </row>
    <row r="8086" spans="1:11" x14ac:dyDescent="0.25">
      <c r="A8086" s="1">
        <v>41319</v>
      </c>
      <c r="B8086" t="s">
        <v>276</v>
      </c>
      <c r="C8086" t="s">
        <v>20</v>
      </c>
      <c r="D8086">
        <v>81</v>
      </c>
      <c r="E8086">
        <v>85</v>
      </c>
      <c r="F8086" t="s">
        <v>20</v>
      </c>
      <c r="G8086">
        <v>-4</v>
      </c>
      <c r="H8086" t="s">
        <v>357</v>
      </c>
      <c r="I8086" t="s">
        <v>356</v>
      </c>
      <c r="J8086" s="2">
        <f>VLOOKUP(B8086,'Totals by Team'!A:K,11,FALSE)</f>
        <v>-0.19230769230769232</v>
      </c>
      <c r="K8086" s="2">
        <f>VLOOKUP(C8086,'Totals by Team'!A:K,11,FALSE)</f>
        <v>-3.5483870967741935</v>
      </c>
    </row>
    <row r="8087" spans="1:11" x14ac:dyDescent="0.25">
      <c r="A8087" s="1">
        <v>41319</v>
      </c>
      <c r="B8087" t="s">
        <v>328</v>
      </c>
      <c r="C8087" t="s">
        <v>144</v>
      </c>
      <c r="D8087">
        <v>64</v>
      </c>
      <c r="E8087">
        <v>68</v>
      </c>
      <c r="F8087" t="s">
        <v>144</v>
      </c>
      <c r="G8087">
        <v>-4</v>
      </c>
      <c r="H8087" t="s">
        <v>357</v>
      </c>
      <c r="I8087" t="s">
        <v>356</v>
      </c>
      <c r="J8087" s="2">
        <f>VLOOKUP(B8087,'Totals by Team'!A:K,11,FALSE)</f>
        <v>3.129032258064516</v>
      </c>
      <c r="K8087" s="2">
        <f>VLOOKUP(C8087,'Totals by Team'!A:K,11,FALSE)</f>
        <v>3.46875</v>
      </c>
    </row>
    <row r="8088" spans="1:11" x14ac:dyDescent="0.25">
      <c r="A8088" s="1">
        <v>41319</v>
      </c>
      <c r="B8088" t="s">
        <v>197</v>
      </c>
      <c r="C8088" t="s">
        <v>306</v>
      </c>
      <c r="D8088">
        <v>53</v>
      </c>
      <c r="E8088">
        <v>58</v>
      </c>
      <c r="F8088" t="s">
        <v>306</v>
      </c>
      <c r="G8088">
        <v>-5</v>
      </c>
      <c r="H8088" t="s">
        <v>357</v>
      </c>
      <c r="I8088" t="s">
        <v>356</v>
      </c>
      <c r="J8088" s="2">
        <f>VLOOKUP(B8088,'Totals by Team'!A:K,11,FALSE)</f>
        <v>9.617647058823529</v>
      </c>
      <c r="K8088" s="2">
        <f>VLOOKUP(C8088,'Totals by Team'!A:K,11,FALSE)</f>
        <v>6.75</v>
      </c>
    </row>
    <row r="8089" spans="1:11" x14ac:dyDescent="0.25">
      <c r="A8089" s="1">
        <v>41319</v>
      </c>
      <c r="B8089" t="s">
        <v>227</v>
      </c>
      <c r="C8089" t="s">
        <v>111</v>
      </c>
      <c r="D8089">
        <v>60</v>
      </c>
      <c r="E8089">
        <v>65</v>
      </c>
      <c r="F8089" t="s">
        <v>111</v>
      </c>
      <c r="G8089">
        <v>-5</v>
      </c>
      <c r="H8089" t="s">
        <v>357</v>
      </c>
      <c r="I8089" t="s">
        <v>356</v>
      </c>
      <c r="J8089" s="2">
        <f>VLOOKUP(B8089,'Totals by Team'!A:K,11,FALSE)</f>
        <v>4.1034482758620694</v>
      </c>
      <c r="K8089" s="2">
        <f>VLOOKUP(C8089,'Totals by Team'!A:K,11,FALSE)</f>
        <v>-6.52</v>
      </c>
    </row>
    <row r="8090" spans="1:11" x14ac:dyDescent="0.25">
      <c r="A8090" s="1">
        <v>41319</v>
      </c>
      <c r="B8090" t="s">
        <v>47</v>
      </c>
      <c r="C8090" t="s">
        <v>65</v>
      </c>
      <c r="D8090">
        <v>60</v>
      </c>
      <c r="E8090">
        <v>65</v>
      </c>
      <c r="F8090" t="s">
        <v>47</v>
      </c>
      <c r="G8090">
        <v>-5</v>
      </c>
      <c r="H8090" t="s">
        <v>357</v>
      </c>
      <c r="I8090" t="s">
        <v>360</v>
      </c>
      <c r="J8090" s="2">
        <f>VLOOKUP(B8090,'Totals by Team'!A:K,11,FALSE)</f>
        <v>-10.870967741935484</v>
      </c>
      <c r="K8090" s="2">
        <f>VLOOKUP(C8090,'Totals by Team'!A:K,11,FALSE)</f>
        <v>-1.6774193548387097</v>
      </c>
    </row>
    <row r="8091" spans="1:11" x14ac:dyDescent="0.25">
      <c r="A8091" s="1">
        <v>41319</v>
      </c>
      <c r="B8091" t="s">
        <v>34</v>
      </c>
      <c r="C8091" t="s">
        <v>183</v>
      </c>
      <c r="D8091">
        <v>62</v>
      </c>
      <c r="E8091">
        <v>68</v>
      </c>
      <c r="F8091" t="s">
        <v>34</v>
      </c>
      <c r="G8091">
        <v>-6</v>
      </c>
      <c r="H8091" t="s">
        <v>357</v>
      </c>
      <c r="I8091" t="s">
        <v>360</v>
      </c>
      <c r="J8091" s="2">
        <f>VLOOKUP(B8091,'Totals by Team'!A:K,11,FALSE)</f>
        <v>-9.6774193548387094E-2</v>
      </c>
      <c r="K8091" s="2">
        <f>VLOOKUP(C8091,'Totals by Team'!A:K,11,FALSE)</f>
        <v>2.25</v>
      </c>
    </row>
    <row r="8092" spans="1:11" x14ac:dyDescent="0.25">
      <c r="A8092" s="1">
        <v>41319</v>
      </c>
      <c r="B8092" t="s">
        <v>102</v>
      </c>
      <c r="C8092" t="s">
        <v>136</v>
      </c>
      <c r="D8092">
        <v>78</v>
      </c>
      <c r="E8092">
        <v>84</v>
      </c>
      <c r="F8092" t="s">
        <v>136</v>
      </c>
      <c r="G8092">
        <v>-6</v>
      </c>
      <c r="H8092" t="s">
        <v>357</v>
      </c>
      <c r="I8092" t="s">
        <v>356</v>
      </c>
      <c r="J8092" s="2">
        <f>VLOOKUP(B8092,'Totals by Team'!A:K,11,FALSE)</f>
        <v>0.70588235294117652</v>
      </c>
      <c r="K8092" s="2">
        <f>VLOOKUP(C8092,'Totals by Team'!A:K,11,FALSE)</f>
        <v>-3.3870967741935485</v>
      </c>
    </row>
    <row r="8093" spans="1:11" x14ac:dyDescent="0.25">
      <c r="A8093" s="1">
        <v>41319</v>
      </c>
      <c r="B8093" t="s">
        <v>147</v>
      </c>
      <c r="C8093" t="s">
        <v>81</v>
      </c>
      <c r="D8093">
        <v>73</v>
      </c>
      <c r="E8093">
        <v>79</v>
      </c>
      <c r="F8093" t="s">
        <v>81</v>
      </c>
      <c r="G8093">
        <v>-6</v>
      </c>
      <c r="H8093" t="s">
        <v>357</v>
      </c>
      <c r="I8093" t="s">
        <v>356</v>
      </c>
      <c r="J8093" s="2">
        <f>VLOOKUP(B8093,'Totals by Team'!A:K,11,FALSE)</f>
        <v>-4.2692307692307692</v>
      </c>
      <c r="K8093" s="2">
        <f>VLOOKUP(C8093,'Totals by Team'!A:K,11,FALSE)</f>
        <v>-5.1785714285714288</v>
      </c>
    </row>
    <row r="8094" spans="1:11" x14ac:dyDescent="0.25">
      <c r="A8094" s="1">
        <v>41319</v>
      </c>
      <c r="B8094" t="s">
        <v>268</v>
      </c>
      <c r="C8094" t="s">
        <v>61</v>
      </c>
      <c r="D8094">
        <v>58</v>
      </c>
      <c r="E8094">
        <v>64</v>
      </c>
      <c r="F8094" t="s">
        <v>268</v>
      </c>
      <c r="G8094">
        <v>-6</v>
      </c>
      <c r="H8094" t="s">
        <v>357</v>
      </c>
      <c r="I8094" t="s">
        <v>360</v>
      </c>
      <c r="J8094" s="2">
        <f>VLOOKUP(B8094,'Totals by Team'!A:K,11,FALSE)</f>
        <v>-3.4827586206896552</v>
      </c>
      <c r="K8094" s="2">
        <f>VLOOKUP(C8094,'Totals by Team'!A:K,11,FALSE)</f>
        <v>8.2258064516129039</v>
      </c>
    </row>
    <row r="8095" spans="1:11" x14ac:dyDescent="0.25">
      <c r="A8095" s="1">
        <v>41319</v>
      </c>
      <c r="B8095" t="s">
        <v>207</v>
      </c>
      <c r="C8095" t="s">
        <v>52</v>
      </c>
      <c r="D8095">
        <v>53</v>
      </c>
      <c r="E8095">
        <v>60</v>
      </c>
      <c r="F8095" t="s">
        <v>207</v>
      </c>
      <c r="G8095">
        <v>-7</v>
      </c>
      <c r="H8095" t="s">
        <v>357</v>
      </c>
      <c r="I8095" t="s">
        <v>360</v>
      </c>
      <c r="J8095" s="2">
        <f>VLOOKUP(B8095,'Totals by Team'!A:K,11,FALSE)</f>
        <v>-2.4074074074074074</v>
      </c>
      <c r="K8095" s="2">
        <f>VLOOKUP(C8095,'Totals by Team'!A:K,11,FALSE)</f>
        <v>5.03125</v>
      </c>
    </row>
    <row r="8096" spans="1:11" x14ac:dyDescent="0.25">
      <c r="A8096" s="1">
        <v>41319</v>
      </c>
      <c r="B8096" t="s">
        <v>37</v>
      </c>
      <c r="C8096" t="s">
        <v>62</v>
      </c>
      <c r="D8096">
        <v>33</v>
      </c>
      <c r="E8096">
        <v>40</v>
      </c>
      <c r="F8096" t="s">
        <v>62</v>
      </c>
      <c r="G8096">
        <v>-7</v>
      </c>
      <c r="H8096" t="s">
        <v>357</v>
      </c>
      <c r="I8096" t="s">
        <v>356</v>
      </c>
      <c r="J8096" s="2">
        <f>VLOOKUP(B8096,'Totals by Team'!A:K,11,FALSE)</f>
        <v>-2.096774193548387</v>
      </c>
      <c r="K8096" s="2">
        <f>VLOOKUP(C8096,'Totals by Team'!A:K,11,FALSE)</f>
        <v>-5.67741935483871</v>
      </c>
    </row>
    <row r="8097" spans="1:11" x14ac:dyDescent="0.25">
      <c r="A8097" s="1">
        <v>41319</v>
      </c>
      <c r="B8097" t="s">
        <v>57</v>
      </c>
      <c r="C8097" t="s">
        <v>188</v>
      </c>
      <c r="D8097">
        <v>64</v>
      </c>
      <c r="E8097">
        <v>71</v>
      </c>
      <c r="F8097" t="s">
        <v>57</v>
      </c>
      <c r="G8097">
        <v>-7</v>
      </c>
      <c r="H8097" t="s">
        <v>357</v>
      </c>
      <c r="I8097" t="s">
        <v>360</v>
      </c>
      <c r="J8097" s="2">
        <f>VLOOKUP(B8097,'Totals by Team'!A:K,11,FALSE)</f>
        <v>-3.838709677419355</v>
      </c>
      <c r="K8097" s="2">
        <f>VLOOKUP(C8097,'Totals by Team'!A:K,11,FALSE)</f>
        <v>-8.0344827586206904</v>
      </c>
    </row>
    <row r="8098" spans="1:11" x14ac:dyDescent="0.25">
      <c r="A8098" s="1">
        <v>41319</v>
      </c>
      <c r="B8098" t="s">
        <v>121</v>
      </c>
      <c r="C8098" t="s">
        <v>206</v>
      </c>
      <c r="D8098">
        <v>68</v>
      </c>
      <c r="E8098">
        <v>75</v>
      </c>
      <c r="F8098" t="s">
        <v>121</v>
      </c>
      <c r="G8098">
        <v>-7</v>
      </c>
      <c r="H8098" t="s">
        <v>357</v>
      </c>
      <c r="I8098" t="s">
        <v>360</v>
      </c>
      <c r="J8098" s="2">
        <f>VLOOKUP(B8098,'Totals by Team'!A:K,11,FALSE)</f>
        <v>-4.75</v>
      </c>
      <c r="K8098" s="2">
        <f>VLOOKUP(C8098,'Totals by Team'!A:K,11,FALSE)</f>
        <v>-8.1071428571428577</v>
      </c>
    </row>
    <row r="8099" spans="1:11" x14ac:dyDescent="0.25">
      <c r="A8099" s="1">
        <v>41319</v>
      </c>
      <c r="B8099" t="s">
        <v>235</v>
      </c>
      <c r="C8099" t="s">
        <v>259</v>
      </c>
      <c r="D8099">
        <v>59</v>
      </c>
      <c r="E8099">
        <v>66</v>
      </c>
      <c r="F8099" t="s">
        <v>259</v>
      </c>
      <c r="G8099">
        <v>-7</v>
      </c>
      <c r="H8099" t="s">
        <v>357</v>
      </c>
      <c r="I8099" t="s">
        <v>356</v>
      </c>
      <c r="J8099" s="2">
        <f>VLOOKUP(B8099,'Totals by Team'!A:K,11,FALSE)</f>
        <v>-1.9655172413793103</v>
      </c>
      <c r="K8099" s="2">
        <f>VLOOKUP(C8099,'Totals by Team'!A:K,11,FALSE)</f>
        <v>1.84375</v>
      </c>
    </row>
    <row r="8100" spans="1:11" x14ac:dyDescent="0.25">
      <c r="A8100" s="1">
        <v>41319</v>
      </c>
      <c r="B8100" t="s">
        <v>132</v>
      </c>
      <c r="C8100" t="s">
        <v>164</v>
      </c>
      <c r="D8100">
        <v>61</v>
      </c>
      <c r="E8100">
        <v>69</v>
      </c>
      <c r="F8100" t="s">
        <v>164</v>
      </c>
      <c r="G8100">
        <v>-8</v>
      </c>
      <c r="H8100" t="s">
        <v>357</v>
      </c>
      <c r="I8100" t="s">
        <v>356</v>
      </c>
      <c r="J8100" s="2">
        <f>VLOOKUP(B8100,'Totals by Team'!A:K,11,FALSE)</f>
        <v>3.125E-2</v>
      </c>
      <c r="K8100" s="2">
        <f>VLOOKUP(C8100,'Totals by Team'!A:K,11,FALSE)</f>
        <v>-4.7575757575757578</v>
      </c>
    </row>
    <row r="8101" spans="1:11" x14ac:dyDescent="0.25">
      <c r="A8101" s="1">
        <v>41319</v>
      </c>
      <c r="B8101" t="s">
        <v>120</v>
      </c>
      <c r="C8101" t="s">
        <v>234</v>
      </c>
      <c r="D8101">
        <v>68</v>
      </c>
      <c r="E8101">
        <v>76</v>
      </c>
      <c r="F8101" t="s">
        <v>234</v>
      </c>
      <c r="G8101">
        <v>-8</v>
      </c>
      <c r="H8101" t="s">
        <v>357</v>
      </c>
      <c r="I8101" t="s">
        <v>356</v>
      </c>
      <c r="J8101" s="2">
        <f>VLOOKUP(B8101,'Totals by Team'!A:K,11,FALSE)</f>
        <v>-8.46875</v>
      </c>
      <c r="K8101" s="2">
        <f>VLOOKUP(C8101,'Totals by Team'!A:K,11,FALSE)</f>
        <v>-2.4482758620689653</v>
      </c>
    </row>
    <row r="8102" spans="1:11" x14ac:dyDescent="0.25">
      <c r="A8102" s="1">
        <v>41319</v>
      </c>
      <c r="B8102" t="s">
        <v>300</v>
      </c>
      <c r="C8102" t="s">
        <v>201</v>
      </c>
      <c r="D8102">
        <v>52</v>
      </c>
      <c r="E8102">
        <v>61</v>
      </c>
      <c r="F8102" t="s">
        <v>201</v>
      </c>
      <c r="G8102">
        <v>-9</v>
      </c>
      <c r="H8102" t="s">
        <v>357</v>
      </c>
      <c r="I8102" t="s">
        <v>356</v>
      </c>
      <c r="J8102" s="2">
        <f>VLOOKUP(B8102,'Totals by Team'!A:K,11,FALSE)</f>
        <v>-3.15625</v>
      </c>
      <c r="K8102" s="2">
        <f>VLOOKUP(C8102,'Totals by Team'!A:K,11,FALSE)</f>
        <v>4.8666666666666663</v>
      </c>
    </row>
    <row r="8103" spans="1:11" x14ac:dyDescent="0.25">
      <c r="A8103" s="1">
        <v>41319</v>
      </c>
      <c r="B8103" t="s">
        <v>4</v>
      </c>
      <c r="C8103" t="s">
        <v>105</v>
      </c>
      <c r="D8103">
        <v>70</v>
      </c>
      <c r="E8103">
        <v>79</v>
      </c>
      <c r="F8103" t="s">
        <v>105</v>
      </c>
      <c r="G8103">
        <v>-9</v>
      </c>
      <c r="H8103" t="s">
        <v>357</v>
      </c>
      <c r="I8103" t="s">
        <v>356</v>
      </c>
      <c r="J8103" s="2">
        <f>VLOOKUP(B8103,'Totals by Team'!A:K,11,FALSE)</f>
        <v>-10.633333333333333</v>
      </c>
      <c r="K8103" s="2">
        <f>VLOOKUP(C8103,'Totals by Team'!A:K,11,FALSE)</f>
        <v>-10.903225806451612</v>
      </c>
    </row>
    <row r="8104" spans="1:11" x14ac:dyDescent="0.25">
      <c r="A8104" s="1">
        <v>41319</v>
      </c>
      <c r="B8104" t="s">
        <v>196</v>
      </c>
      <c r="C8104" t="s">
        <v>6</v>
      </c>
      <c r="D8104">
        <v>66</v>
      </c>
      <c r="E8104">
        <v>76</v>
      </c>
      <c r="F8104" t="s">
        <v>196</v>
      </c>
      <c r="G8104">
        <v>-10</v>
      </c>
      <c r="H8104" t="s">
        <v>357</v>
      </c>
      <c r="I8104" t="s">
        <v>360</v>
      </c>
      <c r="J8104" s="2">
        <f>VLOOKUP(B8104,'Totals by Team'!A:K,11,FALSE)</f>
        <v>-8.2413793103448274</v>
      </c>
      <c r="K8104" s="2">
        <f>VLOOKUP(C8104,'Totals by Team'!A:K,11,FALSE)</f>
        <v>-2</v>
      </c>
    </row>
    <row r="8105" spans="1:11" x14ac:dyDescent="0.25">
      <c r="A8105" s="1">
        <v>41319</v>
      </c>
      <c r="B8105" t="s">
        <v>314</v>
      </c>
      <c r="C8105" t="s">
        <v>270</v>
      </c>
      <c r="D8105">
        <v>59</v>
      </c>
      <c r="E8105">
        <v>69</v>
      </c>
      <c r="F8105" t="s">
        <v>270</v>
      </c>
      <c r="G8105">
        <v>-10</v>
      </c>
      <c r="H8105" t="s">
        <v>357</v>
      </c>
      <c r="I8105" t="s">
        <v>356</v>
      </c>
      <c r="J8105" s="2">
        <f>VLOOKUP(B8105,'Totals by Team'!A:K,11,FALSE)</f>
        <v>-2.9375</v>
      </c>
      <c r="K8105" s="2">
        <f>VLOOKUP(C8105,'Totals by Team'!A:K,11,FALSE)</f>
        <v>11.363636363636363</v>
      </c>
    </row>
    <row r="8106" spans="1:11" x14ac:dyDescent="0.25">
      <c r="A8106" s="1">
        <v>41319</v>
      </c>
      <c r="B8106" t="s">
        <v>56</v>
      </c>
      <c r="C8106" t="s">
        <v>15</v>
      </c>
      <c r="D8106">
        <v>64</v>
      </c>
      <c r="E8106">
        <v>74</v>
      </c>
      <c r="F8106" t="s">
        <v>15</v>
      </c>
      <c r="G8106">
        <v>-10</v>
      </c>
      <c r="H8106" t="s">
        <v>357</v>
      </c>
      <c r="I8106" t="s">
        <v>356</v>
      </c>
      <c r="J8106" s="2">
        <f>VLOOKUP(B8106,'Totals by Team'!A:K,11,FALSE)</f>
        <v>-1.2903225806451613</v>
      </c>
      <c r="K8106" s="2">
        <f>VLOOKUP(C8106,'Totals by Team'!A:K,11,FALSE)</f>
        <v>2.6129032258064515</v>
      </c>
    </row>
    <row r="8107" spans="1:11" x14ac:dyDescent="0.25">
      <c r="A8107" s="1">
        <v>41319</v>
      </c>
      <c r="B8107" t="s">
        <v>83</v>
      </c>
      <c r="C8107" t="s">
        <v>146</v>
      </c>
      <c r="D8107">
        <v>57</v>
      </c>
      <c r="E8107">
        <v>67</v>
      </c>
      <c r="F8107" t="s">
        <v>83</v>
      </c>
      <c r="G8107">
        <v>-10</v>
      </c>
      <c r="H8107" t="s">
        <v>357</v>
      </c>
      <c r="I8107" t="s">
        <v>360</v>
      </c>
      <c r="J8107" s="2">
        <f>VLOOKUP(B8107,'Totals by Team'!A:K,11,FALSE)</f>
        <v>-8.4642857142857135</v>
      </c>
      <c r="K8107" s="2">
        <f>VLOOKUP(C8107,'Totals by Team'!A:K,11,FALSE)</f>
        <v>5.1515151515151514</v>
      </c>
    </row>
    <row r="8108" spans="1:11" x14ac:dyDescent="0.25">
      <c r="A8108" s="1">
        <v>41319</v>
      </c>
      <c r="B8108" t="s">
        <v>269</v>
      </c>
      <c r="C8108" t="s">
        <v>342</v>
      </c>
      <c r="D8108">
        <v>69</v>
      </c>
      <c r="E8108">
        <v>80</v>
      </c>
      <c r="F8108" t="s">
        <v>342</v>
      </c>
      <c r="G8108">
        <v>-11</v>
      </c>
      <c r="H8108" t="s">
        <v>357</v>
      </c>
      <c r="I8108" t="s">
        <v>356</v>
      </c>
      <c r="J8108" s="2">
        <f>VLOOKUP(B8108,'Totals by Team'!A:K,11,FALSE)</f>
        <v>-6.3703703703703702</v>
      </c>
      <c r="K8108" s="2">
        <f>VLOOKUP(C8108,'Totals by Team'!A:K,11,FALSE)</f>
        <v>6.161290322580645</v>
      </c>
    </row>
    <row r="8109" spans="1:11" x14ac:dyDescent="0.25">
      <c r="A8109" s="1">
        <v>41319</v>
      </c>
      <c r="B8109" t="s">
        <v>9</v>
      </c>
      <c r="C8109" t="s">
        <v>75</v>
      </c>
      <c r="D8109">
        <v>69</v>
      </c>
      <c r="E8109">
        <v>80</v>
      </c>
      <c r="F8109" t="s">
        <v>75</v>
      </c>
      <c r="G8109">
        <v>-11</v>
      </c>
      <c r="H8109" t="s">
        <v>357</v>
      </c>
      <c r="I8109" t="s">
        <v>356</v>
      </c>
      <c r="J8109" s="2">
        <f>VLOOKUP(B8109,'Totals by Team'!A:K,11,FALSE)</f>
        <v>12.266666666666667</v>
      </c>
      <c r="K8109" s="2">
        <f>VLOOKUP(C8109,'Totals by Team'!A:K,11,FALSE)</f>
        <v>-0.5</v>
      </c>
    </row>
    <row r="8110" spans="1:11" x14ac:dyDescent="0.25">
      <c r="A8110" s="1">
        <v>41319</v>
      </c>
      <c r="B8110" t="s">
        <v>59</v>
      </c>
      <c r="C8110" t="s">
        <v>238</v>
      </c>
      <c r="D8110">
        <v>59</v>
      </c>
      <c r="E8110">
        <v>70</v>
      </c>
      <c r="F8110" t="s">
        <v>59</v>
      </c>
      <c r="G8110">
        <v>-11</v>
      </c>
      <c r="H8110" t="s">
        <v>357</v>
      </c>
      <c r="I8110" t="s">
        <v>360</v>
      </c>
      <c r="J8110" s="2">
        <f>VLOOKUP(B8110,'Totals by Team'!A:K,11,FALSE)</f>
        <v>1.1935483870967742</v>
      </c>
      <c r="K8110" s="2">
        <f>VLOOKUP(C8110,'Totals by Team'!A:K,11,FALSE)</f>
        <v>5.40625</v>
      </c>
    </row>
    <row r="8111" spans="1:11" x14ac:dyDescent="0.25">
      <c r="A8111" s="1">
        <v>41319</v>
      </c>
      <c r="B8111" t="s">
        <v>101</v>
      </c>
      <c r="C8111" t="s">
        <v>266</v>
      </c>
      <c r="D8111">
        <v>51</v>
      </c>
      <c r="E8111">
        <v>63</v>
      </c>
      <c r="F8111" t="s">
        <v>101</v>
      </c>
      <c r="G8111">
        <v>-12</v>
      </c>
      <c r="H8111" t="s">
        <v>357</v>
      </c>
      <c r="I8111" t="s">
        <v>360</v>
      </c>
      <c r="J8111" s="2">
        <f>VLOOKUP(B8111,'Totals by Team'!A:K,11,FALSE)</f>
        <v>-5.5666666666666664</v>
      </c>
      <c r="K8111" s="2">
        <f>VLOOKUP(C8111,'Totals by Team'!A:K,11,FALSE)</f>
        <v>11.333333333333334</v>
      </c>
    </row>
    <row r="8112" spans="1:11" x14ac:dyDescent="0.25">
      <c r="A8112" s="1">
        <v>41319</v>
      </c>
      <c r="B8112" t="s">
        <v>68</v>
      </c>
      <c r="C8112" t="s">
        <v>137</v>
      </c>
      <c r="D8112">
        <v>73</v>
      </c>
      <c r="E8112">
        <v>85</v>
      </c>
      <c r="F8112" t="s">
        <v>137</v>
      </c>
      <c r="G8112">
        <v>-12</v>
      </c>
      <c r="H8112" t="s">
        <v>357</v>
      </c>
      <c r="I8112" t="s">
        <v>356</v>
      </c>
      <c r="J8112" s="2">
        <f>VLOOKUP(B8112,'Totals by Team'!A:K,11,FALSE)</f>
        <v>-3.6666666666666665</v>
      </c>
      <c r="K8112" s="2">
        <f>VLOOKUP(C8112,'Totals by Team'!A:K,11,FALSE)</f>
        <v>-12.518518518518519</v>
      </c>
    </row>
    <row r="8113" spans="1:11" x14ac:dyDescent="0.25">
      <c r="A8113" s="1">
        <v>41319</v>
      </c>
      <c r="B8113" t="s">
        <v>154</v>
      </c>
      <c r="C8113" t="s">
        <v>202</v>
      </c>
      <c r="D8113">
        <v>36</v>
      </c>
      <c r="E8113">
        <v>49</v>
      </c>
      <c r="F8113" t="s">
        <v>154</v>
      </c>
      <c r="G8113">
        <v>-13</v>
      </c>
      <c r="H8113" t="s">
        <v>357</v>
      </c>
      <c r="I8113" t="s">
        <v>360</v>
      </c>
      <c r="J8113" s="2">
        <f>VLOOKUP(B8113,'Totals by Team'!A:K,11,FALSE)</f>
        <v>9.5483870967741939</v>
      </c>
      <c r="K8113" s="2">
        <f>VLOOKUP(C8113,'Totals by Team'!A:K,11,FALSE)</f>
        <v>4.1785714285714288</v>
      </c>
    </row>
    <row r="8114" spans="1:11" x14ac:dyDescent="0.25">
      <c r="A8114" s="1">
        <v>41319</v>
      </c>
      <c r="B8114" t="s">
        <v>291</v>
      </c>
      <c r="C8114" t="s">
        <v>254</v>
      </c>
      <c r="D8114">
        <v>63</v>
      </c>
      <c r="E8114">
        <v>76</v>
      </c>
      <c r="F8114" t="s">
        <v>254</v>
      </c>
      <c r="G8114">
        <v>-13</v>
      </c>
      <c r="H8114" t="s">
        <v>357</v>
      </c>
      <c r="I8114" t="s">
        <v>356</v>
      </c>
      <c r="J8114" s="2">
        <f>VLOOKUP(B8114,'Totals by Team'!A:K,11,FALSE)</f>
        <v>5.7941176470588234</v>
      </c>
      <c r="K8114" s="2">
        <f>VLOOKUP(C8114,'Totals by Team'!A:K,11,FALSE)</f>
        <v>3.161290322580645</v>
      </c>
    </row>
    <row r="8115" spans="1:11" x14ac:dyDescent="0.25">
      <c r="A8115" s="1">
        <v>41319</v>
      </c>
      <c r="B8115" t="s">
        <v>341</v>
      </c>
      <c r="C8115" t="s">
        <v>208</v>
      </c>
      <c r="D8115">
        <v>58</v>
      </c>
      <c r="E8115">
        <v>71</v>
      </c>
      <c r="F8115" t="s">
        <v>208</v>
      </c>
      <c r="G8115">
        <v>-13</v>
      </c>
      <c r="H8115" t="s">
        <v>357</v>
      </c>
      <c r="I8115" t="s">
        <v>356</v>
      </c>
      <c r="J8115" s="2">
        <f>VLOOKUP(B8115,'Totals by Team'!A:K,11,FALSE)</f>
        <v>9.59375</v>
      </c>
      <c r="K8115" s="2">
        <f>VLOOKUP(C8115,'Totals by Team'!A:K,11,FALSE)</f>
        <v>4.375</v>
      </c>
    </row>
    <row r="8116" spans="1:11" x14ac:dyDescent="0.25">
      <c r="A8116" s="1">
        <v>41319</v>
      </c>
      <c r="B8116" t="s">
        <v>58</v>
      </c>
      <c r="C8116" t="s">
        <v>21</v>
      </c>
      <c r="D8116">
        <v>70</v>
      </c>
      <c r="E8116">
        <v>84</v>
      </c>
      <c r="F8116" t="s">
        <v>21</v>
      </c>
      <c r="G8116">
        <v>-14</v>
      </c>
      <c r="H8116" t="s">
        <v>357</v>
      </c>
      <c r="I8116" t="s">
        <v>356</v>
      </c>
      <c r="J8116" s="2">
        <f>VLOOKUP(B8116,'Totals by Team'!A:K,11,FALSE)</f>
        <v>2.9</v>
      </c>
      <c r="K8116" s="2">
        <f>VLOOKUP(C8116,'Totals by Team'!A:K,11,FALSE)</f>
        <v>-1.75</v>
      </c>
    </row>
    <row r="8117" spans="1:11" x14ac:dyDescent="0.25">
      <c r="A8117" s="1">
        <v>41319</v>
      </c>
      <c r="B8117" t="s">
        <v>160</v>
      </c>
      <c r="C8117" t="s">
        <v>155</v>
      </c>
      <c r="D8117">
        <v>66</v>
      </c>
      <c r="E8117">
        <v>80</v>
      </c>
      <c r="F8117" t="s">
        <v>160</v>
      </c>
      <c r="G8117">
        <v>-14</v>
      </c>
      <c r="H8117" t="s">
        <v>357</v>
      </c>
      <c r="I8117" t="s">
        <v>360</v>
      </c>
      <c r="J8117" s="2">
        <f>VLOOKUP(B8117,'Totals by Team'!A:K,11,FALSE)</f>
        <v>-7.838709677419355</v>
      </c>
      <c r="K8117" s="2">
        <f>VLOOKUP(C8117,'Totals by Team'!A:K,11,FALSE)</f>
        <v>3.0606060606060606</v>
      </c>
    </row>
    <row r="8118" spans="1:11" x14ac:dyDescent="0.25">
      <c r="A8118" s="1">
        <v>41319</v>
      </c>
      <c r="B8118" t="s">
        <v>217</v>
      </c>
      <c r="C8118" t="s">
        <v>312</v>
      </c>
      <c r="D8118">
        <v>58</v>
      </c>
      <c r="E8118">
        <v>72</v>
      </c>
      <c r="F8118" t="s">
        <v>312</v>
      </c>
      <c r="G8118">
        <v>-14</v>
      </c>
      <c r="H8118" t="s">
        <v>357</v>
      </c>
      <c r="I8118" t="s">
        <v>356</v>
      </c>
      <c r="J8118" s="2">
        <f>VLOOKUP(B8118,'Totals by Team'!A:K,11,FALSE)</f>
        <v>-0.93548387096774188</v>
      </c>
      <c r="K8118" s="2">
        <f>VLOOKUP(C8118,'Totals by Team'!A:K,11,FALSE)</f>
        <v>15.588235294117647</v>
      </c>
    </row>
    <row r="8119" spans="1:11" x14ac:dyDescent="0.25">
      <c r="A8119" s="1">
        <v>41319</v>
      </c>
      <c r="B8119" t="s">
        <v>50</v>
      </c>
      <c r="C8119" t="s">
        <v>283</v>
      </c>
      <c r="D8119">
        <v>57</v>
      </c>
      <c r="E8119">
        <v>72</v>
      </c>
      <c r="F8119" t="s">
        <v>283</v>
      </c>
      <c r="G8119">
        <v>-15</v>
      </c>
      <c r="H8119" t="s">
        <v>357</v>
      </c>
      <c r="I8119" t="s">
        <v>356</v>
      </c>
      <c r="J8119" s="2">
        <f>VLOOKUP(B8119,'Totals by Team'!A:K,11,FALSE)</f>
        <v>-6.1333333333333337</v>
      </c>
      <c r="K8119" s="2">
        <f>VLOOKUP(C8119,'Totals by Team'!A:K,11,FALSE)</f>
        <v>0.84375</v>
      </c>
    </row>
    <row r="8120" spans="1:11" x14ac:dyDescent="0.25">
      <c r="A8120" s="1">
        <v>41319</v>
      </c>
      <c r="B8120" t="s">
        <v>323</v>
      </c>
      <c r="C8120" t="s">
        <v>171</v>
      </c>
      <c r="D8120">
        <v>59</v>
      </c>
      <c r="E8120">
        <v>75</v>
      </c>
      <c r="F8120" t="s">
        <v>323</v>
      </c>
      <c r="G8120">
        <v>-16</v>
      </c>
      <c r="H8120" t="s">
        <v>357</v>
      </c>
      <c r="I8120" t="s">
        <v>360</v>
      </c>
      <c r="J8120" s="2">
        <f>VLOOKUP(B8120,'Totals by Team'!A:K,11,FALSE)</f>
        <v>4.1818181818181817</v>
      </c>
      <c r="K8120" s="2">
        <f>VLOOKUP(C8120,'Totals by Team'!A:K,11,FALSE)</f>
        <v>11.09375</v>
      </c>
    </row>
    <row r="8121" spans="1:11" x14ac:dyDescent="0.25">
      <c r="A8121" s="1">
        <v>41319</v>
      </c>
      <c r="B8121" t="s">
        <v>230</v>
      </c>
      <c r="C8121" t="s">
        <v>311</v>
      </c>
      <c r="D8121">
        <v>60</v>
      </c>
      <c r="E8121">
        <v>77</v>
      </c>
      <c r="F8121" t="s">
        <v>230</v>
      </c>
      <c r="G8121">
        <v>-17</v>
      </c>
      <c r="H8121" t="s">
        <v>357</v>
      </c>
      <c r="I8121" t="s">
        <v>360</v>
      </c>
      <c r="J8121" s="2">
        <f>VLOOKUP(B8121,'Totals by Team'!A:K,11,FALSE)</f>
        <v>11.5625</v>
      </c>
      <c r="K8121" s="2">
        <f>VLOOKUP(C8121,'Totals by Team'!A:K,11,FALSE)</f>
        <v>17.3125</v>
      </c>
    </row>
    <row r="8122" spans="1:11" x14ac:dyDescent="0.25">
      <c r="A8122" s="1">
        <v>41319</v>
      </c>
      <c r="B8122" t="s">
        <v>325</v>
      </c>
      <c r="C8122" t="s">
        <v>345</v>
      </c>
      <c r="D8122">
        <v>46</v>
      </c>
      <c r="E8122">
        <v>64</v>
      </c>
      <c r="F8122" t="s">
        <v>325</v>
      </c>
      <c r="G8122">
        <v>-18</v>
      </c>
      <c r="H8122" t="s">
        <v>357</v>
      </c>
      <c r="I8122" t="s">
        <v>360</v>
      </c>
      <c r="J8122" s="2">
        <f>VLOOKUP(B8122,'Totals by Team'!A:K,11,FALSE)</f>
        <v>-2.8125</v>
      </c>
      <c r="K8122" s="2">
        <f>VLOOKUP(C8122,'Totals by Team'!A:K,11,FALSE)</f>
        <v>1.8064516129032258</v>
      </c>
    </row>
    <row r="8123" spans="1:11" x14ac:dyDescent="0.25">
      <c r="A8123" s="1">
        <v>41319</v>
      </c>
      <c r="B8123" t="s">
        <v>223</v>
      </c>
      <c r="C8123" t="s">
        <v>271</v>
      </c>
      <c r="D8123">
        <v>68</v>
      </c>
      <c r="E8123">
        <v>86</v>
      </c>
      <c r="F8123" t="s">
        <v>271</v>
      </c>
      <c r="G8123">
        <v>-18</v>
      </c>
      <c r="H8123" t="s">
        <v>357</v>
      </c>
      <c r="I8123" t="s">
        <v>356</v>
      </c>
      <c r="J8123" s="2">
        <f>VLOOKUP(B8123,'Totals by Team'!A:K,11,FALSE)</f>
        <v>1.71875</v>
      </c>
      <c r="K8123" s="2">
        <f>VLOOKUP(C8123,'Totals by Team'!A:K,11,FALSE)</f>
        <v>12.529411764705882</v>
      </c>
    </row>
    <row r="8124" spans="1:11" x14ac:dyDescent="0.25">
      <c r="A8124" s="1">
        <v>41319</v>
      </c>
      <c r="B8124" t="s">
        <v>123</v>
      </c>
      <c r="C8124" t="s">
        <v>200</v>
      </c>
      <c r="D8124">
        <v>82</v>
      </c>
      <c r="E8124">
        <v>101</v>
      </c>
      <c r="F8124" t="s">
        <v>200</v>
      </c>
      <c r="G8124">
        <v>-19</v>
      </c>
      <c r="H8124" t="s">
        <v>357</v>
      </c>
      <c r="I8124" t="s">
        <v>356</v>
      </c>
      <c r="J8124" s="2">
        <f>VLOOKUP(B8124,'Totals by Team'!A:K,11,FALSE)</f>
        <v>-4.2</v>
      </c>
      <c r="K8124" s="2">
        <f>VLOOKUP(C8124,'Totals by Team'!A:K,11,FALSE)</f>
        <v>1.8387096774193548</v>
      </c>
    </row>
    <row r="8125" spans="1:11" x14ac:dyDescent="0.25">
      <c r="A8125" s="1">
        <v>41319</v>
      </c>
      <c r="B8125" t="s">
        <v>338</v>
      </c>
      <c r="C8125" t="s">
        <v>72</v>
      </c>
      <c r="D8125">
        <v>57</v>
      </c>
      <c r="E8125">
        <v>78</v>
      </c>
      <c r="F8125" t="s">
        <v>338</v>
      </c>
      <c r="G8125">
        <v>-21</v>
      </c>
      <c r="H8125" t="s">
        <v>357</v>
      </c>
      <c r="I8125" t="s">
        <v>360</v>
      </c>
      <c r="J8125" s="2">
        <f>VLOOKUP(B8125,'Totals by Team'!A:K,11,FALSE)</f>
        <v>-11.535714285714286</v>
      </c>
      <c r="K8125" s="2">
        <f>VLOOKUP(C8125,'Totals by Team'!A:K,11,FALSE)</f>
        <v>-4.645161290322581</v>
      </c>
    </row>
    <row r="8126" spans="1:11" x14ac:dyDescent="0.25">
      <c r="A8126" s="1">
        <v>41319</v>
      </c>
      <c r="B8126" t="s">
        <v>27</v>
      </c>
      <c r="C8126" t="s">
        <v>168</v>
      </c>
      <c r="D8126">
        <v>69</v>
      </c>
      <c r="E8126">
        <v>90</v>
      </c>
      <c r="F8126" t="s">
        <v>168</v>
      </c>
      <c r="G8126">
        <v>-21</v>
      </c>
      <c r="H8126" t="s">
        <v>357</v>
      </c>
      <c r="I8126" t="s">
        <v>356</v>
      </c>
      <c r="J8126" s="2">
        <f>VLOOKUP(B8126,'Totals by Team'!A:K,11,FALSE)</f>
        <v>-7.0344827586206895</v>
      </c>
      <c r="K8126" s="2">
        <f>VLOOKUP(C8126,'Totals by Team'!A:K,11,FALSE)</f>
        <v>-5.3076923076923075</v>
      </c>
    </row>
    <row r="8127" spans="1:11" x14ac:dyDescent="0.25">
      <c r="A8127" s="1">
        <v>41319</v>
      </c>
      <c r="B8127" t="s">
        <v>134</v>
      </c>
      <c r="C8127" t="s">
        <v>122</v>
      </c>
      <c r="D8127">
        <v>52</v>
      </c>
      <c r="E8127">
        <v>74</v>
      </c>
      <c r="F8127" t="s">
        <v>122</v>
      </c>
      <c r="G8127">
        <v>-22</v>
      </c>
      <c r="H8127" t="s">
        <v>357</v>
      </c>
      <c r="I8127" t="s">
        <v>356</v>
      </c>
      <c r="J8127" s="2">
        <f>VLOOKUP(B8127,'Totals by Team'!A:K,11,FALSE)</f>
        <v>-8.375</v>
      </c>
      <c r="K8127" s="2">
        <f>VLOOKUP(C8127,'Totals by Team'!A:K,11,FALSE)</f>
        <v>1.5588235294117647</v>
      </c>
    </row>
    <row r="8128" spans="1:11" x14ac:dyDescent="0.25">
      <c r="A8128" s="1">
        <v>41319</v>
      </c>
      <c r="B8128" t="s">
        <v>252</v>
      </c>
      <c r="C8128" t="s">
        <v>26</v>
      </c>
      <c r="D8128">
        <v>64</v>
      </c>
      <c r="E8128">
        <v>88</v>
      </c>
      <c r="F8128" t="s">
        <v>26</v>
      </c>
      <c r="G8128">
        <v>-24</v>
      </c>
      <c r="H8128" t="s">
        <v>357</v>
      </c>
      <c r="I8128" t="s">
        <v>356</v>
      </c>
      <c r="J8128" s="2">
        <f>VLOOKUP(B8128,'Totals by Team'!A:K,11,FALSE)</f>
        <v>-2.6875</v>
      </c>
      <c r="K8128" s="2">
        <f>VLOOKUP(C8128,'Totals by Team'!A:K,11,FALSE)</f>
        <v>0.4642857142857143</v>
      </c>
    </row>
    <row r="8129" spans="1:11" x14ac:dyDescent="0.25">
      <c r="A8129" s="1">
        <v>41319</v>
      </c>
      <c r="B8129" t="s">
        <v>0</v>
      </c>
      <c r="C8129" t="s">
        <v>69</v>
      </c>
      <c r="D8129">
        <v>61</v>
      </c>
      <c r="E8129">
        <v>85</v>
      </c>
      <c r="F8129" t="s">
        <v>0</v>
      </c>
      <c r="G8129">
        <v>-24</v>
      </c>
      <c r="H8129" t="s">
        <v>357</v>
      </c>
      <c r="I8129" t="s">
        <v>360</v>
      </c>
      <c r="J8129" s="2">
        <f>VLOOKUP(B8129,'Totals by Team'!A:K,11,FALSE)</f>
        <v>-13.35483870967742</v>
      </c>
      <c r="K8129" s="2">
        <f>VLOOKUP(C8129,'Totals by Team'!A:K,11,FALSE)</f>
        <v>-1.1666666666666667</v>
      </c>
    </row>
    <row r="8130" spans="1:11" x14ac:dyDescent="0.25">
      <c r="A8130" s="1">
        <v>41319</v>
      </c>
      <c r="B8130" t="s">
        <v>203</v>
      </c>
      <c r="C8130" t="s">
        <v>116</v>
      </c>
      <c r="D8130">
        <v>62</v>
      </c>
      <c r="E8130">
        <v>86</v>
      </c>
      <c r="F8130" t="s">
        <v>116</v>
      </c>
      <c r="G8130">
        <v>-24</v>
      </c>
      <c r="H8130" t="s">
        <v>357</v>
      </c>
      <c r="I8130" t="s">
        <v>356</v>
      </c>
      <c r="J8130" s="2">
        <f>VLOOKUP(B8130,'Totals by Team'!A:K,11,FALSE)</f>
        <v>-2.129032258064516</v>
      </c>
      <c r="K8130" s="2">
        <f>VLOOKUP(C8130,'Totals by Team'!A:K,11,FALSE)</f>
        <v>5.1333333333333337</v>
      </c>
    </row>
    <row r="8131" spans="1:11" x14ac:dyDescent="0.25">
      <c r="A8131" s="1">
        <v>41319</v>
      </c>
      <c r="B8131" t="s">
        <v>78</v>
      </c>
      <c r="C8131" t="s">
        <v>236</v>
      </c>
      <c r="D8131">
        <v>63</v>
      </c>
      <c r="E8131">
        <v>87</v>
      </c>
      <c r="F8131" t="s">
        <v>236</v>
      </c>
      <c r="G8131">
        <v>-24</v>
      </c>
      <c r="H8131" t="s">
        <v>357</v>
      </c>
      <c r="I8131" t="s">
        <v>356</v>
      </c>
      <c r="J8131" s="2">
        <f>VLOOKUP(B8131,'Totals by Team'!A:K,11,FALSE)</f>
        <v>4.8275862068965516</v>
      </c>
      <c r="K8131" s="2">
        <f>VLOOKUP(C8131,'Totals by Team'!A:K,11,FALSE)</f>
        <v>11</v>
      </c>
    </row>
    <row r="8132" spans="1:11" x14ac:dyDescent="0.25">
      <c r="A8132" s="1">
        <v>41319</v>
      </c>
      <c r="B8132" t="s">
        <v>340</v>
      </c>
      <c r="C8132" t="s">
        <v>84</v>
      </c>
      <c r="D8132">
        <v>65</v>
      </c>
      <c r="E8132">
        <v>89</v>
      </c>
      <c r="F8132" t="s">
        <v>84</v>
      </c>
      <c r="G8132">
        <v>-24</v>
      </c>
      <c r="H8132" t="s">
        <v>357</v>
      </c>
      <c r="I8132" t="s">
        <v>356</v>
      </c>
      <c r="J8132" s="2">
        <f>VLOOKUP(B8132,'Totals by Team'!A:K,11,FALSE)</f>
        <v>0.8</v>
      </c>
      <c r="K8132" s="2">
        <f>VLOOKUP(C8132,'Totals by Team'!A:K,11,FALSE)</f>
        <v>-0.93548387096774188</v>
      </c>
    </row>
    <row r="8133" spans="1:11" x14ac:dyDescent="0.25">
      <c r="A8133" s="1">
        <v>41319</v>
      </c>
      <c r="B8133" t="s">
        <v>330</v>
      </c>
      <c r="C8133" t="s">
        <v>226</v>
      </c>
      <c r="D8133">
        <v>49</v>
      </c>
      <c r="E8133">
        <v>83</v>
      </c>
      <c r="F8133" t="s">
        <v>226</v>
      </c>
      <c r="G8133">
        <v>-34</v>
      </c>
      <c r="H8133" t="s">
        <v>357</v>
      </c>
      <c r="I8133" t="s">
        <v>356</v>
      </c>
      <c r="J8133" s="2">
        <f>VLOOKUP(B8133,'Totals by Team'!A:K,11,FALSE)</f>
        <v>-12.172413793103448</v>
      </c>
      <c r="K8133" s="2">
        <f>VLOOKUP(C8133,'Totals by Team'!A:K,11,FALSE)</f>
        <v>-5.5</v>
      </c>
    </row>
    <row r="8134" spans="1:11" x14ac:dyDescent="0.25">
      <c r="A8134" s="1">
        <v>41319</v>
      </c>
      <c r="B8134" t="s">
        <v>145</v>
      </c>
      <c r="C8134" t="s">
        <v>126</v>
      </c>
      <c r="D8134">
        <v>51</v>
      </c>
      <c r="E8134">
        <v>87</v>
      </c>
      <c r="F8134" t="s">
        <v>126</v>
      </c>
      <c r="G8134">
        <v>-36</v>
      </c>
      <c r="H8134" t="s">
        <v>357</v>
      </c>
      <c r="I8134" t="s">
        <v>356</v>
      </c>
      <c r="J8134" s="2">
        <f>VLOOKUP(B8134,'Totals by Team'!A:K,11,FALSE)</f>
        <v>-4.2142857142857144</v>
      </c>
      <c r="K8134" s="2">
        <f>VLOOKUP(C8134,'Totals by Team'!A:K,11,FALSE)</f>
        <v>-8.137931034482758</v>
      </c>
    </row>
    <row r="8135" spans="1:11" x14ac:dyDescent="0.25">
      <c r="A8135" s="1">
        <v>41319</v>
      </c>
      <c r="B8135" t="s">
        <v>166</v>
      </c>
      <c r="C8135" t="s">
        <v>80</v>
      </c>
      <c r="D8135">
        <v>45</v>
      </c>
      <c r="E8135">
        <v>82</v>
      </c>
      <c r="F8135" t="s">
        <v>80</v>
      </c>
      <c r="G8135">
        <v>-37</v>
      </c>
      <c r="H8135" t="s">
        <v>357</v>
      </c>
      <c r="I8135" t="s">
        <v>356</v>
      </c>
      <c r="J8135" s="2">
        <f>VLOOKUP(B8135,'Totals by Team'!A:K,11,FALSE)</f>
        <v>-13.133333333333333</v>
      </c>
      <c r="K8135" s="2">
        <f>VLOOKUP(C8135,'Totals by Team'!A:K,11,FALSE)</f>
        <v>6.290322580645161</v>
      </c>
    </row>
    <row r="8136" spans="1:11" x14ac:dyDescent="0.25">
      <c r="A8136" s="1">
        <v>41320</v>
      </c>
      <c r="B8136" t="s">
        <v>172</v>
      </c>
      <c r="C8136" t="s">
        <v>167</v>
      </c>
      <c r="D8136">
        <v>73</v>
      </c>
      <c r="E8136">
        <v>54</v>
      </c>
      <c r="F8136" t="s">
        <v>172</v>
      </c>
      <c r="G8136">
        <v>19</v>
      </c>
      <c r="H8136" t="s">
        <v>358</v>
      </c>
      <c r="I8136" t="s">
        <v>360</v>
      </c>
      <c r="J8136" s="2">
        <f>VLOOKUP(B8136,'Totals by Team'!A:K,11,FALSE)</f>
        <v>4.7037037037037033</v>
      </c>
      <c r="K8136" s="2">
        <f>VLOOKUP(C8136,'Totals by Team'!A:K,11,FALSE)</f>
        <v>-5.4838709677419351</v>
      </c>
    </row>
    <row r="8137" spans="1:11" x14ac:dyDescent="0.25">
      <c r="A8137" s="1">
        <v>41320</v>
      </c>
      <c r="B8137" t="s">
        <v>97</v>
      </c>
      <c r="C8137" t="s">
        <v>334</v>
      </c>
      <c r="D8137">
        <v>73</v>
      </c>
      <c r="E8137">
        <v>55</v>
      </c>
      <c r="F8137" t="s">
        <v>334</v>
      </c>
      <c r="G8137">
        <v>18</v>
      </c>
      <c r="H8137" t="s">
        <v>358</v>
      </c>
      <c r="I8137" t="s">
        <v>356</v>
      </c>
      <c r="J8137" s="2">
        <f>VLOOKUP(B8137,'Totals by Team'!A:K,11,FALSE)</f>
        <v>4.8148148148148149</v>
      </c>
      <c r="K8137" s="2">
        <f>VLOOKUP(C8137,'Totals by Team'!A:K,11,FALSE)</f>
        <v>-6.0370370370370372</v>
      </c>
    </row>
    <row r="8138" spans="1:11" x14ac:dyDescent="0.25">
      <c r="A8138" s="1">
        <v>41320</v>
      </c>
      <c r="B8138" t="s">
        <v>113</v>
      </c>
      <c r="C8138" t="s">
        <v>138</v>
      </c>
      <c r="D8138">
        <v>94</v>
      </c>
      <c r="E8138">
        <v>80</v>
      </c>
      <c r="F8138" t="s">
        <v>113</v>
      </c>
      <c r="G8138">
        <v>14</v>
      </c>
      <c r="H8138" t="s">
        <v>358</v>
      </c>
      <c r="I8138" t="s">
        <v>360</v>
      </c>
      <c r="J8138" s="2">
        <f>VLOOKUP(B8138,'Totals by Team'!A:K,11,FALSE)</f>
        <v>-1.7586206896551724</v>
      </c>
      <c r="K8138" s="2">
        <f>VLOOKUP(C8138,'Totals by Team'!A:K,11,FALSE)</f>
        <v>-10.066666666666666</v>
      </c>
    </row>
    <row r="8139" spans="1:11" x14ac:dyDescent="0.25">
      <c r="A8139" s="1">
        <v>41320</v>
      </c>
      <c r="B8139" t="s">
        <v>281</v>
      </c>
      <c r="C8139" t="s">
        <v>115</v>
      </c>
      <c r="D8139">
        <v>68</v>
      </c>
      <c r="E8139">
        <v>61</v>
      </c>
      <c r="F8139" t="s">
        <v>115</v>
      </c>
      <c r="G8139">
        <v>7</v>
      </c>
      <c r="H8139" t="s">
        <v>358</v>
      </c>
      <c r="I8139" t="s">
        <v>356</v>
      </c>
      <c r="J8139" s="2">
        <f>VLOOKUP(B8139,'Totals by Team'!A:K,11,FALSE)</f>
        <v>-4.9000000000000004</v>
      </c>
      <c r="K8139" s="2">
        <f>VLOOKUP(C8139,'Totals by Team'!A:K,11,FALSE)</f>
        <v>-3.1379310344827585</v>
      </c>
    </row>
    <row r="8140" spans="1:11" x14ac:dyDescent="0.25">
      <c r="A8140" s="1">
        <v>41320</v>
      </c>
      <c r="B8140" t="s">
        <v>290</v>
      </c>
      <c r="C8140" t="s">
        <v>316</v>
      </c>
      <c r="D8140">
        <v>62</v>
      </c>
      <c r="E8140">
        <v>55</v>
      </c>
      <c r="F8140" t="s">
        <v>316</v>
      </c>
      <c r="G8140">
        <v>7</v>
      </c>
      <c r="H8140" t="s">
        <v>358</v>
      </c>
      <c r="I8140" t="s">
        <v>356</v>
      </c>
      <c r="J8140" s="2">
        <f>VLOOKUP(B8140,'Totals by Team'!A:K,11,FALSE)</f>
        <v>8.8387096774193541</v>
      </c>
      <c r="K8140" s="2">
        <f>VLOOKUP(C8140,'Totals by Team'!A:K,11,FALSE)</f>
        <v>7.8787878787878789</v>
      </c>
    </row>
    <row r="8141" spans="1:11" x14ac:dyDescent="0.25">
      <c r="A8141" s="1">
        <v>41320</v>
      </c>
      <c r="B8141" t="s">
        <v>262</v>
      </c>
      <c r="C8141" t="s">
        <v>152</v>
      </c>
      <c r="D8141">
        <v>66</v>
      </c>
      <c r="E8141">
        <v>59</v>
      </c>
      <c r="F8141" t="s">
        <v>152</v>
      </c>
      <c r="G8141">
        <v>7</v>
      </c>
      <c r="H8141" t="s">
        <v>358</v>
      </c>
      <c r="I8141" t="s">
        <v>356</v>
      </c>
      <c r="J8141" s="2">
        <f>VLOOKUP(B8141,'Totals by Team'!A:K,11,FALSE)</f>
        <v>2.1875</v>
      </c>
      <c r="K8141" s="2">
        <f>VLOOKUP(C8141,'Totals by Team'!A:K,11,FALSE)</f>
        <v>-7.1724137931034484</v>
      </c>
    </row>
    <row r="8142" spans="1:11" x14ac:dyDescent="0.25">
      <c r="A8142" s="1">
        <v>41320</v>
      </c>
      <c r="B8142" t="s">
        <v>130</v>
      </c>
      <c r="C8142" t="s">
        <v>119</v>
      </c>
      <c r="D8142">
        <v>58</v>
      </c>
      <c r="E8142">
        <v>55</v>
      </c>
      <c r="F8142" t="s">
        <v>130</v>
      </c>
      <c r="G8142">
        <v>3</v>
      </c>
      <c r="H8142" t="s">
        <v>358</v>
      </c>
      <c r="I8142" t="s">
        <v>360</v>
      </c>
      <c r="J8142" s="2">
        <f>VLOOKUP(B8142,'Totals by Team'!A:K,11,FALSE)</f>
        <v>-3.2962962962962963</v>
      </c>
      <c r="K8142" s="2">
        <f>VLOOKUP(C8142,'Totals by Team'!A:K,11,FALSE)</f>
        <v>0.23076923076923078</v>
      </c>
    </row>
    <row r="8143" spans="1:11" x14ac:dyDescent="0.25">
      <c r="A8143" s="1">
        <v>41320</v>
      </c>
      <c r="B8143" t="s">
        <v>77</v>
      </c>
      <c r="C8143" t="s">
        <v>199</v>
      </c>
      <c r="D8143">
        <v>57</v>
      </c>
      <c r="E8143">
        <v>54</v>
      </c>
      <c r="F8143" t="s">
        <v>199</v>
      </c>
      <c r="G8143">
        <v>3</v>
      </c>
      <c r="H8143" t="s">
        <v>358</v>
      </c>
      <c r="I8143" t="s">
        <v>356</v>
      </c>
      <c r="J8143" s="2">
        <f>VLOOKUP(B8143,'Totals by Team'!A:K,11,FALSE)</f>
        <v>2.28125</v>
      </c>
      <c r="K8143" s="2">
        <f>VLOOKUP(C8143,'Totals by Team'!A:K,11,FALSE)</f>
        <v>-4.709677419354839</v>
      </c>
    </row>
    <row r="8144" spans="1:11" x14ac:dyDescent="0.25">
      <c r="A8144" s="1">
        <v>41320</v>
      </c>
      <c r="B8144" t="s">
        <v>35</v>
      </c>
      <c r="C8144" t="s">
        <v>163</v>
      </c>
      <c r="D8144">
        <v>70</v>
      </c>
      <c r="E8144">
        <v>68</v>
      </c>
      <c r="F8144" t="s">
        <v>35</v>
      </c>
      <c r="G8144">
        <v>2</v>
      </c>
      <c r="H8144" t="s">
        <v>358</v>
      </c>
      <c r="I8144" t="s">
        <v>360</v>
      </c>
      <c r="J8144" s="2">
        <f>VLOOKUP(B8144,'Totals by Team'!A:K,11,FALSE)</f>
        <v>-5.7333333333333334</v>
      </c>
      <c r="K8144" s="2">
        <f>VLOOKUP(C8144,'Totals by Team'!A:K,11,FALSE)</f>
        <v>-4.129032258064516</v>
      </c>
    </row>
    <row r="8145" spans="1:11" x14ac:dyDescent="0.25">
      <c r="A8145" s="1">
        <v>41320</v>
      </c>
      <c r="B8145" t="s">
        <v>140</v>
      </c>
      <c r="C8145" t="s">
        <v>255</v>
      </c>
      <c r="D8145">
        <v>74</v>
      </c>
      <c r="E8145">
        <v>73</v>
      </c>
      <c r="F8145" t="s">
        <v>140</v>
      </c>
      <c r="G8145">
        <v>1</v>
      </c>
      <c r="H8145" t="s">
        <v>358</v>
      </c>
      <c r="I8145" t="s">
        <v>360</v>
      </c>
      <c r="J8145" s="2">
        <f>VLOOKUP(B8145,'Totals by Team'!A:K,11,FALSE)</f>
        <v>-1.59375</v>
      </c>
      <c r="K8145" s="2">
        <f>VLOOKUP(C8145,'Totals by Team'!A:K,11,FALSE)</f>
        <v>4.9393939393939394</v>
      </c>
    </row>
    <row r="8146" spans="1:11" x14ac:dyDescent="0.25">
      <c r="A8146" s="1">
        <v>41320</v>
      </c>
      <c r="B8146" t="s">
        <v>255</v>
      </c>
      <c r="C8146" t="s">
        <v>140</v>
      </c>
      <c r="D8146">
        <v>73</v>
      </c>
      <c r="E8146">
        <v>74</v>
      </c>
      <c r="F8146" t="s">
        <v>140</v>
      </c>
      <c r="G8146">
        <v>-1</v>
      </c>
      <c r="H8146" t="s">
        <v>357</v>
      </c>
      <c r="I8146" t="s">
        <v>356</v>
      </c>
      <c r="J8146" s="2">
        <f>VLOOKUP(B8146,'Totals by Team'!A:K,11,FALSE)</f>
        <v>4.9393939393939394</v>
      </c>
      <c r="K8146" s="2">
        <f>VLOOKUP(C8146,'Totals by Team'!A:K,11,FALSE)</f>
        <v>-1.59375</v>
      </c>
    </row>
    <row r="8147" spans="1:11" x14ac:dyDescent="0.25">
      <c r="A8147" s="1">
        <v>41320</v>
      </c>
      <c r="B8147" t="s">
        <v>163</v>
      </c>
      <c r="C8147" t="s">
        <v>35</v>
      </c>
      <c r="D8147">
        <v>68</v>
      </c>
      <c r="E8147">
        <v>70</v>
      </c>
      <c r="F8147" t="s">
        <v>35</v>
      </c>
      <c r="G8147">
        <v>-2</v>
      </c>
      <c r="H8147" t="s">
        <v>357</v>
      </c>
      <c r="I8147" t="s">
        <v>356</v>
      </c>
      <c r="J8147" s="2">
        <f>VLOOKUP(B8147,'Totals by Team'!A:K,11,FALSE)</f>
        <v>-4.129032258064516</v>
      </c>
      <c r="K8147" s="2">
        <f>VLOOKUP(C8147,'Totals by Team'!A:K,11,FALSE)</f>
        <v>-5.7333333333333334</v>
      </c>
    </row>
    <row r="8148" spans="1:11" x14ac:dyDescent="0.25">
      <c r="A8148" s="1">
        <v>41320</v>
      </c>
      <c r="B8148" t="s">
        <v>119</v>
      </c>
      <c r="C8148" t="s">
        <v>130</v>
      </c>
      <c r="D8148">
        <v>55</v>
      </c>
      <c r="E8148">
        <v>58</v>
      </c>
      <c r="F8148" t="s">
        <v>130</v>
      </c>
      <c r="G8148">
        <v>-3</v>
      </c>
      <c r="H8148" t="s">
        <v>357</v>
      </c>
      <c r="I8148" t="s">
        <v>356</v>
      </c>
      <c r="J8148" s="2">
        <f>VLOOKUP(B8148,'Totals by Team'!A:K,11,FALSE)</f>
        <v>0.23076923076923078</v>
      </c>
      <c r="K8148" s="2">
        <f>VLOOKUP(C8148,'Totals by Team'!A:K,11,FALSE)</f>
        <v>-3.2962962962962963</v>
      </c>
    </row>
    <row r="8149" spans="1:11" x14ac:dyDescent="0.25">
      <c r="A8149" s="1">
        <v>41320</v>
      </c>
      <c r="B8149" t="s">
        <v>199</v>
      </c>
      <c r="C8149" t="s">
        <v>77</v>
      </c>
      <c r="D8149">
        <v>54</v>
      </c>
      <c r="E8149">
        <v>57</v>
      </c>
      <c r="F8149" t="s">
        <v>199</v>
      </c>
      <c r="G8149">
        <v>-3</v>
      </c>
      <c r="H8149" t="s">
        <v>357</v>
      </c>
      <c r="I8149" t="s">
        <v>360</v>
      </c>
      <c r="J8149" s="2">
        <f>VLOOKUP(B8149,'Totals by Team'!A:K,11,FALSE)</f>
        <v>-4.709677419354839</v>
      </c>
      <c r="K8149" s="2">
        <f>VLOOKUP(C8149,'Totals by Team'!A:K,11,FALSE)</f>
        <v>2.28125</v>
      </c>
    </row>
    <row r="8150" spans="1:11" x14ac:dyDescent="0.25">
      <c r="A8150" s="1">
        <v>41320</v>
      </c>
      <c r="B8150" t="s">
        <v>115</v>
      </c>
      <c r="C8150" t="s">
        <v>281</v>
      </c>
      <c r="D8150">
        <v>61</v>
      </c>
      <c r="E8150">
        <v>68</v>
      </c>
      <c r="F8150" t="s">
        <v>115</v>
      </c>
      <c r="G8150">
        <v>-7</v>
      </c>
      <c r="H8150" t="s">
        <v>357</v>
      </c>
      <c r="I8150" t="s">
        <v>360</v>
      </c>
      <c r="J8150" s="2">
        <f>VLOOKUP(B8150,'Totals by Team'!A:K,11,FALSE)</f>
        <v>-3.1379310344827585</v>
      </c>
      <c r="K8150" s="2">
        <f>VLOOKUP(C8150,'Totals by Team'!A:K,11,FALSE)</f>
        <v>-4.9000000000000004</v>
      </c>
    </row>
    <row r="8151" spans="1:11" x14ac:dyDescent="0.25">
      <c r="A8151" s="1">
        <v>41320</v>
      </c>
      <c r="B8151" t="s">
        <v>316</v>
      </c>
      <c r="C8151" t="s">
        <v>290</v>
      </c>
      <c r="D8151">
        <v>55</v>
      </c>
      <c r="E8151">
        <v>62</v>
      </c>
      <c r="F8151" t="s">
        <v>316</v>
      </c>
      <c r="G8151">
        <v>-7</v>
      </c>
      <c r="H8151" t="s">
        <v>357</v>
      </c>
      <c r="I8151" t="s">
        <v>360</v>
      </c>
      <c r="J8151" s="2">
        <f>VLOOKUP(B8151,'Totals by Team'!A:K,11,FALSE)</f>
        <v>7.8787878787878789</v>
      </c>
      <c r="K8151" s="2">
        <f>VLOOKUP(C8151,'Totals by Team'!A:K,11,FALSE)</f>
        <v>8.8387096774193541</v>
      </c>
    </row>
    <row r="8152" spans="1:11" x14ac:dyDescent="0.25">
      <c r="A8152" s="1">
        <v>41320</v>
      </c>
      <c r="B8152" t="s">
        <v>152</v>
      </c>
      <c r="C8152" t="s">
        <v>262</v>
      </c>
      <c r="D8152">
        <v>59</v>
      </c>
      <c r="E8152">
        <v>66</v>
      </c>
      <c r="F8152" t="s">
        <v>152</v>
      </c>
      <c r="G8152">
        <v>-7</v>
      </c>
      <c r="H8152" t="s">
        <v>357</v>
      </c>
      <c r="I8152" t="s">
        <v>360</v>
      </c>
      <c r="J8152" s="2">
        <f>VLOOKUP(B8152,'Totals by Team'!A:K,11,FALSE)</f>
        <v>-7.1724137931034484</v>
      </c>
      <c r="K8152" s="2">
        <f>VLOOKUP(C8152,'Totals by Team'!A:K,11,FALSE)</f>
        <v>2.1875</v>
      </c>
    </row>
    <row r="8153" spans="1:11" x14ac:dyDescent="0.25">
      <c r="A8153" s="1">
        <v>41320</v>
      </c>
      <c r="B8153" t="s">
        <v>138</v>
      </c>
      <c r="C8153" t="s">
        <v>113</v>
      </c>
      <c r="D8153">
        <v>80</v>
      </c>
      <c r="E8153">
        <v>94</v>
      </c>
      <c r="F8153" t="s">
        <v>113</v>
      </c>
      <c r="G8153">
        <v>-14</v>
      </c>
      <c r="H8153" t="s">
        <v>357</v>
      </c>
      <c r="I8153" t="s">
        <v>356</v>
      </c>
      <c r="J8153" s="2">
        <f>VLOOKUP(B8153,'Totals by Team'!A:K,11,FALSE)</f>
        <v>-10.066666666666666</v>
      </c>
      <c r="K8153" s="2">
        <f>VLOOKUP(C8153,'Totals by Team'!A:K,11,FALSE)</f>
        <v>-1.7586206896551724</v>
      </c>
    </row>
    <row r="8154" spans="1:11" x14ac:dyDescent="0.25">
      <c r="A8154" s="1">
        <v>41320</v>
      </c>
      <c r="B8154" t="s">
        <v>334</v>
      </c>
      <c r="C8154" t="s">
        <v>97</v>
      </c>
      <c r="D8154">
        <v>55</v>
      </c>
      <c r="E8154">
        <v>73</v>
      </c>
      <c r="F8154" t="s">
        <v>334</v>
      </c>
      <c r="G8154">
        <v>-18</v>
      </c>
      <c r="H8154" t="s">
        <v>357</v>
      </c>
      <c r="I8154" t="s">
        <v>360</v>
      </c>
      <c r="J8154" s="2">
        <f>VLOOKUP(B8154,'Totals by Team'!A:K,11,FALSE)</f>
        <v>-6.0370370370370372</v>
      </c>
      <c r="K8154" s="2">
        <f>VLOOKUP(C8154,'Totals by Team'!A:K,11,FALSE)</f>
        <v>4.8148148148148149</v>
      </c>
    </row>
    <row r="8155" spans="1:11" x14ac:dyDescent="0.25">
      <c r="A8155" s="1">
        <v>41320</v>
      </c>
      <c r="B8155" t="s">
        <v>167</v>
      </c>
      <c r="C8155" t="s">
        <v>172</v>
      </c>
      <c r="D8155">
        <v>54</v>
      </c>
      <c r="E8155">
        <v>73</v>
      </c>
      <c r="F8155" t="s">
        <v>172</v>
      </c>
      <c r="G8155">
        <v>-19</v>
      </c>
      <c r="H8155" t="s">
        <v>357</v>
      </c>
      <c r="I8155" t="s">
        <v>356</v>
      </c>
      <c r="J8155" s="2">
        <f>VLOOKUP(B8155,'Totals by Team'!A:K,11,FALSE)</f>
        <v>-5.4838709677419351</v>
      </c>
      <c r="K8155" s="2">
        <f>VLOOKUP(C8155,'Totals by Team'!A:K,11,FALSE)</f>
        <v>4.7037037037037033</v>
      </c>
    </row>
    <row r="8156" spans="1:11" x14ac:dyDescent="0.25">
      <c r="A8156" s="1">
        <v>41321</v>
      </c>
      <c r="B8156" t="s">
        <v>191</v>
      </c>
      <c r="C8156" t="s">
        <v>79</v>
      </c>
      <c r="D8156">
        <v>75</v>
      </c>
      <c r="E8156">
        <v>35</v>
      </c>
      <c r="F8156" t="s">
        <v>191</v>
      </c>
      <c r="G8156">
        <v>40</v>
      </c>
      <c r="H8156" t="s">
        <v>358</v>
      </c>
      <c r="I8156" t="s">
        <v>360</v>
      </c>
      <c r="J8156" s="2">
        <f>VLOOKUP(B8156,'Totals by Team'!A:K,11,FALSE)</f>
        <v>-1.6666666666666667</v>
      </c>
      <c r="K8156" s="2">
        <f>VLOOKUP(C8156,'Totals by Team'!A:K,11,FALSE)</f>
        <v>-9.7857142857142865</v>
      </c>
    </row>
    <row r="8157" spans="1:11" x14ac:dyDescent="0.25">
      <c r="A8157" s="1">
        <v>41321</v>
      </c>
      <c r="B8157" t="s">
        <v>129</v>
      </c>
      <c r="C8157" t="s">
        <v>48</v>
      </c>
      <c r="D8157">
        <v>77</v>
      </c>
      <c r="E8157">
        <v>38</v>
      </c>
      <c r="F8157" t="s">
        <v>129</v>
      </c>
      <c r="G8157">
        <v>39</v>
      </c>
      <c r="H8157" t="s">
        <v>358</v>
      </c>
      <c r="I8157" t="s">
        <v>360</v>
      </c>
      <c r="J8157" s="2">
        <f>VLOOKUP(B8157,'Totals by Team'!A:K,11,FALSE)</f>
        <v>-5.2758620689655169</v>
      </c>
      <c r="K8157" s="2">
        <f>VLOOKUP(C8157,'Totals by Team'!A:K,11,FALSE)</f>
        <v>-26.678571428571427</v>
      </c>
    </row>
    <row r="8158" spans="1:11" x14ac:dyDescent="0.25">
      <c r="A8158" s="1">
        <v>41321</v>
      </c>
      <c r="B8158" t="s">
        <v>154</v>
      </c>
      <c r="C8158" t="s">
        <v>166</v>
      </c>
      <c r="D8158">
        <v>75</v>
      </c>
      <c r="E8158">
        <v>39</v>
      </c>
      <c r="F8158" t="s">
        <v>154</v>
      </c>
      <c r="G8158">
        <v>36</v>
      </c>
      <c r="H8158" t="s">
        <v>358</v>
      </c>
      <c r="I8158" t="s">
        <v>360</v>
      </c>
      <c r="J8158" s="2">
        <f>VLOOKUP(B8158,'Totals by Team'!A:K,11,FALSE)</f>
        <v>9.5483870967741939</v>
      </c>
      <c r="K8158" s="2">
        <f>VLOOKUP(C8158,'Totals by Team'!A:K,11,FALSE)</f>
        <v>-13.133333333333333</v>
      </c>
    </row>
    <row r="8159" spans="1:11" x14ac:dyDescent="0.25">
      <c r="A8159" s="1">
        <v>41321</v>
      </c>
      <c r="B8159" t="s">
        <v>317</v>
      </c>
      <c r="C8159" t="s">
        <v>315</v>
      </c>
      <c r="D8159">
        <v>87</v>
      </c>
      <c r="E8159">
        <v>53</v>
      </c>
      <c r="F8159" t="s">
        <v>317</v>
      </c>
      <c r="G8159">
        <v>34</v>
      </c>
      <c r="H8159" t="s">
        <v>358</v>
      </c>
      <c r="I8159" t="s">
        <v>360</v>
      </c>
      <c r="J8159" s="2">
        <f>VLOOKUP(B8159,'Totals by Team'!A:K,11,FALSE)</f>
        <v>8.4242424242424239</v>
      </c>
      <c r="K8159" s="2">
        <f>VLOOKUP(C8159,'Totals by Team'!A:K,11,FALSE)</f>
        <v>-8.67741935483871</v>
      </c>
    </row>
    <row r="8160" spans="1:11" x14ac:dyDescent="0.25">
      <c r="A8160" s="1">
        <v>41321</v>
      </c>
      <c r="B8160" t="s">
        <v>116</v>
      </c>
      <c r="C8160" t="s">
        <v>137</v>
      </c>
      <c r="D8160">
        <v>87</v>
      </c>
      <c r="E8160">
        <v>54</v>
      </c>
      <c r="F8160" t="s">
        <v>137</v>
      </c>
      <c r="G8160">
        <v>33</v>
      </c>
      <c r="H8160" t="s">
        <v>358</v>
      </c>
      <c r="I8160" t="s">
        <v>356</v>
      </c>
      <c r="J8160" s="2">
        <f>VLOOKUP(B8160,'Totals by Team'!A:K,11,FALSE)</f>
        <v>5.1333333333333337</v>
      </c>
      <c r="K8160" s="2">
        <f>VLOOKUP(C8160,'Totals by Team'!A:K,11,FALSE)</f>
        <v>-12.518518518518519</v>
      </c>
    </row>
    <row r="8161" spans="1:11" x14ac:dyDescent="0.25">
      <c r="A8161" s="1">
        <v>41321</v>
      </c>
      <c r="B8161" t="s">
        <v>16</v>
      </c>
      <c r="C8161" t="s">
        <v>95</v>
      </c>
      <c r="D8161">
        <v>87</v>
      </c>
      <c r="E8161">
        <v>55</v>
      </c>
      <c r="F8161" t="s">
        <v>95</v>
      </c>
      <c r="G8161">
        <v>32</v>
      </c>
      <c r="H8161" t="s">
        <v>358</v>
      </c>
      <c r="I8161" t="s">
        <v>356</v>
      </c>
      <c r="J8161" s="2">
        <f>VLOOKUP(B8161,'Totals by Team'!A:K,11,FALSE)</f>
        <v>2.125</v>
      </c>
      <c r="K8161" s="2">
        <f>VLOOKUP(C8161,'Totals by Team'!A:K,11,FALSE)</f>
        <v>-14.5</v>
      </c>
    </row>
    <row r="8162" spans="1:11" x14ac:dyDescent="0.25">
      <c r="A8162" s="1">
        <v>41321</v>
      </c>
      <c r="B8162" t="s">
        <v>280</v>
      </c>
      <c r="C8162" t="s">
        <v>228</v>
      </c>
      <c r="D8162">
        <v>83</v>
      </c>
      <c r="E8162">
        <v>52</v>
      </c>
      <c r="F8162" t="s">
        <v>228</v>
      </c>
      <c r="G8162">
        <v>31</v>
      </c>
      <c r="H8162" t="s">
        <v>358</v>
      </c>
      <c r="I8162" t="s">
        <v>356</v>
      </c>
      <c r="J8162" s="2">
        <f>VLOOKUP(B8162,'Totals by Team'!A:K,11,FALSE)</f>
        <v>17.939393939393938</v>
      </c>
      <c r="K8162" s="2">
        <f>VLOOKUP(C8162,'Totals by Team'!A:K,11,FALSE)</f>
        <v>-3.96875</v>
      </c>
    </row>
    <row r="8163" spans="1:11" x14ac:dyDescent="0.25">
      <c r="A8163" s="1">
        <v>41321</v>
      </c>
      <c r="B8163" t="s">
        <v>212</v>
      </c>
      <c r="C8163" t="s">
        <v>70</v>
      </c>
      <c r="D8163">
        <v>88</v>
      </c>
      <c r="E8163">
        <v>58</v>
      </c>
      <c r="F8163" t="s">
        <v>212</v>
      </c>
      <c r="G8163">
        <v>30</v>
      </c>
      <c r="H8163" t="s">
        <v>358</v>
      </c>
      <c r="I8163" t="s">
        <v>360</v>
      </c>
      <c r="J8163" s="2">
        <f>VLOOKUP(B8163,'Totals by Team'!A:K,11,FALSE)</f>
        <v>3.3125</v>
      </c>
      <c r="K8163" s="2">
        <f>VLOOKUP(C8163,'Totals by Team'!A:K,11,FALSE)</f>
        <v>8.46875</v>
      </c>
    </row>
    <row r="8164" spans="1:11" x14ac:dyDescent="0.25">
      <c r="A8164" s="1">
        <v>41321</v>
      </c>
      <c r="B8164" t="s">
        <v>285</v>
      </c>
      <c r="C8164" t="s">
        <v>232</v>
      </c>
      <c r="D8164">
        <v>83</v>
      </c>
      <c r="E8164">
        <v>55</v>
      </c>
      <c r="F8164" t="s">
        <v>285</v>
      </c>
      <c r="G8164">
        <v>28</v>
      </c>
      <c r="H8164" t="s">
        <v>358</v>
      </c>
      <c r="I8164" t="s">
        <v>360</v>
      </c>
      <c r="J8164" s="2">
        <f>VLOOKUP(B8164,'Totals by Team'!A:K,11,FALSE)</f>
        <v>17.545454545454547</v>
      </c>
      <c r="K8164" s="2">
        <f>VLOOKUP(C8164,'Totals by Team'!A:K,11,FALSE)</f>
        <v>0.90625</v>
      </c>
    </row>
    <row r="8165" spans="1:11" x14ac:dyDescent="0.25">
      <c r="A8165" s="1">
        <v>41321</v>
      </c>
      <c r="B8165" t="s">
        <v>271</v>
      </c>
      <c r="C8165" t="s">
        <v>265</v>
      </c>
      <c r="D8165">
        <v>84</v>
      </c>
      <c r="E8165">
        <v>57</v>
      </c>
      <c r="F8165" t="s">
        <v>271</v>
      </c>
      <c r="G8165">
        <v>27</v>
      </c>
      <c r="H8165" t="s">
        <v>358</v>
      </c>
      <c r="I8165" t="s">
        <v>360</v>
      </c>
      <c r="J8165" s="2">
        <f>VLOOKUP(B8165,'Totals by Team'!A:K,11,FALSE)</f>
        <v>12.529411764705882</v>
      </c>
      <c r="K8165" s="2">
        <f>VLOOKUP(C8165,'Totals by Team'!A:K,11,FALSE)</f>
        <v>0.73333333333333328</v>
      </c>
    </row>
    <row r="8166" spans="1:11" x14ac:dyDescent="0.25">
      <c r="A8166" s="1">
        <v>41321</v>
      </c>
      <c r="B8166" t="s">
        <v>135</v>
      </c>
      <c r="C8166" t="s">
        <v>181</v>
      </c>
      <c r="D8166">
        <v>75</v>
      </c>
      <c r="E8166">
        <v>49</v>
      </c>
      <c r="F8166" t="s">
        <v>135</v>
      </c>
      <c r="G8166">
        <v>26</v>
      </c>
      <c r="H8166" t="s">
        <v>358</v>
      </c>
      <c r="I8166" t="s">
        <v>360</v>
      </c>
      <c r="J8166" s="2">
        <f>VLOOKUP(B8166,'Totals by Team'!A:K,11,FALSE)</f>
        <v>4.117647058823529</v>
      </c>
      <c r="K8166" s="2">
        <f>VLOOKUP(C8166,'Totals by Team'!A:K,11,FALSE)</f>
        <v>-0.8666666666666667</v>
      </c>
    </row>
    <row r="8167" spans="1:11" x14ac:dyDescent="0.25">
      <c r="A8167" s="1">
        <v>41321</v>
      </c>
      <c r="B8167" t="s">
        <v>179</v>
      </c>
      <c r="C8167" t="s">
        <v>297</v>
      </c>
      <c r="D8167">
        <v>73</v>
      </c>
      <c r="E8167">
        <v>47</v>
      </c>
      <c r="F8167" t="s">
        <v>179</v>
      </c>
      <c r="G8167">
        <v>26</v>
      </c>
      <c r="H8167" t="s">
        <v>358</v>
      </c>
      <c r="I8167" t="s">
        <v>360</v>
      </c>
      <c r="J8167" s="2">
        <f>VLOOKUP(B8167,'Totals by Team'!A:K,11,FALSE)</f>
        <v>13.911764705882353</v>
      </c>
      <c r="K8167" s="2">
        <f>VLOOKUP(C8167,'Totals by Team'!A:K,11,FALSE)</f>
        <v>0.34375</v>
      </c>
    </row>
    <row r="8168" spans="1:11" x14ac:dyDescent="0.25">
      <c r="A8168" s="1">
        <v>41321</v>
      </c>
      <c r="B8168" t="s">
        <v>155</v>
      </c>
      <c r="C8168" t="s">
        <v>0</v>
      </c>
      <c r="D8168">
        <v>92</v>
      </c>
      <c r="E8168">
        <v>67</v>
      </c>
      <c r="F8168" t="s">
        <v>155</v>
      </c>
      <c r="G8168">
        <v>25</v>
      </c>
      <c r="H8168" t="s">
        <v>358</v>
      </c>
      <c r="I8168" t="s">
        <v>360</v>
      </c>
      <c r="J8168" s="2">
        <f>VLOOKUP(B8168,'Totals by Team'!A:K,11,FALSE)</f>
        <v>3.0606060606060606</v>
      </c>
      <c r="K8168" s="2">
        <f>VLOOKUP(C8168,'Totals by Team'!A:K,11,FALSE)</f>
        <v>-13.35483870967742</v>
      </c>
    </row>
    <row r="8169" spans="1:11" x14ac:dyDescent="0.25">
      <c r="A8169" s="1">
        <v>41321</v>
      </c>
      <c r="B8169" t="s">
        <v>144</v>
      </c>
      <c r="C8169" t="s">
        <v>134</v>
      </c>
      <c r="D8169">
        <v>80</v>
      </c>
      <c r="E8169">
        <v>57</v>
      </c>
      <c r="F8169" t="s">
        <v>134</v>
      </c>
      <c r="G8169">
        <v>23</v>
      </c>
      <c r="H8169" t="s">
        <v>358</v>
      </c>
      <c r="I8169" t="s">
        <v>356</v>
      </c>
      <c r="J8169" s="2">
        <f>VLOOKUP(B8169,'Totals by Team'!A:K,11,FALSE)</f>
        <v>3.46875</v>
      </c>
      <c r="K8169" s="2">
        <f>VLOOKUP(C8169,'Totals by Team'!A:K,11,FALSE)</f>
        <v>-8.375</v>
      </c>
    </row>
    <row r="8170" spans="1:11" x14ac:dyDescent="0.25">
      <c r="A8170" s="1">
        <v>41321</v>
      </c>
      <c r="B8170" t="s">
        <v>205</v>
      </c>
      <c r="C8170" t="s">
        <v>264</v>
      </c>
      <c r="D8170">
        <v>80</v>
      </c>
      <c r="E8170">
        <v>57</v>
      </c>
      <c r="F8170" t="s">
        <v>205</v>
      </c>
      <c r="G8170">
        <v>23</v>
      </c>
      <c r="H8170" t="s">
        <v>358</v>
      </c>
      <c r="I8170" t="s">
        <v>360</v>
      </c>
      <c r="J8170" s="2">
        <f>VLOOKUP(B8170,'Totals by Team'!A:K,11,FALSE)</f>
        <v>-1.25</v>
      </c>
      <c r="K8170" s="2">
        <f>VLOOKUP(C8170,'Totals by Team'!A:K,11,FALSE)</f>
        <v>-11.137931034482758</v>
      </c>
    </row>
    <row r="8171" spans="1:11" x14ac:dyDescent="0.25">
      <c r="A8171" s="1">
        <v>41321</v>
      </c>
      <c r="B8171" t="s">
        <v>54</v>
      </c>
      <c r="C8171" t="s">
        <v>67</v>
      </c>
      <c r="D8171">
        <v>96</v>
      </c>
      <c r="E8171">
        <v>74</v>
      </c>
      <c r="F8171" t="s">
        <v>67</v>
      </c>
      <c r="G8171">
        <v>22</v>
      </c>
      <c r="H8171" t="s">
        <v>358</v>
      </c>
      <c r="I8171" t="s">
        <v>356</v>
      </c>
      <c r="J8171" s="2">
        <f>VLOOKUP(B8171,'Totals by Team'!A:K,11,FALSE)</f>
        <v>0.54838709677419351</v>
      </c>
      <c r="K8171" s="2">
        <f>VLOOKUP(C8171,'Totals by Team'!A:K,11,FALSE)</f>
        <v>-12.392857142857142</v>
      </c>
    </row>
    <row r="8172" spans="1:11" x14ac:dyDescent="0.25">
      <c r="A8172" s="1">
        <v>41321</v>
      </c>
      <c r="B8172" t="s">
        <v>76</v>
      </c>
      <c r="C8172" t="s">
        <v>83</v>
      </c>
      <c r="D8172">
        <v>62</v>
      </c>
      <c r="E8172">
        <v>41</v>
      </c>
      <c r="F8172" t="s">
        <v>83</v>
      </c>
      <c r="G8172">
        <v>21</v>
      </c>
      <c r="H8172" t="s">
        <v>358</v>
      </c>
      <c r="I8172" t="s">
        <v>356</v>
      </c>
      <c r="J8172" s="2">
        <f>VLOOKUP(B8172,'Totals by Team'!A:K,11,FALSE)</f>
        <v>9.7333333333333325</v>
      </c>
      <c r="K8172" s="2">
        <f>VLOOKUP(C8172,'Totals by Team'!A:K,11,FALSE)</f>
        <v>-8.4642857142857135</v>
      </c>
    </row>
    <row r="8173" spans="1:11" x14ac:dyDescent="0.25">
      <c r="A8173" s="1">
        <v>41321</v>
      </c>
      <c r="B8173" t="s">
        <v>301</v>
      </c>
      <c r="C8173" t="s">
        <v>215</v>
      </c>
      <c r="D8173">
        <v>81</v>
      </c>
      <c r="E8173">
        <v>61</v>
      </c>
      <c r="F8173" t="s">
        <v>301</v>
      </c>
      <c r="G8173">
        <v>20</v>
      </c>
      <c r="H8173" t="s">
        <v>358</v>
      </c>
      <c r="I8173" t="s">
        <v>360</v>
      </c>
      <c r="J8173" s="2">
        <f>VLOOKUP(B8173,'Totals by Team'!A:K,11,FALSE)</f>
        <v>7.2727272727272725</v>
      </c>
      <c r="K8173" s="2">
        <f>VLOOKUP(C8173,'Totals by Team'!A:K,11,FALSE)</f>
        <v>6.4516129032258061</v>
      </c>
    </row>
    <row r="8174" spans="1:11" x14ac:dyDescent="0.25">
      <c r="A8174" s="1">
        <v>41321</v>
      </c>
      <c r="B8174" t="s">
        <v>37</v>
      </c>
      <c r="C8174" t="s">
        <v>226</v>
      </c>
      <c r="D8174">
        <v>78</v>
      </c>
      <c r="E8174">
        <v>58</v>
      </c>
      <c r="F8174" t="s">
        <v>37</v>
      </c>
      <c r="G8174">
        <v>20</v>
      </c>
      <c r="H8174" t="s">
        <v>358</v>
      </c>
      <c r="I8174" t="s">
        <v>360</v>
      </c>
      <c r="J8174" s="2">
        <f>VLOOKUP(B8174,'Totals by Team'!A:K,11,FALSE)</f>
        <v>-2.096774193548387</v>
      </c>
      <c r="K8174" s="2">
        <f>VLOOKUP(C8174,'Totals by Team'!A:K,11,FALSE)</f>
        <v>-5.5</v>
      </c>
    </row>
    <row r="8175" spans="1:11" x14ac:dyDescent="0.25">
      <c r="A8175" s="1">
        <v>41321</v>
      </c>
      <c r="B8175" t="s">
        <v>194</v>
      </c>
      <c r="C8175" t="s">
        <v>169</v>
      </c>
      <c r="D8175">
        <v>86</v>
      </c>
      <c r="E8175">
        <v>66</v>
      </c>
      <c r="F8175" t="s">
        <v>194</v>
      </c>
      <c r="G8175">
        <v>20</v>
      </c>
      <c r="H8175" t="s">
        <v>358</v>
      </c>
      <c r="I8175" t="s">
        <v>360</v>
      </c>
      <c r="J8175" s="2">
        <f>VLOOKUP(B8175,'Totals by Team'!A:K,11,FALSE)</f>
        <v>1.0303030303030303</v>
      </c>
      <c r="K8175" s="2">
        <f>VLOOKUP(C8175,'Totals by Team'!A:K,11,FALSE)</f>
        <v>6.6666666666666666E-2</v>
      </c>
    </row>
    <row r="8176" spans="1:11" x14ac:dyDescent="0.25">
      <c r="A8176" s="1">
        <v>41321</v>
      </c>
      <c r="B8176" t="s">
        <v>115</v>
      </c>
      <c r="C8176" t="s">
        <v>119</v>
      </c>
      <c r="D8176">
        <v>75</v>
      </c>
      <c r="E8176">
        <v>56</v>
      </c>
      <c r="F8176" t="s">
        <v>115</v>
      </c>
      <c r="G8176">
        <v>19</v>
      </c>
      <c r="H8176" t="s">
        <v>358</v>
      </c>
      <c r="I8176" t="s">
        <v>360</v>
      </c>
      <c r="J8176" s="2">
        <f>VLOOKUP(B8176,'Totals by Team'!A:K,11,FALSE)</f>
        <v>-3.1379310344827585</v>
      </c>
      <c r="K8176" s="2">
        <f>VLOOKUP(C8176,'Totals by Team'!A:K,11,FALSE)</f>
        <v>0.23076923076923078</v>
      </c>
    </row>
    <row r="8177" spans="1:11" x14ac:dyDescent="0.25">
      <c r="A8177" s="1">
        <v>41321</v>
      </c>
      <c r="B8177" t="s">
        <v>25</v>
      </c>
      <c r="C8177" t="s">
        <v>183</v>
      </c>
      <c r="D8177">
        <v>78</v>
      </c>
      <c r="E8177">
        <v>60</v>
      </c>
      <c r="F8177" t="s">
        <v>183</v>
      </c>
      <c r="G8177">
        <v>18</v>
      </c>
      <c r="H8177" t="s">
        <v>358</v>
      </c>
      <c r="I8177" t="s">
        <v>356</v>
      </c>
      <c r="J8177" s="2">
        <f>VLOOKUP(B8177,'Totals by Team'!A:K,11,FALSE)</f>
        <v>0.36666666666666664</v>
      </c>
      <c r="K8177" s="2">
        <f>VLOOKUP(C8177,'Totals by Team'!A:K,11,FALSE)</f>
        <v>2.25</v>
      </c>
    </row>
    <row r="8178" spans="1:11" x14ac:dyDescent="0.25">
      <c r="A8178" s="1">
        <v>41321</v>
      </c>
      <c r="B8178" t="s">
        <v>288</v>
      </c>
      <c r="C8178" t="s">
        <v>307</v>
      </c>
      <c r="D8178">
        <v>76</v>
      </c>
      <c r="E8178">
        <v>58</v>
      </c>
      <c r="F8178" t="s">
        <v>288</v>
      </c>
      <c r="G8178">
        <v>18</v>
      </c>
      <c r="H8178" t="s">
        <v>358</v>
      </c>
      <c r="I8178" t="s">
        <v>360</v>
      </c>
      <c r="J8178" s="2">
        <f>VLOOKUP(B8178,'Totals by Team'!A:K,11,FALSE)</f>
        <v>10.575757575757576</v>
      </c>
      <c r="K8178" s="2">
        <f>VLOOKUP(C8178,'Totals by Team'!A:K,11,FALSE)</f>
        <v>0.21875</v>
      </c>
    </row>
    <row r="8179" spans="1:11" x14ac:dyDescent="0.25">
      <c r="A8179" s="1">
        <v>41321</v>
      </c>
      <c r="B8179" t="s">
        <v>7</v>
      </c>
      <c r="C8179" t="s">
        <v>13</v>
      </c>
      <c r="D8179">
        <v>67</v>
      </c>
      <c r="E8179">
        <v>49</v>
      </c>
      <c r="F8179" t="s">
        <v>7</v>
      </c>
      <c r="G8179">
        <v>18</v>
      </c>
      <c r="H8179" t="s">
        <v>358</v>
      </c>
      <c r="I8179" t="s">
        <v>360</v>
      </c>
      <c r="J8179" s="2">
        <f>VLOOKUP(B8179,'Totals by Team'!A:K,11,FALSE)</f>
        <v>1.6206896551724137</v>
      </c>
      <c r="K8179" s="2">
        <f>VLOOKUP(C8179,'Totals by Team'!A:K,11,FALSE)</f>
        <v>-4.6206896551724137</v>
      </c>
    </row>
    <row r="8180" spans="1:11" x14ac:dyDescent="0.25">
      <c r="A8180" s="1">
        <v>41321</v>
      </c>
      <c r="B8180" t="s">
        <v>224</v>
      </c>
      <c r="C8180" t="s">
        <v>258</v>
      </c>
      <c r="D8180">
        <v>71</v>
      </c>
      <c r="E8180">
        <v>54</v>
      </c>
      <c r="F8180" t="s">
        <v>224</v>
      </c>
      <c r="G8180">
        <v>17</v>
      </c>
      <c r="H8180" t="s">
        <v>358</v>
      </c>
      <c r="I8180" t="s">
        <v>360</v>
      </c>
      <c r="J8180" s="2">
        <f>VLOOKUP(B8180,'Totals by Team'!A:K,11,FALSE)</f>
        <v>2.774193548387097</v>
      </c>
      <c r="K8180" s="2">
        <f>VLOOKUP(C8180,'Totals by Team'!A:K,11,FALSE)</f>
        <v>7.2352941176470589</v>
      </c>
    </row>
    <row r="8181" spans="1:11" x14ac:dyDescent="0.25">
      <c r="A8181" s="1">
        <v>41321</v>
      </c>
      <c r="B8181" t="s">
        <v>43</v>
      </c>
      <c r="C8181" t="s">
        <v>153</v>
      </c>
      <c r="D8181">
        <v>67</v>
      </c>
      <c r="E8181">
        <v>50</v>
      </c>
      <c r="F8181" t="s">
        <v>43</v>
      </c>
      <c r="G8181">
        <v>17</v>
      </c>
      <c r="H8181" t="s">
        <v>358</v>
      </c>
      <c r="I8181" t="s">
        <v>360</v>
      </c>
      <c r="J8181" s="2">
        <f>VLOOKUP(B8181,'Totals by Team'!A:K,11,FALSE)</f>
        <v>9.67741935483871</v>
      </c>
      <c r="K8181" s="2">
        <f>VLOOKUP(C8181,'Totals by Team'!A:K,11,FALSE)</f>
        <v>-1.5666666666666667</v>
      </c>
    </row>
    <row r="8182" spans="1:11" x14ac:dyDescent="0.25">
      <c r="A8182" s="1">
        <v>41321</v>
      </c>
      <c r="B8182" t="s">
        <v>96</v>
      </c>
      <c r="C8182" t="s">
        <v>42</v>
      </c>
      <c r="D8182">
        <v>65</v>
      </c>
      <c r="E8182">
        <v>48</v>
      </c>
      <c r="F8182" t="s">
        <v>96</v>
      </c>
      <c r="G8182">
        <v>17</v>
      </c>
      <c r="H8182" t="s">
        <v>358</v>
      </c>
      <c r="I8182" t="s">
        <v>360</v>
      </c>
      <c r="J8182" s="2">
        <f>VLOOKUP(B8182,'Totals by Team'!A:K,11,FALSE)</f>
        <v>10.333333333333334</v>
      </c>
      <c r="K8182" s="2">
        <f>VLOOKUP(C8182,'Totals by Team'!A:K,11,FALSE)</f>
        <v>4.78125</v>
      </c>
    </row>
    <row r="8183" spans="1:11" x14ac:dyDescent="0.25">
      <c r="A8183" s="1">
        <v>41321</v>
      </c>
      <c r="B8183" t="s">
        <v>238</v>
      </c>
      <c r="C8183" t="s">
        <v>105</v>
      </c>
      <c r="D8183">
        <v>71</v>
      </c>
      <c r="E8183">
        <v>54</v>
      </c>
      <c r="F8183" t="s">
        <v>105</v>
      </c>
      <c r="G8183">
        <v>17</v>
      </c>
      <c r="H8183" t="s">
        <v>358</v>
      </c>
      <c r="I8183" t="s">
        <v>356</v>
      </c>
      <c r="J8183" s="2">
        <f>VLOOKUP(B8183,'Totals by Team'!A:K,11,FALSE)</f>
        <v>5.40625</v>
      </c>
      <c r="K8183" s="2">
        <f>VLOOKUP(C8183,'Totals by Team'!A:K,11,FALSE)</f>
        <v>-10.903225806451612</v>
      </c>
    </row>
    <row r="8184" spans="1:11" x14ac:dyDescent="0.25">
      <c r="A8184" s="1">
        <v>41321</v>
      </c>
      <c r="B8184" t="s">
        <v>118</v>
      </c>
      <c r="C8184" t="s">
        <v>1</v>
      </c>
      <c r="D8184">
        <v>71</v>
      </c>
      <c r="E8184">
        <v>55</v>
      </c>
      <c r="F8184" t="s">
        <v>118</v>
      </c>
      <c r="G8184">
        <v>16</v>
      </c>
      <c r="H8184" t="s">
        <v>358</v>
      </c>
      <c r="I8184" t="s">
        <v>360</v>
      </c>
      <c r="J8184" s="2">
        <f>VLOOKUP(B8184,'Totals by Team'!A:K,11,FALSE)</f>
        <v>0.16129032258064516</v>
      </c>
      <c r="K8184" s="2">
        <f>VLOOKUP(C8184,'Totals by Team'!A:K,11,FALSE)</f>
        <v>-10.793103448275861</v>
      </c>
    </row>
    <row r="8185" spans="1:11" x14ac:dyDescent="0.25">
      <c r="A8185" s="1">
        <v>41321</v>
      </c>
      <c r="B8185" t="s">
        <v>6</v>
      </c>
      <c r="C8185" t="s">
        <v>207</v>
      </c>
      <c r="D8185">
        <v>62</v>
      </c>
      <c r="E8185">
        <v>46</v>
      </c>
      <c r="F8185" t="s">
        <v>207</v>
      </c>
      <c r="G8185">
        <v>16</v>
      </c>
      <c r="H8185" t="s">
        <v>358</v>
      </c>
      <c r="I8185" t="s">
        <v>356</v>
      </c>
      <c r="J8185" s="2">
        <f>VLOOKUP(B8185,'Totals by Team'!A:K,11,FALSE)</f>
        <v>-2</v>
      </c>
      <c r="K8185" s="2">
        <f>VLOOKUP(C8185,'Totals by Team'!A:K,11,FALSE)</f>
        <v>-2.4074074074074074</v>
      </c>
    </row>
    <row r="8186" spans="1:11" x14ac:dyDescent="0.25">
      <c r="A8186" s="1">
        <v>41321</v>
      </c>
      <c r="B8186" t="s">
        <v>49</v>
      </c>
      <c r="C8186" t="s">
        <v>28</v>
      </c>
      <c r="D8186">
        <v>76</v>
      </c>
      <c r="E8186">
        <v>61</v>
      </c>
      <c r="F8186" t="s">
        <v>49</v>
      </c>
      <c r="G8186">
        <v>15</v>
      </c>
      <c r="H8186" t="s">
        <v>358</v>
      </c>
      <c r="I8186" t="s">
        <v>360</v>
      </c>
      <c r="J8186" s="2">
        <f>VLOOKUP(B8186,'Totals by Team'!A:K,11,FALSE)</f>
        <v>-14.258064516129032</v>
      </c>
      <c r="K8186" s="2">
        <f>VLOOKUP(C8186,'Totals by Team'!A:K,11,FALSE)</f>
        <v>-3.5517241379310347</v>
      </c>
    </row>
    <row r="8187" spans="1:11" x14ac:dyDescent="0.25">
      <c r="A8187" s="1">
        <v>41321</v>
      </c>
      <c r="B8187" t="s">
        <v>233</v>
      </c>
      <c r="C8187" t="s">
        <v>99</v>
      </c>
      <c r="D8187">
        <v>73</v>
      </c>
      <c r="E8187">
        <v>58</v>
      </c>
      <c r="F8187" t="s">
        <v>233</v>
      </c>
      <c r="G8187">
        <v>15</v>
      </c>
      <c r="H8187" t="s">
        <v>358</v>
      </c>
      <c r="I8187" t="s">
        <v>360</v>
      </c>
      <c r="J8187" s="2">
        <f>VLOOKUP(B8187,'Totals by Team'!A:K,11,FALSE)</f>
        <v>2.25</v>
      </c>
      <c r="K8187" s="2">
        <f>VLOOKUP(C8187,'Totals by Team'!A:K,11,FALSE)</f>
        <v>2.4827586206896552</v>
      </c>
    </row>
    <row r="8188" spans="1:11" x14ac:dyDescent="0.25">
      <c r="A8188" s="1">
        <v>41321</v>
      </c>
      <c r="B8188" t="s">
        <v>171</v>
      </c>
      <c r="C8188" t="s">
        <v>338</v>
      </c>
      <c r="D8188">
        <v>72</v>
      </c>
      <c r="E8188">
        <v>57</v>
      </c>
      <c r="F8188" t="s">
        <v>338</v>
      </c>
      <c r="G8188">
        <v>15</v>
      </c>
      <c r="H8188" t="s">
        <v>358</v>
      </c>
      <c r="I8188" t="s">
        <v>356</v>
      </c>
      <c r="J8188" s="2">
        <f>VLOOKUP(B8188,'Totals by Team'!A:K,11,FALSE)</f>
        <v>11.09375</v>
      </c>
      <c r="K8188" s="2">
        <f>VLOOKUP(C8188,'Totals by Team'!A:K,11,FALSE)</f>
        <v>-11.535714285714286</v>
      </c>
    </row>
    <row r="8189" spans="1:11" x14ac:dyDescent="0.25">
      <c r="A8189" s="1">
        <v>41321</v>
      </c>
      <c r="B8189" t="s">
        <v>245</v>
      </c>
      <c r="C8189" t="s">
        <v>106</v>
      </c>
      <c r="D8189">
        <v>86</v>
      </c>
      <c r="E8189">
        <v>72</v>
      </c>
      <c r="F8189" t="s">
        <v>245</v>
      </c>
      <c r="G8189">
        <v>14</v>
      </c>
      <c r="H8189" t="s">
        <v>358</v>
      </c>
      <c r="I8189" t="s">
        <v>360</v>
      </c>
      <c r="J8189" s="2">
        <f>VLOOKUP(B8189,'Totals by Team'!A:K,11,FALSE)</f>
        <v>6.4838709677419351</v>
      </c>
      <c r="K8189" s="2">
        <f>VLOOKUP(C8189,'Totals by Team'!A:K,11,FALSE)</f>
        <v>-9.0666666666666664</v>
      </c>
    </row>
    <row r="8190" spans="1:11" x14ac:dyDescent="0.25">
      <c r="A8190" s="1">
        <v>41321</v>
      </c>
      <c r="B8190" t="s">
        <v>200</v>
      </c>
      <c r="C8190" t="s">
        <v>58</v>
      </c>
      <c r="D8190">
        <v>89</v>
      </c>
      <c r="E8190">
        <v>75</v>
      </c>
      <c r="F8190" t="s">
        <v>200</v>
      </c>
      <c r="G8190">
        <v>14</v>
      </c>
      <c r="H8190" t="s">
        <v>358</v>
      </c>
      <c r="I8190" t="s">
        <v>360</v>
      </c>
      <c r="J8190" s="2">
        <f>VLOOKUP(B8190,'Totals by Team'!A:K,11,FALSE)</f>
        <v>1.8387096774193548</v>
      </c>
      <c r="K8190" s="2">
        <f>VLOOKUP(C8190,'Totals by Team'!A:K,11,FALSE)</f>
        <v>2.9</v>
      </c>
    </row>
    <row r="8191" spans="1:11" x14ac:dyDescent="0.25">
      <c r="A8191" s="1">
        <v>41321</v>
      </c>
      <c r="B8191" t="s">
        <v>109</v>
      </c>
      <c r="C8191" t="s">
        <v>27</v>
      </c>
      <c r="D8191">
        <v>86</v>
      </c>
      <c r="E8191">
        <v>72</v>
      </c>
      <c r="F8191" t="s">
        <v>109</v>
      </c>
      <c r="G8191">
        <v>14</v>
      </c>
      <c r="H8191" t="s">
        <v>358</v>
      </c>
      <c r="I8191" t="s">
        <v>360</v>
      </c>
      <c r="J8191" s="2">
        <f>VLOOKUP(B8191,'Totals by Team'!A:K,11,FALSE)</f>
        <v>-5.290322580645161</v>
      </c>
      <c r="K8191" s="2">
        <f>VLOOKUP(C8191,'Totals by Team'!A:K,11,FALSE)</f>
        <v>-7.0344827586206895</v>
      </c>
    </row>
    <row r="8192" spans="1:11" x14ac:dyDescent="0.25">
      <c r="A8192" s="1">
        <v>41321</v>
      </c>
      <c r="B8192" t="s">
        <v>279</v>
      </c>
      <c r="C8192" t="s">
        <v>93</v>
      </c>
      <c r="D8192">
        <v>57</v>
      </c>
      <c r="E8192">
        <v>43</v>
      </c>
      <c r="F8192" t="s">
        <v>279</v>
      </c>
      <c r="G8192">
        <v>14</v>
      </c>
      <c r="H8192" t="s">
        <v>358</v>
      </c>
      <c r="I8192" t="s">
        <v>360</v>
      </c>
      <c r="J8192" s="2">
        <f>VLOOKUP(B8192,'Totals by Team'!A:K,11,FALSE)</f>
        <v>-5.290322580645161</v>
      </c>
      <c r="K8192" s="2">
        <f>VLOOKUP(C8192,'Totals by Team'!A:K,11,FALSE)</f>
        <v>-8.4516129032258061</v>
      </c>
    </row>
    <row r="8193" spans="1:11" x14ac:dyDescent="0.25">
      <c r="A8193" s="1">
        <v>41321</v>
      </c>
      <c r="B8193" t="s">
        <v>234</v>
      </c>
      <c r="C8193" t="s">
        <v>256</v>
      </c>
      <c r="D8193">
        <v>78</v>
      </c>
      <c r="E8193">
        <v>64</v>
      </c>
      <c r="F8193" t="s">
        <v>234</v>
      </c>
      <c r="G8193">
        <v>14</v>
      </c>
      <c r="H8193" t="s">
        <v>358</v>
      </c>
      <c r="I8193" t="s">
        <v>360</v>
      </c>
      <c r="J8193" s="2">
        <f>VLOOKUP(B8193,'Totals by Team'!A:K,11,FALSE)</f>
        <v>-2.4482758620689653</v>
      </c>
      <c r="K8193" s="2">
        <f>VLOOKUP(C8193,'Totals by Team'!A:K,11,FALSE)</f>
        <v>-2.6296296296296298</v>
      </c>
    </row>
    <row r="8194" spans="1:11" x14ac:dyDescent="0.25">
      <c r="A8194" s="1">
        <v>41321</v>
      </c>
      <c r="B8194" t="s">
        <v>342</v>
      </c>
      <c r="C8194" t="s">
        <v>276</v>
      </c>
      <c r="D8194">
        <v>80</v>
      </c>
      <c r="E8194">
        <v>67</v>
      </c>
      <c r="F8194" t="s">
        <v>342</v>
      </c>
      <c r="G8194">
        <v>13</v>
      </c>
      <c r="H8194" t="s">
        <v>358</v>
      </c>
      <c r="I8194" t="s">
        <v>360</v>
      </c>
      <c r="J8194" s="2">
        <f>VLOOKUP(B8194,'Totals by Team'!A:K,11,FALSE)</f>
        <v>6.161290322580645</v>
      </c>
      <c r="K8194" s="2">
        <f>VLOOKUP(C8194,'Totals by Team'!A:K,11,FALSE)</f>
        <v>-0.19230769230769232</v>
      </c>
    </row>
    <row r="8195" spans="1:11" x14ac:dyDescent="0.25">
      <c r="A8195" s="1">
        <v>41321</v>
      </c>
      <c r="B8195" t="s">
        <v>65</v>
      </c>
      <c r="C8195" t="s">
        <v>195</v>
      </c>
      <c r="D8195">
        <v>64</v>
      </c>
      <c r="E8195">
        <v>51</v>
      </c>
      <c r="F8195" t="s">
        <v>195</v>
      </c>
      <c r="G8195">
        <v>13</v>
      </c>
      <c r="H8195" t="s">
        <v>358</v>
      </c>
      <c r="I8195" t="s">
        <v>356</v>
      </c>
      <c r="J8195" s="2">
        <f>VLOOKUP(B8195,'Totals by Team'!A:K,11,FALSE)</f>
        <v>-1.6774193548387097</v>
      </c>
      <c r="K8195" s="2">
        <f>VLOOKUP(C8195,'Totals by Team'!A:K,11,FALSE)</f>
        <v>-4.5714285714285712</v>
      </c>
    </row>
    <row r="8196" spans="1:11" x14ac:dyDescent="0.25">
      <c r="A8196" s="1">
        <v>41321</v>
      </c>
      <c r="B8196" t="s">
        <v>309</v>
      </c>
      <c r="C8196" t="s">
        <v>128</v>
      </c>
      <c r="D8196">
        <v>71</v>
      </c>
      <c r="E8196">
        <v>59</v>
      </c>
      <c r="F8196" t="s">
        <v>128</v>
      </c>
      <c r="G8196">
        <v>12</v>
      </c>
      <c r="H8196" t="s">
        <v>358</v>
      </c>
      <c r="I8196" t="s">
        <v>356</v>
      </c>
      <c r="J8196" s="2">
        <f>VLOOKUP(B8196,'Totals by Team'!A:K,11,FALSE)</f>
        <v>10.705882352941176</v>
      </c>
      <c r="K8196" s="2">
        <f>VLOOKUP(C8196,'Totals by Team'!A:K,11,FALSE)</f>
        <v>-4.5483870967741939</v>
      </c>
    </row>
    <row r="8197" spans="1:11" x14ac:dyDescent="0.25">
      <c r="A8197" s="1">
        <v>41321</v>
      </c>
      <c r="B8197" t="s">
        <v>261</v>
      </c>
      <c r="C8197" t="s">
        <v>5</v>
      </c>
      <c r="D8197">
        <v>93</v>
      </c>
      <c r="E8197">
        <v>81</v>
      </c>
      <c r="F8197" t="s">
        <v>261</v>
      </c>
      <c r="G8197">
        <v>12</v>
      </c>
      <c r="H8197" t="s">
        <v>358</v>
      </c>
      <c r="I8197" t="s">
        <v>360</v>
      </c>
      <c r="J8197" s="2">
        <f>VLOOKUP(B8197,'Totals by Team'!A:K,11,FALSE)</f>
        <v>7.0606060606060606</v>
      </c>
      <c r="K8197" s="2">
        <f>VLOOKUP(C8197,'Totals by Team'!A:K,11,FALSE)</f>
        <v>8.90625</v>
      </c>
    </row>
    <row r="8198" spans="1:11" x14ac:dyDescent="0.25">
      <c r="A8198" s="1">
        <v>41321</v>
      </c>
      <c r="B8198" t="s">
        <v>158</v>
      </c>
      <c r="C8198" t="s">
        <v>267</v>
      </c>
      <c r="D8198">
        <v>74</v>
      </c>
      <c r="E8198">
        <v>62</v>
      </c>
      <c r="F8198" t="s">
        <v>267</v>
      </c>
      <c r="G8198">
        <v>12</v>
      </c>
      <c r="H8198" t="s">
        <v>358</v>
      </c>
      <c r="I8198" t="s">
        <v>356</v>
      </c>
      <c r="J8198" s="2">
        <f>VLOOKUP(B8198,'Totals by Team'!A:K,11,FALSE)</f>
        <v>-0.58620689655172409</v>
      </c>
      <c r="K8198" s="2">
        <f>VLOOKUP(C8198,'Totals by Team'!A:K,11,FALSE)</f>
        <v>-6.0333333333333332</v>
      </c>
    </row>
    <row r="8199" spans="1:11" x14ac:dyDescent="0.25">
      <c r="A8199" s="1">
        <v>41321</v>
      </c>
      <c r="B8199" t="s">
        <v>293</v>
      </c>
      <c r="C8199" t="s">
        <v>257</v>
      </c>
      <c r="D8199">
        <v>76</v>
      </c>
      <c r="E8199">
        <v>64</v>
      </c>
      <c r="F8199" t="s">
        <v>348</v>
      </c>
      <c r="G8199">
        <v>12</v>
      </c>
      <c r="H8199" t="s">
        <v>358</v>
      </c>
      <c r="I8199" t="s">
        <v>348</v>
      </c>
      <c r="J8199" s="2">
        <f>VLOOKUP(B8199,'Totals by Team'!A:K,11,FALSE)</f>
        <v>6.4666666666666668</v>
      </c>
      <c r="K8199" s="2">
        <f>VLOOKUP(C8199,'Totals by Team'!A:K,11,FALSE)</f>
        <v>3.4516129032258065</v>
      </c>
    </row>
    <row r="8200" spans="1:11" x14ac:dyDescent="0.25">
      <c r="A8200" s="1">
        <v>41321</v>
      </c>
      <c r="B8200" t="s">
        <v>272</v>
      </c>
      <c r="C8200" t="s">
        <v>94</v>
      </c>
      <c r="D8200">
        <v>80</v>
      </c>
      <c r="E8200">
        <v>68</v>
      </c>
      <c r="F8200" t="s">
        <v>272</v>
      </c>
      <c r="G8200">
        <v>12</v>
      </c>
      <c r="H8200" t="s">
        <v>358</v>
      </c>
      <c r="I8200" t="s">
        <v>360</v>
      </c>
      <c r="J8200" s="2">
        <f>VLOOKUP(B8200,'Totals by Team'!A:K,11,FALSE)</f>
        <v>-0.71875</v>
      </c>
      <c r="K8200" s="2">
        <f>VLOOKUP(C8200,'Totals by Team'!A:K,11,FALSE)</f>
        <v>-6.4516129032258063E-2</v>
      </c>
    </row>
    <row r="8201" spans="1:11" x14ac:dyDescent="0.25">
      <c r="A8201" s="1">
        <v>41321</v>
      </c>
      <c r="B8201" t="s">
        <v>59</v>
      </c>
      <c r="C8201" t="s">
        <v>4</v>
      </c>
      <c r="D8201">
        <v>79</v>
      </c>
      <c r="E8201">
        <v>67</v>
      </c>
      <c r="F8201" t="s">
        <v>59</v>
      </c>
      <c r="G8201">
        <v>12</v>
      </c>
      <c r="H8201" t="s">
        <v>358</v>
      </c>
      <c r="I8201" t="s">
        <v>360</v>
      </c>
      <c r="J8201" s="2">
        <f>VLOOKUP(B8201,'Totals by Team'!A:K,11,FALSE)</f>
        <v>1.1935483870967742</v>
      </c>
      <c r="K8201" s="2">
        <f>VLOOKUP(C8201,'Totals by Team'!A:K,11,FALSE)</f>
        <v>-10.633333333333333</v>
      </c>
    </row>
    <row r="8202" spans="1:11" x14ac:dyDescent="0.25">
      <c r="A8202" s="1">
        <v>41321</v>
      </c>
      <c r="B8202" t="s">
        <v>345</v>
      </c>
      <c r="C8202" t="s">
        <v>66</v>
      </c>
      <c r="D8202">
        <v>80</v>
      </c>
      <c r="E8202">
        <v>68</v>
      </c>
      <c r="F8202" t="s">
        <v>345</v>
      </c>
      <c r="G8202">
        <v>12</v>
      </c>
      <c r="H8202" t="s">
        <v>358</v>
      </c>
      <c r="I8202" t="s">
        <v>360</v>
      </c>
      <c r="J8202" s="2">
        <f>VLOOKUP(B8202,'Totals by Team'!A:K,11,FALSE)</f>
        <v>1.8064516129032258</v>
      </c>
      <c r="K8202" s="2">
        <f>VLOOKUP(C8202,'Totals by Team'!A:K,11,FALSE)</f>
        <v>-8.875</v>
      </c>
    </row>
    <row r="8203" spans="1:11" x14ac:dyDescent="0.25">
      <c r="A8203" s="1">
        <v>41321</v>
      </c>
      <c r="B8203" t="s">
        <v>142</v>
      </c>
      <c r="C8203" t="s">
        <v>47</v>
      </c>
      <c r="D8203">
        <v>86</v>
      </c>
      <c r="E8203">
        <v>74</v>
      </c>
      <c r="F8203" t="s">
        <v>47</v>
      </c>
      <c r="G8203">
        <v>12</v>
      </c>
      <c r="H8203" t="s">
        <v>358</v>
      </c>
      <c r="I8203" t="s">
        <v>356</v>
      </c>
      <c r="J8203" s="2">
        <f>VLOOKUP(B8203,'Totals by Team'!A:K,11,FALSE)</f>
        <v>-2.4666666666666668</v>
      </c>
      <c r="K8203" s="2">
        <f>VLOOKUP(C8203,'Totals by Team'!A:K,11,FALSE)</f>
        <v>-10.870967741935484</v>
      </c>
    </row>
    <row r="8204" spans="1:11" x14ac:dyDescent="0.25">
      <c r="A8204" s="1">
        <v>41321</v>
      </c>
      <c r="B8204" t="s">
        <v>172</v>
      </c>
      <c r="C8204" t="s">
        <v>97</v>
      </c>
      <c r="D8204">
        <v>69</v>
      </c>
      <c r="E8204">
        <v>57</v>
      </c>
      <c r="F8204" t="s">
        <v>172</v>
      </c>
      <c r="G8204">
        <v>12</v>
      </c>
      <c r="H8204" t="s">
        <v>358</v>
      </c>
      <c r="I8204" t="s">
        <v>360</v>
      </c>
      <c r="J8204" s="2">
        <f>VLOOKUP(B8204,'Totals by Team'!A:K,11,FALSE)</f>
        <v>4.7037037037037033</v>
      </c>
      <c r="K8204" s="2">
        <f>VLOOKUP(C8204,'Totals by Team'!A:K,11,FALSE)</f>
        <v>4.8148148148148149</v>
      </c>
    </row>
    <row r="8205" spans="1:11" x14ac:dyDescent="0.25">
      <c r="A8205" s="1">
        <v>41321</v>
      </c>
      <c r="B8205" t="s">
        <v>188</v>
      </c>
      <c r="C8205" t="s">
        <v>111</v>
      </c>
      <c r="D8205">
        <v>83</v>
      </c>
      <c r="E8205">
        <v>71</v>
      </c>
      <c r="F8205" t="s">
        <v>111</v>
      </c>
      <c r="G8205">
        <v>12</v>
      </c>
      <c r="H8205" t="s">
        <v>358</v>
      </c>
      <c r="I8205" t="s">
        <v>356</v>
      </c>
      <c r="J8205" s="2">
        <f>VLOOKUP(B8205,'Totals by Team'!A:K,11,FALSE)</f>
        <v>-8.0344827586206904</v>
      </c>
      <c r="K8205" s="2">
        <f>VLOOKUP(C8205,'Totals by Team'!A:K,11,FALSE)</f>
        <v>-6.52</v>
      </c>
    </row>
    <row r="8206" spans="1:11" x14ac:dyDescent="0.25">
      <c r="A8206" s="1">
        <v>41321</v>
      </c>
      <c r="B8206" t="s">
        <v>84</v>
      </c>
      <c r="C8206" t="s">
        <v>235</v>
      </c>
      <c r="D8206">
        <v>73</v>
      </c>
      <c r="E8206">
        <v>61</v>
      </c>
      <c r="F8206" t="s">
        <v>84</v>
      </c>
      <c r="G8206">
        <v>12</v>
      </c>
      <c r="H8206" t="s">
        <v>358</v>
      </c>
      <c r="I8206" t="s">
        <v>360</v>
      </c>
      <c r="J8206" s="2">
        <f>VLOOKUP(B8206,'Totals by Team'!A:K,11,FALSE)</f>
        <v>-0.93548387096774188</v>
      </c>
      <c r="K8206" s="2">
        <f>VLOOKUP(C8206,'Totals by Team'!A:K,11,FALSE)</f>
        <v>-1.9655172413793103</v>
      </c>
    </row>
    <row r="8207" spans="1:11" x14ac:dyDescent="0.25">
      <c r="A8207" s="1">
        <v>41321</v>
      </c>
      <c r="B8207" t="s">
        <v>209</v>
      </c>
      <c r="C8207" t="s">
        <v>305</v>
      </c>
      <c r="D8207">
        <v>70</v>
      </c>
      <c r="E8207">
        <v>59</v>
      </c>
      <c r="F8207" t="s">
        <v>209</v>
      </c>
      <c r="G8207">
        <v>11</v>
      </c>
      <c r="H8207" t="s">
        <v>358</v>
      </c>
      <c r="I8207" t="s">
        <v>360</v>
      </c>
      <c r="J8207" s="2">
        <f>VLOOKUP(B8207,'Totals by Team'!A:K,11,FALSE)</f>
        <v>5.096774193548387</v>
      </c>
      <c r="K8207" s="2">
        <f>VLOOKUP(C8207,'Totals by Team'!A:K,11,FALSE)</f>
        <v>2.7419354838709675</v>
      </c>
    </row>
    <row r="8208" spans="1:11" x14ac:dyDescent="0.25">
      <c r="A8208" s="1">
        <v>41321</v>
      </c>
      <c r="B8208" t="s">
        <v>17</v>
      </c>
      <c r="C8208" t="s">
        <v>308</v>
      </c>
      <c r="D8208">
        <v>73</v>
      </c>
      <c r="E8208">
        <v>62</v>
      </c>
      <c r="F8208" t="s">
        <v>308</v>
      </c>
      <c r="G8208">
        <v>11</v>
      </c>
      <c r="H8208" t="s">
        <v>358</v>
      </c>
      <c r="I8208" t="s">
        <v>356</v>
      </c>
      <c r="J8208" s="2">
        <f>VLOOKUP(B8208,'Totals by Team'!A:K,11,FALSE)</f>
        <v>-5.46875</v>
      </c>
      <c r="K8208" s="2">
        <f>VLOOKUP(C8208,'Totals by Team'!A:K,11,FALSE)</f>
        <v>-5.4545454545454541</v>
      </c>
    </row>
    <row r="8209" spans="1:11" x14ac:dyDescent="0.25">
      <c r="A8209" s="1">
        <v>41321</v>
      </c>
      <c r="B8209" t="s">
        <v>230</v>
      </c>
      <c r="C8209" t="s">
        <v>143</v>
      </c>
      <c r="D8209">
        <v>61</v>
      </c>
      <c r="E8209">
        <v>50</v>
      </c>
      <c r="F8209" t="s">
        <v>143</v>
      </c>
      <c r="G8209">
        <v>11</v>
      </c>
      <c r="H8209" t="s">
        <v>358</v>
      </c>
      <c r="I8209" t="s">
        <v>356</v>
      </c>
      <c r="J8209" s="2">
        <f>VLOOKUP(B8209,'Totals by Team'!A:K,11,FALSE)</f>
        <v>11.5625</v>
      </c>
      <c r="K8209" s="2">
        <f>VLOOKUP(C8209,'Totals by Team'!A:K,11,FALSE)</f>
        <v>-5.90625</v>
      </c>
    </row>
    <row r="8210" spans="1:11" x14ac:dyDescent="0.25">
      <c r="A8210" s="1">
        <v>41321</v>
      </c>
      <c r="B8210" t="s">
        <v>62</v>
      </c>
      <c r="C8210" t="s">
        <v>330</v>
      </c>
      <c r="D8210">
        <v>64</v>
      </c>
      <c r="E8210">
        <v>53</v>
      </c>
      <c r="F8210" t="s">
        <v>330</v>
      </c>
      <c r="G8210">
        <v>11</v>
      </c>
      <c r="H8210" t="s">
        <v>358</v>
      </c>
      <c r="I8210" t="s">
        <v>356</v>
      </c>
      <c r="J8210" s="2">
        <f>VLOOKUP(B8210,'Totals by Team'!A:K,11,FALSE)</f>
        <v>-5.67741935483871</v>
      </c>
      <c r="K8210" s="2">
        <f>VLOOKUP(C8210,'Totals by Team'!A:K,11,FALSE)</f>
        <v>-12.172413793103448</v>
      </c>
    </row>
    <row r="8211" spans="1:11" x14ac:dyDescent="0.25">
      <c r="A8211" s="1">
        <v>41321</v>
      </c>
      <c r="B8211" t="s">
        <v>32</v>
      </c>
      <c r="C8211" t="s">
        <v>214</v>
      </c>
      <c r="D8211">
        <v>78</v>
      </c>
      <c r="E8211">
        <v>67</v>
      </c>
      <c r="F8211" t="s">
        <v>32</v>
      </c>
      <c r="G8211">
        <v>11</v>
      </c>
      <c r="H8211" t="s">
        <v>358</v>
      </c>
      <c r="I8211" t="s">
        <v>360</v>
      </c>
      <c r="J8211" s="2">
        <f>VLOOKUP(B8211,'Totals by Team'!A:K,11,FALSE)</f>
        <v>3.71875</v>
      </c>
      <c r="K8211" s="2">
        <f>VLOOKUP(C8211,'Totals by Team'!A:K,11,FALSE)</f>
        <v>0.74193548387096775</v>
      </c>
    </row>
    <row r="8212" spans="1:11" x14ac:dyDescent="0.25">
      <c r="A8212" s="1">
        <v>41321</v>
      </c>
      <c r="B8212" t="s">
        <v>148</v>
      </c>
      <c r="C8212" t="s">
        <v>275</v>
      </c>
      <c r="D8212">
        <v>76</v>
      </c>
      <c r="E8212">
        <v>65</v>
      </c>
      <c r="F8212" t="s">
        <v>275</v>
      </c>
      <c r="G8212">
        <v>11</v>
      </c>
      <c r="H8212" t="s">
        <v>358</v>
      </c>
      <c r="I8212" t="s">
        <v>356</v>
      </c>
      <c r="J8212" s="2">
        <f>VLOOKUP(B8212,'Totals by Team'!A:K,11,FALSE)</f>
        <v>11.257142857142858</v>
      </c>
      <c r="K8212" s="2">
        <f>VLOOKUP(C8212,'Totals by Team'!A:K,11,FALSE)</f>
        <v>-0.42424242424242425</v>
      </c>
    </row>
    <row r="8213" spans="1:11" x14ac:dyDescent="0.25">
      <c r="A8213" s="1">
        <v>41321</v>
      </c>
      <c r="B8213" t="s">
        <v>284</v>
      </c>
      <c r="C8213" t="s">
        <v>303</v>
      </c>
      <c r="D8213">
        <v>79</v>
      </c>
      <c r="E8213">
        <v>69</v>
      </c>
      <c r="F8213" t="s">
        <v>284</v>
      </c>
      <c r="G8213">
        <v>10</v>
      </c>
      <c r="H8213" t="s">
        <v>358</v>
      </c>
      <c r="I8213" t="s">
        <v>360</v>
      </c>
      <c r="J8213" s="2">
        <f>VLOOKUP(B8213,'Totals by Team'!A:K,11,FALSE)</f>
        <v>6.258064516129032</v>
      </c>
      <c r="K8213" s="2">
        <f>VLOOKUP(C8213,'Totals by Team'!A:K,11,FALSE)</f>
        <v>14.15625</v>
      </c>
    </row>
    <row r="8214" spans="1:11" x14ac:dyDescent="0.25">
      <c r="A8214" s="1">
        <v>41321</v>
      </c>
      <c r="B8214" t="s">
        <v>240</v>
      </c>
      <c r="C8214" t="s">
        <v>294</v>
      </c>
      <c r="D8214">
        <v>60</v>
      </c>
      <c r="E8214">
        <v>50</v>
      </c>
      <c r="F8214" t="s">
        <v>240</v>
      </c>
      <c r="G8214">
        <v>10</v>
      </c>
      <c r="H8214" t="s">
        <v>358</v>
      </c>
      <c r="I8214" t="s">
        <v>360</v>
      </c>
      <c r="J8214" s="2">
        <f>VLOOKUP(B8214,'Totals by Team'!A:K,11,FALSE)</f>
        <v>7.0294117647058822</v>
      </c>
      <c r="K8214" s="2">
        <f>VLOOKUP(C8214,'Totals by Team'!A:K,11,FALSE)</f>
        <v>4.6206896551724137</v>
      </c>
    </row>
    <row r="8215" spans="1:11" x14ac:dyDescent="0.25">
      <c r="A8215" s="1">
        <v>41321</v>
      </c>
      <c r="B8215" t="s">
        <v>311</v>
      </c>
      <c r="C8215" t="s">
        <v>92</v>
      </c>
      <c r="D8215">
        <v>71</v>
      </c>
      <c r="E8215">
        <v>61</v>
      </c>
      <c r="F8215" t="s">
        <v>92</v>
      </c>
      <c r="G8215">
        <v>10</v>
      </c>
      <c r="H8215" t="s">
        <v>358</v>
      </c>
      <c r="I8215" t="s">
        <v>356</v>
      </c>
      <c r="J8215" s="2">
        <f>VLOOKUP(B8215,'Totals by Team'!A:K,11,FALSE)</f>
        <v>17.3125</v>
      </c>
      <c r="K8215" s="2">
        <f>VLOOKUP(C8215,'Totals by Team'!A:K,11,FALSE)</f>
        <v>-0.41379310344827586</v>
      </c>
    </row>
    <row r="8216" spans="1:11" x14ac:dyDescent="0.25">
      <c r="A8216" s="1">
        <v>41321</v>
      </c>
      <c r="B8216" t="s">
        <v>201</v>
      </c>
      <c r="C8216" t="s">
        <v>90</v>
      </c>
      <c r="D8216">
        <v>70</v>
      </c>
      <c r="E8216">
        <v>60</v>
      </c>
      <c r="F8216" t="s">
        <v>201</v>
      </c>
      <c r="G8216">
        <v>10</v>
      </c>
      <c r="H8216" t="s">
        <v>358</v>
      </c>
      <c r="I8216" t="s">
        <v>360</v>
      </c>
      <c r="J8216" s="2">
        <f>VLOOKUP(B8216,'Totals by Team'!A:K,11,FALSE)</f>
        <v>4.8666666666666663</v>
      </c>
      <c r="K8216" s="2">
        <f>VLOOKUP(C8216,'Totals by Team'!A:K,11,FALSE)</f>
        <v>-4.7931034482758621</v>
      </c>
    </row>
    <row r="8217" spans="1:11" x14ac:dyDescent="0.25">
      <c r="A8217" s="1">
        <v>41321</v>
      </c>
      <c r="B8217" t="s">
        <v>220</v>
      </c>
      <c r="C8217" t="s">
        <v>325</v>
      </c>
      <c r="D8217">
        <v>68</v>
      </c>
      <c r="E8217">
        <v>58</v>
      </c>
      <c r="F8217" t="s">
        <v>220</v>
      </c>
      <c r="G8217">
        <v>10</v>
      </c>
      <c r="H8217" t="s">
        <v>358</v>
      </c>
      <c r="I8217" t="s">
        <v>360</v>
      </c>
      <c r="J8217" s="2">
        <f>VLOOKUP(B8217,'Totals by Team'!A:K,11,FALSE)</f>
        <v>3.28125</v>
      </c>
      <c r="K8217" s="2">
        <f>VLOOKUP(C8217,'Totals by Team'!A:K,11,FALSE)</f>
        <v>-2.8125</v>
      </c>
    </row>
    <row r="8218" spans="1:11" x14ac:dyDescent="0.25">
      <c r="A8218" s="1">
        <v>41321</v>
      </c>
      <c r="B8218" t="s">
        <v>167</v>
      </c>
      <c r="C8218" t="s">
        <v>334</v>
      </c>
      <c r="D8218">
        <v>67</v>
      </c>
      <c r="E8218">
        <v>57</v>
      </c>
      <c r="F8218" t="s">
        <v>334</v>
      </c>
      <c r="G8218">
        <v>10</v>
      </c>
      <c r="H8218" t="s">
        <v>358</v>
      </c>
      <c r="I8218" t="s">
        <v>356</v>
      </c>
      <c r="J8218" s="2">
        <f>VLOOKUP(B8218,'Totals by Team'!A:K,11,FALSE)</f>
        <v>-5.4838709677419351</v>
      </c>
      <c r="K8218" s="2">
        <f>VLOOKUP(C8218,'Totals by Team'!A:K,11,FALSE)</f>
        <v>-6.0370370370370372</v>
      </c>
    </row>
    <row r="8219" spans="1:11" x14ac:dyDescent="0.25">
      <c r="A8219" s="1">
        <v>41321</v>
      </c>
      <c r="B8219" t="s">
        <v>175</v>
      </c>
      <c r="C8219" t="s">
        <v>229</v>
      </c>
      <c r="D8219">
        <v>84</v>
      </c>
      <c r="E8219">
        <v>74</v>
      </c>
      <c r="F8219" t="s">
        <v>229</v>
      </c>
      <c r="G8219">
        <v>10</v>
      </c>
      <c r="H8219" t="s">
        <v>358</v>
      </c>
      <c r="I8219" t="s">
        <v>356</v>
      </c>
      <c r="J8219" s="2">
        <f>VLOOKUP(B8219,'Totals by Team'!A:K,11,FALSE)</f>
        <v>5.7666666666666666</v>
      </c>
      <c r="K8219" s="2">
        <f>VLOOKUP(C8219,'Totals by Team'!A:K,11,FALSE)</f>
        <v>8.875</v>
      </c>
    </row>
    <row r="8220" spans="1:11" x14ac:dyDescent="0.25">
      <c r="A8220" s="1">
        <v>41321</v>
      </c>
      <c r="B8220" t="s">
        <v>344</v>
      </c>
      <c r="C8220" t="s">
        <v>286</v>
      </c>
      <c r="D8220">
        <v>84</v>
      </c>
      <c r="E8220">
        <v>74</v>
      </c>
      <c r="F8220" t="s">
        <v>344</v>
      </c>
      <c r="G8220">
        <v>10</v>
      </c>
      <c r="H8220" t="s">
        <v>358</v>
      </c>
      <c r="I8220" t="s">
        <v>360</v>
      </c>
      <c r="J8220" s="2">
        <f>VLOOKUP(B8220,'Totals by Team'!A:K,11,FALSE)</f>
        <v>10.617647058823529</v>
      </c>
      <c r="K8220" s="2">
        <f>VLOOKUP(C8220,'Totals by Team'!A:K,11,FALSE)</f>
        <v>-0.78125</v>
      </c>
    </row>
    <row r="8221" spans="1:11" x14ac:dyDescent="0.25">
      <c r="A8221" s="1">
        <v>41321</v>
      </c>
      <c r="B8221" t="s">
        <v>196</v>
      </c>
      <c r="C8221" t="s">
        <v>52</v>
      </c>
      <c r="D8221">
        <v>84</v>
      </c>
      <c r="E8221">
        <v>74</v>
      </c>
      <c r="F8221" t="s">
        <v>196</v>
      </c>
      <c r="G8221">
        <v>10</v>
      </c>
      <c r="H8221" t="s">
        <v>358</v>
      </c>
      <c r="I8221" t="s">
        <v>360</v>
      </c>
      <c r="J8221" s="2">
        <f>VLOOKUP(B8221,'Totals by Team'!A:K,11,FALSE)</f>
        <v>-8.2413793103448274</v>
      </c>
      <c r="K8221" s="2">
        <f>VLOOKUP(C8221,'Totals by Team'!A:K,11,FALSE)</f>
        <v>5.03125</v>
      </c>
    </row>
    <row r="8222" spans="1:11" x14ac:dyDescent="0.25">
      <c r="A8222" s="1">
        <v>41321</v>
      </c>
      <c r="B8222" t="s">
        <v>274</v>
      </c>
      <c r="C8222" t="s">
        <v>221</v>
      </c>
      <c r="D8222">
        <v>72</v>
      </c>
      <c r="E8222">
        <v>62</v>
      </c>
      <c r="F8222" t="s">
        <v>274</v>
      </c>
      <c r="G8222">
        <v>10</v>
      </c>
      <c r="H8222" t="s">
        <v>358</v>
      </c>
      <c r="I8222" t="s">
        <v>360</v>
      </c>
      <c r="J8222" s="2">
        <f>VLOOKUP(B8222,'Totals by Team'!A:K,11,FALSE)</f>
        <v>1.0606060606060606</v>
      </c>
      <c r="K8222" s="2">
        <f>VLOOKUP(C8222,'Totals by Team'!A:K,11,FALSE)</f>
        <v>1.75</v>
      </c>
    </row>
    <row r="8223" spans="1:11" x14ac:dyDescent="0.25">
      <c r="A8223" s="1">
        <v>41321</v>
      </c>
      <c r="B8223" t="s">
        <v>231</v>
      </c>
      <c r="C8223" t="s">
        <v>18</v>
      </c>
      <c r="D8223">
        <v>70</v>
      </c>
      <c r="E8223">
        <v>61</v>
      </c>
      <c r="F8223" t="s">
        <v>18</v>
      </c>
      <c r="G8223">
        <v>9</v>
      </c>
      <c r="H8223" t="s">
        <v>358</v>
      </c>
      <c r="I8223" t="s">
        <v>356</v>
      </c>
      <c r="J8223" s="2">
        <f>VLOOKUP(B8223,'Totals by Team'!A:K,11,FALSE)</f>
        <v>2.5</v>
      </c>
      <c r="K8223" s="2">
        <f>VLOOKUP(C8223,'Totals by Team'!A:K,11,FALSE)</f>
        <v>4.4666666666666668</v>
      </c>
    </row>
    <row r="8224" spans="1:11" x14ac:dyDescent="0.25">
      <c r="A8224" s="1">
        <v>41321</v>
      </c>
      <c r="B8224" t="s">
        <v>80</v>
      </c>
      <c r="C8224" t="s">
        <v>202</v>
      </c>
      <c r="D8224">
        <v>64</v>
      </c>
      <c r="E8224">
        <v>55</v>
      </c>
      <c r="F8224" t="s">
        <v>80</v>
      </c>
      <c r="G8224">
        <v>9</v>
      </c>
      <c r="H8224" t="s">
        <v>358</v>
      </c>
      <c r="I8224" t="s">
        <v>360</v>
      </c>
      <c r="J8224" s="2">
        <f>VLOOKUP(B8224,'Totals by Team'!A:K,11,FALSE)</f>
        <v>6.290322580645161</v>
      </c>
      <c r="K8224" s="2">
        <f>VLOOKUP(C8224,'Totals by Team'!A:K,11,FALSE)</f>
        <v>4.1785714285714288</v>
      </c>
    </row>
    <row r="8225" spans="1:11" x14ac:dyDescent="0.25">
      <c r="A8225" s="1">
        <v>41321</v>
      </c>
      <c r="B8225" t="s">
        <v>225</v>
      </c>
      <c r="C8225" t="s">
        <v>193</v>
      </c>
      <c r="D8225">
        <v>101</v>
      </c>
      <c r="E8225">
        <v>92</v>
      </c>
      <c r="F8225" t="s">
        <v>225</v>
      </c>
      <c r="G8225">
        <v>9</v>
      </c>
      <c r="H8225" t="s">
        <v>358</v>
      </c>
      <c r="I8225" t="s">
        <v>360</v>
      </c>
      <c r="J8225" s="2">
        <f>VLOOKUP(B8225,'Totals by Team'!A:K,11,FALSE)</f>
        <v>-1.4193548387096775</v>
      </c>
      <c r="K8225" s="2">
        <f>VLOOKUP(C8225,'Totals by Team'!A:K,11,FALSE)</f>
        <v>3.8333333333333335</v>
      </c>
    </row>
    <row r="8226" spans="1:11" x14ac:dyDescent="0.25">
      <c r="A8226" s="1">
        <v>41321</v>
      </c>
      <c r="B8226" t="s">
        <v>328</v>
      </c>
      <c r="C8226" t="s">
        <v>50</v>
      </c>
      <c r="D8226">
        <v>68</v>
      </c>
      <c r="E8226">
        <v>59</v>
      </c>
      <c r="F8226" t="s">
        <v>50</v>
      </c>
      <c r="G8226">
        <v>9</v>
      </c>
      <c r="H8226" t="s">
        <v>358</v>
      </c>
      <c r="I8226" t="s">
        <v>356</v>
      </c>
      <c r="J8226" s="2">
        <f>VLOOKUP(B8226,'Totals by Team'!A:K,11,FALSE)</f>
        <v>3.129032258064516</v>
      </c>
      <c r="K8226" s="2">
        <f>VLOOKUP(C8226,'Totals by Team'!A:K,11,FALSE)</f>
        <v>-6.1333333333333337</v>
      </c>
    </row>
    <row r="8227" spans="1:11" x14ac:dyDescent="0.25">
      <c r="A8227" s="1">
        <v>41321</v>
      </c>
      <c r="B8227" t="s">
        <v>242</v>
      </c>
      <c r="C8227" t="s">
        <v>241</v>
      </c>
      <c r="D8227">
        <v>69</v>
      </c>
      <c r="E8227">
        <v>60</v>
      </c>
      <c r="F8227" t="s">
        <v>242</v>
      </c>
      <c r="G8227">
        <v>9</v>
      </c>
      <c r="H8227" t="s">
        <v>358</v>
      </c>
      <c r="I8227" t="s">
        <v>360</v>
      </c>
      <c r="J8227" s="2">
        <f>VLOOKUP(B8227,'Totals by Team'!A:K,11,FALSE)</f>
        <v>1.2666666666666666</v>
      </c>
      <c r="K8227" s="2">
        <f>VLOOKUP(C8227,'Totals by Team'!A:K,11,FALSE)</f>
        <v>-1.1290322580645162</v>
      </c>
    </row>
    <row r="8228" spans="1:11" x14ac:dyDescent="0.25">
      <c r="A8228" s="1">
        <v>41321</v>
      </c>
      <c r="B8228" t="s">
        <v>282</v>
      </c>
      <c r="C8228" t="s">
        <v>112</v>
      </c>
      <c r="D8228">
        <v>87</v>
      </c>
      <c r="E8228">
        <v>78</v>
      </c>
      <c r="F8228" t="s">
        <v>282</v>
      </c>
      <c r="G8228">
        <v>9</v>
      </c>
      <c r="H8228" t="s">
        <v>358</v>
      </c>
      <c r="I8228" t="s">
        <v>360</v>
      </c>
      <c r="J8228" s="2">
        <f>VLOOKUP(B8228,'Totals by Team'!A:K,11,FALSE)</f>
        <v>-4.7</v>
      </c>
      <c r="K8228" s="2">
        <f>VLOOKUP(C8228,'Totals by Team'!A:K,11,FALSE)</f>
        <v>-4.2857142857142856</v>
      </c>
    </row>
    <row r="8229" spans="1:11" x14ac:dyDescent="0.25">
      <c r="A8229" s="1">
        <v>41321</v>
      </c>
      <c r="B8229" t="s">
        <v>323</v>
      </c>
      <c r="C8229" t="s">
        <v>72</v>
      </c>
      <c r="D8229">
        <v>69</v>
      </c>
      <c r="E8229">
        <v>60</v>
      </c>
      <c r="F8229" t="s">
        <v>323</v>
      </c>
      <c r="G8229">
        <v>9</v>
      </c>
      <c r="H8229" t="s">
        <v>358</v>
      </c>
      <c r="I8229" t="s">
        <v>360</v>
      </c>
      <c r="J8229" s="2">
        <f>VLOOKUP(B8229,'Totals by Team'!A:K,11,FALSE)</f>
        <v>4.1818181818181817</v>
      </c>
      <c r="K8229" s="2">
        <f>VLOOKUP(C8229,'Totals by Team'!A:K,11,FALSE)</f>
        <v>-4.645161290322581</v>
      </c>
    </row>
    <row r="8230" spans="1:11" x14ac:dyDescent="0.25">
      <c r="A8230" s="1">
        <v>41321</v>
      </c>
      <c r="B8230" t="s">
        <v>10</v>
      </c>
      <c r="C8230" t="s">
        <v>74</v>
      </c>
      <c r="D8230">
        <v>58</v>
      </c>
      <c r="E8230">
        <v>49</v>
      </c>
      <c r="F8230" t="s">
        <v>10</v>
      </c>
      <c r="G8230">
        <v>9</v>
      </c>
      <c r="H8230" t="s">
        <v>358</v>
      </c>
      <c r="I8230" t="s">
        <v>360</v>
      </c>
      <c r="J8230" s="2">
        <f>VLOOKUP(B8230,'Totals by Team'!A:K,11,FALSE)</f>
        <v>8.1724137931034484</v>
      </c>
      <c r="K8230" s="2">
        <f>VLOOKUP(C8230,'Totals by Team'!A:K,11,FALSE)</f>
        <v>-8.870967741935484</v>
      </c>
    </row>
    <row r="8231" spans="1:11" x14ac:dyDescent="0.25">
      <c r="A8231" s="1">
        <v>41321</v>
      </c>
      <c r="B8231" t="s">
        <v>21</v>
      </c>
      <c r="C8231" t="s">
        <v>123</v>
      </c>
      <c r="D8231">
        <v>89</v>
      </c>
      <c r="E8231">
        <v>80</v>
      </c>
      <c r="F8231" t="s">
        <v>21</v>
      </c>
      <c r="G8231">
        <v>9</v>
      </c>
      <c r="H8231" t="s">
        <v>358</v>
      </c>
      <c r="I8231" t="s">
        <v>360</v>
      </c>
      <c r="J8231" s="2">
        <f>VLOOKUP(B8231,'Totals by Team'!A:K,11,FALSE)</f>
        <v>-1.75</v>
      </c>
      <c r="K8231" s="2">
        <f>VLOOKUP(C8231,'Totals by Team'!A:K,11,FALSE)</f>
        <v>-4.2</v>
      </c>
    </row>
    <row r="8232" spans="1:11" x14ac:dyDescent="0.25">
      <c r="A8232" s="1">
        <v>41321</v>
      </c>
      <c r="B8232" t="s">
        <v>57</v>
      </c>
      <c r="C8232" t="s">
        <v>227</v>
      </c>
      <c r="D8232">
        <v>79</v>
      </c>
      <c r="E8232">
        <v>70</v>
      </c>
      <c r="F8232" t="s">
        <v>57</v>
      </c>
      <c r="G8232">
        <v>9</v>
      </c>
      <c r="H8232" t="s">
        <v>358</v>
      </c>
      <c r="I8232" t="s">
        <v>360</v>
      </c>
      <c r="J8232" s="2">
        <f>VLOOKUP(B8232,'Totals by Team'!A:K,11,FALSE)</f>
        <v>-3.838709677419355</v>
      </c>
      <c r="K8232" s="2">
        <f>VLOOKUP(C8232,'Totals by Team'!A:K,11,FALSE)</f>
        <v>4.1034482758620694</v>
      </c>
    </row>
    <row r="8233" spans="1:11" x14ac:dyDescent="0.25">
      <c r="A8233" s="1">
        <v>41321</v>
      </c>
      <c r="B8233" t="s">
        <v>64</v>
      </c>
      <c r="C8233" t="s">
        <v>151</v>
      </c>
      <c r="D8233">
        <v>73</v>
      </c>
      <c r="E8233">
        <v>64</v>
      </c>
      <c r="F8233" t="s">
        <v>151</v>
      </c>
      <c r="G8233">
        <v>9</v>
      </c>
      <c r="H8233" t="s">
        <v>358</v>
      </c>
      <c r="I8233" t="s">
        <v>356</v>
      </c>
      <c r="J8233" s="2">
        <f>VLOOKUP(B8233,'Totals by Team'!A:K,11,FALSE)</f>
        <v>0.6071428571428571</v>
      </c>
      <c r="K8233" s="2">
        <f>VLOOKUP(C8233,'Totals by Team'!A:K,11,FALSE)</f>
        <v>-4.9333333333333336</v>
      </c>
    </row>
    <row r="8234" spans="1:11" x14ac:dyDescent="0.25">
      <c r="A8234" s="1">
        <v>41321</v>
      </c>
      <c r="B8234" t="s">
        <v>160</v>
      </c>
      <c r="C8234" t="s">
        <v>69</v>
      </c>
      <c r="D8234">
        <v>73</v>
      </c>
      <c r="E8234">
        <v>64</v>
      </c>
      <c r="F8234" t="s">
        <v>160</v>
      </c>
      <c r="G8234">
        <v>9</v>
      </c>
      <c r="H8234" t="s">
        <v>358</v>
      </c>
      <c r="I8234" t="s">
        <v>360</v>
      </c>
      <c r="J8234" s="2">
        <f>VLOOKUP(B8234,'Totals by Team'!A:K,11,FALSE)</f>
        <v>-7.838709677419355</v>
      </c>
      <c r="K8234" s="2">
        <f>VLOOKUP(C8234,'Totals by Team'!A:K,11,FALSE)</f>
        <v>-1.1666666666666667</v>
      </c>
    </row>
    <row r="8235" spans="1:11" x14ac:dyDescent="0.25">
      <c r="A8235" s="1">
        <v>41321</v>
      </c>
      <c r="B8235" t="s">
        <v>19</v>
      </c>
      <c r="C8235" t="s">
        <v>335</v>
      </c>
      <c r="D8235">
        <v>73</v>
      </c>
      <c r="E8235">
        <v>64</v>
      </c>
      <c r="F8235" t="s">
        <v>335</v>
      </c>
      <c r="G8235">
        <v>9</v>
      </c>
      <c r="H8235" t="s">
        <v>358</v>
      </c>
      <c r="I8235" t="s">
        <v>356</v>
      </c>
      <c r="J8235" s="2">
        <f>VLOOKUP(B8235,'Totals by Team'!A:K,11,FALSE)</f>
        <v>8.125</v>
      </c>
      <c r="K8235" s="2">
        <f>VLOOKUP(C8235,'Totals by Team'!A:K,11,FALSE)</f>
        <v>-5.1818181818181817</v>
      </c>
    </row>
    <row r="8236" spans="1:11" x14ac:dyDescent="0.25">
      <c r="A8236" s="1">
        <v>41321</v>
      </c>
      <c r="B8236" t="s">
        <v>259</v>
      </c>
      <c r="C8236" t="s">
        <v>340</v>
      </c>
      <c r="D8236">
        <v>80</v>
      </c>
      <c r="E8236">
        <v>71</v>
      </c>
      <c r="F8236" t="s">
        <v>259</v>
      </c>
      <c r="G8236">
        <v>9</v>
      </c>
      <c r="H8236" t="s">
        <v>358</v>
      </c>
      <c r="I8236" t="s">
        <v>360</v>
      </c>
      <c r="J8236" s="2">
        <f>VLOOKUP(B8236,'Totals by Team'!A:K,11,FALSE)</f>
        <v>1.84375</v>
      </c>
      <c r="K8236" s="2">
        <f>VLOOKUP(C8236,'Totals by Team'!A:K,11,FALSE)</f>
        <v>0.8</v>
      </c>
    </row>
    <row r="8237" spans="1:11" x14ac:dyDescent="0.25">
      <c r="A8237" s="1">
        <v>41321</v>
      </c>
      <c r="B8237" t="s">
        <v>157</v>
      </c>
      <c r="C8237" t="s">
        <v>2</v>
      </c>
      <c r="D8237">
        <v>79</v>
      </c>
      <c r="E8237">
        <v>71</v>
      </c>
      <c r="F8237" t="s">
        <v>2</v>
      </c>
      <c r="G8237">
        <v>8</v>
      </c>
      <c r="H8237" t="s">
        <v>358</v>
      </c>
      <c r="I8237" t="s">
        <v>356</v>
      </c>
      <c r="J8237" s="2">
        <f>VLOOKUP(B8237,'Totals by Team'!A:K,11,FALSE)</f>
        <v>-1.59375</v>
      </c>
      <c r="K8237" s="2">
        <f>VLOOKUP(C8237,'Totals by Team'!A:K,11,FALSE)</f>
        <v>-6.3666666666666663</v>
      </c>
    </row>
    <row r="8238" spans="1:11" x14ac:dyDescent="0.25">
      <c r="A8238" s="1">
        <v>41321</v>
      </c>
      <c r="B8238" t="s">
        <v>100</v>
      </c>
      <c r="C8238" t="s">
        <v>55</v>
      </c>
      <c r="D8238">
        <v>66</v>
      </c>
      <c r="E8238">
        <v>58</v>
      </c>
      <c r="F8238" t="s">
        <v>100</v>
      </c>
      <c r="G8238">
        <v>8</v>
      </c>
      <c r="H8238" t="s">
        <v>358</v>
      </c>
      <c r="I8238" t="s">
        <v>360</v>
      </c>
      <c r="J8238" s="2">
        <f>VLOOKUP(B8238,'Totals by Team'!A:K,11,FALSE)</f>
        <v>2.064516129032258</v>
      </c>
      <c r="K8238" s="2">
        <f>VLOOKUP(C8238,'Totals by Team'!A:K,11,FALSE)</f>
        <v>-9.7931034482758612</v>
      </c>
    </row>
    <row r="8239" spans="1:11" x14ac:dyDescent="0.25">
      <c r="A8239" s="1">
        <v>41321</v>
      </c>
      <c r="B8239" t="s">
        <v>23</v>
      </c>
      <c r="C8239" t="s">
        <v>131</v>
      </c>
      <c r="D8239">
        <v>73</v>
      </c>
      <c r="E8239">
        <v>65</v>
      </c>
      <c r="F8239" t="s">
        <v>131</v>
      </c>
      <c r="G8239">
        <v>8</v>
      </c>
      <c r="H8239" t="s">
        <v>358</v>
      </c>
      <c r="I8239" t="s">
        <v>356</v>
      </c>
      <c r="J8239" s="2">
        <f>VLOOKUP(B8239,'Totals by Team'!A:K,11,FALSE)</f>
        <v>3.9285714285714284</v>
      </c>
      <c r="K8239" s="2">
        <f>VLOOKUP(C8239,'Totals by Team'!A:K,11,FALSE)</f>
        <v>0.31034482758620691</v>
      </c>
    </row>
    <row r="8240" spans="1:11" x14ac:dyDescent="0.25">
      <c r="A8240" s="1">
        <v>41321</v>
      </c>
      <c r="B8240" t="s">
        <v>291</v>
      </c>
      <c r="C8240" t="s">
        <v>91</v>
      </c>
      <c r="D8240">
        <v>88</v>
      </c>
      <c r="E8240">
        <v>80</v>
      </c>
      <c r="F8240" t="s">
        <v>91</v>
      </c>
      <c r="G8240">
        <v>8</v>
      </c>
      <c r="H8240" t="s">
        <v>358</v>
      </c>
      <c r="I8240" t="s">
        <v>356</v>
      </c>
      <c r="J8240" s="2">
        <f>VLOOKUP(B8240,'Totals by Team'!A:K,11,FALSE)</f>
        <v>5.7941176470588234</v>
      </c>
      <c r="K8240" s="2">
        <f>VLOOKUP(C8240,'Totals by Team'!A:K,11,FALSE)</f>
        <v>4.625</v>
      </c>
    </row>
    <row r="8241" spans="1:11" x14ac:dyDescent="0.25">
      <c r="A8241" s="1">
        <v>41321</v>
      </c>
      <c r="B8241" t="s">
        <v>108</v>
      </c>
      <c r="C8241" t="s">
        <v>14</v>
      </c>
      <c r="D8241">
        <v>63</v>
      </c>
      <c r="E8241">
        <v>55</v>
      </c>
      <c r="F8241" t="s">
        <v>108</v>
      </c>
      <c r="G8241">
        <v>8</v>
      </c>
      <c r="H8241" t="s">
        <v>358</v>
      </c>
      <c r="I8241" t="s">
        <v>360</v>
      </c>
      <c r="J8241" s="2">
        <f>VLOOKUP(B8241,'Totals by Team'!A:K,11,FALSE)</f>
        <v>0.68</v>
      </c>
      <c r="K8241" s="2">
        <f>VLOOKUP(C8241,'Totals by Team'!A:K,11,FALSE)</f>
        <v>-4.3571428571428568</v>
      </c>
    </row>
    <row r="8242" spans="1:11" x14ac:dyDescent="0.25">
      <c r="A8242" s="1">
        <v>41321</v>
      </c>
      <c r="B8242" t="s">
        <v>247</v>
      </c>
      <c r="C8242" t="s">
        <v>125</v>
      </c>
      <c r="D8242">
        <v>44</v>
      </c>
      <c r="E8242">
        <v>36</v>
      </c>
      <c r="F8242" t="s">
        <v>247</v>
      </c>
      <c r="G8242">
        <v>8</v>
      </c>
      <c r="H8242" t="s">
        <v>358</v>
      </c>
      <c r="I8242" t="s">
        <v>360</v>
      </c>
      <c r="J8242" s="2">
        <f>VLOOKUP(B8242,'Totals by Team'!A:K,11,FALSE)</f>
        <v>-0.67741935483870963</v>
      </c>
      <c r="K8242" s="2">
        <f>VLOOKUP(C8242,'Totals by Team'!A:K,11,FALSE)</f>
        <v>4.8214285714285712</v>
      </c>
    </row>
    <row r="8243" spans="1:11" x14ac:dyDescent="0.25">
      <c r="A8243" s="1">
        <v>41321</v>
      </c>
      <c r="B8243" t="s">
        <v>165</v>
      </c>
      <c r="C8243" t="s">
        <v>326</v>
      </c>
      <c r="D8243">
        <v>62</v>
      </c>
      <c r="E8243">
        <v>54</v>
      </c>
      <c r="F8243" t="s">
        <v>165</v>
      </c>
      <c r="G8243">
        <v>8</v>
      </c>
      <c r="H8243" t="s">
        <v>358</v>
      </c>
      <c r="I8243" t="s">
        <v>360</v>
      </c>
      <c r="J8243" s="2">
        <f>VLOOKUP(B8243,'Totals by Team'!A:K,11,FALSE)</f>
        <v>-3.1</v>
      </c>
      <c r="K8243" s="2">
        <f>VLOOKUP(C8243,'Totals by Team'!A:K,11,FALSE)</f>
        <v>-7.4516129032258061</v>
      </c>
    </row>
    <row r="8244" spans="1:11" x14ac:dyDescent="0.25">
      <c r="A8244" s="1">
        <v>41321</v>
      </c>
      <c r="B8244" t="s">
        <v>236</v>
      </c>
      <c r="C8244" t="s">
        <v>145</v>
      </c>
      <c r="D8244">
        <v>69</v>
      </c>
      <c r="E8244">
        <v>61</v>
      </c>
      <c r="F8244" t="s">
        <v>236</v>
      </c>
      <c r="G8244">
        <v>8</v>
      </c>
      <c r="H8244" t="s">
        <v>358</v>
      </c>
      <c r="I8244" t="s">
        <v>360</v>
      </c>
      <c r="J8244" s="2">
        <f>VLOOKUP(B8244,'Totals by Team'!A:K,11,FALSE)</f>
        <v>11</v>
      </c>
      <c r="K8244" s="2">
        <f>VLOOKUP(C8244,'Totals by Team'!A:K,11,FALSE)</f>
        <v>-4.2142857142857144</v>
      </c>
    </row>
    <row r="8245" spans="1:11" x14ac:dyDescent="0.25">
      <c r="A8245" s="1">
        <v>41321</v>
      </c>
      <c r="B8245" t="s">
        <v>51</v>
      </c>
      <c r="C8245" t="s">
        <v>29</v>
      </c>
      <c r="D8245">
        <v>57</v>
      </c>
      <c r="E8245">
        <v>50</v>
      </c>
      <c r="F8245" t="s">
        <v>29</v>
      </c>
      <c r="G8245">
        <v>7</v>
      </c>
      <c r="H8245" t="s">
        <v>358</v>
      </c>
      <c r="I8245" t="s">
        <v>356</v>
      </c>
      <c r="J8245" s="2">
        <f>VLOOKUP(B8245,'Totals by Team'!A:K,11,FALSE)</f>
        <v>0.66666666666666663</v>
      </c>
      <c r="K8245" s="2">
        <f>VLOOKUP(C8245,'Totals by Team'!A:K,11,FALSE)</f>
        <v>-8.8387096774193541</v>
      </c>
    </row>
    <row r="8246" spans="1:11" x14ac:dyDescent="0.25">
      <c r="A8246" s="1">
        <v>41321</v>
      </c>
      <c r="B8246" t="s">
        <v>260</v>
      </c>
      <c r="C8246" t="s">
        <v>289</v>
      </c>
      <c r="D8246">
        <v>63</v>
      </c>
      <c r="E8246">
        <v>56</v>
      </c>
      <c r="F8246" t="s">
        <v>260</v>
      </c>
      <c r="G8246">
        <v>7</v>
      </c>
      <c r="H8246" t="s">
        <v>358</v>
      </c>
      <c r="I8246" t="s">
        <v>360</v>
      </c>
      <c r="J8246" s="2">
        <f>VLOOKUP(B8246,'Totals by Team'!A:K,11,FALSE)</f>
        <v>0.21212121212121213</v>
      </c>
      <c r="K8246" s="2">
        <f>VLOOKUP(C8246,'Totals by Team'!A:K,11,FALSE)</f>
        <v>1.606060606060606</v>
      </c>
    </row>
    <row r="8247" spans="1:11" x14ac:dyDescent="0.25">
      <c r="A8247" s="1">
        <v>41321</v>
      </c>
      <c r="B8247" t="s">
        <v>107</v>
      </c>
      <c r="C8247" t="s">
        <v>30</v>
      </c>
      <c r="D8247">
        <v>80</v>
      </c>
      <c r="E8247">
        <v>73</v>
      </c>
      <c r="F8247" t="s">
        <v>107</v>
      </c>
      <c r="G8247">
        <v>7</v>
      </c>
      <c r="H8247" t="s">
        <v>358</v>
      </c>
      <c r="I8247" t="s">
        <v>360</v>
      </c>
      <c r="J8247" s="2">
        <f>VLOOKUP(B8247,'Totals by Team'!A:K,11,FALSE)</f>
        <v>2.2000000000000002</v>
      </c>
      <c r="K8247" s="2">
        <f>VLOOKUP(C8247,'Totals by Team'!A:K,11,FALSE)</f>
        <v>-2.032258064516129</v>
      </c>
    </row>
    <row r="8248" spans="1:11" x14ac:dyDescent="0.25">
      <c r="A8248" s="1">
        <v>41321</v>
      </c>
      <c r="B8248" t="s">
        <v>159</v>
      </c>
      <c r="C8248" t="s">
        <v>187</v>
      </c>
      <c r="D8248">
        <v>64</v>
      </c>
      <c r="E8248">
        <v>57</v>
      </c>
      <c r="F8248" t="s">
        <v>159</v>
      </c>
      <c r="G8248">
        <v>7</v>
      </c>
      <c r="H8248" t="s">
        <v>358</v>
      </c>
      <c r="I8248" t="s">
        <v>360</v>
      </c>
      <c r="J8248" s="2">
        <f>VLOOKUP(B8248,'Totals by Team'!A:K,11,FALSE)</f>
        <v>-12.758620689655173</v>
      </c>
      <c r="K8248" s="2">
        <f>VLOOKUP(C8248,'Totals by Team'!A:K,11,FALSE)</f>
        <v>-4.1785714285714288</v>
      </c>
    </row>
    <row r="8249" spans="1:11" x14ac:dyDescent="0.25">
      <c r="A8249" s="1">
        <v>41321</v>
      </c>
      <c r="B8249" t="s">
        <v>24</v>
      </c>
      <c r="C8249" t="s">
        <v>189</v>
      </c>
      <c r="D8249">
        <v>70</v>
      </c>
      <c r="E8249">
        <v>63</v>
      </c>
      <c r="F8249" t="s">
        <v>189</v>
      </c>
      <c r="G8249">
        <v>7</v>
      </c>
      <c r="H8249" t="s">
        <v>358</v>
      </c>
      <c r="I8249" t="s">
        <v>356</v>
      </c>
      <c r="J8249" s="2">
        <f>VLOOKUP(B8249,'Totals by Team'!A:K,11,FALSE)</f>
        <v>3.0333333333333332</v>
      </c>
      <c r="K8249" s="2">
        <f>VLOOKUP(C8249,'Totals by Team'!A:K,11,FALSE)</f>
        <v>-0.38461538461538464</v>
      </c>
    </row>
    <row r="8250" spans="1:11" x14ac:dyDescent="0.25">
      <c r="A8250" s="1">
        <v>41321</v>
      </c>
      <c r="B8250" t="s">
        <v>190</v>
      </c>
      <c r="C8250" t="s">
        <v>161</v>
      </c>
      <c r="D8250">
        <v>69</v>
      </c>
      <c r="E8250">
        <v>62</v>
      </c>
      <c r="F8250" t="s">
        <v>161</v>
      </c>
      <c r="G8250">
        <v>7</v>
      </c>
      <c r="H8250" t="s">
        <v>358</v>
      </c>
      <c r="I8250" t="s">
        <v>356</v>
      </c>
      <c r="J8250" s="2">
        <f>VLOOKUP(B8250,'Totals by Team'!A:K,11,FALSE)</f>
        <v>-6.8571428571428568</v>
      </c>
      <c r="K8250" s="2">
        <f>VLOOKUP(C8250,'Totals by Team'!A:K,11,FALSE)</f>
        <v>-17.29032258064516</v>
      </c>
    </row>
    <row r="8251" spans="1:11" x14ac:dyDescent="0.25">
      <c r="A8251" s="1">
        <v>41321</v>
      </c>
      <c r="B8251" t="s">
        <v>313</v>
      </c>
      <c r="C8251" t="s">
        <v>273</v>
      </c>
      <c r="D8251">
        <v>71</v>
      </c>
      <c r="E8251">
        <v>64</v>
      </c>
      <c r="F8251" t="s">
        <v>273</v>
      </c>
      <c r="G8251">
        <v>7</v>
      </c>
      <c r="H8251" t="s">
        <v>358</v>
      </c>
      <c r="I8251" t="s">
        <v>356</v>
      </c>
      <c r="J8251" s="2">
        <f>VLOOKUP(B8251,'Totals by Team'!A:K,11,FALSE)</f>
        <v>2.7419354838709675</v>
      </c>
      <c r="K8251" s="2">
        <f>VLOOKUP(C8251,'Totals by Team'!A:K,11,FALSE)</f>
        <v>-1.7096774193548387</v>
      </c>
    </row>
    <row r="8252" spans="1:11" x14ac:dyDescent="0.25">
      <c r="A8252" s="1">
        <v>41321</v>
      </c>
      <c r="B8252" t="s">
        <v>162</v>
      </c>
      <c r="C8252" t="s">
        <v>174</v>
      </c>
      <c r="D8252">
        <v>72</v>
      </c>
      <c r="E8252">
        <v>65</v>
      </c>
      <c r="F8252" t="s">
        <v>174</v>
      </c>
      <c r="G8252">
        <v>7</v>
      </c>
      <c r="H8252" t="s">
        <v>358</v>
      </c>
      <c r="I8252" t="s">
        <v>356</v>
      </c>
      <c r="J8252" s="2">
        <f>VLOOKUP(B8252,'Totals by Team'!A:K,11,FALSE)</f>
        <v>-8.5862068965517242</v>
      </c>
      <c r="K8252" s="2">
        <f>VLOOKUP(C8252,'Totals by Team'!A:K,11,FALSE)</f>
        <v>-7.15625</v>
      </c>
    </row>
    <row r="8253" spans="1:11" x14ac:dyDescent="0.25">
      <c r="A8253" s="1">
        <v>41321</v>
      </c>
      <c r="B8253" t="s">
        <v>78</v>
      </c>
      <c r="C8253" t="s">
        <v>126</v>
      </c>
      <c r="D8253">
        <v>61</v>
      </c>
      <c r="E8253">
        <v>54</v>
      </c>
      <c r="F8253" t="s">
        <v>126</v>
      </c>
      <c r="G8253">
        <v>7</v>
      </c>
      <c r="H8253" t="s">
        <v>358</v>
      </c>
      <c r="I8253" t="s">
        <v>356</v>
      </c>
      <c r="J8253" s="2">
        <f>VLOOKUP(B8253,'Totals by Team'!A:K,11,FALSE)</f>
        <v>4.8275862068965516</v>
      </c>
      <c r="K8253" s="2">
        <f>VLOOKUP(C8253,'Totals by Team'!A:K,11,FALSE)</f>
        <v>-8.137931034482758</v>
      </c>
    </row>
    <row r="8254" spans="1:11" x14ac:dyDescent="0.25">
      <c r="A8254" s="1">
        <v>41321</v>
      </c>
      <c r="B8254" t="s">
        <v>296</v>
      </c>
      <c r="C8254" t="s">
        <v>249</v>
      </c>
      <c r="D8254">
        <v>75</v>
      </c>
      <c r="E8254">
        <v>69</v>
      </c>
      <c r="F8254" t="s">
        <v>296</v>
      </c>
      <c r="G8254">
        <v>6</v>
      </c>
      <c r="H8254" t="s">
        <v>358</v>
      </c>
      <c r="I8254" t="s">
        <v>360</v>
      </c>
      <c r="J8254" s="2">
        <f>VLOOKUP(B8254,'Totals by Team'!A:K,11,FALSE)</f>
        <v>-3.90625</v>
      </c>
      <c r="K8254" s="2">
        <f>VLOOKUP(C8254,'Totals by Team'!A:K,11,FALSE)</f>
        <v>-0.80645161290322576</v>
      </c>
    </row>
    <row r="8255" spans="1:11" x14ac:dyDescent="0.25">
      <c r="A8255" s="1">
        <v>41321</v>
      </c>
      <c r="B8255" t="s">
        <v>139</v>
      </c>
      <c r="C8255" t="s">
        <v>329</v>
      </c>
      <c r="D8255">
        <v>56</v>
      </c>
      <c r="E8255">
        <v>50</v>
      </c>
      <c r="F8255" t="s">
        <v>329</v>
      </c>
      <c r="G8255">
        <v>6</v>
      </c>
      <c r="H8255" t="s">
        <v>358</v>
      </c>
      <c r="I8255" t="s">
        <v>356</v>
      </c>
      <c r="J8255" s="2">
        <f>VLOOKUP(B8255,'Totals by Team'!A:K,11,FALSE)</f>
        <v>-5</v>
      </c>
      <c r="K8255" s="2">
        <f>VLOOKUP(C8255,'Totals by Team'!A:K,11,FALSE)</f>
        <v>-3.5517241379310347</v>
      </c>
    </row>
    <row r="8256" spans="1:11" x14ac:dyDescent="0.25">
      <c r="A8256" s="1">
        <v>41321</v>
      </c>
      <c r="B8256" t="s">
        <v>184</v>
      </c>
      <c r="C8256" t="s">
        <v>178</v>
      </c>
      <c r="D8256">
        <v>73</v>
      </c>
      <c r="E8256">
        <v>67</v>
      </c>
      <c r="F8256" t="s">
        <v>184</v>
      </c>
      <c r="G8256">
        <v>6</v>
      </c>
      <c r="H8256" t="s">
        <v>358</v>
      </c>
      <c r="I8256" t="s">
        <v>360</v>
      </c>
      <c r="J8256" s="2">
        <f>VLOOKUP(B8256,'Totals by Team'!A:K,11,FALSE)</f>
        <v>-7.8275862068965516</v>
      </c>
      <c r="K8256" s="2">
        <f>VLOOKUP(C8256,'Totals by Team'!A:K,11,FALSE)</f>
        <v>1.1875</v>
      </c>
    </row>
    <row r="8257" spans="1:11" x14ac:dyDescent="0.25">
      <c r="A8257" s="1">
        <v>41321</v>
      </c>
      <c r="B8257" t="s">
        <v>141</v>
      </c>
      <c r="C8257" t="s">
        <v>88</v>
      </c>
      <c r="D8257">
        <v>75</v>
      </c>
      <c r="E8257">
        <v>69</v>
      </c>
      <c r="F8257" t="s">
        <v>141</v>
      </c>
      <c r="G8257">
        <v>6</v>
      </c>
      <c r="H8257" t="s">
        <v>358</v>
      </c>
      <c r="I8257" t="s">
        <v>360</v>
      </c>
      <c r="J8257" s="2">
        <f>VLOOKUP(B8257,'Totals by Team'!A:K,11,FALSE)</f>
        <v>5.161290322580645</v>
      </c>
      <c r="K8257" s="2">
        <f>VLOOKUP(C8257,'Totals by Team'!A:K,11,FALSE)</f>
        <v>-3.9333333333333331</v>
      </c>
    </row>
    <row r="8258" spans="1:11" x14ac:dyDescent="0.25">
      <c r="A8258" s="1">
        <v>41321</v>
      </c>
      <c r="B8258" t="s">
        <v>61</v>
      </c>
      <c r="C8258" t="s">
        <v>322</v>
      </c>
      <c r="D8258">
        <v>67</v>
      </c>
      <c r="E8258">
        <v>61</v>
      </c>
      <c r="F8258" t="s">
        <v>322</v>
      </c>
      <c r="G8258">
        <v>6</v>
      </c>
      <c r="H8258" t="s">
        <v>358</v>
      </c>
      <c r="I8258" t="s">
        <v>356</v>
      </c>
      <c r="J8258" s="2">
        <f>VLOOKUP(B8258,'Totals by Team'!A:K,11,FALSE)</f>
        <v>8.2258064516129039</v>
      </c>
      <c r="K8258" s="2">
        <f>VLOOKUP(C8258,'Totals by Team'!A:K,11,FALSE)</f>
        <v>-2.5172413793103448</v>
      </c>
    </row>
    <row r="8259" spans="1:11" x14ac:dyDescent="0.25">
      <c r="A8259" s="1">
        <v>41321</v>
      </c>
      <c r="B8259" t="s">
        <v>210</v>
      </c>
      <c r="C8259" t="s">
        <v>253</v>
      </c>
      <c r="D8259">
        <v>84</v>
      </c>
      <c r="E8259">
        <v>79</v>
      </c>
      <c r="F8259" t="s">
        <v>210</v>
      </c>
      <c r="G8259">
        <v>5</v>
      </c>
      <c r="H8259" t="s">
        <v>358</v>
      </c>
      <c r="I8259" t="s">
        <v>360</v>
      </c>
      <c r="J8259" s="2">
        <f>VLOOKUP(B8259,'Totals by Team'!A:K,11,FALSE)</f>
        <v>9.53125</v>
      </c>
      <c r="K8259" s="2">
        <f>VLOOKUP(C8259,'Totals by Team'!A:K,11,FALSE)</f>
        <v>4.935483870967742</v>
      </c>
    </row>
    <row r="8260" spans="1:11" x14ac:dyDescent="0.25">
      <c r="A8260" s="1">
        <v>41321</v>
      </c>
      <c r="B8260" t="s">
        <v>36</v>
      </c>
      <c r="C8260" t="s">
        <v>114</v>
      </c>
      <c r="D8260">
        <v>68</v>
      </c>
      <c r="E8260">
        <v>63</v>
      </c>
      <c r="F8260" t="s">
        <v>114</v>
      </c>
      <c r="G8260">
        <v>5</v>
      </c>
      <c r="H8260" t="s">
        <v>358</v>
      </c>
      <c r="I8260" t="s">
        <v>356</v>
      </c>
      <c r="J8260" s="2">
        <f>VLOOKUP(B8260,'Totals by Team'!A:K,11,FALSE)</f>
        <v>5.666666666666667</v>
      </c>
      <c r="K8260" s="2">
        <f>VLOOKUP(C8260,'Totals by Team'!A:K,11,FALSE)</f>
        <v>-6.068965517241379</v>
      </c>
    </row>
    <row r="8261" spans="1:11" x14ac:dyDescent="0.25">
      <c r="A8261" s="1">
        <v>41321</v>
      </c>
      <c r="B8261" t="s">
        <v>176</v>
      </c>
      <c r="C8261" t="s">
        <v>60</v>
      </c>
      <c r="D8261">
        <v>68</v>
      </c>
      <c r="E8261">
        <v>63</v>
      </c>
      <c r="F8261" t="s">
        <v>60</v>
      </c>
      <c r="G8261">
        <v>5</v>
      </c>
      <c r="H8261" t="s">
        <v>358</v>
      </c>
      <c r="I8261" t="s">
        <v>356</v>
      </c>
      <c r="J8261" s="2">
        <f>VLOOKUP(B8261,'Totals by Team'!A:K,11,FALSE)</f>
        <v>4.9090909090909092</v>
      </c>
      <c r="K8261" s="2">
        <f>VLOOKUP(C8261,'Totals by Team'!A:K,11,FALSE)</f>
        <v>-11.483870967741936</v>
      </c>
    </row>
    <row r="8262" spans="1:11" x14ac:dyDescent="0.25">
      <c r="A8262" s="1">
        <v>41321</v>
      </c>
      <c r="B8262" t="s">
        <v>56</v>
      </c>
      <c r="C8262" t="s">
        <v>121</v>
      </c>
      <c r="D8262">
        <v>80</v>
      </c>
      <c r="E8262">
        <v>75</v>
      </c>
      <c r="F8262" t="s">
        <v>121</v>
      </c>
      <c r="G8262">
        <v>5</v>
      </c>
      <c r="H8262" t="s">
        <v>358</v>
      </c>
      <c r="I8262" t="s">
        <v>356</v>
      </c>
      <c r="J8262" s="2">
        <f>VLOOKUP(B8262,'Totals by Team'!A:K,11,FALSE)</f>
        <v>-1.2903225806451613</v>
      </c>
      <c r="K8262" s="2">
        <f>VLOOKUP(C8262,'Totals by Team'!A:K,11,FALSE)</f>
        <v>-4.75</v>
      </c>
    </row>
    <row r="8263" spans="1:11" x14ac:dyDescent="0.25">
      <c r="A8263" s="1">
        <v>41321</v>
      </c>
      <c r="B8263" t="s">
        <v>156</v>
      </c>
      <c r="C8263" t="s">
        <v>101</v>
      </c>
      <c r="D8263">
        <v>84</v>
      </c>
      <c r="E8263">
        <v>79</v>
      </c>
      <c r="F8263" t="s">
        <v>101</v>
      </c>
      <c r="G8263">
        <v>5</v>
      </c>
      <c r="H8263" t="s">
        <v>358</v>
      </c>
      <c r="I8263" t="s">
        <v>356</v>
      </c>
      <c r="J8263" s="2">
        <f>VLOOKUP(B8263,'Totals by Team'!A:K,11,FALSE)</f>
        <v>5.5185185185185182</v>
      </c>
      <c r="K8263" s="2">
        <f>VLOOKUP(C8263,'Totals by Team'!A:K,11,FALSE)</f>
        <v>-5.5666666666666664</v>
      </c>
    </row>
    <row r="8264" spans="1:11" x14ac:dyDescent="0.25">
      <c r="A8264" s="1">
        <v>41321</v>
      </c>
      <c r="B8264" t="s">
        <v>150</v>
      </c>
      <c r="C8264" t="s">
        <v>22</v>
      </c>
      <c r="D8264">
        <v>67</v>
      </c>
      <c r="E8264">
        <v>62</v>
      </c>
      <c r="F8264" t="s">
        <v>22</v>
      </c>
      <c r="G8264">
        <v>5</v>
      </c>
      <c r="H8264" t="s">
        <v>358</v>
      </c>
      <c r="I8264" t="s">
        <v>356</v>
      </c>
      <c r="J8264" s="2">
        <f>VLOOKUP(B8264,'Totals by Team'!A:K,11,FALSE)</f>
        <v>-5.5517241379310347</v>
      </c>
      <c r="K8264" s="2">
        <f>VLOOKUP(C8264,'Totals by Team'!A:K,11,FALSE)</f>
        <v>-8.0333333333333332</v>
      </c>
    </row>
    <row r="8265" spans="1:11" x14ac:dyDescent="0.25">
      <c r="A8265" s="1">
        <v>41321</v>
      </c>
      <c r="B8265" t="s">
        <v>182</v>
      </c>
      <c r="C8265" t="s">
        <v>40</v>
      </c>
      <c r="D8265">
        <v>73</v>
      </c>
      <c r="E8265">
        <v>68</v>
      </c>
      <c r="F8265" t="s">
        <v>40</v>
      </c>
      <c r="G8265">
        <v>5</v>
      </c>
      <c r="H8265" t="s">
        <v>358</v>
      </c>
      <c r="I8265" t="s">
        <v>356</v>
      </c>
      <c r="J8265" s="2">
        <f>VLOOKUP(B8265,'Totals by Team'!A:K,11,FALSE)</f>
        <v>3</v>
      </c>
      <c r="K8265" s="2">
        <f>VLOOKUP(C8265,'Totals by Team'!A:K,11,FALSE)</f>
        <v>-3.40625</v>
      </c>
    </row>
    <row r="8266" spans="1:11" x14ac:dyDescent="0.25">
      <c r="A8266" s="1">
        <v>41321</v>
      </c>
      <c r="B8266" t="s">
        <v>132</v>
      </c>
      <c r="C8266" t="s">
        <v>102</v>
      </c>
      <c r="D8266">
        <v>87</v>
      </c>
      <c r="E8266">
        <v>82</v>
      </c>
      <c r="F8266" t="s">
        <v>132</v>
      </c>
      <c r="G8266">
        <v>5</v>
      </c>
      <c r="H8266" t="s">
        <v>358</v>
      </c>
      <c r="I8266" t="s">
        <v>360</v>
      </c>
      <c r="J8266" s="2">
        <f>VLOOKUP(B8266,'Totals by Team'!A:K,11,FALSE)</f>
        <v>3.125E-2</v>
      </c>
      <c r="K8266" s="2">
        <f>VLOOKUP(C8266,'Totals by Team'!A:K,11,FALSE)</f>
        <v>0.70588235294117652</v>
      </c>
    </row>
    <row r="8267" spans="1:11" x14ac:dyDescent="0.25">
      <c r="A8267" s="1">
        <v>41321</v>
      </c>
      <c r="B8267" t="s">
        <v>177</v>
      </c>
      <c r="C8267" t="s">
        <v>203</v>
      </c>
      <c r="D8267">
        <v>66</v>
      </c>
      <c r="E8267">
        <v>61</v>
      </c>
      <c r="F8267" t="s">
        <v>203</v>
      </c>
      <c r="G8267">
        <v>5</v>
      </c>
      <c r="H8267" t="s">
        <v>358</v>
      </c>
      <c r="I8267" t="s">
        <v>356</v>
      </c>
      <c r="J8267" s="2">
        <f>VLOOKUP(B8267,'Totals by Team'!A:K,11,FALSE)</f>
        <v>13.454545454545455</v>
      </c>
      <c r="K8267" s="2">
        <f>VLOOKUP(C8267,'Totals by Team'!A:K,11,FALSE)</f>
        <v>-2.129032258064516</v>
      </c>
    </row>
    <row r="8268" spans="1:11" x14ac:dyDescent="0.25">
      <c r="A8268" s="1">
        <v>41321</v>
      </c>
      <c r="B8268" t="s">
        <v>87</v>
      </c>
      <c r="C8268" t="s">
        <v>81</v>
      </c>
      <c r="D8268">
        <v>53</v>
      </c>
      <c r="E8268">
        <v>48</v>
      </c>
      <c r="F8268" t="s">
        <v>81</v>
      </c>
      <c r="G8268">
        <v>5</v>
      </c>
      <c r="H8268" t="s">
        <v>358</v>
      </c>
      <c r="I8268" t="s">
        <v>356</v>
      </c>
      <c r="J8268" s="2">
        <f>VLOOKUP(B8268,'Totals by Team'!A:K,11,FALSE)</f>
        <v>-7.1428571428571432</v>
      </c>
      <c r="K8268" s="2">
        <f>VLOOKUP(C8268,'Totals by Team'!A:K,11,FALSE)</f>
        <v>-5.1785714285714288</v>
      </c>
    </row>
    <row r="8269" spans="1:11" x14ac:dyDescent="0.25">
      <c r="A8269" s="1">
        <v>41321</v>
      </c>
      <c r="B8269" t="s">
        <v>15</v>
      </c>
      <c r="C8269" t="s">
        <v>206</v>
      </c>
      <c r="D8269">
        <v>56</v>
      </c>
      <c r="E8269">
        <v>51</v>
      </c>
      <c r="F8269" t="s">
        <v>15</v>
      </c>
      <c r="G8269">
        <v>5</v>
      </c>
      <c r="H8269" t="s">
        <v>358</v>
      </c>
      <c r="I8269" t="s">
        <v>360</v>
      </c>
      <c r="J8269" s="2">
        <f>VLOOKUP(B8269,'Totals by Team'!A:K,11,FALSE)</f>
        <v>2.6129032258064515</v>
      </c>
      <c r="K8269" s="2">
        <f>VLOOKUP(C8269,'Totals by Team'!A:K,11,FALSE)</f>
        <v>-8.1071428571428577</v>
      </c>
    </row>
    <row r="8270" spans="1:11" x14ac:dyDescent="0.25">
      <c r="A8270" s="1">
        <v>41321</v>
      </c>
      <c r="B8270" t="s">
        <v>218</v>
      </c>
      <c r="C8270" t="s">
        <v>287</v>
      </c>
      <c r="D8270">
        <v>90</v>
      </c>
      <c r="E8270">
        <v>86</v>
      </c>
      <c r="F8270" t="s">
        <v>218</v>
      </c>
      <c r="G8270">
        <v>4</v>
      </c>
      <c r="H8270" t="s">
        <v>358</v>
      </c>
      <c r="I8270" t="s">
        <v>360</v>
      </c>
      <c r="J8270" s="2">
        <f>VLOOKUP(B8270,'Totals by Team'!A:K,11,FALSE)</f>
        <v>7.4705882352941178</v>
      </c>
      <c r="K8270" s="2">
        <f>VLOOKUP(C8270,'Totals by Team'!A:K,11,FALSE)</f>
        <v>-4.53125</v>
      </c>
    </row>
    <row r="8271" spans="1:11" x14ac:dyDescent="0.25">
      <c r="A8271" s="1">
        <v>41321</v>
      </c>
      <c r="B8271" t="s">
        <v>117</v>
      </c>
      <c r="C8271" t="s">
        <v>44</v>
      </c>
      <c r="D8271">
        <v>64</v>
      </c>
      <c r="E8271">
        <v>60</v>
      </c>
      <c r="F8271" t="s">
        <v>44</v>
      </c>
      <c r="G8271">
        <v>4</v>
      </c>
      <c r="H8271" t="s">
        <v>358</v>
      </c>
      <c r="I8271" t="s">
        <v>356</v>
      </c>
      <c r="J8271" s="2">
        <f>VLOOKUP(B8271,'Totals by Team'!A:K,11,FALSE)</f>
        <v>-5.4482758620689653</v>
      </c>
      <c r="K8271" s="2">
        <f>VLOOKUP(C8271,'Totals by Team'!A:K,11,FALSE)</f>
        <v>-14.827586206896552</v>
      </c>
    </row>
    <row r="8272" spans="1:11" x14ac:dyDescent="0.25">
      <c r="A8272" s="1">
        <v>41321</v>
      </c>
      <c r="B8272" t="s">
        <v>299</v>
      </c>
      <c r="C8272" t="s">
        <v>11</v>
      </c>
      <c r="D8272">
        <v>55</v>
      </c>
      <c r="E8272">
        <v>51</v>
      </c>
      <c r="F8272" t="s">
        <v>299</v>
      </c>
      <c r="G8272">
        <v>4</v>
      </c>
      <c r="H8272" t="s">
        <v>358</v>
      </c>
      <c r="I8272" t="s">
        <v>360</v>
      </c>
      <c r="J8272" s="2">
        <f>VLOOKUP(B8272,'Totals by Team'!A:K,11,FALSE)</f>
        <v>1.0666666666666667</v>
      </c>
      <c r="K8272" s="2">
        <f>VLOOKUP(C8272,'Totals by Team'!A:K,11,FALSE)</f>
        <v>-3.25</v>
      </c>
    </row>
    <row r="8273" spans="1:11" x14ac:dyDescent="0.25">
      <c r="A8273" s="1">
        <v>41321</v>
      </c>
      <c r="B8273" t="s">
        <v>63</v>
      </c>
      <c r="C8273" t="s">
        <v>73</v>
      </c>
      <c r="D8273">
        <v>64</v>
      </c>
      <c r="E8273">
        <v>60</v>
      </c>
      <c r="F8273" t="s">
        <v>63</v>
      </c>
      <c r="G8273">
        <v>4</v>
      </c>
      <c r="H8273" t="s">
        <v>358</v>
      </c>
      <c r="I8273" t="s">
        <v>360</v>
      </c>
      <c r="J8273" s="2">
        <f>VLOOKUP(B8273,'Totals by Team'!A:K,11,FALSE)</f>
        <v>-6.15625</v>
      </c>
      <c r="K8273" s="2">
        <f>VLOOKUP(C8273,'Totals by Team'!A:K,11,FALSE)</f>
        <v>7.2413793103448274</v>
      </c>
    </row>
    <row r="8274" spans="1:11" x14ac:dyDescent="0.25">
      <c r="A8274" s="1">
        <v>41321</v>
      </c>
      <c r="B8274" t="s">
        <v>133</v>
      </c>
      <c r="C8274" t="s">
        <v>266</v>
      </c>
      <c r="D8274">
        <v>54</v>
      </c>
      <c r="E8274">
        <v>50</v>
      </c>
      <c r="F8274" t="s">
        <v>133</v>
      </c>
      <c r="G8274">
        <v>4</v>
      </c>
      <c r="H8274" t="s">
        <v>358</v>
      </c>
      <c r="I8274" t="s">
        <v>360</v>
      </c>
      <c r="J8274" s="2">
        <f>VLOOKUP(B8274,'Totals by Team'!A:K,11,FALSE)</f>
        <v>-6.8965517241379306</v>
      </c>
      <c r="K8274" s="2">
        <f>VLOOKUP(C8274,'Totals by Team'!A:K,11,FALSE)</f>
        <v>11.333333333333334</v>
      </c>
    </row>
    <row r="8275" spans="1:11" x14ac:dyDescent="0.25">
      <c r="A8275" s="1">
        <v>41321</v>
      </c>
      <c r="B8275" t="s">
        <v>211</v>
      </c>
      <c r="C8275" t="s">
        <v>332</v>
      </c>
      <c r="D8275">
        <v>86</v>
      </c>
      <c r="E8275">
        <v>82</v>
      </c>
      <c r="F8275" t="s">
        <v>332</v>
      </c>
      <c r="G8275">
        <v>4</v>
      </c>
      <c r="H8275" t="s">
        <v>358</v>
      </c>
      <c r="I8275" t="s">
        <v>356</v>
      </c>
      <c r="J8275" s="2">
        <f>VLOOKUP(B8275,'Totals by Team'!A:K,11,FALSE)</f>
        <v>8.125</v>
      </c>
      <c r="K8275" s="2">
        <f>VLOOKUP(C8275,'Totals by Team'!A:K,11,FALSE)</f>
        <v>-0.23076923076923078</v>
      </c>
    </row>
    <row r="8276" spans="1:11" x14ac:dyDescent="0.25">
      <c r="A8276" s="1">
        <v>41321</v>
      </c>
      <c r="B8276" t="s">
        <v>337</v>
      </c>
      <c r="C8276" t="s">
        <v>146</v>
      </c>
      <c r="D8276">
        <v>73</v>
      </c>
      <c r="E8276">
        <v>69</v>
      </c>
      <c r="F8276" t="s">
        <v>337</v>
      </c>
      <c r="G8276">
        <v>4</v>
      </c>
      <c r="H8276" t="s">
        <v>358</v>
      </c>
      <c r="I8276" t="s">
        <v>360</v>
      </c>
      <c r="J8276" s="2">
        <f>VLOOKUP(B8276,'Totals by Team'!A:K,11,FALSE)</f>
        <v>4.4666666666666668</v>
      </c>
      <c r="K8276" s="2">
        <f>VLOOKUP(C8276,'Totals by Team'!A:K,11,FALSE)</f>
        <v>5.1515151515151514</v>
      </c>
    </row>
    <row r="8277" spans="1:11" x14ac:dyDescent="0.25">
      <c r="A8277" s="1">
        <v>41321</v>
      </c>
      <c r="B8277" t="s">
        <v>278</v>
      </c>
      <c r="C8277" t="s">
        <v>198</v>
      </c>
      <c r="D8277">
        <v>83</v>
      </c>
      <c r="E8277">
        <v>80</v>
      </c>
      <c r="F8277" t="s">
        <v>278</v>
      </c>
      <c r="G8277">
        <v>3</v>
      </c>
      <c r="H8277" t="s">
        <v>358</v>
      </c>
      <c r="I8277" t="s">
        <v>360</v>
      </c>
      <c r="J8277" s="2">
        <f>VLOOKUP(B8277,'Totals by Team'!A:K,11,FALSE)</f>
        <v>3.71875</v>
      </c>
      <c r="K8277" s="2">
        <f>VLOOKUP(C8277,'Totals by Team'!A:K,11,FALSE)</f>
        <v>0.72413793103448276</v>
      </c>
    </row>
    <row r="8278" spans="1:11" x14ac:dyDescent="0.25">
      <c r="A8278" s="1">
        <v>41321</v>
      </c>
      <c r="B8278" t="s">
        <v>339</v>
      </c>
      <c r="C8278" t="s">
        <v>324</v>
      </c>
      <c r="D8278">
        <v>78</v>
      </c>
      <c r="E8278">
        <v>75</v>
      </c>
      <c r="F8278" t="s">
        <v>339</v>
      </c>
      <c r="G8278">
        <v>3</v>
      </c>
      <c r="H8278" t="s">
        <v>358</v>
      </c>
      <c r="I8278" t="s">
        <v>360</v>
      </c>
      <c r="J8278" s="2">
        <f>VLOOKUP(B8278,'Totals by Team'!A:K,11,FALSE)</f>
        <v>8.3636363636363633</v>
      </c>
      <c r="K8278" s="2">
        <f>VLOOKUP(C8278,'Totals by Team'!A:K,11,FALSE)</f>
        <v>3.78125</v>
      </c>
    </row>
    <row r="8279" spans="1:11" x14ac:dyDescent="0.25">
      <c r="A8279" s="1">
        <v>41321</v>
      </c>
      <c r="B8279" t="s">
        <v>244</v>
      </c>
      <c r="C8279" t="s">
        <v>216</v>
      </c>
      <c r="D8279">
        <v>69</v>
      </c>
      <c r="E8279">
        <v>66</v>
      </c>
      <c r="F8279" t="s">
        <v>244</v>
      </c>
      <c r="G8279">
        <v>3</v>
      </c>
      <c r="H8279" t="s">
        <v>358</v>
      </c>
      <c r="I8279" t="s">
        <v>360</v>
      </c>
      <c r="J8279" s="2">
        <f>VLOOKUP(B8279,'Totals by Team'!A:K,11,FALSE)</f>
        <v>-1.4545454545454546</v>
      </c>
      <c r="K8279" s="2">
        <f>VLOOKUP(C8279,'Totals by Team'!A:K,11,FALSE)</f>
        <v>-0.93939393939393945</v>
      </c>
    </row>
    <row r="8280" spans="1:11" x14ac:dyDescent="0.25">
      <c r="A8280" s="1">
        <v>41321</v>
      </c>
      <c r="B8280" t="s">
        <v>321</v>
      </c>
      <c r="C8280" t="s">
        <v>98</v>
      </c>
      <c r="D8280">
        <v>71</v>
      </c>
      <c r="E8280">
        <v>68</v>
      </c>
      <c r="F8280" t="s">
        <v>98</v>
      </c>
      <c r="G8280">
        <v>3</v>
      </c>
      <c r="H8280" t="s">
        <v>358</v>
      </c>
      <c r="I8280" t="s">
        <v>356</v>
      </c>
      <c r="J8280" s="2">
        <f>VLOOKUP(B8280,'Totals by Team'!A:K,11,FALSE)</f>
        <v>12.294117647058824</v>
      </c>
      <c r="K8280" s="2">
        <f>VLOOKUP(C8280,'Totals by Team'!A:K,11,FALSE)</f>
        <v>2.5161290322580645</v>
      </c>
    </row>
    <row r="8281" spans="1:11" x14ac:dyDescent="0.25">
      <c r="A8281" s="1">
        <v>41321</v>
      </c>
      <c r="B8281" t="s">
        <v>298</v>
      </c>
      <c r="C8281" t="s">
        <v>103</v>
      </c>
      <c r="D8281">
        <v>89</v>
      </c>
      <c r="E8281">
        <v>86</v>
      </c>
      <c r="F8281" t="s">
        <v>103</v>
      </c>
      <c r="G8281">
        <v>3</v>
      </c>
      <c r="H8281" t="s">
        <v>358</v>
      </c>
      <c r="I8281" t="s">
        <v>356</v>
      </c>
      <c r="J8281" s="2">
        <f>VLOOKUP(B8281,'Totals by Team'!A:K,11,FALSE)</f>
        <v>8.7096774193548381</v>
      </c>
      <c r="K8281" s="2">
        <f>VLOOKUP(C8281,'Totals by Team'!A:K,11,FALSE)</f>
        <v>0.5</v>
      </c>
    </row>
    <row r="8282" spans="1:11" x14ac:dyDescent="0.25">
      <c r="A8282" s="1">
        <v>41321</v>
      </c>
      <c r="B8282" t="s">
        <v>281</v>
      </c>
      <c r="C8282" t="s">
        <v>130</v>
      </c>
      <c r="D8282">
        <v>69</v>
      </c>
      <c r="E8282">
        <v>66</v>
      </c>
      <c r="F8282" t="s">
        <v>130</v>
      </c>
      <c r="G8282">
        <v>3</v>
      </c>
      <c r="H8282" t="s">
        <v>358</v>
      </c>
      <c r="I8282" t="s">
        <v>356</v>
      </c>
      <c r="J8282" s="2">
        <f>VLOOKUP(B8282,'Totals by Team'!A:K,11,FALSE)</f>
        <v>-4.9000000000000004</v>
      </c>
      <c r="K8282" s="2">
        <f>VLOOKUP(C8282,'Totals by Team'!A:K,11,FALSE)</f>
        <v>-3.2962962962962963</v>
      </c>
    </row>
    <row r="8283" spans="1:11" x14ac:dyDescent="0.25">
      <c r="A8283" s="1">
        <v>41321</v>
      </c>
      <c r="B8283" t="s">
        <v>85</v>
      </c>
      <c r="C8283" t="s">
        <v>86</v>
      </c>
      <c r="D8283">
        <v>80</v>
      </c>
      <c r="E8283">
        <v>77</v>
      </c>
      <c r="F8283" t="s">
        <v>85</v>
      </c>
      <c r="G8283">
        <v>3</v>
      </c>
      <c r="H8283" t="s">
        <v>358</v>
      </c>
      <c r="I8283" t="s">
        <v>360</v>
      </c>
      <c r="J8283" s="2">
        <f>VLOOKUP(B8283,'Totals by Team'!A:K,11,FALSE)</f>
        <v>-5.5161290322580649</v>
      </c>
      <c r="K8283" s="2">
        <f>VLOOKUP(C8283,'Totals by Team'!A:K,11,FALSE)</f>
        <v>-10.857142857142858</v>
      </c>
    </row>
    <row r="8284" spans="1:11" x14ac:dyDescent="0.25">
      <c r="A8284" s="1">
        <v>41321</v>
      </c>
      <c r="B8284" t="s">
        <v>120</v>
      </c>
      <c r="C8284" t="s">
        <v>12</v>
      </c>
      <c r="D8284">
        <v>74</v>
      </c>
      <c r="E8284">
        <v>72</v>
      </c>
      <c r="F8284" t="s">
        <v>12</v>
      </c>
      <c r="G8284">
        <v>2</v>
      </c>
      <c r="H8284" t="s">
        <v>358</v>
      </c>
      <c r="I8284" t="s">
        <v>356</v>
      </c>
      <c r="J8284" s="2">
        <f>VLOOKUP(B8284,'Totals by Team'!A:K,11,FALSE)</f>
        <v>-8.46875</v>
      </c>
      <c r="K8284" s="2">
        <f>VLOOKUP(C8284,'Totals by Team'!A:K,11,FALSE)</f>
        <v>-2.9333333333333331</v>
      </c>
    </row>
    <row r="8285" spans="1:11" x14ac:dyDescent="0.25">
      <c r="A8285" s="1">
        <v>41321</v>
      </c>
      <c r="B8285" t="s">
        <v>170</v>
      </c>
      <c r="C8285" t="s">
        <v>346</v>
      </c>
      <c r="D8285">
        <v>66</v>
      </c>
      <c r="E8285">
        <v>64</v>
      </c>
      <c r="F8285" t="s">
        <v>170</v>
      </c>
      <c r="G8285">
        <v>2</v>
      </c>
      <c r="H8285" t="s">
        <v>358</v>
      </c>
      <c r="I8285" t="s">
        <v>360</v>
      </c>
      <c r="J8285" s="2">
        <f>VLOOKUP(B8285,'Totals by Team'!A:K,11,FALSE)</f>
        <v>-1.9375</v>
      </c>
      <c r="K8285" s="2">
        <f>VLOOKUP(C8285,'Totals by Team'!A:K,11,FALSE)</f>
        <v>-7.419354838709677</v>
      </c>
    </row>
    <row r="8286" spans="1:11" x14ac:dyDescent="0.25">
      <c r="A8286" s="1">
        <v>41321</v>
      </c>
      <c r="B8286" t="s">
        <v>327</v>
      </c>
      <c r="C8286" t="s">
        <v>248</v>
      </c>
      <c r="D8286">
        <v>72</v>
      </c>
      <c r="E8286">
        <v>70</v>
      </c>
      <c r="F8286" t="s">
        <v>327</v>
      </c>
      <c r="G8286">
        <v>2</v>
      </c>
      <c r="H8286" t="s">
        <v>358</v>
      </c>
      <c r="I8286" t="s">
        <v>360</v>
      </c>
      <c r="J8286" s="2">
        <f>VLOOKUP(B8286,'Totals by Team'!A:K,11,FALSE)</f>
        <v>-13.071428571428571</v>
      </c>
      <c r="K8286" s="2">
        <f>VLOOKUP(C8286,'Totals by Team'!A:K,11,FALSE)</f>
        <v>0.20588235294117646</v>
      </c>
    </row>
    <row r="8287" spans="1:11" x14ac:dyDescent="0.25">
      <c r="A8287" s="1">
        <v>41321</v>
      </c>
      <c r="B8287" t="s">
        <v>319</v>
      </c>
      <c r="C8287" t="s">
        <v>304</v>
      </c>
      <c r="D8287">
        <v>73</v>
      </c>
      <c r="E8287">
        <v>71</v>
      </c>
      <c r="F8287" t="s">
        <v>319</v>
      </c>
      <c r="G8287">
        <v>2</v>
      </c>
      <c r="H8287" t="s">
        <v>358</v>
      </c>
      <c r="I8287" t="s">
        <v>360</v>
      </c>
      <c r="J8287" s="2">
        <f>VLOOKUP(B8287,'Totals by Team'!A:K,11,FALSE)</f>
        <v>4.84375</v>
      </c>
      <c r="K8287" s="2">
        <f>VLOOKUP(C8287,'Totals by Team'!A:K,11,FALSE)</f>
        <v>10.060606060606061</v>
      </c>
    </row>
    <row r="8288" spans="1:11" x14ac:dyDescent="0.25">
      <c r="A8288" s="1">
        <v>41321</v>
      </c>
      <c r="B8288" t="s">
        <v>71</v>
      </c>
      <c r="C8288" t="s">
        <v>192</v>
      </c>
      <c r="D8288">
        <v>83</v>
      </c>
      <c r="E8288">
        <v>81</v>
      </c>
      <c r="F8288" t="s">
        <v>71</v>
      </c>
      <c r="G8288">
        <v>2</v>
      </c>
      <c r="H8288" t="s">
        <v>358</v>
      </c>
      <c r="I8288" t="s">
        <v>360</v>
      </c>
      <c r="J8288" s="2">
        <f>VLOOKUP(B8288,'Totals by Team'!A:K,11,FALSE)</f>
        <v>7.0294117647058822</v>
      </c>
      <c r="K8288" s="2">
        <f>VLOOKUP(C8288,'Totals by Team'!A:K,11,FALSE)</f>
        <v>12.875</v>
      </c>
    </row>
    <row r="8289" spans="1:11" x14ac:dyDescent="0.25">
      <c r="A8289" s="1">
        <v>41321</v>
      </c>
      <c r="B8289" t="s">
        <v>320</v>
      </c>
      <c r="C8289" t="s">
        <v>239</v>
      </c>
      <c r="D8289">
        <v>79</v>
      </c>
      <c r="E8289">
        <v>77</v>
      </c>
      <c r="F8289" t="s">
        <v>239</v>
      </c>
      <c r="G8289">
        <v>2</v>
      </c>
      <c r="H8289" t="s">
        <v>358</v>
      </c>
      <c r="I8289" t="s">
        <v>356</v>
      </c>
      <c r="J8289" s="2">
        <f>VLOOKUP(B8289,'Totals by Team'!A:K,11,FALSE)</f>
        <v>8.117647058823529</v>
      </c>
      <c r="K8289" s="2">
        <f>VLOOKUP(C8289,'Totals by Team'!A:K,11,FALSE)</f>
        <v>1.4375</v>
      </c>
    </row>
    <row r="8290" spans="1:11" x14ac:dyDescent="0.25">
      <c r="A8290" s="1">
        <v>41321</v>
      </c>
      <c r="B8290" t="s">
        <v>20</v>
      </c>
      <c r="C8290" t="s">
        <v>269</v>
      </c>
      <c r="D8290">
        <v>65</v>
      </c>
      <c r="E8290">
        <v>63</v>
      </c>
      <c r="F8290" t="s">
        <v>20</v>
      </c>
      <c r="G8290">
        <v>2</v>
      </c>
      <c r="H8290" t="s">
        <v>358</v>
      </c>
      <c r="I8290" t="s">
        <v>360</v>
      </c>
      <c r="J8290" s="2">
        <f>VLOOKUP(B8290,'Totals by Team'!A:K,11,FALSE)</f>
        <v>-3.5483870967741935</v>
      </c>
      <c r="K8290" s="2">
        <f>VLOOKUP(C8290,'Totals by Team'!A:K,11,FALSE)</f>
        <v>-6.3703703703703702</v>
      </c>
    </row>
    <row r="8291" spans="1:11" x14ac:dyDescent="0.25">
      <c r="A8291" s="1">
        <v>41321</v>
      </c>
      <c r="B8291" t="s">
        <v>68</v>
      </c>
      <c r="C8291" t="s">
        <v>164</v>
      </c>
      <c r="D8291">
        <v>63</v>
      </c>
      <c r="E8291">
        <v>61</v>
      </c>
      <c r="F8291" t="s">
        <v>164</v>
      </c>
      <c r="G8291">
        <v>2</v>
      </c>
      <c r="H8291" t="s">
        <v>358</v>
      </c>
      <c r="I8291" t="s">
        <v>356</v>
      </c>
      <c r="J8291" s="2">
        <f>VLOOKUP(B8291,'Totals by Team'!A:K,11,FALSE)</f>
        <v>-3.6666666666666665</v>
      </c>
      <c r="K8291" s="2">
        <f>VLOOKUP(C8291,'Totals by Team'!A:K,11,FALSE)</f>
        <v>-4.7575757575757578</v>
      </c>
    </row>
    <row r="8292" spans="1:11" x14ac:dyDescent="0.25">
      <c r="A8292" s="1">
        <v>41321</v>
      </c>
      <c r="B8292" t="s">
        <v>343</v>
      </c>
      <c r="C8292" t="s">
        <v>149</v>
      </c>
      <c r="D8292">
        <v>72</v>
      </c>
      <c r="E8292">
        <v>70</v>
      </c>
      <c r="F8292" t="s">
        <v>343</v>
      </c>
      <c r="G8292">
        <v>2</v>
      </c>
      <c r="H8292" t="s">
        <v>358</v>
      </c>
      <c r="I8292" t="s">
        <v>360</v>
      </c>
      <c r="J8292" s="2">
        <f>VLOOKUP(B8292,'Totals by Team'!A:K,11,FALSE)</f>
        <v>7.5151515151515156</v>
      </c>
      <c r="K8292" s="2">
        <f>VLOOKUP(C8292,'Totals by Team'!A:K,11,FALSE)</f>
        <v>7.1</v>
      </c>
    </row>
    <row r="8293" spans="1:11" x14ac:dyDescent="0.25">
      <c r="A8293" s="1">
        <v>41321</v>
      </c>
      <c r="B8293" t="s">
        <v>82</v>
      </c>
      <c r="C8293" t="s">
        <v>268</v>
      </c>
      <c r="D8293">
        <v>65</v>
      </c>
      <c r="E8293">
        <v>63</v>
      </c>
      <c r="F8293" t="s">
        <v>268</v>
      </c>
      <c r="G8293">
        <v>2</v>
      </c>
      <c r="H8293" t="s">
        <v>358</v>
      </c>
      <c r="I8293" t="s">
        <v>356</v>
      </c>
      <c r="J8293" s="2">
        <f>VLOOKUP(B8293,'Totals by Team'!A:K,11,FALSE)</f>
        <v>1.78125</v>
      </c>
      <c r="K8293" s="2">
        <f>VLOOKUP(C8293,'Totals by Team'!A:K,11,FALSE)</f>
        <v>-3.4827586206896552</v>
      </c>
    </row>
    <row r="8294" spans="1:11" x14ac:dyDescent="0.25">
      <c r="A8294" s="1">
        <v>41321</v>
      </c>
      <c r="B8294" t="s">
        <v>237</v>
      </c>
      <c r="C8294" t="s">
        <v>110</v>
      </c>
      <c r="D8294">
        <v>72</v>
      </c>
      <c r="E8294">
        <v>71</v>
      </c>
      <c r="F8294" t="s">
        <v>110</v>
      </c>
      <c r="G8294">
        <v>1</v>
      </c>
      <c r="H8294" t="s">
        <v>358</v>
      </c>
      <c r="I8294" t="s">
        <v>356</v>
      </c>
      <c r="J8294" s="2">
        <f>VLOOKUP(B8294,'Totals by Team'!A:K,11,FALSE)</f>
        <v>0.82352941176470584</v>
      </c>
      <c r="K8294" s="2">
        <f>VLOOKUP(C8294,'Totals by Team'!A:K,11,FALSE)</f>
        <v>3.0303030303030304E-2</v>
      </c>
    </row>
    <row r="8295" spans="1:11" x14ac:dyDescent="0.25">
      <c r="A8295" s="1">
        <v>41321</v>
      </c>
      <c r="B8295" t="s">
        <v>310</v>
      </c>
      <c r="C8295" t="s">
        <v>243</v>
      </c>
      <c r="D8295">
        <v>57</v>
      </c>
      <c r="E8295">
        <v>56</v>
      </c>
      <c r="F8295" t="s">
        <v>243</v>
      </c>
      <c r="G8295">
        <v>1</v>
      </c>
      <c r="H8295" t="s">
        <v>358</v>
      </c>
      <c r="I8295" t="s">
        <v>356</v>
      </c>
      <c r="J8295" s="2">
        <f>VLOOKUP(B8295,'Totals by Team'!A:K,11,FALSE)</f>
        <v>1.935483870967742</v>
      </c>
      <c r="K8295" s="2">
        <f>VLOOKUP(C8295,'Totals by Team'!A:K,11,FALSE)</f>
        <v>-2.7419354838709675</v>
      </c>
    </row>
    <row r="8296" spans="1:11" x14ac:dyDescent="0.25">
      <c r="A8296" s="1">
        <v>41321</v>
      </c>
      <c r="B8296" t="s">
        <v>104</v>
      </c>
      <c r="C8296" t="s">
        <v>277</v>
      </c>
      <c r="D8296">
        <v>56</v>
      </c>
      <c r="E8296">
        <v>55</v>
      </c>
      <c r="F8296" t="s">
        <v>277</v>
      </c>
      <c r="G8296">
        <v>1</v>
      </c>
      <c r="H8296" t="s">
        <v>358</v>
      </c>
      <c r="I8296" t="s">
        <v>356</v>
      </c>
      <c r="J8296" s="2">
        <f>VLOOKUP(B8296,'Totals by Team'!A:K,11,FALSE)</f>
        <v>3.0333333333333332</v>
      </c>
      <c r="K8296" s="2">
        <f>VLOOKUP(C8296,'Totals by Team'!A:K,11,FALSE)</f>
        <v>-6.8666666666666663</v>
      </c>
    </row>
    <row r="8297" spans="1:11" x14ac:dyDescent="0.25">
      <c r="A8297" s="1">
        <v>41321</v>
      </c>
      <c r="B8297" t="s">
        <v>246</v>
      </c>
      <c r="C8297" t="s">
        <v>31</v>
      </c>
      <c r="D8297">
        <v>63</v>
      </c>
      <c r="E8297">
        <v>62</v>
      </c>
      <c r="F8297" t="s">
        <v>246</v>
      </c>
      <c r="G8297">
        <v>1</v>
      </c>
      <c r="H8297" t="s">
        <v>358</v>
      </c>
      <c r="I8297" t="s">
        <v>360</v>
      </c>
      <c r="J8297" s="2">
        <f>VLOOKUP(B8297,'Totals by Team'!A:K,11,FALSE)</f>
        <v>-0.63636363636363635</v>
      </c>
      <c r="K8297" s="2">
        <f>VLOOKUP(C8297,'Totals by Team'!A:K,11,FALSE)</f>
        <v>9.5625</v>
      </c>
    </row>
    <row r="8298" spans="1:11" x14ac:dyDescent="0.25">
      <c r="A8298" s="1">
        <v>41321</v>
      </c>
      <c r="B8298" t="s">
        <v>173</v>
      </c>
      <c r="C8298" t="s">
        <v>223</v>
      </c>
      <c r="D8298">
        <v>83</v>
      </c>
      <c r="E8298">
        <v>82</v>
      </c>
      <c r="F8298" t="s">
        <v>223</v>
      </c>
      <c r="G8298">
        <v>1</v>
      </c>
      <c r="H8298" t="s">
        <v>358</v>
      </c>
      <c r="I8298" t="s">
        <v>356</v>
      </c>
      <c r="J8298" s="2">
        <f>VLOOKUP(B8298,'Totals by Team'!A:K,11,FALSE)</f>
        <v>4.65625</v>
      </c>
      <c r="K8298" s="2">
        <f>VLOOKUP(C8298,'Totals by Team'!A:K,11,FALSE)</f>
        <v>1.71875</v>
      </c>
    </row>
    <row r="8299" spans="1:11" x14ac:dyDescent="0.25">
      <c r="A8299" s="1">
        <v>41321</v>
      </c>
      <c r="B8299" t="s">
        <v>3</v>
      </c>
      <c r="C8299" t="s">
        <v>213</v>
      </c>
      <c r="D8299">
        <v>46</v>
      </c>
      <c r="E8299">
        <v>45</v>
      </c>
      <c r="F8299" t="s">
        <v>3</v>
      </c>
      <c r="G8299">
        <v>1</v>
      </c>
      <c r="H8299" t="s">
        <v>358</v>
      </c>
      <c r="I8299" t="s">
        <v>360</v>
      </c>
      <c r="J8299" s="2">
        <f>VLOOKUP(B8299,'Totals by Team'!A:K,11,FALSE)</f>
        <v>-9.931034482758621</v>
      </c>
      <c r="K8299" s="2">
        <f>VLOOKUP(C8299,'Totals by Team'!A:K,11,FALSE)</f>
        <v>-9.068965517241379</v>
      </c>
    </row>
    <row r="8300" spans="1:11" x14ac:dyDescent="0.25">
      <c r="A8300" s="1">
        <v>41321</v>
      </c>
      <c r="B8300" t="s">
        <v>252</v>
      </c>
      <c r="C8300" t="s">
        <v>136</v>
      </c>
      <c r="D8300">
        <v>58</v>
      </c>
      <c r="E8300">
        <v>57</v>
      </c>
      <c r="F8300" t="s">
        <v>252</v>
      </c>
      <c r="G8300">
        <v>1</v>
      </c>
      <c r="H8300" t="s">
        <v>358</v>
      </c>
      <c r="I8300" t="s">
        <v>360</v>
      </c>
      <c r="J8300" s="2">
        <f>VLOOKUP(B8300,'Totals by Team'!A:K,11,FALSE)</f>
        <v>-2.6875</v>
      </c>
      <c r="K8300" s="2">
        <f>VLOOKUP(C8300,'Totals by Team'!A:K,11,FALSE)</f>
        <v>-3.3870967741935485</v>
      </c>
    </row>
    <row r="8301" spans="1:11" x14ac:dyDescent="0.25">
      <c r="A8301" s="1">
        <v>41321</v>
      </c>
      <c r="B8301" t="s">
        <v>318</v>
      </c>
      <c r="C8301" t="s">
        <v>208</v>
      </c>
      <c r="D8301">
        <v>63</v>
      </c>
      <c r="E8301">
        <v>62</v>
      </c>
      <c r="F8301" t="s">
        <v>208</v>
      </c>
      <c r="G8301">
        <v>1</v>
      </c>
      <c r="H8301" t="s">
        <v>358</v>
      </c>
      <c r="I8301" t="s">
        <v>356</v>
      </c>
      <c r="J8301" s="2">
        <f>VLOOKUP(B8301,'Totals by Team'!A:K,11,FALSE)</f>
        <v>4.1515151515151514</v>
      </c>
      <c r="K8301" s="2">
        <f>VLOOKUP(C8301,'Totals by Team'!A:K,11,FALSE)</f>
        <v>4.375</v>
      </c>
    </row>
    <row r="8302" spans="1:11" x14ac:dyDescent="0.25">
      <c r="A8302" s="1">
        <v>41321</v>
      </c>
      <c r="B8302" t="s">
        <v>110</v>
      </c>
      <c r="C8302" t="s">
        <v>237</v>
      </c>
      <c r="D8302">
        <v>71</v>
      </c>
      <c r="E8302">
        <v>72</v>
      </c>
      <c r="F8302" t="s">
        <v>110</v>
      </c>
      <c r="G8302">
        <v>-1</v>
      </c>
      <c r="H8302" t="s">
        <v>357</v>
      </c>
      <c r="I8302" t="s">
        <v>360</v>
      </c>
      <c r="J8302" s="2">
        <f>VLOOKUP(B8302,'Totals by Team'!A:K,11,FALSE)</f>
        <v>3.0303030303030304E-2</v>
      </c>
      <c r="K8302" s="2">
        <f>VLOOKUP(C8302,'Totals by Team'!A:K,11,FALSE)</f>
        <v>0.82352941176470584</v>
      </c>
    </row>
    <row r="8303" spans="1:11" x14ac:dyDescent="0.25">
      <c r="A8303" s="1">
        <v>41321</v>
      </c>
      <c r="B8303" t="s">
        <v>243</v>
      </c>
      <c r="C8303" t="s">
        <v>310</v>
      </c>
      <c r="D8303">
        <v>56</v>
      </c>
      <c r="E8303">
        <v>57</v>
      </c>
      <c r="F8303" t="s">
        <v>243</v>
      </c>
      <c r="G8303">
        <v>-1</v>
      </c>
      <c r="H8303" t="s">
        <v>357</v>
      </c>
      <c r="I8303" t="s">
        <v>360</v>
      </c>
      <c r="J8303" s="2">
        <f>VLOOKUP(B8303,'Totals by Team'!A:K,11,FALSE)</f>
        <v>-2.7419354838709675</v>
      </c>
      <c r="K8303" s="2">
        <f>VLOOKUP(C8303,'Totals by Team'!A:K,11,FALSE)</f>
        <v>1.935483870967742</v>
      </c>
    </row>
    <row r="8304" spans="1:11" x14ac:dyDescent="0.25">
      <c r="A8304" s="1">
        <v>41321</v>
      </c>
      <c r="B8304" t="s">
        <v>277</v>
      </c>
      <c r="C8304" t="s">
        <v>104</v>
      </c>
      <c r="D8304">
        <v>55</v>
      </c>
      <c r="E8304">
        <v>56</v>
      </c>
      <c r="F8304" t="s">
        <v>277</v>
      </c>
      <c r="G8304">
        <v>-1</v>
      </c>
      <c r="H8304" t="s">
        <v>357</v>
      </c>
      <c r="I8304" t="s">
        <v>360</v>
      </c>
      <c r="J8304" s="2">
        <f>VLOOKUP(B8304,'Totals by Team'!A:K,11,FALSE)</f>
        <v>-6.8666666666666663</v>
      </c>
      <c r="K8304" s="2">
        <f>VLOOKUP(C8304,'Totals by Team'!A:K,11,FALSE)</f>
        <v>3.0333333333333332</v>
      </c>
    </row>
    <row r="8305" spans="1:11" x14ac:dyDescent="0.25">
      <c r="A8305" s="1">
        <v>41321</v>
      </c>
      <c r="B8305" t="s">
        <v>31</v>
      </c>
      <c r="C8305" t="s">
        <v>246</v>
      </c>
      <c r="D8305">
        <v>62</v>
      </c>
      <c r="E8305">
        <v>63</v>
      </c>
      <c r="F8305" t="s">
        <v>246</v>
      </c>
      <c r="G8305">
        <v>-1</v>
      </c>
      <c r="H8305" t="s">
        <v>357</v>
      </c>
      <c r="I8305" t="s">
        <v>356</v>
      </c>
      <c r="J8305" s="2">
        <f>VLOOKUP(B8305,'Totals by Team'!A:K,11,FALSE)</f>
        <v>9.5625</v>
      </c>
      <c r="K8305" s="2">
        <f>VLOOKUP(C8305,'Totals by Team'!A:K,11,FALSE)</f>
        <v>-0.63636363636363635</v>
      </c>
    </row>
    <row r="8306" spans="1:11" x14ac:dyDescent="0.25">
      <c r="A8306" s="1">
        <v>41321</v>
      </c>
      <c r="B8306" t="s">
        <v>223</v>
      </c>
      <c r="C8306" t="s">
        <v>173</v>
      </c>
      <c r="D8306">
        <v>82</v>
      </c>
      <c r="E8306">
        <v>83</v>
      </c>
      <c r="F8306" t="s">
        <v>223</v>
      </c>
      <c r="G8306">
        <v>-1</v>
      </c>
      <c r="H8306" t="s">
        <v>357</v>
      </c>
      <c r="I8306" t="s">
        <v>360</v>
      </c>
      <c r="J8306" s="2">
        <f>VLOOKUP(B8306,'Totals by Team'!A:K,11,FALSE)</f>
        <v>1.71875</v>
      </c>
      <c r="K8306" s="2">
        <f>VLOOKUP(C8306,'Totals by Team'!A:K,11,FALSE)</f>
        <v>4.65625</v>
      </c>
    </row>
    <row r="8307" spans="1:11" x14ac:dyDescent="0.25">
      <c r="A8307" s="1">
        <v>41321</v>
      </c>
      <c r="B8307" t="s">
        <v>213</v>
      </c>
      <c r="C8307" t="s">
        <v>3</v>
      </c>
      <c r="D8307">
        <v>45</v>
      </c>
      <c r="E8307">
        <v>46</v>
      </c>
      <c r="F8307" t="s">
        <v>3</v>
      </c>
      <c r="G8307">
        <v>-1</v>
      </c>
      <c r="H8307" t="s">
        <v>357</v>
      </c>
      <c r="I8307" t="s">
        <v>356</v>
      </c>
      <c r="J8307" s="2">
        <f>VLOOKUP(B8307,'Totals by Team'!A:K,11,FALSE)</f>
        <v>-9.068965517241379</v>
      </c>
      <c r="K8307" s="2">
        <f>VLOOKUP(C8307,'Totals by Team'!A:K,11,FALSE)</f>
        <v>-9.931034482758621</v>
      </c>
    </row>
    <row r="8308" spans="1:11" x14ac:dyDescent="0.25">
      <c r="A8308" s="1">
        <v>41321</v>
      </c>
      <c r="B8308" t="s">
        <v>136</v>
      </c>
      <c r="C8308" t="s">
        <v>252</v>
      </c>
      <c r="D8308">
        <v>57</v>
      </c>
      <c r="E8308">
        <v>58</v>
      </c>
      <c r="F8308" t="s">
        <v>252</v>
      </c>
      <c r="G8308">
        <v>-1</v>
      </c>
      <c r="H8308" t="s">
        <v>357</v>
      </c>
      <c r="I8308" t="s">
        <v>356</v>
      </c>
      <c r="J8308" s="2">
        <f>VLOOKUP(B8308,'Totals by Team'!A:K,11,FALSE)</f>
        <v>-3.3870967741935485</v>
      </c>
      <c r="K8308" s="2">
        <f>VLOOKUP(C8308,'Totals by Team'!A:K,11,FALSE)</f>
        <v>-2.6875</v>
      </c>
    </row>
    <row r="8309" spans="1:11" x14ac:dyDescent="0.25">
      <c r="A8309" s="1">
        <v>41321</v>
      </c>
      <c r="B8309" t="s">
        <v>208</v>
      </c>
      <c r="C8309" t="s">
        <v>318</v>
      </c>
      <c r="D8309">
        <v>62</v>
      </c>
      <c r="E8309">
        <v>63</v>
      </c>
      <c r="F8309" t="s">
        <v>208</v>
      </c>
      <c r="G8309">
        <v>-1</v>
      </c>
      <c r="H8309" t="s">
        <v>357</v>
      </c>
      <c r="I8309" t="s">
        <v>360</v>
      </c>
      <c r="J8309" s="2">
        <f>VLOOKUP(B8309,'Totals by Team'!A:K,11,FALSE)</f>
        <v>4.375</v>
      </c>
      <c r="K8309" s="2">
        <f>VLOOKUP(C8309,'Totals by Team'!A:K,11,FALSE)</f>
        <v>4.1515151515151514</v>
      </c>
    </row>
    <row r="8310" spans="1:11" x14ac:dyDescent="0.25">
      <c r="A8310" s="1">
        <v>41321</v>
      </c>
      <c r="B8310" t="s">
        <v>12</v>
      </c>
      <c r="C8310" t="s">
        <v>120</v>
      </c>
      <c r="D8310">
        <v>72</v>
      </c>
      <c r="E8310">
        <v>74</v>
      </c>
      <c r="F8310" t="s">
        <v>12</v>
      </c>
      <c r="G8310">
        <v>-2</v>
      </c>
      <c r="H8310" t="s">
        <v>357</v>
      </c>
      <c r="I8310" t="s">
        <v>360</v>
      </c>
      <c r="J8310" s="2">
        <f>VLOOKUP(B8310,'Totals by Team'!A:K,11,FALSE)</f>
        <v>-2.9333333333333331</v>
      </c>
      <c r="K8310" s="2">
        <f>VLOOKUP(C8310,'Totals by Team'!A:K,11,FALSE)</f>
        <v>-8.46875</v>
      </c>
    </row>
    <row r="8311" spans="1:11" x14ac:dyDescent="0.25">
      <c r="A8311" s="1">
        <v>41321</v>
      </c>
      <c r="B8311" t="s">
        <v>346</v>
      </c>
      <c r="C8311" t="s">
        <v>170</v>
      </c>
      <c r="D8311">
        <v>64</v>
      </c>
      <c r="E8311">
        <v>66</v>
      </c>
      <c r="F8311" t="s">
        <v>170</v>
      </c>
      <c r="G8311">
        <v>-2</v>
      </c>
      <c r="H8311" t="s">
        <v>357</v>
      </c>
      <c r="I8311" t="s">
        <v>356</v>
      </c>
      <c r="J8311" s="2">
        <f>VLOOKUP(B8311,'Totals by Team'!A:K,11,FALSE)</f>
        <v>-7.419354838709677</v>
      </c>
      <c r="K8311" s="2">
        <f>VLOOKUP(C8311,'Totals by Team'!A:K,11,FALSE)</f>
        <v>-1.9375</v>
      </c>
    </row>
    <row r="8312" spans="1:11" x14ac:dyDescent="0.25">
      <c r="A8312" s="1">
        <v>41321</v>
      </c>
      <c r="B8312" t="s">
        <v>248</v>
      </c>
      <c r="C8312" t="s">
        <v>327</v>
      </c>
      <c r="D8312">
        <v>70</v>
      </c>
      <c r="E8312">
        <v>72</v>
      </c>
      <c r="F8312" t="s">
        <v>327</v>
      </c>
      <c r="G8312">
        <v>-2</v>
      </c>
      <c r="H8312" t="s">
        <v>357</v>
      </c>
      <c r="I8312" t="s">
        <v>356</v>
      </c>
      <c r="J8312" s="2">
        <f>VLOOKUP(B8312,'Totals by Team'!A:K,11,FALSE)</f>
        <v>0.20588235294117646</v>
      </c>
      <c r="K8312" s="2">
        <f>VLOOKUP(C8312,'Totals by Team'!A:K,11,FALSE)</f>
        <v>-13.071428571428571</v>
      </c>
    </row>
    <row r="8313" spans="1:11" x14ac:dyDescent="0.25">
      <c r="A8313" s="1">
        <v>41321</v>
      </c>
      <c r="B8313" t="s">
        <v>304</v>
      </c>
      <c r="C8313" t="s">
        <v>319</v>
      </c>
      <c r="D8313">
        <v>71</v>
      </c>
      <c r="E8313">
        <v>73</v>
      </c>
      <c r="F8313" t="s">
        <v>319</v>
      </c>
      <c r="G8313">
        <v>-2</v>
      </c>
      <c r="H8313" t="s">
        <v>357</v>
      </c>
      <c r="I8313" t="s">
        <v>356</v>
      </c>
      <c r="J8313" s="2">
        <f>VLOOKUP(B8313,'Totals by Team'!A:K,11,FALSE)</f>
        <v>10.060606060606061</v>
      </c>
      <c r="K8313" s="2">
        <f>VLOOKUP(C8313,'Totals by Team'!A:K,11,FALSE)</f>
        <v>4.84375</v>
      </c>
    </row>
    <row r="8314" spans="1:11" x14ac:dyDescent="0.25">
      <c r="A8314" s="1">
        <v>41321</v>
      </c>
      <c r="B8314" t="s">
        <v>192</v>
      </c>
      <c r="C8314" t="s">
        <v>71</v>
      </c>
      <c r="D8314">
        <v>81</v>
      </c>
      <c r="E8314">
        <v>83</v>
      </c>
      <c r="F8314" t="s">
        <v>71</v>
      </c>
      <c r="G8314">
        <v>-2</v>
      </c>
      <c r="H8314" t="s">
        <v>357</v>
      </c>
      <c r="I8314" t="s">
        <v>356</v>
      </c>
      <c r="J8314" s="2">
        <f>VLOOKUP(B8314,'Totals by Team'!A:K,11,FALSE)</f>
        <v>12.875</v>
      </c>
      <c r="K8314" s="2">
        <f>VLOOKUP(C8314,'Totals by Team'!A:K,11,FALSE)</f>
        <v>7.0294117647058822</v>
      </c>
    </row>
    <row r="8315" spans="1:11" x14ac:dyDescent="0.25">
      <c r="A8315" s="1">
        <v>41321</v>
      </c>
      <c r="B8315" t="s">
        <v>239</v>
      </c>
      <c r="C8315" t="s">
        <v>320</v>
      </c>
      <c r="D8315">
        <v>77</v>
      </c>
      <c r="E8315">
        <v>79</v>
      </c>
      <c r="F8315" t="s">
        <v>239</v>
      </c>
      <c r="G8315">
        <v>-2</v>
      </c>
      <c r="H8315" t="s">
        <v>357</v>
      </c>
      <c r="I8315" t="s">
        <v>360</v>
      </c>
      <c r="J8315" s="2">
        <f>VLOOKUP(B8315,'Totals by Team'!A:K,11,FALSE)</f>
        <v>1.4375</v>
      </c>
      <c r="K8315" s="2">
        <f>VLOOKUP(C8315,'Totals by Team'!A:K,11,FALSE)</f>
        <v>8.117647058823529</v>
      </c>
    </row>
    <row r="8316" spans="1:11" x14ac:dyDescent="0.25">
      <c r="A8316" s="1">
        <v>41321</v>
      </c>
      <c r="B8316" t="s">
        <v>269</v>
      </c>
      <c r="C8316" t="s">
        <v>20</v>
      </c>
      <c r="D8316">
        <v>63</v>
      </c>
      <c r="E8316">
        <v>65</v>
      </c>
      <c r="F8316" t="s">
        <v>20</v>
      </c>
      <c r="G8316">
        <v>-2</v>
      </c>
      <c r="H8316" t="s">
        <v>357</v>
      </c>
      <c r="I8316" t="s">
        <v>356</v>
      </c>
      <c r="J8316" s="2">
        <f>VLOOKUP(B8316,'Totals by Team'!A:K,11,FALSE)</f>
        <v>-6.3703703703703702</v>
      </c>
      <c r="K8316" s="2">
        <f>VLOOKUP(C8316,'Totals by Team'!A:K,11,FALSE)</f>
        <v>-3.5483870967741935</v>
      </c>
    </row>
    <row r="8317" spans="1:11" x14ac:dyDescent="0.25">
      <c r="A8317" s="1">
        <v>41321</v>
      </c>
      <c r="B8317" t="s">
        <v>164</v>
      </c>
      <c r="C8317" t="s">
        <v>68</v>
      </c>
      <c r="D8317">
        <v>61</v>
      </c>
      <c r="E8317">
        <v>63</v>
      </c>
      <c r="F8317" t="s">
        <v>164</v>
      </c>
      <c r="G8317">
        <v>-2</v>
      </c>
      <c r="H8317" t="s">
        <v>357</v>
      </c>
      <c r="I8317" t="s">
        <v>360</v>
      </c>
      <c r="J8317" s="2">
        <f>VLOOKUP(B8317,'Totals by Team'!A:K,11,FALSE)</f>
        <v>-4.7575757575757578</v>
      </c>
      <c r="K8317" s="2">
        <f>VLOOKUP(C8317,'Totals by Team'!A:K,11,FALSE)</f>
        <v>-3.6666666666666665</v>
      </c>
    </row>
    <row r="8318" spans="1:11" x14ac:dyDescent="0.25">
      <c r="A8318" s="1">
        <v>41321</v>
      </c>
      <c r="B8318" t="s">
        <v>149</v>
      </c>
      <c r="C8318" t="s">
        <v>343</v>
      </c>
      <c r="D8318">
        <v>70</v>
      </c>
      <c r="E8318">
        <v>72</v>
      </c>
      <c r="F8318" t="s">
        <v>343</v>
      </c>
      <c r="G8318">
        <v>-2</v>
      </c>
      <c r="H8318" t="s">
        <v>357</v>
      </c>
      <c r="I8318" t="s">
        <v>356</v>
      </c>
      <c r="J8318" s="2">
        <f>VLOOKUP(B8318,'Totals by Team'!A:K,11,FALSE)</f>
        <v>7.1</v>
      </c>
      <c r="K8318" s="2">
        <f>VLOOKUP(C8318,'Totals by Team'!A:K,11,FALSE)</f>
        <v>7.5151515151515156</v>
      </c>
    </row>
    <row r="8319" spans="1:11" x14ac:dyDescent="0.25">
      <c r="A8319" s="1">
        <v>41321</v>
      </c>
      <c r="B8319" t="s">
        <v>268</v>
      </c>
      <c r="C8319" t="s">
        <v>82</v>
      </c>
      <c r="D8319">
        <v>63</v>
      </c>
      <c r="E8319">
        <v>65</v>
      </c>
      <c r="F8319" t="s">
        <v>268</v>
      </c>
      <c r="G8319">
        <v>-2</v>
      </c>
      <c r="H8319" t="s">
        <v>357</v>
      </c>
      <c r="I8319" t="s">
        <v>360</v>
      </c>
      <c r="J8319" s="2">
        <f>VLOOKUP(B8319,'Totals by Team'!A:K,11,FALSE)</f>
        <v>-3.4827586206896552</v>
      </c>
      <c r="K8319" s="2">
        <f>VLOOKUP(C8319,'Totals by Team'!A:K,11,FALSE)</f>
        <v>1.78125</v>
      </c>
    </row>
    <row r="8320" spans="1:11" x14ac:dyDescent="0.25">
      <c r="A8320" s="1">
        <v>41321</v>
      </c>
      <c r="B8320" t="s">
        <v>198</v>
      </c>
      <c r="C8320" t="s">
        <v>278</v>
      </c>
      <c r="D8320">
        <v>80</v>
      </c>
      <c r="E8320">
        <v>83</v>
      </c>
      <c r="F8320" t="s">
        <v>278</v>
      </c>
      <c r="G8320">
        <v>-3</v>
      </c>
      <c r="H8320" t="s">
        <v>357</v>
      </c>
      <c r="I8320" t="s">
        <v>356</v>
      </c>
      <c r="J8320" s="2">
        <f>VLOOKUP(B8320,'Totals by Team'!A:K,11,FALSE)</f>
        <v>0.72413793103448276</v>
      </c>
      <c r="K8320" s="2">
        <f>VLOOKUP(C8320,'Totals by Team'!A:K,11,FALSE)</f>
        <v>3.71875</v>
      </c>
    </row>
    <row r="8321" spans="1:11" x14ac:dyDescent="0.25">
      <c r="A8321" s="1">
        <v>41321</v>
      </c>
      <c r="B8321" t="s">
        <v>324</v>
      </c>
      <c r="C8321" t="s">
        <v>339</v>
      </c>
      <c r="D8321">
        <v>75</v>
      </c>
      <c r="E8321">
        <v>78</v>
      </c>
      <c r="F8321" t="s">
        <v>339</v>
      </c>
      <c r="G8321">
        <v>-3</v>
      </c>
      <c r="H8321" t="s">
        <v>357</v>
      </c>
      <c r="I8321" t="s">
        <v>356</v>
      </c>
      <c r="J8321" s="2">
        <f>VLOOKUP(B8321,'Totals by Team'!A:K,11,FALSE)</f>
        <v>3.78125</v>
      </c>
      <c r="K8321" s="2">
        <f>VLOOKUP(C8321,'Totals by Team'!A:K,11,FALSE)</f>
        <v>8.3636363636363633</v>
      </c>
    </row>
    <row r="8322" spans="1:11" x14ac:dyDescent="0.25">
      <c r="A8322" s="1">
        <v>41321</v>
      </c>
      <c r="B8322" t="s">
        <v>216</v>
      </c>
      <c r="C8322" t="s">
        <v>244</v>
      </c>
      <c r="D8322">
        <v>66</v>
      </c>
      <c r="E8322">
        <v>69</v>
      </c>
      <c r="F8322" t="s">
        <v>244</v>
      </c>
      <c r="G8322">
        <v>-3</v>
      </c>
      <c r="H8322" t="s">
        <v>357</v>
      </c>
      <c r="I8322" t="s">
        <v>356</v>
      </c>
      <c r="J8322" s="2">
        <f>VLOOKUP(B8322,'Totals by Team'!A:K,11,FALSE)</f>
        <v>-0.93939393939393945</v>
      </c>
      <c r="K8322" s="2">
        <f>VLOOKUP(C8322,'Totals by Team'!A:K,11,FALSE)</f>
        <v>-1.4545454545454546</v>
      </c>
    </row>
    <row r="8323" spans="1:11" x14ac:dyDescent="0.25">
      <c r="A8323" s="1">
        <v>41321</v>
      </c>
      <c r="B8323" t="s">
        <v>98</v>
      </c>
      <c r="C8323" t="s">
        <v>321</v>
      </c>
      <c r="D8323">
        <v>68</v>
      </c>
      <c r="E8323">
        <v>71</v>
      </c>
      <c r="F8323" t="s">
        <v>98</v>
      </c>
      <c r="G8323">
        <v>-3</v>
      </c>
      <c r="H8323" t="s">
        <v>357</v>
      </c>
      <c r="I8323" t="s">
        <v>360</v>
      </c>
      <c r="J8323" s="2">
        <f>VLOOKUP(B8323,'Totals by Team'!A:K,11,FALSE)</f>
        <v>2.5161290322580645</v>
      </c>
      <c r="K8323" s="2">
        <f>VLOOKUP(C8323,'Totals by Team'!A:K,11,FALSE)</f>
        <v>12.294117647058824</v>
      </c>
    </row>
    <row r="8324" spans="1:11" x14ac:dyDescent="0.25">
      <c r="A8324" s="1">
        <v>41321</v>
      </c>
      <c r="B8324" t="s">
        <v>103</v>
      </c>
      <c r="C8324" t="s">
        <v>298</v>
      </c>
      <c r="D8324">
        <v>86</v>
      </c>
      <c r="E8324">
        <v>89</v>
      </c>
      <c r="F8324" t="s">
        <v>103</v>
      </c>
      <c r="G8324">
        <v>-3</v>
      </c>
      <c r="H8324" t="s">
        <v>357</v>
      </c>
      <c r="I8324" t="s">
        <v>360</v>
      </c>
      <c r="J8324" s="2">
        <f>VLOOKUP(B8324,'Totals by Team'!A:K,11,FALSE)</f>
        <v>0.5</v>
      </c>
      <c r="K8324" s="2">
        <f>VLOOKUP(C8324,'Totals by Team'!A:K,11,FALSE)</f>
        <v>8.7096774193548381</v>
      </c>
    </row>
    <row r="8325" spans="1:11" x14ac:dyDescent="0.25">
      <c r="A8325" s="1">
        <v>41321</v>
      </c>
      <c r="B8325" t="s">
        <v>130</v>
      </c>
      <c r="C8325" t="s">
        <v>281</v>
      </c>
      <c r="D8325">
        <v>66</v>
      </c>
      <c r="E8325">
        <v>69</v>
      </c>
      <c r="F8325" t="s">
        <v>130</v>
      </c>
      <c r="G8325">
        <v>-3</v>
      </c>
      <c r="H8325" t="s">
        <v>357</v>
      </c>
      <c r="I8325" t="s">
        <v>360</v>
      </c>
      <c r="J8325" s="2">
        <f>VLOOKUP(B8325,'Totals by Team'!A:K,11,FALSE)</f>
        <v>-3.2962962962962963</v>
      </c>
      <c r="K8325" s="2">
        <f>VLOOKUP(C8325,'Totals by Team'!A:K,11,FALSE)</f>
        <v>-4.9000000000000004</v>
      </c>
    </row>
    <row r="8326" spans="1:11" x14ac:dyDescent="0.25">
      <c r="A8326" s="1">
        <v>41321</v>
      </c>
      <c r="B8326" t="s">
        <v>86</v>
      </c>
      <c r="C8326" t="s">
        <v>85</v>
      </c>
      <c r="D8326">
        <v>77</v>
      </c>
      <c r="E8326">
        <v>80</v>
      </c>
      <c r="F8326" t="s">
        <v>85</v>
      </c>
      <c r="G8326">
        <v>-3</v>
      </c>
      <c r="H8326" t="s">
        <v>357</v>
      </c>
      <c r="I8326" t="s">
        <v>356</v>
      </c>
      <c r="J8326" s="2">
        <f>VLOOKUP(B8326,'Totals by Team'!A:K,11,FALSE)</f>
        <v>-10.857142857142858</v>
      </c>
      <c r="K8326" s="2">
        <f>VLOOKUP(C8326,'Totals by Team'!A:K,11,FALSE)</f>
        <v>-5.5161290322580649</v>
      </c>
    </row>
    <row r="8327" spans="1:11" x14ac:dyDescent="0.25">
      <c r="A8327" s="1">
        <v>41321</v>
      </c>
      <c r="B8327" t="s">
        <v>287</v>
      </c>
      <c r="C8327" t="s">
        <v>218</v>
      </c>
      <c r="D8327">
        <v>86</v>
      </c>
      <c r="E8327">
        <v>90</v>
      </c>
      <c r="F8327" t="s">
        <v>218</v>
      </c>
      <c r="G8327">
        <v>-4</v>
      </c>
      <c r="H8327" t="s">
        <v>357</v>
      </c>
      <c r="I8327" t="s">
        <v>356</v>
      </c>
      <c r="J8327" s="2">
        <f>VLOOKUP(B8327,'Totals by Team'!A:K,11,FALSE)</f>
        <v>-4.53125</v>
      </c>
      <c r="K8327" s="2">
        <f>VLOOKUP(C8327,'Totals by Team'!A:K,11,FALSE)</f>
        <v>7.4705882352941178</v>
      </c>
    </row>
    <row r="8328" spans="1:11" x14ac:dyDescent="0.25">
      <c r="A8328" s="1">
        <v>41321</v>
      </c>
      <c r="B8328" t="s">
        <v>44</v>
      </c>
      <c r="C8328" t="s">
        <v>117</v>
      </c>
      <c r="D8328">
        <v>60</v>
      </c>
      <c r="E8328">
        <v>64</v>
      </c>
      <c r="F8328" t="s">
        <v>44</v>
      </c>
      <c r="G8328">
        <v>-4</v>
      </c>
      <c r="H8328" t="s">
        <v>357</v>
      </c>
      <c r="I8328" t="s">
        <v>360</v>
      </c>
      <c r="J8328" s="2">
        <f>VLOOKUP(B8328,'Totals by Team'!A:K,11,FALSE)</f>
        <v>-14.827586206896552</v>
      </c>
      <c r="K8328" s="2">
        <f>VLOOKUP(C8328,'Totals by Team'!A:K,11,FALSE)</f>
        <v>-5.4482758620689653</v>
      </c>
    </row>
    <row r="8329" spans="1:11" x14ac:dyDescent="0.25">
      <c r="A8329" s="1">
        <v>41321</v>
      </c>
      <c r="B8329" t="s">
        <v>11</v>
      </c>
      <c r="C8329" t="s">
        <v>299</v>
      </c>
      <c r="D8329">
        <v>51</v>
      </c>
      <c r="E8329">
        <v>55</v>
      </c>
      <c r="F8329" t="s">
        <v>299</v>
      </c>
      <c r="G8329">
        <v>-4</v>
      </c>
      <c r="H8329" t="s">
        <v>357</v>
      </c>
      <c r="I8329" t="s">
        <v>356</v>
      </c>
      <c r="J8329" s="2">
        <f>VLOOKUP(B8329,'Totals by Team'!A:K,11,FALSE)</f>
        <v>-3.25</v>
      </c>
      <c r="K8329" s="2">
        <f>VLOOKUP(C8329,'Totals by Team'!A:K,11,FALSE)</f>
        <v>1.0666666666666667</v>
      </c>
    </row>
    <row r="8330" spans="1:11" x14ac:dyDescent="0.25">
      <c r="A8330" s="1">
        <v>41321</v>
      </c>
      <c r="B8330" t="s">
        <v>73</v>
      </c>
      <c r="C8330" t="s">
        <v>63</v>
      </c>
      <c r="D8330">
        <v>60</v>
      </c>
      <c r="E8330">
        <v>64</v>
      </c>
      <c r="F8330" t="s">
        <v>63</v>
      </c>
      <c r="G8330">
        <v>-4</v>
      </c>
      <c r="H8330" t="s">
        <v>357</v>
      </c>
      <c r="I8330" t="s">
        <v>356</v>
      </c>
      <c r="J8330" s="2">
        <f>VLOOKUP(B8330,'Totals by Team'!A:K,11,FALSE)</f>
        <v>7.2413793103448274</v>
      </c>
      <c r="K8330" s="2">
        <f>VLOOKUP(C8330,'Totals by Team'!A:K,11,FALSE)</f>
        <v>-6.15625</v>
      </c>
    </row>
    <row r="8331" spans="1:11" x14ac:dyDescent="0.25">
      <c r="A8331" s="1">
        <v>41321</v>
      </c>
      <c r="B8331" t="s">
        <v>266</v>
      </c>
      <c r="C8331" t="s">
        <v>133</v>
      </c>
      <c r="D8331">
        <v>50</v>
      </c>
      <c r="E8331">
        <v>54</v>
      </c>
      <c r="F8331" t="s">
        <v>133</v>
      </c>
      <c r="G8331">
        <v>-4</v>
      </c>
      <c r="H8331" t="s">
        <v>357</v>
      </c>
      <c r="I8331" t="s">
        <v>356</v>
      </c>
      <c r="J8331" s="2">
        <f>VLOOKUP(B8331,'Totals by Team'!A:K,11,FALSE)</f>
        <v>11.333333333333334</v>
      </c>
      <c r="K8331" s="2">
        <f>VLOOKUP(C8331,'Totals by Team'!A:K,11,FALSE)</f>
        <v>-6.8965517241379306</v>
      </c>
    </row>
    <row r="8332" spans="1:11" x14ac:dyDescent="0.25">
      <c r="A8332" s="1">
        <v>41321</v>
      </c>
      <c r="B8332" t="s">
        <v>332</v>
      </c>
      <c r="C8332" t="s">
        <v>211</v>
      </c>
      <c r="D8332">
        <v>82</v>
      </c>
      <c r="E8332">
        <v>86</v>
      </c>
      <c r="F8332" t="s">
        <v>332</v>
      </c>
      <c r="G8332">
        <v>-4</v>
      </c>
      <c r="H8332" t="s">
        <v>357</v>
      </c>
      <c r="I8332" t="s">
        <v>360</v>
      </c>
      <c r="J8332" s="2">
        <f>VLOOKUP(B8332,'Totals by Team'!A:K,11,FALSE)</f>
        <v>-0.23076923076923078</v>
      </c>
      <c r="K8332" s="2">
        <f>VLOOKUP(C8332,'Totals by Team'!A:K,11,FALSE)</f>
        <v>8.125</v>
      </c>
    </row>
    <row r="8333" spans="1:11" x14ac:dyDescent="0.25">
      <c r="A8333" s="1">
        <v>41321</v>
      </c>
      <c r="B8333" t="s">
        <v>146</v>
      </c>
      <c r="C8333" t="s">
        <v>337</v>
      </c>
      <c r="D8333">
        <v>69</v>
      </c>
      <c r="E8333">
        <v>73</v>
      </c>
      <c r="F8333" t="s">
        <v>337</v>
      </c>
      <c r="G8333">
        <v>-4</v>
      </c>
      <c r="H8333" t="s">
        <v>357</v>
      </c>
      <c r="I8333" t="s">
        <v>356</v>
      </c>
      <c r="J8333" s="2">
        <f>VLOOKUP(B8333,'Totals by Team'!A:K,11,FALSE)</f>
        <v>5.1515151515151514</v>
      </c>
      <c r="K8333" s="2">
        <f>VLOOKUP(C8333,'Totals by Team'!A:K,11,FALSE)</f>
        <v>4.4666666666666668</v>
      </c>
    </row>
    <row r="8334" spans="1:11" x14ac:dyDescent="0.25">
      <c r="A8334" s="1">
        <v>41321</v>
      </c>
      <c r="B8334" t="s">
        <v>253</v>
      </c>
      <c r="C8334" t="s">
        <v>210</v>
      </c>
      <c r="D8334">
        <v>79</v>
      </c>
      <c r="E8334">
        <v>84</v>
      </c>
      <c r="F8334" t="s">
        <v>210</v>
      </c>
      <c r="G8334">
        <v>-5</v>
      </c>
      <c r="H8334" t="s">
        <v>357</v>
      </c>
      <c r="I8334" t="s">
        <v>356</v>
      </c>
      <c r="J8334" s="2">
        <f>VLOOKUP(B8334,'Totals by Team'!A:K,11,FALSE)</f>
        <v>4.935483870967742</v>
      </c>
      <c r="K8334" s="2">
        <f>VLOOKUP(C8334,'Totals by Team'!A:K,11,FALSE)</f>
        <v>9.53125</v>
      </c>
    </row>
    <row r="8335" spans="1:11" x14ac:dyDescent="0.25">
      <c r="A8335" s="1">
        <v>41321</v>
      </c>
      <c r="B8335" t="s">
        <v>114</v>
      </c>
      <c r="C8335" t="s">
        <v>36</v>
      </c>
      <c r="D8335">
        <v>63</v>
      </c>
      <c r="E8335">
        <v>68</v>
      </c>
      <c r="F8335" t="s">
        <v>114</v>
      </c>
      <c r="G8335">
        <v>-5</v>
      </c>
      <c r="H8335" t="s">
        <v>357</v>
      </c>
      <c r="I8335" t="s">
        <v>360</v>
      </c>
      <c r="J8335" s="2">
        <f>VLOOKUP(B8335,'Totals by Team'!A:K,11,FALSE)</f>
        <v>-6.068965517241379</v>
      </c>
      <c r="K8335" s="2">
        <f>VLOOKUP(C8335,'Totals by Team'!A:K,11,FALSE)</f>
        <v>5.666666666666667</v>
      </c>
    </row>
    <row r="8336" spans="1:11" x14ac:dyDescent="0.25">
      <c r="A8336" s="1">
        <v>41321</v>
      </c>
      <c r="B8336" t="s">
        <v>60</v>
      </c>
      <c r="C8336" t="s">
        <v>176</v>
      </c>
      <c r="D8336">
        <v>63</v>
      </c>
      <c r="E8336">
        <v>68</v>
      </c>
      <c r="F8336" t="s">
        <v>60</v>
      </c>
      <c r="G8336">
        <v>-5</v>
      </c>
      <c r="H8336" t="s">
        <v>357</v>
      </c>
      <c r="I8336" t="s">
        <v>360</v>
      </c>
      <c r="J8336" s="2">
        <f>VLOOKUP(B8336,'Totals by Team'!A:K,11,FALSE)</f>
        <v>-11.483870967741936</v>
      </c>
      <c r="K8336" s="2">
        <f>VLOOKUP(C8336,'Totals by Team'!A:K,11,FALSE)</f>
        <v>4.9090909090909092</v>
      </c>
    </row>
    <row r="8337" spans="1:11" x14ac:dyDescent="0.25">
      <c r="A8337" s="1">
        <v>41321</v>
      </c>
      <c r="B8337" t="s">
        <v>121</v>
      </c>
      <c r="C8337" t="s">
        <v>56</v>
      </c>
      <c r="D8337">
        <v>75</v>
      </c>
      <c r="E8337">
        <v>80</v>
      </c>
      <c r="F8337" t="s">
        <v>121</v>
      </c>
      <c r="G8337">
        <v>-5</v>
      </c>
      <c r="H8337" t="s">
        <v>357</v>
      </c>
      <c r="I8337" t="s">
        <v>360</v>
      </c>
      <c r="J8337" s="2">
        <f>VLOOKUP(B8337,'Totals by Team'!A:K,11,FALSE)</f>
        <v>-4.75</v>
      </c>
      <c r="K8337" s="2">
        <f>VLOOKUP(C8337,'Totals by Team'!A:K,11,FALSE)</f>
        <v>-1.2903225806451613</v>
      </c>
    </row>
    <row r="8338" spans="1:11" x14ac:dyDescent="0.25">
      <c r="A8338" s="1">
        <v>41321</v>
      </c>
      <c r="B8338" t="s">
        <v>101</v>
      </c>
      <c r="C8338" t="s">
        <v>156</v>
      </c>
      <c r="D8338">
        <v>79</v>
      </c>
      <c r="E8338">
        <v>84</v>
      </c>
      <c r="F8338" t="s">
        <v>101</v>
      </c>
      <c r="G8338">
        <v>-5</v>
      </c>
      <c r="H8338" t="s">
        <v>357</v>
      </c>
      <c r="I8338" t="s">
        <v>360</v>
      </c>
      <c r="J8338" s="2">
        <f>VLOOKUP(B8338,'Totals by Team'!A:K,11,FALSE)</f>
        <v>-5.5666666666666664</v>
      </c>
      <c r="K8338" s="2">
        <f>VLOOKUP(C8338,'Totals by Team'!A:K,11,FALSE)</f>
        <v>5.5185185185185182</v>
      </c>
    </row>
    <row r="8339" spans="1:11" x14ac:dyDescent="0.25">
      <c r="A8339" s="1">
        <v>41321</v>
      </c>
      <c r="B8339" t="s">
        <v>22</v>
      </c>
      <c r="C8339" t="s">
        <v>150</v>
      </c>
      <c r="D8339">
        <v>62</v>
      </c>
      <c r="E8339">
        <v>67</v>
      </c>
      <c r="F8339" t="s">
        <v>22</v>
      </c>
      <c r="G8339">
        <v>-5</v>
      </c>
      <c r="H8339" t="s">
        <v>357</v>
      </c>
      <c r="I8339" t="s">
        <v>360</v>
      </c>
      <c r="J8339" s="2">
        <f>VLOOKUP(B8339,'Totals by Team'!A:K,11,FALSE)</f>
        <v>-8.0333333333333332</v>
      </c>
      <c r="K8339" s="2">
        <f>VLOOKUP(C8339,'Totals by Team'!A:K,11,FALSE)</f>
        <v>-5.5517241379310347</v>
      </c>
    </row>
    <row r="8340" spans="1:11" x14ac:dyDescent="0.25">
      <c r="A8340" s="1">
        <v>41321</v>
      </c>
      <c r="B8340" t="s">
        <v>40</v>
      </c>
      <c r="C8340" t="s">
        <v>182</v>
      </c>
      <c r="D8340">
        <v>68</v>
      </c>
      <c r="E8340">
        <v>73</v>
      </c>
      <c r="F8340" t="s">
        <v>40</v>
      </c>
      <c r="G8340">
        <v>-5</v>
      </c>
      <c r="H8340" t="s">
        <v>357</v>
      </c>
      <c r="I8340" t="s">
        <v>360</v>
      </c>
      <c r="J8340" s="2">
        <f>VLOOKUP(B8340,'Totals by Team'!A:K,11,FALSE)</f>
        <v>-3.40625</v>
      </c>
      <c r="K8340" s="2">
        <f>VLOOKUP(C8340,'Totals by Team'!A:K,11,FALSE)</f>
        <v>3</v>
      </c>
    </row>
    <row r="8341" spans="1:11" x14ac:dyDescent="0.25">
      <c r="A8341" s="1">
        <v>41321</v>
      </c>
      <c r="B8341" t="s">
        <v>102</v>
      </c>
      <c r="C8341" t="s">
        <v>132</v>
      </c>
      <c r="D8341">
        <v>82</v>
      </c>
      <c r="E8341">
        <v>87</v>
      </c>
      <c r="F8341" t="s">
        <v>132</v>
      </c>
      <c r="G8341">
        <v>-5</v>
      </c>
      <c r="H8341" t="s">
        <v>357</v>
      </c>
      <c r="I8341" t="s">
        <v>356</v>
      </c>
      <c r="J8341" s="2">
        <f>VLOOKUP(B8341,'Totals by Team'!A:K,11,FALSE)</f>
        <v>0.70588235294117652</v>
      </c>
      <c r="K8341" s="2">
        <f>VLOOKUP(C8341,'Totals by Team'!A:K,11,FALSE)</f>
        <v>3.125E-2</v>
      </c>
    </row>
    <row r="8342" spans="1:11" x14ac:dyDescent="0.25">
      <c r="A8342" s="1">
        <v>41321</v>
      </c>
      <c r="B8342" t="s">
        <v>203</v>
      </c>
      <c r="C8342" t="s">
        <v>177</v>
      </c>
      <c r="D8342">
        <v>61</v>
      </c>
      <c r="E8342">
        <v>66</v>
      </c>
      <c r="F8342" t="s">
        <v>203</v>
      </c>
      <c r="G8342">
        <v>-5</v>
      </c>
      <c r="H8342" t="s">
        <v>357</v>
      </c>
      <c r="I8342" t="s">
        <v>360</v>
      </c>
      <c r="J8342" s="2">
        <f>VLOOKUP(B8342,'Totals by Team'!A:K,11,FALSE)</f>
        <v>-2.129032258064516</v>
      </c>
      <c r="K8342" s="2">
        <f>VLOOKUP(C8342,'Totals by Team'!A:K,11,FALSE)</f>
        <v>13.454545454545455</v>
      </c>
    </row>
    <row r="8343" spans="1:11" x14ac:dyDescent="0.25">
      <c r="A8343" s="1">
        <v>41321</v>
      </c>
      <c r="B8343" t="s">
        <v>81</v>
      </c>
      <c r="C8343" t="s">
        <v>87</v>
      </c>
      <c r="D8343">
        <v>48</v>
      </c>
      <c r="E8343">
        <v>53</v>
      </c>
      <c r="F8343" t="s">
        <v>81</v>
      </c>
      <c r="G8343">
        <v>-5</v>
      </c>
      <c r="H8343" t="s">
        <v>357</v>
      </c>
      <c r="I8343" t="s">
        <v>360</v>
      </c>
      <c r="J8343" s="2">
        <f>VLOOKUP(B8343,'Totals by Team'!A:K,11,FALSE)</f>
        <v>-5.1785714285714288</v>
      </c>
      <c r="K8343" s="2">
        <f>VLOOKUP(C8343,'Totals by Team'!A:K,11,FALSE)</f>
        <v>-7.1428571428571432</v>
      </c>
    </row>
    <row r="8344" spans="1:11" x14ac:dyDescent="0.25">
      <c r="A8344" s="1">
        <v>41321</v>
      </c>
      <c r="B8344" t="s">
        <v>206</v>
      </c>
      <c r="C8344" t="s">
        <v>15</v>
      </c>
      <c r="D8344">
        <v>51</v>
      </c>
      <c r="E8344">
        <v>56</v>
      </c>
      <c r="F8344" t="s">
        <v>15</v>
      </c>
      <c r="G8344">
        <v>-5</v>
      </c>
      <c r="H8344" t="s">
        <v>357</v>
      </c>
      <c r="I8344" t="s">
        <v>356</v>
      </c>
      <c r="J8344" s="2">
        <f>VLOOKUP(B8344,'Totals by Team'!A:K,11,FALSE)</f>
        <v>-8.1071428571428577</v>
      </c>
      <c r="K8344" s="2">
        <f>VLOOKUP(C8344,'Totals by Team'!A:K,11,FALSE)</f>
        <v>2.6129032258064515</v>
      </c>
    </row>
    <row r="8345" spans="1:11" x14ac:dyDescent="0.25">
      <c r="A8345" s="1">
        <v>41321</v>
      </c>
      <c r="B8345" t="s">
        <v>249</v>
      </c>
      <c r="C8345" t="s">
        <v>296</v>
      </c>
      <c r="D8345">
        <v>69</v>
      </c>
      <c r="E8345">
        <v>75</v>
      </c>
      <c r="F8345" t="s">
        <v>296</v>
      </c>
      <c r="G8345">
        <v>-6</v>
      </c>
      <c r="H8345" t="s">
        <v>357</v>
      </c>
      <c r="I8345" t="s">
        <v>356</v>
      </c>
      <c r="J8345" s="2">
        <f>VLOOKUP(B8345,'Totals by Team'!A:K,11,FALSE)</f>
        <v>-0.80645161290322576</v>
      </c>
      <c r="K8345" s="2">
        <f>VLOOKUP(C8345,'Totals by Team'!A:K,11,FALSE)</f>
        <v>-3.90625</v>
      </c>
    </row>
    <row r="8346" spans="1:11" x14ac:dyDescent="0.25">
      <c r="A8346" s="1">
        <v>41321</v>
      </c>
      <c r="B8346" t="s">
        <v>329</v>
      </c>
      <c r="C8346" t="s">
        <v>139</v>
      </c>
      <c r="D8346">
        <v>50</v>
      </c>
      <c r="E8346">
        <v>56</v>
      </c>
      <c r="F8346" t="s">
        <v>329</v>
      </c>
      <c r="G8346">
        <v>-6</v>
      </c>
      <c r="H8346" t="s">
        <v>357</v>
      </c>
      <c r="I8346" t="s">
        <v>360</v>
      </c>
      <c r="J8346" s="2">
        <f>VLOOKUP(B8346,'Totals by Team'!A:K,11,FALSE)</f>
        <v>-3.5517241379310347</v>
      </c>
      <c r="K8346" s="2">
        <f>VLOOKUP(C8346,'Totals by Team'!A:K,11,FALSE)</f>
        <v>-5</v>
      </c>
    </row>
    <row r="8347" spans="1:11" x14ac:dyDescent="0.25">
      <c r="A8347" s="1">
        <v>41321</v>
      </c>
      <c r="B8347" t="s">
        <v>178</v>
      </c>
      <c r="C8347" t="s">
        <v>184</v>
      </c>
      <c r="D8347">
        <v>67</v>
      </c>
      <c r="E8347">
        <v>73</v>
      </c>
      <c r="F8347" t="s">
        <v>184</v>
      </c>
      <c r="G8347">
        <v>-6</v>
      </c>
      <c r="H8347" t="s">
        <v>357</v>
      </c>
      <c r="I8347" t="s">
        <v>356</v>
      </c>
      <c r="J8347" s="2">
        <f>VLOOKUP(B8347,'Totals by Team'!A:K,11,FALSE)</f>
        <v>1.1875</v>
      </c>
      <c r="K8347" s="2">
        <f>VLOOKUP(C8347,'Totals by Team'!A:K,11,FALSE)</f>
        <v>-7.8275862068965516</v>
      </c>
    </row>
    <row r="8348" spans="1:11" x14ac:dyDescent="0.25">
      <c r="A8348" s="1">
        <v>41321</v>
      </c>
      <c r="B8348" t="s">
        <v>88</v>
      </c>
      <c r="C8348" t="s">
        <v>141</v>
      </c>
      <c r="D8348">
        <v>69</v>
      </c>
      <c r="E8348">
        <v>75</v>
      </c>
      <c r="F8348" t="s">
        <v>141</v>
      </c>
      <c r="G8348">
        <v>-6</v>
      </c>
      <c r="H8348" t="s">
        <v>357</v>
      </c>
      <c r="I8348" t="s">
        <v>356</v>
      </c>
      <c r="J8348" s="2">
        <f>VLOOKUP(B8348,'Totals by Team'!A:K,11,FALSE)</f>
        <v>-3.9333333333333331</v>
      </c>
      <c r="K8348" s="2">
        <f>VLOOKUP(C8348,'Totals by Team'!A:K,11,FALSE)</f>
        <v>5.161290322580645</v>
      </c>
    </row>
    <row r="8349" spans="1:11" x14ac:dyDescent="0.25">
      <c r="A8349" s="1">
        <v>41321</v>
      </c>
      <c r="B8349" t="s">
        <v>322</v>
      </c>
      <c r="C8349" t="s">
        <v>61</v>
      </c>
      <c r="D8349">
        <v>61</v>
      </c>
      <c r="E8349">
        <v>67</v>
      </c>
      <c r="F8349" t="s">
        <v>322</v>
      </c>
      <c r="G8349">
        <v>-6</v>
      </c>
      <c r="H8349" t="s">
        <v>357</v>
      </c>
      <c r="I8349" t="s">
        <v>360</v>
      </c>
      <c r="J8349" s="2">
        <f>VLOOKUP(B8349,'Totals by Team'!A:K,11,FALSE)</f>
        <v>-2.5172413793103448</v>
      </c>
      <c r="K8349" s="2">
        <f>VLOOKUP(C8349,'Totals by Team'!A:K,11,FALSE)</f>
        <v>8.2258064516129039</v>
      </c>
    </row>
    <row r="8350" spans="1:11" x14ac:dyDescent="0.25">
      <c r="A8350" s="1">
        <v>41321</v>
      </c>
      <c r="B8350" t="s">
        <v>29</v>
      </c>
      <c r="C8350" t="s">
        <v>51</v>
      </c>
      <c r="D8350">
        <v>50</v>
      </c>
      <c r="E8350">
        <v>57</v>
      </c>
      <c r="F8350" t="s">
        <v>29</v>
      </c>
      <c r="G8350">
        <v>-7</v>
      </c>
      <c r="H8350" t="s">
        <v>357</v>
      </c>
      <c r="I8350" t="s">
        <v>360</v>
      </c>
      <c r="J8350" s="2">
        <f>VLOOKUP(B8350,'Totals by Team'!A:K,11,FALSE)</f>
        <v>-8.8387096774193541</v>
      </c>
      <c r="K8350" s="2">
        <f>VLOOKUP(C8350,'Totals by Team'!A:K,11,FALSE)</f>
        <v>0.66666666666666663</v>
      </c>
    </row>
    <row r="8351" spans="1:11" x14ac:dyDescent="0.25">
      <c r="A8351" s="1">
        <v>41321</v>
      </c>
      <c r="B8351" t="s">
        <v>289</v>
      </c>
      <c r="C8351" t="s">
        <v>260</v>
      </c>
      <c r="D8351">
        <v>56</v>
      </c>
      <c r="E8351">
        <v>63</v>
      </c>
      <c r="F8351" t="s">
        <v>260</v>
      </c>
      <c r="G8351">
        <v>-7</v>
      </c>
      <c r="H8351" t="s">
        <v>357</v>
      </c>
      <c r="I8351" t="s">
        <v>356</v>
      </c>
      <c r="J8351" s="2">
        <f>VLOOKUP(B8351,'Totals by Team'!A:K,11,FALSE)</f>
        <v>1.606060606060606</v>
      </c>
      <c r="K8351" s="2">
        <f>VLOOKUP(C8351,'Totals by Team'!A:K,11,FALSE)</f>
        <v>0.21212121212121213</v>
      </c>
    </row>
    <row r="8352" spans="1:11" x14ac:dyDescent="0.25">
      <c r="A8352" s="1">
        <v>41321</v>
      </c>
      <c r="B8352" t="s">
        <v>30</v>
      </c>
      <c r="C8352" t="s">
        <v>107</v>
      </c>
      <c r="D8352">
        <v>73</v>
      </c>
      <c r="E8352">
        <v>80</v>
      </c>
      <c r="F8352" t="s">
        <v>107</v>
      </c>
      <c r="G8352">
        <v>-7</v>
      </c>
      <c r="H8352" t="s">
        <v>357</v>
      </c>
      <c r="I8352" t="s">
        <v>356</v>
      </c>
      <c r="J8352" s="2">
        <f>VLOOKUP(B8352,'Totals by Team'!A:K,11,FALSE)</f>
        <v>-2.032258064516129</v>
      </c>
      <c r="K8352" s="2">
        <f>VLOOKUP(C8352,'Totals by Team'!A:K,11,FALSE)</f>
        <v>2.2000000000000002</v>
      </c>
    </row>
    <row r="8353" spans="1:11" x14ac:dyDescent="0.25">
      <c r="A8353" s="1">
        <v>41321</v>
      </c>
      <c r="B8353" t="s">
        <v>187</v>
      </c>
      <c r="C8353" t="s">
        <v>159</v>
      </c>
      <c r="D8353">
        <v>57</v>
      </c>
      <c r="E8353">
        <v>64</v>
      </c>
      <c r="F8353" t="s">
        <v>159</v>
      </c>
      <c r="G8353">
        <v>-7</v>
      </c>
      <c r="H8353" t="s">
        <v>357</v>
      </c>
      <c r="I8353" t="s">
        <v>356</v>
      </c>
      <c r="J8353" s="2">
        <f>VLOOKUP(B8353,'Totals by Team'!A:K,11,FALSE)</f>
        <v>-4.1785714285714288</v>
      </c>
      <c r="K8353" s="2">
        <f>VLOOKUP(C8353,'Totals by Team'!A:K,11,FALSE)</f>
        <v>-12.758620689655173</v>
      </c>
    </row>
    <row r="8354" spans="1:11" x14ac:dyDescent="0.25">
      <c r="A8354" s="1">
        <v>41321</v>
      </c>
      <c r="B8354" t="s">
        <v>189</v>
      </c>
      <c r="C8354" t="s">
        <v>24</v>
      </c>
      <c r="D8354">
        <v>63</v>
      </c>
      <c r="E8354">
        <v>70</v>
      </c>
      <c r="F8354" t="s">
        <v>189</v>
      </c>
      <c r="G8354">
        <v>-7</v>
      </c>
      <c r="H8354" t="s">
        <v>357</v>
      </c>
      <c r="I8354" t="s">
        <v>360</v>
      </c>
      <c r="J8354" s="2">
        <f>VLOOKUP(B8354,'Totals by Team'!A:K,11,FALSE)</f>
        <v>-0.38461538461538464</v>
      </c>
      <c r="K8354" s="2">
        <f>VLOOKUP(C8354,'Totals by Team'!A:K,11,FALSE)</f>
        <v>3.0333333333333332</v>
      </c>
    </row>
    <row r="8355" spans="1:11" x14ac:dyDescent="0.25">
      <c r="A8355" s="1">
        <v>41321</v>
      </c>
      <c r="B8355" t="s">
        <v>161</v>
      </c>
      <c r="C8355" t="s">
        <v>190</v>
      </c>
      <c r="D8355">
        <v>62</v>
      </c>
      <c r="E8355">
        <v>69</v>
      </c>
      <c r="F8355" t="s">
        <v>161</v>
      </c>
      <c r="G8355">
        <v>-7</v>
      </c>
      <c r="H8355" t="s">
        <v>357</v>
      </c>
      <c r="I8355" t="s">
        <v>360</v>
      </c>
      <c r="J8355" s="2">
        <f>VLOOKUP(B8355,'Totals by Team'!A:K,11,FALSE)</f>
        <v>-17.29032258064516</v>
      </c>
      <c r="K8355" s="2">
        <f>VLOOKUP(C8355,'Totals by Team'!A:K,11,FALSE)</f>
        <v>-6.8571428571428568</v>
      </c>
    </row>
    <row r="8356" spans="1:11" x14ac:dyDescent="0.25">
      <c r="A8356" s="1">
        <v>41321</v>
      </c>
      <c r="B8356" t="s">
        <v>273</v>
      </c>
      <c r="C8356" t="s">
        <v>313</v>
      </c>
      <c r="D8356">
        <v>64</v>
      </c>
      <c r="E8356">
        <v>71</v>
      </c>
      <c r="F8356" t="s">
        <v>273</v>
      </c>
      <c r="G8356">
        <v>-7</v>
      </c>
      <c r="H8356" t="s">
        <v>357</v>
      </c>
      <c r="I8356" t="s">
        <v>360</v>
      </c>
      <c r="J8356" s="2">
        <f>VLOOKUP(B8356,'Totals by Team'!A:K,11,FALSE)</f>
        <v>-1.7096774193548387</v>
      </c>
      <c r="K8356" s="2">
        <f>VLOOKUP(C8356,'Totals by Team'!A:K,11,FALSE)</f>
        <v>2.7419354838709675</v>
      </c>
    </row>
    <row r="8357" spans="1:11" x14ac:dyDescent="0.25">
      <c r="A8357" s="1">
        <v>41321</v>
      </c>
      <c r="B8357" t="s">
        <v>174</v>
      </c>
      <c r="C8357" t="s">
        <v>162</v>
      </c>
      <c r="D8357">
        <v>65</v>
      </c>
      <c r="E8357">
        <v>72</v>
      </c>
      <c r="F8357" t="s">
        <v>174</v>
      </c>
      <c r="G8357">
        <v>-7</v>
      </c>
      <c r="H8357" t="s">
        <v>357</v>
      </c>
      <c r="I8357" t="s">
        <v>360</v>
      </c>
      <c r="J8357" s="2">
        <f>VLOOKUP(B8357,'Totals by Team'!A:K,11,FALSE)</f>
        <v>-7.15625</v>
      </c>
      <c r="K8357" s="2">
        <f>VLOOKUP(C8357,'Totals by Team'!A:K,11,FALSE)</f>
        <v>-8.5862068965517242</v>
      </c>
    </row>
    <row r="8358" spans="1:11" x14ac:dyDescent="0.25">
      <c r="A8358" s="1">
        <v>41321</v>
      </c>
      <c r="B8358" t="s">
        <v>126</v>
      </c>
      <c r="C8358" t="s">
        <v>78</v>
      </c>
      <c r="D8358">
        <v>54</v>
      </c>
      <c r="E8358">
        <v>61</v>
      </c>
      <c r="F8358" t="s">
        <v>126</v>
      </c>
      <c r="G8358">
        <v>-7</v>
      </c>
      <c r="H8358" t="s">
        <v>357</v>
      </c>
      <c r="I8358" t="s">
        <v>360</v>
      </c>
      <c r="J8358" s="2">
        <f>VLOOKUP(B8358,'Totals by Team'!A:K,11,FALSE)</f>
        <v>-8.137931034482758</v>
      </c>
      <c r="K8358" s="2">
        <f>VLOOKUP(C8358,'Totals by Team'!A:K,11,FALSE)</f>
        <v>4.8275862068965516</v>
      </c>
    </row>
    <row r="8359" spans="1:11" x14ac:dyDescent="0.25">
      <c r="A8359" s="1">
        <v>41321</v>
      </c>
      <c r="B8359" t="s">
        <v>2</v>
      </c>
      <c r="C8359" t="s">
        <v>157</v>
      </c>
      <c r="D8359">
        <v>71</v>
      </c>
      <c r="E8359">
        <v>79</v>
      </c>
      <c r="F8359" t="s">
        <v>2</v>
      </c>
      <c r="G8359">
        <v>-8</v>
      </c>
      <c r="H8359" t="s">
        <v>357</v>
      </c>
      <c r="I8359" t="s">
        <v>360</v>
      </c>
      <c r="J8359" s="2">
        <f>VLOOKUP(B8359,'Totals by Team'!A:K,11,FALSE)</f>
        <v>-6.3666666666666663</v>
      </c>
      <c r="K8359" s="2">
        <f>VLOOKUP(C8359,'Totals by Team'!A:K,11,FALSE)</f>
        <v>-1.59375</v>
      </c>
    </row>
    <row r="8360" spans="1:11" x14ac:dyDescent="0.25">
      <c r="A8360" s="1">
        <v>41321</v>
      </c>
      <c r="B8360" t="s">
        <v>55</v>
      </c>
      <c r="C8360" t="s">
        <v>100</v>
      </c>
      <c r="D8360">
        <v>58</v>
      </c>
      <c r="E8360">
        <v>66</v>
      </c>
      <c r="F8360" t="s">
        <v>100</v>
      </c>
      <c r="G8360">
        <v>-8</v>
      </c>
      <c r="H8360" t="s">
        <v>357</v>
      </c>
      <c r="I8360" t="s">
        <v>356</v>
      </c>
      <c r="J8360" s="2">
        <f>VLOOKUP(B8360,'Totals by Team'!A:K,11,FALSE)</f>
        <v>-9.7931034482758612</v>
      </c>
      <c r="K8360" s="2">
        <f>VLOOKUP(C8360,'Totals by Team'!A:K,11,FALSE)</f>
        <v>2.064516129032258</v>
      </c>
    </row>
    <row r="8361" spans="1:11" x14ac:dyDescent="0.25">
      <c r="A8361" s="1">
        <v>41321</v>
      </c>
      <c r="B8361" t="s">
        <v>131</v>
      </c>
      <c r="C8361" t="s">
        <v>23</v>
      </c>
      <c r="D8361">
        <v>65</v>
      </c>
      <c r="E8361">
        <v>73</v>
      </c>
      <c r="F8361" t="s">
        <v>131</v>
      </c>
      <c r="G8361">
        <v>-8</v>
      </c>
      <c r="H8361" t="s">
        <v>357</v>
      </c>
      <c r="I8361" t="s">
        <v>360</v>
      </c>
      <c r="J8361" s="2">
        <f>VLOOKUP(B8361,'Totals by Team'!A:K,11,FALSE)</f>
        <v>0.31034482758620691</v>
      </c>
      <c r="K8361" s="2">
        <f>VLOOKUP(C8361,'Totals by Team'!A:K,11,FALSE)</f>
        <v>3.9285714285714284</v>
      </c>
    </row>
    <row r="8362" spans="1:11" x14ac:dyDescent="0.25">
      <c r="A8362" s="1">
        <v>41321</v>
      </c>
      <c r="B8362" t="s">
        <v>91</v>
      </c>
      <c r="C8362" t="s">
        <v>291</v>
      </c>
      <c r="D8362">
        <v>80</v>
      </c>
      <c r="E8362">
        <v>88</v>
      </c>
      <c r="F8362" t="s">
        <v>91</v>
      </c>
      <c r="G8362">
        <v>-8</v>
      </c>
      <c r="H8362" t="s">
        <v>357</v>
      </c>
      <c r="I8362" t="s">
        <v>360</v>
      </c>
      <c r="J8362" s="2">
        <f>VLOOKUP(B8362,'Totals by Team'!A:K,11,FALSE)</f>
        <v>4.625</v>
      </c>
      <c r="K8362" s="2">
        <f>VLOOKUP(C8362,'Totals by Team'!A:K,11,FALSE)</f>
        <v>5.7941176470588234</v>
      </c>
    </row>
    <row r="8363" spans="1:11" x14ac:dyDescent="0.25">
      <c r="A8363" s="1">
        <v>41321</v>
      </c>
      <c r="B8363" t="s">
        <v>14</v>
      </c>
      <c r="C8363" t="s">
        <v>108</v>
      </c>
      <c r="D8363">
        <v>55</v>
      </c>
      <c r="E8363">
        <v>63</v>
      </c>
      <c r="F8363" t="s">
        <v>108</v>
      </c>
      <c r="G8363">
        <v>-8</v>
      </c>
      <c r="H8363" t="s">
        <v>357</v>
      </c>
      <c r="I8363" t="s">
        <v>356</v>
      </c>
      <c r="J8363" s="2">
        <f>VLOOKUP(B8363,'Totals by Team'!A:K,11,FALSE)</f>
        <v>-4.3571428571428568</v>
      </c>
      <c r="K8363" s="2">
        <f>VLOOKUP(C8363,'Totals by Team'!A:K,11,FALSE)</f>
        <v>0.68</v>
      </c>
    </row>
    <row r="8364" spans="1:11" x14ac:dyDescent="0.25">
      <c r="A8364" s="1">
        <v>41321</v>
      </c>
      <c r="B8364" t="s">
        <v>125</v>
      </c>
      <c r="C8364" t="s">
        <v>247</v>
      </c>
      <c r="D8364">
        <v>36</v>
      </c>
      <c r="E8364">
        <v>44</v>
      </c>
      <c r="F8364" t="s">
        <v>247</v>
      </c>
      <c r="G8364">
        <v>-8</v>
      </c>
      <c r="H8364" t="s">
        <v>357</v>
      </c>
      <c r="I8364" t="s">
        <v>356</v>
      </c>
      <c r="J8364" s="2">
        <f>VLOOKUP(B8364,'Totals by Team'!A:K,11,FALSE)</f>
        <v>4.8214285714285712</v>
      </c>
      <c r="K8364" s="2">
        <f>VLOOKUP(C8364,'Totals by Team'!A:K,11,FALSE)</f>
        <v>-0.67741935483870963</v>
      </c>
    </row>
    <row r="8365" spans="1:11" x14ac:dyDescent="0.25">
      <c r="A8365" s="1">
        <v>41321</v>
      </c>
      <c r="B8365" t="s">
        <v>326</v>
      </c>
      <c r="C8365" t="s">
        <v>165</v>
      </c>
      <c r="D8365">
        <v>54</v>
      </c>
      <c r="E8365">
        <v>62</v>
      </c>
      <c r="F8365" t="s">
        <v>165</v>
      </c>
      <c r="G8365">
        <v>-8</v>
      </c>
      <c r="H8365" t="s">
        <v>357</v>
      </c>
      <c r="I8365" t="s">
        <v>356</v>
      </c>
      <c r="J8365" s="2">
        <f>VLOOKUP(B8365,'Totals by Team'!A:K,11,FALSE)</f>
        <v>-7.4516129032258061</v>
      </c>
      <c r="K8365" s="2">
        <f>VLOOKUP(C8365,'Totals by Team'!A:K,11,FALSE)</f>
        <v>-3.1</v>
      </c>
    </row>
    <row r="8366" spans="1:11" x14ac:dyDescent="0.25">
      <c r="A8366" s="1">
        <v>41321</v>
      </c>
      <c r="B8366" t="s">
        <v>145</v>
      </c>
      <c r="C8366" t="s">
        <v>236</v>
      </c>
      <c r="D8366">
        <v>61</v>
      </c>
      <c r="E8366">
        <v>69</v>
      </c>
      <c r="F8366" t="s">
        <v>236</v>
      </c>
      <c r="G8366">
        <v>-8</v>
      </c>
      <c r="H8366" t="s">
        <v>357</v>
      </c>
      <c r="I8366" t="s">
        <v>356</v>
      </c>
      <c r="J8366" s="2">
        <f>VLOOKUP(B8366,'Totals by Team'!A:K,11,FALSE)</f>
        <v>-4.2142857142857144</v>
      </c>
      <c r="K8366" s="2">
        <f>VLOOKUP(C8366,'Totals by Team'!A:K,11,FALSE)</f>
        <v>11</v>
      </c>
    </row>
    <row r="8367" spans="1:11" x14ac:dyDescent="0.25">
      <c r="A8367" s="1">
        <v>41321</v>
      </c>
      <c r="B8367" t="s">
        <v>18</v>
      </c>
      <c r="C8367" t="s">
        <v>231</v>
      </c>
      <c r="D8367">
        <v>61</v>
      </c>
      <c r="E8367">
        <v>70</v>
      </c>
      <c r="F8367" t="s">
        <v>18</v>
      </c>
      <c r="G8367">
        <v>-9</v>
      </c>
      <c r="H8367" t="s">
        <v>357</v>
      </c>
      <c r="I8367" t="s">
        <v>360</v>
      </c>
      <c r="J8367" s="2">
        <f>VLOOKUP(B8367,'Totals by Team'!A:K,11,FALSE)</f>
        <v>4.4666666666666668</v>
      </c>
      <c r="K8367" s="2">
        <f>VLOOKUP(C8367,'Totals by Team'!A:K,11,FALSE)</f>
        <v>2.5</v>
      </c>
    </row>
    <row r="8368" spans="1:11" x14ac:dyDescent="0.25">
      <c r="A8368" s="1">
        <v>41321</v>
      </c>
      <c r="B8368" t="s">
        <v>202</v>
      </c>
      <c r="C8368" t="s">
        <v>80</v>
      </c>
      <c r="D8368">
        <v>55</v>
      </c>
      <c r="E8368">
        <v>64</v>
      </c>
      <c r="F8368" t="s">
        <v>80</v>
      </c>
      <c r="G8368">
        <v>-9</v>
      </c>
      <c r="H8368" t="s">
        <v>357</v>
      </c>
      <c r="I8368" t="s">
        <v>356</v>
      </c>
      <c r="J8368" s="2">
        <f>VLOOKUP(B8368,'Totals by Team'!A:K,11,FALSE)</f>
        <v>4.1785714285714288</v>
      </c>
      <c r="K8368" s="2">
        <f>VLOOKUP(C8368,'Totals by Team'!A:K,11,FALSE)</f>
        <v>6.290322580645161</v>
      </c>
    </row>
    <row r="8369" spans="1:11" x14ac:dyDescent="0.25">
      <c r="A8369" s="1">
        <v>41321</v>
      </c>
      <c r="B8369" t="s">
        <v>193</v>
      </c>
      <c r="C8369" t="s">
        <v>225</v>
      </c>
      <c r="D8369">
        <v>92</v>
      </c>
      <c r="E8369">
        <v>101</v>
      </c>
      <c r="F8369" t="s">
        <v>225</v>
      </c>
      <c r="G8369">
        <v>-9</v>
      </c>
      <c r="H8369" t="s">
        <v>357</v>
      </c>
      <c r="I8369" t="s">
        <v>356</v>
      </c>
      <c r="J8369" s="2">
        <f>VLOOKUP(B8369,'Totals by Team'!A:K,11,FALSE)</f>
        <v>3.8333333333333335</v>
      </c>
      <c r="K8369" s="2">
        <f>VLOOKUP(C8369,'Totals by Team'!A:K,11,FALSE)</f>
        <v>-1.4193548387096775</v>
      </c>
    </row>
    <row r="8370" spans="1:11" x14ac:dyDescent="0.25">
      <c r="A8370" s="1">
        <v>41321</v>
      </c>
      <c r="B8370" t="s">
        <v>50</v>
      </c>
      <c r="C8370" t="s">
        <v>328</v>
      </c>
      <c r="D8370">
        <v>59</v>
      </c>
      <c r="E8370">
        <v>68</v>
      </c>
      <c r="F8370" t="s">
        <v>50</v>
      </c>
      <c r="G8370">
        <v>-9</v>
      </c>
      <c r="H8370" t="s">
        <v>357</v>
      </c>
      <c r="I8370" t="s">
        <v>360</v>
      </c>
      <c r="J8370" s="2">
        <f>VLOOKUP(B8370,'Totals by Team'!A:K,11,FALSE)</f>
        <v>-6.1333333333333337</v>
      </c>
      <c r="K8370" s="2">
        <f>VLOOKUP(C8370,'Totals by Team'!A:K,11,FALSE)</f>
        <v>3.129032258064516</v>
      </c>
    </row>
    <row r="8371" spans="1:11" x14ac:dyDescent="0.25">
      <c r="A8371" s="1">
        <v>41321</v>
      </c>
      <c r="B8371" t="s">
        <v>241</v>
      </c>
      <c r="C8371" t="s">
        <v>242</v>
      </c>
      <c r="D8371">
        <v>60</v>
      </c>
      <c r="E8371">
        <v>69</v>
      </c>
      <c r="F8371" t="s">
        <v>242</v>
      </c>
      <c r="G8371">
        <v>-9</v>
      </c>
      <c r="H8371" t="s">
        <v>357</v>
      </c>
      <c r="I8371" t="s">
        <v>356</v>
      </c>
      <c r="J8371" s="2">
        <f>VLOOKUP(B8371,'Totals by Team'!A:K,11,FALSE)</f>
        <v>-1.1290322580645162</v>
      </c>
      <c r="K8371" s="2">
        <f>VLOOKUP(C8371,'Totals by Team'!A:K,11,FALSE)</f>
        <v>1.2666666666666666</v>
      </c>
    </row>
    <row r="8372" spans="1:11" x14ac:dyDescent="0.25">
      <c r="A8372" s="1">
        <v>41321</v>
      </c>
      <c r="B8372" t="s">
        <v>112</v>
      </c>
      <c r="C8372" t="s">
        <v>282</v>
      </c>
      <c r="D8372">
        <v>78</v>
      </c>
      <c r="E8372">
        <v>87</v>
      </c>
      <c r="F8372" t="s">
        <v>282</v>
      </c>
      <c r="G8372">
        <v>-9</v>
      </c>
      <c r="H8372" t="s">
        <v>357</v>
      </c>
      <c r="I8372" t="s">
        <v>356</v>
      </c>
      <c r="J8372" s="2">
        <f>VLOOKUP(B8372,'Totals by Team'!A:K,11,FALSE)</f>
        <v>-4.2857142857142856</v>
      </c>
      <c r="K8372" s="2">
        <f>VLOOKUP(C8372,'Totals by Team'!A:K,11,FALSE)</f>
        <v>-4.7</v>
      </c>
    </row>
    <row r="8373" spans="1:11" x14ac:dyDescent="0.25">
      <c r="A8373" s="1">
        <v>41321</v>
      </c>
      <c r="B8373" t="s">
        <v>72</v>
      </c>
      <c r="C8373" t="s">
        <v>323</v>
      </c>
      <c r="D8373">
        <v>60</v>
      </c>
      <c r="E8373">
        <v>69</v>
      </c>
      <c r="F8373" t="s">
        <v>323</v>
      </c>
      <c r="G8373">
        <v>-9</v>
      </c>
      <c r="H8373" t="s">
        <v>357</v>
      </c>
      <c r="I8373" t="s">
        <v>356</v>
      </c>
      <c r="J8373" s="2">
        <f>VLOOKUP(B8373,'Totals by Team'!A:K,11,FALSE)</f>
        <v>-4.645161290322581</v>
      </c>
      <c r="K8373" s="2">
        <f>VLOOKUP(C8373,'Totals by Team'!A:K,11,FALSE)</f>
        <v>4.1818181818181817</v>
      </c>
    </row>
    <row r="8374" spans="1:11" x14ac:dyDescent="0.25">
      <c r="A8374" s="1">
        <v>41321</v>
      </c>
      <c r="B8374" t="s">
        <v>74</v>
      </c>
      <c r="C8374" t="s">
        <v>10</v>
      </c>
      <c r="D8374">
        <v>49</v>
      </c>
      <c r="E8374">
        <v>58</v>
      </c>
      <c r="F8374" t="s">
        <v>10</v>
      </c>
      <c r="G8374">
        <v>-9</v>
      </c>
      <c r="H8374" t="s">
        <v>357</v>
      </c>
      <c r="I8374" t="s">
        <v>356</v>
      </c>
      <c r="J8374" s="2">
        <f>VLOOKUP(B8374,'Totals by Team'!A:K,11,FALSE)</f>
        <v>-8.870967741935484</v>
      </c>
      <c r="K8374" s="2">
        <f>VLOOKUP(C8374,'Totals by Team'!A:K,11,FALSE)</f>
        <v>8.1724137931034484</v>
      </c>
    </row>
    <row r="8375" spans="1:11" x14ac:dyDescent="0.25">
      <c r="A8375" s="1">
        <v>41321</v>
      </c>
      <c r="B8375" t="s">
        <v>123</v>
      </c>
      <c r="C8375" t="s">
        <v>21</v>
      </c>
      <c r="D8375">
        <v>80</v>
      </c>
      <c r="E8375">
        <v>89</v>
      </c>
      <c r="F8375" t="s">
        <v>21</v>
      </c>
      <c r="G8375">
        <v>-9</v>
      </c>
      <c r="H8375" t="s">
        <v>357</v>
      </c>
      <c r="I8375" t="s">
        <v>356</v>
      </c>
      <c r="J8375" s="2">
        <f>VLOOKUP(B8375,'Totals by Team'!A:K,11,FALSE)</f>
        <v>-4.2</v>
      </c>
      <c r="K8375" s="2">
        <f>VLOOKUP(C8375,'Totals by Team'!A:K,11,FALSE)</f>
        <v>-1.75</v>
      </c>
    </row>
    <row r="8376" spans="1:11" x14ac:dyDescent="0.25">
      <c r="A8376" s="1">
        <v>41321</v>
      </c>
      <c r="B8376" t="s">
        <v>227</v>
      </c>
      <c r="C8376" t="s">
        <v>57</v>
      </c>
      <c r="D8376">
        <v>70</v>
      </c>
      <c r="E8376">
        <v>79</v>
      </c>
      <c r="F8376" t="s">
        <v>57</v>
      </c>
      <c r="G8376">
        <v>-9</v>
      </c>
      <c r="H8376" t="s">
        <v>357</v>
      </c>
      <c r="I8376" t="s">
        <v>356</v>
      </c>
      <c r="J8376" s="2">
        <f>VLOOKUP(B8376,'Totals by Team'!A:K,11,FALSE)</f>
        <v>4.1034482758620694</v>
      </c>
      <c r="K8376" s="2">
        <f>VLOOKUP(C8376,'Totals by Team'!A:K,11,FALSE)</f>
        <v>-3.838709677419355</v>
      </c>
    </row>
    <row r="8377" spans="1:11" x14ac:dyDescent="0.25">
      <c r="A8377" s="1">
        <v>41321</v>
      </c>
      <c r="B8377" t="s">
        <v>151</v>
      </c>
      <c r="C8377" t="s">
        <v>64</v>
      </c>
      <c r="D8377">
        <v>64</v>
      </c>
      <c r="E8377">
        <v>73</v>
      </c>
      <c r="F8377" t="s">
        <v>151</v>
      </c>
      <c r="G8377">
        <v>-9</v>
      </c>
      <c r="H8377" t="s">
        <v>357</v>
      </c>
      <c r="I8377" t="s">
        <v>360</v>
      </c>
      <c r="J8377" s="2">
        <f>VLOOKUP(B8377,'Totals by Team'!A:K,11,FALSE)</f>
        <v>-4.9333333333333336</v>
      </c>
      <c r="K8377" s="2">
        <f>VLOOKUP(C8377,'Totals by Team'!A:K,11,FALSE)</f>
        <v>0.6071428571428571</v>
      </c>
    </row>
    <row r="8378" spans="1:11" x14ac:dyDescent="0.25">
      <c r="A8378" s="1">
        <v>41321</v>
      </c>
      <c r="B8378" t="s">
        <v>69</v>
      </c>
      <c r="C8378" t="s">
        <v>160</v>
      </c>
      <c r="D8378">
        <v>64</v>
      </c>
      <c r="E8378">
        <v>73</v>
      </c>
      <c r="F8378" t="s">
        <v>160</v>
      </c>
      <c r="G8378">
        <v>-9</v>
      </c>
      <c r="H8378" t="s">
        <v>357</v>
      </c>
      <c r="I8378" t="s">
        <v>356</v>
      </c>
      <c r="J8378" s="2">
        <f>VLOOKUP(B8378,'Totals by Team'!A:K,11,FALSE)</f>
        <v>-1.1666666666666667</v>
      </c>
      <c r="K8378" s="2">
        <f>VLOOKUP(C8378,'Totals by Team'!A:K,11,FALSE)</f>
        <v>-7.838709677419355</v>
      </c>
    </row>
    <row r="8379" spans="1:11" x14ac:dyDescent="0.25">
      <c r="A8379" s="1">
        <v>41321</v>
      </c>
      <c r="B8379" t="s">
        <v>335</v>
      </c>
      <c r="C8379" t="s">
        <v>19</v>
      </c>
      <c r="D8379">
        <v>64</v>
      </c>
      <c r="E8379">
        <v>73</v>
      </c>
      <c r="F8379" t="s">
        <v>335</v>
      </c>
      <c r="G8379">
        <v>-9</v>
      </c>
      <c r="H8379" t="s">
        <v>357</v>
      </c>
      <c r="I8379" t="s">
        <v>360</v>
      </c>
      <c r="J8379" s="2">
        <f>VLOOKUP(B8379,'Totals by Team'!A:K,11,FALSE)</f>
        <v>-5.1818181818181817</v>
      </c>
      <c r="K8379" s="2">
        <f>VLOOKUP(C8379,'Totals by Team'!A:K,11,FALSE)</f>
        <v>8.125</v>
      </c>
    </row>
    <row r="8380" spans="1:11" x14ac:dyDescent="0.25">
      <c r="A8380" s="1">
        <v>41321</v>
      </c>
      <c r="B8380" t="s">
        <v>340</v>
      </c>
      <c r="C8380" t="s">
        <v>259</v>
      </c>
      <c r="D8380">
        <v>71</v>
      </c>
      <c r="E8380">
        <v>80</v>
      </c>
      <c r="F8380" t="s">
        <v>259</v>
      </c>
      <c r="G8380">
        <v>-9</v>
      </c>
      <c r="H8380" t="s">
        <v>357</v>
      </c>
      <c r="I8380" t="s">
        <v>356</v>
      </c>
      <c r="J8380" s="2">
        <f>VLOOKUP(B8380,'Totals by Team'!A:K,11,FALSE)</f>
        <v>0.8</v>
      </c>
      <c r="K8380" s="2">
        <f>VLOOKUP(C8380,'Totals by Team'!A:K,11,FALSE)</f>
        <v>1.84375</v>
      </c>
    </row>
    <row r="8381" spans="1:11" x14ac:dyDescent="0.25">
      <c r="A8381" s="1">
        <v>41321</v>
      </c>
      <c r="B8381" t="s">
        <v>303</v>
      </c>
      <c r="C8381" t="s">
        <v>284</v>
      </c>
      <c r="D8381">
        <v>69</v>
      </c>
      <c r="E8381">
        <v>79</v>
      </c>
      <c r="F8381" t="s">
        <v>284</v>
      </c>
      <c r="G8381">
        <v>-10</v>
      </c>
      <c r="H8381" t="s">
        <v>357</v>
      </c>
      <c r="I8381" t="s">
        <v>356</v>
      </c>
      <c r="J8381" s="2">
        <f>VLOOKUP(B8381,'Totals by Team'!A:K,11,FALSE)</f>
        <v>14.15625</v>
      </c>
      <c r="K8381" s="2">
        <f>VLOOKUP(C8381,'Totals by Team'!A:K,11,FALSE)</f>
        <v>6.258064516129032</v>
      </c>
    </row>
    <row r="8382" spans="1:11" x14ac:dyDescent="0.25">
      <c r="A8382" s="1">
        <v>41321</v>
      </c>
      <c r="B8382" t="s">
        <v>294</v>
      </c>
      <c r="C8382" t="s">
        <v>240</v>
      </c>
      <c r="D8382">
        <v>50</v>
      </c>
      <c r="E8382">
        <v>60</v>
      </c>
      <c r="F8382" t="s">
        <v>240</v>
      </c>
      <c r="G8382">
        <v>-10</v>
      </c>
      <c r="H8382" t="s">
        <v>357</v>
      </c>
      <c r="I8382" t="s">
        <v>356</v>
      </c>
      <c r="J8382" s="2">
        <f>VLOOKUP(B8382,'Totals by Team'!A:K,11,FALSE)</f>
        <v>4.6206896551724137</v>
      </c>
      <c r="K8382" s="2">
        <f>VLOOKUP(C8382,'Totals by Team'!A:K,11,FALSE)</f>
        <v>7.0294117647058822</v>
      </c>
    </row>
    <row r="8383" spans="1:11" x14ac:dyDescent="0.25">
      <c r="A8383" s="1">
        <v>41321</v>
      </c>
      <c r="B8383" t="s">
        <v>92</v>
      </c>
      <c r="C8383" t="s">
        <v>311</v>
      </c>
      <c r="D8383">
        <v>61</v>
      </c>
      <c r="E8383">
        <v>71</v>
      </c>
      <c r="F8383" t="s">
        <v>92</v>
      </c>
      <c r="G8383">
        <v>-10</v>
      </c>
      <c r="H8383" t="s">
        <v>357</v>
      </c>
      <c r="I8383" t="s">
        <v>360</v>
      </c>
      <c r="J8383" s="2">
        <f>VLOOKUP(B8383,'Totals by Team'!A:K,11,FALSE)</f>
        <v>-0.41379310344827586</v>
      </c>
      <c r="K8383" s="2">
        <f>VLOOKUP(C8383,'Totals by Team'!A:K,11,FALSE)</f>
        <v>17.3125</v>
      </c>
    </row>
    <row r="8384" spans="1:11" x14ac:dyDescent="0.25">
      <c r="A8384" s="1">
        <v>41321</v>
      </c>
      <c r="B8384" t="s">
        <v>90</v>
      </c>
      <c r="C8384" t="s">
        <v>201</v>
      </c>
      <c r="D8384">
        <v>60</v>
      </c>
      <c r="E8384">
        <v>70</v>
      </c>
      <c r="F8384" t="s">
        <v>201</v>
      </c>
      <c r="G8384">
        <v>-10</v>
      </c>
      <c r="H8384" t="s">
        <v>357</v>
      </c>
      <c r="I8384" t="s">
        <v>356</v>
      </c>
      <c r="J8384" s="2">
        <f>VLOOKUP(B8384,'Totals by Team'!A:K,11,FALSE)</f>
        <v>-4.7931034482758621</v>
      </c>
      <c r="K8384" s="2">
        <f>VLOOKUP(C8384,'Totals by Team'!A:K,11,FALSE)</f>
        <v>4.8666666666666663</v>
      </c>
    </row>
    <row r="8385" spans="1:11" x14ac:dyDescent="0.25">
      <c r="A8385" s="1">
        <v>41321</v>
      </c>
      <c r="B8385" t="s">
        <v>325</v>
      </c>
      <c r="C8385" t="s">
        <v>220</v>
      </c>
      <c r="D8385">
        <v>58</v>
      </c>
      <c r="E8385">
        <v>68</v>
      </c>
      <c r="F8385" t="s">
        <v>220</v>
      </c>
      <c r="G8385">
        <v>-10</v>
      </c>
      <c r="H8385" t="s">
        <v>357</v>
      </c>
      <c r="I8385" t="s">
        <v>356</v>
      </c>
      <c r="J8385" s="2">
        <f>VLOOKUP(B8385,'Totals by Team'!A:K,11,FALSE)</f>
        <v>-2.8125</v>
      </c>
      <c r="K8385" s="2">
        <f>VLOOKUP(C8385,'Totals by Team'!A:K,11,FALSE)</f>
        <v>3.28125</v>
      </c>
    </row>
    <row r="8386" spans="1:11" x14ac:dyDescent="0.25">
      <c r="A8386" s="1">
        <v>41321</v>
      </c>
      <c r="B8386" t="s">
        <v>334</v>
      </c>
      <c r="C8386" t="s">
        <v>167</v>
      </c>
      <c r="D8386">
        <v>57</v>
      </c>
      <c r="E8386">
        <v>67</v>
      </c>
      <c r="F8386" t="s">
        <v>334</v>
      </c>
      <c r="G8386">
        <v>-10</v>
      </c>
      <c r="H8386" t="s">
        <v>357</v>
      </c>
      <c r="I8386" t="s">
        <v>360</v>
      </c>
      <c r="J8386" s="2">
        <f>VLOOKUP(B8386,'Totals by Team'!A:K,11,FALSE)</f>
        <v>-6.0370370370370372</v>
      </c>
      <c r="K8386" s="2">
        <f>VLOOKUP(C8386,'Totals by Team'!A:K,11,FALSE)</f>
        <v>-5.4838709677419351</v>
      </c>
    </row>
    <row r="8387" spans="1:11" x14ac:dyDescent="0.25">
      <c r="A8387" s="1">
        <v>41321</v>
      </c>
      <c r="B8387" t="s">
        <v>229</v>
      </c>
      <c r="C8387" t="s">
        <v>175</v>
      </c>
      <c r="D8387">
        <v>74</v>
      </c>
      <c r="E8387">
        <v>84</v>
      </c>
      <c r="F8387" t="s">
        <v>229</v>
      </c>
      <c r="G8387">
        <v>-10</v>
      </c>
      <c r="H8387" t="s">
        <v>357</v>
      </c>
      <c r="I8387" t="s">
        <v>360</v>
      </c>
      <c r="J8387" s="2">
        <f>VLOOKUP(B8387,'Totals by Team'!A:K,11,FALSE)</f>
        <v>8.875</v>
      </c>
      <c r="K8387" s="2">
        <f>VLOOKUP(C8387,'Totals by Team'!A:K,11,FALSE)</f>
        <v>5.7666666666666666</v>
      </c>
    </row>
    <row r="8388" spans="1:11" x14ac:dyDescent="0.25">
      <c r="A8388" s="1">
        <v>41321</v>
      </c>
      <c r="B8388" t="s">
        <v>286</v>
      </c>
      <c r="C8388" t="s">
        <v>344</v>
      </c>
      <c r="D8388">
        <v>74</v>
      </c>
      <c r="E8388">
        <v>84</v>
      </c>
      <c r="F8388" t="s">
        <v>344</v>
      </c>
      <c r="G8388">
        <v>-10</v>
      </c>
      <c r="H8388" t="s">
        <v>357</v>
      </c>
      <c r="I8388" t="s">
        <v>356</v>
      </c>
      <c r="J8388" s="2">
        <f>VLOOKUP(B8388,'Totals by Team'!A:K,11,FALSE)</f>
        <v>-0.78125</v>
      </c>
      <c r="K8388" s="2">
        <f>VLOOKUP(C8388,'Totals by Team'!A:K,11,FALSE)</f>
        <v>10.617647058823529</v>
      </c>
    </row>
    <row r="8389" spans="1:11" x14ac:dyDescent="0.25">
      <c r="A8389" s="1">
        <v>41321</v>
      </c>
      <c r="B8389" t="s">
        <v>52</v>
      </c>
      <c r="C8389" t="s">
        <v>196</v>
      </c>
      <c r="D8389">
        <v>74</v>
      </c>
      <c r="E8389">
        <v>84</v>
      </c>
      <c r="F8389" t="s">
        <v>196</v>
      </c>
      <c r="G8389">
        <v>-10</v>
      </c>
      <c r="H8389" t="s">
        <v>357</v>
      </c>
      <c r="I8389" t="s">
        <v>356</v>
      </c>
      <c r="J8389" s="2">
        <f>VLOOKUP(B8389,'Totals by Team'!A:K,11,FALSE)</f>
        <v>5.03125</v>
      </c>
      <c r="K8389" s="2">
        <f>VLOOKUP(C8389,'Totals by Team'!A:K,11,FALSE)</f>
        <v>-8.2413793103448274</v>
      </c>
    </row>
    <row r="8390" spans="1:11" x14ac:dyDescent="0.25">
      <c r="A8390" s="1">
        <v>41321</v>
      </c>
      <c r="B8390" t="s">
        <v>221</v>
      </c>
      <c r="C8390" t="s">
        <v>274</v>
      </c>
      <c r="D8390">
        <v>62</v>
      </c>
      <c r="E8390">
        <v>72</v>
      </c>
      <c r="F8390" t="s">
        <v>274</v>
      </c>
      <c r="G8390">
        <v>-10</v>
      </c>
      <c r="H8390" t="s">
        <v>357</v>
      </c>
      <c r="I8390" t="s">
        <v>356</v>
      </c>
      <c r="J8390" s="2">
        <f>VLOOKUP(B8390,'Totals by Team'!A:K,11,FALSE)</f>
        <v>1.75</v>
      </c>
      <c r="K8390" s="2">
        <f>VLOOKUP(C8390,'Totals by Team'!A:K,11,FALSE)</f>
        <v>1.0606060606060606</v>
      </c>
    </row>
    <row r="8391" spans="1:11" x14ac:dyDescent="0.25">
      <c r="A8391" s="1">
        <v>41321</v>
      </c>
      <c r="B8391" t="s">
        <v>305</v>
      </c>
      <c r="C8391" t="s">
        <v>209</v>
      </c>
      <c r="D8391">
        <v>59</v>
      </c>
      <c r="E8391">
        <v>70</v>
      </c>
      <c r="F8391" t="s">
        <v>209</v>
      </c>
      <c r="G8391">
        <v>-11</v>
      </c>
      <c r="H8391" t="s">
        <v>357</v>
      </c>
      <c r="I8391" t="s">
        <v>356</v>
      </c>
      <c r="J8391" s="2">
        <f>VLOOKUP(B8391,'Totals by Team'!A:K,11,FALSE)</f>
        <v>2.7419354838709675</v>
      </c>
      <c r="K8391" s="2">
        <f>VLOOKUP(C8391,'Totals by Team'!A:K,11,FALSE)</f>
        <v>5.096774193548387</v>
      </c>
    </row>
    <row r="8392" spans="1:11" x14ac:dyDescent="0.25">
      <c r="A8392" s="1">
        <v>41321</v>
      </c>
      <c r="B8392" t="s">
        <v>308</v>
      </c>
      <c r="C8392" t="s">
        <v>17</v>
      </c>
      <c r="D8392">
        <v>62</v>
      </c>
      <c r="E8392">
        <v>73</v>
      </c>
      <c r="F8392" t="s">
        <v>308</v>
      </c>
      <c r="G8392">
        <v>-11</v>
      </c>
      <c r="H8392" t="s">
        <v>357</v>
      </c>
      <c r="I8392" t="s">
        <v>360</v>
      </c>
      <c r="J8392" s="2">
        <f>VLOOKUP(B8392,'Totals by Team'!A:K,11,FALSE)</f>
        <v>-5.4545454545454541</v>
      </c>
      <c r="K8392" s="2">
        <f>VLOOKUP(C8392,'Totals by Team'!A:K,11,FALSE)</f>
        <v>-5.46875</v>
      </c>
    </row>
    <row r="8393" spans="1:11" x14ac:dyDescent="0.25">
      <c r="A8393" s="1">
        <v>41321</v>
      </c>
      <c r="B8393" t="s">
        <v>143</v>
      </c>
      <c r="C8393" t="s">
        <v>230</v>
      </c>
      <c r="D8393">
        <v>50</v>
      </c>
      <c r="E8393">
        <v>61</v>
      </c>
      <c r="F8393" t="s">
        <v>143</v>
      </c>
      <c r="G8393">
        <v>-11</v>
      </c>
      <c r="H8393" t="s">
        <v>357</v>
      </c>
      <c r="I8393" t="s">
        <v>360</v>
      </c>
      <c r="J8393" s="2">
        <f>VLOOKUP(B8393,'Totals by Team'!A:K,11,FALSE)</f>
        <v>-5.90625</v>
      </c>
      <c r="K8393" s="2">
        <f>VLOOKUP(C8393,'Totals by Team'!A:K,11,FALSE)</f>
        <v>11.5625</v>
      </c>
    </row>
    <row r="8394" spans="1:11" x14ac:dyDescent="0.25">
      <c r="A8394" s="1">
        <v>41321</v>
      </c>
      <c r="B8394" t="s">
        <v>330</v>
      </c>
      <c r="C8394" t="s">
        <v>62</v>
      </c>
      <c r="D8394">
        <v>53</v>
      </c>
      <c r="E8394">
        <v>64</v>
      </c>
      <c r="F8394" t="s">
        <v>330</v>
      </c>
      <c r="G8394">
        <v>-11</v>
      </c>
      <c r="H8394" t="s">
        <v>357</v>
      </c>
      <c r="I8394" t="s">
        <v>360</v>
      </c>
      <c r="J8394" s="2">
        <f>VLOOKUP(B8394,'Totals by Team'!A:K,11,FALSE)</f>
        <v>-12.172413793103448</v>
      </c>
      <c r="K8394" s="2">
        <f>VLOOKUP(C8394,'Totals by Team'!A:K,11,FALSE)</f>
        <v>-5.67741935483871</v>
      </c>
    </row>
    <row r="8395" spans="1:11" x14ac:dyDescent="0.25">
      <c r="A8395" s="1">
        <v>41321</v>
      </c>
      <c r="B8395" t="s">
        <v>214</v>
      </c>
      <c r="C8395" t="s">
        <v>32</v>
      </c>
      <c r="D8395">
        <v>67</v>
      </c>
      <c r="E8395">
        <v>78</v>
      </c>
      <c r="F8395" t="s">
        <v>32</v>
      </c>
      <c r="G8395">
        <v>-11</v>
      </c>
      <c r="H8395" t="s">
        <v>357</v>
      </c>
      <c r="I8395" t="s">
        <v>356</v>
      </c>
      <c r="J8395" s="2">
        <f>VLOOKUP(B8395,'Totals by Team'!A:K,11,FALSE)</f>
        <v>0.74193548387096775</v>
      </c>
      <c r="K8395" s="2">
        <f>VLOOKUP(C8395,'Totals by Team'!A:K,11,FALSE)</f>
        <v>3.71875</v>
      </c>
    </row>
    <row r="8396" spans="1:11" x14ac:dyDescent="0.25">
      <c r="A8396" s="1">
        <v>41321</v>
      </c>
      <c r="B8396" t="s">
        <v>275</v>
      </c>
      <c r="C8396" t="s">
        <v>148</v>
      </c>
      <c r="D8396">
        <v>65</v>
      </c>
      <c r="E8396">
        <v>76</v>
      </c>
      <c r="F8396" t="s">
        <v>275</v>
      </c>
      <c r="G8396">
        <v>-11</v>
      </c>
      <c r="H8396" t="s">
        <v>357</v>
      </c>
      <c r="I8396" t="s">
        <v>360</v>
      </c>
      <c r="J8396" s="2">
        <f>VLOOKUP(B8396,'Totals by Team'!A:K,11,FALSE)</f>
        <v>-0.42424242424242425</v>
      </c>
      <c r="K8396" s="2">
        <f>VLOOKUP(C8396,'Totals by Team'!A:K,11,FALSE)</f>
        <v>11.257142857142858</v>
      </c>
    </row>
    <row r="8397" spans="1:11" x14ac:dyDescent="0.25">
      <c r="A8397" s="1">
        <v>41321</v>
      </c>
      <c r="B8397" t="s">
        <v>128</v>
      </c>
      <c r="C8397" t="s">
        <v>309</v>
      </c>
      <c r="D8397">
        <v>59</v>
      </c>
      <c r="E8397">
        <v>71</v>
      </c>
      <c r="F8397" t="s">
        <v>128</v>
      </c>
      <c r="G8397">
        <v>-12</v>
      </c>
      <c r="H8397" t="s">
        <v>357</v>
      </c>
      <c r="I8397" t="s">
        <v>360</v>
      </c>
      <c r="J8397" s="2">
        <f>VLOOKUP(B8397,'Totals by Team'!A:K,11,FALSE)</f>
        <v>-4.5483870967741939</v>
      </c>
      <c r="K8397" s="2">
        <f>VLOOKUP(C8397,'Totals by Team'!A:K,11,FALSE)</f>
        <v>10.705882352941176</v>
      </c>
    </row>
    <row r="8398" spans="1:11" x14ac:dyDescent="0.25">
      <c r="A8398" s="1">
        <v>41321</v>
      </c>
      <c r="B8398" t="s">
        <v>5</v>
      </c>
      <c r="C8398" t="s">
        <v>261</v>
      </c>
      <c r="D8398">
        <v>81</v>
      </c>
      <c r="E8398">
        <v>93</v>
      </c>
      <c r="F8398" t="s">
        <v>261</v>
      </c>
      <c r="G8398">
        <v>-12</v>
      </c>
      <c r="H8398" t="s">
        <v>357</v>
      </c>
      <c r="I8398" t="s">
        <v>356</v>
      </c>
      <c r="J8398" s="2">
        <f>VLOOKUP(B8398,'Totals by Team'!A:K,11,FALSE)</f>
        <v>8.90625</v>
      </c>
      <c r="K8398" s="2">
        <f>VLOOKUP(C8398,'Totals by Team'!A:K,11,FALSE)</f>
        <v>7.0606060606060606</v>
      </c>
    </row>
    <row r="8399" spans="1:11" x14ac:dyDescent="0.25">
      <c r="A8399" s="1">
        <v>41321</v>
      </c>
      <c r="B8399" t="s">
        <v>267</v>
      </c>
      <c r="C8399" t="s">
        <v>158</v>
      </c>
      <c r="D8399">
        <v>62</v>
      </c>
      <c r="E8399">
        <v>74</v>
      </c>
      <c r="F8399" t="s">
        <v>267</v>
      </c>
      <c r="G8399">
        <v>-12</v>
      </c>
      <c r="H8399" t="s">
        <v>357</v>
      </c>
      <c r="I8399" t="s">
        <v>360</v>
      </c>
      <c r="J8399" s="2">
        <f>VLOOKUP(B8399,'Totals by Team'!A:K,11,FALSE)</f>
        <v>-6.0333333333333332</v>
      </c>
      <c r="K8399" s="2">
        <f>VLOOKUP(C8399,'Totals by Team'!A:K,11,FALSE)</f>
        <v>-0.58620689655172409</v>
      </c>
    </row>
    <row r="8400" spans="1:11" x14ac:dyDescent="0.25">
      <c r="A8400" s="1">
        <v>41321</v>
      </c>
      <c r="B8400" t="s">
        <v>257</v>
      </c>
      <c r="C8400" t="s">
        <v>293</v>
      </c>
      <c r="D8400">
        <v>64</v>
      </c>
      <c r="E8400">
        <v>76</v>
      </c>
      <c r="F8400" t="s">
        <v>348</v>
      </c>
      <c r="G8400">
        <v>-12</v>
      </c>
      <c r="H8400" t="s">
        <v>357</v>
      </c>
      <c r="I8400" t="s">
        <v>348</v>
      </c>
      <c r="J8400" s="2">
        <f>VLOOKUP(B8400,'Totals by Team'!A:K,11,FALSE)</f>
        <v>3.4516129032258065</v>
      </c>
      <c r="K8400" s="2">
        <f>VLOOKUP(C8400,'Totals by Team'!A:K,11,FALSE)</f>
        <v>6.4666666666666668</v>
      </c>
    </row>
    <row r="8401" spans="1:11" x14ac:dyDescent="0.25">
      <c r="A8401" s="1">
        <v>41321</v>
      </c>
      <c r="B8401" t="s">
        <v>94</v>
      </c>
      <c r="C8401" t="s">
        <v>272</v>
      </c>
      <c r="D8401">
        <v>68</v>
      </c>
      <c r="E8401">
        <v>80</v>
      </c>
      <c r="F8401" t="s">
        <v>272</v>
      </c>
      <c r="G8401">
        <v>-12</v>
      </c>
      <c r="H8401" t="s">
        <v>357</v>
      </c>
      <c r="I8401" t="s">
        <v>356</v>
      </c>
      <c r="J8401" s="2">
        <f>VLOOKUP(B8401,'Totals by Team'!A:K,11,FALSE)</f>
        <v>-6.4516129032258063E-2</v>
      </c>
      <c r="K8401" s="2">
        <f>VLOOKUP(C8401,'Totals by Team'!A:K,11,FALSE)</f>
        <v>-0.71875</v>
      </c>
    </row>
    <row r="8402" spans="1:11" x14ac:dyDescent="0.25">
      <c r="A8402" s="1">
        <v>41321</v>
      </c>
      <c r="B8402" t="s">
        <v>4</v>
      </c>
      <c r="C8402" t="s">
        <v>59</v>
      </c>
      <c r="D8402">
        <v>67</v>
      </c>
      <c r="E8402">
        <v>79</v>
      </c>
      <c r="F8402" t="s">
        <v>59</v>
      </c>
      <c r="G8402">
        <v>-12</v>
      </c>
      <c r="H8402" t="s">
        <v>357</v>
      </c>
      <c r="I8402" t="s">
        <v>356</v>
      </c>
      <c r="J8402" s="2">
        <f>VLOOKUP(B8402,'Totals by Team'!A:K,11,FALSE)</f>
        <v>-10.633333333333333</v>
      </c>
      <c r="K8402" s="2">
        <f>VLOOKUP(C8402,'Totals by Team'!A:K,11,FALSE)</f>
        <v>1.1935483870967742</v>
      </c>
    </row>
    <row r="8403" spans="1:11" x14ac:dyDescent="0.25">
      <c r="A8403" s="1">
        <v>41321</v>
      </c>
      <c r="B8403" t="s">
        <v>66</v>
      </c>
      <c r="C8403" t="s">
        <v>345</v>
      </c>
      <c r="D8403">
        <v>68</v>
      </c>
      <c r="E8403">
        <v>80</v>
      </c>
      <c r="F8403" t="s">
        <v>345</v>
      </c>
      <c r="G8403">
        <v>-12</v>
      </c>
      <c r="H8403" t="s">
        <v>357</v>
      </c>
      <c r="I8403" t="s">
        <v>356</v>
      </c>
      <c r="J8403" s="2">
        <f>VLOOKUP(B8403,'Totals by Team'!A:K,11,FALSE)</f>
        <v>-8.875</v>
      </c>
      <c r="K8403" s="2">
        <f>VLOOKUP(C8403,'Totals by Team'!A:K,11,FALSE)</f>
        <v>1.8064516129032258</v>
      </c>
    </row>
    <row r="8404" spans="1:11" x14ac:dyDescent="0.25">
      <c r="A8404" s="1">
        <v>41321</v>
      </c>
      <c r="B8404" t="s">
        <v>47</v>
      </c>
      <c r="C8404" t="s">
        <v>142</v>
      </c>
      <c r="D8404">
        <v>74</v>
      </c>
      <c r="E8404">
        <v>86</v>
      </c>
      <c r="F8404" t="s">
        <v>47</v>
      </c>
      <c r="G8404">
        <v>-12</v>
      </c>
      <c r="H8404" t="s">
        <v>357</v>
      </c>
      <c r="I8404" t="s">
        <v>360</v>
      </c>
      <c r="J8404" s="2">
        <f>VLOOKUP(B8404,'Totals by Team'!A:K,11,FALSE)</f>
        <v>-10.870967741935484</v>
      </c>
      <c r="K8404" s="2">
        <f>VLOOKUP(C8404,'Totals by Team'!A:K,11,FALSE)</f>
        <v>-2.4666666666666668</v>
      </c>
    </row>
    <row r="8405" spans="1:11" x14ac:dyDescent="0.25">
      <c r="A8405" s="1">
        <v>41321</v>
      </c>
      <c r="B8405" t="s">
        <v>97</v>
      </c>
      <c r="C8405" t="s">
        <v>172</v>
      </c>
      <c r="D8405">
        <v>57</v>
      </c>
      <c r="E8405">
        <v>69</v>
      </c>
      <c r="F8405" t="s">
        <v>172</v>
      </c>
      <c r="G8405">
        <v>-12</v>
      </c>
      <c r="H8405" t="s">
        <v>357</v>
      </c>
      <c r="I8405" t="s">
        <v>356</v>
      </c>
      <c r="J8405" s="2">
        <f>VLOOKUP(B8405,'Totals by Team'!A:K,11,FALSE)</f>
        <v>4.8148148148148149</v>
      </c>
      <c r="K8405" s="2">
        <f>VLOOKUP(C8405,'Totals by Team'!A:K,11,FALSE)</f>
        <v>4.7037037037037033</v>
      </c>
    </row>
    <row r="8406" spans="1:11" x14ac:dyDescent="0.25">
      <c r="A8406" s="1">
        <v>41321</v>
      </c>
      <c r="B8406" t="s">
        <v>111</v>
      </c>
      <c r="C8406" t="s">
        <v>188</v>
      </c>
      <c r="D8406">
        <v>71</v>
      </c>
      <c r="E8406">
        <v>83</v>
      </c>
      <c r="F8406" t="s">
        <v>111</v>
      </c>
      <c r="G8406">
        <v>-12</v>
      </c>
      <c r="H8406" t="s">
        <v>357</v>
      </c>
      <c r="I8406" t="s">
        <v>360</v>
      </c>
      <c r="J8406" s="2">
        <f>VLOOKUP(B8406,'Totals by Team'!A:K,11,FALSE)</f>
        <v>-6.52</v>
      </c>
      <c r="K8406" s="2">
        <f>VLOOKUP(C8406,'Totals by Team'!A:K,11,FALSE)</f>
        <v>-8.0344827586206904</v>
      </c>
    </row>
    <row r="8407" spans="1:11" x14ac:dyDescent="0.25">
      <c r="A8407" s="1">
        <v>41321</v>
      </c>
      <c r="B8407" t="s">
        <v>235</v>
      </c>
      <c r="C8407" t="s">
        <v>84</v>
      </c>
      <c r="D8407">
        <v>61</v>
      </c>
      <c r="E8407">
        <v>73</v>
      </c>
      <c r="F8407" t="s">
        <v>84</v>
      </c>
      <c r="G8407">
        <v>-12</v>
      </c>
      <c r="H8407" t="s">
        <v>357</v>
      </c>
      <c r="I8407" t="s">
        <v>356</v>
      </c>
      <c r="J8407" s="2">
        <f>VLOOKUP(B8407,'Totals by Team'!A:K,11,FALSE)</f>
        <v>-1.9655172413793103</v>
      </c>
      <c r="K8407" s="2">
        <f>VLOOKUP(C8407,'Totals by Team'!A:K,11,FALSE)</f>
        <v>-0.93548387096774188</v>
      </c>
    </row>
    <row r="8408" spans="1:11" x14ac:dyDescent="0.25">
      <c r="A8408" s="1">
        <v>41321</v>
      </c>
      <c r="B8408" t="s">
        <v>276</v>
      </c>
      <c r="C8408" t="s">
        <v>342</v>
      </c>
      <c r="D8408">
        <v>67</v>
      </c>
      <c r="E8408">
        <v>80</v>
      </c>
      <c r="F8408" t="s">
        <v>342</v>
      </c>
      <c r="G8408">
        <v>-13</v>
      </c>
      <c r="H8408" t="s">
        <v>357</v>
      </c>
      <c r="I8408" t="s">
        <v>356</v>
      </c>
      <c r="J8408" s="2">
        <f>VLOOKUP(B8408,'Totals by Team'!A:K,11,FALSE)</f>
        <v>-0.19230769230769232</v>
      </c>
      <c r="K8408" s="2">
        <f>VLOOKUP(C8408,'Totals by Team'!A:K,11,FALSE)</f>
        <v>6.161290322580645</v>
      </c>
    </row>
    <row r="8409" spans="1:11" x14ac:dyDescent="0.25">
      <c r="A8409" s="1">
        <v>41321</v>
      </c>
      <c r="B8409" t="s">
        <v>195</v>
      </c>
      <c r="C8409" t="s">
        <v>65</v>
      </c>
      <c r="D8409">
        <v>51</v>
      </c>
      <c r="E8409">
        <v>64</v>
      </c>
      <c r="F8409" t="s">
        <v>195</v>
      </c>
      <c r="G8409">
        <v>-13</v>
      </c>
      <c r="H8409" t="s">
        <v>357</v>
      </c>
      <c r="I8409" t="s">
        <v>360</v>
      </c>
      <c r="J8409" s="2">
        <f>VLOOKUP(B8409,'Totals by Team'!A:K,11,FALSE)</f>
        <v>-4.5714285714285712</v>
      </c>
      <c r="K8409" s="2">
        <f>VLOOKUP(C8409,'Totals by Team'!A:K,11,FALSE)</f>
        <v>-1.6774193548387097</v>
      </c>
    </row>
    <row r="8410" spans="1:11" x14ac:dyDescent="0.25">
      <c r="A8410" s="1">
        <v>41321</v>
      </c>
      <c r="B8410" t="s">
        <v>106</v>
      </c>
      <c r="C8410" t="s">
        <v>245</v>
      </c>
      <c r="D8410">
        <v>72</v>
      </c>
      <c r="E8410">
        <v>86</v>
      </c>
      <c r="F8410" t="s">
        <v>245</v>
      </c>
      <c r="G8410">
        <v>-14</v>
      </c>
      <c r="H8410" t="s">
        <v>357</v>
      </c>
      <c r="I8410" t="s">
        <v>356</v>
      </c>
      <c r="J8410" s="2">
        <f>VLOOKUP(B8410,'Totals by Team'!A:K,11,FALSE)</f>
        <v>-9.0666666666666664</v>
      </c>
      <c r="K8410" s="2">
        <f>VLOOKUP(C8410,'Totals by Team'!A:K,11,FALSE)</f>
        <v>6.4838709677419351</v>
      </c>
    </row>
    <row r="8411" spans="1:11" x14ac:dyDescent="0.25">
      <c r="A8411" s="1">
        <v>41321</v>
      </c>
      <c r="B8411" t="s">
        <v>58</v>
      </c>
      <c r="C8411" t="s">
        <v>200</v>
      </c>
      <c r="D8411">
        <v>75</v>
      </c>
      <c r="E8411">
        <v>89</v>
      </c>
      <c r="F8411" t="s">
        <v>200</v>
      </c>
      <c r="G8411">
        <v>-14</v>
      </c>
      <c r="H8411" t="s">
        <v>357</v>
      </c>
      <c r="I8411" t="s">
        <v>356</v>
      </c>
      <c r="J8411" s="2">
        <f>VLOOKUP(B8411,'Totals by Team'!A:K,11,FALSE)</f>
        <v>2.9</v>
      </c>
      <c r="K8411" s="2">
        <f>VLOOKUP(C8411,'Totals by Team'!A:K,11,FALSE)</f>
        <v>1.8387096774193548</v>
      </c>
    </row>
    <row r="8412" spans="1:11" x14ac:dyDescent="0.25">
      <c r="A8412" s="1">
        <v>41321</v>
      </c>
      <c r="B8412" t="s">
        <v>27</v>
      </c>
      <c r="C8412" t="s">
        <v>109</v>
      </c>
      <c r="D8412">
        <v>72</v>
      </c>
      <c r="E8412">
        <v>86</v>
      </c>
      <c r="F8412" t="s">
        <v>109</v>
      </c>
      <c r="G8412">
        <v>-14</v>
      </c>
      <c r="H8412" t="s">
        <v>357</v>
      </c>
      <c r="I8412" t="s">
        <v>356</v>
      </c>
      <c r="J8412" s="2">
        <f>VLOOKUP(B8412,'Totals by Team'!A:K,11,FALSE)</f>
        <v>-7.0344827586206895</v>
      </c>
      <c r="K8412" s="2">
        <f>VLOOKUP(C8412,'Totals by Team'!A:K,11,FALSE)</f>
        <v>-5.290322580645161</v>
      </c>
    </row>
    <row r="8413" spans="1:11" x14ac:dyDescent="0.25">
      <c r="A8413" s="1">
        <v>41321</v>
      </c>
      <c r="B8413" t="s">
        <v>93</v>
      </c>
      <c r="C8413" t="s">
        <v>279</v>
      </c>
      <c r="D8413">
        <v>43</v>
      </c>
      <c r="E8413">
        <v>57</v>
      </c>
      <c r="F8413" t="s">
        <v>279</v>
      </c>
      <c r="G8413">
        <v>-14</v>
      </c>
      <c r="H8413" t="s">
        <v>357</v>
      </c>
      <c r="I8413" t="s">
        <v>356</v>
      </c>
      <c r="J8413" s="2">
        <f>VLOOKUP(B8413,'Totals by Team'!A:K,11,FALSE)</f>
        <v>-8.4516129032258061</v>
      </c>
      <c r="K8413" s="2">
        <f>VLOOKUP(C8413,'Totals by Team'!A:K,11,FALSE)</f>
        <v>-5.290322580645161</v>
      </c>
    </row>
    <row r="8414" spans="1:11" x14ac:dyDescent="0.25">
      <c r="A8414" s="1">
        <v>41321</v>
      </c>
      <c r="B8414" t="s">
        <v>256</v>
      </c>
      <c r="C8414" t="s">
        <v>234</v>
      </c>
      <c r="D8414">
        <v>64</v>
      </c>
      <c r="E8414">
        <v>78</v>
      </c>
      <c r="F8414" t="s">
        <v>234</v>
      </c>
      <c r="G8414">
        <v>-14</v>
      </c>
      <c r="H8414" t="s">
        <v>357</v>
      </c>
      <c r="I8414" t="s">
        <v>356</v>
      </c>
      <c r="J8414" s="2">
        <f>VLOOKUP(B8414,'Totals by Team'!A:K,11,FALSE)</f>
        <v>-2.6296296296296298</v>
      </c>
      <c r="K8414" s="2">
        <f>VLOOKUP(C8414,'Totals by Team'!A:K,11,FALSE)</f>
        <v>-2.4482758620689653</v>
      </c>
    </row>
    <row r="8415" spans="1:11" x14ac:dyDescent="0.25">
      <c r="A8415" s="1">
        <v>41321</v>
      </c>
      <c r="B8415" t="s">
        <v>28</v>
      </c>
      <c r="C8415" t="s">
        <v>49</v>
      </c>
      <c r="D8415">
        <v>61</v>
      </c>
      <c r="E8415">
        <v>76</v>
      </c>
      <c r="F8415" t="s">
        <v>49</v>
      </c>
      <c r="G8415">
        <v>-15</v>
      </c>
      <c r="H8415" t="s">
        <v>357</v>
      </c>
      <c r="I8415" t="s">
        <v>356</v>
      </c>
      <c r="J8415" s="2">
        <f>VLOOKUP(B8415,'Totals by Team'!A:K,11,FALSE)</f>
        <v>-3.5517241379310347</v>
      </c>
      <c r="K8415" s="2">
        <f>VLOOKUP(C8415,'Totals by Team'!A:K,11,FALSE)</f>
        <v>-14.258064516129032</v>
      </c>
    </row>
    <row r="8416" spans="1:11" x14ac:dyDescent="0.25">
      <c r="A8416" s="1">
        <v>41321</v>
      </c>
      <c r="B8416" t="s">
        <v>99</v>
      </c>
      <c r="C8416" t="s">
        <v>233</v>
      </c>
      <c r="D8416">
        <v>58</v>
      </c>
      <c r="E8416">
        <v>73</v>
      </c>
      <c r="F8416" t="s">
        <v>233</v>
      </c>
      <c r="G8416">
        <v>-15</v>
      </c>
      <c r="H8416" t="s">
        <v>357</v>
      </c>
      <c r="I8416" t="s">
        <v>356</v>
      </c>
      <c r="J8416" s="2">
        <f>VLOOKUP(B8416,'Totals by Team'!A:K,11,FALSE)</f>
        <v>2.4827586206896552</v>
      </c>
      <c r="K8416" s="2">
        <f>VLOOKUP(C8416,'Totals by Team'!A:K,11,FALSE)</f>
        <v>2.25</v>
      </c>
    </row>
    <row r="8417" spans="1:11" x14ac:dyDescent="0.25">
      <c r="A8417" s="1">
        <v>41321</v>
      </c>
      <c r="B8417" t="s">
        <v>338</v>
      </c>
      <c r="C8417" t="s">
        <v>171</v>
      </c>
      <c r="D8417">
        <v>57</v>
      </c>
      <c r="E8417">
        <v>72</v>
      </c>
      <c r="F8417" t="s">
        <v>338</v>
      </c>
      <c r="G8417">
        <v>-15</v>
      </c>
      <c r="H8417" t="s">
        <v>357</v>
      </c>
      <c r="I8417" t="s">
        <v>360</v>
      </c>
      <c r="J8417" s="2">
        <f>VLOOKUP(B8417,'Totals by Team'!A:K,11,FALSE)</f>
        <v>-11.535714285714286</v>
      </c>
      <c r="K8417" s="2">
        <f>VLOOKUP(C8417,'Totals by Team'!A:K,11,FALSE)</f>
        <v>11.09375</v>
      </c>
    </row>
    <row r="8418" spans="1:11" x14ac:dyDescent="0.25">
      <c r="A8418" s="1">
        <v>41321</v>
      </c>
      <c r="B8418" t="s">
        <v>1</v>
      </c>
      <c r="C8418" t="s">
        <v>118</v>
      </c>
      <c r="D8418">
        <v>55</v>
      </c>
      <c r="E8418">
        <v>71</v>
      </c>
      <c r="F8418" t="s">
        <v>118</v>
      </c>
      <c r="G8418">
        <v>-16</v>
      </c>
      <c r="H8418" t="s">
        <v>357</v>
      </c>
      <c r="I8418" t="s">
        <v>356</v>
      </c>
      <c r="J8418" s="2">
        <f>VLOOKUP(B8418,'Totals by Team'!A:K,11,FALSE)</f>
        <v>-10.793103448275861</v>
      </c>
      <c r="K8418" s="2">
        <f>VLOOKUP(C8418,'Totals by Team'!A:K,11,FALSE)</f>
        <v>0.16129032258064516</v>
      </c>
    </row>
    <row r="8419" spans="1:11" x14ac:dyDescent="0.25">
      <c r="A8419" s="1">
        <v>41321</v>
      </c>
      <c r="B8419" t="s">
        <v>207</v>
      </c>
      <c r="C8419" t="s">
        <v>6</v>
      </c>
      <c r="D8419">
        <v>46</v>
      </c>
      <c r="E8419">
        <v>62</v>
      </c>
      <c r="F8419" t="s">
        <v>207</v>
      </c>
      <c r="G8419">
        <v>-16</v>
      </c>
      <c r="H8419" t="s">
        <v>357</v>
      </c>
      <c r="I8419" t="s">
        <v>360</v>
      </c>
      <c r="J8419" s="2">
        <f>VLOOKUP(B8419,'Totals by Team'!A:K,11,FALSE)</f>
        <v>-2.4074074074074074</v>
      </c>
      <c r="K8419" s="2">
        <f>VLOOKUP(C8419,'Totals by Team'!A:K,11,FALSE)</f>
        <v>-2</v>
      </c>
    </row>
    <row r="8420" spans="1:11" x14ac:dyDescent="0.25">
      <c r="A8420" s="1">
        <v>41321</v>
      </c>
      <c r="B8420" t="s">
        <v>258</v>
      </c>
      <c r="C8420" t="s">
        <v>224</v>
      </c>
      <c r="D8420">
        <v>54</v>
      </c>
      <c r="E8420">
        <v>71</v>
      </c>
      <c r="F8420" t="s">
        <v>224</v>
      </c>
      <c r="G8420">
        <v>-17</v>
      </c>
      <c r="H8420" t="s">
        <v>357</v>
      </c>
      <c r="I8420" t="s">
        <v>356</v>
      </c>
      <c r="J8420" s="2">
        <f>VLOOKUP(B8420,'Totals by Team'!A:K,11,FALSE)</f>
        <v>7.2352941176470589</v>
      </c>
      <c r="K8420" s="2">
        <f>VLOOKUP(C8420,'Totals by Team'!A:K,11,FALSE)</f>
        <v>2.774193548387097</v>
      </c>
    </row>
    <row r="8421" spans="1:11" x14ac:dyDescent="0.25">
      <c r="A8421" s="1">
        <v>41321</v>
      </c>
      <c r="B8421" t="s">
        <v>153</v>
      </c>
      <c r="C8421" t="s">
        <v>43</v>
      </c>
      <c r="D8421">
        <v>50</v>
      </c>
      <c r="E8421">
        <v>67</v>
      </c>
      <c r="F8421" t="s">
        <v>43</v>
      </c>
      <c r="G8421">
        <v>-17</v>
      </c>
      <c r="H8421" t="s">
        <v>357</v>
      </c>
      <c r="I8421" t="s">
        <v>356</v>
      </c>
      <c r="J8421" s="2">
        <f>VLOOKUP(B8421,'Totals by Team'!A:K,11,FALSE)</f>
        <v>-1.5666666666666667</v>
      </c>
      <c r="K8421" s="2">
        <f>VLOOKUP(C8421,'Totals by Team'!A:K,11,FALSE)</f>
        <v>9.67741935483871</v>
      </c>
    </row>
    <row r="8422" spans="1:11" x14ac:dyDescent="0.25">
      <c r="A8422" s="1">
        <v>41321</v>
      </c>
      <c r="B8422" t="s">
        <v>42</v>
      </c>
      <c r="C8422" t="s">
        <v>96</v>
      </c>
      <c r="D8422">
        <v>48</v>
      </c>
      <c r="E8422">
        <v>65</v>
      </c>
      <c r="F8422" t="s">
        <v>96</v>
      </c>
      <c r="G8422">
        <v>-17</v>
      </c>
      <c r="H8422" t="s">
        <v>357</v>
      </c>
      <c r="I8422" t="s">
        <v>356</v>
      </c>
      <c r="J8422" s="2">
        <f>VLOOKUP(B8422,'Totals by Team'!A:K,11,FALSE)</f>
        <v>4.78125</v>
      </c>
      <c r="K8422" s="2">
        <f>VLOOKUP(C8422,'Totals by Team'!A:K,11,FALSE)</f>
        <v>10.333333333333334</v>
      </c>
    </row>
    <row r="8423" spans="1:11" x14ac:dyDescent="0.25">
      <c r="A8423" s="1">
        <v>41321</v>
      </c>
      <c r="B8423" t="s">
        <v>105</v>
      </c>
      <c r="C8423" t="s">
        <v>238</v>
      </c>
      <c r="D8423">
        <v>54</v>
      </c>
      <c r="E8423">
        <v>71</v>
      </c>
      <c r="F8423" t="s">
        <v>105</v>
      </c>
      <c r="G8423">
        <v>-17</v>
      </c>
      <c r="H8423" t="s">
        <v>357</v>
      </c>
      <c r="I8423" t="s">
        <v>360</v>
      </c>
      <c r="J8423" s="2">
        <f>VLOOKUP(B8423,'Totals by Team'!A:K,11,FALSE)</f>
        <v>-10.903225806451612</v>
      </c>
      <c r="K8423" s="2">
        <f>VLOOKUP(C8423,'Totals by Team'!A:K,11,FALSE)</f>
        <v>5.40625</v>
      </c>
    </row>
    <row r="8424" spans="1:11" x14ac:dyDescent="0.25">
      <c r="A8424" s="1">
        <v>41321</v>
      </c>
      <c r="B8424" t="s">
        <v>183</v>
      </c>
      <c r="C8424" t="s">
        <v>25</v>
      </c>
      <c r="D8424">
        <v>60</v>
      </c>
      <c r="E8424">
        <v>78</v>
      </c>
      <c r="F8424" t="s">
        <v>183</v>
      </c>
      <c r="G8424">
        <v>-18</v>
      </c>
      <c r="H8424" t="s">
        <v>357</v>
      </c>
      <c r="I8424" t="s">
        <v>360</v>
      </c>
      <c r="J8424" s="2">
        <f>VLOOKUP(B8424,'Totals by Team'!A:K,11,FALSE)</f>
        <v>2.25</v>
      </c>
      <c r="K8424" s="2">
        <f>VLOOKUP(C8424,'Totals by Team'!A:K,11,FALSE)</f>
        <v>0.36666666666666664</v>
      </c>
    </row>
    <row r="8425" spans="1:11" x14ac:dyDescent="0.25">
      <c r="A8425" s="1">
        <v>41321</v>
      </c>
      <c r="B8425" t="s">
        <v>307</v>
      </c>
      <c r="C8425" t="s">
        <v>288</v>
      </c>
      <c r="D8425">
        <v>58</v>
      </c>
      <c r="E8425">
        <v>76</v>
      </c>
      <c r="F8425" t="s">
        <v>288</v>
      </c>
      <c r="G8425">
        <v>-18</v>
      </c>
      <c r="H8425" t="s">
        <v>357</v>
      </c>
      <c r="I8425" t="s">
        <v>356</v>
      </c>
      <c r="J8425" s="2">
        <f>VLOOKUP(B8425,'Totals by Team'!A:K,11,FALSE)</f>
        <v>0.21875</v>
      </c>
      <c r="K8425" s="2">
        <f>VLOOKUP(C8425,'Totals by Team'!A:K,11,FALSE)</f>
        <v>10.575757575757576</v>
      </c>
    </row>
    <row r="8426" spans="1:11" x14ac:dyDescent="0.25">
      <c r="A8426" s="1">
        <v>41321</v>
      </c>
      <c r="B8426" t="s">
        <v>13</v>
      </c>
      <c r="C8426" t="s">
        <v>7</v>
      </c>
      <c r="D8426">
        <v>49</v>
      </c>
      <c r="E8426">
        <v>67</v>
      </c>
      <c r="F8426" t="s">
        <v>7</v>
      </c>
      <c r="G8426">
        <v>-18</v>
      </c>
      <c r="H8426" t="s">
        <v>357</v>
      </c>
      <c r="I8426" t="s">
        <v>356</v>
      </c>
      <c r="J8426" s="2">
        <f>VLOOKUP(B8426,'Totals by Team'!A:K,11,FALSE)</f>
        <v>-4.6206896551724137</v>
      </c>
      <c r="K8426" s="2">
        <f>VLOOKUP(C8426,'Totals by Team'!A:K,11,FALSE)</f>
        <v>1.6206896551724137</v>
      </c>
    </row>
    <row r="8427" spans="1:11" x14ac:dyDescent="0.25">
      <c r="A8427" s="1">
        <v>41321</v>
      </c>
      <c r="B8427" t="s">
        <v>119</v>
      </c>
      <c r="C8427" t="s">
        <v>115</v>
      </c>
      <c r="D8427">
        <v>56</v>
      </c>
      <c r="E8427">
        <v>75</v>
      </c>
      <c r="F8427" t="s">
        <v>115</v>
      </c>
      <c r="G8427">
        <v>-19</v>
      </c>
      <c r="H8427" t="s">
        <v>357</v>
      </c>
      <c r="I8427" t="s">
        <v>356</v>
      </c>
      <c r="J8427" s="2">
        <f>VLOOKUP(B8427,'Totals by Team'!A:K,11,FALSE)</f>
        <v>0.23076923076923078</v>
      </c>
      <c r="K8427" s="2">
        <f>VLOOKUP(C8427,'Totals by Team'!A:K,11,FALSE)</f>
        <v>-3.1379310344827585</v>
      </c>
    </row>
    <row r="8428" spans="1:11" x14ac:dyDescent="0.25">
      <c r="A8428" s="1">
        <v>41321</v>
      </c>
      <c r="B8428" t="s">
        <v>215</v>
      </c>
      <c r="C8428" t="s">
        <v>301</v>
      </c>
      <c r="D8428">
        <v>61</v>
      </c>
      <c r="E8428">
        <v>81</v>
      </c>
      <c r="F8428" t="s">
        <v>301</v>
      </c>
      <c r="G8428">
        <v>-20</v>
      </c>
      <c r="H8428" t="s">
        <v>357</v>
      </c>
      <c r="I8428" t="s">
        <v>356</v>
      </c>
      <c r="J8428" s="2">
        <f>VLOOKUP(B8428,'Totals by Team'!A:K,11,FALSE)</f>
        <v>6.4516129032258061</v>
      </c>
      <c r="K8428" s="2">
        <f>VLOOKUP(C8428,'Totals by Team'!A:K,11,FALSE)</f>
        <v>7.2727272727272725</v>
      </c>
    </row>
    <row r="8429" spans="1:11" x14ac:dyDescent="0.25">
      <c r="A8429" s="1">
        <v>41321</v>
      </c>
      <c r="B8429" t="s">
        <v>226</v>
      </c>
      <c r="C8429" t="s">
        <v>37</v>
      </c>
      <c r="D8429">
        <v>58</v>
      </c>
      <c r="E8429">
        <v>78</v>
      </c>
      <c r="F8429" t="s">
        <v>37</v>
      </c>
      <c r="G8429">
        <v>-20</v>
      </c>
      <c r="H8429" t="s">
        <v>357</v>
      </c>
      <c r="I8429" t="s">
        <v>356</v>
      </c>
      <c r="J8429" s="2">
        <f>VLOOKUP(B8429,'Totals by Team'!A:K,11,FALSE)</f>
        <v>-5.5</v>
      </c>
      <c r="K8429" s="2">
        <f>VLOOKUP(C8429,'Totals by Team'!A:K,11,FALSE)</f>
        <v>-2.096774193548387</v>
      </c>
    </row>
    <row r="8430" spans="1:11" x14ac:dyDescent="0.25">
      <c r="A8430" s="1">
        <v>41321</v>
      </c>
      <c r="B8430" t="s">
        <v>169</v>
      </c>
      <c r="C8430" t="s">
        <v>194</v>
      </c>
      <c r="D8430">
        <v>66</v>
      </c>
      <c r="E8430">
        <v>86</v>
      </c>
      <c r="F8430" t="s">
        <v>194</v>
      </c>
      <c r="G8430">
        <v>-20</v>
      </c>
      <c r="H8430" t="s">
        <v>357</v>
      </c>
      <c r="I8430" t="s">
        <v>356</v>
      </c>
      <c r="J8430" s="2">
        <f>VLOOKUP(B8430,'Totals by Team'!A:K,11,FALSE)</f>
        <v>6.6666666666666666E-2</v>
      </c>
      <c r="K8430" s="2">
        <f>VLOOKUP(C8430,'Totals by Team'!A:K,11,FALSE)</f>
        <v>1.0303030303030303</v>
      </c>
    </row>
    <row r="8431" spans="1:11" x14ac:dyDescent="0.25">
      <c r="A8431" s="1">
        <v>41321</v>
      </c>
      <c r="B8431" t="s">
        <v>83</v>
      </c>
      <c r="C8431" t="s">
        <v>76</v>
      </c>
      <c r="D8431">
        <v>41</v>
      </c>
      <c r="E8431">
        <v>62</v>
      </c>
      <c r="F8431" t="s">
        <v>83</v>
      </c>
      <c r="G8431">
        <v>-21</v>
      </c>
      <c r="H8431" t="s">
        <v>357</v>
      </c>
      <c r="I8431" t="s">
        <v>360</v>
      </c>
      <c r="J8431" s="2">
        <f>VLOOKUP(B8431,'Totals by Team'!A:K,11,FALSE)</f>
        <v>-8.4642857142857135</v>
      </c>
      <c r="K8431" s="2">
        <f>VLOOKUP(C8431,'Totals by Team'!A:K,11,FALSE)</f>
        <v>9.7333333333333325</v>
      </c>
    </row>
    <row r="8432" spans="1:11" x14ac:dyDescent="0.25">
      <c r="A8432" s="1">
        <v>41321</v>
      </c>
      <c r="B8432" t="s">
        <v>67</v>
      </c>
      <c r="C8432" t="s">
        <v>54</v>
      </c>
      <c r="D8432">
        <v>74</v>
      </c>
      <c r="E8432">
        <v>96</v>
      </c>
      <c r="F8432" t="s">
        <v>67</v>
      </c>
      <c r="G8432">
        <v>-22</v>
      </c>
      <c r="H8432" t="s">
        <v>357</v>
      </c>
      <c r="I8432" t="s">
        <v>360</v>
      </c>
      <c r="J8432" s="2">
        <f>VLOOKUP(B8432,'Totals by Team'!A:K,11,FALSE)</f>
        <v>-12.392857142857142</v>
      </c>
      <c r="K8432" s="2">
        <f>VLOOKUP(C8432,'Totals by Team'!A:K,11,FALSE)</f>
        <v>0.54838709677419351</v>
      </c>
    </row>
    <row r="8433" spans="1:11" x14ac:dyDescent="0.25">
      <c r="A8433" s="1">
        <v>41321</v>
      </c>
      <c r="B8433" t="s">
        <v>134</v>
      </c>
      <c r="C8433" t="s">
        <v>144</v>
      </c>
      <c r="D8433">
        <v>57</v>
      </c>
      <c r="E8433">
        <v>80</v>
      </c>
      <c r="F8433" t="s">
        <v>134</v>
      </c>
      <c r="G8433">
        <v>-23</v>
      </c>
      <c r="H8433" t="s">
        <v>357</v>
      </c>
      <c r="I8433" t="s">
        <v>360</v>
      </c>
      <c r="J8433" s="2">
        <f>VLOOKUP(B8433,'Totals by Team'!A:K,11,FALSE)</f>
        <v>-8.375</v>
      </c>
      <c r="K8433" s="2">
        <f>VLOOKUP(C8433,'Totals by Team'!A:K,11,FALSE)</f>
        <v>3.46875</v>
      </c>
    </row>
    <row r="8434" spans="1:11" x14ac:dyDescent="0.25">
      <c r="A8434" s="1">
        <v>41321</v>
      </c>
      <c r="B8434" t="s">
        <v>264</v>
      </c>
      <c r="C8434" t="s">
        <v>205</v>
      </c>
      <c r="D8434">
        <v>57</v>
      </c>
      <c r="E8434">
        <v>80</v>
      </c>
      <c r="F8434" t="s">
        <v>205</v>
      </c>
      <c r="G8434">
        <v>-23</v>
      </c>
      <c r="H8434" t="s">
        <v>357</v>
      </c>
      <c r="I8434" t="s">
        <v>356</v>
      </c>
      <c r="J8434" s="2">
        <f>VLOOKUP(B8434,'Totals by Team'!A:K,11,FALSE)</f>
        <v>-11.137931034482758</v>
      </c>
      <c r="K8434" s="2">
        <f>VLOOKUP(C8434,'Totals by Team'!A:K,11,FALSE)</f>
        <v>-1.25</v>
      </c>
    </row>
    <row r="8435" spans="1:11" x14ac:dyDescent="0.25">
      <c r="A8435" s="1">
        <v>41321</v>
      </c>
      <c r="B8435" t="s">
        <v>0</v>
      </c>
      <c r="C8435" t="s">
        <v>155</v>
      </c>
      <c r="D8435">
        <v>67</v>
      </c>
      <c r="E8435">
        <v>92</v>
      </c>
      <c r="F8435" t="s">
        <v>155</v>
      </c>
      <c r="G8435">
        <v>-25</v>
      </c>
      <c r="H8435" t="s">
        <v>357</v>
      </c>
      <c r="I8435" t="s">
        <v>356</v>
      </c>
      <c r="J8435" s="2">
        <f>VLOOKUP(B8435,'Totals by Team'!A:K,11,FALSE)</f>
        <v>-13.35483870967742</v>
      </c>
      <c r="K8435" s="2">
        <f>VLOOKUP(C8435,'Totals by Team'!A:K,11,FALSE)</f>
        <v>3.0606060606060606</v>
      </c>
    </row>
    <row r="8436" spans="1:11" x14ac:dyDescent="0.25">
      <c r="A8436" s="1">
        <v>41321</v>
      </c>
      <c r="B8436" t="s">
        <v>181</v>
      </c>
      <c r="C8436" t="s">
        <v>135</v>
      </c>
      <c r="D8436">
        <v>49</v>
      </c>
      <c r="E8436">
        <v>75</v>
      </c>
      <c r="F8436" t="s">
        <v>135</v>
      </c>
      <c r="G8436">
        <v>-26</v>
      </c>
      <c r="H8436" t="s">
        <v>357</v>
      </c>
      <c r="I8436" t="s">
        <v>356</v>
      </c>
      <c r="J8436" s="2">
        <f>VLOOKUP(B8436,'Totals by Team'!A:K,11,FALSE)</f>
        <v>-0.8666666666666667</v>
      </c>
      <c r="K8436" s="2">
        <f>VLOOKUP(C8436,'Totals by Team'!A:K,11,FALSE)</f>
        <v>4.117647058823529</v>
      </c>
    </row>
    <row r="8437" spans="1:11" x14ac:dyDescent="0.25">
      <c r="A8437" s="1">
        <v>41321</v>
      </c>
      <c r="B8437" t="s">
        <v>297</v>
      </c>
      <c r="C8437" t="s">
        <v>179</v>
      </c>
      <c r="D8437">
        <v>47</v>
      </c>
      <c r="E8437">
        <v>73</v>
      </c>
      <c r="F8437" t="s">
        <v>179</v>
      </c>
      <c r="G8437">
        <v>-26</v>
      </c>
      <c r="H8437" t="s">
        <v>357</v>
      </c>
      <c r="I8437" t="s">
        <v>356</v>
      </c>
      <c r="J8437" s="2">
        <f>VLOOKUP(B8437,'Totals by Team'!A:K,11,FALSE)</f>
        <v>0.34375</v>
      </c>
      <c r="K8437" s="2">
        <f>VLOOKUP(C8437,'Totals by Team'!A:K,11,FALSE)</f>
        <v>13.911764705882353</v>
      </c>
    </row>
    <row r="8438" spans="1:11" x14ac:dyDescent="0.25">
      <c r="A8438" s="1">
        <v>41321</v>
      </c>
      <c r="B8438" t="s">
        <v>265</v>
      </c>
      <c r="C8438" t="s">
        <v>271</v>
      </c>
      <c r="D8438">
        <v>57</v>
      </c>
      <c r="E8438">
        <v>84</v>
      </c>
      <c r="F8438" t="s">
        <v>271</v>
      </c>
      <c r="G8438">
        <v>-27</v>
      </c>
      <c r="H8438" t="s">
        <v>357</v>
      </c>
      <c r="I8438" t="s">
        <v>356</v>
      </c>
      <c r="J8438" s="2">
        <f>VLOOKUP(B8438,'Totals by Team'!A:K,11,FALSE)</f>
        <v>0.73333333333333328</v>
      </c>
      <c r="K8438" s="2">
        <f>VLOOKUP(C8438,'Totals by Team'!A:K,11,FALSE)</f>
        <v>12.529411764705882</v>
      </c>
    </row>
    <row r="8439" spans="1:11" x14ac:dyDescent="0.25">
      <c r="A8439" s="1">
        <v>41321</v>
      </c>
      <c r="B8439" t="s">
        <v>232</v>
      </c>
      <c r="C8439" t="s">
        <v>285</v>
      </c>
      <c r="D8439">
        <v>55</v>
      </c>
      <c r="E8439">
        <v>83</v>
      </c>
      <c r="F8439" t="s">
        <v>285</v>
      </c>
      <c r="G8439">
        <v>-28</v>
      </c>
      <c r="H8439" t="s">
        <v>357</v>
      </c>
      <c r="I8439" t="s">
        <v>356</v>
      </c>
      <c r="J8439" s="2">
        <f>VLOOKUP(B8439,'Totals by Team'!A:K,11,FALSE)</f>
        <v>0.90625</v>
      </c>
      <c r="K8439" s="2">
        <f>VLOOKUP(C8439,'Totals by Team'!A:K,11,FALSE)</f>
        <v>17.545454545454547</v>
      </c>
    </row>
    <row r="8440" spans="1:11" x14ac:dyDescent="0.25">
      <c r="A8440" s="1">
        <v>41321</v>
      </c>
      <c r="B8440" t="s">
        <v>70</v>
      </c>
      <c r="C8440" t="s">
        <v>212</v>
      </c>
      <c r="D8440">
        <v>58</v>
      </c>
      <c r="E8440">
        <v>88</v>
      </c>
      <c r="F8440" t="s">
        <v>212</v>
      </c>
      <c r="G8440">
        <v>-30</v>
      </c>
      <c r="H8440" t="s">
        <v>357</v>
      </c>
      <c r="I8440" t="s">
        <v>356</v>
      </c>
      <c r="J8440" s="2">
        <f>VLOOKUP(B8440,'Totals by Team'!A:K,11,FALSE)</f>
        <v>8.46875</v>
      </c>
      <c r="K8440" s="2">
        <f>VLOOKUP(C8440,'Totals by Team'!A:K,11,FALSE)</f>
        <v>3.3125</v>
      </c>
    </row>
    <row r="8441" spans="1:11" x14ac:dyDescent="0.25">
      <c r="A8441" s="1">
        <v>41321</v>
      </c>
      <c r="B8441" t="s">
        <v>228</v>
      </c>
      <c r="C8441" t="s">
        <v>280</v>
      </c>
      <c r="D8441">
        <v>52</v>
      </c>
      <c r="E8441">
        <v>83</v>
      </c>
      <c r="F8441" t="s">
        <v>228</v>
      </c>
      <c r="G8441">
        <v>-31</v>
      </c>
      <c r="H8441" t="s">
        <v>357</v>
      </c>
      <c r="I8441" t="s">
        <v>360</v>
      </c>
      <c r="J8441" s="2">
        <f>VLOOKUP(B8441,'Totals by Team'!A:K,11,FALSE)</f>
        <v>-3.96875</v>
      </c>
      <c r="K8441" s="2">
        <f>VLOOKUP(C8441,'Totals by Team'!A:K,11,FALSE)</f>
        <v>17.939393939393938</v>
      </c>
    </row>
    <row r="8442" spans="1:11" x14ac:dyDescent="0.25">
      <c r="A8442" s="1">
        <v>41321</v>
      </c>
      <c r="B8442" t="s">
        <v>95</v>
      </c>
      <c r="C8442" t="s">
        <v>16</v>
      </c>
      <c r="D8442">
        <v>55</v>
      </c>
      <c r="E8442">
        <v>87</v>
      </c>
      <c r="F8442" t="s">
        <v>95</v>
      </c>
      <c r="G8442">
        <v>-32</v>
      </c>
      <c r="H8442" t="s">
        <v>357</v>
      </c>
      <c r="I8442" t="s">
        <v>360</v>
      </c>
      <c r="J8442" s="2">
        <f>VLOOKUP(B8442,'Totals by Team'!A:K,11,FALSE)</f>
        <v>-14.5</v>
      </c>
      <c r="K8442" s="2">
        <f>VLOOKUP(C8442,'Totals by Team'!A:K,11,FALSE)</f>
        <v>2.125</v>
      </c>
    </row>
    <row r="8443" spans="1:11" x14ac:dyDescent="0.25">
      <c r="A8443" s="1">
        <v>41321</v>
      </c>
      <c r="B8443" t="s">
        <v>137</v>
      </c>
      <c r="C8443" t="s">
        <v>116</v>
      </c>
      <c r="D8443">
        <v>54</v>
      </c>
      <c r="E8443">
        <v>87</v>
      </c>
      <c r="F8443" t="s">
        <v>137</v>
      </c>
      <c r="G8443">
        <v>-33</v>
      </c>
      <c r="H8443" t="s">
        <v>357</v>
      </c>
      <c r="I8443" t="s">
        <v>360</v>
      </c>
      <c r="J8443" s="2">
        <f>VLOOKUP(B8443,'Totals by Team'!A:K,11,FALSE)</f>
        <v>-12.518518518518519</v>
      </c>
      <c r="K8443" s="2">
        <f>VLOOKUP(C8443,'Totals by Team'!A:K,11,FALSE)</f>
        <v>5.1333333333333337</v>
      </c>
    </row>
    <row r="8444" spans="1:11" x14ac:dyDescent="0.25">
      <c r="A8444" s="1">
        <v>41321</v>
      </c>
      <c r="B8444" t="s">
        <v>315</v>
      </c>
      <c r="C8444" t="s">
        <v>317</v>
      </c>
      <c r="D8444">
        <v>53</v>
      </c>
      <c r="E8444">
        <v>87</v>
      </c>
      <c r="F8444" t="s">
        <v>317</v>
      </c>
      <c r="G8444">
        <v>-34</v>
      </c>
      <c r="H8444" t="s">
        <v>357</v>
      </c>
      <c r="I8444" t="s">
        <v>356</v>
      </c>
      <c r="J8444" s="2">
        <f>VLOOKUP(B8444,'Totals by Team'!A:K,11,FALSE)</f>
        <v>-8.67741935483871</v>
      </c>
      <c r="K8444" s="2">
        <f>VLOOKUP(C8444,'Totals by Team'!A:K,11,FALSE)</f>
        <v>8.4242424242424239</v>
      </c>
    </row>
    <row r="8445" spans="1:11" x14ac:dyDescent="0.25">
      <c r="A8445" s="1">
        <v>41321</v>
      </c>
      <c r="B8445" t="s">
        <v>166</v>
      </c>
      <c r="C8445" t="s">
        <v>154</v>
      </c>
      <c r="D8445">
        <v>39</v>
      </c>
      <c r="E8445">
        <v>75</v>
      </c>
      <c r="F8445" t="s">
        <v>154</v>
      </c>
      <c r="G8445">
        <v>-36</v>
      </c>
      <c r="H8445" t="s">
        <v>357</v>
      </c>
      <c r="I8445" t="s">
        <v>356</v>
      </c>
      <c r="J8445" s="2">
        <f>VLOOKUP(B8445,'Totals by Team'!A:K,11,FALSE)</f>
        <v>-13.133333333333333</v>
      </c>
      <c r="K8445" s="2">
        <f>VLOOKUP(C8445,'Totals by Team'!A:K,11,FALSE)</f>
        <v>9.5483870967741939</v>
      </c>
    </row>
    <row r="8446" spans="1:11" x14ac:dyDescent="0.25">
      <c r="A8446" s="1">
        <v>41321</v>
      </c>
      <c r="B8446" t="s">
        <v>48</v>
      </c>
      <c r="C8446" t="s">
        <v>129</v>
      </c>
      <c r="D8446">
        <v>38</v>
      </c>
      <c r="E8446">
        <v>77</v>
      </c>
      <c r="F8446" t="s">
        <v>129</v>
      </c>
      <c r="G8446">
        <v>-39</v>
      </c>
      <c r="H8446" t="s">
        <v>357</v>
      </c>
      <c r="I8446" t="s">
        <v>356</v>
      </c>
      <c r="J8446" s="2">
        <f>VLOOKUP(B8446,'Totals by Team'!A:K,11,FALSE)</f>
        <v>-26.678571428571427</v>
      </c>
      <c r="K8446" s="2">
        <f>VLOOKUP(C8446,'Totals by Team'!A:K,11,FALSE)</f>
        <v>-5.2758620689655169</v>
      </c>
    </row>
    <row r="8447" spans="1:11" x14ac:dyDescent="0.25">
      <c r="A8447" s="1">
        <v>41321</v>
      </c>
      <c r="B8447" t="s">
        <v>79</v>
      </c>
      <c r="C8447" t="s">
        <v>191</v>
      </c>
      <c r="D8447">
        <v>35</v>
      </c>
      <c r="E8447">
        <v>75</v>
      </c>
      <c r="F8447" t="s">
        <v>191</v>
      </c>
      <c r="G8447">
        <v>-40</v>
      </c>
      <c r="H8447" t="s">
        <v>357</v>
      </c>
      <c r="I8447" t="s">
        <v>356</v>
      </c>
      <c r="J8447" s="2">
        <f>VLOOKUP(B8447,'Totals by Team'!A:K,11,FALSE)</f>
        <v>-9.7857142857142865</v>
      </c>
      <c r="K8447" s="2">
        <f>VLOOKUP(C8447,'Totals by Team'!A:K,11,FALSE)</f>
        <v>-1.6666666666666667</v>
      </c>
    </row>
    <row r="8448" spans="1:11" x14ac:dyDescent="0.25">
      <c r="A8448" s="1">
        <v>41322</v>
      </c>
      <c r="B8448" t="s">
        <v>197</v>
      </c>
      <c r="C8448" t="s">
        <v>270</v>
      </c>
      <c r="D8448">
        <v>71</v>
      </c>
      <c r="E8448">
        <v>49</v>
      </c>
      <c r="F8448" t="s">
        <v>197</v>
      </c>
      <c r="G8448">
        <v>22</v>
      </c>
      <c r="H8448" t="s">
        <v>358</v>
      </c>
      <c r="I8448" t="s">
        <v>360</v>
      </c>
      <c r="J8448" s="2">
        <f>VLOOKUP(B8448,'Totals by Team'!A:K,11,FALSE)</f>
        <v>9.617647058823529</v>
      </c>
      <c r="K8448" s="2">
        <f>VLOOKUP(C8448,'Totals by Team'!A:K,11,FALSE)</f>
        <v>11.363636363636363</v>
      </c>
    </row>
    <row r="8449" spans="1:11" x14ac:dyDescent="0.25">
      <c r="A8449" s="1">
        <v>41322</v>
      </c>
      <c r="B8449" t="s">
        <v>152</v>
      </c>
      <c r="C8449" t="s">
        <v>138</v>
      </c>
      <c r="D8449">
        <v>88</v>
      </c>
      <c r="E8449">
        <v>67</v>
      </c>
      <c r="F8449" t="s">
        <v>152</v>
      </c>
      <c r="G8449">
        <v>21</v>
      </c>
      <c r="H8449" t="s">
        <v>358</v>
      </c>
      <c r="I8449" t="s">
        <v>360</v>
      </c>
      <c r="J8449" s="2">
        <f>VLOOKUP(B8449,'Totals by Team'!A:K,11,FALSE)</f>
        <v>-7.1724137931034484</v>
      </c>
      <c r="K8449" s="2">
        <f>VLOOKUP(C8449,'Totals by Team'!A:K,11,FALSE)</f>
        <v>-10.066666666666666</v>
      </c>
    </row>
    <row r="8450" spans="1:11" x14ac:dyDescent="0.25">
      <c r="A8450" s="1">
        <v>41322</v>
      </c>
      <c r="B8450" t="s">
        <v>295</v>
      </c>
      <c r="C8450" t="s">
        <v>306</v>
      </c>
      <c r="D8450">
        <v>72</v>
      </c>
      <c r="E8450">
        <v>51</v>
      </c>
      <c r="F8450" t="s">
        <v>295</v>
      </c>
      <c r="G8450">
        <v>21</v>
      </c>
      <c r="H8450" t="s">
        <v>358</v>
      </c>
      <c r="I8450" t="s">
        <v>360</v>
      </c>
      <c r="J8450" s="2">
        <f>VLOOKUP(B8450,'Totals by Team'!A:K,11,FALSE)</f>
        <v>7.4848484848484844</v>
      </c>
      <c r="K8450" s="2">
        <f>VLOOKUP(C8450,'Totals by Team'!A:K,11,FALSE)</f>
        <v>6.75</v>
      </c>
    </row>
    <row r="8451" spans="1:11" x14ac:dyDescent="0.25">
      <c r="A8451" s="1">
        <v>41322</v>
      </c>
      <c r="B8451" t="s">
        <v>263</v>
      </c>
      <c r="C8451" t="s">
        <v>314</v>
      </c>
      <c r="D8451">
        <v>62</v>
      </c>
      <c r="E8451">
        <v>41</v>
      </c>
      <c r="F8451" t="s">
        <v>314</v>
      </c>
      <c r="G8451">
        <v>21</v>
      </c>
      <c r="H8451" t="s">
        <v>358</v>
      </c>
      <c r="I8451" t="s">
        <v>356</v>
      </c>
      <c r="J8451" s="2">
        <f>VLOOKUP(B8451,'Totals by Team'!A:K,11,FALSE)</f>
        <v>3.2121212121212119</v>
      </c>
      <c r="K8451" s="2">
        <f>VLOOKUP(C8451,'Totals by Team'!A:K,11,FALSE)</f>
        <v>-2.9375</v>
      </c>
    </row>
    <row r="8452" spans="1:11" x14ac:dyDescent="0.25">
      <c r="A8452" s="1">
        <v>41322</v>
      </c>
      <c r="B8452" t="s">
        <v>312</v>
      </c>
      <c r="C8452" t="s">
        <v>331</v>
      </c>
      <c r="D8452">
        <v>59</v>
      </c>
      <c r="E8452">
        <v>41</v>
      </c>
      <c r="F8452" t="s">
        <v>331</v>
      </c>
      <c r="G8452">
        <v>18</v>
      </c>
      <c r="H8452" t="s">
        <v>358</v>
      </c>
      <c r="I8452" t="s">
        <v>356</v>
      </c>
      <c r="J8452" s="2">
        <f>VLOOKUP(B8452,'Totals by Team'!A:K,11,FALSE)</f>
        <v>15.588235294117647</v>
      </c>
      <c r="K8452" s="2">
        <f>VLOOKUP(C8452,'Totals by Team'!A:K,11,FALSE)</f>
        <v>-3.4193548387096775</v>
      </c>
    </row>
    <row r="8453" spans="1:11" x14ac:dyDescent="0.25">
      <c r="A8453" s="1">
        <v>41322</v>
      </c>
      <c r="B8453" t="s">
        <v>262</v>
      </c>
      <c r="C8453" t="s">
        <v>113</v>
      </c>
      <c r="D8453">
        <v>71</v>
      </c>
      <c r="E8453">
        <v>54</v>
      </c>
      <c r="F8453" t="s">
        <v>113</v>
      </c>
      <c r="G8453">
        <v>17</v>
      </c>
      <c r="H8453" t="s">
        <v>358</v>
      </c>
      <c r="I8453" t="s">
        <v>356</v>
      </c>
      <c r="J8453" s="2">
        <f>VLOOKUP(B8453,'Totals by Team'!A:K,11,FALSE)</f>
        <v>2.1875</v>
      </c>
      <c r="K8453" s="2">
        <f>VLOOKUP(C8453,'Totals by Team'!A:K,11,FALSE)</f>
        <v>-1.7586206896551724</v>
      </c>
    </row>
    <row r="8454" spans="1:11" x14ac:dyDescent="0.25">
      <c r="A8454" s="1">
        <v>41322</v>
      </c>
      <c r="B8454" t="s">
        <v>38</v>
      </c>
      <c r="C8454" t="s">
        <v>185</v>
      </c>
      <c r="D8454">
        <v>68</v>
      </c>
      <c r="E8454">
        <v>56</v>
      </c>
      <c r="F8454" t="s">
        <v>38</v>
      </c>
      <c r="G8454">
        <v>12</v>
      </c>
      <c r="H8454" t="s">
        <v>358</v>
      </c>
      <c r="I8454" t="s">
        <v>360</v>
      </c>
      <c r="J8454" s="2">
        <f>VLOOKUP(B8454,'Totals by Team'!A:K,11,FALSE)</f>
        <v>3.6896551724137931</v>
      </c>
      <c r="K8454" s="2">
        <f>VLOOKUP(C8454,'Totals by Team'!A:K,11,FALSE)</f>
        <v>-4.0714285714285712</v>
      </c>
    </row>
    <row r="8455" spans="1:11" x14ac:dyDescent="0.25">
      <c r="A8455" s="1">
        <v>41322</v>
      </c>
      <c r="B8455" t="s">
        <v>302</v>
      </c>
      <c r="C8455" t="s">
        <v>219</v>
      </c>
      <c r="D8455">
        <v>79</v>
      </c>
      <c r="E8455">
        <v>71</v>
      </c>
      <c r="F8455" t="s">
        <v>302</v>
      </c>
      <c r="G8455">
        <v>8</v>
      </c>
      <c r="H8455" t="s">
        <v>358</v>
      </c>
      <c r="I8455" t="s">
        <v>360</v>
      </c>
      <c r="J8455" s="2">
        <f>VLOOKUP(B8455,'Totals by Team'!A:K,11,FALSE)</f>
        <v>11.4375</v>
      </c>
      <c r="K8455" s="2">
        <f>VLOOKUP(C8455,'Totals by Team'!A:K,11,FALSE)</f>
        <v>-6.612903225806452</v>
      </c>
    </row>
    <row r="8456" spans="1:11" x14ac:dyDescent="0.25">
      <c r="A8456" s="1">
        <v>41322</v>
      </c>
      <c r="B8456" t="s">
        <v>251</v>
      </c>
      <c r="C8456" t="s">
        <v>33</v>
      </c>
      <c r="D8456">
        <v>76</v>
      </c>
      <c r="E8456">
        <v>68</v>
      </c>
      <c r="F8456" t="s">
        <v>33</v>
      </c>
      <c r="G8456">
        <v>8</v>
      </c>
      <c r="H8456" t="s">
        <v>358</v>
      </c>
      <c r="I8456" t="s">
        <v>356</v>
      </c>
      <c r="J8456" s="2">
        <f>VLOOKUP(B8456,'Totals by Team'!A:K,11,FALSE)</f>
        <v>-2.1379310344827585</v>
      </c>
      <c r="K8456" s="2">
        <f>VLOOKUP(C8456,'Totals by Team'!A:K,11,FALSE)</f>
        <v>-4.1034482758620694</v>
      </c>
    </row>
    <row r="8457" spans="1:11" x14ac:dyDescent="0.25">
      <c r="A8457" s="1">
        <v>41322</v>
      </c>
      <c r="B8457" t="s">
        <v>254</v>
      </c>
      <c r="C8457" t="s">
        <v>292</v>
      </c>
      <c r="D8457">
        <v>76</v>
      </c>
      <c r="E8457">
        <v>68</v>
      </c>
      <c r="F8457" t="s">
        <v>254</v>
      </c>
      <c r="G8457">
        <v>8</v>
      </c>
      <c r="H8457" t="s">
        <v>358</v>
      </c>
      <c r="I8457" t="s">
        <v>360</v>
      </c>
      <c r="J8457" s="2">
        <f>VLOOKUP(B8457,'Totals by Team'!A:K,11,FALSE)</f>
        <v>3.161290322580645</v>
      </c>
      <c r="K8457" s="2">
        <f>VLOOKUP(C8457,'Totals by Team'!A:K,11,FALSE)</f>
        <v>-1.9375</v>
      </c>
    </row>
    <row r="8458" spans="1:11" x14ac:dyDescent="0.25">
      <c r="A8458" s="1">
        <v>41322</v>
      </c>
      <c r="B8458" t="s">
        <v>77</v>
      </c>
      <c r="C8458" t="s">
        <v>140</v>
      </c>
      <c r="D8458">
        <v>60</v>
      </c>
      <c r="E8458">
        <v>56</v>
      </c>
      <c r="F8458" t="s">
        <v>140</v>
      </c>
      <c r="G8458">
        <v>4</v>
      </c>
      <c r="H8458" t="s">
        <v>358</v>
      </c>
      <c r="I8458" t="s">
        <v>356</v>
      </c>
      <c r="J8458" s="2">
        <f>VLOOKUP(B8458,'Totals by Team'!A:K,11,FALSE)</f>
        <v>2.28125</v>
      </c>
      <c r="K8458" s="2">
        <f>VLOOKUP(C8458,'Totals by Team'!A:K,11,FALSE)</f>
        <v>-1.59375</v>
      </c>
    </row>
    <row r="8459" spans="1:11" x14ac:dyDescent="0.25">
      <c r="A8459" s="1">
        <v>41322</v>
      </c>
      <c r="B8459" t="s">
        <v>341</v>
      </c>
      <c r="C8459" t="s">
        <v>336</v>
      </c>
      <c r="D8459">
        <v>68</v>
      </c>
      <c r="E8459">
        <v>64</v>
      </c>
      <c r="F8459" t="s">
        <v>336</v>
      </c>
      <c r="G8459">
        <v>4</v>
      </c>
      <c r="H8459" t="s">
        <v>358</v>
      </c>
      <c r="I8459" t="s">
        <v>356</v>
      </c>
      <c r="J8459" s="2">
        <f>VLOOKUP(B8459,'Totals by Team'!A:K,11,FALSE)</f>
        <v>9.59375</v>
      </c>
      <c r="K8459" s="2">
        <f>VLOOKUP(C8459,'Totals by Team'!A:K,11,FALSE)</f>
        <v>-1.935483870967742</v>
      </c>
    </row>
    <row r="8460" spans="1:11" x14ac:dyDescent="0.25">
      <c r="A8460" s="1">
        <v>41322</v>
      </c>
      <c r="B8460" t="s">
        <v>283</v>
      </c>
      <c r="C8460" t="s">
        <v>199</v>
      </c>
      <c r="D8460">
        <v>67</v>
      </c>
      <c r="E8460">
        <v>63</v>
      </c>
      <c r="F8460" t="s">
        <v>283</v>
      </c>
      <c r="G8460">
        <v>4</v>
      </c>
      <c r="H8460" t="s">
        <v>358</v>
      </c>
      <c r="I8460" t="s">
        <v>360</v>
      </c>
      <c r="J8460" s="2">
        <f>VLOOKUP(B8460,'Totals by Team'!A:K,11,FALSE)</f>
        <v>0.84375</v>
      </c>
      <c r="K8460" s="2">
        <f>VLOOKUP(C8460,'Totals by Team'!A:K,11,FALSE)</f>
        <v>-4.709677419354839</v>
      </c>
    </row>
    <row r="8461" spans="1:11" x14ac:dyDescent="0.25">
      <c r="A8461" s="1">
        <v>41322</v>
      </c>
      <c r="B8461" t="s">
        <v>8</v>
      </c>
      <c r="C8461" t="s">
        <v>53</v>
      </c>
      <c r="D8461">
        <v>64</v>
      </c>
      <c r="E8461">
        <v>61</v>
      </c>
      <c r="F8461" t="s">
        <v>8</v>
      </c>
      <c r="G8461">
        <v>3</v>
      </c>
      <c r="H8461" t="s">
        <v>358</v>
      </c>
      <c r="I8461" t="s">
        <v>360</v>
      </c>
      <c r="J8461" s="2">
        <f>VLOOKUP(B8461,'Totals by Team'!A:K,11,FALSE)</f>
        <v>-6.0333333333333332</v>
      </c>
      <c r="K8461" s="2">
        <f>VLOOKUP(C8461,'Totals by Team'!A:K,11,FALSE)</f>
        <v>-3.1666666666666665</v>
      </c>
    </row>
    <row r="8462" spans="1:11" x14ac:dyDescent="0.25">
      <c r="A8462" s="1">
        <v>41322</v>
      </c>
      <c r="B8462" t="s">
        <v>186</v>
      </c>
      <c r="C8462" t="s">
        <v>250</v>
      </c>
      <c r="D8462">
        <v>45</v>
      </c>
      <c r="E8462">
        <v>43</v>
      </c>
      <c r="F8462" t="s">
        <v>250</v>
      </c>
      <c r="G8462">
        <v>2</v>
      </c>
      <c r="H8462" t="s">
        <v>358</v>
      </c>
      <c r="I8462" t="s">
        <v>356</v>
      </c>
      <c r="J8462" s="2">
        <f>VLOOKUP(B8462,'Totals by Team'!A:K,11,FALSE)</f>
        <v>9.2424242424242422</v>
      </c>
      <c r="K8462" s="2">
        <f>VLOOKUP(C8462,'Totals by Team'!A:K,11,FALSE)</f>
        <v>1.3870967741935485</v>
      </c>
    </row>
    <row r="8463" spans="1:11" x14ac:dyDescent="0.25">
      <c r="A8463" s="1">
        <v>41322</v>
      </c>
      <c r="B8463" t="s">
        <v>180</v>
      </c>
      <c r="C8463" t="s">
        <v>222</v>
      </c>
      <c r="D8463">
        <v>68</v>
      </c>
      <c r="E8463">
        <v>67</v>
      </c>
      <c r="F8463" t="s">
        <v>222</v>
      </c>
      <c r="G8463">
        <v>1</v>
      </c>
      <c r="H8463" t="s">
        <v>358</v>
      </c>
      <c r="I8463" t="s">
        <v>356</v>
      </c>
      <c r="J8463" s="2">
        <f>VLOOKUP(B8463,'Totals by Team'!A:K,11,FALSE)</f>
        <v>8.735294117647058</v>
      </c>
      <c r="K8463" s="2">
        <f>VLOOKUP(C8463,'Totals by Team'!A:K,11,FALSE)</f>
        <v>5.9090909090909092</v>
      </c>
    </row>
    <row r="8464" spans="1:11" x14ac:dyDescent="0.25">
      <c r="A8464" s="1">
        <v>41322</v>
      </c>
      <c r="B8464" t="s">
        <v>222</v>
      </c>
      <c r="C8464" t="s">
        <v>180</v>
      </c>
      <c r="D8464">
        <v>67</v>
      </c>
      <c r="E8464">
        <v>68</v>
      </c>
      <c r="F8464" t="s">
        <v>222</v>
      </c>
      <c r="G8464">
        <v>-1</v>
      </c>
      <c r="H8464" t="s">
        <v>357</v>
      </c>
      <c r="I8464" t="s">
        <v>360</v>
      </c>
      <c r="J8464" s="2">
        <f>VLOOKUP(B8464,'Totals by Team'!A:K,11,FALSE)</f>
        <v>5.9090909090909092</v>
      </c>
      <c r="K8464" s="2">
        <f>VLOOKUP(C8464,'Totals by Team'!A:K,11,FALSE)</f>
        <v>8.735294117647058</v>
      </c>
    </row>
    <row r="8465" spans="1:11" x14ac:dyDescent="0.25">
      <c r="A8465" s="1">
        <v>41322</v>
      </c>
      <c r="B8465" t="s">
        <v>250</v>
      </c>
      <c r="C8465" t="s">
        <v>186</v>
      </c>
      <c r="D8465">
        <v>43</v>
      </c>
      <c r="E8465">
        <v>45</v>
      </c>
      <c r="F8465" t="s">
        <v>250</v>
      </c>
      <c r="G8465">
        <v>-2</v>
      </c>
      <c r="H8465" t="s">
        <v>357</v>
      </c>
      <c r="I8465" t="s">
        <v>360</v>
      </c>
      <c r="J8465" s="2">
        <f>VLOOKUP(B8465,'Totals by Team'!A:K,11,FALSE)</f>
        <v>1.3870967741935485</v>
      </c>
      <c r="K8465" s="2">
        <f>VLOOKUP(C8465,'Totals by Team'!A:K,11,FALSE)</f>
        <v>9.2424242424242422</v>
      </c>
    </row>
    <row r="8466" spans="1:11" x14ac:dyDescent="0.25">
      <c r="A8466" s="1">
        <v>41322</v>
      </c>
      <c r="B8466" t="s">
        <v>53</v>
      </c>
      <c r="C8466" t="s">
        <v>8</v>
      </c>
      <c r="D8466">
        <v>61</v>
      </c>
      <c r="E8466">
        <v>64</v>
      </c>
      <c r="F8466" t="s">
        <v>8</v>
      </c>
      <c r="G8466">
        <v>-3</v>
      </c>
      <c r="H8466" t="s">
        <v>357</v>
      </c>
      <c r="I8466" t="s">
        <v>356</v>
      </c>
      <c r="J8466" s="2">
        <f>VLOOKUP(B8466,'Totals by Team'!A:K,11,FALSE)</f>
        <v>-3.1666666666666665</v>
      </c>
      <c r="K8466" s="2">
        <f>VLOOKUP(C8466,'Totals by Team'!A:K,11,FALSE)</f>
        <v>-6.0333333333333332</v>
      </c>
    </row>
    <row r="8467" spans="1:11" x14ac:dyDescent="0.25">
      <c r="A8467" s="1">
        <v>41322</v>
      </c>
      <c r="B8467" t="s">
        <v>140</v>
      </c>
      <c r="C8467" t="s">
        <v>77</v>
      </c>
      <c r="D8467">
        <v>56</v>
      </c>
      <c r="E8467">
        <v>60</v>
      </c>
      <c r="F8467" t="s">
        <v>140</v>
      </c>
      <c r="G8467">
        <v>-4</v>
      </c>
      <c r="H8467" t="s">
        <v>357</v>
      </c>
      <c r="I8467" t="s">
        <v>360</v>
      </c>
      <c r="J8467" s="2">
        <f>VLOOKUP(B8467,'Totals by Team'!A:K,11,FALSE)</f>
        <v>-1.59375</v>
      </c>
      <c r="K8467" s="2">
        <f>VLOOKUP(C8467,'Totals by Team'!A:K,11,FALSE)</f>
        <v>2.28125</v>
      </c>
    </row>
    <row r="8468" spans="1:11" x14ac:dyDescent="0.25">
      <c r="A8468" s="1">
        <v>41322</v>
      </c>
      <c r="B8468" t="s">
        <v>336</v>
      </c>
      <c r="C8468" t="s">
        <v>341</v>
      </c>
      <c r="D8468">
        <v>64</v>
      </c>
      <c r="E8468">
        <v>68</v>
      </c>
      <c r="F8468" t="s">
        <v>336</v>
      </c>
      <c r="G8468">
        <v>-4</v>
      </c>
      <c r="H8468" t="s">
        <v>357</v>
      </c>
      <c r="I8468" t="s">
        <v>360</v>
      </c>
      <c r="J8468" s="2">
        <f>VLOOKUP(B8468,'Totals by Team'!A:K,11,FALSE)</f>
        <v>-1.935483870967742</v>
      </c>
      <c r="K8468" s="2">
        <f>VLOOKUP(C8468,'Totals by Team'!A:K,11,FALSE)</f>
        <v>9.59375</v>
      </c>
    </row>
    <row r="8469" spans="1:11" x14ac:dyDescent="0.25">
      <c r="A8469" s="1">
        <v>41322</v>
      </c>
      <c r="B8469" t="s">
        <v>199</v>
      </c>
      <c r="C8469" t="s">
        <v>283</v>
      </c>
      <c r="D8469">
        <v>63</v>
      </c>
      <c r="E8469">
        <v>67</v>
      </c>
      <c r="F8469" t="s">
        <v>283</v>
      </c>
      <c r="G8469">
        <v>-4</v>
      </c>
      <c r="H8469" t="s">
        <v>357</v>
      </c>
      <c r="I8469" t="s">
        <v>356</v>
      </c>
      <c r="J8469" s="2">
        <f>VLOOKUP(B8469,'Totals by Team'!A:K,11,FALSE)</f>
        <v>-4.709677419354839</v>
      </c>
      <c r="K8469" s="2">
        <f>VLOOKUP(C8469,'Totals by Team'!A:K,11,FALSE)</f>
        <v>0.84375</v>
      </c>
    </row>
    <row r="8470" spans="1:11" x14ac:dyDescent="0.25">
      <c r="A8470" s="1">
        <v>41322</v>
      </c>
      <c r="B8470" t="s">
        <v>219</v>
      </c>
      <c r="C8470" t="s">
        <v>302</v>
      </c>
      <c r="D8470">
        <v>71</v>
      </c>
      <c r="E8470">
        <v>79</v>
      </c>
      <c r="F8470" t="s">
        <v>302</v>
      </c>
      <c r="G8470">
        <v>-8</v>
      </c>
      <c r="H8470" t="s">
        <v>357</v>
      </c>
      <c r="I8470" t="s">
        <v>356</v>
      </c>
      <c r="J8470" s="2">
        <f>VLOOKUP(B8470,'Totals by Team'!A:K,11,FALSE)</f>
        <v>-6.612903225806452</v>
      </c>
      <c r="K8470" s="2">
        <f>VLOOKUP(C8470,'Totals by Team'!A:K,11,FALSE)</f>
        <v>11.4375</v>
      </c>
    </row>
    <row r="8471" spans="1:11" x14ac:dyDescent="0.25">
      <c r="A8471" s="1">
        <v>41322</v>
      </c>
      <c r="B8471" t="s">
        <v>33</v>
      </c>
      <c r="C8471" t="s">
        <v>251</v>
      </c>
      <c r="D8471">
        <v>68</v>
      </c>
      <c r="E8471">
        <v>76</v>
      </c>
      <c r="F8471" t="s">
        <v>33</v>
      </c>
      <c r="G8471">
        <v>-8</v>
      </c>
      <c r="H8471" t="s">
        <v>357</v>
      </c>
      <c r="I8471" t="s">
        <v>360</v>
      </c>
      <c r="J8471" s="2">
        <f>VLOOKUP(B8471,'Totals by Team'!A:K,11,FALSE)</f>
        <v>-4.1034482758620694</v>
      </c>
      <c r="K8471" s="2">
        <f>VLOOKUP(C8471,'Totals by Team'!A:K,11,FALSE)</f>
        <v>-2.1379310344827585</v>
      </c>
    </row>
    <row r="8472" spans="1:11" x14ac:dyDescent="0.25">
      <c r="A8472" s="1">
        <v>41322</v>
      </c>
      <c r="B8472" t="s">
        <v>292</v>
      </c>
      <c r="C8472" t="s">
        <v>254</v>
      </c>
      <c r="D8472">
        <v>68</v>
      </c>
      <c r="E8472">
        <v>76</v>
      </c>
      <c r="F8472" t="s">
        <v>254</v>
      </c>
      <c r="G8472">
        <v>-8</v>
      </c>
      <c r="H8472" t="s">
        <v>357</v>
      </c>
      <c r="I8472" t="s">
        <v>356</v>
      </c>
      <c r="J8472" s="2">
        <f>VLOOKUP(B8472,'Totals by Team'!A:K,11,FALSE)</f>
        <v>-1.9375</v>
      </c>
      <c r="K8472" s="2">
        <f>VLOOKUP(C8472,'Totals by Team'!A:K,11,FALSE)</f>
        <v>3.161290322580645</v>
      </c>
    </row>
    <row r="8473" spans="1:11" x14ac:dyDescent="0.25">
      <c r="A8473" s="1">
        <v>41322</v>
      </c>
      <c r="B8473" t="s">
        <v>185</v>
      </c>
      <c r="C8473" t="s">
        <v>38</v>
      </c>
      <c r="D8473">
        <v>56</v>
      </c>
      <c r="E8473">
        <v>68</v>
      </c>
      <c r="F8473" t="s">
        <v>38</v>
      </c>
      <c r="G8473">
        <v>-12</v>
      </c>
      <c r="H8473" t="s">
        <v>357</v>
      </c>
      <c r="I8473" t="s">
        <v>356</v>
      </c>
      <c r="J8473" s="2">
        <f>VLOOKUP(B8473,'Totals by Team'!A:K,11,FALSE)</f>
        <v>-4.0714285714285712</v>
      </c>
      <c r="K8473" s="2">
        <f>VLOOKUP(C8473,'Totals by Team'!A:K,11,FALSE)</f>
        <v>3.6896551724137931</v>
      </c>
    </row>
    <row r="8474" spans="1:11" x14ac:dyDescent="0.25">
      <c r="A8474" s="1">
        <v>41322</v>
      </c>
      <c r="B8474" t="s">
        <v>113</v>
      </c>
      <c r="C8474" t="s">
        <v>262</v>
      </c>
      <c r="D8474">
        <v>54</v>
      </c>
      <c r="E8474">
        <v>71</v>
      </c>
      <c r="F8474" t="s">
        <v>113</v>
      </c>
      <c r="G8474">
        <v>-17</v>
      </c>
      <c r="H8474" t="s">
        <v>357</v>
      </c>
      <c r="I8474" t="s">
        <v>360</v>
      </c>
      <c r="J8474" s="2">
        <f>VLOOKUP(B8474,'Totals by Team'!A:K,11,FALSE)</f>
        <v>-1.7586206896551724</v>
      </c>
      <c r="K8474" s="2">
        <f>VLOOKUP(C8474,'Totals by Team'!A:K,11,FALSE)</f>
        <v>2.1875</v>
      </c>
    </row>
    <row r="8475" spans="1:11" x14ac:dyDescent="0.25">
      <c r="A8475" s="1">
        <v>41322</v>
      </c>
      <c r="B8475" t="s">
        <v>331</v>
      </c>
      <c r="C8475" t="s">
        <v>312</v>
      </c>
      <c r="D8475">
        <v>41</v>
      </c>
      <c r="E8475">
        <v>59</v>
      </c>
      <c r="F8475" t="s">
        <v>331</v>
      </c>
      <c r="G8475">
        <v>-18</v>
      </c>
      <c r="H8475" t="s">
        <v>357</v>
      </c>
      <c r="I8475" t="s">
        <v>360</v>
      </c>
      <c r="J8475" s="2">
        <f>VLOOKUP(B8475,'Totals by Team'!A:K,11,FALSE)</f>
        <v>-3.4193548387096775</v>
      </c>
      <c r="K8475" s="2">
        <f>VLOOKUP(C8475,'Totals by Team'!A:K,11,FALSE)</f>
        <v>15.588235294117647</v>
      </c>
    </row>
    <row r="8476" spans="1:11" x14ac:dyDescent="0.25">
      <c r="A8476" s="1">
        <v>41322</v>
      </c>
      <c r="B8476" t="s">
        <v>138</v>
      </c>
      <c r="C8476" t="s">
        <v>152</v>
      </c>
      <c r="D8476">
        <v>67</v>
      </c>
      <c r="E8476">
        <v>88</v>
      </c>
      <c r="F8476" t="s">
        <v>152</v>
      </c>
      <c r="G8476">
        <v>-21</v>
      </c>
      <c r="H8476" t="s">
        <v>357</v>
      </c>
      <c r="I8476" t="s">
        <v>356</v>
      </c>
      <c r="J8476" s="2">
        <f>VLOOKUP(B8476,'Totals by Team'!A:K,11,FALSE)</f>
        <v>-10.066666666666666</v>
      </c>
      <c r="K8476" s="2">
        <f>VLOOKUP(C8476,'Totals by Team'!A:K,11,FALSE)</f>
        <v>-7.1724137931034484</v>
      </c>
    </row>
    <row r="8477" spans="1:11" x14ac:dyDescent="0.25">
      <c r="A8477" s="1">
        <v>41322</v>
      </c>
      <c r="B8477" t="s">
        <v>306</v>
      </c>
      <c r="C8477" t="s">
        <v>295</v>
      </c>
      <c r="D8477">
        <v>51</v>
      </c>
      <c r="E8477">
        <v>72</v>
      </c>
      <c r="F8477" t="s">
        <v>295</v>
      </c>
      <c r="G8477">
        <v>-21</v>
      </c>
      <c r="H8477" t="s">
        <v>357</v>
      </c>
      <c r="I8477" t="s">
        <v>356</v>
      </c>
      <c r="J8477" s="2">
        <f>VLOOKUP(B8477,'Totals by Team'!A:K,11,FALSE)</f>
        <v>6.75</v>
      </c>
      <c r="K8477" s="2">
        <f>VLOOKUP(C8477,'Totals by Team'!A:K,11,FALSE)</f>
        <v>7.4848484848484844</v>
      </c>
    </row>
    <row r="8478" spans="1:11" x14ac:dyDescent="0.25">
      <c r="A8478" s="1">
        <v>41322</v>
      </c>
      <c r="B8478" t="s">
        <v>314</v>
      </c>
      <c r="C8478" t="s">
        <v>263</v>
      </c>
      <c r="D8478">
        <v>41</v>
      </c>
      <c r="E8478">
        <v>62</v>
      </c>
      <c r="F8478" t="s">
        <v>314</v>
      </c>
      <c r="G8478">
        <v>-21</v>
      </c>
      <c r="H8478" t="s">
        <v>357</v>
      </c>
      <c r="I8478" t="s">
        <v>360</v>
      </c>
      <c r="J8478" s="2">
        <f>VLOOKUP(B8478,'Totals by Team'!A:K,11,FALSE)</f>
        <v>-2.9375</v>
      </c>
      <c r="K8478" s="2">
        <f>VLOOKUP(C8478,'Totals by Team'!A:K,11,FALSE)</f>
        <v>3.2121212121212119</v>
      </c>
    </row>
    <row r="8479" spans="1:11" x14ac:dyDescent="0.25">
      <c r="A8479" s="1">
        <v>41322</v>
      </c>
      <c r="B8479" t="s">
        <v>270</v>
      </c>
      <c r="C8479" t="s">
        <v>197</v>
      </c>
      <c r="D8479">
        <v>49</v>
      </c>
      <c r="E8479">
        <v>71</v>
      </c>
      <c r="F8479" t="s">
        <v>197</v>
      </c>
      <c r="G8479">
        <v>-22</v>
      </c>
      <c r="H8479" t="s">
        <v>357</v>
      </c>
      <c r="I8479" t="s">
        <v>356</v>
      </c>
      <c r="J8479" s="2">
        <f>VLOOKUP(B8479,'Totals by Team'!A:K,11,FALSE)</f>
        <v>11.363636363636363</v>
      </c>
      <c r="K8479" s="2">
        <f>VLOOKUP(C8479,'Totals by Team'!A:K,11,FALSE)</f>
        <v>9.617647058823529</v>
      </c>
    </row>
    <row r="8480" spans="1:11" x14ac:dyDescent="0.25">
      <c r="A8480" s="1">
        <v>41323</v>
      </c>
      <c r="B8480" t="s">
        <v>88</v>
      </c>
      <c r="C8480" t="s">
        <v>85</v>
      </c>
      <c r="D8480">
        <v>76</v>
      </c>
      <c r="E8480">
        <v>47</v>
      </c>
      <c r="F8480" t="s">
        <v>85</v>
      </c>
      <c r="G8480">
        <v>29</v>
      </c>
      <c r="H8480" t="s">
        <v>358</v>
      </c>
      <c r="I8480" t="s">
        <v>356</v>
      </c>
      <c r="J8480" s="2">
        <f>VLOOKUP(B8480,'Totals by Team'!A:K,11,FALSE)</f>
        <v>-3.9333333333333331</v>
      </c>
      <c r="K8480" s="2">
        <f>VLOOKUP(C8480,'Totals by Team'!A:K,11,FALSE)</f>
        <v>-5.5161290322580649</v>
      </c>
    </row>
    <row r="8481" spans="1:11" x14ac:dyDescent="0.25">
      <c r="A8481" s="1">
        <v>41323</v>
      </c>
      <c r="B8481" t="s">
        <v>125</v>
      </c>
      <c r="C8481" t="s">
        <v>327</v>
      </c>
      <c r="D8481">
        <v>71</v>
      </c>
      <c r="E8481">
        <v>52</v>
      </c>
      <c r="F8481" t="s">
        <v>327</v>
      </c>
      <c r="G8481">
        <v>19</v>
      </c>
      <c r="H8481" t="s">
        <v>358</v>
      </c>
      <c r="I8481" t="s">
        <v>356</v>
      </c>
      <c r="J8481" s="2">
        <f>VLOOKUP(B8481,'Totals by Team'!A:K,11,FALSE)</f>
        <v>4.8214285714285712</v>
      </c>
      <c r="K8481" s="2">
        <f>VLOOKUP(C8481,'Totals by Team'!A:K,11,FALSE)</f>
        <v>-13.071428571428571</v>
      </c>
    </row>
    <row r="8482" spans="1:11" x14ac:dyDescent="0.25">
      <c r="A8482" s="1">
        <v>41323</v>
      </c>
      <c r="B8482" t="s">
        <v>141</v>
      </c>
      <c r="C8482" t="s">
        <v>86</v>
      </c>
      <c r="D8482">
        <v>73</v>
      </c>
      <c r="E8482">
        <v>57</v>
      </c>
      <c r="F8482" t="s">
        <v>141</v>
      </c>
      <c r="G8482">
        <v>16</v>
      </c>
      <c r="H8482" t="s">
        <v>358</v>
      </c>
      <c r="I8482" t="s">
        <v>360</v>
      </c>
      <c r="J8482" s="2">
        <f>VLOOKUP(B8482,'Totals by Team'!A:K,11,FALSE)</f>
        <v>5.161290322580645</v>
      </c>
      <c r="K8482" s="2">
        <f>VLOOKUP(C8482,'Totals by Team'!A:K,11,FALSE)</f>
        <v>-10.857142857142858</v>
      </c>
    </row>
    <row r="8483" spans="1:11" x14ac:dyDescent="0.25">
      <c r="A8483" s="1">
        <v>41323</v>
      </c>
      <c r="B8483" t="s">
        <v>41</v>
      </c>
      <c r="C8483" t="s">
        <v>213</v>
      </c>
      <c r="D8483">
        <v>64</v>
      </c>
      <c r="E8483">
        <v>50</v>
      </c>
      <c r="F8483" t="s">
        <v>41</v>
      </c>
      <c r="G8483">
        <v>14</v>
      </c>
      <c r="H8483" t="s">
        <v>358</v>
      </c>
      <c r="I8483" t="s">
        <v>360</v>
      </c>
      <c r="J8483" s="2">
        <f>VLOOKUP(B8483,'Totals by Team'!A:K,11,FALSE)</f>
        <v>-3.09375</v>
      </c>
      <c r="K8483" s="2">
        <f>VLOOKUP(C8483,'Totals by Team'!A:K,11,FALSE)</f>
        <v>-9.068965517241379</v>
      </c>
    </row>
    <row r="8484" spans="1:11" x14ac:dyDescent="0.25">
      <c r="A8484" s="1">
        <v>41323</v>
      </c>
      <c r="B8484" t="s">
        <v>10</v>
      </c>
      <c r="C8484" t="s">
        <v>162</v>
      </c>
      <c r="D8484">
        <v>81</v>
      </c>
      <c r="E8484">
        <v>67</v>
      </c>
      <c r="F8484" t="s">
        <v>10</v>
      </c>
      <c r="G8484">
        <v>14</v>
      </c>
      <c r="H8484" t="s">
        <v>358</v>
      </c>
      <c r="I8484" t="s">
        <v>360</v>
      </c>
      <c r="J8484" s="2">
        <f>VLOOKUP(B8484,'Totals by Team'!A:K,11,FALSE)</f>
        <v>8.1724137931034484</v>
      </c>
      <c r="K8484" s="2">
        <f>VLOOKUP(C8484,'Totals by Team'!A:K,11,FALSE)</f>
        <v>-8.5862068965517242</v>
      </c>
    </row>
    <row r="8485" spans="1:11" x14ac:dyDescent="0.25">
      <c r="A8485" s="1">
        <v>41323</v>
      </c>
      <c r="B8485" t="s">
        <v>158</v>
      </c>
      <c r="C8485" t="s">
        <v>25</v>
      </c>
      <c r="D8485">
        <v>75</v>
      </c>
      <c r="E8485">
        <v>63</v>
      </c>
      <c r="F8485" t="s">
        <v>158</v>
      </c>
      <c r="G8485">
        <v>12</v>
      </c>
      <c r="H8485" t="s">
        <v>358</v>
      </c>
      <c r="I8485" t="s">
        <v>360</v>
      </c>
      <c r="J8485" s="2">
        <f>VLOOKUP(B8485,'Totals by Team'!A:K,11,FALSE)</f>
        <v>-0.58620689655172409</v>
      </c>
      <c r="K8485" s="2">
        <f>VLOOKUP(C8485,'Totals by Team'!A:K,11,FALSE)</f>
        <v>0.36666666666666664</v>
      </c>
    </row>
    <row r="8486" spans="1:11" x14ac:dyDescent="0.25">
      <c r="A8486" s="1">
        <v>41323</v>
      </c>
      <c r="B8486" t="s">
        <v>301</v>
      </c>
      <c r="C8486" t="s">
        <v>170</v>
      </c>
      <c r="D8486">
        <v>71</v>
      </c>
      <c r="E8486">
        <v>61</v>
      </c>
      <c r="F8486" t="s">
        <v>301</v>
      </c>
      <c r="G8486">
        <v>10</v>
      </c>
      <c r="H8486" t="s">
        <v>358</v>
      </c>
      <c r="I8486" t="s">
        <v>360</v>
      </c>
      <c r="J8486" s="2">
        <f>VLOOKUP(B8486,'Totals by Team'!A:K,11,FALSE)</f>
        <v>7.2727272727272725</v>
      </c>
      <c r="K8486" s="2">
        <f>VLOOKUP(C8486,'Totals by Team'!A:K,11,FALSE)</f>
        <v>-1.9375</v>
      </c>
    </row>
    <row r="8487" spans="1:11" x14ac:dyDescent="0.25">
      <c r="A8487" s="1">
        <v>41323</v>
      </c>
      <c r="B8487" t="s">
        <v>258</v>
      </c>
      <c r="C8487" t="s">
        <v>303</v>
      </c>
      <c r="D8487">
        <v>51</v>
      </c>
      <c r="E8487">
        <v>42</v>
      </c>
      <c r="F8487" t="s">
        <v>303</v>
      </c>
      <c r="G8487">
        <v>9</v>
      </c>
      <c r="H8487" t="s">
        <v>358</v>
      </c>
      <c r="I8487" t="s">
        <v>356</v>
      </c>
      <c r="J8487" s="2">
        <f>VLOOKUP(B8487,'Totals by Team'!A:K,11,FALSE)</f>
        <v>7.2352941176470589</v>
      </c>
      <c r="K8487" s="2">
        <f>VLOOKUP(C8487,'Totals by Team'!A:K,11,FALSE)</f>
        <v>14.15625</v>
      </c>
    </row>
    <row r="8488" spans="1:11" x14ac:dyDescent="0.25">
      <c r="A8488" s="1">
        <v>41323</v>
      </c>
      <c r="B8488" t="s">
        <v>34</v>
      </c>
      <c r="C8488" t="s">
        <v>29</v>
      </c>
      <c r="D8488">
        <v>63</v>
      </c>
      <c r="E8488">
        <v>54</v>
      </c>
      <c r="F8488" t="s">
        <v>34</v>
      </c>
      <c r="G8488">
        <v>9</v>
      </c>
      <c r="H8488" t="s">
        <v>358</v>
      </c>
      <c r="I8488" t="s">
        <v>360</v>
      </c>
      <c r="J8488" s="2">
        <f>VLOOKUP(B8488,'Totals by Team'!A:K,11,FALSE)</f>
        <v>-9.6774193548387094E-2</v>
      </c>
      <c r="K8488" s="2">
        <f>VLOOKUP(C8488,'Totals by Team'!A:K,11,FALSE)</f>
        <v>-8.8387096774193541</v>
      </c>
    </row>
    <row r="8489" spans="1:11" x14ac:dyDescent="0.25">
      <c r="A8489" s="1">
        <v>41323</v>
      </c>
      <c r="B8489" t="s">
        <v>168</v>
      </c>
      <c r="C8489" t="s">
        <v>109</v>
      </c>
      <c r="D8489">
        <v>89</v>
      </c>
      <c r="E8489">
        <v>80</v>
      </c>
      <c r="F8489" t="s">
        <v>168</v>
      </c>
      <c r="G8489">
        <v>9</v>
      </c>
      <c r="H8489" t="s">
        <v>358</v>
      </c>
      <c r="I8489" t="s">
        <v>360</v>
      </c>
      <c r="J8489" s="2">
        <f>VLOOKUP(B8489,'Totals by Team'!A:K,11,FALSE)</f>
        <v>-5.3076923076923075</v>
      </c>
      <c r="K8489" s="2">
        <f>VLOOKUP(C8489,'Totals by Team'!A:K,11,FALSE)</f>
        <v>-5.290322580645161</v>
      </c>
    </row>
    <row r="8490" spans="1:11" x14ac:dyDescent="0.25">
      <c r="A8490" s="1">
        <v>41323</v>
      </c>
      <c r="B8490" t="s">
        <v>74</v>
      </c>
      <c r="C8490" t="s">
        <v>174</v>
      </c>
      <c r="D8490">
        <v>66</v>
      </c>
      <c r="E8490">
        <v>58</v>
      </c>
      <c r="F8490" t="s">
        <v>174</v>
      </c>
      <c r="G8490">
        <v>8</v>
      </c>
      <c r="H8490" t="s">
        <v>358</v>
      </c>
      <c r="I8490" t="s">
        <v>356</v>
      </c>
      <c r="J8490" s="2">
        <f>VLOOKUP(B8490,'Totals by Team'!A:K,11,FALSE)</f>
        <v>-8.870967741935484</v>
      </c>
      <c r="K8490" s="2">
        <f>VLOOKUP(C8490,'Totals by Team'!A:K,11,FALSE)</f>
        <v>-7.15625</v>
      </c>
    </row>
    <row r="8491" spans="1:11" x14ac:dyDescent="0.25">
      <c r="A8491" s="1">
        <v>41323</v>
      </c>
      <c r="B8491" t="s">
        <v>231</v>
      </c>
      <c r="C8491" t="s">
        <v>249</v>
      </c>
      <c r="D8491">
        <v>71</v>
      </c>
      <c r="E8491">
        <v>63</v>
      </c>
      <c r="F8491" t="s">
        <v>231</v>
      </c>
      <c r="G8491">
        <v>8</v>
      </c>
      <c r="H8491" t="s">
        <v>358</v>
      </c>
      <c r="I8491" t="s">
        <v>360</v>
      </c>
      <c r="J8491" s="2">
        <f>VLOOKUP(B8491,'Totals by Team'!A:K,11,FALSE)</f>
        <v>2.5</v>
      </c>
      <c r="K8491" s="2">
        <f>VLOOKUP(C8491,'Totals by Team'!A:K,11,FALSE)</f>
        <v>-0.80645161290322576</v>
      </c>
    </row>
    <row r="8492" spans="1:11" x14ac:dyDescent="0.25">
      <c r="A8492" s="1">
        <v>41323</v>
      </c>
      <c r="B8492" t="s">
        <v>247</v>
      </c>
      <c r="C8492" t="s">
        <v>248</v>
      </c>
      <c r="D8492">
        <v>56</v>
      </c>
      <c r="E8492">
        <v>49</v>
      </c>
      <c r="F8492" t="s">
        <v>247</v>
      </c>
      <c r="G8492">
        <v>7</v>
      </c>
      <c r="H8492" t="s">
        <v>358</v>
      </c>
      <c r="I8492" t="s">
        <v>360</v>
      </c>
      <c r="J8492" s="2">
        <f>VLOOKUP(B8492,'Totals by Team'!A:K,11,FALSE)</f>
        <v>-0.67741935483870963</v>
      </c>
      <c r="K8492" s="2">
        <f>VLOOKUP(C8492,'Totals by Team'!A:K,11,FALSE)</f>
        <v>0.20588235294117646</v>
      </c>
    </row>
    <row r="8493" spans="1:11" x14ac:dyDescent="0.25">
      <c r="A8493" s="1">
        <v>41323</v>
      </c>
      <c r="B8493" t="s">
        <v>31</v>
      </c>
      <c r="C8493" t="s">
        <v>73</v>
      </c>
      <c r="D8493">
        <v>61</v>
      </c>
      <c r="E8493">
        <v>55</v>
      </c>
      <c r="F8493" t="s">
        <v>73</v>
      </c>
      <c r="G8493">
        <v>6</v>
      </c>
      <c r="H8493" t="s">
        <v>358</v>
      </c>
      <c r="I8493" t="s">
        <v>356</v>
      </c>
      <c r="J8493" s="2">
        <f>VLOOKUP(B8493,'Totals by Team'!A:K,11,FALSE)</f>
        <v>9.5625</v>
      </c>
      <c r="K8493" s="2">
        <f>VLOOKUP(C8493,'Totals by Team'!A:K,11,FALSE)</f>
        <v>7.2413793103448274</v>
      </c>
    </row>
    <row r="8494" spans="1:11" x14ac:dyDescent="0.25">
      <c r="A8494" s="1">
        <v>41323</v>
      </c>
      <c r="B8494" t="s">
        <v>45</v>
      </c>
      <c r="C8494" t="s">
        <v>46</v>
      </c>
      <c r="D8494">
        <v>62</v>
      </c>
      <c r="E8494">
        <v>59</v>
      </c>
      <c r="F8494" t="s">
        <v>46</v>
      </c>
      <c r="G8494">
        <v>3</v>
      </c>
      <c r="H8494" t="s">
        <v>358</v>
      </c>
      <c r="I8494" t="s">
        <v>356</v>
      </c>
      <c r="J8494" s="2">
        <f>VLOOKUP(B8494,'Totals by Team'!A:K,11,FALSE)</f>
        <v>1.15625</v>
      </c>
      <c r="K8494" s="2">
        <f>VLOOKUP(C8494,'Totals by Team'!A:K,11,FALSE)</f>
        <v>-1.5161290322580645</v>
      </c>
    </row>
    <row r="8495" spans="1:11" x14ac:dyDescent="0.25">
      <c r="A8495" s="1">
        <v>41323</v>
      </c>
      <c r="B8495" t="s">
        <v>122</v>
      </c>
      <c r="C8495" t="s">
        <v>255</v>
      </c>
      <c r="D8495">
        <v>66</v>
      </c>
      <c r="E8495">
        <v>64</v>
      </c>
      <c r="F8495" t="s">
        <v>122</v>
      </c>
      <c r="G8495">
        <v>2</v>
      </c>
      <c r="H8495" t="s">
        <v>358</v>
      </c>
      <c r="I8495" t="s">
        <v>360</v>
      </c>
      <c r="J8495" s="2">
        <f>VLOOKUP(B8495,'Totals by Team'!A:K,11,FALSE)</f>
        <v>1.5588235294117647</v>
      </c>
      <c r="K8495" s="2">
        <f>VLOOKUP(C8495,'Totals by Team'!A:K,11,FALSE)</f>
        <v>4.9393939393939394</v>
      </c>
    </row>
    <row r="8496" spans="1:11" x14ac:dyDescent="0.25">
      <c r="A8496" s="1">
        <v>41323</v>
      </c>
      <c r="B8496" t="s">
        <v>279</v>
      </c>
      <c r="C8496" t="s">
        <v>16</v>
      </c>
      <c r="D8496">
        <v>52</v>
      </c>
      <c r="E8496">
        <v>50</v>
      </c>
      <c r="F8496" t="s">
        <v>279</v>
      </c>
      <c r="G8496">
        <v>2</v>
      </c>
      <c r="H8496" t="s">
        <v>358</v>
      </c>
      <c r="I8496" t="s">
        <v>360</v>
      </c>
      <c r="J8496" s="2">
        <f>VLOOKUP(B8496,'Totals by Team'!A:K,11,FALSE)</f>
        <v>-5.290322580645161</v>
      </c>
      <c r="K8496" s="2">
        <f>VLOOKUP(C8496,'Totals by Team'!A:K,11,FALSE)</f>
        <v>2.125</v>
      </c>
    </row>
    <row r="8497" spans="1:11" x14ac:dyDescent="0.25">
      <c r="A8497" s="1">
        <v>41323</v>
      </c>
      <c r="B8497" t="s">
        <v>95</v>
      </c>
      <c r="C8497" t="s">
        <v>93</v>
      </c>
      <c r="D8497">
        <v>64</v>
      </c>
      <c r="E8497">
        <v>62</v>
      </c>
      <c r="F8497" t="s">
        <v>95</v>
      </c>
      <c r="G8497">
        <v>2</v>
      </c>
      <c r="H8497" t="s">
        <v>358</v>
      </c>
      <c r="I8497" t="s">
        <v>360</v>
      </c>
      <c r="J8497" s="2">
        <f>VLOOKUP(B8497,'Totals by Team'!A:K,11,FALSE)</f>
        <v>-14.5</v>
      </c>
      <c r="K8497" s="2">
        <f>VLOOKUP(C8497,'Totals by Team'!A:K,11,FALSE)</f>
        <v>-8.4516129032258061</v>
      </c>
    </row>
    <row r="8498" spans="1:11" x14ac:dyDescent="0.25">
      <c r="A8498" s="1">
        <v>41323</v>
      </c>
      <c r="B8498" t="s">
        <v>255</v>
      </c>
      <c r="C8498" t="s">
        <v>122</v>
      </c>
      <c r="D8498">
        <v>64</v>
      </c>
      <c r="E8498">
        <v>66</v>
      </c>
      <c r="F8498" t="s">
        <v>122</v>
      </c>
      <c r="G8498">
        <v>-2</v>
      </c>
      <c r="H8498" t="s">
        <v>357</v>
      </c>
      <c r="I8498" t="s">
        <v>356</v>
      </c>
      <c r="J8498" s="2">
        <f>VLOOKUP(B8498,'Totals by Team'!A:K,11,FALSE)</f>
        <v>4.9393939393939394</v>
      </c>
      <c r="K8498" s="2">
        <f>VLOOKUP(C8498,'Totals by Team'!A:K,11,FALSE)</f>
        <v>1.5588235294117647</v>
      </c>
    </row>
    <row r="8499" spans="1:11" x14ac:dyDescent="0.25">
      <c r="A8499" s="1">
        <v>41323</v>
      </c>
      <c r="B8499" t="s">
        <v>16</v>
      </c>
      <c r="C8499" t="s">
        <v>279</v>
      </c>
      <c r="D8499">
        <v>50</v>
      </c>
      <c r="E8499">
        <v>52</v>
      </c>
      <c r="F8499" t="s">
        <v>279</v>
      </c>
      <c r="G8499">
        <v>-2</v>
      </c>
      <c r="H8499" t="s">
        <v>357</v>
      </c>
      <c r="I8499" t="s">
        <v>356</v>
      </c>
      <c r="J8499" s="2">
        <f>VLOOKUP(B8499,'Totals by Team'!A:K,11,FALSE)</f>
        <v>2.125</v>
      </c>
      <c r="K8499" s="2">
        <f>VLOOKUP(C8499,'Totals by Team'!A:K,11,FALSE)</f>
        <v>-5.290322580645161</v>
      </c>
    </row>
    <row r="8500" spans="1:11" x14ac:dyDescent="0.25">
      <c r="A8500" s="1">
        <v>41323</v>
      </c>
      <c r="B8500" t="s">
        <v>93</v>
      </c>
      <c r="C8500" t="s">
        <v>95</v>
      </c>
      <c r="D8500">
        <v>62</v>
      </c>
      <c r="E8500">
        <v>64</v>
      </c>
      <c r="F8500" t="s">
        <v>95</v>
      </c>
      <c r="G8500">
        <v>-2</v>
      </c>
      <c r="H8500" t="s">
        <v>357</v>
      </c>
      <c r="I8500" t="s">
        <v>356</v>
      </c>
      <c r="J8500" s="2">
        <f>VLOOKUP(B8500,'Totals by Team'!A:K,11,FALSE)</f>
        <v>-8.4516129032258061</v>
      </c>
      <c r="K8500" s="2">
        <f>VLOOKUP(C8500,'Totals by Team'!A:K,11,FALSE)</f>
        <v>-14.5</v>
      </c>
    </row>
    <row r="8501" spans="1:11" x14ac:dyDescent="0.25">
      <c r="A8501" s="1">
        <v>41323</v>
      </c>
      <c r="B8501" t="s">
        <v>46</v>
      </c>
      <c r="C8501" t="s">
        <v>45</v>
      </c>
      <c r="D8501">
        <v>59</v>
      </c>
      <c r="E8501">
        <v>62</v>
      </c>
      <c r="F8501" t="s">
        <v>46</v>
      </c>
      <c r="G8501">
        <v>-3</v>
      </c>
      <c r="H8501" t="s">
        <v>357</v>
      </c>
      <c r="I8501" t="s">
        <v>360</v>
      </c>
      <c r="J8501" s="2">
        <f>VLOOKUP(B8501,'Totals by Team'!A:K,11,FALSE)</f>
        <v>-1.5161290322580645</v>
      </c>
      <c r="K8501" s="2">
        <f>VLOOKUP(C8501,'Totals by Team'!A:K,11,FALSE)</f>
        <v>1.15625</v>
      </c>
    </row>
    <row r="8502" spans="1:11" x14ac:dyDescent="0.25">
      <c r="A8502" s="1">
        <v>41323</v>
      </c>
      <c r="B8502" t="s">
        <v>73</v>
      </c>
      <c r="C8502" t="s">
        <v>31</v>
      </c>
      <c r="D8502">
        <v>55</v>
      </c>
      <c r="E8502">
        <v>61</v>
      </c>
      <c r="F8502" t="s">
        <v>73</v>
      </c>
      <c r="G8502">
        <v>-6</v>
      </c>
      <c r="H8502" t="s">
        <v>357</v>
      </c>
      <c r="I8502" t="s">
        <v>360</v>
      </c>
      <c r="J8502" s="2">
        <f>VLOOKUP(B8502,'Totals by Team'!A:K,11,FALSE)</f>
        <v>7.2413793103448274</v>
      </c>
      <c r="K8502" s="2">
        <f>VLOOKUP(C8502,'Totals by Team'!A:K,11,FALSE)</f>
        <v>9.5625</v>
      </c>
    </row>
    <row r="8503" spans="1:11" x14ac:dyDescent="0.25">
      <c r="A8503" s="1">
        <v>41323</v>
      </c>
      <c r="B8503" t="s">
        <v>248</v>
      </c>
      <c r="C8503" t="s">
        <v>247</v>
      </c>
      <c r="D8503">
        <v>49</v>
      </c>
      <c r="E8503">
        <v>56</v>
      </c>
      <c r="F8503" t="s">
        <v>247</v>
      </c>
      <c r="G8503">
        <v>-7</v>
      </c>
      <c r="H8503" t="s">
        <v>357</v>
      </c>
      <c r="I8503" t="s">
        <v>356</v>
      </c>
      <c r="J8503" s="2">
        <f>VLOOKUP(B8503,'Totals by Team'!A:K,11,FALSE)</f>
        <v>0.20588235294117646</v>
      </c>
      <c r="K8503" s="2">
        <f>VLOOKUP(C8503,'Totals by Team'!A:K,11,FALSE)</f>
        <v>-0.67741935483870963</v>
      </c>
    </row>
    <row r="8504" spans="1:11" x14ac:dyDescent="0.25">
      <c r="A8504" s="1">
        <v>41323</v>
      </c>
      <c r="B8504" t="s">
        <v>174</v>
      </c>
      <c r="C8504" t="s">
        <v>74</v>
      </c>
      <c r="D8504">
        <v>58</v>
      </c>
      <c r="E8504">
        <v>66</v>
      </c>
      <c r="F8504" t="s">
        <v>174</v>
      </c>
      <c r="G8504">
        <v>-8</v>
      </c>
      <c r="H8504" t="s">
        <v>357</v>
      </c>
      <c r="I8504" t="s">
        <v>360</v>
      </c>
      <c r="J8504" s="2">
        <f>VLOOKUP(B8504,'Totals by Team'!A:K,11,FALSE)</f>
        <v>-7.15625</v>
      </c>
      <c r="K8504" s="2">
        <f>VLOOKUP(C8504,'Totals by Team'!A:K,11,FALSE)</f>
        <v>-8.870967741935484</v>
      </c>
    </row>
    <row r="8505" spans="1:11" x14ac:dyDescent="0.25">
      <c r="A8505" s="1">
        <v>41323</v>
      </c>
      <c r="B8505" t="s">
        <v>249</v>
      </c>
      <c r="C8505" t="s">
        <v>231</v>
      </c>
      <c r="D8505">
        <v>63</v>
      </c>
      <c r="E8505">
        <v>71</v>
      </c>
      <c r="F8505" t="s">
        <v>231</v>
      </c>
      <c r="G8505">
        <v>-8</v>
      </c>
      <c r="H8505" t="s">
        <v>357</v>
      </c>
      <c r="I8505" t="s">
        <v>356</v>
      </c>
      <c r="J8505" s="2">
        <f>VLOOKUP(B8505,'Totals by Team'!A:K,11,FALSE)</f>
        <v>-0.80645161290322576</v>
      </c>
      <c r="K8505" s="2">
        <f>VLOOKUP(C8505,'Totals by Team'!A:K,11,FALSE)</f>
        <v>2.5</v>
      </c>
    </row>
    <row r="8506" spans="1:11" x14ac:dyDescent="0.25">
      <c r="A8506" s="1">
        <v>41323</v>
      </c>
      <c r="B8506" t="s">
        <v>303</v>
      </c>
      <c r="C8506" t="s">
        <v>258</v>
      </c>
      <c r="D8506">
        <v>42</v>
      </c>
      <c r="E8506">
        <v>51</v>
      </c>
      <c r="F8506" t="s">
        <v>303</v>
      </c>
      <c r="G8506">
        <v>-9</v>
      </c>
      <c r="H8506" t="s">
        <v>357</v>
      </c>
      <c r="I8506" t="s">
        <v>360</v>
      </c>
      <c r="J8506" s="2">
        <f>VLOOKUP(B8506,'Totals by Team'!A:K,11,FALSE)</f>
        <v>14.15625</v>
      </c>
      <c r="K8506" s="2">
        <f>VLOOKUP(C8506,'Totals by Team'!A:K,11,FALSE)</f>
        <v>7.2352941176470589</v>
      </c>
    </row>
    <row r="8507" spans="1:11" x14ac:dyDescent="0.25">
      <c r="A8507" s="1">
        <v>41323</v>
      </c>
      <c r="B8507" t="s">
        <v>29</v>
      </c>
      <c r="C8507" t="s">
        <v>34</v>
      </c>
      <c r="D8507">
        <v>54</v>
      </c>
      <c r="E8507">
        <v>63</v>
      </c>
      <c r="F8507" t="s">
        <v>34</v>
      </c>
      <c r="G8507">
        <v>-9</v>
      </c>
      <c r="H8507" t="s">
        <v>357</v>
      </c>
      <c r="I8507" t="s">
        <v>356</v>
      </c>
      <c r="J8507" s="2">
        <f>VLOOKUP(B8507,'Totals by Team'!A:K,11,FALSE)</f>
        <v>-8.8387096774193541</v>
      </c>
      <c r="K8507" s="2">
        <f>VLOOKUP(C8507,'Totals by Team'!A:K,11,FALSE)</f>
        <v>-9.6774193548387094E-2</v>
      </c>
    </row>
    <row r="8508" spans="1:11" x14ac:dyDescent="0.25">
      <c r="A8508" s="1">
        <v>41323</v>
      </c>
      <c r="B8508" t="s">
        <v>109</v>
      </c>
      <c r="C8508" t="s">
        <v>168</v>
      </c>
      <c r="D8508">
        <v>80</v>
      </c>
      <c r="E8508">
        <v>89</v>
      </c>
      <c r="F8508" t="s">
        <v>168</v>
      </c>
      <c r="G8508">
        <v>-9</v>
      </c>
      <c r="H8508" t="s">
        <v>357</v>
      </c>
      <c r="I8508" t="s">
        <v>356</v>
      </c>
      <c r="J8508" s="2">
        <f>VLOOKUP(B8508,'Totals by Team'!A:K,11,FALSE)</f>
        <v>-5.290322580645161</v>
      </c>
      <c r="K8508" s="2">
        <f>VLOOKUP(C8508,'Totals by Team'!A:K,11,FALSE)</f>
        <v>-5.3076923076923075</v>
      </c>
    </row>
    <row r="8509" spans="1:11" x14ac:dyDescent="0.25">
      <c r="A8509" s="1">
        <v>41323</v>
      </c>
      <c r="B8509" t="s">
        <v>170</v>
      </c>
      <c r="C8509" t="s">
        <v>301</v>
      </c>
      <c r="D8509">
        <v>61</v>
      </c>
      <c r="E8509">
        <v>71</v>
      </c>
      <c r="F8509" t="s">
        <v>301</v>
      </c>
      <c r="G8509">
        <v>-10</v>
      </c>
      <c r="H8509" t="s">
        <v>357</v>
      </c>
      <c r="I8509" t="s">
        <v>356</v>
      </c>
      <c r="J8509" s="2">
        <f>VLOOKUP(B8509,'Totals by Team'!A:K,11,FALSE)</f>
        <v>-1.9375</v>
      </c>
      <c r="K8509" s="2">
        <f>VLOOKUP(C8509,'Totals by Team'!A:K,11,FALSE)</f>
        <v>7.2727272727272725</v>
      </c>
    </row>
    <row r="8510" spans="1:11" x14ac:dyDescent="0.25">
      <c r="A8510" s="1">
        <v>41323</v>
      </c>
      <c r="B8510" t="s">
        <v>25</v>
      </c>
      <c r="C8510" t="s">
        <v>158</v>
      </c>
      <c r="D8510">
        <v>63</v>
      </c>
      <c r="E8510">
        <v>75</v>
      </c>
      <c r="F8510" t="s">
        <v>158</v>
      </c>
      <c r="G8510">
        <v>-12</v>
      </c>
      <c r="H8510" t="s">
        <v>357</v>
      </c>
      <c r="I8510" t="s">
        <v>356</v>
      </c>
      <c r="J8510" s="2">
        <f>VLOOKUP(B8510,'Totals by Team'!A:K,11,FALSE)</f>
        <v>0.36666666666666664</v>
      </c>
      <c r="K8510" s="2">
        <f>VLOOKUP(C8510,'Totals by Team'!A:K,11,FALSE)</f>
        <v>-0.58620689655172409</v>
      </c>
    </row>
    <row r="8511" spans="1:11" x14ac:dyDescent="0.25">
      <c r="A8511" s="1">
        <v>41323</v>
      </c>
      <c r="B8511" t="s">
        <v>213</v>
      </c>
      <c r="C8511" t="s">
        <v>41</v>
      </c>
      <c r="D8511">
        <v>50</v>
      </c>
      <c r="E8511">
        <v>64</v>
      </c>
      <c r="F8511" t="s">
        <v>41</v>
      </c>
      <c r="G8511">
        <v>-14</v>
      </c>
      <c r="H8511" t="s">
        <v>357</v>
      </c>
      <c r="I8511" t="s">
        <v>356</v>
      </c>
      <c r="J8511" s="2">
        <f>VLOOKUP(B8511,'Totals by Team'!A:K,11,FALSE)</f>
        <v>-9.068965517241379</v>
      </c>
      <c r="K8511" s="2">
        <f>VLOOKUP(C8511,'Totals by Team'!A:K,11,FALSE)</f>
        <v>-3.09375</v>
      </c>
    </row>
    <row r="8512" spans="1:11" x14ac:dyDescent="0.25">
      <c r="A8512" s="1">
        <v>41323</v>
      </c>
      <c r="B8512" t="s">
        <v>162</v>
      </c>
      <c r="C8512" t="s">
        <v>10</v>
      </c>
      <c r="D8512">
        <v>67</v>
      </c>
      <c r="E8512">
        <v>81</v>
      </c>
      <c r="F8512" t="s">
        <v>10</v>
      </c>
      <c r="G8512">
        <v>-14</v>
      </c>
      <c r="H8512" t="s">
        <v>357</v>
      </c>
      <c r="I8512" t="s">
        <v>356</v>
      </c>
      <c r="J8512" s="2">
        <f>VLOOKUP(B8512,'Totals by Team'!A:K,11,FALSE)</f>
        <v>-8.5862068965517242</v>
      </c>
      <c r="K8512" s="2">
        <f>VLOOKUP(C8512,'Totals by Team'!A:K,11,FALSE)</f>
        <v>8.1724137931034484</v>
      </c>
    </row>
    <row r="8513" spans="1:11" x14ac:dyDescent="0.25">
      <c r="A8513" s="1">
        <v>41323</v>
      </c>
      <c r="B8513" t="s">
        <v>86</v>
      </c>
      <c r="C8513" t="s">
        <v>141</v>
      </c>
      <c r="D8513">
        <v>57</v>
      </c>
      <c r="E8513">
        <v>73</v>
      </c>
      <c r="F8513" t="s">
        <v>141</v>
      </c>
      <c r="G8513">
        <v>-16</v>
      </c>
      <c r="H8513" t="s">
        <v>357</v>
      </c>
      <c r="I8513" t="s">
        <v>356</v>
      </c>
      <c r="J8513" s="2">
        <f>VLOOKUP(B8513,'Totals by Team'!A:K,11,FALSE)</f>
        <v>-10.857142857142858</v>
      </c>
      <c r="K8513" s="2">
        <f>VLOOKUP(C8513,'Totals by Team'!A:K,11,FALSE)</f>
        <v>5.161290322580645</v>
      </c>
    </row>
    <row r="8514" spans="1:11" x14ac:dyDescent="0.25">
      <c r="A8514" s="1">
        <v>41323</v>
      </c>
      <c r="B8514" t="s">
        <v>327</v>
      </c>
      <c r="C8514" t="s">
        <v>125</v>
      </c>
      <c r="D8514">
        <v>52</v>
      </c>
      <c r="E8514">
        <v>71</v>
      </c>
      <c r="F8514" t="s">
        <v>327</v>
      </c>
      <c r="G8514">
        <v>-19</v>
      </c>
      <c r="H8514" t="s">
        <v>357</v>
      </c>
      <c r="I8514" t="s">
        <v>360</v>
      </c>
      <c r="J8514" s="2">
        <f>VLOOKUP(B8514,'Totals by Team'!A:K,11,FALSE)</f>
        <v>-13.071428571428571</v>
      </c>
      <c r="K8514" s="2">
        <f>VLOOKUP(C8514,'Totals by Team'!A:K,11,FALSE)</f>
        <v>4.8214285714285712</v>
      </c>
    </row>
    <row r="8515" spans="1:11" x14ac:dyDescent="0.25">
      <c r="A8515" s="1">
        <v>41323</v>
      </c>
      <c r="B8515" t="s">
        <v>85</v>
      </c>
      <c r="C8515" t="s">
        <v>88</v>
      </c>
      <c r="D8515">
        <v>47</v>
      </c>
      <c r="E8515">
        <v>76</v>
      </c>
      <c r="F8515" t="s">
        <v>85</v>
      </c>
      <c r="G8515">
        <v>-29</v>
      </c>
      <c r="H8515" t="s">
        <v>357</v>
      </c>
      <c r="I8515" t="s">
        <v>360</v>
      </c>
      <c r="J8515" s="2">
        <f>VLOOKUP(B8515,'Totals by Team'!A:K,11,FALSE)</f>
        <v>-5.5161290322580649</v>
      </c>
      <c r="K8515" s="2">
        <f>VLOOKUP(C8515,'Totals by Team'!A:K,11,FALSE)</f>
        <v>-3.9333333333333331</v>
      </c>
    </row>
    <row r="8516" spans="1:11" x14ac:dyDescent="0.25">
      <c r="A8516" s="1">
        <v>41324</v>
      </c>
      <c r="B8516" t="s">
        <v>49</v>
      </c>
      <c r="C8516" t="s">
        <v>40</v>
      </c>
      <c r="D8516">
        <v>102</v>
      </c>
      <c r="E8516">
        <v>101</v>
      </c>
      <c r="F8516" t="s">
        <v>49</v>
      </c>
      <c r="G8516">
        <v>1</v>
      </c>
      <c r="H8516" t="s">
        <v>358</v>
      </c>
      <c r="I8516" t="s">
        <v>360</v>
      </c>
      <c r="J8516" s="2">
        <f>VLOOKUP(B8516,'Totals by Team'!A:K,11,FALSE)</f>
        <v>-14.258064516129032</v>
      </c>
      <c r="K8516" s="2">
        <f>VLOOKUP(C8516,'Totals by Team'!A:K,11,FALSE)</f>
        <v>-3.40625</v>
      </c>
    </row>
    <row r="8517" spans="1:11" x14ac:dyDescent="0.25">
      <c r="A8517" s="1">
        <v>41324</v>
      </c>
      <c r="B8517" t="s">
        <v>96</v>
      </c>
      <c r="C8517" t="s">
        <v>39</v>
      </c>
      <c r="D8517">
        <v>83</v>
      </c>
      <c r="E8517">
        <v>39</v>
      </c>
      <c r="F8517" t="s">
        <v>96</v>
      </c>
      <c r="G8517">
        <v>44</v>
      </c>
      <c r="H8517" t="s">
        <v>358</v>
      </c>
      <c r="I8517" t="s">
        <v>360</v>
      </c>
      <c r="J8517" s="2">
        <f>VLOOKUP(B8517,'Totals by Team'!A:K,11,FALSE)</f>
        <v>10.333333333333334</v>
      </c>
      <c r="K8517" s="2">
        <f>VLOOKUP(C8517,'Totals by Team'!A:K,11,FALSE)</f>
        <v>-8.8000000000000007</v>
      </c>
    </row>
    <row r="8518" spans="1:11" x14ac:dyDescent="0.25">
      <c r="A8518" s="1">
        <v>41324</v>
      </c>
      <c r="B8518" t="s">
        <v>15</v>
      </c>
      <c r="C8518" t="s">
        <v>121</v>
      </c>
      <c r="D8518">
        <v>94</v>
      </c>
      <c r="E8518">
        <v>65</v>
      </c>
      <c r="F8518" t="s">
        <v>15</v>
      </c>
      <c r="G8518">
        <v>29</v>
      </c>
      <c r="H8518" t="s">
        <v>358</v>
      </c>
      <c r="I8518" t="s">
        <v>360</v>
      </c>
      <c r="J8518" s="2">
        <f>VLOOKUP(B8518,'Totals by Team'!A:K,11,FALSE)</f>
        <v>2.6129032258064515</v>
      </c>
      <c r="K8518" s="2">
        <f>VLOOKUP(C8518,'Totals by Team'!A:K,11,FALSE)</f>
        <v>-4.75</v>
      </c>
    </row>
    <row r="8519" spans="1:11" x14ac:dyDescent="0.25">
      <c r="A8519" s="1">
        <v>41324</v>
      </c>
      <c r="B8519" t="s">
        <v>149</v>
      </c>
      <c r="C8519" t="s">
        <v>299</v>
      </c>
      <c r="D8519">
        <v>79</v>
      </c>
      <c r="E8519">
        <v>51</v>
      </c>
      <c r="F8519" t="s">
        <v>149</v>
      </c>
      <c r="G8519">
        <v>28</v>
      </c>
      <c r="H8519" t="s">
        <v>358</v>
      </c>
      <c r="I8519" t="s">
        <v>360</v>
      </c>
      <c r="J8519" s="2">
        <f>VLOOKUP(B8519,'Totals by Team'!A:K,11,FALSE)</f>
        <v>7.1</v>
      </c>
      <c r="K8519" s="2">
        <f>VLOOKUP(C8519,'Totals by Team'!A:K,11,FALSE)</f>
        <v>1.0666666666666667</v>
      </c>
    </row>
    <row r="8520" spans="1:11" x14ac:dyDescent="0.25">
      <c r="A8520" s="1">
        <v>41324</v>
      </c>
      <c r="B8520" t="s">
        <v>284</v>
      </c>
      <c r="C8520" t="s">
        <v>275</v>
      </c>
      <c r="D8520">
        <v>67</v>
      </c>
      <c r="E8520">
        <v>46</v>
      </c>
      <c r="F8520" t="s">
        <v>275</v>
      </c>
      <c r="G8520">
        <v>21</v>
      </c>
      <c r="H8520" t="s">
        <v>358</v>
      </c>
      <c r="I8520" t="s">
        <v>356</v>
      </c>
      <c r="J8520" s="2">
        <f>VLOOKUP(B8520,'Totals by Team'!A:K,11,FALSE)</f>
        <v>6.258064516129032</v>
      </c>
      <c r="K8520" s="2">
        <f>VLOOKUP(C8520,'Totals by Team'!A:K,11,FALSE)</f>
        <v>-0.42424242424242425</v>
      </c>
    </row>
    <row r="8521" spans="1:11" x14ac:dyDescent="0.25">
      <c r="A8521" s="1">
        <v>41324</v>
      </c>
      <c r="B8521" t="s">
        <v>176</v>
      </c>
      <c r="C8521" t="s">
        <v>22</v>
      </c>
      <c r="D8521">
        <v>68</v>
      </c>
      <c r="E8521">
        <v>49</v>
      </c>
      <c r="F8521" t="s">
        <v>176</v>
      </c>
      <c r="G8521">
        <v>19</v>
      </c>
      <c r="H8521" t="s">
        <v>358</v>
      </c>
      <c r="I8521" t="s">
        <v>360</v>
      </c>
      <c r="J8521" s="2">
        <f>VLOOKUP(B8521,'Totals by Team'!A:K,11,FALSE)</f>
        <v>4.9090909090909092</v>
      </c>
      <c r="K8521" s="2">
        <f>VLOOKUP(C8521,'Totals by Team'!A:K,11,FALSE)</f>
        <v>-8.0333333333333332</v>
      </c>
    </row>
    <row r="8522" spans="1:11" x14ac:dyDescent="0.25">
      <c r="A8522" s="1">
        <v>41324</v>
      </c>
      <c r="B8522" t="s">
        <v>218</v>
      </c>
      <c r="C8522" t="s">
        <v>244</v>
      </c>
      <c r="D8522">
        <v>84</v>
      </c>
      <c r="E8522">
        <v>66</v>
      </c>
      <c r="F8522" t="s">
        <v>218</v>
      </c>
      <c r="G8522">
        <v>18</v>
      </c>
      <c r="H8522" t="s">
        <v>358</v>
      </c>
      <c r="I8522" t="s">
        <v>360</v>
      </c>
      <c r="J8522" s="2">
        <f>VLOOKUP(B8522,'Totals by Team'!A:K,11,FALSE)</f>
        <v>7.4705882352941178</v>
      </c>
      <c r="K8522" s="2">
        <f>VLOOKUP(C8522,'Totals by Team'!A:K,11,FALSE)</f>
        <v>-1.4545454545454546</v>
      </c>
    </row>
    <row r="8523" spans="1:11" x14ac:dyDescent="0.25">
      <c r="A8523" s="1">
        <v>41324</v>
      </c>
      <c r="B8523" t="s">
        <v>23</v>
      </c>
      <c r="C8523" t="s">
        <v>159</v>
      </c>
      <c r="D8523">
        <v>72</v>
      </c>
      <c r="E8523">
        <v>54</v>
      </c>
      <c r="F8523" t="s">
        <v>23</v>
      </c>
      <c r="G8523">
        <v>18</v>
      </c>
      <c r="H8523" t="s">
        <v>358</v>
      </c>
      <c r="I8523" t="s">
        <v>360</v>
      </c>
      <c r="J8523" s="2">
        <f>VLOOKUP(B8523,'Totals by Team'!A:K,11,FALSE)</f>
        <v>3.9285714285714284</v>
      </c>
      <c r="K8523" s="2">
        <f>VLOOKUP(C8523,'Totals by Team'!A:K,11,FALSE)</f>
        <v>-12.758620689655173</v>
      </c>
    </row>
    <row r="8524" spans="1:11" x14ac:dyDescent="0.25">
      <c r="A8524" s="1">
        <v>41324</v>
      </c>
      <c r="B8524" t="s">
        <v>288</v>
      </c>
      <c r="C8524" t="s">
        <v>271</v>
      </c>
      <c r="D8524">
        <v>76</v>
      </c>
      <c r="E8524">
        <v>62</v>
      </c>
      <c r="F8524" t="s">
        <v>288</v>
      </c>
      <c r="G8524">
        <v>14</v>
      </c>
      <c r="H8524" t="s">
        <v>358</v>
      </c>
      <c r="I8524" t="s">
        <v>360</v>
      </c>
      <c r="J8524" s="2">
        <f>VLOOKUP(B8524,'Totals by Team'!A:K,11,FALSE)</f>
        <v>10.575757575757576</v>
      </c>
      <c r="K8524" s="2">
        <f>VLOOKUP(C8524,'Totals by Team'!A:K,11,FALSE)</f>
        <v>12.529411764705882</v>
      </c>
    </row>
    <row r="8525" spans="1:11" x14ac:dyDescent="0.25">
      <c r="A8525" s="1">
        <v>41324</v>
      </c>
      <c r="B8525" t="s">
        <v>321</v>
      </c>
      <c r="C8525" t="s">
        <v>165</v>
      </c>
      <c r="D8525">
        <v>59</v>
      </c>
      <c r="E8525">
        <v>45</v>
      </c>
      <c r="F8525" t="s">
        <v>321</v>
      </c>
      <c r="G8525">
        <v>14</v>
      </c>
      <c r="H8525" t="s">
        <v>358</v>
      </c>
      <c r="I8525" t="s">
        <v>360</v>
      </c>
      <c r="J8525" s="2">
        <f>VLOOKUP(B8525,'Totals by Team'!A:K,11,FALSE)</f>
        <v>12.294117647058824</v>
      </c>
      <c r="K8525" s="2">
        <f>VLOOKUP(C8525,'Totals by Team'!A:K,11,FALSE)</f>
        <v>-3.1</v>
      </c>
    </row>
    <row r="8526" spans="1:11" x14ac:dyDescent="0.25">
      <c r="A8526" s="1">
        <v>41324</v>
      </c>
      <c r="B8526" t="s">
        <v>24</v>
      </c>
      <c r="C8526" t="s">
        <v>187</v>
      </c>
      <c r="D8526">
        <v>65</v>
      </c>
      <c r="E8526">
        <v>52</v>
      </c>
      <c r="F8526" t="s">
        <v>24</v>
      </c>
      <c r="G8526">
        <v>13</v>
      </c>
      <c r="H8526" t="s">
        <v>358</v>
      </c>
      <c r="I8526" t="s">
        <v>360</v>
      </c>
      <c r="J8526" s="2">
        <f>VLOOKUP(B8526,'Totals by Team'!A:K,11,FALSE)</f>
        <v>3.0333333333333332</v>
      </c>
      <c r="K8526" s="2">
        <f>VLOOKUP(C8526,'Totals by Team'!A:K,11,FALSE)</f>
        <v>-4.1785714285714288</v>
      </c>
    </row>
    <row r="8527" spans="1:11" x14ac:dyDescent="0.25">
      <c r="A8527" s="1">
        <v>41324</v>
      </c>
      <c r="B8527" t="s">
        <v>261</v>
      </c>
      <c r="C8527" t="s">
        <v>310</v>
      </c>
      <c r="D8527">
        <v>70</v>
      </c>
      <c r="E8527">
        <v>58</v>
      </c>
      <c r="F8527" t="s">
        <v>310</v>
      </c>
      <c r="G8527">
        <v>12</v>
      </c>
      <c r="H8527" t="s">
        <v>358</v>
      </c>
      <c r="I8527" t="s">
        <v>356</v>
      </c>
      <c r="J8527" s="2">
        <f>VLOOKUP(B8527,'Totals by Team'!A:K,11,FALSE)</f>
        <v>7.0606060606060606</v>
      </c>
      <c r="K8527" s="2">
        <f>VLOOKUP(C8527,'Totals by Team'!A:K,11,FALSE)</f>
        <v>1.935483870967742</v>
      </c>
    </row>
    <row r="8528" spans="1:11" x14ac:dyDescent="0.25">
      <c r="A8528" s="1">
        <v>41324</v>
      </c>
      <c r="B8528" t="s">
        <v>182</v>
      </c>
      <c r="C8528" t="s">
        <v>112</v>
      </c>
      <c r="D8528">
        <v>78</v>
      </c>
      <c r="E8528">
        <v>67</v>
      </c>
      <c r="F8528" t="s">
        <v>112</v>
      </c>
      <c r="G8528">
        <v>11</v>
      </c>
      <c r="H8528" t="s">
        <v>358</v>
      </c>
      <c r="I8528" t="s">
        <v>356</v>
      </c>
      <c r="J8528" s="2">
        <f>VLOOKUP(B8528,'Totals by Team'!A:K,11,FALSE)</f>
        <v>3</v>
      </c>
      <c r="K8528" s="2">
        <f>VLOOKUP(C8528,'Totals by Team'!A:K,11,FALSE)</f>
        <v>-4.2857142857142856</v>
      </c>
    </row>
    <row r="8529" spans="1:11" x14ac:dyDescent="0.25">
      <c r="A8529" s="1">
        <v>41324</v>
      </c>
      <c r="B8529" t="s">
        <v>156</v>
      </c>
      <c r="C8529" t="s">
        <v>206</v>
      </c>
      <c r="D8529">
        <v>82</v>
      </c>
      <c r="E8529">
        <v>71</v>
      </c>
      <c r="F8529" t="s">
        <v>206</v>
      </c>
      <c r="G8529">
        <v>11</v>
      </c>
      <c r="H8529" t="s">
        <v>358</v>
      </c>
      <c r="I8529" t="s">
        <v>356</v>
      </c>
      <c r="J8529" s="2">
        <f>VLOOKUP(B8529,'Totals by Team'!A:K,11,FALSE)</f>
        <v>5.5185185185185182</v>
      </c>
      <c r="K8529" s="2">
        <f>VLOOKUP(C8529,'Totals by Team'!A:K,11,FALSE)</f>
        <v>-8.1071428571428577</v>
      </c>
    </row>
    <row r="8530" spans="1:11" x14ac:dyDescent="0.25">
      <c r="A8530" s="1">
        <v>41324</v>
      </c>
      <c r="B8530" t="s">
        <v>101</v>
      </c>
      <c r="C8530" t="s">
        <v>161</v>
      </c>
      <c r="D8530">
        <v>74</v>
      </c>
      <c r="E8530">
        <v>63</v>
      </c>
      <c r="F8530" t="s">
        <v>161</v>
      </c>
      <c r="G8530">
        <v>11</v>
      </c>
      <c r="H8530" t="s">
        <v>358</v>
      </c>
      <c r="I8530" t="s">
        <v>356</v>
      </c>
      <c r="J8530" s="2">
        <f>VLOOKUP(B8530,'Totals by Team'!A:K,11,FALSE)</f>
        <v>-5.5666666666666664</v>
      </c>
      <c r="K8530" s="2">
        <f>VLOOKUP(C8530,'Totals by Team'!A:K,11,FALSE)</f>
        <v>-17.29032258064516</v>
      </c>
    </row>
    <row r="8531" spans="1:11" x14ac:dyDescent="0.25">
      <c r="A8531" s="1">
        <v>41324</v>
      </c>
      <c r="B8531" t="s">
        <v>216</v>
      </c>
      <c r="C8531" t="s">
        <v>71</v>
      </c>
      <c r="D8531">
        <v>69</v>
      </c>
      <c r="E8531">
        <v>58</v>
      </c>
      <c r="F8531" t="s">
        <v>216</v>
      </c>
      <c r="G8531">
        <v>11</v>
      </c>
      <c r="H8531" t="s">
        <v>358</v>
      </c>
      <c r="I8531" t="s">
        <v>360</v>
      </c>
      <c r="J8531" s="2">
        <f>VLOOKUP(B8531,'Totals by Team'!A:K,11,FALSE)</f>
        <v>-0.93939393939393945</v>
      </c>
      <c r="K8531" s="2">
        <f>VLOOKUP(C8531,'Totals by Team'!A:K,11,FALSE)</f>
        <v>7.0294117647058822</v>
      </c>
    </row>
    <row r="8532" spans="1:11" x14ac:dyDescent="0.25">
      <c r="A8532" s="1">
        <v>41324</v>
      </c>
      <c r="B8532" t="s">
        <v>212</v>
      </c>
      <c r="C8532" t="s">
        <v>345</v>
      </c>
      <c r="D8532">
        <v>82</v>
      </c>
      <c r="E8532">
        <v>72</v>
      </c>
      <c r="F8532" t="s">
        <v>212</v>
      </c>
      <c r="G8532">
        <v>10</v>
      </c>
      <c r="H8532" t="s">
        <v>358</v>
      </c>
      <c r="I8532" t="s">
        <v>360</v>
      </c>
      <c r="J8532" s="2">
        <f>VLOOKUP(B8532,'Totals by Team'!A:K,11,FALSE)</f>
        <v>3.3125</v>
      </c>
      <c r="K8532" s="2">
        <f>VLOOKUP(C8532,'Totals by Team'!A:K,11,FALSE)</f>
        <v>1.8064516129032258</v>
      </c>
    </row>
    <row r="8533" spans="1:11" x14ac:dyDescent="0.25">
      <c r="A8533" s="1">
        <v>41324</v>
      </c>
      <c r="B8533" t="s">
        <v>297</v>
      </c>
      <c r="C8533" t="s">
        <v>315</v>
      </c>
      <c r="D8533">
        <v>68</v>
      </c>
      <c r="E8533">
        <v>59</v>
      </c>
      <c r="F8533" t="s">
        <v>315</v>
      </c>
      <c r="G8533">
        <v>9</v>
      </c>
      <c r="H8533" t="s">
        <v>358</v>
      </c>
      <c r="I8533" t="s">
        <v>356</v>
      </c>
      <c r="J8533" s="2">
        <f>VLOOKUP(B8533,'Totals by Team'!A:K,11,FALSE)</f>
        <v>0.34375</v>
      </c>
      <c r="K8533" s="2">
        <f>VLOOKUP(C8533,'Totals by Team'!A:K,11,FALSE)</f>
        <v>-8.67741935483871</v>
      </c>
    </row>
    <row r="8534" spans="1:11" x14ac:dyDescent="0.25">
      <c r="A8534" s="1">
        <v>41324</v>
      </c>
      <c r="B8534" t="s">
        <v>229</v>
      </c>
      <c r="C8534" t="s">
        <v>242</v>
      </c>
      <c r="D8534">
        <v>85</v>
      </c>
      <c r="E8534">
        <v>76</v>
      </c>
      <c r="F8534" t="s">
        <v>242</v>
      </c>
      <c r="G8534">
        <v>9</v>
      </c>
      <c r="H8534" t="s">
        <v>358</v>
      </c>
      <c r="I8534" t="s">
        <v>356</v>
      </c>
      <c r="J8534" s="2">
        <f>VLOOKUP(B8534,'Totals by Team'!A:K,11,FALSE)</f>
        <v>8.875</v>
      </c>
      <c r="K8534" s="2">
        <f>VLOOKUP(C8534,'Totals by Team'!A:K,11,FALSE)</f>
        <v>1.2666666666666666</v>
      </c>
    </row>
    <row r="8535" spans="1:11" x14ac:dyDescent="0.25">
      <c r="A8535" s="1">
        <v>41324</v>
      </c>
      <c r="B8535" t="s">
        <v>190</v>
      </c>
      <c r="C8535" t="s">
        <v>133</v>
      </c>
      <c r="D8535">
        <v>65</v>
      </c>
      <c r="E8535">
        <v>58</v>
      </c>
      <c r="F8535" t="s">
        <v>190</v>
      </c>
      <c r="G8535">
        <v>7</v>
      </c>
      <c r="H8535" t="s">
        <v>358</v>
      </c>
      <c r="I8535" t="s">
        <v>360</v>
      </c>
      <c r="J8535" s="2">
        <f>VLOOKUP(B8535,'Totals by Team'!A:K,11,FALSE)</f>
        <v>-6.8571428571428568</v>
      </c>
      <c r="K8535" s="2">
        <f>VLOOKUP(C8535,'Totals by Team'!A:K,11,FALSE)</f>
        <v>-6.8965517241379306</v>
      </c>
    </row>
    <row r="8536" spans="1:11" x14ac:dyDescent="0.25">
      <c r="A8536" s="1">
        <v>41324</v>
      </c>
      <c r="B8536" t="s">
        <v>282</v>
      </c>
      <c r="C8536" t="s">
        <v>28</v>
      </c>
      <c r="D8536">
        <v>72</v>
      </c>
      <c r="E8536">
        <v>66</v>
      </c>
      <c r="F8536" t="s">
        <v>28</v>
      </c>
      <c r="G8536">
        <v>6</v>
      </c>
      <c r="H8536" t="s">
        <v>358</v>
      </c>
      <c r="I8536" t="s">
        <v>356</v>
      </c>
      <c r="J8536" s="2">
        <f>VLOOKUP(B8536,'Totals by Team'!A:K,11,FALSE)</f>
        <v>-4.7</v>
      </c>
      <c r="K8536" s="2">
        <f>VLOOKUP(C8536,'Totals by Team'!A:K,11,FALSE)</f>
        <v>-3.5517241379310347</v>
      </c>
    </row>
    <row r="8537" spans="1:11" x14ac:dyDescent="0.25">
      <c r="A8537" s="1">
        <v>41324</v>
      </c>
      <c r="B8537" t="s">
        <v>313</v>
      </c>
      <c r="C8537" t="s">
        <v>326</v>
      </c>
      <c r="D8537">
        <v>69</v>
      </c>
      <c r="E8537">
        <v>63</v>
      </c>
      <c r="F8537" t="s">
        <v>326</v>
      </c>
      <c r="G8537">
        <v>6</v>
      </c>
      <c r="H8537" t="s">
        <v>358</v>
      </c>
      <c r="I8537" t="s">
        <v>356</v>
      </c>
      <c r="J8537" s="2">
        <f>VLOOKUP(B8537,'Totals by Team'!A:K,11,FALSE)</f>
        <v>2.7419354838709675</v>
      </c>
      <c r="K8537" s="2">
        <f>VLOOKUP(C8537,'Totals by Team'!A:K,11,FALSE)</f>
        <v>-7.4516129032258061</v>
      </c>
    </row>
    <row r="8538" spans="1:11" x14ac:dyDescent="0.25">
      <c r="A8538" s="1">
        <v>41324</v>
      </c>
      <c r="B8538" t="s">
        <v>11</v>
      </c>
      <c r="C8538" t="s">
        <v>127</v>
      </c>
      <c r="D8538">
        <v>69</v>
      </c>
      <c r="E8538">
        <v>64</v>
      </c>
      <c r="F8538" t="s">
        <v>127</v>
      </c>
      <c r="G8538">
        <v>5</v>
      </c>
      <c r="H8538" t="s">
        <v>358</v>
      </c>
      <c r="I8538" t="s">
        <v>356</v>
      </c>
      <c r="J8538" s="2">
        <f>VLOOKUP(B8538,'Totals by Team'!A:K,11,FALSE)</f>
        <v>-3.25</v>
      </c>
      <c r="K8538" s="2">
        <f>VLOOKUP(C8538,'Totals by Team'!A:K,11,FALSE)</f>
        <v>-4.9000000000000004</v>
      </c>
    </row>
    <row r="8539" spans="1:11" x14ac:dyDescent="0.25">
      <c r="A8539" s="1">
        <v>41324</v>
      </c>
      <c r="B8539" t="s">
        <v>180</v>
      </c>
      <c r="C8539" t="s">
        <v>94</v>
      </c>
      <c r="D8539">
        <v>66</v>
      </c>
      <c r="E8539">
        <v>62</v>
      </c>
      <c r="F8539" t="s">
        <v>94</v>
      </c>
      <c r="G8539">
        <v>4</v>
      </c>
      <c r="H8539" t="s">
        <v>358</v>
      </c>
      <c r="I8539" t="s">
        <v>356</v>
      </c>
      <c r="J8539" s="2">
        <f>VLOOKUP(B8539,'Totals by Team'!A:K,11,FALSE)</f>
        <v>8.735294117647058</v>
      </c>
      <c r="K8539" s="2">
        <f>VLOOKUP(C8539,'Totals by Team'!A:K,11,FALSE)</f>
        <v>-6.4516129032258063E-2</v>
      </c>
    </row>
    <row r="8540" spans="1:11" x14ac:dyDescent="0.25">
      <c r="A8540" s="1">
        <v>41324</v>
      </c>
      <c r="B8540" t="s">
        <v>285</v>
      </c>
      <c r="C8540" t="s">
        <v>19</v>
      </c>
      <c r="D8540">
        <v>72</v>
      </c>
      <c r="E8540">
        <v>68</v>
      </c>
      <c r="F8540" t="s">
        <v>19</v>
      </c>
      <c r="G8540">
        <v>4</v>
      </c>
      <c r="H8540" t="s">
        <v>358</v>
      </c>
      <c r="I8540" t="s">
        <v>356</v>
      </c>
      <c r="J8540" s="2">
        <f>VLOOKUP(B8540,'Totals by Team'!A:K,11,FALSE)</f>
        <v>17.545454545454547</v>
      </c>
      <c r="K8540" s="2">
        <f>VLOOKUP(C8540,'Totals by Team'!A:K,11,FALSE)</f>
        <v>8.125</v>
      </c>
    </row>
    <row r="8541" spans="1:11" x14ac:dyDescent="0.25">
      <c r="A8541" s="1">
        <v>41324</v>
      </c>
      <c r="B8541" t="s">
        <v>204</v>
      </c>
      <c r="C8541" t="s">
        <v>124</v>
      </c>
      <c r="D8541">
        <v>79</v>
      </c>
      <c r="E8541">
        <v>75</v>
      </c>
      <c r="F8541" t="s">
        <v>204</v>
      </c>
      <c r="G8541">
        <v>4</v>
      </c>
      <c r="H8541" t="s">
        <v>358</v>
      </c>
      <c r="I8541" t="s">
        <v>360</v>
      </c>
      <c r="J8541" s="2">
        <f>VLOOKUP(B8541,'Totals by Team'!A:K,11,FALSE)</f>
        <v>-11.275862068965518</v>
      </c>
      <c r="K8541" s="2">
        <f>VLOOKUP(C8541,'Totals by Team'!A:K,11,FALSE)</f>
        <v>-6.7142857142857144</v>
      </c>
    </row>
    <row r="8542" spans="1:11" x14ac:dyDescent="0.25">
      <c r="A8542" s="1">
        <v>41324</v>
      </c>
      <c r="B8542" t="s">
        <v>186</v>
      </c>
      <c r="C8542" t="s">
        <v>5</v>
      </c>
      <c r="D8542">
        <v>54</v>
      </c>
      <c r="E8542">
        <v>50</v>
      </c>
      <c r="F8542" t="s">
        <v>186</v>
      </c>
      <c r="G8542">
        <v>4</v>
      </c>
      <c r="H8542" t="s">
        <v>358</v>
      </c>
      <c r="I8542" t="s">
        <v>360</v>
      </c>
      <c r="J8542" s="2">
        <f>VLOOKUP(B8542,'Totals by Team'!A:K,11,FALSE)</f>
        <v>9.2424242424242422</v>
      </c>
      <c r="K8542" s="2">
        <f>VLOOKUP(C8542,'Totals by Team'!A:K,11,FALSE)</f>
        <v>8.90625</v>
      </c>
    </row>
    <row r="8543" spans="1:11" x14ac:dyDescent="0.25">
      <c r="A8543" s="1">
        <v>41324</v>
      </c>
      <c r="B8543" t="s">
        <v>304</v>
      </c>
      <c r="C8543" t="s">
        <v>280</v>
      </c>
      <c r="D8543">
        <v>63</v>
      </c>
      <c r="E8543">
        <v>60</v>
      </c>
      <c r="F8543" t="s">
        <v>304</v>
      </c>
      <c r="G8543">
        <v>3</v>
      </c>
      <c r="H8543" t="s">
        <v>358</v>
      </c>
      <c r="I8543" t="s">
        <v>360</v>
      </c>
      <c r="J8543" s="2">
        <f>VLOOKUP(B8543,'Totals by Team'!A:K,11,FALSE)</f>
        <v>10.060606060606061</v>
      </c>
      <c r="K8543" s="2">
        <f>VLOOKUP(C8543,'Totals by Team'!A:K,11,FALSE)</f>
        <v>17.939393939393938</v>
      </c>
    </row>
    <row r="8544" spans="1:11" x14ac:dyDescent="0.25">
      <c r="A8544" s="1">
        <v>41324</v>
      </c>
      <c r="B8544" t="s">
        <v>245</v>
      </c>
      <c r="C8544" t="s">
        <v>337</v>
      </c>
      <c r="D8544">
        <v>70</v>
      </c>
      <c r="E8544">
        <v>68</v>
      </c>
      <c r="F8544" t="s">
        <v>245</v>
      </c>
      <c r="G8544">
        <v>2</v>
      </c>
      <c r="H8544" t="s">
        <v>358</v>
      </c>
      <c r="I8544" t="s">
        <v>360</v>
      </c>
      <c r="J8544" s="2">
        <f>VLOOKUP(B8544,'Totals by Team'!A:K,11,FALSE)</f>
        <v>6.4838709677419351</v>
      </c>
      <c r="K8544" s="2">
        <f>VLOOKUP(C8544,'Totals by Team'!A:K,11,FALSE)</f>
        <v>4.4666666666666668</v>
      </c>
    </row>
    <row r="8545" spans="1:11" x14ac:dyDescent="0.25">
      <c r="A8545" s="1">
        <v>41324</v>
      </c>
      <c r="B8545" t="s">
        <v>189</v>
      </c>
      <c r="C8545" t="s">
        <v>131</v>
      </c>
      <c r="D8545">
        <v>65</v>
      </c>
      <c r="E8545">
        <v>64</v>
      </c>
      <c r="F8545" t="s">
        <v>189</v>
      </c>
      <c r="G8545">
        <v>1</v>
      </c>
      <c r="H8545" t="s">
        <v>358</v>
      </c>
      <c r="I8545" t="s">
        <v>360</v>
      </c>
      <c r="J8545" s="2">
        <f>VLOOKUP(B8545,'Totals by Team'!A:K,11,FALSE)</f>
        <v>-0.38461538461538464</v>
      </c>
      <c r="K8545" s="2">
        <f>VLOOKUP(C8545,'Totals by Team'!A:K,11,FALSE)</f>
        <v>0.31034482758620691</v>
      </c>
    </row>
    <row r="8546" spans="1:11" x14ac:dyDescent="0.25">
      <c r="A8546" s="1">
        <v>41324</v>
      </c>
      <c r="B8546" t="s">
        <v>40</v>
      </c>
      <c r="C8546" t="s">
        <v>49</v>
      </c>
      <c r="D8546">
        <v>101</v>
      </c>
      <c r="E8546">
        <v>102</v>
      </c>
      <c r="F8546" t="s">
        <v>49</v>
      </c>
      <c r="G8546">
        <v>-1</v>
      </c>
      <c r="H8546" t="s">
        <v>357</v>
      </c>
      <c r="I8546" t="s">
        <v>356</v>
      </c>
      <c r="J8546" s="2">
        <f>VLOOKUP(B8546,'Totals by Team'!A:K,11,FALSE)</f>
        <v>-3.40625</v>
      </c>
      <c r="K8546" s="2">
        <f>VLOOKUP(C8546,'Totals by Team'!A:K,11,FALSE)</f>
        <v>-14.258064516129032</v>
      </c>
    </row>
    <row r="8547" spans="1:11" x14ac:dyDescent="0.25">
      <c r="A8547" s="1">
        <v>41324</v>
      </c>
      <c r="B8547" t="s">
        <v>131</v>
      </c>
      <c r="C8547" t="s">
        <v>189</v>
      </c>
      <c r="D8547">
        <v>64</v>
      </c>
      <c r="E8547">
        <v>65</v>
      </c>
      <c r="F8547" t="s">
        <v>189</v>
      </c>
      <c r="G8547">
        <v>-1</v>
      </c>
      <c r="H8547" t="s">
        <v>357</v>
      </c>
      <c r="I8547" t="s">
        <v>356</v>
      </c>
      <c r="J8547" s="2">
        <f>VLOOKUP(B8547,'Totals by Team'!A:K,11,FALSE)</f>
        <v>0.31034482758620691</v>
      </c>
      <c r="K8547" s="2">
        <f>VLOOKUP(C8547,'Totals by Team'!A:K,11,FALSE)</f>
        <v>-0.38461538461538464</v>
      </c>
    </row>
    <row r="8548" spans="1:11" x14ac:dyDescent="0.25">
      <c r="A8548" s="1">
        <v>41324</v>
      </c>
      <c r="B8548" t="s">
        <v>337</v>
      </c>
      <c r="C8548" t="s">
        <v>245</v>
      </c>
      <c r="D8548">
        <v>68</v>
      </c>
      <c r="E8548">
        <v>70</v>
      </c>
      <c r="F8548" t="s">
        <v>245</v>
      </c>
      <c r="G8548">
        <v>-2</v>
      </c>
      <c r="H8548" t="s">
        <v>357</v>
      </c>
      <c r="I8548" t="s">
        <v>356</v>
      </c>
      <c r="J8548" s="2">
        <f>VLOOKUP(B8548,'Totals by Team'!A:K,11,FALSE)</f>
        <v>4.4666666666666668</v>
      </c>
      <c r="K8548" s="2">
        <f>VLOOKUP(C8548,'Totals by Team'!A:K,11,FALSE)</f>
        <v>6.4838709677419351</v>
      </c>
    </row>
    <row r="8549" spans="1:11" x14ac:dyDescent="0.25">
      <c r="A8549" s="1">
        <v>41324</v>
      </c>
      <c r="B8549" t="s">
        <v>280</v>
      </c>
      <c r="C8549" t="s">
        <v>304</v>
      </c>
      <c r="D8549">
        <v>60</v>
      </c>
      <c r="E8549">
        <v>63</v>
      </c>
      <c r="F8549" t="s">
        <v>304</v>
      </c>
      <c r="G8549">
        <v>-3</v>
      </c>
      <c r="H8549" t="s">
        <v>357</v>
      </c>
      <c r="I8549" t="s">
        <v>356</v>
      </c>
      <c r="J8549" s="2">
        <f>VLOOKUP(B8549,'Totals by Team'!A:K,11,FALSE)</f>
        <v>17.939393939393938</v>
      </c>
      <c r="K8549" s="2">
        <f>VLOOKUP(C8549,'Totals by Team'!A:K,11,FALSE)</f>
        <v>10.060606060606061</v>
      </c>
    </row>
    <row r="8550" spans="1:11" x14ac:dyDescent="0.25">
      <c r="A8550" s="1">
        <v>41324</v>
      </c>
      <c r="B8550" t="s">
        <v>94</v>
      </c>
      <c r="C8550" t="s">
        <v>180</v>
      </c>
      <c r="D8550">
        <v>62</v>
      </c>
      <c r="E8550">
        <v>66</v>
      </c>
      <c r="F8550" t="s">
        <v>94</v>
      </c>
      <c r="G8550">
        <v>-4</v>
      </c>
      <c r="H8550" t="s">
        <v>357</v>
      </c>
      <c r="I8550" t="s">
        <v>360</v>
      </c>
      <c r="J8550" s="2">
        <f>VLOOKUP(B8550,'Totals by Team'!A:K,11,FALSE)</f>
        <v>-6.4516129032258063E-2</v>
      </c>
      <c r="K8550" s="2">
        <f>VLOOKUP(C8550,'Totals by Team'!A:K,11,FALSE)</f>
        <v>8.735294117647058</v>
      </c>
    </row>
    <row r="8551" spans="1:11" x14ac:dyDescent="0.25">
      <c r="A8551" s="1">
        <v>41324</v>
      </c>
      <c r="B8551" t="s">
        <v>19</v>
      </c>
      <c r="C8551" t="s">
        <v>285</v>
      </c>
      <c r="D8551">
        <v>68</v>
      </c>
      <c r="E8551">
        <v>72</v>
      </c>
      <c r="F8551" t="s">
        <v>19</v>
      </c>
      <c r="G8551">
        <v>-4</v>
      </c>
      <c r="H8551" t="s">
        <v>357</v>
      </c>
      <c r="I8551" t="s">
        <v>360</v>
      </c>
      <c r="J8551" s="2">
        <f>VLOOKUP(B8551,'Totals by Team'!A:K,11,FALSE)</f>
        <v>8.125</v>
      </c>
      <c r="K8551" s="2">
        <f>VLOOKUP(C8551,'Totals by Team'!A:K,11,FALSE)</f>
        <v>17.545454545454547</v>
      </c>
    </row>
    <row r="8552" spans="1:11" x14ac:dyDescent="0.25">
      <c r="A8552" s="1">
        <v>41324</v>
      </c>
      <c r="B8552" t="s">
        <v>124</v>
      </c>
      <c r="C8552" t="s">
        <v>204</v>
      </c>
      <c r="D8552">
        <v>75</v>
      </c>
      <c r="E8552">
        <v>79</v>
      </c>
      <c r="F8552" t="s">
        <v>204</v>
      </c>
      <c r="G8552">
        <v>-4</v>
      </c>
      <c r="H8552" t="s">
        <v>357</v>
      </c>
      <c r="I8552" t="s">
        <v>356</v>
      </c>
      <c r="J8552" s="2">
        <f>VLOOKUP(B8552,'Totals by Team'!A:K,11,FALSE)</f>
        <v>-6.7142857142857144</v>
      </c>
      <c r="K8552" s="2">
        <f>VLOOKUP(C8552,'Totals by Team'!A:K,11,FALSE)</f>
        <v>-11.275862068965518</v>
      </c>
    </row>
    <row r="8553" spans="1:11" x14ac:dyDescent="0.25">
      <c r="A8553" s="1">
        <v>41324</v>
      </c>
      <c r="B8553" t="s">
        <v>5</v>
      </c>
      <c r="C8553" t="s">
        <v>186</v>
      </c>
      <c r="D8553">
        <v>50</v>
      </c>
      <c r="E8553">
        <v>54</v>
      </c>
      <c r="F8553" t="s">
        <v>186</v>
      </c>
      <c r="G8553">
        <v>-4</v>
      </c>
      <c r="H8553" t="s">
        <v>357</v>
      </c>
      <c r="I8553" t="s">
        <v>356</v>
      </c>
      <c r="J8553" s="2">
        <f>VLOOKUP(B8553,'Totals by Team'!A:K,11,FALSE)</f>
        <v>8.90625</v>
      </c>
      <c r="K8553" s="2">
        <f>VLOOKUP(C8553,'Totals by Team'!A:K,11,FALSE)</f>
        <v>9.2424242424242422</v>
      </c>
    </row>
    <row r="8554" spans="1:11" x14ac:dyDescent="0.25">
      <c r="A8554" s="1">
        <v>41324</v>
      </c>
      <c r="B8554" t="s">
        <v>127</v>
      </c>
      <c r="C8554" t="s">
        <v>11</v>
      </c>
      <c r="D8554">
        <v>64</v>
      </c>
      <c r="E8554">
        <v>69</v>
      </c>
      <c r="F8554" t="s">
        <v>127</v>
      </c>
      <c r="G8554">
        <v>-5</v>
      </c>
      <c r="H8554" t="s">
        <v>357</v>
      </c>
      <c r="I8554" t="s">
        <v>360</v>
      </c>
      <c r="J8554" s="2">
        <f>VLOOKUP(B8554,'Totals by Team'!A:K,11,FALSE)</f>
        <v>-4.9000000000000004</v>
      </c>
      <c r="K8554" s="2">
        <f>VLOOKUP(C8554,'Totals by Team'!A:K,11,FALSE)</f>
        <v>-3.25</v>
      </c>
    </row>
    <row r="8555" spans="1:11" x14ac:dyDescent="0.25">
      <c r="A8555" s="1">
        <v>41324</v>
      </c>
      <c r="B8555" t="s">
        <v>28</v>
      </c>
      <c r="C8555" t="s">
        <v>282</v>
      </c>
      <c r="D8555">
        <v>66</v>
      </c>
      <c r="E8555">
        <v>72</v>
      </c>
      <c r="F8555" t="s">
        <v>28</v>
      </c>
      <c r="G8555">
        <v>-6</v>
      </c>
      <c r="H8555" t="s">
        <v>357</v>
      </c>
      <c r="I8555" t="s">
        <v>360</v>
      </c>
      <c r="J8555" s="2">
        <f>VLOOKUP(B8555,'Totals by Team'!A:K,11,FALSE)</f>
        <v>-3.5517241379310347</v>
      </c>
      <c r="K8555" s="2">
        <f>VLOOKUP(C8555,'Totals by Team'!A:K,11,FALSE)</f>
        <v>-4.7</v>
      </c>
    </row>
    <row r="8556" spans="1:11" x14ac:dyDescent="0.25">
      <c r="A8556" s="1">
        <v>41324</v>
      </c>
      <c r="B8556" t="s">
        <v>326</v>
      </c>
      <c r="C8556" t="s">
        <v>313</v>
      </c>
      <c r="D8556">
        <v>63</v>
      </c>
      <c r="E8556">
        <v>69</v>
      </c>
      <c r="F8556" t="s">
        <v>326</v>
      </c>
      <c r="G8556">
        <v>-6</v>
      </c>
      <c r="H8556" t="s">
        <v>357</v>
      </c>
      <c r="I8556" t="s">
        <v>360</v>
      </c>
      <c r="J8556" s="2">
        <f>VLOOKUP(B8556,'Totals by Team'!A:K,11,FALSE)</f>
        <v>-7.4516129032258061</v>
      </c>
      <c r="K8556" s="2">
        <f>VLOOKUP(C8556,'Totals by Team'!A:K,11,FALSE)</f>
        <v>2.7419354838709675</v>
      </c>
    </row>
    <row r="8557" spans="1:11" x14ac:dyDescent="0.25">
      <c r="A8557" s="1">
        <v>41324</v>
      </c>
      <c r="B8557" t="s">
        <v>133</v>
      </c>
      <c r="C8557" t="s">
        <v>190</v>
      </c>
      <c r="D8557">
        <v>58</v>
      </c>
      <c r="E8557">
        <v>65</v>
      </c>
      <c r="F8557" t="s">
        <v>190</v>
      </c>
      <c r="G8557">
        <v>-7</v>
      </c>
      <c r="H8557" t="s">
        <v>357</v>
      </c>
      <c r="I8557" t="s">
        <v>356</v>
      </c>
      <c r="J8557" s="2">
        <f>VLOOKUP(B8557,'Totals by Team'!A:K,11,FALSE)</f>
        <v>-6.8965517241379306</v>
      </c>
      <c r="K8557" s="2">
        <f>VLOOKUP(C8557,'Totals by Team'!A:K,11,FALSE)</f>
        <v>-6.8571428571428568</v>
      </c>
    </row>
    <row r="8558" spans="1:11" x14ac:dyDescent="0.25">
      <c r="A8558" s="1">
        <v>41324</v>
      </c>
      <c r="B8558" t="s">
        <v>315</v>
      </c>
      <c r="C8558" t="s">
        <v>297</v>
      </c>
      <c r="D8558">
        <v>59</v>
      </c>
      <c r="E8558">
        <v>68</v>
      </c>
      <c r="F8558" t="s">
        <v>315</v>
      </c>
      <c r="G8558">
        <v>-9</v>
      </c>
      <c r="H8558" t="s">
        <v>357</v>
      </c>
      <c r="I8558" t="s">
        <v>360</v>
      </c>
      <c r="J8558" s="2">
        <f>VLOOKUP(B8558,'Totals by Team'!A:K,11,FALSE)</f>
        <v>-8.67741935483871</v>
      </c>
      <c r="K8558" s="2">
        <f>VLOOKUP(C8558,'Totals by Team'!A:K,11,FALSE)</f>
        <v>0.34375</v>
      </c>
    </row>
    <row r="8559" spans="1:11" x14ac:dyDescent="0.25">
      <c r="A8559" s="1">
        <v>41324</v>
      </c>
      <c r="B8559" t="s">
        <v>242</v>
      </c>
      <c r="C8559" t="s">
        <v>229</v>
      </c>
      <c r="D8559">
        <v>76</v>
      </c>
      <c r="E8559">
        <v>85</v>
      </c>
      <c r="F8559" t="s">
        <v>242</v>
      </c>
      <c r="G8559">
        <v>-9</v>
      </c>
      <c r="H8559" t="s">
        <v>357</v>
      </c>
      <c r="I8559" t="s">
        <v>360</v>
      </c>
      <c r="J8559" s="2">
        <f>VLOOKUP(B8559,'Totals by Team'!A:K,11,FALSE)</f>
        <v>1.2666666666666666</v>
      </c>
      <c r="K8559" s="2">
        <f>VLOOKUP(C8559,'Totals by Team'!A:K,11,FALSE)</f>
        <v>8.875</v>
      </c>
    </row>
    <row r="8560" spans="1:11" x14ac:dyDescent="0.25">
      <c r="A8560" s="1">
        <v>41324</v>
      </c>
      <c r="B8560" t="s">
        <v>345</v>
      </c>
      <c r="C8560" t="s">
        <v>212</v>
      </c>
      <c r="D8560">
        <v>72</v>
      </c>
      <c r="E8560">
        <v>82</v>
      </c>
      <c r="F8560" t="s">
        <v>212</v>
      </c>
      <c r="G8560">
        <v>-10</v>
      </c>
      <c r="H8560" t="s">
        <v>357</v>
      </c>
      <c r="I8560" t="s">
        <v>356</v>
      </c>
      <c r="J8560" s="2">
        <f>VLOOKUP(B8560,'Totals by Team'!A:K,11,FALSE)</f>
        <v>1.8064516129032258</v>
      </c>
      <c r="K8560" s="2">
        <f>VLOOKUP(C8560,'Totals by Team'!A:K,11,FALSE)</f>
        <v>3.3125</v>
      </c>
    </row>
    <row r="8561" spans="1:11" x14ac:dyDescent="0.25">
      <c r="A8561" s="1">
        <v>41324</v>
      </c>
      <c r="B8561" t="s">
        <v>112</v>
      </c>
      <c r="C8561" t="s">
        <v>182</v>
      </c>
      <c r="D8561">
        <v>67</v>
      </c>
      <c r="E8561">
        <v>78</v>
      </c>
      <c r="F8561" t="s">
        <v>112</v>
      </c>
      <c r="G8561">
        <v>-11</v>
      </c>
      <c r="H8561" t="s">
        <v>357</v>
      </c>
      <c r="I8561" t="s">
        <v>360</v>
      </c>
      <c r="J8561" s="2">
        <f>VLOOKUP(B8561,'Totals by Team'!A:K,11,FALSE)</f>
        <v>-4.2857142857142856</v>
      </c>
      <c r="K8561" s="2">
        <f>VLOOKUP(C8561,'Totals by Team'!A:K,11,FALSE)</f>
        <v>3</v>
      </c>
    </row>
    <row r="8562" spans="1:11" x14ac:dyDescent="0.25">
      <c r="A8562" s="1">
        <v>41324</v>
      </c>
      <c r="B8562" t="s">
        <v>206</v>
      </c>
      <c r="C8562" t="s">
        <v>156</v>
      </c>
      <c r="D8562">
        <v>71</v>
      </c>
      <c r="E8562">
        <v>82</v>
      </c>
      <c r="F8562" t="s">
        <v>206</v>
      </c>
      <c r="G8562">
        <v>-11</v>
      </c>
      <c r="H8562" t="s">
        <v>357</v>
      </c>
      <c r="I8562" t="s">
        <v>360</v>
      </c>
      <c r="J8562" s="2">
        <f>VLOOKUP(B8562,'Totals by Team'!A:K,11,FALSE)</f>
        <v>-8.1071428571428577</v>
      </c>
      <c r="K8562" s="2">
        <f>VLOOKUP(C8562,'Totals by Team'!A:K,11,FALSE)</f>
        <v>5.5185185185185182</v>
      </c>
    </row>
    <row r="8563" spans="1:11" x14ac:dyDescent="0.25">
      <c r="A8563" s="1">
        <v>41324</v>
      </c>
      <c r="B8563" t="s">
        <v>161</v>
      </c>
      <c r="C8563" t="s">
        <v>101</v>
      </c>
      <c r="D8563">
        <v>63</v>
      </c>
      <c r="E8563">
        <v>74</v>
      </c>
      <c r="F8563" t="s">
        <v>161</v>
      </c>
      <c r="G8563">
        <v>-11</v>
      </c>
      <c r="H8563" t="s">
        <v>357</v>
      </c>
      <c r="I8563" t="s">
        <v>360</v>
      </c>
      <c r="J8563" s="2">
        <f>VLOOKUP(B8563,'Totals by Team'!A:K,11,FALSE)</f>
        <v>-17.29032258064516</v>
      </c>
      <c r="K8563" s="2">
        <f>VLOOKUP(C8563,'Totals by Team'!A:K,11,FALSE)</f>
        <v>-5.5666666666666664</v>
      </c>
    </row>
    <row r="8564" spans="1:11" x14ac:dyDescent="0.25">
      <c r="A8564" s="1">
        <v>41324</v>
      </c>
      <c r="B8564" t="s">
        <v>71</v>
      </c>
      <c r="C8564" t="s">
        <v>216</v>
      </c>
      <c r="D8564">
        <v>58</v>
      </c>
      <c r="E8564">
        <v>69</v>
      </c>
      <c r="F8564" t="s">
        <v>216</v>
      </c>
      <c r="G8564">
        <v>-11</v>
      </c>
      <c r="H8564" t="s">
        <v>357</v>
      </c>
      <c r="I8564" t="s">
        <v>356</v>
      </c>
      <c r="J8564" s="2">
        <f>VLOOKUP(B8564,'Totals by Team'!A:K,11,FALSE)</f>
        <v>7.0294117647058822</v>
      </c>
      <c r="K8564" s="2">
        <f>VLOOKUP(C8564,'Totals by Team'!A:K,11,FALSE)</f>
        <v>-0.93939393939393945</v>
      </c>
    </row>
    <row r="8565" spans="1:11" x14ac:dyDescent="0.25">
      <c r="A8565" s="1">
        <v>41324</v>
      </c>
      <c r="B8565" t="s">
        <v>310</v>
      </c>
      <c r="C8565" t="s">
        <v>261</v>
      </c>
      <c r="D8565">
        <v>58</v>
      </c>
      <c r="E8565">
        <v>70</v>
      </c>
      <c r="F8565" t="s">
        <v>310</v>
      </c>
      <c r="G8565">
        <v>-12</v>
      </c>
      <c r="H8565" t="s">
        <v>357</v>
      </c>
      <c r="I8565" t="s">
        <v>360</v>
      </c>
      <c r="J8565" s="2">
        <f>VLOOKUP(B8565,'Totals by Team'!A:K,11,FALSE)</f>
        <v>1.935483870967742</v>
      </c>
      <c r="K8565" s="2">
        <f>VLOOKUP(C8565,'Totals by Team'!A:K,11,FALSE)</f>
        <v>7.0606060606060606</v>
      </c>
    </row>
    <row r="8566" spans="1:11" x14ac:dyDescent="0.25">
      <c r="A8566" s="1">
        <v>41324</v>
      </c>
      <c r="B8566" t="s">
        <v>187</v>
      </c>
      <c r="C8566" t="s">
        <v>24</v>
      </c>
      <c r="D8566">
        <v>52</v>
      </c>
      <c r="E8566">
        <v>65</v>
      </c>
      <c r="F8566" t="s">
        <v>24</v>
      </c>
      <c r="G8566">
        <v>-13</v>
      </c>
      <c r="H8566" t="s">
        <v>357</v>
      </c>
      <c r="I8566" t="s">
        <v>356</v>
      </c>
      <c r="J8566" s="2">
        <f>VLOOKUP(B8566,'Totals by Team'!A:K,11,FALSE)</f>
        <v>-4.1785714285714288</v>
      </c>
      <c r="K8566" s="2">
        <f>VLOOKUP(C8566,'Totals by Team'!A:K,11,FALSE)</f>
        <v>3.0333333333333332</v>
      </c>
    </row>
    <row r="8567" spans="1:11" x14ac:dyDescent="0.25">
      <c r="A8567" s="1">
        <v>41324</v>
      </c>
      <c r="B8567" t="s">
        <v>271</v>
      </c>
      <c r="C8567" t="s">
        <v>288</v>
      </c>
      <c r="D8567">
        <v>62</v>
      </c>
      <c r="E8567">
        <v>76</v>
      </c>
      <c r="F8567" t="s">
        <v>288</v>
      </c>
      <c r="G8567">
        <v>-14</v>
      </c>
      <c r="H8567" t="s">
        <v>357</v>
      </c>
      <c r="I8567" t="s">
        <v>356</v>
      </c>
      <c r="J8567" s="2">
        <f>VLOOKUP(B8567,'Totals by Team'!A:K,11,FALSE)</f>
        <v>12.529411764705882</v>
      </c>
      <c r="K8567" s="2">
        <f>VLOOKUP(C8567,'Totals by Team'!A:K,11,FALSE)</f>
        <v>10.575757575757576</v>
      </c>
    </row>
    <row r="8568" spans="1:11" x14ac:dyDescent="0.25">
      <c r="A8568" s="1">
        <v>41324</v>
      </c>
      <c r="B8568" t="s">
        <v>165</v>
      </c>
      <c r="C8568" t="s">
        <v>321</v>
      </c>
      <c r="D8568">
        <v>45</v>
      </c>
      <c r="E8568">
        <v>59</v>
      </c>
      <c r="F8568" t="s">
        <v>321</v>
      </c>
      <c r="G8568">
        <v>-14</v>
      </c>
      <c r="H8568" t="s">
        <v>357</v>
      </c>
      <c r="I8568" t="s">
        <v>356</v>
      </c>
      <c r="J8568" s="2">
        <f>VLOOKUP(B8568,'Totals by Team'!A:K,11,FALSE)</f>
        <v>-3.1</v>
      </c>
      <c r="K8568" s="2">
        <f>VLOOKUP(C8568,'Totals by Team'!A:K,11,FALSE)</f>
        <v>12.294117647058824</v>
      </c>
    </row>
    <row r="8569" spans="1:11" x14ac:dyDescent="0.25">
      <c r="A8569" s="1">
        <v>41324</v>
      </c>
      <c r="B8569" t="s">
        <v>244</v>
      </c>
      <c r="C8569" t="s">
        <v>218</v>
      </c>
      <c r="D8569">
        <v>66</v>
      </c>
      <c r="E8569">
        <v>84</v>
      </c>
      <c r="F8569" t="s">
        <v>218</v>
      </c>
      <c r="G8569">
        <v>-18</v>
      </c>
      <c r="H8569" t="s">
        <v>357</v>
      </c>
      <c r="I8569" t="s">
        <v>356</v>
      </c>
      <c r="J8569" s="2">
        <f>VLOOKUP(B8569,'Totals by Team'!A:K,11,FALSE)</f>
        <v>-1.4545454545454546</v>
      </c>
      <c r="K8569" s="2">
        <f>VLOOKUP(C8569,'Totals by Team'!A:K,11,FALSE)</f>
        <v>7.4705882352941178</v>
      </c>
    </row>
    <row r="8570" spans="1:11" x14ac:dyDescent="0.25">
      <c r="A8570" s="1">
        <v>41324</v>
      </c>
      <c r="B8570" t="s">
        <v>159</v>
      </c>
      <c r="C8570" t="s">
        <v>23</v>
      </c>
      <c r="D8570">
        <v>54</v>
      </c>
      <c r="E8570">
        <v>72</v>
      </c>
      <c r="F8570" t="s">
        <v>23</v>
      </c>
      <c r="G8570">
        <v>-18</v>
      </c>
      <c r="H8570" t="s">
        <v>357</v>
      </c>
      <c r="I8570" t="s">
        <v>356</v>
      </c>
      <c r="J8570" s="2">
        <f>VLOOKUP(B8570,'Totals by Team'!A:K,11,FALSE)</f>
        <v>-12.758620689655173</v>
      </c>
      <c r="K8570" s="2">
        <f>VLOOKUP(C8570,'Totals by Team'!A:K,11,FALSE)</f>
        <v>3.9285714285714284</v>
      </c>
    </row>
    <row r="8571" spans="1:11" x14ac:dyDescent="0.25">
      <c r="A8571" s="1">
        <v>41324</v>
      </c>
      <c r="B8571" t="s">
        <v>22</v>
      </c>
      <c r="C8571" t="s">
        <v>176</v>
      </c>
      <c r="D8571">
        <v>49</v>
      </c>
      <c r="E8571">
        <v>68</v>
      </c>
      <c r="F8571" t="s">
        <v>176</v>
      </c>
      <c r="G8571">
        <v>-19</v>
      </c>
      <c r="H8571" t="s">
        <v>357</v>
      </c>
      <c r="I8571" t="s">
        <v>356</v>
      </c>
      <c r="J8571" s="2">
        <f>VLOOKUP(B8571,'Totals by Team'!A:K,11,FALSE)</f>
        <v>-8.0333333333333332</v>
      </c>
      <c r="K8571" s="2">
        <f>VLOOKUP(C8571,'Totals by Team'!A:K,11,FALSE)</f>
        <v>4.9090909090909092</v>
      </c>
    </row>
    <row r="8572" spans="1:11" x14ac:dyDescent="0.25">
      <c r="A8572" s="1">
        <v>41324</v>
      </c>
      <c r="B8572" t="s">
        <v>275</v>
      </c>
      <c r="C8572" t="s">
        <v>284</v>
      </c>
      <c r="D8572">
        <v>46</v>
      </c>
      <c r="E8572">
        <v>67</v>
      </c>
      <c r="F8572" t="s">
        <v>275</v>
      </c>
      <c r="G8572">
        <v>-21</v>
      </c>
      <c r="H8572" t="s">
        <v>357</v>
      </c>
      <c r="I8572" t="s">
        <v>360</v>
      </c>
      <c r="J8572" s="2">
        <f>VLOOKUP(B8572,'Totals by Team'!A:K,11,FALSE)</f>
        <v>-0.42424242424242425</v>
      </c>
      <c r="K8572" s="2">
        <f>VLOOKUP(C8572,'Totals by Team'!A:K,11,FALSE)</f>
        <v>6.258064516129032</v>
      </c>
    </row>
    <row r="8573" spans="1:11" x14ac:dyDescent="0.25">
      <c r="A8573" s="1">
        <v>41324</v>
      </c>
      <c r="B8573" t="s">
        <v>299</v>
      </c>
      <c r="C8573" t="s">
        <v>149</v>
      </c>
      <c r="D8573">
        <v>51</v>
      </c>
      <c r="E8573">
        <v>79</v>
      </c>
      <c r="F8573" t="s">
        <v>149</v>
      </c>
      <c r="G8573">
        <v>-28</v>
      </c>
      <c r="H8573" t="s">
        <v>357</v>
      </c>
      <c r="I8573" t="s">
        <v>356</v>
      </c>
      <c r="J8573" s="2">
        <f>VLOOKUP(B8573,'Totals by Team'!A:K,11,FALSE)</f>
        <v>1.0666666666666667</v>
      </c>
      <c r="K8573" s="2">
        <f>VLOOKUP(C8573,'Totals by Team'!A:K,11,FALSE)</f>
        <v>7.1</v>
      </c>
    </row>
    <row r="8574" spans="1:11" x14ac:dyDescent="0.25">
      <c r="A8574" s="1">
        <v>41324</v>
      </c>
      <c r="B8574" t="s">
        <v>121</v>
      </c>
      <c r="C8574" t="s">
        <v>15</v>
      </c>
      <c r="D8574">
        <v>65</v>
      </c>
      <c r="E8574">
        <v>94</v>
      </c>
      <c r="F8574" t="s">
        <v>15</v>
      </c>
      <c r="G8574">
        <v>-29</v>
      </c>
      <c r="H8574" t="s">
        <v>357</v>
      </c>
      <c r="I8574" t="s">
        <v>356</v>
      </c>
      <c r="J8574" s="2">
        <f>VLOOKUP(B8574,'Totals by Team'!A:K,11,FALSE)</f>
        <v>-4.75</v>
      </c>
      <c r="K8574" s="2">
        <f>VLOOKUP(C8574,'Totals by Team'!A:K,11,FALSE)</f>
        <v>2.6129032258064515</v>
      </c>
    </row>
    <row r="8575" spans="1:11" x14ac:dyDescent="0.25">
      <c r="A8575" s="1">
        <v>41324</v>
      </c>
      <c r="B8575" t="s">
        <v>39</v>
      </c>
      <c r="C8575" t="s">
        <v>96</v>
      </c>
      <c r="D8575">
        <v>39</v>
      </c>
      <c r="E8575">
        <v>83</v>
      </c>
      <c r="F8575" t="s">
        <v>96</v>
      </c>
      <c r="G8575">
        <v>-44</v>
      </c>
      <c r="H8575" t="s">
        <v>357</v>
      </c>
      <c r="I8575" t="s">
        <v>356</v>
      </c>
      <c r="J8575" s="2">
        <f>VLOOKUP(B8575,'Totals by Team'!A:K,11,FALSE)</f>
        <v>-8.8000000000000007</v>
      </c>
      <c r="K8575" s="2">
        <f>VLOOKUP(C8575,'Totals by Team'!A:K,11,FALSE)</f>
        <v>10.333333333333334</v>
      </c>
    </row>
    <row r="8576" spans="1:11" x14ac:dyDescent="0.25">
      <c r="A8576" s="1">
        <v>41325</v>
      </c>
      <c r="B8576" t="s">
        <v>227</v>
      </c>
      <c r="C8576" t="s">
        <v>20</v>
      </c>
      <c r="D8576">
        <v>106</v>
      </c>
      <c r="E8576">
        <v>100</v>
      </c>
      <c r="F8576" t="s">
        <v>380</v>
      </c>
      <c r="G8576">
        <v>6</v>
      </c>
      <c r="H8576" t="s">
        <v>358</v>
      </c>
      <c r="I8576" t="s">
        <v>356</v>
      </c>
      <c r="J8576" s="2">
        <f>VLOOKUP(B8576,'Totals by Team'!A:K,11,FALSE)</f>
        <v>4.1034482758620694</v>
      </c>
      <c r="K8576" s="2">
        <f>VLOOKUP(C8576,'Totals by Team'!A:K,11,FALSE)</f>
        <v>-3.5483870967741935</v>
      </c>
    </row>
    <row r="8577" spans="1:11" x14ac:dyDescent="0.25">
      <c r="A8577" s="1">
        <v>41325</v>
      </c>
      <c r="B8577" t="s">
        <v>311</v>
      </c>
      <c r="C8577" t="s">
        <v>201</v>
      </c>
      <c r="D8577">
        <v>85</v>
      </c>
      <c r="E8577">
        <v>42</v>
      </c>
      <c r="F8577" t="s">
        <v>311</v>
      </c>
      <c r="G8577">
        <v>43</v>
      </c>
      <c r="H8577" t="s">
        <v>358</v>
      </c>
      <c r="I8577" t="s">
        <v>360</v>
      </c>
      <c r="J8577" s="2">
        <f>VLOOKUP(B8577,'Totals by Team'!A:K,11,FALSE)</f>
        <v>17.3125</v>
      </c>
      <c r="K8577" s="2">
        <f>VLOOKUP(C8577,'Totals by Team'!A:K,11,FALSE)</f>
        <v>4.8666666666666663</v>
      </c>
    </row>
    <row r="8578" spans="1:11" x14ac:dyDescent="0.25">
      <c r="A8578" s="1">
        <v>41325</v>
      </c>
      <c r="B8578" t="s">
        <v>342</v>
      </c>
      <c r="C8578" t="s">
        <v>188</v>
      </c>
      <c r="D8578">
        <v>91</v>
      </c>
      <c r="E8578">
        <v>53</v>
      </c>
      <c r="F8578" t="s">
        <v>342</v>
      </c>
      <c r="G8578">
        <v>38</v>
      </c>
      <c r="H8578" t="s">
        <v>358</v>
      </c>
      <c r="I8578" t="s">
        <v>360</v>
      </c>
      <c r="J8578" s="2">
        <f>VLOOKUP(B8578,'Totals by Team'!A:K,11,FALSE)</f>
        <v>6.161290322580645</v>
      </c>
      <c r="K8578" s="2">
        <f>VLOOKUP(C8578,'Totals by Team'!A:K,11,FALSE)</f>
        <v>-8.0344827586206904</v>
      </c>
    </row>
    <row r="8579" spans="1:11" x14ac:dyDescent="0.25">
      <c r="A8579" s="1">
        <v>41325</v>
      </c>
      <c r="B8579" t="s">
        <v>171</v>
      </c>
      <c r="C8579" t="s">
        <v>330</v>
      </c>
      <c r="D8579">
        <v>73</v>
      </c>
      <c r="E8579">
        <v>36</v>
      </c>
      <c r="F8579" t="s">
        <v>171</v>
      </c>
      <c r="G8579">
        <v>37</v>
      </c>
      <c r="H8579" t="s">
        <v>358</v>
      </c>
      <c r="I8579" t="s">
        <v>360</v>
      </c>
      <c r="J8579" s="2">
        <f>VLOOKUP(B8579,'Totals by Team'!A:K,11,FALSE)</f>
        <v>11.09375</v>
      </c>
      <c r="K8579" s="2">
        <f>VLOOKUP(C8579,'Totals by Team'!A:K,11,FALSE)</f>
        <v>-12.172413793103448</v>
      </c>
    </row>
    <row r="8580" spans="1:11" x14ac:dyDescent="0.25">
      <c r="A8580" s="1">
        <v>41325</v>
      </c>
      <c r="B8580" t="s">
        <v>9</v>
      </c>
      <c r="C8580" t="s">
        <v>57</v>
      </c>
      <c r="D8580">
        <v>80</v>
      </c>
      <c r="E8580">
        <v>49</v>
      </c>
      <c r="F8580" t="s">
        <v>57</v>
      </c>
      <c r="G8580">
        <v>31</v>
      </c>
      <c r="H8580" t="s">
        <v>358</v>
      </c>
      <c r="I8580" t="s">
        <v>356</v>
      </c>
      <c r="J8580" s="2">
        <f>VLOOKUP(B8580,'Totals by Team'!A:K,11,FALSE)</f>
        <v>12.266666666666667</v>
      </c>
      <c r="K8580" s="2">
        <f>VLOOKUP(C8580,'Totals by Team'!A:K,11,FALSE)</f>
        <v>-3.838709677419355</v>
      </c>
    </row>
    <row r="8581" spans="1:11" x14ac:dyDescent="0.25">
      <c r="A8581" s="1">
        <v>41325</v>
      </c>
      <c r="B8581" t="s">
        <v>183</v>
      </c>
      <c r="C8581" t="s">
        <v>29</v>
      </c>
      <c r="D8581">
        <v>79</v>
      </c>
      <c r="E8581">
        <v>50</v>
      </c>
      <c r="F8581" t="s">
        <v>29</v>
      </c>
      <c r="G8581">
        <v>29</v>
      </c>
      <c r="H8581" t="s">
        <v>358</v>
      </c>
      <c r="I8581" t="s">
        <v>356</v>
      </c>
      <c r="J8581" s="2">
        <f>VLOOKUP(B8581,'Totals by Team'!A:K,11,FALSE)</f>
        <v>2.25</v>
      </c>
      <c r="K8581" s="2">
        <f>VLOOKUP(C8581,'Totals by Team'!A:K,11,FALSE)</f>
        <v>-8.8387096774193541</v>
      </c>
    </row>
    <row r="8582" spans="1:11" x14ac:dyDescent="0.25">
      <c r="A8582" s="1">
        <v>41325</v>
      </c>
      <c r="B8582" t="s">
        <v>197</v>
      </c>
      <c r="C8582" t="s">
        <v>314</v>
      </c>
      <c r="D8582">
        <v>69</v>
      </c>
      <c r="E8582">
        <v>41</v>
      </c>
      <c r="F8582" t="s">
        <v>314</v>
      </c>
      <c r="G8582">
        <v>28</v>
      </c>
      <c r="H8582" t="s">
        <v>358</v>
      </c>
      <c r="I8582" t="s">
        <v>356</v>
      </c>
      <c r="J8582" s="2">
        <f>VLOOKUP(B8582,'Totals by Team'!A:K,11,FALSE)</f>
        <v>9.617647058823529</v>
      </c>
      <c r="K8582" s="2">
        <f>VLOOKUP(C8582,'Totals by Team'!A:K,11,FALSE)</f>
        <v>-2.9375</v>
      </c>
    </row>
    <row r="8583" spans="1:11" x14ac:dyDescent="0.25">
      <c r="A8583" s="1">
        <v>41325</v>
      </c>
      <c r="B8583" t="s">
        <v>270</v>
      </c>
      <c r="C8583" t="s">
        <v>306</v>
      </c>
      <c r="D8583">
        <v>71</v>
      </c>
      <c r="E8583">
        <v>45</v>
      </c>
      <c r="F8583" t="s">
        <v>270</v>
      </c>
      <c r="G8583">
        <v>26</v>
      </c>
      <c r="H8583" t="s">
        <v>358</v>
      </c>
      <c r="I8583" t="s">
        <v>360</v>
      </c>
      <c r="J8583" s="2">
        <f>VLOOKUP(B8583,'Totals by Team'!A:K,11,FALSE)</f>
        <v>11.363636363636363</v>
      </c>
      <c r="K8583" s="2">
        <f>VLOOKUP(C8583,'Totals by Team'!A:K,11,FALSE)</f>
        <v>6.75</v>
      </c>
    </row>
    <row r="8584" spans="1:11" x14ac:dyDescent="0.25">
      <c r="A8584" s="1">
        <v>41325</v>
      </c>
      <c r="B8584" t="s">
        <v>148</v>
      </c>
      <c r="C8584" t="s">
        <v>224</v>
      </c>
      <c r="D8584">
        <v>84</v>
      </c>
      <c r="E8584">
        <v>59</v>
      </c>
      <c r="F8584" t="s">
        <v>148</v>
      </c>
      <c r="G8584">
        <v>25</v>
      </c>
      <c r="H8584" t="s">
        <v>358</v>
      </c>
      <c r="I8584" t="s">
        <v>360</v>
      </c>
      <c r="J8584" s="2">
        <f>VLOOKUP(B8584,'Totals by Team'!A:K,11,FALSE)</f>
        <v>11.257142857142858</v>
      </c>
      <c r="K8584" s="2">
        <f>VLOOKUP(C8584,'Totals by Team'!A:K,11,FALSE)</f>
        <v>2.774193548387097</v>
      </c>
    </row>
    <row r="8585" spans="1:11" x14ac:dyDescent="0.25">
      <c r="A8585" s="1">
        <v>41325</v>
      </c>
      <c r="B8585" t="s">
        <v>290</v>
      </c>
      <c r="C8585" t="s">
        <v>296</v>
      </c>
      <c r="D8585">
        <v>90</v>
      </c>
      <c r="E8585">
        <v>66</v>
      </c>
      <c r="F8585" t="s">
        <v>290</v>
      </c>
      <c r="G8585">
        <v>24</v>
      </c>
      <c r="H8585" t="s">
        <v>358</v>
      </c>
      <c r="I8585" t="s">
        <v>360</v>
      </c>
      <c r="J8585" s="2">
        <f>VLOOKUP(B8585,'Totals by Team'!A:K,11,FALSE)</f>
        <v>8.8387096774193541</v>
      </c>
      <c r="K8585" s="2">
        <f>VLOOKUP(C8585,'Totals by Team'!A:K,11,FALSE)</f>
        <v>-3.90625</v>
      </c>
    </row>
    <row r="8586" spans="1:11" x14ac:dyDescent="0.25">
      <c r="A8586" s="1">
        <v>41325</v>
      </c>
      <c r="B8586" t="s">
        <v>267</v>
      </c>
      <c r="C8586" t="s">
        <v>184</v>
      </c>
      <c r="D8586">
        <v>84</v>
      </c>
      <c r="E8586">
        <v>61</v>
      </c>
      <c r="F8586" t="s">
        <v>267</v>
      </c>
      <c r="G8586">
        <v>23</v>
      </c>
      <c r="H8586" t="s">
        <v>358</v>
      </c>
      <c r="I8586" t="s">
        <v>360</v>
      </c>
      <c r="J8586" s="2">
        <f>VLOOKUP(B8586,'Totals by Team'!A:K,11,FALSE)</f>
        <v>-6.0333333333333332</v>
      </c>
      <c r="K8586" s="2">
        <f>VLOOKUP(C8586,'Totals by Team'!A:K,11,FALSE)</f>
        <v>-7.8275862068965516</v>
      </c>
    </row>
    <row r="8587" spans="1:11" x14ac:dyDescent="0.25">
      <c r="A8587" s="1">
        <v>41325</v>
      </c>
      <c r="B8587" t="s">
        <v>339</v>
      </c>
      <c r="C8587" t="s">
        <v>139</v>
      </c>
      <c r="D8587">
        <v>73</v>
      </c>
      <c r="E8587">
        <v>50</v>
      </c>
      <c r="F8587" t="s">
        <v>339</v>
      </c>
      <c r="G8587">
        <v>23</v>
      </c>
      <c r="H8587" t="s">
        <v>358</v>
      </c>
      <c r="I8587" t="s">
        <v>360</v>
      </c>
      <c r="J8587" s="2">
        <f>VLOOKUP(B8587,'Totals by Team'!A:K,11,FALSE)</f>
        <v>8.3636363636363633</v>
      </c>
      <c r="K8587" s="2">
        <f>VLOOKUP(C8587,'Totals by Team'!A:K,11,FALSE)</f>
        <v>-5</v>
      </c>
    </row>
    <row r="8588" spans="1:11" x14ac:dyDescent="0.25">
      <c r="A8588" s="1">
        <v>41325</v>
      </c>
      <c r="B8588" t="s">
        <v>341</v>
      </c>
      <c r="C8588" t="s">
        <v>274</v>
      </c>
      <c r="D8588">
        <v>70</v>
      </c>
      <c r="E8588">
        <v>52</v>
      </c>
      <c r="F8588" t="s">
        <v>341</v>
      </c>
      <c r="G8588">
        <v>18</v>
      </c>
      <c r="H8588" t="s">
        <v>358</v>
      </c>
      <c r="I8588" t="s">
        <v>360</v>
      </c>
      <c r="J8588" s="2">
        <f>VLOOKUP(B8588,'Totals by Team'!A:K,11,FALSE)</f>
        <v>9.59375</v>
      </c>
      <c r="K8588" s="2">
        <f>VLOOKUP(C8588,'Totals by Team'!A:K,11,FALSE)</f>
        <v>1.0606060606060606</v>
      </c>
    </row>
    <row r="8589" spans="1:11" x14ac:dyDescent="0.25">
      <c r="A8589" s="1">
        <v>41325</v>
      </c>
      <c r="B8589" t="s">
        <v>98</v>
      </c>
      <c r="C8589" t="s">
        <v>222</v>
      </c>
      <c r="D8589">
        <v>79</v>
      </c>
      <c r="E8589">
        <v>62</v>
      </c>
      <c r="F8589" t="s">
        <v>98</v>
      </c>
      <c r="G8589">
        <v>17</v>
      </c>
      <c r="H8589" t="s">
        <v>358</v>
      </c>
      <c r="I8589" t="s">
        <v>360</v>
      </c>
      <c r="J8589" s="2">
        <f>VLOOKUP(B8589,'Totals by Team'!A:K,11,FALSE)</f>
        <v>2.5161290322580645</v>
      </c>
      <c r="K8589" s="2">
        <f>VLOOKUP(C8589,'Totals by Team'!A:K,11,FALSE)</f>
        <v>5.9090909090909092</v>
      </c>
    </row>
    <row r="8590" spans="1:11" x14ac:dyDescent="0.25">
      <c r="A8590" s="1">
        <v>41325</v>
      </c>
      <c r="B8590" t="s">
        <v>169</v>
      </c>
      <c r="C8590" t="s">
        <v>7</v>
      </c>
      <c r="D8590">
        <v>77</v>
      </c>
      <c r="E8590">
        <v>60</v>
      </c>
      <c r="F8590" t="s">
        <v>169</v>
      </c>
      <c r="G8590">
        <v>17</v>
      </c>
      <c r="H8590" t="s">
        <v>358</v>
      </c>
      <c r="I8590" t="s">
        <v>360</v>
      </c>
      <c r="J8590" s="2">
        <f>VLOOKUP(B8590,'Totals by Team'!A:K,11,FALSE)</f>
        <v>6.6666666666666666E-2</v>
      </c>
      <c r="K8590" s="2">
        <f>VLOOKUP(C8590,'Totals by Team'!A:K,11,FALSE)</f>
        <v>1.6206896551724137</v>
      </c>
    </row>
    <row r="8591" spans="1:11" x14ac:dyDescent="0.25">
      <c r="A8591" s="1">
        <v>41325</v>
      </c>
      <c r="B8591" t="s">
        <v>217</v>
      </c>
      <c r="C8591" t="s">
        <v>331</v>
      </c>
      <c r="D8591">
        <v>69</v>
      </c>
      <c r="E8591">
        <v>54</v>
      </c>
      <c r="F8591" t="s">
        <v>217</v>
      </c>
      <c r="G8591">
        <v>15</v>
      </c>
      <c r="H8591" t="s">
        <v>358</v>
      </c>
      <c r="I8591" t="s">
        <v>360</v>
      </c>
      <c r="J8591" s="2">
        <f>VLOOKUP(B8591,'Totals by Team'!A:K,11,FALSE)</f>
        <v>-0.93548387096774188</v>
      </c>
      <c r="K8591" s="2">
        <f>VLOOKUP(C8591,'Totals by Team'!A:K,11,FALSE)</f>
        <v>-3.4193548387096775</v>
      </c>
    </row>
    <row r="8592" spans="1:11" x14ac:dyDescent="0.25">
      <c r="A8592" s="1">
        <v>41325</v>
      </c>
      <c r="B8592" t="s">
        <v>253</v>
      </c>
      <c r="C8592" t="s">
        <v>346</v>
      </c>
      <c r="D8592">
        <v>86</v>
      </c>
      <c r="E8592">
        <v>71</v>
      </c>
      <c r="F8592" t="s">
        <v>346</v>
      </c>
      <c r="G8592">
        <v>15</v>
      </c>
      <c r="H8592" t="s">
        <v>358</v>
      </c>
      <c r="I8592" t="s">
        <v>356</v>
      </c>
      <c r="J8592" s="2">
        <f>VLOOKUP(B8592,'Totals by Team'!A:K,11,FALSE)</f>
        <v>4.935483870967742</v>
      </c>
      <c r="K8592" s="2">
        <f>VLOOKUP(C8592,'Totals by Team'!A:K,11,FALSE)</f>
        <v>-7.419354838709677</v>
      </c>
    </row>
    <row r="8593" spans="1:11" x14ac:dyDescent="0.25">
      <c r="A8593" s="1">
        <v>41325</v>
      </c>
      <c r="B8593" t="s">
        <v>82</v>
      </c>
      <c r="C8593" t="s">
        <v>81</v>
      </c>
      <c r="D8593">
        <v>63</v>
      </c>
      <c r="E8593">
        <v>48</v>
      </c>
      <c r="F8593" t="s">
        <v>82</v>
      </c>
      <c r="G8593">
        <v>15</v>
      </c>
      <c r="H8593" t="s">
        <v>358</v>
      </c>
      <c r="I8593" t="s">
        <v>360</v>
      </c>
      <c r="J8593" s="2">
        <f>VLOOKUP(B8593,'Totals by Team'!A:K,11,FALSE)</f>
        <v>1.78125</v>
      </c>
      <c r="K8593" s="2">
        <f>VLOOKUP(C8593,'Totals by Team'!A:K,11,FALSE)</f>
        <v>-5.1785714285714288</v>
      </c>
    </row>
    <row r="8594" spans="1:11" x14ac:dyDescent="0.25">
      <c r="A8594" s="1">
        <v>41325</v>
      </c>
      <c r="B8594" t="s">
        <v>104</v>
      </c>
      <c r="C8594" t="s">
        <v>63</v>
      </c>
      <c r="D8594">
        <v>77</v>
      </c>
      <c r="E8594">
        <v>63</v>
      </c>
      <c r="F8594" t="s">
        <v>104</v>
      </c>
      <c r="G8594">
        <v>14</v>
      </c>
      <c r="H8594" t="s">
        <v>358</v>
      </c>
      <c r="I8594" t="s">
        <v>360</v>
      </c>
      <c r="J8594" s="2">
        <f>VLOOKUP(B8594,'Totals by Team'!A:K,11,FALSE)</f>
        <v>3.0333333333333332</v>
      </c>
      <c r="K8594" s="2">
        <f>VLOOKUP(C8594,'Totals by Team'!A:K,11,FALSE)</f>
        <v>-6.15625</v>
      </c>
    </row>
    <row r="8595" spans="1:11" x14ac:dyDescent="0.25">
      <c r="A8595" s="1">
        <v>41325</v>
      </c>
      <c r="B8595" t="s">
        <v>305</v>
      </c>
      <c r="C8595" t="s">
        <v>150</v>
      </c>
      <c r="D8595">
        <v>55</v>
      </c>
      <c r="E8595">
        <v>42</v>
      </c>
      <c r="F8595" t="s">
        <v>150</v>
      </c>
      <c r="G8595">
        <v>13</v>
      </c>
      <c r="H8595" t="s">
        <v>358</v>
      </c>
      <c r="I8595" t="s">
        <v>356</v>
      </c>
      <c r="J8595" s="2">
        <f>VLOOKUP(B8595,'Totals by Team'!A:K,11,FALSE)</f>
        <v>2.7419354838709675</v>
      </c>
      <c r="K8595" s="2">
        <f>VLOOKUP(C8595,'Totals by Team'!A:K,11,FALSE)</f>
        <v>-5.5517241379310347</v>
      </c>
    </row>
    <row r="8596" spans="1:11" x14ac:dyDescent="0.25">
      <c r="A8596" s="1">
        <v>41325</v>
      </c>
      <c r="B8596" t="s">
        <v>128</v>
      </c>
      <c r="C8596" t="s">
        <v>99</v>
      </c>
      <c r="D8596">
        <v>82</v>
      </c>
      <c r="E8596">
        <v>70</v>
      </c>
      <c r="F8596" t="s">
        <v>99</v>
      </c>
      <c r="G8596">
        <v>12</v>
      </c>
      <c r="H8596" t="s">
        <v>358</v>
      </c>
      <c r="I8596" t="s">
        <v>356</v>
      </c>
      <c r="J8596" s="2">
        <f>VLOOKUP(B8596,'Totals by Team'!A:K,11,FALSE)</f>
        <v>-4.5483870967741939</v>
      </c>
      <c r="K8596" s="2">
        <f>VLOOKUP(C8596,'Totals by Team'!A:K,11,FALSE)</f>
        <v>2.4827586206896552</v>
      </c>
    </row>
    <row r="8597" spans="1:11" x14ac:dyDescent="0.25">
      <c r="A8597" s="1">
        <v>41325</v>
      </c>
      <c r="B8597" t="s">
        <v>42</v>
      </c>
      <c r="C8597" t="s">
        <v>117</v>
      </c>
      <c r="D8597">
        <v>73</v>
      </c>
      <c r="E8597">
        <v>61</v>
      </c>
      <c r="F8597" t="s">
        <v>42</v>
      </c>
      <c r="G8597">
        <v>12</v>
      </c>
      <c r="H8597" t="s">
        <v>358</v>
      </c>
      <c r="I8597" t="s">
        <v>360</v>
      </c>
      <c r="J8597" s="2">
        <f>VLOOKUP(B8597,'Totals by Team'!A:K,11,FALSE)</f>
        <v>4.78125</v>
      </c>
      <c r="K8597" s="2">
        <f>VLOOKUP(C8597,'Totals by Team'!A:K,11,FALSE)</f>
        <v>-5.4482758620689653</v>
      </c>
    </row>
    <row r="8598" spans="1:11" x14ac:dyDescent="0.25">
      <c r="A8598" s="1">
        <v>41325</v>
      </c>
      <c r="B8598" t="s">
        <v>294</v>
      </c>
      <c r="C8598" t="s">
        <v>103</v>
      </c>
      <c r="D8598">
        <v>77</v>
      </c>
      <c r="E8598">
        <v>65</v>
      </c>
      <c r="F8598" t="s">
        <v>294</v>
      </c>
      <c r="G8598">
        <v>12</v>
      </c>
      <c r="H8598" t="s">
        <v>358</v>
      </c>
      <c r="I8598" t="s">
        <v>360</v>
      </c>
      <c r="J8598" s="2">
        <f>VLOOKUP(B8598,'Totals by Team'!A:K,11,FALSE)</f>
        <v>4.6206896551724137</v>
      </c>
      <c r="K8598" s="2">
        <f>VLOOKUP(C8598,'Totals by Team'!A:K,11,FALSE)</f>
        <v>0.5</v>
      </c>
    </row>
    <row r="8599" spans="1:11" x14ac:dyDescent="0.25">
      <c r="A8599" s="1">
        <v>41325</v>
      </c>
      <c r="B8599" t="s">
        <v>318</v>
      </c>
      <c r="C8599" t="s">
        <v>239</v>
      </c>
      <c r="D8599">
        <v>69</v>
      </c>
      <c r="E8599">
        <v>57</v>
      </c>
      <c r="F8599" t="s">
        <v>318</v>
      </c>
      <c r="G8599">
        <v>12</v>
      </c>
      <c r="H8599" t="s">
        <v>358</v>
      </c>
      <c r="I8599" t="s">
        <v>360</v>
      </c>
      <c r="J8599" s="2">
        <f>VLOOKUP(B8599,'Totals by Team'!A:K,11,FALSE)</f>
        <v>4.1515151515151514</v>
      </c>
      <c r="K8599" s="2">
        <f>VLOOKUP(C8599,'Totals by Team'!A:K,11,FALSE)</f>
        <v>1.4375</v>
      </c>
    </row>
    <row r="8600" spans="1:11" x14ac:dyDescent="0.25">
      <c r="A8600" s="1">
        <v>41325</v>
      </c>
      <c r="B8600" t="s">
        <v>138</v>
      </c>
      <c r="C8600" t="s">
        <v>241</v>
      </c>
      <c r="D8600">
        <v>64</v>
      </c>
      <c r="E8600">
        <v>53</v>
      </c>
      <c r="F8600" t="s">
        <v>138</v>
      </c>
      <c r="G8600">
        <v>11</v>
      </c>
      <c r="H8600" t="s">
        <v>358</v>
      </c>
      <c r="I8600" t="s">
        <v>360</v>
      </c>
      <c r="J8600" s="2">
        <f>VLOOKUP(B8600,'Totals by Team'!A:K,11,FALSE)</f>
        <v>-10.066666666666666</v>
      </c>
      <c r="K8600" s="2">
        <f>VLOOKUP(C8600,'Totals by Team'!A:K,11,FALSE)</f>
        <v>-1.1290322580645162</v>
      </c>
    </row>
    <row r="8601" spans="1:11" x14ac:dyDescent="0.25">
      <c r="A8601" s="1">
        <v>41325</v>
      </c>
      <c r="B8601" t="s">
        <v>38</v>
      </c>
      <c r="C8601" t="s">
        <v>135</v>
      </c>
      <c r="D8601">
        <v>79</v>
      </c>
      <c r="E8601">
        <v>69</v>
      </c>
      <c r="F8601" t="s">
        <v>38</v>
      </c>
      <c r="G8601">
        <v>10</v>
      </c>
      <c r="H8601" t="s">
        <v>358</v>
      </c>
      <c r="I8601" t="s">
        <v>360</v>
      </c>
      <c r="J8601" s="2">
        <f>VLOOKUP(B8601,'Totals by Team'!A:K,11,FALSE)</f>
        <v>3.6896551724137931</v>
      </c>
      <c r="K8601" s="2">
        <f>VLOOKUP(C8601,'Totals by Team'!A:K,11,FALSE)</f>
        <v>4.117647058823529</v>
      </c>
    </row>
    <row r="8602" spans="1:11" x14ac:dyDescent="0.25">
      <c r="A8602" s="1">
        <v>41325</v>
      </c>
      <c r="B8602" t="s">
        <v>75</v>
      </c>
      <c r="C8602" t="s">
        <v>111</v>
      </c>
      <c r="D8602">
        <v>83</v>
      </c>
      <c r="E8602">
        <v>73</v>
      </c>
      <c r="F8602" t="s">
        <v>111</v>
      </c>
      <c r="G8602">
        <v>10</v>
      </c>
      <c r="H8602" t="s">
        <v>358</v>
      </c>
      <c r="I8602" t="s">
        <v>356</v>
      </c>
      <c r="J8602" s="2">
        <f>VLOOKUP(B8602,'Totals by Team'!A:K,11,FALSE)</f>
        <v>-0.5</v>
      </c>
      <c r="K8602" s="2">
        <f>VLOOKUP(C8602,'Totals by Team'!A:K,11,FALSE)</f>
        <v>-6.52</v>
      </c>
    </row>
    <row r="8603" spans="1:11" x14ac:dyDescent="0.25">
      <c r="A8603" s="1">
        <v>41325</v>
      </c>
      <c r="B8603" t="s">
        <v>332</v>
      </c>
      <c r="C8603" t="s">
        <v>225</v>
      </c>
      <c r="D8603">
        <v>72</v>
      </c>
      <c r="E8603">
        <v>63</v>
      </c>
      <c r="F8603" t="s">
        <v>225</v>
      </c>
      <c r="G8603">
        <v>9</v>
      </c>
      <c r="H8603" t="s">
        <v>358</v>
      </c>
      <c r="I8603" t="s">
        <v>356</v>
      </c>
      <c r="J8603" s="2">
        <f>VLOOKUP(B8603,'Totals by Team'!A:K,11,FALSE)</f>
        <v>-0.23076923076923078</v>
      </c>
      <c r="K8603" s="2">
        <f>VLOOKUP(C8603,'Totals by Team'!A:K,11,FALSE)</f>
        <v>-1.4193548387096775</v>
      </c>
    </row>
    <row r="8604" spans="1:11" x14ac:dyDescent="0.25">
      <c r="A8604" s="1">
        <v>41325</v>
      </c>
      <c r="B8604" t="s">
        <v>89</v>
      </c>
      <c r="C8604" t="s">
        <v>152</v>
      </c>
      <c r="D8604">
        <v>50</v>
      </c>
      <c r="E8604">
        <v>41</v>
      </c>
      <c r="F8604" t="s">
        <v>152</v>
      </c>
      <c r="G8604">
        <v>9</v>
      </c>
      <c r="H8604" t="s">
        <v>358</v>
      </c>
      <c r="I8604" t="s">
        <v>356</v>
      </c>
      <c r="J8604" s="2">
        <f>VLOOKUP(B8604,'Totals by Team'!A:K,11,FALSE)</f>
        <v>3.28125</v>
      </c>
      <c r="K8604" s="2">
        <f>VLOOKUP(C8604,'Totals by Team'!A:K,11,FALSE)</f>
        <v>-7.1724137931034484</v>
      </c>
    </row>
    <row r="8605" spans="1:11" x14ac:dyDescent="0.25">
      <c r="A8605" s="1">
        <v>41325</v>
      </c>
      <c r="B8605" t="s">
        <v>289</v>
      </c>
      <c r="C8605" t="s">
        <v>228</v>
      </c>
      <c r="D8605">
        <v>65</v>
      </c>
      <c r="E8605">
        <v>56</v>
      </c>
      <c r="F8605" t="s">
        <v>228</v>
      </c>
      <c r="G8605">
        <v>9</v>
      </c>
      <c r="H8605" t="s">
        <v>358</v>
      </c>
      <c r="I8605" t="s">
        <v>356</v>
      </c>
      <c r="J8605" s="2">
        <f>VLOOKUP(B8605,'Totals by Team'!A:K,11,FALSE)</f>
        <v>1.606060606060606</v>
      </c>
      <c r="K8605" s="2">
        <f>VLOOKUP(C8605,'Totals by Team'!A:K,11,FALSE)</f>
        <v>-3.96875</v>
      </c>
    </row>
    <row r="8606" spans="1:11" x14ac:dyDescent="0.25">
      <c r="A8606" s="1">
        <v>41325</v>
      </c>
      <c r="B8606" t="s">
        <v>194</v>
      </c>
      <c r="C8606" t="s">
        <v>259</v>
      </c>
      <c r="D8606">
        <v>68</v>
      </c>
      <c r="E8606">
        <v>59</v>
      </c>
      <c r="F8606" t="s">
        <v>194</v>
      </c>
      <c r="G8606">
        <v>9</v>
      </c>
      <c r="H8606" t="s">
        <v>358</v>
      </c>
      <c r="I8606" t="s">
        <v>360</v>
      </c>
      <c r="J8606" s="2">
        <f>VLOOKUP(B8606,'Totals by Team'!A:K,11,FALSE)</f>
        <v>1.0303030303030303</v>
      </c>
      <c r="K8606" s="2">
        <f>VLOOKUP(C8606,'Totals by Team'!A:K,11,FALSE)</f>
        <v>1.84375</v>
      </c>
    </row>
    <row r="8607" spans="1:11" x14ac:dyDescent="0.25">
      <c r="A8607" s="1">
        <v>41325</v>
      </c>
      <c r="B8607" t="s">
        <v>79</v>
      </c>
      <c r="C8607" t="s">
        <v>13</v>
      </c>
      <c r="D8607">
        <v>54</v>
      </c>
      <c r="E8607">
        <v>45</v>
      </c>
      <c r="F8607" t="s">
        <v>79</v>
      </c>
      <c r="G8607">
        <v>9</v>
      </c>
      <c r="H8607" t="s">
        <v>358</v>
      </c>
      <c r="I8607" t="s">
        <v>360</v>
      </c>
      <c r="J8607" s="2">
        <f>VLOOKUP(B8607,'Totals by Team'!A:K,11,FALSE)</f>
        <v>-9.7857142857142865</v>
      </c>
      <c r="K8607" s="2">
        <f>VLOOKUP(C8607,'Totals by Team'!A:K,11,FALSE)</f>
        <v>-4.6206896551724137</v>
      </c>
    </row>
    <row r="8608" spans="1:11" x14ac:dyDescent="0.25">
      <c r="A8608" s="1">
        <v>41325</v>
      </c>
      <c r="B8608" t="s">
        <v>265</v>
      </c>
      <c r="C8608" t="s">
        <v>60</v>
      </c>
      <c r="D8608">
        <v>68</v>
      </c>
      <c r="E8608">
        <v>60</v>
      </c>
      <c r="F8608" t="s">
        <v>265</v>
      </c>
      <c r="G8608">
        <v>8</v>
      </c>
      <c r="H8608" t="s">
        <v>358</v>
      </c>
      <c r="I8608" t="s">
        <v>360</v>
      </c>
      <c r="J8608" s="2">
        <f>VLOOKUP(B8608,'Totals by Team'!A:K,11,FALSE)</f>
        <v>0.73333333333333328</v>
      </c>
      <c r="K8608" s="2">
        <f>VLOOKUP(C8608,'Totals by Team'!A:K,11,FALSE)</f>
        <v>-11.483870967741936</v>
      </c>
    </row>
    <row r="8609" spans="1:11" x14ac:dyDescent="0.25">
      <c r="A8609" s="1">
        <v>41325</v>
      </c>
      <c r="B8609" t="s">
        <v>220</v>
      </c>
      <c r="C8609" t="s">
        <v>66</v>
      </c>
      <c r="D8609">
        <v>64</v>
      </c>
      <c r="E8609">
        <v>56</v>
      </c>
      <c r="F8609" t="s">
        <v>220</v>
      </c>
      <c r="G8609">
        <v>8</v>
      </c>
      <c r="H8609" t="s">
        <v>358</v>
      </c>
      <c r="I8609" t="s">
        <v>360</v>
      </c>
      <c r="J8609" s="2">
        <f>VLOOKUP(B8609,'Totals by Team'!A:K,11,FALSE)</f>
        <v>3.28125</v>
      </c>
      <c r="K8609" s="2">
        <f>VLOOKUP(C8609,'Totals by Team'!A:K,11,FALSE)</f>
        <v>-8.875</v>
      </c>
    </row>
    <row r="8610" spans="1:11" x14ac:dyDescent="0.25">
      <c r="A8610" s="1">
        <v>41325</v>
      </c>
      <c r="B8610" t="s">
        <v>273</v>
      </c>
      <c r="C8610" t="s">
        <v>272</v>
      </c>
      <c r="D8610">
        <v>92</v>
      </c>
      <c r="E8610">
        <v>84</v>
      </c>
      <c r="F8610" t="s">
        <v>273</v>
      </c>
      <c r="G8610">
        <v>8</v>
      </c>
      <c r="H8610" t="s">
        <v>358</v>
      </c>
      <c r="I8610" t="s">
        <v>360</v>
      </c>
      <c r="J8610" s="2">
        <f>VLOOKUP(B8610,'Totals by Team'!A:K,11,FALSE)</f>
        <v>-1.7096774193548387</v>
      </c>
      <c r="K8610" s="2">
        <f>VLOOKUP(C8610,'Totals by Team'!A:K,11,FALSE)</f>
        <v>-0.71875</v>
      </c>
    </row>
    <row r="8611" spans="1:11" x14ac:dyDescent="0.25">
      <c r="A8611" s="1">
        <v>41325</v>
      </c>
      <c r="B8611" t="s">
        <v>309</v>
      </c>
      <c r="C8611" t="s">
        <v>193</v>
      </c>
      <c r="D8611">
        <v>81</v>
      </c>
      <c r="E8611">
        <v>74</v>
      </c>
      <c r="F8611" t="s">
        <v>309</v>
      </c>
      <c r="G8611">
        <v>7</v>
      </c>
      <c r="H8611" t="s">
        <v>358</v>
      </c>
      <c r="I8611" t="s">
        <v>360</v>
      </c>
      <c r="J8611" s="2">
        <f>VLOOKUP(B8611,'Totals by Team'!A:K,11,FALSE)</f>
        <v>10.705882352941176</v>
      </c>
      <c r="K8611" s="2">
        <f>VLOOKUP(C8611,'Totals by Team'!A:K,11,FALSE)</f>
        <v>3.8333333333333335</v>
      </c>
    </row>
    <row r="8612" spans="1:11" x14ac:dyDescent="0.25">
      <c r="A8612" s="1">
        <v>41325</v>
      </c>
      <c r="B8612" t="s">
        <v>211</v>
      </c>
      <c r="C8612" t="s">
        <v>233</v>
      </c>
      <c r="D8612">
        <v>45</v>
      </c>
      <c r="E8612">
        <v>39</v>
      </c>
      <c r="F8612" t="s">
        <v>211</v>
      </c>
      <c r="G8612">
        <v>6</v>
      </c>
      <c r="H8612" t="s">
        <v>358</v>
      </c>
      <c r="I8612" t="s">
        <v>360</v>
      </c>
      <c r="J8612" s="2">
        <f>VLOOKUP(B8612,'Totals by Team'!A:K,11,FALSE)</f>
        <v>8.125</v>
      </c>
      <c r="K8612" s="2">
        <f>VLOOKUP(C8612,'Totals by Team'!A:K,11,FALSE)</f>
        <v>2.25</v>
      </c>
    </row>
    <row r="8613" spans="1:11" x14ac:dyDescent="0.25">
      <c r="A8613" s="1">
        <v>41325</v>
      </c>
      <c r="B8613" t="s">
        <v>65</v>
      </c>
      <c r="C8613" t="s">
        <v>142</v>
      </c>
      <c r="D8613">
        <v>77</v>
      </c>
      <c r="E8613">
        <v>71</v>
      </c>
      <c r="F8613" t="s">
        <v>65</v>
      </c>
      <c r="G8613">
        <v>6</v>
      </c>
      <c r="H8613" t="s">
        <v>358</v>
      </c>
      <c r="I8613" t="s">
        <v>360</v>
      </c>
      <c r="J8613" s="2">
        <f>VLOOKUP(B8613,'Totals by Team'!A:K,11,FALSE)</f>
        <v>-1.6774193548387097</v>
      </c>
      <c r="K8613" s="2">
        <f>VLOOKUP(C8613,'Totals by Team'!A:K,11,FALSE)</f>
        <v>-2.4666666666666668</v>
      </c>
    </row>
    <row r="8614" spans="1:11" x14ac:dyDescent="0.25">
      <c r="A8614" s="1">
        <v>41325</v>
      </c>
      <c r="B8614" t="s">
        <v>277</v>
      </c>
      <c r="C8614" t="s">
        <v>8</v>
      </c>
      <c r="D8614">
        <v>50</v>
      </c>
      <c r="E8614">
        <v>44</v>
      </c>
      <c r="F8614" t="s">
        <v>277</v>
      </c>
      <c r="G8614">
        <v>6</v>
      </c>
      <c r="H8614" t="s">
        <v>358</v>
      </c>
      <c r="I8614" t="s">
        <v>360</v>
      </c>
      <c r="J8614" s="2">
        <f>VLOOKUP(B8614,'Totals by Team'!A:K,11,FALSE)</f>
        <v>-6.8666666666666663</v>
      </c>
      <c r="K8614" s="2">
        <f>VLOOKUP(C8614,'Totals by Team'!A:K,11,FALSE)</f>
        <v>-6.0333333333333332</v>
      </c>
    </row>
    <row r="8615" spans="1:11" x14ac:dyDescent="0.25">
      <c r="A8615" s="1">
        <v>41325</v>
      </c>
      <c r="B8615" t="s">
        <v>266</v>
      </c>
      <c r="C8615" t="s">
        <v>56</v>
      </c>
      <c r="D8615">
        <v>50</v>
      </c>
      <c r="E8615">
        <v>44</v>
      </c>
      <c r="F8615" t="s">
        <v>56</v>
      </c>
      <c r="G8615">
        <v>6</v>
      </c>
      <c r="H8615" t="s">
        <v>358</v>
      </c>
      <c r="I8615" t="s">
        <v>356</v>
      </c>
      <c r="J8615" s="2">
        <f>VLOOKUP(B8615,'Totals by Team'!A:K,11,FALSE)</f>
        <v>11.333333333333334</v>
      </c>
      <c r="K8615" s="2">
        <f>VLOOKUP(C8615,'Totals by Team'!A:K,11,FALSE)</f>
        <v>-1.2903225806451613</v>
      </c>
    </row>
    <row r="8616" spans="1:11" x14ac:dyDescent="0.25">
      <c r="A8616" s="1">
        <v>41325</v>
      </c>
      <c r="B8616" t="s">
        <v>191</v>
      </c>
      <c r="C8616" t="s">
        <v>84</v>
      </c>
      <c r="D8616">
        <v>71</v>
      </c>
      <c r="E8616">
        <v>65</v>
      </c>
      <c r="F8616" t="s">
        <v>191</v>
      </c>
      <c r="G8616">
        <v>6</v>
      </c>
      <c r="H8616" t="s">
        <v>358</v>
      </c>
      <c r="I8616" t="s">
        <v>360</v>
      </c>
      <c r="J8616" s="2">
        <f>VLOOKUP(B8616,'Totals by Team'!A:K,11,FALSE)</f>
        <v>-1.6666666666666667</v>
      </c>
      <c r="K8616" s="2">
        <f>VLOOKUP(C8616,'Totals by Team'!A:K,11,FALSE)</f>
        <v>-0.93548387096774188</v>
      </c>
    </row>
    <row r="8617" spans="1:11" x14ac:dyDescent="0.25">
      <c r="A8617" s="1">
        <v>41325</v>
      </c>
      <c r="B8617" t="s">
        <v>181</v>
      </c>
      <c r="C8617" t="s">
        <v>185</v>
      </c>
      <c r="D8617">
        <v>49</v>
      </c>
      <c r="E8617">
        <v>44</v>
      </c>
      <c r="F8617" t="s">
        <v>181</v>
      </c>
      <c r="G8617">
        <v>5</v>
      </c>
      <c r="H8617" t="s">
        <v>358</v>
      </c>
      <c r="I8617" t="s">
        <v>360</v>
      </c>
      <c r="J8617" s="2">
        <f>VLOOKUP(B8617,'Totals by Team'!A:K,11,FALSE)</f>
        <v>-0.8666666666666667</v>
      </c>
      <c r="K8617" s="2">
        <f>VLOOKUP(C8617,'Totals by Team'!A:K,11,FALSE)</f>
        <v>-4.0714285714285712</v>
      </c>
    </row>
    <row r="8618" spans="1:11" x14ac:dyDescent="0.25">
      <c r="A8618" s="1">
        <v>41325</v>
      </c>
      <c r="B8618" t="s">
        <v>198</v>
      </c>
      <c r="C8618" t="s">
        <v>223</v>
      </c>
      <c r="D8618">
        <v>99</v>
      </c>
      <c r="E8618">
        <v>94</v>
      </c>
      <c r="F8618" t="s">
        <v>198</v>
      </c>
      <c r="G8618">
        <v>5</v>
      </c>
      <c r="H8618" t="s">
        <v>358</v>
      </c>
      <c r="I8618" t="s">
        <v>360</v>
      </c>
      <c r="J8618" s="2">
        <f>VLOOKUP(B8618,'Totals by Team'!A:K,11,FALSE)</f>
        <v>0.72413793103448276</v>
      </c>
      <c r="K8618" s="2">
        <f>VLOOKUP(C8618,'Totals by Team'!A:K,11,FALSE)</f>
        <v>1.71875</v>
      </c>
    </row>
    <row r="8619" spans="1:11" x14ac:dyDescent="0.25">
      <c r="A8619" s="1">
        <v>41325</v>
      </c>
      <c r="B8619" t="s">
        <v>317</v>
      </c>
      <c r="C8619" t="s">
        <v>215</v>
      </c>
      <c r="D8619">
        <v>87</v>
      </c>
      <c r="E8619">
        <v>82</v>
      </c>
      <c r="F8619" t="s">
        <v>215</v>
      </c>
      <c r="G8619">
        <v>5</v>
      </c>
      <c r="H8619" t="s">
        <v>358</v>
      </c>
      <c r="I8619" t="s">
        <v>356</v>
      </c>
      <c r="J8619" s="2">
        <f>VLOOKUP(B8619,'Totals by Team'!A:K,11,FALSE)</f>
        <v>8.4242424242424239</v>
      </c>
      <c r="K8619" s="2">
        <f>VLOOKUP(C8619,'Totals by Team'!A:K,11,FALSE)</f>
        <v>6.4516129032258061</v>
      </c>
    </row>
    <row r="8620" spans="1:11" x14ac:dyDescent="0.25">
      <c r="A8620" s="1">
        <v>41325</v>
      </c>
      <c r="B8620" t="s">
        <v>46</v>
      </c>
      <c r="C8620" t="s">
        <v>95</v>
      </c>
      <c r="D8620">
        <v>63</v>
      </c>
      <c r="E8620">
        <v>59</v>
      </c>
      <c r="F8620" t="s">
        <v>95</v>
      </c>
      <c r="G8620">
        <v>4</v>
      </c>
      <c r="H8620" t="s">
        <v>358</v>
      </c>
      <c r="I8620" t="s">
        <v>356</v>
      </c>
      <c r="J8620" s="2">
        <f>VLOOKUP(B8620,'Totals by Team'!A:K,11,FALSE)</f>
        <v>-1.5161290322580645</v>
      </c>
      <c r="K8620" s="2">
        <f>VLOOKUP(C8620,'Totals by Team'!A:K,11,FALSE)</f>
        <v>-14.5</v>
      </c>
    </row>
    <row r="8621" spans="1:11" x14ac:dyDescent="0.25">
      <c r="A8621" s="1">
        <v>41325</v>
      </c>
      <c r="B8621" t="s">
        <v>70</v>
      </c>
      <c r="C8621" t="s">
        <v>260</v>
      </c>
      <c r="D8621">
        <v>74</v>
      </c>
      <c r="E8621">
        <v>70</v>
      </c>
      <c r="F8621" t="s">
        <v>70</v>
      </c>
      <c r="G8621">
        <v>4</v>
      </c>
      <c r="H8621" t="s">
        <v>358</v>
      </c>
      <c r="I8621" t="s">
        <v>360</v>
      </c>
      <c r="J8621" s="2">
        <f>VLOOKUP(B8621,'Totals by Team'!A:K,11,FALSE)</f>
        <v>8.46875</v>
      </c>
      <c r="K8621" s="2">
        <f>VLOOKUP(C8621,'Totals by Team'!A:K,11,FALSE)</f>
        <v>0.21212121212121213</v>
      </c>
    </row>
    <row r="8622" spans="1:11" x14ac:dyDescent="0.25">
      <c r="A8622" s="1">
        <v>41325</v>
      </c>
      <c r="B8622" t="s">
        <v>246</v>
      </c>
      <c r="C8622" t="s">
        <v>53</v>
      </c>
      <c r="D8622">
        <v>79</v>
      </c>
      <c r="E8622">
        <v>76</v>
      </c>
      <c r="F8622" t="s">
        <v>53</v>
      </c>
      <c r="G8622">
        <v>3</v>
      </c>
      <c r="H8622" t="s">
        <v>358</v>
      </c>
      <c r="I8622" t="s">
        <v>356</v>
      </c>
      <c r="J8622" s="2">
        <f>VLOOKUP(B8622,'Totals by Team'!A:K,11,FALSE)</f>
        <v>-0.63636363636363635</v>
      </c>
      <c r="K8622" s="2">
        <f>VLOOKUP(C8622,'Totals by Team'!A:K,11,FALSE)</f>
        <v>-3.1666666666666665</v>
      </c>
    </row>
    <row r="8623" spans="1:11" x14ac:dyDescent="0.25">
      <c r="A8623" s="1">
        <v>41325</v>
      </c>
      <c r="B8623" t="s">
        <v>338</v>
      </c>
      <c r="C8623" t="s">
        <v>251</v>
      </c>
      <c r="D8623">
        <v>80</v>
      </c>
      <c r="E8623">
        <v>77</v>
      </c>
      <c r="F8623" t="s">
        <v>251</v>
      </c>
      <c r="G8623">
        <v>3</v>
      </c>
      <c r="H8623" t="s">
        <v>358</v>
      </c>
      <c r="I8623" t="s">
        <v>356</v>
      </c>
      <c r="J8623" s="2">
        <f>VLOOKUP(B8623,'Totals by Team'!A:K,11,FALSE)</f>
        <v>-11.535714285714286</v>
      </c>
      <c r="K8623" s="2">
        <f>VLOOKUP(C8623,'Totals by Team'!A:K,11,FALSE)</f>
        <v>-2.1379310344827585</v>
      </c>
    </row>
    <row r="8624" spans="1:11" x14ac:dyDescent="0.25">
      <c r="A8624" s="1">
        <v>41325</v>
      </c>
      <c r="B8624" t="s">
        <v>323</v>
      </c>
      <c r="C8624" t="s">
        <v>30</v>
      </c>
      <c r="D8624">
        <v>67</v>
      </c>
      <c r="E8624">
        <v>65</v>
      </c>
      <c r="F8624" t="s">
        <v>30</v>
      </c>
      <c r="G8624">
        <v>2</v>
      </c>
      <c r="H8624" t="s">
        <v>358</v>
      </c>
      <c r="I8624" t="s">
        <v>356</v>
      </c>
      <c r="J8624" s="2">
        <f>VLOOKUP(B8624,'Totals by Team'!A:K,11,FALSE)</f>
        <v>4.1818181818181817</v>
      </c>
      <c r="K8624" s="2">
        <f>VLOOKUP(C8624,'Totals by Team'!A:K,11,FALSE)</f>
        <v>-2.032258064516129</v>
      </c>
    </row>
    <row r="8625" spans="1:11" x14ac:dyDescent="0.25">
      <c r="A8625" s="1">
        <v>41325</v>
      </c>
      <c r="B8625" t="s">
        <v>178</v>
      </c>
      <c r="C8625" t="s">
        <v>237</v>
      </c>
      <c r="D8625">
        <v>66</v>
      </c>
      <c r="E8625">
        <v>64</v>
      </c>
      <c r="F8625" t="s">
        <v>178</v>
      </c>
      <c r="G8625">
        <v>2</v>
      </c>
      <c r="H8625" t="s">
        <v>358</v>
      </c>
      <c r="I8625" t="s">
        <v>360</v>
      </c>
      <c r="J8625" s="2">
        <f>VLOOKUP(B8625,'Totals by Team'!A:K,11,FALSE)</f>
        <v>1.1875</v>
      </c>
      <c r="K8625" s="2">
        <f>VLOOKUP(C8625,'Totals by Team'!A:K,11,FALSE)</f>
        <v>0.82352941176470584</v>
      </c>
    </row>
    <row r="8626" spans="1:11" x14ac:dyDescent="0.25">
      <c r="A8626" s="1">
        <v>41325</v>
      </c>
      <c r="B8626" t="s">
        <v>276</v>
      </c>
      <c r="C8626" t="s">
        <v>54</v>
      </c>
      <c r="D8626">
        <v>67</v>
      </c>
      <c r="E8626">
        <v>65</v>
      </c>
      <c r="F8626" t="s">
        <v>276</v>
      </c>
      <c r="G8626">
        <v>2</v>
      </c>
      <c r="H8626" t="s">
        <v>358</v>
      </c>
      <c r="I8626" t="s">
        <v>360</v>
      </c>
      <c r="J8626" s="2">
        <f>VLOOKUP(B8626,'Totals by Team'!A:K,11,FALSE)</f>
        <v>-0.19230769230769232</v>
      </c>
      <c r="K8626" s="2">
        <f>VLOOKUP(C8626,'Totals by Team'!A:K,11,FALSE)</f>
        <v>0.54838709677419351</v>
      </c>
    </row>
    <row r="8627" spans="1:11" x14ac:dyDescent="0.25">
      <c r="A8627" s="1">
        <v>41325</v>
      </c>
      <c r="B8627" t="s">
        <v>12</v>
      </c>
      <c r="C8627" t="s">
        <v>234</v>
      </c>
      <c r="D8627">
        <v>64</v>
      </c>
      <c r="E8627">
        <v>62</v>
      </c>
      <c r="F8627" t="s">
        <v>234</v>
      </c>
      <c r="G8627">
        <v>2</v>
      </c>
      <c r="H8627" t="s">
        <v>358</v>
      </c>
      <c r="I8627" t="s">
        <v>356</v>
      </c>
      <c r="J8627" s="2">
        <f>VLOOKUP(B8627,'Totals by Team'!A:K,11,FALSE)</f>
        <v>-2.9333333333333331</v>
      </c>
      <c r="K8627" s="2">
        <f>VLOOKUP(C8627,'Totals by Team'!A:K,11,FALSE)</f>
        <v>-2.4482758620689653</v>
      </c>
    </row>
    <row r="8628" spans="1:11" x14ac:dyDescent="0.25">
      <c r="A8628" s="1">
        <v>41325</v>
      </c>
      <c r="B8628" t="s">
        <v>343</v>
      </c>
      <c r="C8628" t="s">
        <v>298</v>
      </c>
      <c r="D8628">
        <v>61</v>
      </c>
      <c r="E8628">
        <v>59</v>
      </c>
      <c r="F8628" t="s">
        <v>343</v>
      </c>
      <c r="G8628">
        <v>2</v>
      </c>
      <c r="H8628" t="s">
        <v>358</v>
      </c>
      <c r="I8628" t="s">
        <v>360</v>
      </c>
      <c r="J8628" s="2">
        <f>VLOOKUP(B8628,'Totals by Team'!A:K,11,FALSE)</f>
        <v>7.5151515151515156</v>
      </c>
      <c r="K8628" s="2">
        <f>VLOOKUP(C8628,'Totals by Team'!A:K,11,FALSE)</f>
        <v>8.7096774193548381</v>
      </c>
    </row>
    <row r="8629" spans="1:11" x14ac:dyDescent="0.25">
      <c r="A8629" s="1">
        <v>41325</v>
      </c>
      <c r="B8629" t="s">
        <v>325</v>
      </c>
      <c r="C8629" t="s">
        <v>344</v>
      </c>
      <c r="D8629">
        <v>63</v>
      </c>
      <c r="E8629">
        <v>62</v>
      </c>
      <c r="F8629" t="s">
        <v>325</v>
      </c>
      <c r="G8629">
        <v>1</v>
      </c>
      <c r="H8629" t="s">
        <v>358</v>
      </c>
      <c r="I8629" t="s">
        <v>360</v>
      </c>
      <c r="J8629" s="2">
        <f>VLOOKUP(B8629,'Totals by Team'!A:K,11,FALSE)</f>
        <v>-2.8125</v>
      </c>
      <c r="K8629" s="2">
        <f>VLOOKUP(C8629,'Totals by Team'!A:K,11,FALSE)</f>
        <v>10.617647058823529</v>
      </c>
    </row>
    <row r="8630" spans="1:11" x14ac:dyDescent="0.25">
      <c r="A8630" s="1">
        <v>41325</v>
      </c>
      <c r="B8630" t="s">
        <v>179</v>
      </c>
      <c r="C8630" t="s">
        <v>210</v>
      </c>
      <c r="D8630">
        <v>68</v>
      </c>
      <c r="E8630">
        <v>67</v>
      </c>
      <c r="F8630" t="s">
        <v>210</v>
      </c>
      <c r="G8630">
        <v>1</v>
      </c>
      <c r="H8630" t="s">
        <v>358</v>
      </c>
      <c r="I8630" t="s">
        <v>356</v>
      </c>
      <c r="J8630" s="2">
        <f>VLOOKUP(B8630,'Totals by Team'!A:K,11,FALSE)</f>
        <v>13.911764705882353</v>
      </c>
      <c r="K8630" s="2">
        <f>VLOOKUP(C8630,'Totals by Team'!A:K,11,FALSE)</f>
        <v>9.53125</v>
      </c>
    </row>
    <row r="8631" spans="1:11" x14ac:dyDescent="0.25">
      <c r="A8631" s="1">
        <v>41325</v>
      </c>
      <c r="B8631" t="s">
        <v>147</v>
      </c>
      <c r="C8631" t="s">
        <v>80</v>
      </c>
      <c r="D8631">
        <v>79</v>
      </c>
      <c r="E8631">
        <v>78</v>
      </c>
      <c r="F8631" t="s">
        <v>147</v>
      </c>
      <c r="G8631">
        <v>1</v>
      </c>
      <c r="H8631" t="s">
        <v>358</v>
      </c>
      <c r="I8631" t="s">
        <v>360</v>
      </c>
      <c r="J8631" s="2">
        <f>VLOOKUP(B8631,'Totals by Team'!A:K,11,FALSE)</f>
        <v>-4.2692307692307692</v>
      </c>
      <c r="K8631" s="2">
        <f>VLOOKUP(C8631,'Totals by Team'!A:K,11,FALSE)</f>
        <v>6.290322580645161</v>
      </c>
    </row>
    <row r="8632" spans="1:11" x14ac:dyDescent="0.25">
      <c r="A8632" s="1">
        <v>41325</v>
      </c>
      <c r="B8632" t="s">
        <v>344</v>
      </c>
      <c r="C8632" t="s">
        <v>325</v>
      </c>
      <c r="D8632">
        <v>62</v>
      </c>
      <c r="E8632">
        <v>63</v>
      </c>
      <c r="F8632" t="s">
        <v>325</v>
      </c>
      <c r="G8632">
        <v>-1</v>
      </c>
      <c r="H8632" t="s">
        <v>357</v>
      </c>
      <c r="I8632" t="s">
        <v>356</v>
      </c>
      <c r="J8632" s="2">
        <f>VLOOKUP(B8632,'Totals by Team'!A:K,11,FALSE)</f>
        <v>10.617647058823529</v>
      </c>
      <c r="K8632" s="2">
        <f>VLOOKUP(C8632,'Totals by Team'!A:K,11,FALSE)</f>
        <v>-2.8125</v>
      </c>
    </row>
    <row r="8633" spans="1:11" x14ac:dyDescent="0.25">
      <c r="A8633" s="1">
        <v>41325</v>
      </c>
      <c r="B8633" t="s">
        <v>210</v>
      </c>
      <c r="C8633" t="s">
        <v>179</v>
      </c>
      <c r="D8633">
        <v>67</v>
      </c>
      <c r="E8633">
        <v>68</v>
      </c>
      <c r="F8633" t="s">
        <v>210</v>
      </c>
      <c r="G8633">
        <v>-1</v>
      </c>
      <c r="H8633" t="s">
        <v>357</v>
      </c>
      <c r="I8633" t="s">
        <v>360</v>
      </c>
      <c r="J8633" s="2">
        <f>VLOOKUP(B8633,'Totals by Team'!A:K,11,FALSE)</f>
        <v>9.53125</v>
      </c>
      <c r="K8633" s="2">
        <f>VLOOKUP(C8633,'Totals by Team'!A:K,11,FALSE)</f>
        <v>13.911764705882353</v>
      </c>
    </row>
    <row r="8634" spans="1:11" x14ac:dyDescent="0.25">
      <c r="A8634" s="1">
        <v>41325</v>
      </c>
      <c r="B8634" t="s">
        <v>80</v>
      </c>
      <c r="C8634" t="s">
        <v>147</v>
      </c>
      <c r="D8634">
        <v>78</v>
      </c>
      <c r="E8634">
        <v>79</v>
      </c>
      <c r="F8634" t="s">
        <v>147</v>
      </c>
      <c r="G8634">
        <v>-1</v>
      </c>
      <c r="H8634" t="s">
        <v>357</v>
      </c>
      <c r="I8634" t="s">
        <v>356</v>
      </c>
      <c r="J8634" s="2">
        <f>VLOOKUP(B8634,'Totals by Team'!A:K,11,FALSE)</f>
        <v>6.290322580645161</v>
      </c>
      <c r="K8634" s="2">
        <f>VLOOKUP(C8634,'Totals by Team'!A:K,11,FALSE)</f>
        <v>-4.2692307692307692</v>
      </c>
    </row>
    <row r="8635" spans="1:11" x14ac:dyDescent="0.25">
      <c r="A8635" s="1">
        <v>41325</v>
      </c>
      <c r="B8635" t="s">
        <v>30</v>
      </c>
      <c r="C8635" t="s">
        <v>323</v>
      </c>
      <c r="D8635">
        <v>65</v>
      </c>
      <c r="E8635">
        <v>67</v>
      </c>
      <c r="F8635" t="s">
        <v>30</v>
      </c>
      <c r="G8635">
        <v>-2</v>
      </c>
      <c r="H8635" t="s">
        <v>357</v>
      </c>
      <c r="I8635" t="s">
        <v>360</v>
      </c>
      <c r="J8635" s="2">
        <f>VLOOKUP(B8635,'Totals by Team'!A:K,11,FALSE)</f>
        <v>-2.032258064516129</v>
      </c>
      <c r="K8635" s="2">
        <f>VLOOKUP(C8635,'Totals by Team'!A:K,11,FALSE)</f>
        <v>4.1818181818181817</v>
      </c>
    </row>
    <row r="8636" spans="1:11" x14ac:dyDescent="0.25">
      <c r="A8636" s="1">
        <v>41325</v>
      </c>
      <c r="B8636" t="s">
        <v>237</v>
      </c>
      <c r="C8636" t="s">
        <v>178</v>
      </c>
      <c r="D8636">
        <v>64</v>
      </c>
      <c r="E8636">
        <v>66</v>
      </c>
      <c r="F8636" t="s">
        <v>178</v>
      </c>
      <c r="G8636">
        <v>-2</v>
      </c>
      <c r="H8636" t="s">
        <v>357</v>
      </c>
      <c r="I8636" t="s">
        <v>356</v>
      </c>
      <c r="J8636" s="2">
        <f>VLOOKUP(B8636,'Totals by Team'!A:K,11,FALSE)</f>
        <v>0.82352941176470584</v>
      </c>
      <c r="K8636" s="2">
        <f>VLOOKUP(C8636,'Totals by Team'!A:K,11,FALSE)</f>
        <v>1.1875</v>
      </c>
    </row>
    <row r="8637" spans="1:11" x14ac:dyDescent="0.25">
      <c r="A8637" s="1">
        <v>41325</v>
      </c>
      <c r="B8637" t="s">
        <v>54</v>
      </c>
      <c r="C8637" t="s">
        <v>276</v>
      </c>
      <c r="D8637">
        <v>65</v>
      </c>
      <c r="E8637">
        <v>67</v>
      </c>
      <c r="F8637" t="s">
        <v>276</v>
      </c>
      <c r="G8637">
        <v>-2</v>
      </c>
      <c r="H8637" t="s">
        <v>357</v>
      </c>
      <c r="I8637" t="s">
        <v>356</v>
      </c>
      <c r="J8637" s="2">
        <f>VLOOKUP(B8637,'Totals by Team'!A:K,11,FALSE)</f>
        <v>0.54838709677419351</v>
      </c>
      <c r="K8637" s="2">
        <f>VLOOKUP(C8637,'Totals by Team'!A:K,11,FALSE)</f>
        <v>-0.19230769230769232</v>
      </c>
    </row>
    <row r="8638" spans="1:11" x14ac:dyDescent="0.25">
      <c r="A8638" s="1">
        <v>41325</v>
      </c>
      <c r="B8638" t="s">
        <v>234</v>
      </c>
      <c r="C8638" t="s">
        <v>12</v>
      </c>
      <c r="D8638">
        <v>62</v>
      </c>
      <c r="E8638">
        <v>64</v>
      </c>
      <c r="F8638" t="s">
        <v>234</v>
      </c>
      <c r="G8638">
        <v>-2</v>
      </c>
      <c r="H8638" t="s">
        <v>357</v>
      </c>
      <c r="I8638" t="s">
        <v>360</v>
      </c>
      <c r="J8638" s="2">
        <f>VLOOKUP(B8638,'Totals by Team'!A:K,11,FALSE)</f>
        <v>-2.4482758620689653</v>
      </c>
      <c r="K8638" s="2">
        <f>VLOOKUP(C8638,'Totals by Team'!A:K,11,FALSE)</f>
        <v>-2.9333333333333331</v>
      </c>
    </row>
    <row r="8639" spans="1:11" x14ac:dyDescent="0.25">
      <c r="A8639" s="1">
        <v>41325</v>
      </c>
      <c r="B8639" t="s">
        <v>298</v>
      </c>
      <c r="C8639" t="s">
        <v>343</v>
      </c>
      <c r="D8639">
        <v>59</v>
      </c>
      <c r="E8639">
        <v>61</v>
      </c>
      <c r="F8639" t="s">
        <v>343</v>
      </c>
      <c r="G8639">
        <v>-2</v>
      </c>
      <c r="H8639" t="s">
        <v>357</v>
      </c>
      <c r="I8639" t="s">
        <v>356</v>
      </c>
      <c r="J8639" s="2">
        <f>VLOOKUP(B8639,'Totals by Team'!A:K,11,FALSE)</f>
        <v>8.7096774193548381</v>
      </c>
      <c r="K8639" s="2">
        <f>VLOOKUP(C8639,'Totals by Team'!A:K,11,FALSE)</f>
        <v>7.5151515151515156</v>
      </c>
    </row>
    <row r="8640" spans="1:11" x14ac:dyDescent="0.25">
      <c r="A8640" s="1">
        <v>41325</v>
      </c>
      <c r="B8640" t="s">
        <v>53</v>
      </c>
      <c r="C8640" t="s">
        <v>246</v>
      </c>
      <c r="D8640">
        <v>76</v>
      </c>
      <c r="E8640">
        <v>79</v>
      </c>
      <c r="F8640" t="s">
        <v>53</v>
      </c>
      <c r="G8640">
        <v>-3</v>
      </c>
      <c r="H8640" t="s">
        <v>357</v>
      </c>
      <c r="I8640" t="s">
        <v>360</v>
      </c>
      <c r="J8640" s="2">
        <f>VLOOKUP(B8640,'Totals by Team'!A:K,11,FALSE)</f>
        <v>-3.1666666666666665</v>
      </c>
      <c r="K8640" s="2">
        <f>VLOOKUP(C8640,'Totals by Team'!A:K,11,FALSE)</f>
        <v>-0.63636363636363635</v>
      </c>
    </row>
    <row r="8641" spans="1:11" x14ac:dyDescent="0.25">
      <c r="A8641" s="1">
        <v>41325</v>
      </c>
      <c r="B8641" t="s">
        <v>251</v>
      </c>
      <c r="C8641" t="s">
        <v>338</v>
      </c>
      <c r="D8641">
        <v>77</v>
      </c>
      <c r="E8641">
        <v>80</v>
      </c>
      <c r="F8641" t="s">
        <v>251</v>
      </c>
      <c r="G8641">
        <v>-3</v>
      </c>
      <c r="H8641" t="s">
        <v>357</v>
      </c>
      <c r="I8641" t="s">
        <v>360</v>
      </c>
      <c r="J8641" s="2">
        <f>VLOOKUP(B8641,'Totals by Team'!A:K,11,FALSE)</f>
        <v>-2.1379310344827585</v>
      </c>
      <c r="K8641" s="2">
        <f>VLOOKUP(C8641,'Totals by Team'!A:K,11,FALSE)</f>
        <v>-11.535714285714286</v>
      </c>
    </row>
    <row r="8642" spans="1:11" x14ac:dyDescent="0.25">
      <c r="A8642" s="1">
        <v>41325</v>
      </c>
      <c r="B8642" t="s">
        <v>95</v>
      </c>
      <c r="C8642" t="s">
        <v>46</v>
      </c>
      <c r="D8642">
        <v>59</v>
      </c>
      <c r="E8642">
        <v>63</v>
      </c>
      <c r="F8642" t="s">
        <v>95</v>
      </c>
      <c r="G8642">
        <v>-4</v>
      </c>
      <c r="H8642" t="s">
        <v>357</v>
      </c>
      <c r="I8642" t="s">
        <v>360</v>
      </c>
      <c r="J8642" s="2">
        <f>VLOOKUP(B8642,'Totals by Team'!A:K,11,FALSE)</f>
        <v>-14.5</v>
      </c>
      <c r="K8642" s="2">
        <f>VLOOKUP(C8642,'Totals by Team'!A:K,11,FALSE)</f>
        <v>-1.5161290322580645</v>
      </c>
    </row>
    <row r="8643" spans="1:11" x14ac:dyDescent="0.25">
      <c r="A8643" s="1">
        <v>41325</v>
      </c>
      <c r="B8643" t="s">
        <v>260</v>
      </c>
      <c r="C8643" t="s">
        <v>70</v>
      </c>
      <c r="D8643">
        <v>70</v>
      </c>
      <c r="E8643">
        <v>74</v>
      </c>
      <c r="F8643" t="s">
        <v>70</v>
      </c>
      <c r="G8643">
        <v>-4</v>
      </c>
      <c r="H8643" t="s">
        <v>357</v>
      </c>
      <c r="I8643" t="s">
        <v>356</v>
      </c>
      <c r="J8643" s="2">
        <f>VLOOKUP(B8643,'Totals by Team'!A:K,11,FALSE)</f>
        <v>0.21212121212121213</v>
      </c>
      <c r="K8643" s="2">
        <f>VLOOKUP(C8643,'Totals by Team'!A:K,11,FALSE)</f>
        <v>8.46875</v>
      </c>
    </row>
    <row r="8644" spans="1:11" x14ac:dyDescent="0.25">
      <c r="A8644" s="1">
        <v>41325</v>
      </c>
      <c r="B8644" t="s">
        <v>185</v>
      </c>
      <c r="C8644" t="s">
        <v>181</v>
      </c>
      <c r="D8644">
        <v>44</v>
      </c>
      <c r="E8644">
        <v>49</v>
      </c>
      <c r="F8644" t="s">
        <v>181</v>
      </c>
      <c r="G8644">
        <v>-5</v>
      </c>
      <c r="H8644" t="s">
        <v>357</v>
      </c>
      <c r="I8644" t="s">
        <v>356</v>
      </c>
      <c r="J8644" s="2">
        <f>VLOOKUP(B8644,'Totals by Team'!A:K,11,FALSE)</f>
        <v>-4.0714285714285712</v>
      </c>
      <c r="K8644" s="2">
        <f>VLOOKUP(C8644,'Totals by Team'!A:K,11,FALSE)</f>
        <v>-0.8666666666666667</v>
      </c>
    </row>
    <row r="8645" spans="1:11" x14ac:dyDescent="0.25">
      <c r="A8645" s="1">
        <v>41325</v>
      </c>
      <c r="B8645" t="s">
        <v>223</v>
      </c>
      <c r="C8645" t="s">
        <v>198</v>
      </c>
      <c r="D8645">
        <v>94</v>
      </c>
      <c r="E8645">
        <v>99</v>
      </c>
      <c r="F8645" t="s">
        <v>198</v>
      </c>
      <c r="G8645">
        <v>-5</v>
      </c>
      <c r="H8645" t="s">
        <v>357</v>
      </c>
      <c r="I8645" t="s">
        <v>356</v>
      </c>
      <c r="J8645" s="2">
        <f>VLOOKUP(B8645,'Totals by Team'!A:K,11,FALSE)</f>
        <v>1.71875</v>
      </c>
      <c r="K8645" s="2">
        <f>VLOOKUP(C8645,'Totals by Team'!A:K,11,FALSE)</f>
        <v>0.72413793103448276</v>
      </c>
    </row>
    <row r="8646" spans="1:11" x14ac:dyDescent="0.25">
      <c r="A8646" s="1">
        <v>41325</v>
      </c>
      <c r="B8646" t="s">
        <v>215</v>
      </c>
      <c r="C8646" t="s">
        <v>317</v>
      </c>
      <c r="D8646">
        <v>82</v>
      </c>
      <c r="E8646">
        <v>87</v>
      </c>
      <c r="F8646" t="s">
        <v>215</v>
      </c>
      <c r="G8646">
        <v>-5</v>
      </c>
      <c r="H8646" t="s">
        <v>357</v>
      </c>
      <c r="I8646" t="s">
        <v>360</v>
      </c>
      <c r="J8646" s="2">
        <f>VLOOKUP(B8646,'Totals by Team'!A:K,11,FALSE)</f>
        <v>6.4516129032258061</v>
      </c>
      <c r="K8646" s="2">
        <f>VLOOKUP(C8646,'Totals by Team'!A:K,11,FALSE)</f>
        <v>8.4242424242424239</v>
      </c>
    </row>
    <row r="8647" spans="1:11" x14ac:dyDescent="0.25">
      <c r="A8647" s="1">
        <v>41325</v>
      </c>
      <c r="B8647" t="s">
        <v>20</v>
      </c>
      <c r="C8647" t="s">
        <v>227</v>
      </c>
      <c r="D8647">
        <v>100</v>
      </c>
      <c r="E8647">
        <v>106</v>
      </c>
      <c r="F8647" t="s">
        <v>380</v>
      </c>
      <c r="G8647">
        <v>-6</v>
      </c>
      <c r="H8647" t="s">
        <v>357</v>
      </c>
      <c r="I8647" t="s">
        <v>360</v>
      </c>
      <c r="J8647" s="2">
        <f>VLOOKUP(B8647,'Totals by Team'!A:K,11,FALSE)</f>
        <v>-3.5483870967741935</v>
      </c>
      <c r="K8647" s="2">
        <f>VLOOKUP(C8647,'Totals by Team'!A:K,11,FALSE)</f>
        <v>4.1034482758620694</v>
      </c>
    </row>
    <row r="8648" spans="1:11" x14ac:dyDescent="0.25">
      <c r="A8648" s="1">
        <v>41325</v>
      </c>
      <c r="B8648" t="s">
        <v>233</v>
      </c>
      <c r="C8648" t="s">
        <v>211</v>
      </c>
      <c r="D8648">
        <v>39</v>
      </c>
      <c r="E8648">
        <v>45</v>
      </c>
      <c r="F8648" t="s">
        <v>211</v>
      </c>
      <c r="G8648">
        <v>-6</v>
      </c>
      <c r="H8648" t="s">
        <v>357</v>
      </c>
      <c r="I8648" t="s">
        <v>356</v>
      </c>
      <c r="J8648" s="2">
        <f>VLOOKUP(B8648,'Totals by Team'!A:K,11,FALSE)</f>
        <v>2.25</v>
      </c>
      <c r="K8648" s="2">
        <f>VLOOKUP(C8648,'Totals by Team'!A:K,11,FALSE)</f>
        <v>8.125</v>
      </c>
    </row>
    <row r="8649" spans="1:11" x14ac:dyDescent="0.25">
      <c r="A8649" s="1">
        <v>41325</v>
      </c>
      <c r="B8649" t="s">
        <v>142</v>
      </c>
      <c r="C8649" t="s">
        <v>65</v>
      </c>
      <c r="D8649">
        <v>71</v>
      </c>
      <c r="E8649">
        <v>77</v>
      </c>
      <c r="F8649" t="s">
        <v>65</v>
      </c>
      <c r="G8649">
        <v>-6</v>
      </c>
      <c r="H8649" t="s">
        <v>357</v>
      </c>
      <c r="I8649" t="s">
        <v>356</v>
      </c>
      <c r="J8649" s="2">
        <f>VLOOKUP(B8649,'Totals by Team'!A:K,11,FALSE)</f>
        <v>-2.4666666666666668</v>
      </c>
      <c r="K8649" s="2">
        <f>VLOOKUP(C8649,'Totals by Team'!A:K,11,FALSE)</f>
        <v>-1.6774193548387097</v>
      </c>
    </row>
    <row r="8650" spans="1:11" x14ac:dyDescent="0.25">
      <c r="A8650" s="1">
        <v>41325</v>
      </c>
      <c r="B8650" t="s">
        <v>8</v>
      </c>
      <c r="C8650" t="s">
        <v>277</v>
      </c>
      <c r="D8650">
        <v>44</v>
      </c>
      <c r="E8650">
        <v>50</v>
      </c>
      <c r="F8650" t="s">
        <v>277</v>
      </c>
      <c r="G8650">
        <v>-6</v>
      </c>
      <c r="H8650" t="s">
        <v>357</v>
      </c>
      <c r="I8650" t="s">
        <v>356</v>
      </c>
      <c r="J8650" s="2">
        <f>VLOOKUP(B8650,'Totals by Team'!A:K,11,FALSE)</f>
        <v>-6.0333333333333332</v>
      </c>
      <c r="K8650" s="2">
        <f>VLOOKUP(C8650,'Totals by Team'!A:K,11,FALSE)</f>
        <v>-6.8666666666666663</v>
      </c>
    </row>
    <row r="8651" spans="1:11" x14ac:dyDescent="0.25">
      <c r="A8651" s="1">
        <v>41325</v>
      </c>
      <c r="B8651" t="s">
        <v>56</v>
      </c>
      <c r="C8651" t="s">
        <v>266</v>
      </c>
      <c r="D8651">
        <v>44</v>
      </c>
      <c r="E8651">
        <v>50</v>
      </c>
      <c r="F8651" t="s">
        <v>56</v>
      </c>
      <c r="G8651">
        <v>-6</v>
      </c>
      <c r="H8651" t="s">
        <v>357</v>
      </c>
      <c r="I8651" t="s">
        <v>360</v>
      </c>
      <c r="J8651" s="2">
        <f>VLOOKUP(B8651,'Totals by Team'!A:K,11,FALSE)</f>
        <v>-1.2903225806451613</v>
      </c>
      <c r="K8651" s="2">
        <f>VLOOKUP(C8651,'Totals by Team'!A:K,11,FALSE)</f>
        <v>11.333333333333334</v>
      </c>
    </row>
    <row r="8652" spans="1:11" x14ac:dyDescent="0.25">
      <c r="A8652" s="1">
        <v>41325</v>
      </c>
      <c r="B8652" t="s">
        <v>84</v>
      </c>
      <c r="C8652" t="s">
        <v>191</v>
      </c>
      <c r="D8652">
        <v>65</v>
      </c>
      <c r="E8652">
        <v>71</v>
      </c>
      <c r="F8652" t="s">
        <v>191</v>
      </c>
      <c r="G8652">
        <v>-6</v>
      </c>
      <c r="H8652" t="s">
        <v>357</v>
      </c>
      <c r="I8652" t="s">
        <v>356</v>
      </c>
      <c r="J8652" s="2">
        <f>VLOOKUP(B8652,'Totals by Team'!A:K,11,FALSE)</f>
        <v>-0.93548387096774188</v>
      </c>
      <c r="K8652" s="2">
        <f>VLOOKUP(C8652,'Totals by Team'!A:K,11,FALSE)</f>
        <v>-1.6666666666666667</v>
      </c>
    </row>
    <row r="8653" spans="1:11" x14ac:dyDescent="0.25">
      <c r="A8653" s="1">
        <v>41325</v>
      </c>
      <c r="B8653" t="s">
        <v>193</v>
      </c>
      <c r="C8653" t="s">
        <v>309</v>
      </c>
      <c r="D8653">
        <v>74</v>
      </c>
      <c r="E8653">
        <v>81</v>
      </c>
      <c r="F8653" t="s">
        <v>309</v>
      </c>
      <c r="G8653">
        <v>-7</v>
      </c>
      <c r="H8653" t="s">
        <v>357</v>
      </c>
      <c r="I8653" t="s">
        <v>356</v>
      </c>
      <c r="J8653" s="2">
        <f>VLOOKUP(B8653,'Totals by Team'!A:K,11,FALSE)</f>
        <v>3.8333333333333335</v>
      </c>
      <c r="K8653" s="2">
        <f>VLOOKUP(C8653,'Totals by Team'!A:K,11,FALSE)</f>
        <v>10.705882352941176</v>
      </c>
    </row>
    <row r="8654" spans="1:11" x14ac:dyDescent="0.25">
      <c r="A8654" s="1">
        <v>41325</v>
      </c>
      <c r="B8654" t="s">
        <v>60</v>
      </c>
      <c r="C8654" t="s">
        <v>265</v>
      </c>
      <c r="D8654">
        <v>60</v>
      </c>
      <c r="E8654">
        <v>68</v>
      </c>
      <c r="F8654" t="s">
        <v>265</v>
      </c>
      <c r="G8654">
        <v>-8</v>
      </c>
      <c r="H8654" t="s">
        <v>357</v>
      </c>
      <c r="I8654" t="s">
        <v>356</v>
      </c>
      <c r="J8654" s="2">
        <f>VLOOKUP(B8654,'Totals by Team'!A:K,11,FALSE)</f>
        <v>-11.483870967741936</v>
      </c>
      <c r="K8654" s="2">
        <f>VLOOKUP(C8654,'Totals by Team'!A:K,11,FALSE)</f>
        <v>0.73333333333333328</v>
      </c>
    </row>
    <row r="8655" spans="1:11" x14ac:dyDescent="0.25">
      <c r="A8655" s="1">
        <v>41325</v>
      </c>
      <c r="B8655" t="s">
        <v>66</v>
      </c>
      <c r="C8655" t="s">
        <v>220</v>
      </c>
      <c r="D8655">
        <v>56</v>
      </c>
      <c r="E8655">
        <v>64</v>
      </c>
      <c r="F8655" t="s">
        <v>220</v>
      </c>
      <c r="G8655">
        <v>-8</v>
      </c>
      <c r="H8655" t="s">
        <v>357</v>
      </c>
      <c r="I8655" t="s">
        <v>356</v>
      </c>
      <c r="J8655" s="2">
        <f>VLOOKUP(B8655,'Totals by Team'!A:K,11,FALSE)</f>
        <v>-8.875</v>
      </c>
      <c r="K8655" s="2">
        <f>VLOOKUP(C8655,'Totals by Team'!A:K,11,FALSE)</f>
        <v>3.28125</v>
      </c>
    </row>
    <row r="8656" spans="1:11" x14ac:dyDescent="0.25">
      <c r="A8656" s="1">
        <v>41325</v>
      </c>
      <c r="B8656" t="s">
        <v>272</v>
      </c>
      <c r="C8656" t="s">
        <v>273</v>
      </c>
      <c r="D8656">
        <v>84</v>
      </c>
      <c r="E8656">
        <v>92</v>
      </c>
      <c r="F8656" t="s">
        <v>273</v>
      </c>
      <c r="G8656">
        <v>-8</v>
      </c>
      <c r="H8656" t="s">
        <v>357</v>
      </c>
      <c r="I8656" t="s">
        <v>356</v>
      </c>
      <c r="J8656" s="2">
        <f>VLOOKUP(B8656,'Totals by Team'!A:K,11,FALSE)</f>
        <v>-0.71875</v>
      </c>
      <c r="K8656" s="2">
        <f>VLOOKUP(C8656,'Totals by Team'!A:K,11,FALSE)</f>
        <v>-1.7096774193548387</v>
      </c>
    </row>
    <row r="8657" spans="1:11" x14ac:dyDescent="0.25">
      <c r="A8657" s="1">
        <v>41325</v>
      </c>
      <c r="B8657" t="s">
        <v>225</v>
      </c>
      <c r="C8657" t="s">
        <v>332</v>
      </c>
      <c r="D8657">
        <v>63</v>
      </c>
      <c r="E8657">
        <v>72</v>
      </c>
      <c r="F8657" t="s">
        <v>225</v>
      </c>
      <c r="G8657">
        <v>-9</v>
      </c>
      <c r="H8657" t="s">
        <v>357</v>
      </c>
      <c r="I8657" t="s">
        <v>360</v>
      </c>
      <c r="J8657" s="2">
        <f>VLOOKUP(B8657,'Totals by Team'!A:K,11,FALSE)</f>
        <v>-1.4193548387096775</v>
      </c>
      <c r="K8657" s="2">
        <f>VLOOKUP(C8657,'Totals by Team'!A:K,11,FALSE)</f>
        <v>-0.23076923076923078</v>
      </c>
    </row>
    <row r="8658" spans="1:11" x14ac:dyDescent="0.25">
      <c r="A8658" s="1">
        <v>41325</v>
      </c>
      <c r="B8658" t="s">
        <v>152</v>
      </c>
      <c r="C8658" t="s">
        <v>89</v>
      </c>
      <c r="D8658">
        <v>41</v>
      </c>
      <c r="E8658">
        <v>50</v>
      </c>
      <c r="F8658" t="s">
        <v>152</v>
      </c>
      <c r="G8658">
        <v>-9</v>
      </c>
      <c r="H8658" t="s">
        <v>357</v>
      </c>
      <c r="I8658" t="s">
        <v>360</v>
      </c>
      <c r="J8658" s="2">
        <f>VLOOKUP(B8658,'Totals by Team'!A:K,11,FALSE)</f>
        <v>-7.1724137931034484</v>
      </c>
      <c r="K8658" s="2">
        <f>VLOOKUP(C8658,'Totals by Team'!A:K,11,FALSE)</f>
        <v>3.28125</v>
      </c>
    </row>
    <row r="8659" spans="1:11" x14ac:dyDescent="0.25">
      <c r="A8659" s="1">
        <v>41325</v>
      </c>
      <c r="B8659" t="s">
        <v>228</v>
      </c>
      <c r="C8659" t="s">
        <v>289</v>
      </c>
      <c r="D8659">
        <v>56</v>
      </c>
      <c r="E8659">
        <v>65</v>
      </c>
      <c r="F8659" t="s">
        <v>228</v>
      </c>
      <c r="G8659">
        <v>-9</v>
      </c>
      <c r="H8659" t="s">
        <v>357</v>
      </c>
      <c r="I8659" t="s">
        <v>360</v>
      </c>
      <c r="J8659" s="2">
        <f>VLOOKUP(B8659,'Totals by Team'!A:K,11,FALSE)</f>
        <v>-3.96875</v>
      </c>
      <c r="K8659" s="2">
        <f>VLOOKUP(C8659,'Totals by Team'!A:K,11,FALSE)</f>
        <v>1.606060606060606</v>
      </c>
    </row>
    <row r="8660" spans="1:11" x14ac:dyDescent="0.25">
      <c r="A8660" s="1">
        <v>41325</v>
      </c>
      <c r="B8660" t="s">
        <v>259</v>
      </c>
      <c r="C8660" t="s">
        <v>194</v>
      </c>
      <c r="D8660">
        <v>59</v>
      </c>
      <c r="E8660">
        <v>68</v>
      </c>
      <c r="F8660" t="s">
        <v>194</v>
      </c>
      <c r="G8660">
        <v>-9</v>
      </c>
      <c r="H8660" t="s">
        <v>357</v>
      </c>
      <c r="I8660" t="s">
        <v>356</v>
      </c>
      <c r="J8660" s="2">
        <f>VLOOKUP(B8660,'Totals by Team'!A:K,11,FALSE)</f>
        <v>1.84375</v>
      </c>
      <c r="K8660" s="2">
        <f>VLOOKUP(C8660,'Totals by Team'!A:K,11,FALSE)</f>
        <v>1.0303030303030303</v>
      </c>
    </row>
    <row r="8661" spans="1:11" x14ac:dyDescent="0.25">
      <c r="A8661" s="1">
        <v>41325</v>
      </c>
      <c r="B8661" t="s">
        <v>13</v>
      </c>
      <c r="C8661" t="s">
        <v>79</v>
      </c>
      <c r="D8661">
        <v>45</v>
      </c>
      <c r="E8661">
        <v>54</v>
      </c>
      <c r="F8661" t="s">
        <v>79</v>
      </c>
      <c r="G8661">
        <v>-9</v>
      </c>
      <c r="H8661" t="s">
        <v>357</v>
      </c>
      <c r="I8661" t="s">
        <v>356</v>
      </c>
      <c r="J8661" s="2">
        <f>VLOOKUP(B8661,'Totals by Team'!A:K,11,FALSE)</f>
        <v>-4.6206896551724137</v>
      </c>
      <c r="K8661" s="2">
        <f>VLOOKUP(C8661,'Totals by Team'!A:K,11,FALSE)</f>
        <v>-9.7857142857142865</v>
      </c>
    </row>
    <row r="8662" spans="1:11" x14ac:dyDescent="0.25">
      <c r="A8662" s="1">
        <v>41325</v>
      </c>
      <c r="B8662" t="s">
        <v>135</v>
      </c>
      <c r="C8662" t="s">
        <v>38</v>
      </c>
      <c r="D8662">
        <v>69</v>
      </c>
      <c r="E8662">
        <v>79</v>
      </c>
      <c r="F8662" t="s">
        <v>38</v>
      </c>
      <c r="G8662">
        <v>-10</v>
      </c>
      <c r="H8662" t="s">
        <v>357</v>
      </c>
      <c r="I8662" t="s">
        <v>356</v>
      </c>
      <c r="J8662" s="2">
        <f>VLOOKUP(B8662,'Totals by Team'!A:K,11,FALSE)</f>
        <v>4.117647058823529</v>
      </c>
      <c r="K8662" s="2">
        <f>VLOOKUP(C8662,'Totals by Team'!A:K,11,FALSE)</f>
        <v>3.6896551724137931</v>
      </c>
    </row>
    <row r="8663" spans="1:11" x14ac:dyDescent="0.25">
      <c r="A8663" s="1">
        <v>41325</v>
      </c>
      <c r="B8663" t="s">
        <v>111</v>
      </c>
      <c r="C8663" t="s">
        <v>75</v>
      </c>
      <c r="D8663">
        <v>73</v>
      </c>
      <c r="E8663">
        <v>83</v>
      </c>
      <c r="F8663" t="s">
        <v>111</v>
      </c>
      <c r="G8663">
        <v>-10</v>
      </c>
      <c r="H8663" t="s">
        <v>357</v>
      </c>
      <c r="I8663" t="s">
        <v>360</v>
      </c>
      <c r="J8663" s="2">
        <f>VLOOKUP(B8663,'Totals by Team'!A:K,11,FALSE)</f>
        <v>-6.52</v>
      </c>
      <c r="K8663" s="2">
        <f>VLOOKUP(C8663,'Totals by Team'!A:K,11,FALSE)</f>
        <v>-0.5</v>
      </c>
    </row>
    <row r="8664" spans="1:11" x14ac:dyDescent="0.25">
      <c r="A8664" s="1">
        <v>41325</v>
      </c>
      <c r="B8664" t="s">
        <v>241</v>
      </c>
      <c r="C8664" t="s">
        <v>138</v>
      </c>
      <c r="D8664">
        <v>53</v>
      </c>
      <c r="E8664">
        <v>64</v>
      </c>
      <c r="F8664" t="s">
        <v>138</v>
      </c>
      <c r="G8664">
        <v>-11</v>
      </c>
      <c r="H8664" t="s">
        <v>357</v>
      </c>
      <c r="I8664" t="s">
        <v>356</v>
      </c>
      <c r="J8664" s="2">
        <f>VLOOKUP(B8664,'Totals by Team'!A:K,11,FALSE)</f>
        <v>-1.1290322580645162</v>
      </c>
      <c r="K8664" s="2">
        <f>VLOOKUP(C8664,'Totals by Team'!A:K,11,FALSE)</f>
        <v>-10.066666666666666</v>
      </c>
    </row>
    <row r="8665" spans="1:11" x14ac:dyDescent="0.25">
      <c r="A8665" s="1">
        <v>41325</v>
      </c>
      <c r="B8665" t="s">
        <v>99</v>
      </c>
      <c r="C8665" t="s">
        <v>128</v>
      </c>
      <c r="D8665">
        <v>70</v>
      </c>
      <c r="E8665">
        <v>82</v>
      </c>
      <c r="F8665" t="s">
        <v>99</v>
      </c>
      <c r="G8665">
        <v>-12</v>
      </c>
      <c r="H8665" t="s">
        <v>357</v>
      </c>
      <c r="I8665" t="s">
        <v>360</v>
      </c>
      <c r="J8665" s="2">
        <f>VLOOKUP(B8665,'Totals by Team'!A:K,11,FALSE)</f>
        <v>2.4827586206896552</v>
      </c>
      <c r="K8665" s="2">
        <f>VLOOKUP(C8665,'Totals by Team'!A:K,11,FALSE)</f>
        <v>-4.5483870967741939</v>
      </c>
    </row>
    <row r="8666" spans="1:11" x14ac:dyDescent="0.25">
      <c r="A8666" s="1">
        <v>41325</v>
      </c>
      <c r="B8666" t="s">
        <v>117</v>
      </c>
      <c r="C8666" t="s">
        <v>42</v>
      </c>
      <c r="D8666">
        <v>61</v>
      </c>
      <c r="E8666">
        <v>73</v>
      </c>
      <c r="F8666" t="s">
        <v>42</v>
      </c>
      <c r="G8666">
        <v>-12</v>
      </c>
      <c r="H8666" t="s">
        <v>357</v>
      </c>
      <c r="I8666" t="s">
        <v>356</v>
      </c>
      <c r="J8666" s="2">
        <f>VLOOKUP(B8666,'Totals by Team'!A:K,11,FALSE)</f>
        <v>-5.4482758620689653</v>
      </c>
      <c r="K8666" s="2">
        <f>VLOOKUP(C8666,'Totals by Team'!A:K,11,FALSE)</f>
        <v>4.78125</v>
      </c>
    </row>
    <row r="8667" spans="1:11" x14ac:dyDescent="0.25">
      <c r="A8667" s="1">
        <v>41325</v>
      </c>
      <c r="B8667" t="s">
        <v>103</v>
      </c>
      <c r="C8667" t="s">
        <v>294</v>
      </c>
      <c r="D8667">
        <v>65</v>
      </c>
      <c r="E8667">
        <v>77</v>
      </c>
      <c r="F8667" t="s">
        <v>294</v>
      </c>
      <c r="G8667">
        <v>-12</v>
      </c>
      <c r="H8667" t="s">
        <v>357</v>
      </c>
      <c r="I8667" t="s">
        <v>356</v>
      </c>
      <c r="J8667" s="2">
        <f>VLOOKUP(B8667,'Totals by Team'!A:K,11,FALSE)</f>
        <v>0.5</v>
      </c>
      <c r="K8667" s="2">
        <f>VLOOKUP(C8667,'Totals by Team'!A:K,11,FALSE)</f>
        <v>4.6206896551724137</v>
      </c>
    </row>
    <row r="8668" spans="1:11" x14ac:dyDescent="0.25">
      <c r="A8668" s="1">
        <v>41325</v>
      </c>
      <c r="B8668" t="s">
        <v>239</v>
      </c>
      <c r="C8668" t="s">
        <v>318</v>
      </c>
      <c r="D8668">
        <v>57</v>
      </c>
      <c r="E8668">
        <v>69</v>
      </c>
      <c r="F8668" t="s">
        <v>318</v>
      </c>
      <c r="G8668">
        <v>-12</v>
      </c>
      <c r="H8668" t="s">
        <v>357</v>
      </c>
      <c r="I8668" t="s">
        <v>356</v>
      </c>
      <c r="J8668" s="2">
        <f>VLOOKUP(B8668,'Totals by Team'!A:K,11,FALSE)</f>
        <v>1.4375</v>
      </c>
      <c r="K8668" s="2">
        <f>VLOOKUP(C8668,'Totals by Team'!A:K,11,FALSE)</f>
        <v>4.1515151515151514</v>
      </c>
    </row>
    <row r="8669" spans="1:11" x14ac:dyDescent="0.25">
      <c r="A8669" s="1">
        <v>41325</v>
      </c>
      <c r="B8669" t="s">
        <v>150</v>
      </c>
      <c r="C8669" t="s">
        <v>305</v>
      </c>
      <c r="D8669">
        <v>42</v>
      </c>
      <c r="E8669">
        <v>55</v>
      </c>
      <c r="F8669" t="s">
        <v>150</v>
      </c>
      <c r="G8669">
        <v>-13</v>
      </c>
      <c r="H8669" t="s">
        <v>357</v>
      </c>
      <c r="I8669" t="s">
        <v>360</v>
      </c>
      <c r="J8669" s="2">
        <f>VLOOKUP(B8669,'Totals by Team'!A:K,11,FALSE)</f>
        <v>-5.5517241379310347</v>
      </c>
      <c r="K8669" s="2">
        <f>VLOOKUP(C8669,'Totals by Team'!A:K,11,FALSE)</f>
        <v>2.7419354838709675</v>
      </c>
    </row>
    <row r="8670" spans="1:11" x14ac:dyDescent="0.25">
      <c r="A8670" s="1">
        <v>41325</v>
      </c>
      <c r="B8670" t="s">
        <v>63</v>
      </c>
      <c r="C8670" t="s">
        <v>104</v>
      </c>
      <c r="D8670">
        <v>63</v>
      </c>
      <c r="E8670">
        <v>77</v>
      </c>
      <c r="F8670" t="s">
        <v>104</v>
      </c>
      <c r="G8670">
        <v>-14</v>
      </c>
      <c r="H8670" t="s">
        <v>357</v>
      </c>
      <c r="I8670" t="s">
        <v>356</v>
      </c>
      <c r="J8670" s="2">
        <f>VLOOKUP(B8670,'Totals by Team'!A:K,11,FALSE)</f>
        <v>-6.15625</v>
      </c>
      <c r="K8670" s="2">
        <f>VLOOKUP(C8670,'Totals by Team'!A:K,11,FALSE)</f>
        <v>3.0333333333333332</v>
      </c>
    </row>
    <row r="8671" spans="1:11" x14ac:dyDescent="0.25">
      <c r="A8671" s="1">
        <v>41325</v>
      </c>
      <c r="B8671" t="s">
        <v>331</v>
      </c>
      <c r="C8671" t="s">
        <v>217</v>
      </c>
      <c r="D8671">
        <v>54</v>
      </c>
      <c r="E8671">
        <v>69</v>
      </c>
      <c r="F8671" t="s">
        <v>217</v>
      </c>
      <c r="G8671">
        <v>-15</v>
      </c>
      <c r="H8671" t="s">
        <v>357</v>
      </c>
      <c r="I8671" t="s">
        <v>356</v>
      </c>
      <c r="J8671" s="2">
        <f>VLOOKUP(B8671,'Totals by Team'!A:K,11,FALSE)</f>
        <v>-3.4193548387096775</v>
      </c>
      <c r="K8671" s="2">
        <f>VLOOKUP(C8671,'Totals by Team'!A:K,11,FALSE)</f>
        <v>-0.93548387096774188</v>
      </c>
    </row>
    <row r="8672" spans="1:11" x14ac:dyDescent="0.25">
      <c r="A8672" s="1">
        <v>41325</v>
      </c>
      <c r="B8672" t="s">
        <v>346</v>
      </c>
      <c r="C8672" t="s">
        <v>253</v>
      </c>
      <c r="D8672">
        <v>71</v>
      </c>
      <c r="E8672">
        <v>86</v>
      </c>
      <c r="F8672" t="s">
        <v>346</v>
      </c>
      <c r="G8672">
        <v>-15</v>
      </c>
      <c r="H8672" t="s">
        <v>357</v>
      </c>
      <c r="I8672" t="s">
        <v>360</v>
      </c>
      <c r="J8672" s="2">
        <f>VLOOKUP(B8672,'Totals by Team'!A:K,11,FALSE)</f>
        <v>-7.419354838709677</v>
      </c>
      <c r="K8672" s="2">
        <f>VLOOKUP(C8672,'Totals by Team'!A:K,11,FALSE)</f>
        <v>4.935483870967742</v>
      </c>
    </row>
    <row r="8673" spans="1:11" x14ac:dyDescent="0.25">
      <c r="A8673" s="1">
        <v>41325</v>
      </c>
      <c r="B8673" t="s">
        <v>81</v>
      </c>
      <c r="C8673" t="s">
        <v>82</v>
      </c>
      <c r="D8673">
        <v>48</v>
      </c>
      <c r="E8673">
        <v>63</v>
      </c>
      <c r="F8673" t="s">
        <v>82</v>
      </c>
      <c r="G8673">
        <v>-15</v>
      </c>
      <c r="H8673" t="s">
        <v>357</v>
      </c>
      <c r="I8673" t="s">
        <v>356</v>
      </c>
      <c r="J8673" s="2">
        <f>VLOOKUP(B8673,'Totals by Team'!A:K,11,FALSE)</f>
        <v>-5.1785714285714288</v>
      </c>
      <c r="K8673" s="2">
        <f>VLOOKUP(C8673,'Totals by Team'!A:K,11,FALSE)</f>
        <v>1.78125</v>
      </c>
    </row>
    <row r="8674" spans="1:11" x14ac:dyDescent="0.25">
      <c r="A8674" s="1">
        <v>41325</v>
      </c>
      <c r="B8674" t="s">
        <v>222</v>
      </c>
      <c r="C8674" t="s">
        <v>98</v>
      </c>
      <c r="D8674">
        <v>62</v>
      </c>
      <c r="E8674">
        <v>79</v>
      </c>
      <c r="F8674" t="s">
        <v>98</v>
      </c>
      <c r="G8674">
        <v>-17</v>
      </c>
      <c r="H8674" t="s">
        <v>357</v>
      </c>
      <c r="I8674" t="s">
        <v>356</v>
      </c>
      <c r="J8674" s="2">
        <f>VLOOKUP(B8674,'Totals by Team'!A:K,11,FALSE)</f>
        <v>5.9090909090909092</v>
      </c>
      <c r="K8674" s="2">
        <f>VLOOKUP(C8674,'Totals by Team'!A:K,11,FALSE)</f>
        <v>2.5161290322580645</v>
      </c>
    </row>
    <row r="8675" spans="1:11" x14ac:dyDescent="0.25">
      <c r="A8675" s="1">
        <v>41325</v>
      </c>
      <c r="B8675" t="s">
        <v>7</v>
      </c>
      <c r="C8675" t="s">
        <v>169</v>
      </c>
      <c r="D8675">
        <v>60</v>
      </c>
      <c r="E8675">
        <v>77</v>
      </c>
      <c r="F8675" t="s">
        <v>169</v>
      </c>
      <c r="G8675">
        <v>-17</v>
      </c>
      <c r="H8675" t="s">
        <v>357</v>
      </c>
      <c r="I8675" t="s">
        <v>356</v>
      </c>
      <c r="J8675" s="2">
        <f>VLOOKUP(B8675,'Totals by Team'!A:K,11,FALSE)</f>
        <v>1.6206896551724137</v>
      </c>
      <c r="K8675" s="2">
        <f>VLOOKUP(C8675,'Totals by Team'!A:K,11,FALSE)</f>
        <v>6.6666666666666666E-2</v>
      </c>
    </row>
    <row r="8676" spans="1:11" x14ac:dyDescent="0.25">
      <c r="A8676" s="1">
        <v>41325</v>
      </c>
      <c r="B8676" t="s">
        <v>274</v>
      </c>
      <c r="C8676" t="s">
        <v>341</v>
      </c>
      <c r="D8676">
        <v>52</v>
      </c>
      <c r="E8676">
        <v>70</v>
      </c>
      <c r="F8676" t="s">
        <v>341</v>
      </c>
      <c r="G8676">
        <v>-18</v>
      </c>
      <c r="H8676" t="s">
        <v>357</v>
      </c>
      <c r="I8676" t="s">
        <v>356</v>
      </c>
      <c r="J8676" s="2">
        <f>VLOOKUP(B8676,'Totals by Team'!A:K,11,FALSE)</f>
        <v>1.0606060606060606</v>
      </c>
      <c r="K8676" s="2">
        <f>VLOOKUP(C8676,'Totals by Team'!A:K,11,FALSE)</f>
        <v>9.59375</v>
      </c>
    </row>
    <row r="8677" spans="1:11" x14ac:dyDescent="0.25">
      <c r="A8677" s="1">
        <v>41325</v>
      </c>
      <c r="B8677" t="s">
        <v>184</v>
      </c>
      <c r="C8677" t="s">
        <v>267</v>
      </c>
      <c r="D8677">
        <v>61</v>
      </c>
      <c r="E8677">
        <v>84</v>
      </c>
      <c r="F8677" t="s">
        <v>267</v>
      </c>
      <c r="G8677">
        <v>-23</v>
      </c>
      <c r="H8677" t="s">
        <v>357</v>
      </c>
      <c r="I8677" t="s">
        <v>356</v>
      </c>
      <c r="J8677" s="2">
        <f>VLOOKUP(B8677,'Totals by Team'!A:K,11,FALSE)</f>
        <v>-7.8275862068965516</v>
      </c>
      <c r="K8677" s="2">
        <f>VLOOKUP(C8677,'Totals by Team'!A:K,11,FALSE)</f>
        <v>-6.0333333333333332</v>
      </c>
    </row>
    <row r="8678" spans="1:11" x14ac:dyDescent="0.25">
      <c r="A8678" s="1">
        <v>41325</v>
      </c>
      <c r="B8678" t="s">
        <v>139</v>
      </c>
      <c r="C8678" t="s">
        <v>339</v>
      </c>
      <c r="D8678">
        <v>50</v>
      </c>
      <c r="E8678">
        <v>73</v>
      </c>
      <c r="F8678" t="s">
        <v>339</v>
      </c>
      <c r="G8678">
        <v>-23</v>
      </c>
      <c r="H8678" t="s">
        <v>357</v>
      </c>
      <c r="I8678" t="s">
        <v>356</v>
      </c>
      <c r="J8678" s="2">
        <f>VLOOKUP(B8678,'Totals by Team'!A:K,11,FALSE)</f>
        <v>-5</v>
      </c>
      <c r="K8678" s="2">
        <f>VLOOKUP(C8678,'Totals by Team'!A:K,11,FALSE)</f>
        <v>8.3636363636363633</v>
      </c>
    </row>
    <row r="8679" spans="1:11" x14ac:dyDescent="0.25">
      <c r="A8679" s="1">
        <v>41325</v>
      </c>
      <c r="B8679" t="s">
        <v>296</v>
      </c>
      <c r="C8679" t="s">
        <v>290</v>
      </c>
      <c r="D8679">
        <v>66</v>
      </c>
      <c r="E8679">
        <v>90</v>
      </c>
      <c r="F8679" t="s">
        <v>290</v>
      </c>
      <c r="G8679">
        <v>-24</v>
      </c>
      <c r="H8679" t="s">
        <v>357</v>
      </c>
      <c r="I8679" t="s">
        <v>356</v>
      </c>
      <c r="J8679" s="2">
        <f>VLOOKUP(B8679,'Totals by Team'!A:K,11,FALSE)</f>
        <v>-3.90625</v>
      </c>
      <c r="K8679" s="2">
        <f>VLOOKUP(C8679,'Totals by Team'!A:K,11,FALSE)</f>
        <v>8.8387096774193541</v>
      </c>
    </row>
    <row r="8680" spans="1:11" x14ac:dyDescent="0.25">
      <c r="A8680" s="1">
        <v>41325</v>
      </c>
      <c r="B8680" t="s">
        <v>224</v>
      </c>
      <c r="C8680" t="s">
        <v>148</v>
      </c>
      <c r="D8680">
        <v>59</v>
      </c>
      <c r="E8680">
        <v>84</v>
      </c>
      <c r="F8680" t="s">
        <v>148</v>
      </c>
      <c r="G8680">
        <v>-25</v>
      </c>
      <c r="H8680" t="s">
        <v>357</v>
      </c>
      <c r="I8680" t="s">
        <v>356</v>
      </c>
      <c r="J8680" s="2">
        <f>VLOOKUP(B8680,'Totals by Team'!A:K,11,FALSE)</f>
        <v>2.774193548387097</v>
      </c>
      <c r="K8680" s="2">
        <f>VLOOKUP(C8680,'Totals by Team'!A:K,11,FALSE)</f>
        <v>11.257142857142858</v>
      </c>
    </row>
    <row r="8681" spans="1:11" x14ac:dyDescent="0.25">
      <c r="A8681" s="1">
        <v>41325</v>
      </c>
      <c r="B8681" t="s">
        <v>306</v>
      </c>
      <c r="C8681" t="s">
        <v>270</v>
      </c>
      <c r="D8681">
        <v>45</v>
      </c>
      <c r="E8681">
        <v>71</v>
      </c>
      <c r="F8681" t="s">
        <v>270</v>
      </c>
      <c r="G8681">
        <v>-26</v>
      </c>
      <c r="H8681" t="s">
        <v>357</v>
      </c>
      <c r="I8681" t="s">
        <v>356</v>
      </c>
      <c r="J8681" s="2">
        <f>VLOOKUP(B8681,'Totals by Team'!A:K,11,FALSE)</f>
        <v>6.75</v>
      </c>
      <c r="K8681" s="2">
        <f>VLOOKUP(C8681,'Totals by Team'!A:K,11,FALSE)</f>
        <v>11.363636363636363</v>
      </c>
    </row>
    <row r="8682" spans="1:11" x14ac:dyDescent="0.25">
      <c r="A8682" s="1">
        <v>41325</v>
      </c>
      <c r="B8682" t="s">
        <v>314</v>
      </c>
      <c r="C8682" t="s">
        <v>197</v>
      </c>
      <c r="D8682">
        <v>41</v>
      </c>
      <c r="E8682">
        <v>69</v>
      </c>
      <c r="F8682" t="s">
        <v>314</v>
      </c>
      <c r="G8682">
        <v>-28</v>
      </c>
      <c r="H8682" t="s">
        <v>357</v>
      </c>
      <c r="I8682" t="s">
        <v>360</v>
      </c>
      <c r="J8682" s="2">
        <f>VLOOKUP(B8682,'Totals by Team'!A:K,11,FALSE)</f>
        <v>-2.9375</v>
      </c>
      <c r="K8682" s="2">
        <f>VLOOKUP(C8682,'Totals by Team'!A:K,11,FALSE)</f>
        <v>9.617647058823529</v>
      </c>
    </row>
    <row r="8683" spans="1:11" x14ac:dyDescent="0.25">
      <c r="A8683" s="1">
        <v>41325</v>
      </c>
      <c r="B8683" t="s">
        <v>29</v>
      </c>
      <c r="C8683" t="s">
        <v>183</v>
      </c>
      <c r="D8683">
        <v>50</v>
      </c>
      <c r="E8683">
        <v>79</v>
      </c>
      <c r="F8683" t="s">
        <v>29</v>
      </c>
      <c r="G8683">
        <v>-29</v>
      </c>
      <c r="H8683" t="s">
        <v>357</v>
      </c>
      <c r="I8683" t="s">
        <v>360</v>
      </c>
      <c r="J8683" s="2">
        <f>VLOOKUP(B8683,'Totals by Team'!A:K,11,FALSE)</f>
        <v>-8.8387096774193541</v>
      </c>
      <c r="K8683" s="2">
        <f>VLOOKUP(C8683,'Totals by Team'!A:K,11,FALSE)</f>
        <v>2.25</v>
      </c>
    </row>
    <row r="8684" spans="1:11" x14ac:dyDescent="0.25">
      <c r="A8684" s="1">
        <v>41325</v>
      </c>
      <c r="B8684" t="s">
        <v>57</v>
      </c>
      <c r="C8684" t="s">
        <v>9</v>
      </c>
      <c r="D8684">
        <v>49</v>
      </c>
      <c r="E8684">
        <v>80</v>
      </c>
      <c r="F8684" t="s">
        <v>57</v>
      </c>
      <c r="G8684">
        <v>-31</v>
      </c>
      <c r="H8684" t="s">
        <v>357</v>
      </c>
      <c r="I8684" t="s">
        <v>360</v>
      </c>
      <c r="J8684" s="2">
        <f>VLOOKUP(B8684,'Totals by Team'!A:K,11,FALSE)</f>
        <v>-3.838709677419355</v>
      </c>
      <c r="K8684" s="2">
        <f>VLOOKUP(C8684,'Totals by Team'!A:K,11,FALSE)</f>
        <v>12.266666666666667</v>
      </c>
    </row>
    <row r="8685" spans="1:11" x14ac:dyDescent="0.25">
      <c r="A8685" s="1">
        <v>41325</v>
      </c>
      <c r="B8685" t="s">
        <v>330</v>
      </c>
      <c r="C8685" t="s">
        <v>171</v>
      </c>
      <c r="D8685">
        <v>36</v>
      </c>
      <c r="E8685">
        <v>73</v>
      </c>
      <c r="F8685" t="s">
        <v>171</v>
      </c>
      <c r="G8685">
        <v>-37</v>
      </c>
      <c r="H8685" t="s">
        <v>357</v>
      </c>
      <c r="I8685" t="s">
        <v>356</v>
      </c>
      <c r="J8685" s="2">
        <f>VLOOKUP(B8685,'Totals by Team'!A:K,11,FALSE)</f>
        <v>-12.172413793103448</v>
      </c>
      <c r="K8685" s="2">
        <f>VLOOKUP(C8685,'Totals by Team'!A:K,11,FALSE)</f>
        <v>11.09375</v>
      </c>
    </row>
    <row r="8686" spans="1:11" x14ac:dyDescent="0.25">
      <c r="A8686" s="1">
        <v>41325</v>
      </c>
      <c r="B8686" t="s">
        <v>188</v>
      </c>
      <c r="C8686" t="s">
        <v>342</v>
      </c>
      <c r="D8686">
        <v>53</v>
      </c>
      <c r="E8686">
        <v>91</v>
      </c>
      <c r="F8686" t="s">
        <v>342</v>
      </c>
      <c r="G8686">
        <v>-38</v>
      </c>
      <c r="H8686" t="s">
        <v>357</v>
      </c>
      <c r="I8686" t="s">
        <v>356</v>
      </c>
      <c r="J8686" s="2">
        <f>VLOOKUP(B8686,'Totals by Team'!A:K,11,FALSE)</f>
        <v>-8.0344827586206904</v>
      </c>
      <c r="K8686" s="2">
        <f>VLOOKUP(C8686,'Totals by Team'!A:K,11,FALSE)</f>
        <v>6.161290322580645</v>
      </c>
    </row>
    <row r="8687" spans="1:11" x14ac:dyDescent="0.25">
      <c r="A8687" s="1">
        <v>41325</v>
      </c>
      <c r="B8687" t="s">
        <v>201</v>
      </c>
      <c r="C8687" t="s">
        <v>311</v>
      </c>
      <c r="D8687">
        <v>42</v>
      </c>
      <c r="E8687">
        <v>85</v>
      </c>
      <c r="F8687" t="s">
        <v>311</v>
      </c>
      <c r="G8687">
        <v>-43</v>
      </c>
      <c r="H8687" t="s">
        <v>357</v>
      </c>
      <c r="I8687" t="s">
        <v>356</v>
      </c>
      <c r="J8687" s="2">
        <f>VLOOKUP(B8687,'Totals by Team'!A:K,11,FALSE)</f>
        <v>4.8666666666666663</v>
      </c>
      <c r="K8687" s="2">
        <f>VLOOKUP(C8687,'Totals by Team'!A:K,11,FALSE)</f>
        <v>17.3125</v>
      </c>
    </row>
    <row r="8688" spans="1:11" x14ac:dyDescent="0.25">
      <c r="A8688" s="1">
        <v>41326</v>
      </c>
      <c r="B8688" t="s">
        <v>177</v>
      </c>
      <c r="C8688" t="s">
        <v>26</v>
      </c>
      <c r="D8688">
        <v>85</v>
      </c>
      <c r="E8688">
        <v>50</v>
      </c>
      <c r="F8688" t="s">
        <v>177</v>
      </c>
      <c r="G8688">
        <v>35</v>
      </c>
      <c r="H8688" t="s">
        <v>358</v>
      </c>
      <c r="I8688" t="s">
        <v>360</v>
      </c>
      <c r="J8688" s="2">
        <f>VLOOKUP(B8688,'Totals by Team'!A:K,11,FALSE)</f>
        <v>13.454545454545455</v>
      </c>
      <c r="K8688" s="2">
        <f>VLOOKUP(C8688,'Totals by Team'!A:K,11,FALSE)</f>
        <v>0.4642857142857143</v>
      </c>
    </row>
    <row r="8689" spans="1:11" x14ac:dyDescent="0.25">
      <c r="A8689" s="1">
        <v>41326</v>
      </c>
      <c r="B8689" t="s">
        <v>192</v>
      </c>
      <c r="C8689" t="s">
        <v>287</v>
      </c>
      <c r="D8689">
        <v>88</v>
      </c>
      <c r="E8689">
        <v>56</v>
      </c>
      <c r="F8689" t="s">
        <v>287</v>
      </c>
      <c r="G8689">
        <v>32</v>
      </c>
      <c r="H8689" t="s">
        <v>358</v>
      </c>
      <c r="I8689" t="s">
        <v>356</v>
      </c>
      <c r="J8689" s="2">
        <f>VLOOKUP(B8689,'Totals by Team'!A:K,11,FALSE)</f>
        <v>12.875</v>
      </c>
      <c r="K8689" s="2">
        <f>VLOOKUP(C8689,'Totals by Team'!A:K,11,FALSE)</f>
        <v>-4.53125</v>
      </c>
    </row>
    <row r="8690" spans="1:11" x14ac:dyDescent="0.25">
      <c r="A8690" s="1">
        <v>41326</v>
      </c>
      <c r="B8690" t="s">
        <v>153</v>
      </c>
      <c r="C8690" t="s">
        <v>333</v>
      </c>
      <c r="D8690">
        <v>87</v>
      </c>
      <c r="E8690">
        <v>56</v>
      </c>
      <c r="F8690" t="s">
        <v>153</v>
      </c>
      <c r="G8690">
        <v>31</v>
      </c>
      <c r="H8690" t="s">
        <v>358</v>
      </c>
      <c r="I8690" t="s">
        <v>360</v>
      </c>
      <c r="J8690" s="2">
        <f>VLOOKUP(B8690,'Totals by Team'!A:K,11,FALSE)</f>
        <v>-1.5666666666666667</v>
      </c>
      <c r="K8690" s="2">
        <f>VLOOKUP(C8690,'Totals by Team'!A:K,11,FALSE)</f>
        <v>-15.136363636363637</v>
      </c>
    </row>
    <row r="8691" spans="1:11" x14ac:dyDescent="0.25">
      <c r="A8691" s="1">
        <v>41326</v>
      </c>
      <c r="B8691" t="s">
        <v>33</v>
      </c>
      <c r="C8691" t="s">
        <v>226</v>
      </c>
      <c r="D8691">
        <v>94</v>
      </c>
      <c r="E8691">
        <v>68</v>
      </c>
      <c r="F8691" t="s">
        <v>226</v>
      </c>
      <c r="G8691">
        <v>26</v>
      </c>
      <c r="H8691" t="s">
        <v>358</v>
      </c>
      <c r="I8691" t="s">
        <v>356</v>
      </c>
      <c r="J8691" s="2">
        <f>VLOOKUP(B8691,'Totals by Team'!A:K,11,FALSE)</f>
        <v>-4.1034482758620694</v>
      </c>
      <c r="K8691" s="2">
        <f>VLOOKUP(C8691,'Totals by Team'!A:K,11,FALSE)</f>
        <v>-5.5</v>
      </c>
    </row>
    <row r="8692" spans="1:11" x14ac:dyDescent="0.25">
      <c r="A8692" s="1">
        <v>41326</v>
      </c>
      <c r="B8692" t="s">
        <v>238</v>
      </c>
      <c r="C8692" t="s">
        <v>196</v>
      </c>
      <c r="D8692">
        <v>83</v>
      </c>
      <c r="E8692">
        <v>58</v>
      </c>
      <c r="F8692" t="s">
        <v>238</v>
      </c>
      <c r="G8692">
        <v>25</v>
      </c>
      <c r="H8692" t="s">
        <v>358</v>
      </c>
      <c r="I8692" t="s">
        <v>360</v>
      </c>
      <c r="J8692" s="2">
        <f>VLOOKUP(B8692,'Totals by Team'!A:K,11,FALSE)</f>
        <v>5.40625</v>
      </c>
      <c r="K8692" s="2">
        <f>VLOOKUP(C8692,'Totals by Team'!A:K,11,FALSE)</f>
        <v>-8.2413793103448274</v>
      </c>
    </row>
    <row r="8693" spans="1:11" x14ac:dyDescent="0.25">
      <c r="A8693" s="1">
        <v>41326</v>
      </c>
      <c r="B8693" t="s">
        <v>23</v>
      </c>
      <c r="C8693" t="s">
        <v>112</v>
      </c>
      <c r="D8693">
        <v>92</v>
      </c>
      <c r="E8693">
        <v>69</v>
      </c>
      <c r="F8693" t="s">
        <v>23</v>
      </c>
      <c r="G8693">
        <v>23</v>
      </c>
      <c r="H8693" t="s">
        <v>358</v>
      </c>
      <c r="I8693" t="s">
        <v>360</v>
      </c>
      <c r="J8693" s="2">
        <f>VLOOKUP(B8693,'Totals by Team'!A:K,11,FALSE)</f>
        <v>3.9285714285714284</v>
      </c>
      <c r="K8693" s="2">
        <f>VLOOKUP(C8693,'Totals by Team'!A:K,11,FALSE)</f>
        <v>-4.2857142857142856</v>
      </c>
    </row>
    <row r="8694" spans="1:11" x14ac:dyDescent="0.25">
      <c r="A8694" s="1">
        <v>41326</v>
      </c>
      <c r="B8694" t="s">
        <v>58</v>
      </c>
      <c r="C8694" t="s">
        <v>123</v>
      </c>
      <c r="D8694">
        <v>88</v>
      </c>
      <c r="E8694">
        <v>67</v>
      </c>
      <c r="F8694" t="s">
        <v>58</v>
      </c>
      <c r="G8694">
        <v>21</v>
      </c>
      <c r="H8694" t="s">
        <v>358</v>
      </c>
      <c r="I8694" t="s">
        <v>360</v>
      </c>
      <c r="J8694" s="2">
        <f>VLOOKUP(B8694,'Totals by Team'!A:K,11,FALSE)</f>
        <v>2.9</v>
      </c>
      <c r="K8694" s="2">
        <f>VLOOKUP(C8694,'Totals by Team'!A:K,11,FALSE)</f>
        <v>-4.2</v>
      </c>
    </row>
    <row r="8695" spans="1:11" x14ac:dyDescent="0.25">
      <c r="A8695" s="1">
        <v>41326</v>
      </c>
      <c r="B8695" t="s">
        <v>102</v>
      </c>
      <c r="C8695" t="s">
        <v>137</v>
      </c>
      <c r="D8695">
        <v>75</v>
      </c>
      <c r="E8695">
        <v>57</v>
      </c>
      <c r="F8695" t="s">
        <v>102</v>
      </c>
      <c r="G8695">
        <v>18</v>
      </c>
      <c r="H8695" t="s">
        <v>358</v>
      </c>
      <c r="I8695" t="s">
        <v>360</v>
      </c>
      <c r="J8695" s="2">
        <f>VLOOKUP(B8695,'Totals by Team'!A:K,11,FALSE)</f>
        <v>0.70588235294117652</v>
      </c>
      <c r="K8695" s="2">
        <f>VLOOKUP(C8695,'Totals by Team'!A:K,11,FALSE)</f>
        <v>-12.518518518518519</v>
      </c>
    </row>
    <row r="8696" spans="1:11" x14ac:dyDescent="0.25">
      <c r="A8696" s="1">
        <v>41326</v>
      </c>
      <c r="B8696" t="s">
        <v>269</v>
      </c>
      <c r="C8696" t="s">
        <v>67</v>
      </c>
      <c r="D8696">
        <v>83</v>
      </c>
      <c r="E8696">
        <v>68</v>
      </c>
      <c r="F8696" t="s">
        <v>269</v>
      </c>
      <c r="G8696">
        <v>15</v>
      </c>
      <c r="H8696" t="s">
        <v>358</v>
      </c>
      <c r="I8696" t="s">
        <v>360</v>
      </c>
      <c r="J8696" s="2">
        <f>VLOOKUP(B8696,'Totals by Team'!A:K,11,FALSE)</f>
        <v>-6.3703703703703702</v>
      </c>
      <c r="K8696" s="2">
        <f>VLOOKUP(C8696,'Totals by Team'!A:K,11,FALSE)</f>
        <v>-12.392857142857142</v>
      </c>
    </row>
    <row r="8697" spans="1:11" x14ac:dyDescent="0.25">
      <c r="A8697" s="1">
        <v>41326</v>
      </c>
      <c r="B8697" t="s">
        <v>163</v>
      </c>
      <c r="C8697" t="s">
        <v>105</v>
      </c>
      <c r="D8697">
        <v>77</v>
      </c>
      <c r="E8697">
        <v>64</v>
      </c>
      <c r="F8697" t="s">
        <v>163</v>
      </c>
      <c r="G8697">
        <v>13</v>
      </c>
      <c r="H8697" t="s">
        <v>358</v>
      </c>
      <c r="I8697" t="s">
        <v>360</v>
      </c>
      <c r="J8697" s="2">
        <f>VLOOKUP(B8697,'Totals by Team'!A:K,11,FALSE)</f>
        <v>-4.129032258064516</v>
      </c>
      <c r="K8697" s="2">
        <f>VLOOKUP(C8697,'Totals by Team'!A:K,11,FALSE)</f>
        <v>-10.903225806451612</v>
      </c>
    </row>
    <row r="8698" spans="1:11" x14ac:dyDescent="0.25">
      <c r="A8698" s="1">
        <v>41326</v>
      </c>
      <c r="B8698" t="s">
        <v>132</v>
      </c>
      <c r="C8698" t="s">
        <v>203</v>
      </c>
      <c r="D8698">
        <v>65</v>
      </c>
      <c r="E8698">
        <v>52</v>
      </c>
      <c r="F8698" t="s">
        <v>132</v>
      </c>
      <c r="G8698">
        <v>13</v>
      </c>
      <c r="H8698" t="s">
        <v>358</v>
      </c>
      <c r="I8698" t="s">
        <v>360</v>
      </c>
      <c r="J8698" s="2">
        <f>VLOOKUP(B8698,'Totals by Team'!A:K,11,FALSE)</f>
        <v>3.125E-2</v>
      </c>
      <c r="K8698" s="2">
        <f>VLOOKUP(C8698,'Totals by Team'!A:K,11,FALSE)</f>
        <v>-2.129032258064516</v>
      </c>
    </row>
    <row r="8699" spans="1:11" x14ac:dyDescent="0.25">
      <c r="A8699" s="1">
        <v>41326</v>
      </c>
      <c r="B8699" t="s">
        <v>21</v>
      </c>
      <c r="C8699" t="s">
        <v>155</v>
      </c>
      <c r="D8699">
        <v>83</v>
      </c>
      <c r="E8699">
        <v>71</v>
      </c>
      <c r="F8699" t="s">
        <v>21</v>
      </c>
      <c r="G8699">
        <v>12</v>
      </c>
      <c r="H8699" t="s">
        <v>358</v>
      </c>
      <c r="I8699" t="s">
        <v>360</v>
      </c>
      <c r="J8699" s="2">
        <f>VLOOKUP(B8699,'Totals by Team'!A:K,11,FALSE)</f>
        <v>-1.75</v>
      </c>
      <c r="K8699" s="2">
        <f>VLOOKUP(C8699,'Totals by Team'!A:K,11,FALSE)</f>
        <v>3.0606060606060606</v>
      </c>
    </row>
    <row r="8700" spans="1:11" x14ac:dyDescent="0.25">
      <c r="A8700" s="1">
        <v>41326</v>
      </c>
      <c r="B8700" t="s">
        <v>36</v>
      </c>
      <c r="C8700" t="s">
        <v>160</v>
      </c>
      <c r="D8700">
        <v>77</v>
      </c>
      <c r="E8700">
        <v>65</v>
      </c>
      <c r="F8700" t="s">
        <v>36</v>
      </c>
      <c r="G8700">
        <v>12</v>
      </c>
      <c r="H8700" t="s">
        <v>358</v>
      </c>
      <c r="I8700" t="s">
        <v>360</v>
      </c>
      <c r="J8700" s="2">
        <f>VLOOKUP(B8700,'Totals by Team'!A:K,11,FALSE)</f>
        <v>5.666666666666667</v>
      </c>
      <c r="K8700" s="2">
        <f>VLOOKUP(C8700,'Totals by Team'!A:K,11,FALSE)</f>
        <v>-7.838709677419355</v>
      </c>
    </row>
    <row r="8701" spans="1:11" x14ac:dyDescent="0.25">
      <c r="A8701" s="1">
        <v>41326</v>
      </c>
      <c r="B8701" t="s">
        <v>207</v>
      </c>
      <c r="C8701" t="s">
        <v>4</v>
      </c>
      <c r="D8701">
        <v>64</v>
      </c>
      <c r="E8701">
        <v>54</v>
      </c>
      <c r="F8701" t="s">
        <v>4</v>
      </c>
      <c r="G8701">
        <v>10</v>
      </c>
      <c r="H8701" t="s">
        <v>358</v>
      </c>
      <c r="I8701" t="s">
        <v>356</v>
      </c>
      <c r="J8701" s="2">
        <f>VLOOKUP(B8701,'Totals by Team'!A:K,11,FALSE)</f>
        <v>-2.4074074074074074</v>
      </c>
      <c r="K8701" s="2">
        <f>VLOOKUP(C8701,'Totals by Team'!A:K,11,FALSE)</f>
        <v>-10.633333333333333</v>
      </c>
    </row>
    <row r="8702" spans="1:11" x14ac:dyDescent="0.25">
      <c r="A8702" s="1">
        <v>41326</v>
      </c>
      <c r="B8702" t="s">
        <v>252</v>
      </c>
      <c r="C8702" t="s">
        <v>164</v>
      </c>
      <c r="D8702">
        <v>76</v>
      </c>
      <c r="E8702">
        <v>66</v>
      </c>
      <c r="F8702" t="s">
        <v>252</v>
      </c>
      <c r="G8702">
        <v>10</v>
      </c>
      <c r="H8702" t="s">
        <v>358</v>
      </c>
      <c r="I8702" t="s">
        <v>360</v>
      </c>
      <c r="J8702" s="2">
        <f>VLOOKUP(B8702,'Totals by Team'!A:K,11,FALSE)</f>
        <v>-2.6875</v>
      </c>
      <c r="K8702" s="2">
        <f>VLOOKUP(C8702,'Totals by Team'!A:K,11,FALSE)</f>
        <v>-4.7575757575757578</v>
      </c>
    </row>
    <row r="8703" spans="1:11" x14ac:dyDescent="0.25">
      <c r="A8703" s="1">
        <v>41326</v>
      </c>
      <c r="B8703" t="s">
        <v>208</v>
      </c>
      <c r="C8703" t="s">
        <v>336</v>
      </c>
      <c r="D8703">
        <v>60</v>
      </c>
      <c r="E8703">
        <v>50</v>
      </c>
      <c r="F8703" t="s">
        <v>208</v>
      </c>
      <c r="G8703">
        <v>10</v>
      </c>
      <c r="H8703" t="s">
        <v>358</v>
      </c>
      <c r="I8703" t="s">
        <v>360</v>
      </c>
      <c r="J8703" s="2">
        <f>VLOOKUP(B8703,'Totals by Team'!A:K,11,FALSE)</f>
        <v>4.375</v>
      </c>
      <c r="K8703" s="2">
        <f>VLOOKUP(C8703,'Totals by Team'!A:K,11,FALSE)</f>
        <v>-1.935483870967742</v>
      </c>
    </row>
    <row r="8704" spans="1:11" x14ac:dyDescent="0.25">
      <c r="A8704" s="1">
        <v>41326</v>
      </c>
      <c r="B8704" t="s">
        <v>91</v>
      </c>
      <c r="C8704" t="s">
        <v>221</v>
      </c>
      <c r="D8704">
        <v>82</v>
      </c>
      <c r="E8704">
        <v>72</v>
      </c>
      <c r="F8704" t="s">
        <v>221</v>
      </c>
      <c r="G8704">
        <v>10</v>
      </c>
      <c r="H8704" t="s">
        <v>358</v>
      </c>
      <c r="I8704" t="s">
        <v>356</v>
      </c>
      <c r="J8704" s="2">
        <f>VLOOKUP(B8704,'Totals by Team'!A:K,11,FALSE)</f>
        <v>4.625</v>
      </c>
      <c r="K8704" s="2">
        <f>VLOOKUP(C8704,'Totals by Team'!A:K,11,FALSE)</f>
        <v>1.75</v>
      </c>
    </row>
    <row r="8705" spans="1:11" x14ac:dyDescent="0.25">
      <c r="A8705" s="1">
        <v>41326</v>
      </c>
      <c r="B8705" t="s">
        <v>68</v>
      </c>
      <c r="C8705" t="s">
        <v>136</v>
      </c>
      <c r="D8705">
        <v>66</v>
      </c>
      <c r="E8705">
        <v>57</v>
      </c>
      <c r="F8705" t="s">
        <v>68</v>
      </c>
      <c r="G8705">
        <v>9</v>
      </c>
      <c r="H8705" t="s">
        <v>358</v>
      </c>
      <c r="I8705" t="s">
        <v>360</v>
      </c>
      <c r="J8705" s="2">
        <f>VLOOKUP(B8705,'Totals by Team'!A:K,11,FALSE)</f>
        <v>-3.6666666666666665</v>
      </c>
      <c r="K8705" s="2">
        <f>VLOOKUP(C8705,'Totals by Team'!A:K,11,FALSE)</f>
        <v>-3.3870967741935485</v>
      </c>
    </row>
    <row r="8706" spans="1:11" x14ac:dyDescent="0.25">
      <c r="A8706" s="1">
        <v>41326</v>
      </c>
      <c r="B8706" t="s">
        <v>173</v>
      </c>
      <c r="C8706" t="s">
        <v>293</v>
      </c>
      <c r="D8706">
        <v>82</v>
      </c>
      <c r="E8706">
        <v>74</v>
      </c>
      <c r="F8706" t="s">
        <v>173</v>
      </c>
      <c r="G8706">
        <v>8</v>
      </c>
      <c r="H8706" t="s">
        <v>358</v>
      </c>
      <c r="I8706" t="s">
        <v>360</v>
      </c>
      <c r="J8706" s="2">
        <f>VLOOKUP(B8706,'Totals by Team'!A:K,11,FALSE)</f>
        <v>4.65625</v>
      </c>
      <c r="K8706" s="2">
        <f>VLOOKUP(C8706,'Totals by Team'!A:K,11,FALSE)</f>
        <v>6.4666666666666668</v>
      </c>
    </row>
    <row r="8707" spans="1:11" x14ac:dyDescent="0.25">
      <c r="A8707" s="1">
        <v>41326</v>
      </c>
      <c r="B8707" t="s">
        <v>18</v>
      </c>
      <c r="C8707" t="s">
        <v>316</v>
      </c>
      <c r="D8707">
        <v>73</v>
      </c>
      <c r="E8707">
        <v>66</v>
      </c>
      <c r="F8707" t="s">
        <v>18</v>
      </c>
      <c r="G8707">
        <v>7</v>
      </c>
      <c r="H8707" t="s">
        <v>358</v>
      </c>
      <c r="I8707" t="s">
        <v>360</v>
      </c>
      <c r="J8707" s="2">
        <f>VLOOKUP(B8707,'Totals by Team'!A:K,11,FALSE)</f>
        <v>4.4666666666666668</v>
      </c>
      <c r="K8707" s="2">
        <f>VLOOKUP(C8707,'Totals by Team'!A:K,11,FALSE)</f>
        <v>7.8787878787878789</v>
      </c>
    </row>
    <row r="8708" spans="1:11" x14ac:dyDescent="0.25">
      <c r="A8708" s="1">
        <v>41326</v>
      </c>
      <c r="B8708" t="s">
        <v>118</v>
      </c>
      <c r="C8708" t="s">
        <v>114</v>
      </c>
      <c r="D8708">
        <v>81</v>
      </c>
      <c r="E8708">
        <v>74</v>
      </c>
      <c r="F8708" t="s">
        <v>114</v>
      </c>
      <c r="G8708">
        <v>7</v>
      </c>
      <c r="H8708" t="s">
        <v>358</v>
      </c>
      <c r="I8708" t="s">
        <v>356</v>
      </c>
      <c r="J8708" s="2">
        <f>VLOOKUP(B8708,'Totals by Team'!A:K,11,FALSE)</f>
        <v>0.16129032258064516</v>
      </c>
      <c r="K8708" s="2">
        <f>VLOOKUP(C8708,'Totals by Team'!A:K,11,FALSE)</f>
        <v>-6.068965517241379</v>
      </c>
    </row>
    <row r="8709" spans="1:11" x14ac:dyDescent="0.25">
      <c r="A8709" s="1">
        <v>41326</v>
      </c>
      <c r="B8709" t="s">
        <v>230</v>
      </c>
      <c r="C8709" t="s">
        <v>245</v>
      </c>
      <c r="D8709">
        <v>64</v>
      </c>
      <c r="E8709">
        <v>57</v>
      </c>
      <c r="F8709" t="s">
        <v>230</v>
      </c>
      <c r="G8709">
        <v>7</v>
      </c>
      <c r="H8709" t="s">
        <v>358</v>
      </c>
      <c r="I8709" t="s">
        <v>360</v>
      </c>
      <c r="J8709" s="2">
        <f>VLOOKUP(B8709,'Totals by Team'!A:K,11,FALSE)</f>
        <v>11.5625</v>
      </c>
      <c r="K8709" s="2">
        <f>VLOOKUP(C8709,'Totals by Team'!A:K,11,FALSE)</f>
        <v>6.4838709677419351</v>
      </c>
    </row>
    <row r="8710" spans="1:11" x14ac:dyDescent="0.25">
      <c r="A8710" s="1">
        <v>41326</v>
      </c>
      <c r="B8710" t="s">
        <v>37</v>
      </c>
      <c r="C8710" t="s">
        <v>72</v>
      </c>
      <c r="D8710">
        <v>53</v>
      </c>
      <c r="E8710">
        <v>47</v>
      </c>
      <c r="F8710" t="s">
        <v>72</v>
      </c>
      <c r="G8710">
        <v>6</v>
      </c>
      <c r="H8710" t="s">
        <v>358</v>
      </c>
      <c r="I8710" t="s">
        <v>356</v>
      </c>
      <c r="J8710" s="2">
        <f>VLOOKUP(B8710,'Totals by Team'!A:K,11,FALSE)</f>
        <v>-2.096774193548387</v>
      </c>
      <c r="K8710" s="2">
        <f>VLOOKUP(C8710,'Totals by Team'!A:K,11,FALSE)</f>
        <v>-4.645161290322581</v>
      </c>
    </row>
    <row r="8711" spans="1:11" x14ac:dyDescent="0.25">
      <c r="A8711" s="1">
        <v>41326</v>
      </c>
      <c r="B8711" t="s">
        <v>1</v>
      </c>
      <c r="C8711" t="s">
        <v>0</v>
      </c>
      <c r="D8711">
        <v>69</v>
      </c>
      <c r="E8711">
        <v>63</v>
      </c>
      <c r="F8711" t="s">
        <v>1</v>
      </c>
      <c r="G8711">
        <v>6</v>
      </c>
      <c r="H8711" t="s">
        <v>358</v>
      </c>
      <c r="I8711" t="s">
        <v>360</v>
      </c>
      <c r="J8711" s="2">
        <f>VLOOKUP(B8711,'Totals by Team'!A:K,11,FALSE)</f>
        <v>-10.793103448275861</v>
      </c>
      <c r="K8711" s="2">
        <f>VLOOKUP(C8711,'Totals by Team'!A:K,11,FALSE)</f>
        <v>-13.35483870967742</v>
      </c>
    </row>
    <row r="8712" spans="1:11" x14ac:dyDescent="0.25">
      <c r="A8712" s="1">
        <v>41326</v>
      </c>
      <c r="B8712" t="s">
        <v>263</v>
      </c>
      <c r="C8712" t="s">
        <v>219</v>
      </c>
      <c r="D8712">
        <v>64</v>
      </c>
      <c r="E8712">
        <v>59</v>
      </c>
      <c r="F8712" t="s">
        <v>263</v>
      </c>
      <c r="G8712">
        <v>5</v>
      </c>
      <c r="H8712" t="s">
        <v>358</v>
      </c>
      <c r="I8712" t="s">
        <v>360</v>
      </c>
      <c r="J8712" s="2">
        <f>VLOOKUP(B8712,'Totals by Team'!A:K,11,FALSE)</f>
        <v>3.2121212121212119</v>
      </c>
      <c r="K8712" s="2">
        <f>VLOOKUP(C8712,'Totals by Team'!A:K,11,FALSE)</f>
        <v>-6.612903225806452</v>
      </c>
    </row>
    <row r="8713" spans="1:11" x14ac:dyDescent="0.25">
      <c r="A8713" s="1">
        <v>41326</v>
      </c>
      <c r="B8713" t="s">
        <v>35</v>
      </c>
      <c r="C8713" t="s">
        <v>59</v>
      </c>
      <c r="D8713">
        <v>68</v>
      </c>
      <c r="E8713">
        <v>64</v>
      </c>
      <c r="F8713" t="s">
        <v>35</v>
      </c>
      <c r="G8713">
        <v>4</v>
      </c>
      <c r="H8713" t="s">
        <v>358</v>
      </c>
      <c r="I8713" t="s">
        <v>360</v>
      </c>
      <c r="J8713" s="2">
        <f>VLOOKUP(B8713,'Totals by Team'!A:K,11,FALSE)</f>
        <v>-5.7333333333333334</v>
      </c>
      <c r="K8713" s="2">
        <f>VLOOKUP(C8713,'Totals by Team'!A:K,11,FALSE)</f>
        <v>1.1935483870967742</v>
      </c>
    </row>
    <row r="8714" spans="1:11" x14ac:dyDescent="0.25">
      <c r="A8714" s="1">
        <v>41326</v>
      </c>
      <c r="B8714" t="s">
        <v>106</v>
      </c>
      <c r="C8714" t="s">
        <v>300</v>
      </c>
      <c r="D8714">
        <v>70</v>
      </c>
      <c r="E8714">
        <v>67</v>
      </c>
      <c r="F8714" t="s">
        <v>106</v>
      </c>
      <c r="G8714">
        <v>3</v>
      </c>
      <c r="H8714" t="s">
        <v>358</v>
      </c>
      <c r="I8714" t="s">
        <v>360</v>
      </c>
      <c r="J8714" s="2">
        <f>VLOOKUP(B8714,'Totals by Team'!A:K,11,FALSE)</f>
        <v>-9.0666666666666664</v>
      </c>
      <c r="K8714" s="2">
        <f>VLOOKUP(C8714,'Totals by Team'!A:K,11,FALSE)</f>
        <v>-3.15625</v>
      </c>
    </row>
    <row r="8715" spans="1:11" x14ac:dyDescent="0.25">
      <c r="A8715" s="1">
        <v>41326</v>
      </c>
      <c r="B8715" t="s">
        <v>92</v>
      </c>
      <c r="C8715" t="s">
        <v>143</v>
      </c>
      <c r="D8715">
        <v>61</v>
      </c>
      <c r="E8715">
        <v>59</v>
      </c>
      <c r="F8715" t="s">
        <v>143</v>
      </c>
      <c r="G8715">
        <v>2</v>
      </c>
      <c r="H8715" t="s">
        <v>358</v>
      </c>
      <c r="I8715" t="s">
        <v>356</v>
      </c>
      <c r="J8715" s="2">
        <f>VLOOKUP(B8715,'Totals by Team'!A:K,11,FALSE)</f>
        <v>-0.41379310344827586</v>
      </c>
      <c r="K8715" s="2">
        <f>VLOOKUP(C8715,'Totals by Team'!A:K,11,FALSE)</f>
        <v>-5.90625</v>
      </c>
    </row>
    <row r="8716" spans="1:11" x14ac:dyDescent="0.25">
      <c r="A8716" s="1">
        <v>41326</v>
      </c>
      <c r="B8716" t="s">
        <v>110</v>
      </c>
      <c r="C8716" t="s">
        <v>34</v>
      </c>
      <c r="D8716">
        <v>73</v>
      </c>
      <c r="E8716">
        <v>71</v>
      </c>
      <c r="F8716" t="s">
        <v>110</v>
      </c>
      <c r="G8716">
        <v>2</v>
      </c>
      <c r="H8716" t="s">
        <v>358</v>
      </c>
      <c r="I8716" t="s">
        <v>360</v>
      </c>
      <c r="J8716" s="2">
        <f>VLOOKUP(B8716,'Totals by Team'!A:K,11,FALSE)</f>
        <v>3.0303030303030304E-2</v>
      </c>
      <c r="K8716" s="2">
        <f>VLOOKUP(C8716,'Totals by Team'!A:K,11,FALSE)</f>
        <v>-9.6774193548387094E-2</v>
      </c>
    </row>
    <row r="8717" spans="1:11" x14ac:dyDescent="0.25">
      <c r="A8717" s="1">
        <v>41326</v>
      </c>
      <c r="B8717" t="s">
        <v>319</v>
      </c>
      <c r="C8717" t="s">
        <v>286</v>
      </c>
      <c r="D8717">
        <v>62</v>
      </c>
      <c r="E8717">
        <v>60</v>
      </c>
      <c r="F8717" t="s">
        <v>319</v>
      </c>
      <c r="G8717">
        <v>2</v>
      </c>
      <c r="H8717" t="s">
        <v>358</v>
      </c>
      <c r="I8717" t="s">
        <v>360</v>
      </c>
      <c r="J8717" s="2">
        <f>VLOOKUP(B8717,'Totals by Team'!A:K,11,FALSE)</f>
        <v>4.84375</v>
      </c>
      <c r="K8717" s="2">
        <f>VLOOKUP(C8717,'Totals by Team'!A:K,11,FALSE)</f>
        <v>-0.78125</v>
      </c>
    </row>
    <row r="8718" spans="1:11" x14ac:dyDescent="0.25">
      <c r="A8718" s="1">
        <v>41326</v>
      </c>
      <c r="B8718" t="s">
        <v>254</v>
      </c>
      <c r="C8718" t="s">
        <v>320</v>
      </c>
      <c r="D8718">
        <v>48</v>
      </c>
      <c r="E8718">
        <v>46</v>
      </c>
      <c r="F8718" t="s">
        <v>320</v>
      </c>
      <c r="G8718">
        <v>2</v>
      </c>
      <c r="H8718" t="s">
        <v>358</v>
      </c>
      <c r="I8718" t="s">
        <v>356</v>
      </c>
      <c r="J8718" s="2">
        <f>VLOOKUP(B8718,'Totals by Team'!A:K,11,FALSE)</f>
        <v>3.161290322580645</v>
      </c>
      <c r="K8718" s="2">
        <f>VLOOKUP(C8718,'Totals by Team'!A:K,11,FALSE)</f>
        <v>8.117647058823529</v>
      </c>
    </row>
    <row r="8719" spans="1:11" x14ac:dyDescent="0.25">
      <c r="A8719" s="1">
        <v>41326</v>
      </c>
      <c r="B8719" t="s">
        <v>69</v>
      </c>
      <c r="C8719" t="s">
        <v>200</v>
      </c>
      <c r="D8719">
        <v>76</v>
      </c>
      <c r="E8719">
        <v>75</v>
      </c>
      <c r="F8719" t="s">
        <v>69</v>
      </c>
      <c r="G8719">
        <v>1</v>
      </c>
      <c r="H8719" t="s">
        <v>358</v>
      </c>
      <c r="I8719" t="s">
        <v>360</v>
      </c>
      <c r="J8719" s="2">
        <f>VLOOKUP(B8719,'Totals by Team'!A:K,11,FALSE)</f>
        <v>-1.1666666666666667</v>
      </c>
      <c r="K8719" s="2">
        <f>VLOOKUP(C8719,'Totals by Team'!A:K,11,FALSE)</f>
        <v>1.8387096774193548</v>
      </c>
    </row>
    <row r="8720" spans="1:11" x14ac:dyDescent="0.25">
      <c r="A8720" s="1">
        <v>41326</v>
      </c>
      <c r="B8720" t="s">
        <v>107</v>
      </c>
      <c r="C8720" t="s">
        <v>62</v>
      </c>
      <c r="D8720">
        <v>63</v>
      </c>
      <c r="E8720">
        <v>62</v>
      </c>
      <c r="F8720" t="s">
        <v>62</v>
      </c>
      <c r="G8720">
        <v>1</v>
      </c>
      <c r="H8720" t="s">
        <v>358</v>
      </c>
      <c r="I8720" t="s">
        <v>356</v>
      </c>
      <c r="J8720" s="2">
        <f>VLOOKUP(B8720,'Totals by Team'!A:K,11,FALSE)</f>
        <v>2.2000000000000002</v>
      </c>
      <c r="K8720" s="2">
        <f>VLOOKUP(C8720,'Totals by Team'!A:K,11,FALSE)</f>
        <v>-5.67741935483871</v>
      </c>
    </row>
    <row r="8721" spans="1:11" x14ac:dyDescent="0.25">
      <c r="A8721" s="1">
        <v>41326</v>
      </c>
      <c r="B8721" t="s">
        <v>200</v>
      </c>
      <c r="C8721" t="s">
        <v>69</v>
      </c>
      <c r="D8721">
        <v>75</v>
      </c>
      <c r="E8721">
        <v>76</v>
      </c>
      <c r="F8721" t="s">
        <v>69</v>
      </c>
      <c r="G8721">
        <v>-1</v>
      </c>
      <c r="H8721" t="s">
        <v>357</v>
      </c>
      <c r="I8721" t="s">
        <v>356</v>
      </c>
      <c r="J8721" s="2">
        <f>VLOOKUP(B8721,'Totals by Team'!A:K,11,FALSE)</f>
        <v>1.8387096774193548</v>
      </c>
      <c r="K8721" s="2">
        <f>VLOOKUP(C8721,'Totals by Team'!A:K,11,FALSE)</f>
        <v>-1.1666666666666667</v>
      </c>
    </row>
    <row r="8722" spans="1:11" x14ac:dyDescent="0.25">
      <c r="A8722" s="1">
        <v>41326</v>
      </c>
      <c r="B8722" t="s">
        <v>62</v>
      </c>
      <c r="C8722" t="s">
        <v>107</v>
      </c>
      <c r="D8722">
        <v>62</v>
      </c>
      <c r="E8722">
        <v>63</v>
      </c>
      <c r="F8722" t="s">
        <v>62</v>
      </c>
      <c r="G8722">
        <v>-1</v>
      </c>
      <c r="H8722" t="s">
        <v>357</v>
      </c>
      <c r="I8722" t="s">
        <v>360</v>
      </c>
      <c r="J8722" s="2">
        <f>VLOOKUP(B8722,'Totals by Team'!A:K,11,FALSE)</f>
        <v>-5.67741935483871</v>
      </c>
      <c r="K8722" s="2">
        <f>VLOOKUP(C8722,'Totals by Team'!A:K,11,FALSE)</f>
        <v>2.2000000000000002</v>
      </c>
    </row>
    <row r="8723" spans="1:11" x14ac:dyDescent="0.25">
      <c r="A8723" s="1">
        <v>41326</v>
      </c>
      <c r="B8723" t="s">
        <v>143</v>
      </c>
      <c r="C8723" t="s">
        <v>92</v>
      </c>
      <c r="D8723">
        <v>59</v>
      </c>
      <c r="E8723">
        <v>61</v>
      </c>
      <c r="F8723" t="s">
        <v>143</v>
      </c>
      <c r="G8723">
        <v>-2</v>
      </c>
      <c r="H8723" t="s">
        <v>357</v>
      </c>
      <c r="I8723" t="s">
        <v>360</v>
      </c>
      <c r="J8723" s="2">
        <f>VLOOKUP(B8723,'Totals by Team'!A:K,11,FALSE)</f>
        <v>-5.90625</v>
      </c>
      <c r="K8723" s="2">
        <f>VLOOKUP(C8723,'Totals by Team'!A:K,11,FALSE)</f>
        <v>-0.41379310344827586</v>
      </c>
    </row>
    <row r="8724" spans="1:11" x14ac:dyDescent="0.25">
      <c r="A8724" s="1">
        <v>41326</v>
      </c>
      <c r="B8724" t="s">
        <v>34</v>
      </c>
      <c r="C8724" t="s">
        <v>110</v>
      </c>
      <c r="D8724">
        <v>71</v>
      </c>
      <c r="E8724">
        <v>73</v>
      </c>
      <c r="F8724" t="s">
        <v>110</v>
      </c>
      <c r="G8724">
        <v>-2</v>
      </c>
      <c r="H8724" t="s">
        <v>357</v>
      </c>
      <c r="I8724" t="s">
        <v>356</v>
      </c>
      <c r="J8724" s="2">
        <f>VLOOKUP(B8724,'Totals by Team'!A:K,11,FALSE)</f>
        <v>-9.6774193548387094E-2</v>
      </c>
      <c r="K8724" s="2">
        <f>VLOOKUP(C8724,'Totals by Team'!A:K,11,FALSE)</f>
        <v>3.0303030303030304E-2</v>
      </c>
    </row>
    <row r="8725" spans="1:11" x14ac:dyDescent="0.25">
      <c r="A8725" s="1">
        <v>41326</v>
      </c>
      <c r="B8725" t="s">
        <v>286</v>
      </c>
      <c r="C8725" t="s">
        <v>319</v>
      </c>
      <c r="D8725">
        <v>60</v>
      </c>
      <c r="E8725">
        <v>62</v>
      </c>
      <c r="F8725" t="s">
        <v>319</v>
      </c>
      <c r="G8725">
        <v>-2</v>
      </c>
      <c r="H8725" t="s">
        <v>357</v>
      </c>
      <c r="I8725" t="s">
        <v>356</v>
      </c>
      <c r="J8725" s="2">
        <f>VLOOKUP(B8725,'Totals by Team'!A:K,11,FALSE)</f>
        <v>-0.78125</v>
      </c>
      <c r="K8725" s="2">
        <f>VLOOKUP(C8725,'Totals by Team'!A:K,11,FALSE)</f>
        <v>4.84375</v>
      </c>
    </row>
    <row r="8726" spans="1:11" x14ac:dyDescent="0.25">
      <c r="A8726" s="1">
        <v>41326</v>
      </c>
      <c r="B8726" t="s">
        <v>320</v>
      </c>
      <c r="C8726" t="s">
        <v>254</v>
      </c>
      <c r="D8726">
        <v>46</v>
      </c>
      <c r="E8726">
        <v>48</v>
      </c>
      <c r="F8726" t="s">
        <v>320</v>
      </c>
      <c r="G8726">
        <v>-2</v>
      </c>
      <c r="H8726" t="s">
        <v>357</v>
      </c>
      <c r="I8726" t="s">
        <v>360</v>
      </c>
      <c r="J8726" s="2">
        <f>VLOOKUP(B8726,'Totals by Team'!A:K,11,FALSE)</f>
        <v>8.117647058823529</v>
      </c>
      <c r="K8726" s="2">
        <f>VLOOKUP(C8726,'Totals by Team'!A:K,11,FALSE)</f>
        <v>3.161290322580645</v>
      </c>
    </row>
    <row r="8727" spans="1:11" x14ac:dyDescent="0.25">
      <c r="A8727" s="1">
        <v>41326</v>
      </c>
      <c r="B8727" t="s">
        <v>300</v>
      </c>
      <c r="C8727" t="s">
        <v>106</v>
      </c>
      <c r="D8727">
        <v>67</v>
      </c>
      <c r="E8727">
        <v>70</v>
      </c>
      <c r="F8727" t="s">
        <v>106</v>
      </c>
      <c r="G8727">
        <v>-3</v>
      </c>
      <c r="H8727" t="s">
        <v>357</v>
      </c>
      <c r="I8727" t="s">
        <v>356</v>
      </c>
      <c r="J8727" s="2">
        <f>VLOOKUP(B8727,'Totals by Team'!A:K,11,FALSE)</f>
        <v>-3.15625</v>
      </c>
      <c r="K8727" s="2">
        <f>VLOOKUP(C8727,'Totals by Team'!A:K,11,FALSE)</f>
        <v>-9.0666666666666664</v>
      </c>
    </row>
    <row r="8728" spans="1:11" x14ac:dyDescent="0.25">
      <c r="A8728" s="1">
        <v>41326</v>
      </c>
      <c r="B8728" t="s">
        <v>59</v>
      </c>
      <c r="C8728" t="s">
        <v>35</v>
      </c>
      <c r="D8728">
        <v>64</v>
      </c>
      <c r="E8728">
        <v>68</v>
      </c>
      <c r="F8728" t="s">
        <v>35</v>
      </c>
      <c r="G8728">
        <v>-4</v>
      </c>
      <c r="H8728" t="s">
        <v>357</v>
      </c>
      <c r="I8728" t="s">
        <v>356</v>
      </c>
      <c r="J8728" s="2">
        <f>VLOOKUP(B8728,'Totals by Team'!A:K,11,FALSE)</f>
        <v>1.1935483870967742</v>
      </c>
      <c r="K8728" s="2">
        <f>VLOOKUP(C8728,'Totals by Team'!A:K,11,FALSE)</f>
        <v>-5.7333333333333334</v>
      </c>
    </row>
    <row r="8729" spans="1:11" x14ac:dyDescent="0.25">
      <c r="A8729" s="1">
        <v>41326</v>
      </c>
      <c r="B8729" t="s">
        <v>219</v>
      </c>
      <c r="C8729" t="s">
        <v>263</v>
      </c>
      <c r="D8729">
        <v>59</v>
      </c>
      <c r="E8729">
        <v>64</v>
      </c>
      <c r="F8729" t="s">
        <v>263</v>
      </c>
      <c r="G8729">
        <v>-5</v>
      </c>
      <c r="H8729" t="s">
        <v>357</v>
      </c>
      <c r="I8729" t="s">
        <v>356</v>
      </c>
      <c r="J8729" s="2">
        <f>VLOOKUP(B8729,'Totals by Team'!A:K,11,FALSE)</f>
        <v>-6.612903225806452</v>
      </c>
      <c r="K8729" s="2">
        <f>VLOOKUP(C8729,'Totals by Team'!A:K,11,FALSE)</f>
        <v>3.2121212121212119</v>
      </c>
    </row>
    <row r="8730" spans="1:11" x14ac:dyDescent="0.25">
      <c r="A8730" s="1">
        <v>41326</v>
      </c>
      <c r="B8730" t="s">
        <v>72</v>
      </c>
      <c r="C8730" t="s">
        <v>37</v>
      </c>
      <c r="D8730">
        <v>47</v>
      </c>
      <c r="E8730">
        <v>53</v>
      </c>
      <c r="F8730" t="s">
        <v>72</v>
      </c>
      <c r="G8730">
        <v>-6</v>
      </c>
      <c r="H8730" t="s">
        <v>357</v>
      </c>
      <c r="I8730" t="s">
        <v>360</v>
      </c>
      <c r="J8730" s="2">
        <f>VLOOKUP(B8730,'Totals by Team'!A:K,11,FALSE)</f>
        <v>-4.645161290322581</v>
      </c>
      <c r="K8730" s="2">
        <f>VLOOKUP(C8730,'Totals by Team'!A:K,11,FALSE)</f>
        <v>-2.096774193548387</v>
      </c>
    </row>
    <row r="8731" spans="1:11" x14ac:dyDescent="0.25">
      <c r="A8731" s="1">
        <v>41326</v>
      </c>
      <c r="B8731" t="s">
        <v>0</v>
      </c>
      <c r="C8731" t="s">
        <v>1</v>
      </c>
      <c r="D8731">
        <v>63</v>
      </c>
      <c r="E8731">
        <v>69</v>
      </c>
      <c r="F8731" t="s">
        <v>1</v>
      </c>
      <c r="G8731">
        <v>-6</v>
      </c>
      <c r="H8731" t="s">
        <v>357</v>
      </c>
      <c r="I8731" t="s">
        <v>356</v>
      </c>
      <c r="J8731" s="2">
        <f>VLOOKUP(B8731,'Totals by Team'!A:K,11,FALSE)</f>
        <v>-13.35483870967742</v>
      </c>
      <c r="K8731" s="2">
        <f>VLOOKUP(C8731,'Totals by Team'!A:K,11,FALSE)</f>
        <v>-10.793103448275861</v>
      </c>
    </row>
    <row r="8732" spans="1:11" x14ac:dyDescent="0.25">
      <c r="A8732" s="1">
        <v>41326</v>
      </c>
      <c r="B8732" t="s">
        <v>316</v>
      </c>
      <c r="C8732" t="s">
        <v>18</v>
      </c>
      <c r="D8732">
        <v>66</v>
      </c>
      <c r="E8732">
        <v>73</v>
      </c>
      <c r="F8732" t="s">
        <v>18</v>
      </c>
      <c r="G8732">
        <v>-7</v>
      </c>
      <c r="H8732" t="s">
        <v>357</v>
      </c>
      <c r="I8732" t="s">
        <v>356</v>
      </c>
      <c r="J8732" s="2">
        <f>VLOOKUP(B8732,'Totals by Team'!A:K,11,FALSE)</f>
        <v>7.8787878787878789</v>
      </c>
      <c r="K8732" s="2">
        <f>VLOOKUP(C8732,'Totals by Team'!A:K,11,FALSE)</f>
        <v>4.4666666666666668</v>
      </c>
    </row>
    <row r="8733" spans="1:11" x14ac:dyDescent="0.25">
      <c r="A8733" s="1">
        <v>41326</v>
      </c>
      <c r="B8733" t="s">
        <v>114</v>
      </c>
      <c r="C8733" t="s">
        <v>118</v>
      </c>
      <c r="D8733">
        <v>74</v>
      </c>
      <c r="E8733">
        <v>81</v>
      </c>
      <c r="F8733" t="s">
        <v>114</v>
      </c>
      <c r="G8733">
        <v>-7</v>
      </c>
      <c r="H8733" t="s">
        <v>357</v>
      </c>
      <c r="I8733" t="s">
        <v>360</v>
      </c>
      <c r="J8733" s="2">
        <f>VLOOKUP(B8733,'Totals by Team'!A:K,11,FALSE)</f>
        <v>-6.068965517241379</v>
      </c>
      <c r="K8733" s="2">
        <f>VLOOKUP(C8733,'Totals by Team'!A:K,11,FALSE)</f>
        <v>0.16129032258064516</v>
      </c>
    </row>
    <row r="8734" spans="1:11" x14ac:dyDescent="0.25">
      <c r="A8734" s="1">
        <v>41326</v>
      </c>
      <c r="B8734" t="s">
        <v>245</v>
      </c>
      <c r="C8734" t="s">
        <v>230</v>
      </c>
      <c r="D8734">
        <v>57</v>
      </c>
      <c r="E8734">
        <v>64</v>
      </c>
      <c r="F8734" t="s">
        <v>230</v>
      </c>
      <c r="G8734">
        <v>-7</v>
      </c>
      <c r="H8734" t="s">
        <v>357</v>
      </c>
      <c r="I8734" t="s">
        <v>356</v>
      </c>
      <c r="J8734" s="2">
        <f>VLOOKUP(B8734,'Totals by Team'!A:K,11,FALSE)</f>
        <v>6.4838709677419351</v>
      </c>
      <c r="K8734" s="2">
        <f>VLOOKUP(C8734,'Totals by Team'!A:K,11,FALSE)</f>
        <v>11.5625</v>
      </c>
    </row>
    <row r="8735" spans="1:11" x14ac:dyDescent="0.25">
      <c r="A8735" s="1">
        <v>41326</v>
      </c>
      <c r="B8735" t="s">
        <v>293</v>
      </c>
      <c r="C8735" t="s">
        <v>173</v>
      </c>
      <c r="D8735">
        <v>74</v>
      </c>
      <c r="E8735">
        <v>82</v>
      </c>
      <c r="F8735" t="s">
        <v>173</v>
      </c>
      <c r="G8735">
        <v>-8</v>
      </c>
      <c r="H8735" t="s">
        <v>357</v>
      </c>
      <c r="I8735" t="s">
        <v>356</v>
      </c>
      <c r="J8735" s="2">
        <f>VLOOKUP(B8735,'Totals by Team'!A:K,11,FALSE)</f>
        <v>6.4666666666666668</v>
      </c>
      <c r="K8735" s="2">
        <f>VLOOKUP(C8735,'Totals by Team'!A:K,11,FALSE)</f>
        <v>4.65625</v>
      </c>
    </row>
    <row r="8736" spans="1:11" x14ac:dyDescent="0.25">
      <c r="A8736" s="1">
        <v>41326</v>
      </c>
      <c r="B8736" t="s">
        <v>136</v>
      </c>
      <c r="C8736" t="s">
        <v>68</v>
      </c>
      <c r="D8736">
        <v>57</v>
      </c>
      <c r="E8736">
        <v>66</v>
      </c>
      <c r="F8736" t="s">
        <v>68</v>
      </c>
      <c r="G8736">
        <v>-9</v>
      </c>
      <c r="H8736" t="s">
        <v>357</v>
      </c>
      <c r="I8736" t="s">
        <v>356</v>
      </c>
      <c r="J8736" s="2">
        <f>VLOOKUP(B8736,'Totals by Team'!A:K,11,FALSE)</f>
        <v>-3.3870967741935485</v>
      </c>
      <c r="K8736" s="2">
        <f>VLOOKUP(C8736,'Totals by Team'!A:K,11,FALSE)</f>
        <v>-3.6666666666666665</v>
      </c>
    </row>
    <row r="8737" spans="1:11" x14ac:dyDescent="0.25">
      <c r="A8737" s="1">
        <v>41326</v>
      </c>
      <c r="B8737" t="s">
        <v>4</v>
      </c>
      <c r="C8737" t="s">
        <v>207</v>
      </c>
      <c r="D8737">
        <v>54</v>
      </c>
      <c r="E8737">
        <v>64</v>
      </c>
      <c r="F8737" t="s">
        <v>4</v>
      </c>
      <c r="G8737">
        <v>-10</v>
      </c>
      <c r="H8737" t="s">
        <v>357</v>
      </c>
      <c r="I8737" t="s">
        <v>360</v>
      </c>
      <c r="J8737" s="2">
        <f>VLOOKUP(B8737,'Totals by Team'!A:K,11,FALSE)</f>
        <v>-10.633333333333333</v>
      </c>
      <c r="K8737" s="2">
        <f>VLOOKUP(C8737,'Totals by Team'!A:K,11,FALSE)</f>
        <v>-2.4074074074074074</v>
      </c>
    </row>
    <row r="8738" spans="1:11" x14ac:dyDescent="0.25">
      <c r="A8738" s="1">
        <v>41326</v>
      </c>
      <c r="B8738" t="s">
        <v>164</v>
      </c>
      <c r="C8738" t="s">
        <v>252</v>
      </c>
      <c r="D8738">
        <v>66</v>
      </c>
      <c r="E8738">
        <v>76</v>
      </c>
      <c r="F8738" t="s">
        <v>252</v>
      </c>
      <c r="G8738">
        <v>-10</v>
      </c>
      <c r="H8738" t="s">
        <v>357</v>
      </c>
      <c r="I8738" t="s">
        <v>356</v>
      </c>
      <c r="J8738" s="2">
        <f>VLOOKUP(B8738,'Totals by Team'!A:K,11,FALSE)</f>
        <v>-4.7575757575757578</v>
      </c>
      <c r="K8738" s="2">
        <f>VLOOKUP(C8738,'Totals by Team'!A:K,11,FALSE)</f>
        <v>-2.6875</v>
      </c>
    </row>
    <row r="8739" spans="1:11" x14ac:dyDescent="0.25">
      <c r="A8739" s="1">
        <v>41326</v>
      </c>
      <c r="B8739" t="s">
        <v>336</v>
      </c>
      <c r="C8739" t="s">
        <v>208</v>
      </c>
      <c r="D8739">
        <v>50</v>
      </c>
      <c r="E8739">
        <v>60</v>
      </c>
      <c r="F8739" t="s">
        <v>208</v>
      </c>
      <c r="G8739">
        <v>-10</v>
      </c>
      <c r="H8739" t="s">
        <v>357</v>
      </c>
      <c r="I8739" t="s">
        <v>356</v>
      </c>
      <c r="J8739" s="2">
        <f>VLOOKUP(B8739,'Totals by Team'!A:K,11,FALSE)</f>
        <v>-1.935483870967742</v>
      </c>
      <c r="K8739" s="2">
        <f>VLOOKUP(C8739,'Totals by Team'!A:K,11,FALSE)</f>
        <v>4.375</v>
      </c>
    </row>
    <row r="8740" spans="1:11" x14ac:dyDescent="0.25">
      <c r="A8740" s="1">
        <v>41326</v>
      </c>
      <c r="B8740" t="s">
        <v>221</v>
      </c>
      <c r="C8740" t="s">
        <v>91</v>
      </c>
      <c r="D8740">
        <v>72</v>
      </c>
      <c r="E8740">
        <v>82</v>
      </c>
      <c r="F8740" t="s">
        <v>221</v>
      </c>
      <c r="G8740">
        <v>-10</v>
      </c>
      <c r="H8740" t="s">
        <v>357</v>
      </c>
      <c r="I8740" t="s">
        <v>360</v>
      </c>
      <c r="J8740" s="2">
        <f>VLOOKUP(B8740,'Totals by Team'!A:K,11,FALSE)</f>
        <v>1.75</v>
      </c>
      <c r="K8740" s="2">
        <f>VLOOKUP(C8740,'Totals by Team'!A:K,11,FALSE)</f>
        <v>4.625</v>
      </c>
    </row>
    <row r="8741" spans="1:11" x14ac:dyDescent="0.25">
      <c r="A8741" s="1">
        <v>41326</v>
      </c>
      <c r="B8741" t="s">
        <v>155</v>
      </c>
      <c r="C8741" t="s">
        <v>21</v>
      </c>
      <c r="D8741">
        <v>71</v>
      </c>
      <c r="E8741">
        <v>83</v>
      </c>
      <c r="F8741" t="s">
        <v>21</v>
      </c>
      <c r="G8741">
        <v>-12</v>
      </c>
      <c r="H8741" t="s">
        <v>357</v>
      </c>
      <c r="I8741" t="s">
        <v>356</v>
      </c>
      <c r="J8741" s="2">
        <f>VLOOKUP(B8741,'Totals by Team'!A:K,11,FALSE)</f>
        <v>3.0606060606060606</v>
      </c>
      <c r="K8741" s="2">
        <f>VLOOKUP(C8741,'Totals by Team'!A:K,11,FALSE)</f>
        <v>-1.75</v>
      </c>
    </row>
    <row r="8742" spans="1:11" x14ac:dyDescent="0.25">
      <c r="A8742" s="1">
        <v>41326</v>
      </c>
      <c r="B8742" t="s">
        <v>160</v>
      </c>
      <c r="C8742" t="s">
        <v>36</v>
      </c>
      <c r="D8742">
        <v>65</v>
      </c>
      <c r="E8742">
        <v>77</v>
      </c>
      <c r="F8742" t="s">
        <v>36</v>
      </c>
      <c r="G8742">
        <v>-12</v>
      </c>
      <c r="H8742" t="s">
        <v>357</v>
      </c>
      <c r="I8742" t="s">
        <v>356</v>
      </c>
      <c r="J8742" s="2">
        <f>VLOOKUP(B8742,'Totals by Team'!A:K,11,FALSE)</f>
        <v>-7.838709677419355</v>
      </c>
      <c r="K8742" s="2">
        <f>VLOOKUP(C8742,'Totals by Team'!A:K,11,FALSE)</f>
        <v>5.666666666666667</v>
      </c>
    </row>
    <row r="8743" spans="1:11" x14ac:dyDescent="0.25">
      <c r="A8743" s="1">
        <v>41326</v>
      </c>
      <c r="B8743" t="s">
        <v>105</v>
      </c>
      <c r="C8743" t="s">
        <v>163</v>
      </c>
      <c r="D8743">
        <v>64</v>
      </c>
      <c r="E8743">
        <v>77</v>
      </c>
      <c r="F8743" t="s">
        <v>163</v>
      </c>
      <c r="G8743">
        <v>-13</v>
      </c>
      <c r="H8743" t="s">
        <v>357</v>
      </c>
      <c r="I8743" t="s">
        <v>356</v>
      </c>
      <c r="J8743" s="2">
        <f>VLOOKUP(B8743,'Totals by Team'!A:K,11,FALSE)</f>
        <v>-10.903225806451612</v>
      </c>
      <c r="K8743" s="2">
        <f>VLOOKUP(C8743,'Totals by Team'!A:K,11,FALSE)</f>
        <v>-4.129032258064516</v>
      </c>
    </row>
    <row r="8744" spans="1:11" x14ac:dyDescent="0.25">
      <c r="A8744" s="1">
        <v>41326</v>
      </c>
      <c r="B8744" t="s">
        <v>203</v>
      </c>
      <c r="C8744" t="s">
        <v>132</v>
      </c>
      <c r="D8744">
        <v>52</v>
      </c>
      <c r="E8744">
        <v>65</v>
      </c>
      <c r="F8744" t="s">
        <v>132</v>
      </c>
      <c r="G8744">
        <v>-13</v>
      </c>
      <c r="H8744" t="s">
        <v>357</v>
      </c>
      <c r="I8744" t="s">
        <v>356</v>
      </c>
      <c r="J8744" s="2">
        <f>VLOOKUP(B8744,'Totals by Team'!A:K,11,FALSE)</f>
        <v>-2.129032258064516</v>
      </c>
      <c r="K8744" s="2">
        <f>VLOOKUP(C8744,'Totals by Team'!A:K,11,FALSE)</f>
        <v>3.125E-2</v>
      </c>
    </row>
    <row r="8745" spans="1:11" x14ac:dyDescent="0.25">
      <c r="A8745" s="1">
        <v>41326</v>
      </c>
      <c r="B8745" t="s">
        <v>67</v>
      </c>
      <c r="C8745" t="s">
        <v>269</v>
      </c>
      <c r="D8745">
        <v>68</v>
      </c>
      <c r="E8745">
        <v>83</v>
      </c>
      <c r="F8745" t="s">
        <v>269</v>
      </c>
      <c r="G8745">
        <v>-15</v>
      </c>
      <c r="H8745" t="s">
        <v>357</v>
      </c>
      <c r="I8745" t="s">
        <v>356</v>
      </c>
      <c r="J8745" s="2">
        <f>VLOOKUP(B8745,'Totals by Team'!A:K,11,FALSE)</f>
        <v>-12.392857142857142</v>
      </c>
      <c r="K8745" s="2">
        <f>VLOOKUP(C8745,'Totals by Team'!A:K,11,FALSE)</f>
        <v>-6.3703703703703702</v>
      </c>
    </row>
    <row r="8746" spans="1:11" x14ac:dyDescent="0.25">
      <c r="A8746" s="1">
        <v>41326</v>
      </c>
      <c r="B8746" t="s">
        <v>137</v>
      </c>
      <c r="C8746" t="s">
        <v>102</v>
      </c>
      <c r="D8746">
        <v>57</v>
      </c>
      <c r="E8746">
        <v>75</v>
      </c>
      <c r="F8746" t="s">
        <v>102</v>
      </c>
      <c r="G8746">
        <v>-18</v>
      </c>
      <c r="H8746" t="s">
        <v>357</v>
      </c>
      <c r="I8746" t="s">
        <v>356</v>
      </c>
      <c r="J8746" s="2">
        <f>VLOOKUP(B8746,'Totals by Team'!A:K,11,FALSE)</f>
        <v>-12.518518518518519</v>
      </c>
      <c r="K8746" s="2">
        <f>VLOOKUP(C8746,'Totals by Team'!A:K,11,FALSE)</f>
        <v>0.70588235294117652</v>
      </c>
    </row>
    <row r="8747" spans="1:11" x14ac:dyDescent="0.25">
      <c r="A8747" s="1">
        <v>41326</v>
      </c>
      <c r="B8747" t="s">
        <v>123</v>
      </c>
      <c r="C8747" t="s">
        <v>58</v>
      </c>
      <c r="D8747">
        <v>67</v>
      </c>
      <c r="E8747">
        <v>88</v>
      </c>
      <c r="F8747" t="s">
        <v>58</v>
      </c>
      <c r="G8747">
        <v>-21</v>
      </c>
      <c r="H8747" t="s">
        <v>357</v>
      </c>
      <c r="I8747" t="s">
        <v>356</v>
      </c>
      <c r="J8747" s="2">
        <f>VLOOKUP(B8747,'Totals by Team'!A:K,11,FALSE)</f>
        <v>-4.2</v>
      </c>
      <c r="K8747" s="2">
        <f>VLOOKUP(C8747,'Totals by Team'!A:K,11,FALSE)</f>
        <v>2.9</v>
      </c>
    </row>
    <row r="8748" spans="1:11" x14ac:dyDescent="0.25">
      <c r="A8748" s="1">
        <v>41326</v>
      </c>
      <c r="B8748" t="s">
        <v>112</v>
      </c>
      <c r="C8748" t="s">
        <v>23</v>
      </c>
      <c r="D8748">
        <v>69</v>
      </c>
      <c r="E8748">
        <v>92</v>
      </c>
      <c r="F8748" t="s">
        <v>23</v>
      </c>
      <c r="G8748">
        <v>-23</v>
      </c>
      <c r="H8748" t="s">
        <v>357</v>
      </c>
      <c r="I8748" t="s">
        <v>356</v>
      </c>
      <c r="J8748" s="2">
        <f>VLOOKUP(B8748,'Totals by Team'!A:K,11,FALSE)</f>
        <v>-4.2857142857142856</v>
      </c>
      <c r="K8748" s="2">
        <f>VLOOKUP(C8748,'Totals by Team'!A:K,11,FALSE)</f>
        <v>3.9285714285714284</v>
      </c>
    </row>
    <row r="8749" spans="1:11" x14ac:dyDescent="0.25">
      <c r="A8749" s="1">
        <v>41326</v>
      </c>
      <c r="B8749" t="s">
        <v>196</v>
      </c>
      <c r="C8749" t="s">
        <v>238</v>
      </c>
      <c r="D8749">
        <v>58</v>
      </c>
      <c r="E8749">
        <v>83</v>
      </c>
      <c r="F8749" t="s">
        <v>238</v>
      </c>
      <c r="G8749">
        <v>-25</v>
      </c>
      <c r="H8749" t="s">
        <v>357</v>
      </c>
      <c r="I8749" t="s">
        <v>356</v>
      </c>
      <c r="J8749" s="2">
        <f>VLOOKUP(B8749,'Totals by Team'!A:K,11,FALSE)</f>
        <v>-8.2413793103448274</v>
      </c>
      <c r="K8749" s="2">
        <f>VLOOKUP(C8749,'Totals by Team'!A:K,11,FALSE)</f>
        <v>5.40625</v>
      </c>
    </row>
    <row r="8750" spans="1:11" x14ac:dyDescent="0.25">
      <c r="A8750" s="1">
        <v>41326</v>
      </c>
      <c r="B8750" t="s">
        <v>226</v>
      </c>
      <c r="C8750" t="s">
        <v>33</v>
      </c>
      <c r="D8750">
        <v>68</v>
      </c>
      <c r="E8750">
        <v>94</v>
      </c>
      <c r="F8750" t="s">
        <v>226</v>
      </c>
      <c r="G8750">
        <v>-26</v>
      </c>
      <c r="H8750" t="s">
        <v>357</v>
      </c>
      <c r="I8750" t="s">
        <v>360</v>
      </c>
      <c r="J8750" s="2">
        <f>VLOOKUP(B8750,'Totals by Team'!A:K,11,FALSE)</f>
        <v>-5.5</v>
      </c>
      <c r="K8750" s="2">
        <f>VLOOKUP(C8750,'Totals by Team'!A:K,11,FALSE)</f>
        <v>-4.1034482758620694</v>
      </c>
    </row>
    <row r="8751" spans="1:11" x14ac:dyDescent="0.25">
      <c r="A8751" s="1">
        <v>41326</v>
      </c>
      <c r="B8751" t="s">
        <v>333</v>
      </c>
      <c r="C8751" t="s">
        <v>153</v>
      </c>
      <c r="D8751">
        <v>56</v>
      </c>
      <c r="E8751">
        <v>87</v>
      </c>
      <c r="F8751" t="s">
        <v>153</v>
      </c>
      <c r="G8751">
        <v>-31</v>
      </c>
      <c r="H8751" t="s">
        <v>357</v>
      </c>
      <c r="I8751" t="s">
        <v>356</v>
      </c>
      <c r="J8751" s="2">
        <f>VLOOKUP(B8751,'Totals by Team'!A:K,11,FALSE)</f>
        <v>-15.136363636363637</v>
      </c>
      <c r="K8751" s="2">
        <f>VLOOKUP(C8751,'Totals by Team'!A:K,11,FALSE)</f>
        <v>-1.5666666666666667</v>
      </c>
    </row>
    <row r="8752" spans="1:11" x14ac:dyDescent="0.25">
      <c r="A8752" s="1">
        <v>41326</v>
      </c>
      <c r="B8752" t="s">
        <v>287</v>
      </c>
      <c r="C8752" t="s">
        <v>192</v>
      </c>
      <c r="D8752">
        <v>56</v>
      </c>
      <c r="E8752">
        <v>88</v>
      </c>
      <c r="F8752" t="s">
        <v>287</v>
      </c>
      <c r="G8752">
        <v>-32</v>
      </c>
      <c r="H8752" t="s">
        <v>357</v>
      </c>
      <c r="I8752" t="s">
        <v>360</v>
      </c>
      <c r="J8752" s="2">
        <f>VLOOKUP(B8752,'Totals by Team'!A:K,11,FALSE)</f>
        <v>-4.53125</v>
      </c>
      <c r="K8752" s="2">
        <f>VLOOKUP(C8752,'Totals by Team'!A:K,11,FALSE)</f>
        <v>12.875</v>
      </c>
    </row>
    <row r="8753" spans="1:11" x14ac:dyDescent="0.25">
      <c r="A8753" s="1">
        <v>41326</v>
      </c>
      <c r="B8753" t="s">
        <v>26</v>
      </c>
      <c r="C8753" t="s">
        <v>177</v>
      </c>
      <c r="D8753">
        <v>50</v>
      </c>
      <c r="E8753">
        <v>85</v>
      </c>
      <c r="F8753" t="s">
        <v>177</v>
      </c>
      <c r="G8753">
        <v>-35</v>
      </c>
      <c r="H8753" t="s">
        <v>357</v>
      </c>
      <c r="I8753" t="s">
        <v>356</v>
      </c>
      <c r="J8753" s="2">
        <f>VLOOKUP(B8753,'Totals by Team'!A:K,11,FALSE)</f>
        <v>0.4642857142857143</v>
      </c>
      <c r="K8753" s="2">
        <f>VLOOKUP(C8753,'Totals by Team'!A:K,11,FALSE)</f>
        <v>13.454545454545455</v>
      </c>
    </row>
    <row r="8754" spans="1:11" x14ac:dyDescent="0.25">
      <c r="A8754" s="1">
        <v>41327</v>
      </c>
      <c r="B8754" t="s">
        <v>97</v>
      </c>
      <c r="C8754" t="s">
        <v>119</v>
      </c>
      <c r="D8754">
        <v>65</v>
      </c>
      <c r="E8754">
        <v>40</v>
      </c>
      <c r="F8754" t="s">
        <v>119</v>
      </c>
      <c r="G8754">
        <v>25</v>
      </c>
      <c r="H8754" t="s">
        <v>358</v>
      </c>
      <c r="I8754" t="s">
        <v>356</v>
      </c>
      <c r="J8754" s="2">
        <f>VLOOKUP(B8754,'Totals by Team'!A:K,11,FALSE)</f>
        <v>4.8148148148148149</v>
      </c>
      <c r="K8754" s="2">
        <f>VLOOKUP(C8754,'Totals by Team'!A:K,11,FALSE)</f>
        <v>0.23076923076923078</v>
      </c>
    </row>
    <row r="8755" spans="1:11" x14ac:dyDescent="0.25">
      <c r="A8755" s="1">
        <v>41327</v>
      </c>
      <c r="B8755" t="s">
        <v>172</v>
      </c>
      <c r="C8755" t="s">
        <v>130</v>
      </c>
      <c r="D8755">
        <v>65</v>
      </c>
      <c r="E8755">
        <v>47</v>
      </c>
      <c r="F8755" t="s">
        <v>130</v>
      </c>
      <c r="G8755">
        <v>18</v>
      </c>
      <c r="H8755" t="s">
        <v>358</v>
      </c>
      <c r="I8755" t="s">
        <v>356</v>
      </c>
      <c r="J8755" s="2">
        <f>VLOOKUP(B8755,'Totals by Team'!A:K,11,FALSE)</f>
        <v>4.7037037037037033</v>
      </c>
      <c r="K8755" s="2">
        <f>VLOOKUP(C8755,'Totals by Team'!A:K,11,FALSE)</f>
        <v>-3.2962962962962963</v>
      </c>
    </row>
    <row r="8756" spans="1:11" x14ac:dyDescent="0.25">
      <c r="A8756" s="1">
        <v>41327</v>
      </c>
      <c r="B8756" t="s">
        <v>43</v>
      </c>
      <c r="C8756" t="s">
        <v>154</v>
      </c>
      <c r="D8756">
        <v>68</v>
      </c>
      <c r="E8756">
        <v>53</v>
      </c>
      <c r="F8756" t="s">
        <v>43</v>
      </c>
      <c r="G8756">
        <v>15</v>
      </c>
      <c r="H8756" t="s">
        <v>358</v>
      </c>
      <c r="I8756" t="s">
        <v>360</v>
      </c>
      <c r="J8756" s="2">
        <f>VLOOKUP(B8756,'Totals by Team'!A:K,11,FALSE)</f>
        <v>9.67741935483871</v>
      </c>
      <c r="K8756" s="2">
        <f>VLOOKUP(C8756,'Totals by Team'!A:K,11,FALSE)</f>
        <v>9.5483870967741939</v>
      </c>
    </row>
    <row r="8757" spans="1:11" x14ac:dyDescent="0.25">
      <c r="A8757" s="1">
        <v>41327</v>
      </c>
      <c r="B8757" t="s">
        <v>115</v>
      </c>
      <c r="C8757" t="s">
        <v>334</v>
      </c>
      <c r="D8757">
        <v>78</v>
      </c>
      <c r="E8757">
        <v>67</v>
      </c>
      <c r="F8757" t="s">
        <v>115</v>
      </c>
      <c r="G8757">
        <v>11</v>
      </c>
      <c r="H8757" t="s">
        <v>358</v>
      </c>
      <c r="I8757" t="s">
        <v>360</v>
      </c>
      <c r="J8757" s="2">
        <f>VLOOKUP(B8757,'Totals by Team'!A:K,11,FALSE)</f>
        <v>-3.1379310344827585</v>
      </c>
      <c r="K8757" s="2">
        <f>VLOOKUP(C8757,'Totals by Team'!A:K,11,FALSE)</f>
        <v>-6.0370370370370372</v>
      </c>
    </row>
    <row r="8758" spans="1:11" x14ac:dyDescent="0.25">
      <c r="A8758" s="1">
        <v>41327</v>
      </c>
      <c r="B8758" t="s">
        <v>6</v>
      </c>
      <c r="C8758" t="s">
        <v>52</v>
      </c>
      <c r="D8758">
        <v>80</v>
      </c>
      <c r="E8758">
        <v>71</v>
      </c>
      <c r="F8758" t="s">
        <v>6</v>
      </c>
      <c r="G8758">
        <v>9</v>
      </c>
      <c r="H8758" t="s">
        <v>358</v>
      </c>
      <c r="I8758" t="s">
        <v>360</v>
      </c>
      <c r="J8758" s="2">
        <f>VLOOKUP(B8758,'Totals by Team'!A:K,11,FALSE)</f>
        <v>-2</v>
      </c>
      <c r="K8758" s="2">
        <f>VLOOKUP(C8758,'Totals by Team'!A:K,11,FALSE)</f>
        <v>5.03125</v>
      </c>
    </row>
    <row r="8759" spans="1:11" x14ac:dyDescent="0.25">
      <c r="A8759" s="1">
        <v>41327</v>
      </c>
      <c r="B8759" t="s">
        <v>167</v>
      </c>
      <c r="C8759" t="s">
        <v>281</v>
      </c>
      <c r="D8759">
        <v>79</v>
      </c>
      <c r="E8759">
        <v>71</v>
      </c>
      <c r="F8759" t="s">
        <v>281</v>
      </c>
      <c r="G8759">
        <v>8</v>
      </c>
      <c r="H8759" t="s">
        <v>358</v>
      </c>
      <c r="I8759" t="s">
        <v>356</v>
      </c>
      <c r="J8759" s="2">
        <f>VLOOKUP(B8759,'Totals by Team'!A:K,11,FALSE)</f>
        <v>-5.4838709677419351</v>
      </c>
      <c r="K8759" s="2">
        <f>VLOOKUP(C8759,'Totals by Team'!A:K,11,FALSE)</f>
        <v>-4.9000000000000004</v>
      </c>
    </row>
    <row r="8760" spans="1:11" x14ac:dyDescent="0.25">
      <c r="A8760" s="1">
        <v>41327</v>
      </c>
      <c r="B8760" t="s">
        <v>266</v>
      </c>
      <c r="C8760" t="s">
        <v>191</v>
      </c>
      <c r="D8760">
        <v>68</v>
      </c>
      <c r="E8760">
        <v>60</v>
      </c>
      <c r="F8760" t="s">
        <v>191</v>
      </c>
      <c r="G8760">
        <v>8</v>
      </c>
      <c r="H8760" t="s">
        <v>358</v>
      </c>
      <c r="I8760" t="s">
        <v>356</v>
      </c>
      <c r="J8760" s="2">
        <f>VLOOKUP(B8760,'Totals by Team'!A:K,11,FALSE)</f>
        <v>11.333333333333334</v>
      </c>
      <c r="K8760" s="2">
        <f>VLOOKUP(C8760,'Totals by Team'!A:K,11,FALSE)</f>
        <v>-1.6666666666666667</v>
      </c>
    </row>
    <row r="8761" spans="1:11" x14ac:dyDescent="0.25">
      <c r="A8761" s="1">
        <v>41327</v>
      </c>
      <c r="B8761" t="s">
        <v>288</v>
      </c>
      <c r="C8761" t="s">
        <v>176</v>
      </c>
      <c r="D8761">
        <v>65</v>
      </c>
      <c r="E8761">
        <v>61</v>
      </c>
      <c r="F8761" t="s">
        <v>176</v>
      </c>
      <c r="G8761">
        <v>4</v>
      </c>
      <c r="H8761" t="s">
        <v>358</v>
      </c>
      <c r="I8761" t="s">
        <v>356</v>
      </c>
      <c r="J8761" s="2">
        <f>VLOOKUP(B8761,'Totals by Team'!A:K,11,FALSE)</f>
        <v>10.575757575757576</v>
      </c>
      <c r="K8761" s="2">
        <f>VLOOKUP(C8761,'Totals by Team'!A:K,11,FALSE)</f>
        <v>4.9090909090909092</v>
      </c>
    </row>
    <row r="8762" spans="1:11" x14ac:dyDescent="0.25">
      <c r="A8762" s="1">
        <v>41327</v>
      </c>
      <c r="B8762" t="s">
        <v>176</v>
      </c>
      <c r="C8762" t="s">
        <v>288</v>
      </c>
      <c r="D8762">
        <v>61</v>
      </c>
      <c r="E8762">
        <v>65</v>
      </c>
      <c r="F8762" t="s">
        <v>176</v>
      </c>
      <c r="G8762">
        <v>-4</v>
      </c>
      <c r="H8762" t="s">
        <v>357</v>
      </c>
      <c r="I8762" t="s">
        <v>360</v>
      </c>
      <c r="J8762" s="2">
        <f>VLOOKUP(B8762,'Totals by Team'!A:K,11,FALSE)</f>
        <v>4.9090909090909092</v>
      </c>
      <c r="K8762" s="2">
        <f>VLOOKUP(C8762,'Totals by Team'!A:K,11,FALSE)</f>
        <v>10.575757575757576</v>
      </c>
    </row>
    <row r="8763" spans="1:11" x14ac:dyDescent="0.25">
      <c r="A8763" s="1">
        <v>41327</v>
      </c>
      <c r="B8763" t="s">
        <v>281</v>
      </c>
      <c r="C8763" t="s">
        <v>167</v>
      </c>
      <c r="D8763">
        <v>71</v>
      </c>
      <c r="E8763">
        <v>79</v>
      </c>
      <c r="F8763" t="s">
        <v>281</v>
      </c>
      <c r="G8763">
        <v>-8</v>
      </c>
      <c r="H8763" t="s">
        <v>357</v>
      </c>
      <c r="I8763" t="s">
        <v>360</v>
      </c>
      <c r="J8763" s="2">
        <f>VLOOKUP(B8763,'Totals by Team'!A:K,11,FALSE)</f>
        <v>-4.9000000000000004</v>
      </c>
      <c r="K8763" s="2">
        <f>VLOOKUP(C8763,'Totals by Team'!A:K,11,FALSE)</f>
        <v>-5.4838709677419351</v>
      </c>
    </row>
    <row r="8764" spans="1:11" x14ac:dyDescent="0.25">
      <c r="A8764" s="1">
        <v>41327</v>
      </c>
      <c r="B8764" t="s">
        <v>191</v>
      </c>
      <c r="C8764" t="s">
        <v>266</v>
      </c>
      <c r="D8764">
        <v>60</v>
      </c>
      <c r="E8764">
        <v>68</v>
      </c>
      <c r="F8764" t="s">
        <v>191</v>
      </c>
      <c r="G8764">
        <v>-8</v>
      </c>
      <c r="H8764" t="s">
        <v>357</v>
      </c>
      <c r="I8764" t="s">
        <v>360</v>
      </c>
      <c r="J8764" s="2">
        <f>VLOOKUP(B8764,'Totals by Team'!A:K,11,FALSE)</f>
        <v>-1.6666666666666667</v>
      </c>
      <c r="K8764" s="2">
        <f>VLOOKUP(C8764,'Totals by Team'!A:K,11,FALSE)</f>
        <v>11.333333333333334</v>
      </c>
    </row>
    <row r="8765" spans="1:11" x14ac:dyDescent="0.25">
      <c r="A8765" s="1">
        <v>41327</v>
      </c>
      <c r="B8765" t="s">
        <v>52</v>
      </c>
      <c r="C8765" t="s">
        <v>6</v>
      </c>
      <c r="D8765">
        <v>71</v>
      </c>
      <c r="E8765">
        <v>80</v>
      </c>
      <c r="F8765" t="s">
        <v>6</v>
      </c>
      <c r="G8765">
        <v>-9</v>
      </c>
      <c r="H8765" t="s">
        <v>357</v>
      </c>
      <c r="I8765" t="s">
        <v>356</v>
      </c>
      <c r="J8765" s="2">
        <f>VLOOKUP(B8765,'Totals by Team'!A:K,11,FALSE)</f>
        <v>5.03125</v>
      </c>
      <c r="K8765" s="2">
        <f>VLOOKUP(C8765,'Totals by Team'!A:K,11,FALSE)</f>
        <v>-2</v>
      </c>
    </row>
    <row r="8766" spans="1:11" x14ac:dyDescent="0.25">
      <c r="A8766" s="1">
        <v>41327</v>
      </c>
      <c r="B8766" t="s">
        <v>334</v>
      </c>
      <c r="C8766" t="s">
        <v>115</v>
      </c>
      <c r="D8766">
        <v>67</v>
      </c>
      <c r="E8766">
        <v>78</v>
      </c>
      <c r="F8766" t="s">
        <v>115</v>
      </c>
      <c r="G8766">
        <v>-11</v>
      </c>
      <c r="H8766" t="s">
        <v>357</v>
      </c>
      <c r="I8766" t="s">
        <v>356</v>
      </c>
      <c r="J8766" s="2">
        <f>VLOOKUP(B8766,'Totals by Team'!A:K,11,FALSE)</f>
        <v>-6.0370370370370372</v>
      </c>
      <c r="K8766" s="2">
        <f>VLOOKUP(C8766,'Totals by Team'!A:K,11,FALSE)</f>
        <v>-3.1379310344827585</v>
      </c>
    </row>
    <row r="8767" spans="1:11" x14ac:dyDescent="0.25">
      <c r="A8767" s="1">
        <v>41327</v>
      </c>
      <c r="B8767" t="s">
        <v>154</v>
      </c>
      <c r="C8767" t="s">
        <v>43</v>
      </c>
      <c r="D8767">
        <v>53</v>
      </c>
      <c r="E8767">
        <v>68</v>
      </c>
      <c r="F8767" t="s">
        <v>43</v>
      </c>
      <c r="G8767">
        <v>-15</v>
      </c>
      <c r="H8767" t="s">
        <v>357</v>
      </c>
      <c r="I8767" t="s">
        <v>356</v>
      </c>
      <c r="J8767" s="2">
        <f>VLOOKUP(B8767,'Totals by Team'!A:K,11,FALSE)</f>
        <v>9.5483870967741939</v>
      </c>
      <c r="K8767" s="2">
        <f>VLOOKUP(C8767,'Totals by Team'!A:K,11,FALSE)</f>
        <v>9.67741935483871</v>
      </c>
    </row>
    <row r="8768" spans="1:11" x14ac:dyDescent="0.25">
      <c r="A8768" s="1">
        <v>41327</v>
      </c>
      <c r="B8768" t="s">
        <v>130</v>
      </c>
      <c r="C8768" t="s">
        <v>172</v>
      </c>
      <c r="D8768">
        <v>47</v>
      </c>
      <c r="E8768">
        <v>65</v>
      </c>
      <c r="F8768" t="s">
        <v>130</v>
      </c>
      <c r="G8768">
        <v>-18</v>
      </c>
      <c r="H8768" t="s">
        <v>357</v>
      </c>
      <c r="I8768" t="s">
        <v>360</v>
      </c>
      <c r="J8768" s="2">
        <f>VLOOKUP(B8768,'Totals by Team'!A:K,11,FALSE)</f>
        <v>-3.2962962962962963</v>
      </c>
      <c r="K8768" s="2">
        <f>VLOOKUP(C8768,'Totals by Team'!A:K,11,FALSE)</f>
        <v>4.7037037037037033</v>
      </c>
    </row>
    <row r="8769" spans="1:11" x14ac:dyDescent="0.25">
      <c r="A8769" s="1">
        <v>41327</v>
      </c>
      <c r="B8769" t="s">
        <v>119</v>
      </c>
      <c r="C8769" t="s">
        <v>97</v>
      </c>
      <c r="D8769">
        <v>40</v>
      </c>
      <c r="E8769">
        <v>65</v>
      </c>
      <c r="F8769" t="s">
        <v>119</v>
      </c>
      <c r="G8769">
        <v>-25</v>
      </c>
      <c r="H8769" t="s">
        <v>357</v>
      </c>
      <c r="I8769" t="s">
        <v>360</v>
      </c>
      <c r="J8769" s="2">
        <f>VLOOKUP(B8769,'Totals by Team'!A:K,11,FALSE)</f>
        <v>0.23076923076923078</v>
      </c>
      <c r="K8769" s="2">
        <f>VLOOKUP(C8769,'Totals by Team'!A:K,11,FALSE)</f>
        <v>4.8148148148148149</v>
      </c>
    </row>
    <row r="8770" spans="1:11" x14ac:dyDescent="0.25">
      <c r="A8770" s="1">
        <v>41328</v>
      </c>
      <c r="B8770" t="s">
        <v>36</v>
      </c>
      <c r="C8770" t="s">
        <v>0</v>
      </c>
      <c r="D8770">
        <v>89</v>
      </c>
      <c r="E8770">
        <v>46</v>
      </c>
      <c r="F8770" t="s">
        <v>36</v>
      </c>
      <c r="G8770">
        <v>43</v>
      </c>
      <c r="H8770" t="s">
        <v>358</v>
      </c>
      <c r="I8770" t="s">
        <v>360</v>
      </c>
      <c r="J8770" s="2">
        <f>VLOOKUP(B8770,'Totals by Team'!A:K,11,FALSE)</f>
        <v>5.666666666666667</v>
      </c>
      <c r="K8770" s="2">
        <f>VLOOKUP(C8770,'Totals by Team'!A:K,11,FALSE)</f>
        <v>-13.35483870967742</v>
      </c>
    </row>
    <row r="8771" spans="1:11" x14ac:dyDescent="0.25">
      <c r="A8771" s="1">
        <v>41328</v>
      </c>
      <c r="B8771" t="s">
        <v>177</v>
      </c>
      <c r="C8771" t="s">
        <v>137</v>
      </c>
      <c r="D8771">
        <v>87</v>
      </c>
      <c r="E8771">
        <v>46</v>
      </c>
      <c r="F8771" t="s">
        <v>177</v>
      </c>
      <c r="G8771">
        <v>41</v>
      </c>
      <c r="H8771" t="s">
        <v>358</v>
      </c>
      <c r="I8771" t="s">
        <v>360</v>
      </c>
      <c r="J8771" s="2">
        <f>VLOOKUP(B8771,'Totals by Team'!A:K,11,FALSE)</f>
        <v>13.454545454545455</v>
      </c>
      <c r="K8771" s="2">
        <f>VLOOKUP(C8771,'Totals by Team'!A:K,11,FALSE)</f>
        <v>-12.518518518518519</v>
      </c>
    </row>
    <row r="8772" spans="1:11" x14ac:dyDescent="0.25">
      <c r="A8772" s="1">
        <v>41328</v>
      </c>
      <c r="B8772" t="s">
        <v>260</v>
      </c>
      <c r="C8772" t="s">
        <v>66</v>
      </c>
      <c r="D8772">
        <v>72</v>
      </c>
      <c r="E8772">
        <v>31</v>
      </c>
      <c r="F8772" t="s">
        <v>66</v>
      </c>
      <c r="G8772">
        <v>41</v>
      </c>
      <c r="H8772" t="s">
        <v>358</v>
      </c>
      <c r="I8772" t="s">
        <v>356</v>
      </c>
      <c r="J8772" s="2">
        <f>VLOOKUP(B8772,'Totals by Team'!A:K,11,FALSE)</f>
        <v>0.21212121212121213</v>
      </c>
      <c r="K8772" s="2">
        <f>VLOOKUP(C8772,'Totals by Team'!A:K,11,FALSE)</f>
        <v>-8.875</v>
      </c>
    </row>
    <row r="8773" spans="1:11" x14ac:dyDescent="0.25">
      <c r="A8773" s="1">
        <v>41328</v>
      </c>
      <c r="B8773" t="s">
        <v>199</v>
      </c>
      <c r="C8773" t="s">
        <v>112</v>
      </c>
      <c r="D8773">
        <v>112</v>
      </c>
      <c r="E8773">
        <v>74</v>
      </c>
      <c r="F8773" t="s">
        <v>199</v>
      </c>
      <c r="G8773">
        <v>38</v>
      </c>
      <c r="H8773" t="s">
        <v>358</v>
      </c>
      <c r="I8773" t="s">
        <v>360</v>
      </c>
      <c r="J8773" s="2">
        <f>VLOOKUP(B8773,'Totals by Team'!A:K,11,FALSE)</f>
        <v>-4.709677419354839</v>
      </c>
      <c r="K8773" s="2">
        <f>VLOOKUP(C8773,'Totals by Team'!A:K,11,FALSE)</f>
        <v>-4.2857142857142856</v>
      </c>
    </row>
    <row r="8774" spans="1:11" x14ac:dyDescent="0.25">
      <c r="A8774" s="1">
        <v>41328</v>
      </c>
      <c r="B8774" t="s">
        <v>340</v>
      </c>
      <c r="C8774" t="s">
        <v>120</v>
      </c>
      <c r="D8774">
        <v>84</v>
      </c>
      <c r="E8774">
        <v>50</v>
      </c>
      <c r="F8774" t="s">
        <v>340</v>
      </c>
      <c r="G8774">
        <v>34</v>
      </c>
      <c r="H8774" t="s">
        <v>358</v>
      </c>
      <c r="I8774" t="s">
        <v>360</v>
      </c>
      <c r="J8774" s="2">
        <f>VLOOKUP(B8774,'Totals by Team'!A:K,11,FALSE)</f>
        <v>0.8</v>
      </c>
      <c r="K8774" s="2">
        <f>VLOOKUP(C8774,'Totals by Team'!A:K,11,FALSE)</f>
        <v>-8.46875</v>
      </c>
    </row>
    <row r="8775" spans="1:11" x14ac:dyDescent="0.25">
      <c r="A8775" s="1">
        <v>41328</v>
      </c>
      <c r="B8775" t="s">
        <v>344</v>
      </c>
      <c r="C8775" t="s">
        <v>228</v>
      </c>
      <c r="D8775">
        <v>88</v>
      </c>
      <c r="E8775">
        <v>55</v>
      </c>
      <c r="F8775" t="s">
        <v>344</v>
      </c>
      <c r="G8775">
        <v>33</v>
      </c>
      <c r="H8775" t="s">
        <v>358</v>
      </c>
      <c r="I8775" t="s">
        <v>360</v>
      </c>
      <c r="J8775" s="2">
        <f>VLOOKUP(B8775,'Totals by Team'!A:K,11,FALSE)</f>
        <v>10.617647058823529</v>
      </c>
      <c r="K8775" s="2">
        <f>VLOOKUP(C8775,'Totals by Team'!A:K,11,FALSE)</f>
        <v>-3.96875</v>
      </c>
    </row>
    <row r="8776" spans="1:11" x14ac:dyDescent="0.25">
      <c r="A8776" s="1">
        <v>41328</v>
      </c>
      <c r="B8776" t="s">
        <v>311</v>
      </c>
      <c r="C8776" t="s">
        <v>300</v>
      </c>
      <c r="D8776">
        <v>81</v>
      </c>
      <c r="E8776">
        <v>50</v>
      </c>
      <c r="F8776" t="s">
        <v>311</v>
      </c>
      <c r="G8776">
        <v>31</v>
      </c>
      <c r="H8776" t="s">
        <v>358</v>
      </c>
      <c r="I8776" t="s">
        <v>360</v>
      </c>
      <c r="J8776" s="2">
        <f>VLOOKUP(B8776,'Totals by Team'!A:K,11,FALSE)</f>
        <v>17.3125</v>
      </c>
      <c r="K8776" s="2">
        <f>VLOOKUP(C8776,'Totals by Team'!A:K,11,FALSE)</f>
        <v>-3.15625</v>
      </c>
    </row>
    <row r="8777" spans="1:11" x14ac:dyDescent="0.25">
      <c r="A8777" s="1">
        <v>41328</v>
      </c>
      <c r="B8777" t="s">
        <v>179</v>
      </c>
      <c r="C8777" t="s">
        <v>315</v>
      </c>
      <c r="D8777">
        <v>74</v>
      </c>
      <c r="E8777">
        <v>48</v>
      </c>
      <c r="F8777" t="s">
        <v>179</v>
      </c>
      <c r="G8777">
        <v>26</v>
      </c>
      <c r="H8777" t="s">
        <v>358</v>
      </c>
      <c r="I8777" t="s">
        <v>360</v>
      </c>
      <c r="J8777" s="2">
        <f>VLOOKUP(B8777,'Totals by Team'!A:K,11,FALSE)</f>
        <v>13.911764705882353</v>
      </c>
      <c r="K8777" s="2">
        <f>VLOOKUP(C8777,'Totals by Team'!A:K,11,FALSE)</f>
        <v>-8.67741935483871</v>
      </c>
    </row>
    <row r="8778" spans="1:11" x14ac:dyDescent="0.25">
      <c r="A8778" s="1">
        <v>41328</v>
      </c>
      <c r="B8778" t="s">
        <v>32</v>
      </c>
      <c r="C8778" t="s">
        <v>264</v>
      </c>
      <c r="D8778">
        <v>89</v>
      </c>
      <c r="E8778">
        <v>64</v>
      </c>
      <c r="F8778" t="s">
        <v>264</v>
      </c>
      <c r="G8778">
        <v>25</v>
      </c>
      <c r="H8778" t="s">
        <v>358</v>
      </c>
      <c r="I8778" t="s">
        <v>356</v>
      </c>
      <c r="J8778" s="2">
        <f>VLOOKUP(B8778,'Totals by Team'!A:K,11,FALSE)</f>
        <v>3.71875</v>
      </c>
      <c r="K8778" s="2">
        <f>VLOOKUP(C8778,'Totals by Team'!A:K,11,FALSE)</f>
        <v>-11.137931034482758</v>
      </c>
    </row>
    <row r="8779" spans="1:11" x14ac:dyDescent="0.25">
      <c r="A8779" s="1">
        <v>41328</v>
      </c>
      <c r="B8779" t="s">
        <v>163</v>
      </c>
      <c r="C8779" t="s">
        <v>59</v>
      </c>
      <c r="D8779">
        <v>77</v>
      </c>
      <c r="E8779">
        <v>53</v>
      </c>
      <c r="F8779" t="s">
        <v>163</v>
      </c>
      <c r="G8779">
        <v>24</v>
      </c>
      <c r="H8779" t="s">
        <v>358</v>
      </c>
      <c r="I8779" t="s">
        <v>360</v>
      </c>
      <c r="J8779" s="2">
        <f>VLOOKUP(B8779,'Totals by Team'!A:K,11,FALSE)</f>
        <v>-4.129032258064516</v>
      </c>
      <c r="K8779" s="2">
        <f>VLOOKUP(C8779,'Totals by Team'!A:K,11,FALSE)</f>
        <v>1.1935483870967742</v>
      </c>
    </row>
    <row r="8780" spans="1:11" x14ac:dyDescent="0.25">
      <c r="A8780" s="1">
        <v>41328</v>
      </c>
      <c r="B8780" t="s">
        <v>343</v>
      </c>
      <c r="C8780" t="s">
        <v>299</v>
      </c>
      <c r="D8780">
        <v>65</v>
      </c>
      <c r="E8780">
        <v>42</v>
      </c>
      <c r="F8780" t="s">
        <v>299</v>
      </c>
      <c r="G8780">
        <v>23</v>
      </c>
      <c r="H8780" t="s">
        <v>358</v>
      </c>
      <c r="I8780" t="s">
        <v>356</v>
      </c>
      <c r="J8780" s="2">
        <f>VLOOKUP(B8780,'Totals by Team'!A:K,11,FALSE)</f>
        <v>7.5151515151515156</v>
      </c>
      <c r="K8780" s="2">
        <f>VLOOKUP(C8780,'Totals by Team'!A:K,11,FALSE)</f>
        <v>1.0666666666666667</v>
      </c>
    </row>
    <row r="8781" spans="1:11" x14ac:dyDescent="0.25">
      <c r="A8781" s="1">
        <v>41328</v>
      </c>
      <c r="B8781" t="s">
        <v>229</v>
      </c>
      <c r="C8781" t="s">
        <v>342</v>
      </c>
      <c r="D8781">
        <v>82</v>
      </c>
      <c r="E8781">
        <v>60</v>
      </c>
      <c r="F8781" t="s">
        <v>229</v>
      </c>
      <c r="G8781">
        <v>22</v>
      </c>
      <c r="H8781" t="s">
        <v>358</v>
      </c>
      <c r="I8781" t="s">
        <v>360</v>
      </c>
      <c r="J8781" s="2">
        <f>VLOOKUP(B8781,'Totals by Team'!A:K,11,FALSE)</f>
        <v>8.875</v>
      </c>
      <c r="K8781" s="2">
        <f>VLOOKUP(C8781,'Totals by Team'!A:K,11,FALSE)</f>
        <v>6.161290322580645</v>
      </c>
    </row>
    <row r="8782" spans="1:11" x14ac:dyDescent="0.25">
      <c r="A8782" s="1">
        <v>41328</v>
      </c>
      <c r="B8782" t="s">
        <v>317</v>
      </c>
      <c r="C8782" t="s">
        <v>346</v>
      </c>
      <c r="D8782">
        <v>86</v>
      </c>
      <c r="E8782">
        <v>66</v>
      </c>
      <c r="F8782" t="s">
        <v>317</v>
      </c>
      <c r="G8782">
        <v>20</v>
      </c>
      <c r="H8782" t="s">
        <v>358</v>
      </c>
      <c r="I8782" t="s">
        <v>360</v>
      </c>
      <c r="J8782" s="2">
        <f>VLOOKUP(B8782,'Totals by Team'!A:K,11,FALSE)</f>
        <v>8.4242424242424239</v>
      </c>
      <c r="K8782" s="2">
        <f>VLOOKUP(C8782,'Totals by Team'!A:K,11,FALSE)</f>
        <v>-7.419354838709677</v>
      </c>
    </row>
    <row r="8783" spans="1:11" x14ac:dyDescent="0.25">
      <c r="A8783" s="1">
        <v>41328</v>
      </c>
      <c r="B8783" t="s">
        <v>108</v>
      </c>
      <c r="C8783" t="s">
        <v>333</v>
      </c>
      <c r="D8783">
        <v>84</v>
      </c>
      <c r="E8783">
        <v>64</v>
      </c>
      <c r="F8783" t="s">
        <v>108</v>
      </c>
      <c r="G8783">
        <v>20</v>
      </c>
      <c r="H8783" t="s">
        <v>358</v>
      </c>
      <c r="I8783" t="s">
        <v>360</v>
      </c>
      <c r="J8783" s="2">
        <f>VLOOKUP(B8783,'Totals by Team'!A:K,11,FALSE)</f>
        <v>0.68</v>
      </c>
      <c r="K8783" s="2">
        <f>VLOOKUP(C8783,'Totals by Team'!A:K,11,FALSE)</f>
        <v>-15.136363636363637</v>
      </c>
    </row>
    <row r="8784" spans="1:11" x14ac:dyDescent="0.25">
      <c r="A8784" s="1">
        <v>41328</v>
      </c>
      <c r="B8784" t="s">
        <v>129</v>
      </c>
      <c r="C8784" t="s">
        <v>86</v>
      </c>
      <c r="D8784">
        <v>90</v>
      </c>
      <c r="E8784">
        <v>71</v>
      </c>
      <c r="F8784" t="s">
        <v>86</v>
      </c>
      <c r="G8784">
        <v>19</v>
      </c>
      <c r="H8784" t="s">
        <v>358</v>
      </c>
      <c r="I8784" t="s">
        <v>356</v>
      </c>
      <c r="J8784" s="2">
        <f>VLOOKUP(B8784,'Totals by Team'!A:K,11,FALSE)</f>
        <v>-5.2758620689655169</v>
      </c>
      <c r="K8784" s="2">
        <f>VLOOKUP(C8784,'Totals by Team'!A:K,11,FALSE)</f>
        <v>-10.857142857142858</v>
      </c>
    </row>
    <row r="8785" spans="1:11" x14ac:dyDescent="0.25">
      <c r="A8785" s="1">
        <v>41328</v>
      </c>
      <c r="B8785" t="s">
        <v>97</v>
      </c>
      <c r="C8785" t="s">
        <v>281</v>
      </c>
      <c r="D8785">
        <v>72</v>
      </c>
      <c r="E8785">
        <v>53</v>
      </c>
      <c r="F8785" t="s">
        <v>281</v>
      </c>
      <c r="G8785">
        <v>19</v>
      </c>
      <c r="H8785" t="s">
        <v>358</v>
      </c>
      <c r="I8785" t="s">
        <v>356</v>
      </c>
      <c r="J8785" s="2">
        <f>VLOOKUP(B8785,'Totals by Team'!A:K,11,FALSE)</f>
        <v>4.8148148148148149</v>
      </c>
      <c r="K8785" s="2">
        <f>VLOOKUP(C8785,'Totals by Team'!A:K,11,FALSE)</f>
        <v>-4.9000000000000004</v>
      </c>
    </row>
    <row r="8786" spans="1:11" x14ac:dyDescent="0.25">
      <c r="A8786" s="1">
        <v>41328</v>
      </c>
      <c r="B8786" t="s">
        <v>9</v>
      </c>
      <c r="C8786" t="s">
        <v>339</v>
      </c>
      <c r="D8786">
        <v>81</v>
      </c>
      <c r="E8786">
        <v>62</v>
      </c>
      <c r="F8786" t="s">
        <v>9</v>
      </c>
      <c r="G8786">
        <v>19</v>
      </c>
      <c r="H8786" t="s">
        <v>358</v>
      </c>
      <c r="I8786" t="s">
        <v>360</v>
      </c>
      <c r="J8786" s="2">
        <f>VLOOKUP(B8786,'Totals by Team'!A:K,11,FALSE)</f>
        <v>12.266666666666667</v>
      </c>
      <c r="K8786" s="2">
        <f>VLOOKUP(C8786,'Totals by Team'!A:K,11,FALSE)</f>
        <v>8.3636363636363633</v>
      </c>
    </row>
    <row r="8787" spans="1:11" x14ac:dyDescent="0.25">
      <c r="A8787" s="1">
        <v>41328</v>
      </c>
      <c r="B8787" t="s">
        <v>312</v>
      </c>
      <c r="C8787" t="s">
        <v>275</v>
      </c>
      <c r="D8787">
        <v>79</v>
      </c>
      <c r="E8787">
        <v>61</v>
      </c>
      <c r="F8787" t="s">
        <v>312</v>
      </c>
      <c r="G8787">
        <v>18</v>
      </c>
      <c r="H8787" t="s">
        <v>358</v>
      </c>
      <c r="I8787" t="s">
        <v>360</v>
      </c>
      <c r="J8787" s="2">
        <f>VLOOKUP(B8787,'Totals by Team'!A:K,11,FALSE)</f>
        <v>15.588235294117647</v>
      </c>
      <c r="K8787" s="2">
        <f>VLOOKUP(C8787,'Totals by Team'!A:K,11,FALSE)</f>
        <v>-0.42424242424242425</v>
      </c>
    </row>
    <row r="8788" spans="1:11" x14ac:dyDescent="0.25">
      <c r="A8788" s="1">
        <v>41328</v>
      </c>
      <c r="B8788" t="s">
        <v>17</v>
      </c>
      <c r="C8788" t="s">
        <v>101</v>
      </c>
      <c r="D8788">
        <v>76</v>
      </c>
      <c r="E8788">
        <v>58</v>
      </c>
      <c r="F8788" t="s">
        <v>17</v>
      </c>
      <c r="G8788">
        <v>18</v>
      </c>
      <c r="H8788" t="s">
        <v>358</v>
      </c>
      <c r="I8788" t="s">
        <v>360</v>
      </c>
      <c r="J8788" s="2">
        <f>VLOOKUP(B8788,'Totals by Team'!A:K,11,FALSE)</f>
        <v>-5.46875</v>
      </c>
      <c r="K8788" s="2">
        <f>VLOOKUP(C8788,'Totals by Team'!A:K,11,FALSE)</f>
        <v>-5.5666666666666664</v>
      </c>
    </row>
    <row r="8789" spans="1:11" x14ac:dyDescent="0.25">
      <c r="A8789" s="1">
        <v>41328</v>
      </c>
      <c r="B8789" t="s">
        <v>278</v>
      </c>
      <c r="C8789" t="s">
        <v>60</v>
      </c>
      <c r="D8789">
        <v>72</v>
      </c>
      <c r="E8789">
        <v>55</v>
      </c>
      <c r="F8789" t="s">
        <v>60</v>
      </c>
      <c r="G8789">
        <v>17</v>
      </c>
      <c r="H8789" t="s">
        <v>358</v>
      </c>
      <c r="I8789" t="s">
        <v>356</v>
      </c>
      <c r="J8789" s="2">
        <f>VLOOKUP(B8789,'Totals by Team'!A:K,11,FALSE)</f>
        <v>3.71875</v>
      </c>
      <c r="K8789" s="2">
        <f>VLOOKUP(C8789,'Totals by Team'!A:K,11,FALSE)</f>
        <v>-11.483870967741936</v>
      </c>
    </row>
    <row r="8790" spans="1:11" x14ac:dyDescent="0.25">
      <c r="A8790" s="1">
        <v>41328</v>
      </c>
      <c r="B8790" t="s">
        <v>72</v>
      </c>
      <c r="C8790" t="s">
        <v>330</v>
      </c>
      <c r="D8790">
        <v>78</v>
      </c>
      <c r="E8790">
        <v>61</v>
      </c>
      <c r="F8790" t="s">
        <v>72</v>
      </c>
      <c r="G8790">
        <v>17</v>
      </c>
      <c r="H8790" t="s">
        <v>358</v>
      </c>
      <c r="I8790" t="s">
        <v>360</v>
      </c>
      <c r="J8790" s="2">
        <f>VLOOKUP(B8790,'Totals by Team'!A:K,11,FALSE)</f>
        <v>-4.645161290322581</v>
      </c>
      <c r="K8790" s="2">
        <f>VLOOKUP(C8790,'Totals by Team'!A:K,11,FALSE)</f>
        <v>-12.172413793103448</v>
      </c>
    </row>
    <row r="8791" spans="1:11" x14ac:dyDescent="0.25">
      <c r="A8791" s="1">
        <v>41328</v>
      </c>
      <c r="B8791" t="s">
        <v>341</v>
      </c>
      <c r="C8791" t="s">
        <v>239</v>
      </c>
      <c r="D8791">
        <v>73</v>
      </c>
      <c r="E8791">
        <v>56</v>
      </c>
      <c r="F8791" t="s">
        <v>341</v>
      </c>
      <c r="G8791">
        <v>17</v>
      </c>
      <c r="H8791" t="s">
        <v>358</v>
      </c>
      <c r="I8791" t="s">
        <v>360</v>
      </c>
      <c r="J8791" s="2">
        <f>VLOOKUP(B8791,'Totals by Team'!A:K,11,FALSE)</f>
        <v>9.59375</v>
      </c>
      <c r="K8791" s="2">
        <f>VLOOKUP(C8791,'Totals by Team'!A:K,11,FALSE)</f>
        <v>1.4375</v>
      </c>
    </row>
    <row r="8792" spans="1:11" x14ac:dyDescent="0.25">
      <c r="A8792" s="1">
        <v>41328</v>
      </c>
      <c r="B8792" t="s">
        <v>238</v>
      </c>
      <c r="C8792" t="s">
        <v>207</v>
      </c>
      <c r="D8792">
        <v>63</v>
      </c>
      <c r="E8792">
        <v>46</v>
      </c>
      <c r="F8792" t="s">
        <v>238</v>
      </c>
      <c r="G8792">
        <v>17</v>
      </c>
      <c r="H8792" t="s">
        <v>358</v>
      </c>
      <c r="I8792" t="s">
        <v>360</v>
      </c>
      <c r="J8792" s="2">
        <f>VLOOKUP(B8792,'Totals by Team'!A:K,11,FALSE)</f>
        <v>5.40625</v>
      </c>
      <c r="K8792" s="2">
        <f>VLOOKUP(C8792,'Totals by Team'!A:K,11,FALSE)</f>
        <v>-2.4074074074074074</v>
      </c>
    </row>
    <row r="8793" spans="1:11" x14ac:dyDescent="0.25">
      <c r="A8793" s="1">
        <v>41328</v>
      </c>
      <c r="B8793" t="s">
        <v>280</v>
      </c>
      <c r="C8793" t="s">
        <v>319</v>
      </c>
      <c r="D8793">
        <v>71</v>
      </c>
      <c r="E8793">
        <v>54</v>
      </c>
      <c r="F8793" t="s">
        <v>280</v>
      </c>
      <c r="G8793">
        <v>17</v>
      </c>
      <c r="H8793" t="s">
        <v>358</v>
      </c>
      <c r="I8793" t="s">
        <v>360</v>
      </c>
      <c r="J8793" s="2">
        <f>VLOOKUP(B8793,'Totals by Team'!A:K,11,FALSE)</f>
        <v>17.939393939393938</v>
      </c>
      <c r="K8793" s="2">
        <f>VLOOKUP(C8793,'Totals by Team'!A:K,11,FALSE)</f>
        <v>4.84375</v>
      </c>
    </row>
    <row r="8794" spans="1:11" x14ac:dyDescent="0.25">
      <c r="A8794" s="1">
        <v>41328</v>
      </c>
      <c r="B8794" t="s">
        <v>119</v>
      </c>
      <c r="C8794" t="s">
        <v>167</v>
      </c>
      <c r="D8794">
        <v>58</v>
      </c>
      <c r="E8794">
        <v>41</v>
      </c>
      <c r="F8794" t="s">
        <v>119</v>
      </c>
      <c r="G8794">
        <v>17</v>
      </c>
      <c r="H8794" t="s">
        <v>358</v>
      </c>
      <c r="I8794" t="s">
        <v>360</v>
      </c>
      <c r="J8794" s="2">
        <f>VLOOKUP(B8794,'Totals by Team'!A:K,11,FALSE)</f>
        <v>0.23076923076923078</v>
      </c>
      <c r="K8794" s="2">
        <f>VLOOKUP(C8794,'Totals by Team'!A:K,11,FALSE)</f>
        <v>-5.4838709677419351</v>
      </c>
    </row>
    <row r="8795" spans="1:11" x14ac:dyDescent="0.25">
      <c r="A8795" s="1">
        <v>41328</v>
      </c>
      <c r="B8795" t="s">
        <v>273</v>
      </c>
      <c r="C8795" t="s">
        <v>262</v>
      </c>
      <c r="D8795">
        <v>71</v>
      </c>
      <c r="E8795">
        <v>54</v>
      </c>
      <c r="F8795" t="s">
        <v>273</v>
      </c>
      <c r="G8795">
        <v>17</v>
      </c>
      <c r="H8795" t="s">
        <v>358</v>
      </c>
      <c r="I8795" t="s">
        <v>360</v>
      </c>
      <c r="J8795" s="2">
        <f>VLOOKUP(B8795,'Totals by Team'!A:K,11,FALSE)</f>
        <v>-1.7096774193548387</v>
      </c>
      <c r="K8795" s="2">
        <f>VLOOKUP(C8795,'Totals by Team'!A:K,11,FALSE)</f>
        <v>2.1875</v>
      </c>
    </row>
    <row r="8796" spans="1:11" x14ac:dyDescent="0.25">
      <c r="A8796" s="1">
        <v>41328</v>
      </c>
      <c r="B8796" t="s">
        <v>96</v>
      </c>
      <c r="C8796" t="s">
        <v>117</v>
      </c>
      <c r="D8796">
        <v>69</v>
      </c>
      <c r="E8796">
        <v>53</v>
      </c>
      <c r="F8796" t="s">
        <v>117</v>
      </c>
      <c r="G8796">
        <v>16</v>
      </c>
      <c r="H8796" t="s">
        <v>358</v>
      </c>
      <c r="I8796" t="s">
        <v>356</v>
      </c>
      <c r="J8796" s="2">
        <f>VLOOKUP(B8796,'Totals by Team'!A:K,11,FALSE)</f>
        <v>10.333333333333334</v>
      </c>
      <c r="K8796" s="2">
        <f>VLOOKUP(C8796,'Totals by Team'!A:K,11,FALSE)</f>
        <v>-5.4482758620689653</v>
      </c>
    </row>
    <row r="8797" spans="1:11" x14ac:dyDescent="0.25">
      <c r="A8797" s="1">
        <v>41328</v>
      </c>
      <c r="B8797" t="s">
        <v>309</v>
      </c>
      <c r="C8797" t="s">
        <v>211</v>
      </c>
      <c r="D8797">
        <v>89</v>
      </c>
      <c r="E8797">
        <v>73</v>
      </c>
      <c r="F8797" t="s">
        <v>309</v>
      </c>
      <c r="G8797">
        <v>16</v>
      </c>
      <c r="H8797" t="s">
        <v>358</v>
      </c>
      <c r="I8797" t="s">
        <v>360</v>
      </c>
      <c r="J8797" s="2">
        <f>VLOOKUP(B8797,'Totals by Team'!A:K,11,FALSE)</f>
        <v>10.705882352941176</v>
      </c>
      <c r="K8797" s="2">
        <f>VLOOKUP(C8797,'Totals by Team'!A:K,11,FALSE)</f>
        <v>8.125</v>
      </c>
    </row>
    <row r="8798" spans="1:11" x14ac:dyDescent="0.25">
      <c r="A8798" s="1">
        <v>41328</v>
      </c>
      <c r="B8798" t="s">
        <v>210</v>
      </c>
      <c r="C8798" t="s">
        <v>170</v>
      </c>
      <c r="D8798">
        <v>73</v>
      </c>
      <c r="E8798">
        <v>57</v>
      </c>
      <c r="F8798" t="s">
        <v>170</v>
      </c>
      <c r="G8798">
        <v>16</v>
      </c>
      <c r="H8798" t="s">
        <v>358</v>
      </c>
      <c r="I8798" t="s">
        <v>356</v>
      </c>
      <c r="J8798" s="2">
        <f>VLOOKUP(B8798,'Totals by Team'!A:K,11,FALSE)</f>
        <v>9.53125</v>
      </c>
      <c r="K8798" s="2">
        <f>VLOOKUP(C8798,'Totals by Team'!A:K,11,FALSE)</f>
        <v>-1.9375</v>
      </c>
    </row>
    <row r="8799" spans="1:11" x14ac:dyDescent="0.25">
      <c r="A8799" s="1">
        <v>41328</v>
      </c>
      <c r="B8799" t="s">
        <v>88</v>
      </c>
      <c r="C8799" t="s">
        <v>48</v>
      </c>
      <c r="D8799">
        <v>61</v>
      </c>
      <c r="E8799">
        <v>45</v>
      </c>
      <c r="F8799" t="s">
        <v>88</v>
      </c>
      <c r="G8799">
        <v>16</v>
      </c>
      <c r="H8799" t="s">
        <v>358</v>
      </c>
      <c r="I8799" t="s">
        <v>360</v>
      </c>
      <c r="J8799" s="2">
        <f>VLOOKUP(B8799,'Totals by Team'!A:K,11,FALSE)</f>
        <v>-3.9333333333333331</v>
      </c>
      <c r="K8799" s="2">
        <f>VLOOKUP(C8799,'Totals by Team'!A:K,11,FALSE)</f>
        <v>-26.678571428571427</v>
      </c>
    </row>
    <row r="8800" spans="1:11" x14ac:dyDescent="0.25">
      <c r="A8800" s="1">
        <v>41328</v>
      </c>
      <c r="B8800" t="s">
        <v>77</v>
      </c>
      <c r="C8800" t="s">
        <v>156</v>
      </c>
      <c r="D8800">
        <v>92</v>
      </c>
      <c r="E8800">
        <v>76</v>
      </c>
      <c r="F8800" t="s">
        <v>77</v>
      </c>
      <c r="G8800">
        <v>16</v>
      </c>
      <c r="H8800" t="s">
        <v>358</v>
      </c>
      <c r="I8800" t="s">
        <v>360</v>
      </c>
      <c r="J8800" s="2">
        <f>VLOOKUP(B8800,'Totals by Team'!A:K,11,FALSE)</f>
        <v>2.28125</v>
      </c>
      <c r="K8800" s="2">
        <f>VLOOKUP(C8800,'Totals by Team'!A:K,11,FALSE)</f>
        <v>5.5185185185185182</v>
      </c>
    </row>
    <row r="8801" spans="1:11" x14ac:dyDescent="0.25">
      <c r="A8801" s="1">
        <v>41328</v>
      </c>
      <c r="B8801" t="s">
        <v>243</v>
      </c>
      <c r="C8801" t="s">
        <v>186</v>
      </c>
      <c r="D8801">
        <v>80</v>
      </c>
      <c r="E8801">
        <v>65</v>
      </c>
      <c r="F8801" t="s">
        <v>243</v>
      </c>
      <c r="G8801">
        <v>15</v>
      </c>
      <c r="H8801" t="s">
        <v>358</v>
      </c>
      <c r="I8801" t="s">
        <v>360</v>
      </c>
      <c r="J8801" s="2">
        <f>VLOOKUP(B8801,'Totals by Team'!A:K,11,FALSE)</f>
        <v>-2.7419354838709675</v>
      </c>
      <c r="K8801" s="2">
        <f>VLOOKUP(C8801,'Totals by Team'!A:K,11,FALSE)</f>
        <v>9.2424242424242422</v>
      </c>
    </row>
    <row r="8802" spans="1:11" x14ac:dyDescent="0.25">
      <c r="A8802" s="1">
        <v>41328</v>
      </c>
      <c r="B8802" t="s">
        <v>196</v>
      </c>
      <c r="C8802" t="s">
        <v>4</v>
      </c>
      <c r="D8802">
        <v>70</v>
      </c>
      <c r="E8802">
        <v>55</v>
      </c>
      <c r="F8802" t="s">
        <v>4</v>
      </c>
      <c r="G8802">
        <v>15</v>
      </c>
      <c r="H8802" t="s">
        <v>358</v>
      </c>
      <c r="I8802" t="s">
        <v>356</v>
      </c>
      <c r="J8802" s="2">
        <f>VLOOKUP(B8802,'Totals by Team'!A:K,11,FALSE)</f>
        <v>-8.2413793103448274</v>
      </c>
      <c r="K8802" s="2">
        <f>VLOOKUP(C8802,'Totals by Team'!A:K,11,FALSE)</f>
        <v>-10.633333333333333</v>
      </c>
    </row>
    <row r="8803" spans="1:11" x14ac:dyDescent="0.25">
      <c r="A8803" s="1">
        <v>41328</v>
      </c>
      <c r="B8803" t="s">
        <v>180</v>
      </c>
      <c r="C8803" t="s">
        <v>175</v>
      </c>
      <c r="D8803">
        <v>94</v>
      </c>
      <c r="E8803">
        <v>79</v>
      </c>
      <c r="F8803" t="s">
        <v>180</v>
      </c>
      <c r="G8803">
        <v>15</v>
      </c>
      <c r="H8803" t="s">
        <v>358</v>
      </c>
      <c r="I8803" t="s">
        <v>360</v>
      </c>
      <c r="J8803" s="2">
        <f>VLOOKUP(B8803,'Totals by Team'!A:K,11,FALSE)</f>
        <v>8.735294117647058</v>
      </c>
      <c r="K8803" s="2">
        <f>VLOOKUP(C8803,'Totals by Team'!A:K,11,FALSE)</f>
        <v>5.7666666666666666</v>
      </c>
    </row>
    <row r="8804" spans="1:11" x14ac:dyDescent="0.25">
      <c r="A8804" s="1">
        <v>41328</v>
      </c>
      <c r="B8804" t="s">
        <v>104</v>
      </c>
      <c r="C8804" t="s">
        <v>8</v>
      </c>
      <c r="D8804">
        <v>72</v>
      </c>
      <c r="E8804">
        <v>58</v>
      </c>
      <c r="F8804" t="s">
        <v>8</v>
      </c>
      <c r="G8804">
        <v>14</v>
      </c>
      <c r="H8804" t="s">
        <v>358</v>
      </c>
      <c r="I8804" t="s">
        <v>356</v>
      </c>
      <c r="J8804" s="2">
        <f>VLOOKUP(B8804,'Totals by Team'!A:K,11,FALSE)</f>
        <v>3.0333333333333332</v>
      </c>
      <c r="K8804" s="2">
        <f>VLOOKUP(C8804,'Totals by Team'!A:K,11,FALSE)</f>
        <v>-6.0333333333333332</v>
      </c>
    </row>
    <row r="8805" spans="1:11" x14ac:dyDescent="0.25">
      <c r="A8805" s="1">
        <v>41328</v>
      </c>
      <c r="B8805" t="s">
        <v>253</v>
      </c>
      <c r="C8805" t="s">
        <v>215</v>
      </c>
      <c r="D8805">
        <v>90</v>
      </c>
      <c r="E8805">
        <v>76</v>
      </c>
      <c r="F8805" t="s">
        <v>253</v>
      </c>
      <c r="G8805">
        <v>14</v>
      </c>
      <c r="H8805" t="s">
        <v>358</v>
      </c>
      <c r="I8805" t="s">
        <v>360</v>
      </c>
      <c r="J8805" s="2">
        <f>VLOOKUP(B8805,'Totals by Team'!A:K,11,FALSE)</f>
        <v>4.935483870967742</v>
      </c>
      <c r="K8805" s="2">
        <f>VLOOKUP(C8805,'Totals by Team'!A:K,11,FALSE)</f>
        <v>6.4516129032258061</v>
      </c>
    </row>
    <row r="8806" spans="1:11" x14ac:dyDescent="0.25">
      <c r="A8806" s="1">
        <v>41328</v>
      </c>
      <c r="B8806" t="s">
        <v>136</v>
      </c>
      <c r="C8806" t="s">
        <v>203</v>
      </c>
      <c r="D8806">
        <v>73</v>
      </c>
      <c r="E8806">
        <v>59</v>
      </c>
      <c r="F8806" t="s">
        <v>136</v>
      </c>
      <c r="G8806">
        <v>14</v>
      </c>
      <c r="H8806" t="s">
        <v>358</v>
      </c>
      <c r="I8806" t="s">
        <v>360</v>
      </c>
      <c r="J8806" s="2">
        <f>VLOOKUP(B8806,'Totals by Team'!A:K,11,FALSE)</f>
        <v>-3.3870967741935485</v>
      </c>
      <c r="K8806" s="2">
        <f>VLOOKUP(C8806,'Totals by Team'!A:K,11,FALSE)</f>
        <v>-2.129032258064516</v>
      </c>
    </row>
    <row r="8807" spans="1:11" x14ac:dyDescent="0.25">
      <c r="A8807" s="1">
        <v>41328</v>
      </c>
      <c r="B8807" t="s">
        <v>187</v>
      </c>
      <c r="C8807" t="s">
        <v>133</v>
      </c>
      <c r="D8807">
        <v>66</v>
      </c>
      <c r="E8807">
        <v>52</v>
      </c>
      <c r="F8807" t="s">
        <v>187</v>
      </c>
      <c r="G8807">
        <v>14</v>
      </c>
      <c r="H8807" t="s">
        <v>358</v>
      </c>
      <c r="I8807" t="s">
        <v>360</v>
      </c>
      <c r="J8807" s="2">
        <f>VLOOKUP(B8807,'Totals by Team'!A:K,11,FALSE)</f>
        <v>-4.1785714285714288</v>
      </c>
      <c r="K8807" s="2">
        <f>VLOOKUP(C8807,'Totals by Team'!A:K,11,FALSE)</f>
        <v>-6.8965517241379306</v>
      </c>
    </row>
    <row r="8808" spans="1:11" x14ac:dyDescent="0.25">
      <c r="A8808" s="1">
        <v>41328</v>
      </c>
      <c r="B8808" t="s">
        <v>71</v>
      </c>
      <c r="C8808" t="s">
        <v>250</v>
      </c>
      <c r="D8808">
        <v>72</v>
      </c>
      <c r="E8808">
        <v>59</v>
      </c>
      <c r="F8808" t="s">
        <v>71</v>
      </c>
      <c r="G8808">
        <v>13</v>
      </c>
      <c r="H8808" t="s">
        <v>358</v>
      </c>
      <c r="I8808" t="s">
        <v>360</v>
      </c>
      <c r="J8808" s="2">
        <f>VLOOKUP(B8808,'Totals by Team'!A:K,11,FALSE)</f>
        <v>7.0294117647058822</v>
      </c>
      <c r="K8808" s="2">
        <f>VLOOKUP(C8808,'Totals by Team'!A:K,11,FALSE)</f>
        <v>1.3870967741935485</v>
      </c>
    </row>
    <row r="8809" spans="1:11" x14ac:dyDescent="0.25">
      <c r="A8809" s="1">
        <v>41328</v>
      </c>
      <c r="B8809" t="s">
        <v>63</v>
      </c>
      <c r="C8809" t="s">
        <v>277</v>
      </c>
      <c r="D8809">
        <v>59</v>
      </c>
      <c r="E8809">
        <v>46</v>
      </c>
      <c r="F8809" t="s">
        <v>63</v>
      </c>
      <c r="G8809">
        <v>13</v>
      </c>
      <c r="H8809" t="s">
        <v>358</v>
      </c>
      <c r="I8809" t="s">
        <v>360</v>
      </c>
      <c r="J8809" s="2">
        <f>VLOOKUP(B8809,'Totals by Team'!A:K,11,FALSE)</f>
        <v>-6.15625</v>
      </c>
      <c r="K8809" s="2">
        <f>VLOOKUP(C8809,'Totals by Team'!A:K,11,FALSE)</f>
        <v>-6.8666666666666663</v>
      </c>
    </row>
    <row r="8810" spans="1:11" x14ac:dyDescent="0.25">
      <c r="A8810" s="1">
        <v>41328</v>
      </c>
      <c r="B8810" t="s">
        <v>10</v>
      </c>
      <c r="C8810" t="s">
        <v>174</v>
      </c>
      <c r="D8810">
        <v>61</v>
      </c>
      <c r="E8810">
        <v>48</v>
      </c>
      <c r="F8810" t="s">
        <v>10</v>
      </c>
      <c r="G8810">
        <v>13</v>
      </c>
      <c r="H8810" t="s">
        <v>358</v>
      </c>
      <c r="I8810" t="s">
        <v>360</v>
      </c>
      <c r="J8810" s="2">
        <f>VLOOKUP(B8810,'Totals by Team'!A:K,11,FALSE)</f>
        <v>8.1724137931034484</v>
      </c>
      <c r="K8810" s="2">
        <f>VLOOKUP(C8810,'Totals by Team'!A:K,11,FALSE)</f>
        <v>-7.15625</v>
      </c>
    </row>
    <row r="8811" spans="1:11" x14ac:dyDescent="0.25">
      <c r="A8811" s="1">
        <v>41328</v>
      </c>
      <c r="B8811" t="s">
        <v>149</v>
      </c>
      <c r="C8811" t="s">
        <v>127</v>
      </c>
      <c r="D8811">
        <v>88</v>
      </c>
      <c r="E8811">
        <v>75</v>
      </c>
      <c r="F8811" t="s">
        <v>149</v>
      </c>
      <c r="G8811">
        <v>13</v>
      </c>
      <c r="H8811" t="s">
        <v>358</v>
      </c>
      <c r="I8811" t="s">
        <v>360</v>
      </c>
      <c r="J8811" s="2">
        <f>VLOOKUP(B8811,'Totals by Team'!A:K,11,FALSE)</f>
        <v>7.1</v>
      </c>
      <c r="K8811" s="2">
        <f>VLOOKUP(C8811,'Totals by Team'!A:K,11,FALSE)</f>
        <v>-4.9000000000000004</v>
      </c>
    </row>
    <row r="8812" spans="1:11" x14ac:dyDescent="0.25">
      <c r="A8812" s="1">
        <v>41328</v>
      </c>
      <c r="B8812" t="s">
        <v>64</v>
      </c>
      <c r="C8812" t="s">
        <v>190</v>
      </c>
      <c r="D8812">
        <v>79</v>
      </c>
      <c r="E8812">
        <v>66</v>
      </c>
      <c r="F8812" t="s">
        <v>64</v>
      </c>
      <c r="G8812">
        <v>13</v>
      </c>
      <c r="H8812" t="s">
        <v>358</v>
      </c>
      <c r="I8812" t="s">
        <v>360</v>
      </c>
      <c r="J8812" s="2">
        <f>VLOOKUP(B8812,'Totals by Team'!A:K,11,FALSE)</f>
        <v>0.6071428571428571</v>
      </c>
      <c r="K8812" s="2">
        <f>VLOOKUP(C8812,'Totals by Team'!A:K,11,FALSE)</f>
        <v>-6.8571428571428568</v>
      </c>
    </row>
    <row r="8813" spans="1:11" x14ac:dyDescent="0.25">
      <c r="A8813" s="1">
        <v>41328</v>
      </c>
      <c r="B8813" t="s">
        <v>65</v>
      </c>
      <c r="C8813" t="s">
        <v>153</v>
      </c>
      <c r="D8813">
        <v>88</v>
      </c>
      <c r="E8813">
        <v>75</v>
      </c>
      <c r="F8813" t="s">
        <v>65</v>
      </c>
      <c r="G8813">
        <v>13</v>
      </c>
      <c r="H8813" t="s">
        <v>358</v>
      </c>
      <c r="I8813" t="s">
        <v>360</v>
      </c>
      <c r="J8813" s="2">
        <f>VLOOKUP(B8813,'Totals by Team'!A:K,11,FALSE)</f>
        <v>-1.6774193548387097</v>
      </c>
      <c r="K8813" s="2">
        <f>VLOOKUP(C8813,'Totals by Team'!A:K,11,FALSE)</f>
        <v>-1.5666666666666667</v>
      </c>
    </row>
    <row r="8814" spans="1:11" x14ac:dyDescent="0.25">
      <c r="A8814" s="1">
        <v>41328</v>
      </c>
      <c r="B8814" t="s">
        <v>308</v>
      </c>
      <c r="C8814" t="s">
        <v>161</v>
      </c>
      <c r="D8814">
        <v>74</v>
      </c>
      <c r="E8814">
        <v>61</v>
      </c>
      <c r="F8814" t="s">
        <v>161</v>
      </c>
      <c r="G8814">
        <v>13</v>
      </c>
      <c r="H8814" t="s">
        <v>358</v>
      </c>
      <c r="I8814" t="s">
        <v>356</v>
      </c>
      <c r="J8814" s="2">
        <f>VLOOKUP(B8814,'Totals by Team'!A:K,11,FALSE)</f>
        <v>-5.4545454545454541</v>
      </c>
      <c r="K8814" s="2">
        <f>VLOOKUP(C8814,'Totals by Team'!A:K,11,FALSE)</f>
        <v>-17.29032258064516</v>
      </c>
    </row>
    <row r="8815" spans="1:11" x14ac:dyDescent="0.25">
      <c r="A8815" s="1">
        <v>41328</v>
      </c>
      <c r="B8815" t="s">
        <v>257</v>
      </c>
      <c r="C8815" t="s">
        <v>265</v>
      </c>
      <c r="D8815">
        <v>71</v>
      </c>
      <c r="E8815">
        <v>59</v>
      </c>
      <c r="F8815" t="s">
        <v>257</v>
      </c>
      <c r="G8815">
        <v>12</v>
      </c>
      <c r="H8815" t="s">
        <v>358</v>
      </c>
      <c r="I8815" t="s">
        <v>360</v>
      </c>
      <c r="J8815" s="2">
        <f>VLOOKUP(B8815,'Totals by Team'!A:K,11,FALSE)</f>
        <v>3.4516129032258065</v>
      </c>
      <c r="K8815" s="2">
        <f>VLOOKUP(C8815,'Totals by Team'!A:K,11,FALSE)</f>
        <v>0.73333333333333328</v>
      </c>
    </row>
    <row r="8816" spans="1:11" x14ac:dyDescent="0.25">
      <c r="A8816" s="1">
        <v>41328</v>
      </c>
      <c r="B8816" t="s">
        <v>201</v>
      </c>
      <c r="C8816" t="s">
        <v>106</v>
      </c>
      <c r="D8816">
        <v>75</v>
      </c>
      <c r="E8816">
        <v>63</v>
      </c>
      <c r="F8816" t="s">
        <v>106</v>
      </c>
      <c r="G8816">
        <v>12</v>
      </c>
      <c r="H8816" t="s">
        <v>358</v>
      </c>
      <c r="I8816" t="s">
        <v>356</v>
      </c>
      <c r="J8816" s="2">
        <f>VLOOKUP(B8816,'Totals by Team'!A:K,11,FALSE)</f>
        <v>4.8666666666666663</v>
      </c>
      <c r="K8816" s="2">
        <f>VLOOKUP(C8816,'Totals by Team'!A:K,11,FALSE)</f>
        <v>-9.0666666666666664</v>
      </c>
    </row>
    <row r="8817" spans="1:11" x14ac:dyDescent="0.25">
      <c r="A8817" s="1">
        <v>41328</v>
      </c>
      <c r="B8817" t="s">
        <v>26</v>
      </c>
      <c r="C8817" t="s">
        <v>68</v>
      </c>
      <c r="D8817">
        <v>69</v>
      </c>
      <c r="E8817">
        <v>57</v>
      </c>
      <c r="F8817" t="s">
        <v>26</v>
      </c>
      <c r="G8817">
        <v>12</v>
      </c>
      <c r="H8817" t="s">
        <v>358</v>
      </c>
      <c r="I8817" t="s">
        <v>360</v>
      </c>
      <c r="J8817" s="2">
        <f>VLOOKUP(B8817,'Totals by Team'!A:K,11,FALSE)</f>
        <v>0.4642857142857143</v>
      </c>
      <c r="K8817" s="2">
        <f>VLOOKUP(C8817,'Totals by Team'!A:K,11,FALSE)</f>
        <v>-3.6666666666666665</v>
      </c>
    </row>
    <row r="8818" spans="1:11" x14ac:dyDescent="0.25">
      <c r="A8818" s="1">
        <v>41328</v>
      </c>
      <c r="B8818" t="s">
        <v>18</v>
      </c>
      <c r="C8818" t="s">
        <v>296</v>
      </c>
      <c r="D8818">
        <v>81</v>
      </c>
      <c r="E8818">
        <v>69</v>
      </c>
      <c r="F8818" t="s">
        <v>296</v>
      </c>
      <c r="G8818">
        <v>12</v>
      </c>
      <c r="H8818" t="s">
        <v>358</v>
      </c>
      <c r="I8818" t="s">
        <v>356</v>
      </c>
      <c r="J8818" s="2">
        <f>VLOOKUP(B8818,'Totals by Team'!A:K,11,FALSE)</f>
        <v>4.4666666666666668</v>
      </c>
      <c r="K8818" s="2">
        <f>VLOOKUP(C8818,'Totals by Team'!A:K,11,FALSE)</f>
        <v>-3.90625</v>
      </c>
    </row>
    <row r="8819" spans="1:11" x14ac:dyDescent="0.25">
      <c r="A8819" s="1">
        <v>41328</v>
      </c>
      <c r="B8819" t="s">
        <v>301</v>
      </c>
      <c r="C8819" t="s">
        <v>297</v>
      </c>
      <c r="D8819">
        <v>81</v>
      </c>
      <c r="E8819">
        <v>69</v>
      </c>
      <c r="F8819" t="s">
        <v>297</v>
      </c>
      <c r="G8819">
        <v>12</v>
      </c>
      <c r="H8819" t="s">
        <v>358</v>
      </c>
      <c r="I8819" t="s">
        <v>356</v>
      </c>
      <c r="J8819" s="2">
        <f>VLOOKUP(B8819,'Totals by Team'!A:K,11,FALSE)</f>
        <v>7.2727272727272725</v>
      </c>
      <c r="K8819" s="2">
        <f>VLOOKUP(C8819,'Totals by Team'!A:K,11,FALSE)</f>
        <v>0.34375</v>
      </c>
    </row>
    <row r="8820" spans="1:11" x14ac:dyDescent="0.25">
      <c r="A8820" s="1">
        <v>41328</v>
      </c>
      <c r="B8820" t="s">
        <v>98</v>
      </c>
      <c r="C8820" t="s">
        <v>89</v>
      </c>
      <c r="D8820">
        <v>70</v>
      </c>
      <c r="E8820">
        <v>58</v>
      </c>
      <c r="F8820" t="s">
        <v>89</v>
      </c>
      <c r="G8820">
        <v>12</v>
      </c>
      <c r="H8820" t="s">
        <v>358</v>
      </c>
      <c r="I8820" t="s">
        <v>356</v>
      </c>
      <c r="J8820" s="2">
        <f>VLOOKUP(B8820,'Totals by Team'!A:K,11,FALSE)</f>
        <v>2.5161290322580645</v>
      </c>
      <c r="K8820" s="2">
        <f>VLOOKUP(C8820,'Totals by Team'!A:K,11,FALSE)</f>
        <v>3.28125</v>
      </c>
    </row>
    <row r="8821" spans="1:11" x14ac:dyDescent="0.25">
      <c r="A8821" s="1">
        <v>41328</v>
      </c>
      <c r="B8821" t="s">
        <v>57</v>
      </c>
      <c r="C8821" t="s">
        <v>55</v>
      </c>
      <c r="D8821">
        <v>59</v>
      </c>
      <c r="E8821">
        <v>47</v>
      </c>
      <c r="F8821" t="s">
        <v>55</v>
      </c>
      <c r="G8821">
        <v>12</v>
      </c>
      <c r="H8821" t="s">
        <v>358</v>
      </c>
      <c r="I8821" t="s">
        <v>356</v>
      </c>
      <c r="J8821" s="2">
        <f>VLOOKUP(B8821,'Totals by Team'!A:K,11,FALSE)</f>
        <v>-3.838709677419355</v>
      </c>
      <c r="K8821" s="2">
        <f>VLOOKUP(C8821,'Totals by Team'!A:K,11,FALSE)</f>
        <v>-9.7931034482758612</v>
      </c>
    </row>
    <row r="8822" spans="1:11" x14ac:dyDescent="0.25">
      <c r="A8822" s="1">
        <v>41328</v>
      </c>
      <c r="B8822" t="s">
        <v>118</v>
      </c>
      <c r="C8822" t="s">
        <v>58</v>
      </c>
      <c r="D8822">
        <v>69</v>
      </c>
      <c r="E8822">
        <v>58</v>
      </c>
      <c r="F8822" t="s">
        <v>118</v>
      </c>
      <c r="G8822">
        <v>11</v>
      </c>
      <c r="H8822" t="s">
        <v>358</v>
      </c>
      <c r="I8822" t="s">
        <v>360</v>
      </c>
      <c r="J8822" s="2">
        <f>VLOOKUP(B8822,'Totals by Team'!A:K,11,FALSE)</f>
        <v>0.16129032258064516</v>
      </c>
      <c r="K8822" s="2">
        <f>VLOOKUP(C8822,'Totals by Team'!A:K,11,FALSE)</f>
        <v>2.9</v>
      </c>
    </row>
    <row r="8823" spans="1:11" x14ac:dyDescent="0.25">
      <c r="A8823" s="1">
        <v>41328</v>
      </c>
      <c r="B8823" t="s">
        <v>290</v>
      </c>
      <c r="C8823" t="s">
        <v>148</v>
      </c>
      <c r="D8823">
        <v>57</v>
      </c>
      <c r="E8823">
        <v>46</v>
      </c>
      <c r="F8823" t="s">
        <v>148</v>
      </c>
      <c r="G8823">
        <v>11</v>
      </c>
      <c r="H8823" t="s">
        <v>358</v>
      </c>
      <c r="I8823" t="s">
        <v>356</v>
      </c>
      <c r="J8823" s="2">
        <f>VLOOKUP(B8823,'Totals by Team'!A:K,11,FALSE)</f>
        <v>8.8387096774193541</v>
      </c>
      <c r="K8823" s="2">
        <f>VLOOKUP(C8823,'Totals by Team'!A:K,11,FALSE)</f>
        <v>11.257142857142858</v>
      </c>
    </row>
    <row r="8824" spans="1:11" x14ac:dyDescent="0.25">
      <c r="A8824" s="1">
        <v>41328</v>
      </c>
      <c r="B8824" t="s">
        <v>261</v>
      </c>
      <c r="C8824" t="s">
        <v>218</v>
      </c>
      <c r="D8824">
        <v>76</v>
      </c>
      <c r="E8824">
        <v>65</v>
      </c>
      <c r="F8824" t="s">
        <v>261</v>
      </c>
      <c r="G8824">
        <v>11</v>
      </c>
      <c r="H8824" t="s">
        <v>358</v>
      </c>
      <c r="I8824" t="s">
        <v>360</v>
      </c>
      <c r="J8824" s="2">
        <f>VLOOKUP(B8824,'Totals by Team'!A:K,11,FALSE)</f>
        <v>7.0606060606060606</v>
      </c>
      <c r="K8824" s="2">
        <f>VLOOKUP(C8824,'Totals by Team'!A:K,11,FALSE)</f>
        <v>7.4705882352941178</v>
      </c>
    </row>
    <row r="8825" spans="1:11" x14ac:dyDescent="0.25">
      <c r="A8825" s="1">
        <v>41328</v>
      </c>
      <c r="B8825" t="s">
        <v>29</v>
      </c>
      <c r="C8825" t="s">
        <v>267</v>
      </c>
      <c r="D8825">
        <v>70</v>
      </c>
      <c r="E8825">
        <v>59</v>
      </c>
      <c r="F8825" t="s">
        <v>29</v>
      </c>
      <c r="G8825">
        <v>11</v>
      </c>
      <c r="H8825" t="s">
        <v>358</v>
      </c>
      <c r="I8825" t="s">
        <v>360</v>
      </c>
      <c r="J8825" s="2">
        <f>VLOOKUP(B8825,'Totals by Team'!A:K,11,FALSE)</f>
        <v>-8.8387096774193541</v>
      </c>
      <c r="K8825" s="2">
        <f>VLOOKUP(C8825,'Totals by Team'!A:K,11,FALSE)</f>
        <v>-6.0333333333333332</v>
      </c>
    </row>
    <row r="8826" spans="1:11" x14ac:dyDescent="0.25">
      <c r="A8826" s="1">
        <v>41328</v>
      </c>
      <c r="B8826" t="s">
        <v>320</v>
      </c>
      <c r="C8826" t="s">
        <v>91</v>
      </c>
      <c r="D8826">
        <v>77</v>
      </c>
      <c r="E8826">
        <v>66</v>
      </c>
      <c r="F8826" t="s">
        <v>320</v>
      </c>
      <c r="G8826">
        <v>11</v>
      </c>
      <c r="H8826" t="s">
        <v>358</v>
      </c>
      <c r="I8826" t="s">
        <v>360</v>
      </c>
      <c r="J8826" s="2">
        <f>VLOOKUP(B8826,'Totals by Team'!A:K,11,FALSE)</f>
        <v>8.117647058823529</v>
      </c>
      <c r="K8826" s="2">
        <f>VLOOKUP(C8826,'Totals by Team'!A:K,11,FALSE)</f>
        <v>4.625</v>
      </c>
    </row>
    <row r="8827" spans="1:11" x14ac:dyDescent="0.25">
      <c r="A8827" s="1">
        <v>41328</v>
      </c>
      <c r="B8827" t="s">
        <v>102</v>
      </c>
      <c r="C8827" t="s">
        <v>252</v>
      </c>
      <c r="D8827">
        <v>88</v>
      </c>
      <c r="E8827">
        <v>77</v>
      </c>
      <c r="F8827" t="s">
        <v>252</v>
      </c>
      <c r="G8827">
        <v>11</v>
      </c>
      <c r="H8827" t="s">
        <v>358</v>
      </c>
      <c r="I8827" t="s">
        <v>356</v>
      </c>
      <c r="J8827" s="2">
        <f>VLOOKUP(B8827,'Totals by Team'!A:K,11,FALSE)</f>
        <v>0.70588235294117652</v>
      </c>
      <c r="K8827" s="2">
        <f>VLOOKUP(C8827,'Totals by Team'!A:K,11,FALSE)</f>
        <v>-2.6875</v>
      </c>
    </row>
    <row r="8828" spans="1:11" x14ac:dyDescent="0.25">
      <c r="A8828" s="1">
        <v>41328</v>
      </c>
      <c r="B8828" t="s">
        <v>113</v>
      </c>
      <c r="C8828" t="s">
        <v>151</v>
      </c>
      <c r="D8828">
        <v>86</v>
      </c>
      <c r="E8828">
        <v>75</v>
      </c>
      <c r="F8828" t="s">
        <v>113</v>
      </c>
      <c r="G8828">
        <v>11</v>
      </c>
      <c r="H8828" t="s">
        <v>358</v>
      </c>
      <c r="I8828" t="s">
        <v>360</v>
      </c>
      <c r="J8828" s="2">
        <f>VLOOKUP(B8828,'Totals by Team'!A:K,11,FALSE)</f>
        <v>-1.7586206896551724</v>
      </c>
      <c r="K8828" s="2">
        <f>VLOOKUP(C8828,'Totals by Team'!A:K,11,FALSE)</f>
        <v>-4.9333333333333336</v>
      </c>
    </row>
    <row r="8829" spans="1:11" x14ac:dyDescent="0.25">
      <c r="A8829" s="1">
        <v>41328</v>
      </c>
      <c r="B8829" t="s">
        <v>227</v>
      </c>
      <c r="C8829" t="s">
        <v>80</v>
      </c>
      <c r="D8829">
        <v>73</v>
      </c>
      <c r="E8829">
        <v>62</v>
      </c>
      <c r="F8829" t="s">
        <v>227</v>
      </c>
      <c r="G8829">
        <v>11</v>
      </c>
      <c r="H8829" t="s">
        <v>358</v>
      </c>
      <c r="I8829" t="s">
        <v>360</v>
      </c>
      <c r="J8829" s="2">
        <f>VLOOKUP(B8829,'Totals by Team'!A:K,11,FALSE)</f>
        <v>4.1034482758620694</v>
      </c>
      <c r="K8829" s="2">
        <f>VLOOKUP(C8829,'Totals by Team'!A:K,11,FALSE)</f>
        <v>6.290322580645161</v>
      </c>
    </row>
    <row r="8830" spans="1:11" x14ac:dyDescent="0.25">
      <c r="A8830" s="1">
        <v>41328</v>
      </c>
      <c r="B8830" t="s">
        <v>223</v>
      </c>
      <c r="C8830" t="s">
        <v>209</v>
      </c>
      <c r="D8830">
        <v>76</v>
      </c>
      <c r="E8830">
        <v>66</v>
      </c>
      <c r="F8830" t="s">
        <v>223</v>
      </c>
      <c r="G8830">
        <v>10</v>
      </c>
      <c r="H8830" t="s">
        <v>358</v>
      </c>
      <c r="I8830" t="s">
        <v>360</v>
      </c>
      <c r="J8830" s="2">
        <f>VLOOKUP(B8830,'Totals by Team'!A:K,11,FALSE)</f>
        <v>1.71875</v>
      </c>
      <c r="K8830" s="2">
        <f>VLOOKUP(C8830,'Totals by Team'!A:K,11,FALSE)</f>
        <v>5.096774193548387</v>
      </c>
    </row>
    <row r="8831" spans="1:11" x14ac:dyDescent="0.25">
      <c r="A8831" s="1">
        <v>41328</v>
      </c>
      <c r="B8831" t="s">
        <v>87</v>
      </c>
      <c r="C8831" t="s">
        <v>14</v>
      </c>
      <c r="D8831">
        <v>73</v>
      </c>
      <c r="E8831">
        <v>63</v>
      </c>
      <c r="F8831" t="s">
        <v>87</v>
      </c>
      <c r="G8831">
        <v>10</v>
      </c>
      <c r="H8831" t="s">
        <v>358</v>
      </c>
      <c r="I8831" t="s">
        <v>360</v>
      </c>
      <c r="J8831" s="2">
        <f>VLOOKUP(B8831,'Totals by Team'!A:K,11,FALSE)</f>
        <v>-7.1428571428571432</v>
      </c>
      <c r="K8831" s="2">
        <f>VLOOKUP(C8831,'Totals by Team'!A:K,11,FALSE)</f>
        <v>-4.3571428571428568</v>
      </c>
    </row>
    <row r="8832" spans="1:11" x14ac:dyDescent="0.25">
      <c r="A8832" s="1">
        <v>41328</v>
      </c>
      <c r="B8832" t="s">
        <v>41</v>
      </c>
      <c r="C8832" t="s">
        <v>327</v>
      </c>
      <c r="D8832">
        <v>85</v>
      </c>
      <c r="E8832">
        <v>75</v>
      </c>
      <c r="F8832" t="s">
        <v>41</v>
      </c>
      <c r="G8832">
        <v>10</v>
      </c>
      <c r="H8832" t="s">
        <v>358</v>
      </c>
      <c r="I8832" t="s">
        <v>360</v>
      </c>
      <c r="J8832" s="2">
        <f>VLOOKUP(B8832,'Totals by Team'!A:K,11,FALSE)</f>
        <v>-3.09375</v>
      </c>
      <c r="K8832" s="2">
        <f>VLOOKUP(C8832,'Totals by Team'!A:K,11,FALSE)</f>
        <v>-13.071428571428571</v>
      </c>
    </row>
    <row r="8833" spans="1:11" x14ac:dyDescent="0.25">
      <c r="A8833" s="1">
        <v>41328</v>
      </c>
      <c r="B8833" t="s">
        <v>67</v>
      </c>
      <c r="C8833" t="s">
        <v>49</v>
      </c>
      <c r="D8833">
        <v>89</v>
      </c>
      <c r="E8833">
        <v>79</v>
      </c>
      <c r="F8833" t="s">
        <v>67</v>
      </c>
      <c r="G8833">
        <v>10</v>
      </c>
      <c r="H8833" t="s">
        <v>358</v>
      </c>
      <c r="I8833" t="s">
        <v>360</v>
      </c>
      <c r="J8833" s="2">
        <f>VLOOKUP(B8833,'Totals by Team'!A:K,11,FALSE)</f>
        <v>-12.392857142857142</v>
      </c>
      <c r="K8833" s="2">
        <f>VLOOKUP(C8833,'Totals by Team'!A:K,11,FALSE)</f>
        <v>-14.258064516129032</v>
      </c>
    </row>
    <row r="8834" spans="1:11" x14ac:dyDescent="0.25">
      <c r="A8834" s="1">
        <v>41328</v>
      </c>
      <c r="B8834" t="s">
        <v>30</v>
      </c>
      <c r="C8834" t="s">
        <v>189</v>
      </c>
      <c r="D8834">
        <v>80</v>
      </c>
      <c r="E8834">
        <v>70</v>
      </c>
      <c r="F8834" t="s">
        <v>30</v>
      </c>
      <c r="G8834">
        <v>10</v>
      </c>
      <c r="H8834" t="s">
        <v>358</v>
      </c>
      <c r="I8834" t="s">
        <v>360</v>
      </c>
      <c r="J8834" s="2">
        <f>VLOOKUP(B8834,'Totals by Team'!A:K,11,FALSE)</f>
        <v>-2.032258064516129</v>
      </c>
      <c r="K8834" s="2">
        <f>VLOOKUP(C8834,'Totals by Team'!A:K,11,FALSE)</f>
        <v>-0.38461538461538464</v>
      </c>
    </row>
    <row r="8835" spans="1:11" x14ac:dyDescent="0.25">
      <c r="A8835" s="1">
        <v>41328</v>
      </c>
      <c r="B8835" t="s">
        <v>38</v>
      </c>
      <c r="C8835" t="s">
        <v>39</v>
      </c>
      <c r="D8835">
        <v>68</v>
      </c>
      <c r="E8835">
        <v>59</v>
      </c>
      <c r="F8835" t="s">
        <v>39</v>
      </c>
      <c r="G8835">
        <v>9</v>
      </c>
      <c r="H8835" t="s">
        <v>358</v>
      </c>
      <c r="I8835" t="s">
        <v>356</v>
      </c>
      <c r="J8835" s="2">
        <f>VLOOKUP(B8835,'Totals by Team'!A:K,11,FALSE)</f>
        <v>3.6896551724137931</v>
      </c>
      <c r="K8835" s="2">
        <f>VLOOKUP(C8835,'Totals by Team'!A:K,11,FALSE)</f>
        <v>-8.8000000000000007</v>
      </c>
    </row>
    <row r="8836" spans="1:11" x14ac:dyDescent="0.25">
      <c r="A8836" s="1">
        <v>41328</v>
      </c>
      <c r="B8836" t="s">
        <v>294</v>
      </c>
      <c r="C8836" t="s">
        <v>11</v>
      </c>
      <c r="D8836">
        <v>72</v>
      </c>
      <c r="E8836">
        <v>63</v>
      </c>
      <c r="F8836" t="s">
        <v>11</v>
      </c>
      <c r="G8836">
        <v>9</v>
      </c>
      <c r="H8836" t="s">
        <v>358</v>
      </c>
      <c r="I8836" t="s">
        <v>356</v>
      </c>
      <c r="J8836" s="2">
        <f>VLOOKUP(B8836,'Totals by Team'!A:K,11,FALSE)</f>
        <v>4.6206896551724137</v>
      </c>
      <c r="K8836" s="2">
        <f>VLOOKUP(C8836,'Totals by Team'!A:K,11,FALSE)</f>
        <v>-3.25</v>
      </c>
    </row>
    <row r="8837" spans="1:11" x14ac:dyDescent="0.25">
      <c r="A8837" s="1">
        <v>41328</v>
      </c>
      <c r="B8837" t="s">
        <v>240</v>
      </c>
      <c r="C8837" t="s">
        <v>298</v>
      </c>
      <c r="D8837">
        <v>91</v>
      </c>
      <c r="E8837">
        <v>82</v>
      </c>
      <c r="F8837" t="s">
        <v>298</v>
      </c>
      <c r="G8837">
        <v>9</v>
      </c>
      <c r="H8837" t="s">
        <v>358</v>
      </c>
      <c r="I8837" t="s">
        <v>356</v>
      </c>
      <c r="J8837" s="2">
        <f>VLOOKUP(B8837,'Totals by Team'!A:K,11,FALSE)</f>
        <v>7.0294117647058822</v>
      </c>
      <c r="K8837" s="2">
        <f>VLOOKUP(C8837,'Totals by Team'!A:K,11,FALSE)</f>
        <v>8.7096774193548381</v>
      </c>
    </row>
    <row r="8838" spans="1:11" x14ac:dyDescent="0.25">
      <c r="A8838" s="1">
        <v>41328</v>
      </c>
      <c r="B8838" t="s">
        <v>85</v>
      </c>
      <c r="C8838" t="s">
        <v>74</v>
      </c>
      <c r="D8838">
        <v>65</v>
      </c>
      <c r="E8838">
        <v>56</v>
      </c>
      <c r="F8838" t="s">
        <v>74</v>
      </c>
      <c r="G8838">
        <v>9</v>
      </c>
      <c r="H8838" t="s">
        <v>358</v>
      </c>
      <c r="I8838" t="s">
        <v>356</v>
      </c>
      <c r="J8838" s="2">
        <f>VLOOKUP(B8838,'Totals by Team'!A:K,11,FALSE)</f>
        <v>-5.5161290322580649</v>
      </c>
      <c r="K8838" s="2">
        <f>VLOOKUP(C8838,'Totals by Team'!A:K,11,FALSE)</f>
        <v>-8.870967741935484</v>
      </c>
    </row>
    <row r="8839" spans="1:11" x14ac:dyDescent="0.25">
      <c r="A8839" s="1">
        <v>41328</v>
      </c>
      <c r="B8839" t="s">
        <v>130</v>
      </c>
      <c r="C8839" t="s">
        <v>334</v>
      </c>
      <c r="D8839">
        <v>59</v>
      </c>
      <c r="E8839">
        <v>50</v>
      </c>
      <c r="F8839" t="s">
        <v>130</v>
      </c>
      <c r="G8839">
        <v>9</v>
      </c>
      <c r="H8839" t="s">
        <v>358</v>
      </c>
      <c r="I8839" t="s">
        <v>360</v>
      </c>
      <c r="J8839" s="2">
        <f>VLOOKUP(B8839,'Totals by Team'!A:K,11,FALSE)</f>
        <v>-3.2962962962962963</v>
      </c>
      <c r="K8839" s="2">
        <f>VLOOKUP(C8839,'Totals by Team'!A:K,11,FALSE)</f>
        <v>-6.0370370370370372</v>
      </c>
    </row>
    <row r="8840" spans="1:11" x14ac:dyDescent="0.25">
      <c r="A8840" s="1">
        <v>41328</v>
      </c>
      <c r="B8840" t="s">
        <v>274</v>
      </c>
      <c r="C8840" t="s">
        <v>318</v>
      </c>
      <c r="D8840">
        <v>68</v>
      </c>
      <c r="E8840">
        <v>59</v>
      </c>
      <c r="F8840" t="s">
        <v>318</v>
      </c>
      <c r="G8840">
        <v>9</v>
      </c>
      <c r="H8840" t="s">
        <v>358</v>
      </c>
      <c r="I8840" t="s">
        <v>356</v>
      </c>
      <c r="J8840" s="2">
        <f>VLOOKUP(B8840,'Totals by Team'!A:K,11,FALSE)</f>
        <v>1.0606060606060606</v>
      </c>
      <c r="K8840" s="2">
        <f>VLOOKUP(C8840,'Totals by Team'!A:K,11,FALSE)</f>
        <v>4.1515151515151514</v>
      </c>
    </row>
    <row r="8841" spans="1:11" x14ac:dyDescent="0.25">
      <c r="A8841" s="1">
        <v>41328</v>
      </c>
      <c r="B8841" t="s">
        <v>337</v>
      </c>
      <c r="C8841" t="s">
        <v>222</v>
      </c>
      <c r="D8841">
        <v>80</v>
      </c>
      <c r="E8841">
        <v>71</v>
      </c>
      <c r="F8841" t="s">
        <v>337</v>
      </c>
      <c r="G8841">
        <v>9</v>
      </c>
      <c r="H8841" t="s">
        <v>358</v>
      </c>
      <c r="I8841" t="s">
        <v>360</v>
      </c>
      <c r="J8841" s="2">
        <f>VLOOKUP(B8841,'Totals by Team'!A:K,11,FALSE)</f>
        <v>4.4666666666666668</v>
      </c>
      <c r="K8841" s="2">
        <f>VLOOKUP(C8841,'Totals by Team'!A:K,11,FALSE)</f>
        <v>5.9090909090909092</v>
      </c>
    </row>
    <row r="8842" spans="1:11" x14ac:dyDescent="0.25">
      <c r="A8842" s="1">
        <v>41328</v>
      </c>
      <c r="B8842" t="s">
        <v>99</v>
      </c>
      <c r="C8842" t="s">
        <v>225</v>
      </c>
      <c r="D8842">
        <v>83</v>
      </c>
      <c r="E8842">
        <v>75</v>
      </c>
      <c r="F8842" t="s">
        <v>99</v>
      </c>
      <c r="G8842">
        <v>8</v>
      </c>
      <c r="H8842" t="s">
        <v>358</v>
      </c>
      <c r="I8842" t="s">
        <v>360</v>
      </c>
      <c r="J8842" s="2">
        <f>VLOOKUP(B8842,'Totals by Team'!A:K,11,FALSE)</f>
        <v>2.4827586206896552</v>
      </c>
      <c r="K8842" s="2">
        <f>VLOOKUP(C8842,'Totals by Team'!A:K,11,FALSE)</f>
        <v>-1.4193548387096775</v>
      </c>
    </row>
    <row r="8843" spans="1:11" x14ac:dyDescent="0.25">
      <c r="A8843" s="1">
        <v>41328</v>
      </c>
      <c r="B8843" t="s">
        <v>286</v>
      </c>
      <c r="C8843" t="s">
        <v>325</v>
      </c>
      <c r="D8843">
        <v>62</v>
      </c>
      <c r="E8843">
        <v>54</v>
      </c>
      <c r="F8843" t="s">
        <v>286</v>
      </c>
      <c r="G8843">
        <v>8</v>
      </c>
      <c r="H8843" t="s">
        <v>358</v>
      </c>
      <c r="I8843" t="s">
        <v>360</v>
      </c>
      <c r="J8843" s="2">
        <f>VLOOKUP(B8843,'Totals by Team'!A:K,11,FALSE)</f>
        <v>-0.78125</v>
      </c>
      <c r="K8843" s="2">
        <f>VLOOKUP(C8843,'Totals by Team'!A:K,11,FALSE)</f>
        <v>-2.8125</v>
      </c>
    </row>
    <row r="8844" spans="1:11" x14ac:dyDescent="0.25">
      <c r="A8844" s="1">
        <v>41328</v>
      </c>
      <c r="B8844" t="s">
        <v>246</v>
      </c>
      <c r="C8844" t="s">
        <v>73</v>
      </c>
      <c r="D8844">
        <v>79</v>
      </c>
      <c r="E8844">
        <v>71</v>
      </c>
      <c r="F8844" t="s">
        <v>246</v>
      </c>
      <c r="G8844">
        <v>8</v>
      </c>
      <c r="H8844" t="s">
        <v>358</v>
      </c>
      <c r="I8844" t="s">
        <v>360</v>
      </c>
      <c r="J8844" s="2">
        <f>VLOOKUP(B8844,'Totals by Team'!A:K,11,FALSE)</f>
        <v>-0.63636363636363635</v>
      </c>
      <c r="K8844" s="2">
        <f>VLOOKUP(C8844,'Totals by Team'!A:K,11,FALSE)</f>
        <v>7.2413793103448274</v>
      </c>
    </row>
    <row r="8845" spans="1:11" x14ac:dyDescent="0.25">
      <c r="A8845" s="1">
        <v>41328</v>
      </c>
      <c r="B8845" t="s">
        <v>21</v>
      </c>
      <c r="C8845" t="s">
        <v>69</v>
      </c>
      <c r="D8845">
        <v>73</v>
      </c>
      <c r="E8845">
        <v>65</v>
      </c>
      <c r="F8845" t="s">
        <v>21</v>
      </c>
      <c r="G8845">
        <v>8</v>
      </c>
      <c r="H8845" t="s">
        <v>358</v>
      </c>
      <c r="I8845" t="s">
        <v>360</v>
      </c>
      <c r="J8845" s="2">
        <f>VLOOKUP(B8845,'Totals by Team'!A:K,11,FALSE)</f>
        <v>-1.75</v>
      </c>
      <c r="K8845" s="2">
        <f>VLOOKUP(C8845,'Totals by Team'!A:K,11,FALSE)</f>
        <v>-1.1666666666666667</v>
      </c>
    </row>
    <row r="8846" spans="1:11" x14ac:dyDescent="0.25">
      <c r="A8846" s="1">
        <v>41328</v>
      </c>
      <c r="B8846" t="s">
        <v>123</v>
      </c>
      <c r="C8846" t="s">
        <v>114</v>
      </c>
      <c r="D8846">
        <v>80</v>
      </c>
      <c r="E8846">
        <v>72</v>
      </c>
      <c r="F8846" t="s">
        <v>114</v>
      </c>
      <c r="G8846">
        <v>8</v>
      </c>
      <c r="H8846" t="s">
        <v>358</v>
      </c>
      <c r="I8846" t="s">
        <v>356</v>
      </c>
      <c r="J8846" s="2">
        <f>VLOOKUP(B8846,'Totals by Team'!A:K,11,FALSE)</f>
        <v>-4.2</v>
      </c>
      <c r="K8846" s="2">
        <f>VLOOKUP(C8846,'Totals by Team'!A:K,11,FALSE)</f>
        <v>-6.068965517241379</v>
      </c>
    </row>
    <row r="8847" spans="1:11" x14ac:dyDescent="0.25">
      <c r="A8847" s="1">
        <v>41328</v>
      </c>
      <c r="B8847" t="s">
        <v>212</v>
      </c>
      <c r="C8847" t="s">
        <v>289</v>
      </c>
      <c r="D8847">
        <v>93</v>
      </c>
      <c r="E8847">
        <v>85</v>
      </c>
      <c r="F8847" t="s">
        <v>289</v>
      </c>
      <c r="G8847">
        <v>8</v>
      </c>
      <c r="H8847" t="s">
        <v>358</v>
      </c>
      <c r="I8847" t="s">
        <v>356</v>
      </c>
      <c r="J8847" s="2">
        <f>VLOOKUP(B8847,'Totals by Team'!A:K,11,FALSE)</f>
        <v>3.3125</v>
      </c>
      <c r="K8847" s="2">
        <f>VLOOKUP(C8847,'Totals by Team'!A:K,11,FALSE)</f>
        <v>1.606060606060606</v>
      </c>
    </row>
    <row r="8848" spans="1:11" x14ac:dyDescent="0.25">
      <c r="A8848" s="1">
        <v>41328</v>
      </c>
      <c r="B8848" t="s">
        <v>116</v>
      </c>
      <c r="C8848" t="s">
        <v>164</v>
      </c>
      <c r="D8848">
        <v>58</v>
      </c>
      <c r="E8848">
        <v>50</v>
      </c>
      <c r="F8848" t="s">
        <v>116</v>
      </c>
      <c r="G8848">
        <v>8</v>
      </c>
      <c r="H8848" t="s">
        <v>358</v>
      </c>
      <c r="I8848" t="s">
        <v>360</v>
      </c>
      <c r="J8848" s="2">
        <f>VLOOKUP(B8848,'Totals by Team'!A:K,11,FALSE)</f>
        <v>5.1333333333333337</v>
      </c>
      <c r="K8848" s="2">
        <f>VLOOKUP(C8848,'Totals by Team'!A:K,11,FALSE)</f>
        <v>-4.7575757575757578</v>
      </c>
    </row>
    <row r="8849" spans="1:11" x14ac:dyDescent="0.25">
      <c r="A8849" s="1">
        <v>41328</v>
      </c>
      <c r="B8849" t="s">
        <v>135</v>
      </c>
      <c r="C8849" t="s">
        <v>122</v>
      </c>
      <c r="D8849">
        <v>58</v>
      </c>
      <c r="E8849">
        <v>50</v>
      </c>
      <c r="F8849" t="s">
        <v>122</v>
      </c>
      <c r="G8849">
        <v>8</v>
      </c>
      <c r="H8849" t="s">
        <v>358</v>
      </c>
      <c r="I8849" t="s">
        <v>356</v>
      </c>
      <c r="J8849" s="2">
        <f>VLOOKUP(B8849,'Totals by Team'!A:K,11,FALSE)</f>
        <v>4.117647058823529</v>
      </c>
      <c r="K8849" s="2">
        <f>VLOOKUP(C8849,'Totals by Team'!A:K,11,FALSE)</f>
        <v>1.5588235294117647</v>
      </c>
    </row>
    <row r="8850" spans="1:11" x14ac:dyDescent="0.25">
      <c r="A8850" s="1">
        <v>41328</v>
      </c>
      <c r="B8850" t="s">
        <v>42</v>
      </c>
      <c r="C8850" t="s">
        <v>328</v>
      </c>
      <c r="D8850">
        <v>87</v>
      </c>
      <c r="E8850">
        <v>79</v>
      </c>
      <c r="F8850" t="s">
        <v>42</v>
      </c>
      <c r="G8850">
        <v>8</v>
      </c>
      <c r="H8850" t="s">
        <v>358</v>
      </c>
      <c r="I8850" t="s">
        <v>360</v>
      </c>
      <c r="J8850" s="2">
        <f>VLOOKUP(B8850,'Totals by Team'!A:K,11,FALSE)</f>
        <v>4.78125</v>
      </c>
      <c r="K8850" s="2">
        <f>VLOOKUP(C8850,'Totals by Team'!A:K,11,FALSE)</f>
        <v>3.129032258064516</v>
      </c>
    </row>
    <row r="8851" spans="1:11" x14ac:dyDescent="0.25">
      <c r="A8851" s="1">
        <v>41328</v>
      </c>
      <c r="B8851" t="s">
        <v>204</v>
      </c>
      <c r="C8851" t="s">
        <v>12</v>
      </c>
      <c r="D8851">
        <v>83</v>
      </c>
      <c r="E8851">
        <v>75</v>
      </c>
      <c r="F8851" t="s">
        <v>204</v>
      </c>
      <c r="G8851">
        <v>8</v>
      </c>
      <c r="H8851" t="s">
        <v>358</v>
      </c>
      <c r="I8851" t="s">
        <v>360</v>
      </c>
      <c r="J8851" s="2">
        <f>VLOOKUP(B8851,'Totals by Team'!A:K,11,FALSE)</f>
        <v>-11.275862068965518</v>
      </c>
      <c r="K8851" s="2">
        <f>VLOOKUP(C8851,'Totals by Team'!A:K,11,FALSE)</f>
        <v>-2.9333333333333331</v>
      </c>
    </row>
    <row r="8852" spans="1:11" x14ac:dyDescent="0.25">
      <c r="A8852" s="1">
        <v>41328</v>
      </c>
      <c r="B8852" t="s">
        <v>168</v>
      </c>
      <c r="C8852" t="s">
        <v>79</v>
      </c>
      <c r="D8852">
        <v>66</v>
      </c>
      <c r="E8852">
        <v>58</v>
      </c>
      <c r="F8852" t="s">
        <v>168</v>
      </c>
      <c r="G8852">
        <v>8</v>
      </c>
      <c r="H8852" t="s">
        <v>358</v>
      </c>
      <c r="I8852" t="s">
        <v>360</v>
      </c>
      <c r="J8852" s="2">
        <f>VLOOKUP(B8852,'Totals by Team'!A:K,11,FALSE)</f>
        <v>-5.3076923076923075</v>
      </c>
      <c r="K8852" s="2">
        <f>VLOOKUP(C8852,'Totals by Team'!A:K,11,FALSE)</f>
        <v>-9.7857142857142865</v>
      </c>
    </row>
    <row r="8853" spans="1:11" x14ac:dyDescent="0.25">
      <c r="A8853" s="1">
        <v>41328</v>
      </c>
      <c r="B8853" t="s">
        <v>230</v>
      </c>
      <c r="C8853" t="s">
        <v>321</v>
      </c>
      <c r="D8853">
        <v>74</v>
      </c>
      <c r="E8853">
        <v>66</v>
      </c>
      <c r="F8853" t="s">
        <v>230</v>
      </c>
      <c r="G8853">
        <v>8</v>
      </c>
      <c r="H8853" t="s">
        <v>358</v>
      </c>
      <c r="I8853" t="s">
        <v>360</v>
      </c>
      <c r="J8853" s="2">
        <f>VLOOKUP(B8853,'Totals by Team'!A:K,11,FALSE)</f>
        <v>11.5625</v>
      </c>
      <c r="K8853" s="2">
        <f>VLOOKUP(C8853,'Totals by Team'!A:K,11,FALSE)</f>
        <v>12.294117647058824</v>
      </c>
    </row>
    <row r="8854" spans="1:11" x14ac:dyDescent="0.25">
      <c r="A8854" s="1">
        <v>41328</v>
      </c>
      <c r="B8854" t="s">
        <v>93</v>
      </c>
      <c r="C8854" t="s">
        <v>213</v>
      </c>
      <c r="D8854">
        <v>63</v>
      </c>
      <c r="E8854">
        <v>56</v>
      </c>
      <c r="F8854" t="s">
        <v>213</v>
      </c>
      <c r="G8854">
        <v>7</v>
      </c>
      <c r="H8854" t="s">
        <v>358</v>
      </c>
      <c r="I8854" t="s">
        <v>356</v>
      </c>
      <c r="J8854" s="2">
        <f>VLOOKUP(B8854,'Totals by Team'!A:K,11,FALSE)</f>
        <v>-8.4516129032258061</v>
      </c>
      <c r="K8854" s="2">
        <f>VLOOKUP(C8854,'Totals by Team'!A:K,11,FALSE)</f>
        <v>-9.068965517241379</v>
      </c>
    </row>
    <row r="8855" spans="1:11" x14ac:dyDescent="0.25">
      <c r="A8855" s="1">
        <v>41328</v>
      </c>
      <c r="B8855" t="s">
        <v>198</v>
      </c>
      <c r="C8855" t="s">
        <v>22</v>
      </c>
      <c r="D8855">
        <v>78</v>
      </c>
      <c r="E8855">
        <v>71</v>
      </c>
      <c r="F8855" t="s">
        <v>22</v>
      </c>
      <c r="G8855">
        <v>7</v>
      </c>
      <c r="H8855" t="s">
        <v>358</v>
      </c>
      <c r="I8855" t="s">
        <v>356</v>
      </c>
      <c r="J8855" s="2">
        <f>VLOOKUP(B8855,'Totals by Team'!A:K,11,FALSE)</f>
        <v>0.72413793103448276</v>
      </c>
      <c r="K8855" s="2">
        <f>VLOOKUP(C8855,'Totals by Team'!A:K,11,FALSE)</f>
        <v>-8.0333333333333332</v>
      </c>
    </row>
    <row r="8856" spans="1:11" x14ac:dyDescent="0.25">
      <c r="A8856" s="1">
        <v>41328</v>
      </c>
      <c r="B8856" t="s">
        <v>70</v>
      </c>
      <c r="C8856" t="s">
        <v>304</v>
      </c>
      <c r="D8856">
        <v>90</v>
      </c>
      <c r="E8856">
        <v>83</v>
      </c>
      <c r="F8856" t="s">
        <v>70</v>
      </c>
      <c r="G8856">
        <v>7</v>
      </c>
      <c r="H8856" t="s">
        <v>358</v>
      </c>
      <c r="I8856" t="s">
        <v>360</v>
      </c>
      <c r="J8856" s="2">
        <f>VLOOKUP(B8856,'Totals by Team'!A:K,11,FALSE)</f>
        <v>8.46875</v>
      </c>
      <c r="K8856" s="2">
        <f>VLOOKUP(C8856,'Totals by Team'!A:K,11,FALSE)</f>
        <v>10.060606060606061</v>
      </c>
    </row>
    <row r="8857" spans="1:11" x14ac:dyDescent="0.25">
      <c r="A8857" s="1">
        <v>41328</v>
      </c>
      <c r="B8857" t="s">
        <v>50</v>
      </c>
      <c r="C8857" t="s">
        <v>46</v>
      </c>
      <c r="D8857">
        <v>66</v>
      </c>
      <c r="E8857">
        <v>59</v>
      </c>
      <c r="F8857" t="s">
        <v>46</v>
      </c>
      <c r="G8857">
        <v>7</v>
      </c>
      <c r="H8857" t="s">
        <v>358</v>
      </c>
      <c r="I8857" t="s">
        <v>356</v>
      </c>
      <c r="J8857" s="2">
        <f>VLOOKUP(B8857,'Totals by Team'!A:K,11,FALSE)</f>
        <v>-6.1333333333333337</v>
      </c>
      <c r="K8857" s="2">
        <f>VLOOKUP(C8857,'Totals by Team'!A:K,11,FALSE)</f>
        <v>-1.5161290322580645</v>
      </c>
    </row>
    <row r="8858" spans="1:11" x14ac:dyDescent="0.25">
      <c r="A8858" s="1">
        <v>41328</v>
      </c>
      <c r="B8858" t="s">
        <v>324</v>
      </c>
      <c r="C8858" t="s">
        <v>242</v>
      </c>
      <c r="D8858">
        <v>70</v>
      </c>
      <c r="E8858">
        <v>63</v>
      </c>
      <c r="F8858" t="s">
        <v>242</v>
      </c>
      <c r="G8858">
        <v>7</v>
      </c>
      <c r="H8858" t="s">
        <v>358</v>
      </c>
      <c r="I8858" t="s">
        <v>356</v>
      </c>
      <c r="J8858" s="2">
        <f>VLOOKUP(B8858,'Totals by Team'!A:K,11,FALSE)</f>
        <v>3.78125</v>
      </c>
      <c r="K8858" s="2">
        <f>VLOOKUP(C8858,'Totals by Team'!A:K,11,FALSE)</f>
        <v>1.2666666666666666</v>
      </c>
    </row>
    <row r="8859" spans="1:11" x14ac:dyDescent="0.25">
      <c r="A8859" s="1">
        <v>41328</v>
      </c>
      <c r="B8859" t="s">
        <v>138</v>
      </c>
      <c r="C8859" t="s">
        <v>166</v>
      </c>
      <c r="D8859">
        <v>95</v>
      </c>
      <c r="E8859">
        <v>88</v>
      </c>
      <c r="F8859" t="s">
        <v>166</v>
      </c>
      <c r="G8859">
        <v>7</v>
      </c>
      <c r="H8859" t="s">
        <v>358</v>
      </c>
      <c r="I8859" t="s">
        <v>356</v>
      </c>
      <c r="J8859" s="2">
        <f>VLOOKUP(B8859,'Totals by Team'!A:K,11,FALSE)</f>
        <v>-10.066666666666666</v>
      </c>
      <c r="K8859" s="2">
        <f>VLOOKUP(C8859,'Totals by Team'!A:K,11,FALSE)</f>
        <v>-13.133333333333333</v>
      </c>
    </row>
    <row r="8860" spans="1:11" x14ac:dyDescent="0.25">
      <c r="A8860" s="1">
        <v>41328</v>
      </c>
      <c r="B8860" t="s">
        <v>283</v>
      </c>
      <c r="C8860" t="s">
        <v>23</v>
      </c>
      <c r="D8860">
        <v>61</v>
      </c>
      <c r="E8860">
        <v>54</v>
      </c>
      <c r="F8860" t="s">
        <v>283</v>
      </c>
      <c r="G8860">
        <v>7</v>
      </c>
      <c r="H8860" t="s">
        <v>358</v>
      </c>
      <c r="I8860" t="s">
        <v>360</v>
      </c>
      <c r="J8860" s="2">
        <f>VLOOKUP(B8860,'Totals by Team'!A:K,11,FALSE)</f>
        <v>0.84375</v>
      </c>
      <c r="K8860" s="2">
        <f>VLOOKUP(C8860,'Totals by Team'!A:K,11,FALSE)</f>
        <v>3.9285714285714284</v>
      </c>
    </row>
    <row r="8861" spans="1:11" x14ac:dyDescent="0.25">
      <c r="A8861" s="1">
        <v>41328</v>
      </c>
      <c r="B8861" t="s">
        <v>194</v>
      </c>
      <c r="C8861" t="s">
        <v>82</v>
      </c>
      <c r="D8861">
        <v>77</v>
      </c>
      <c r="E8861">
        <v>70</v>
      </c>
      <c r="F8861" t="s">
        <v>82</v>
      </c>
      <c r="G8861">
        <v>7</v>
      </c>
      <c r="H8861" t="s">
        <v>358</v>
      </c>
      <c r="I8861" t="s">
        <v>356</v>
      </c>
      <c r="J8861" s="2">
        <f>VLOOKUP(B8861,'Totals by Team'!A:K,11,FALSE)</f>
        <v>1.0303030303030303</v>
      </c>
      <c r="K8861" s="2">
        <f>VLOOKUP(C8861,'Totals by Team'!A:K,11,FALSE)</f>
        <v>1.78125</v>
      </c>
    </row>
    <row r="8862" spans="1:11" x14ac:dyDescent="0.25">
      <c r="A8862" s="1">
        <v>41328</v>
      </c>
      <c r="B8862" t="s">
        <v>16</v>
      </c>
      <c r="C8862" t="s">
        <v>182</v>
      </c>
      <c r="D8862">
        <v>75</v>
      </c>
      <c r="E8862">
        <v>68</v>
      </c>
      <c r="F8862" t="s">
        <v>182</v>
      </c>
      <c r="G8862">
        <v>7</v>
      </c>
      <c r="H8862" t="s">
        <v>358</v>
      </c>
      <c r="I8862" t="s">
        <v>356</v>
      </c>
      <c r="J8862" s="2">
        <f>VLOOKUP(B8862,'Totals by Team'!A:K,11,FALSE)</f>
        <v>2.125</v>
      </c>
      <c r="K8862" s="2">
        <f>VLOOKUP(C8862,'Totals by Team'!A:K,11,FALSE)</f>
        <v>3</v>
      </c>
    </row>
    <row r="8863" spans="1:11" x14ac:dyDescent="0.25">
      <c r="A8863" s="1">
        <v>41328</v>
      </c>
      <c r="B8863" t="s">
        <v>92</v>
      </c>
      <c r="C8863" t="s">
        <v>90</v>
      </c>
      <c r="D8863">
        <v>64</v>
      </c>
      <c r="E8863">
        <v>58</v>
      </c>
      <c r="F8863" t="s">
        <v>92</v>
      </c>
      <c r="G8863">
        <v>6</v>
      </c>
      <c r="H8863" t="s">
        <v>358</v>
      </c>
      <c r="I8863" t="s">
        <v>360</v>
      </c>
      <c r="J8863" s="2">
        <f>VLOOKUP(B8863,'Totals by Team'!A:K,11,FALSE)</f>
        <v>-0.41379310344827586</v>
      </c>
      <c r="K8863" s="2">
        <f>VLOOKUP(C8863,'Totals by Team'!A:K,11,FALSE)</f>
        <v>-4.7931034482758621</v>
      </c>
    </row>
    <row r="8864" spans="1:11" x14ac:dyDescent="0.25">
      <c r="A8864" s="1">
        <v>41328</v>
      </c>
      <c r="B8864" t="s">
        <v>172</v>
      </c>
      <c r="C8864" t="s">
        <v>115</v>
      </c>
      <c r="D8864">
        <v>72</v>
      </c>
      <c r="E8864">
        <v>66</v>
      </c>
      <c r="F8864" t="s">
        <v>115</v>
      </c>
      <c r="G8864">
        <v>6</v>
      </c>
      <c r="H8864" t="s">
        <v>358</v>
      </c>
      <c r="I8864" t="s">
        <v>356</v>
      </c>
      <c r="J8864" s="2">
        <f>VLOOKUP(B8864,'Totals by Team'!A:K,11,FALSE)</f>
        <v>4.7037037037037033</v>
      </c>
      <c r="K8864" s="2">
        <f>VLOOKUP(C8864,'Totals by Team'!A:K,11,FALSE)</f>
        <v>-3.1379310344827585</v>
      </c>
    </row>
    <row r="8865" spans="1:11" x14ac:dyDescent="0.25">
      <c r="A8865" s="1">
        <v>41328</v>
      </c>
      <c r="B8865" t="s">
        <v>169</v>
      </c>
      <c r="C8865" t="s">
        <v>206</v>
      </c>
      <c r="D8865">
        <v>63</v>
      </c>
      <c r="E8865">
        <v>57</v>
      </c>
      <c r="F8865" t="s">
        <v>206</v>
      </c>
      <c r="G8865">
        <v>6</v>
      </c>
      <c r="H8865" t="s">
        <v>358</v>
      </c>
      <c r="I8865" t="s">
        <v>356</v>
      </c>
      <c r="J8865" s="2">
        <f>VLOOKUP(B8865,'Totals by Team'!A:K,11,FALSE)</f>
        <v>6.6666666666666666E-2</v>
      </c>
      <c r="K8865" s="2">
        <f>VLOOKUP(C8865,'Totals by Team'!A:K,11,FALSE)</f>
        <v>-8.1071428571428577</v>
      </c>
    </row>
    <row r="8866" spans="1:11" x14ac:dyDescent="0.25">
      <c r="A8866" s="1">
        <v>41328</v>
      </c>
      <c r="B8866" t="s">
        <v>171</v>
      </c>
      <c r="C8866" t="s">
        <v>78</v>
      </c>
      <c r="D8866">
        <v>93</v>
      </c>
      <c r="E8866">
        <v>87</v>
      </c>
      <c r="F8866" t="s">
        <v>171</v>
      </c>
      <c r="G8866">
        <v>6</v>
      </c>
      <c r="H8866" t="s">
        <v>358</v>
      </c>
      <c r="I8866" t="s">
        <v>360</v>
      </c>
      <c r="J8866" s="2">
        <f>VLOOKUP(B8866,'Totals by Team'!A:K,11,FALSE)</f>
        <v>11.09375</v>
      </c>
      <c r="K8866" s="2">
        <f>VLOOKUP(C8866,'Totals by Team'!A:K,11,FALSE)</f>
        <v>4.8275862068965516</v>
      </c>
    </row>
    <row r="8867" spans="1:11" x14ac:dyDescent="0.25">
      <c r="A8867" s="1">
        <v>41328</v>
      </c>
      <c r="B8867" t="s">
        <v>165</v>
      </c>
      <c r="C8867" t="s">
        <v>2</v>
      </c>
      <c r="D8867">
        <v>74</v>
      </c>
      <c r="E8867">
        <v>68</v>
      </c>
      <c r="F8867" t="s">
        <v>165</v>
      </c>
      <c r="G8867">
        <v>6</v>
      </c>
      <c r="H8867" t="s">
        <v>358</v>
      </c>
      <c r="I8867" t="s">
        <v>360</v>
      </c>
      <c r="J8867" s="2">
        <f>VLOOKUP(B8867,'Totals by Team'!A:K,11,FALSE)</f>
        <v>-3.1</v>
      </c>
      <c r="K8867" s="2">
        <f>VLOOKUP(C8867,'Totals by Team'!A:K,11,FALSE)</f>
        <v>-6.3666666666666663</v>
      </c>
    </row>
    <row r="8868" spans="1:11" x14ac:dyDescent="0.25">
      <c r="A8868" s="1">
        <v>41328</v>
      </c>
      <c r="B8868" t="s">
        <v>322</v>
      </c>
      <c r="C8868" t="s">
        <v>126</v>
      </c>
      <c r="D8868">
        <v>75</v>
      </c>
      <c r="E8868">
        <v>69</v>
      </c>
      <c r="F8868" t="s">
        <v>126</v>
      </c>
      <c r="G8868">
        <v>6</v>
      </c>
      <c r="H8868" t="s">
        <v>358</v>
      </c>
      <c r="I8868" t="s">
        <v>356</v>
      </c>
      <c r="J8868" s="2">
        <f>VLOOKUP(B8868,'Totals by Team'!A:K,11,FALSE)</f>
        <v>-2.5172413793103448</v>
      </c>
      <c r="K8868" s="2">
        <f>VLOOKUP(C8868,'Totals by Team'!A:K,11,FALSE)</f>
        <v>-8.137931034482758</v>
      </c>
    </row>
    <row r="8869" spans="1:11" x14ac:dyDescent="0.25">
      <c r="A8869" s="1">
        <v>41328</v>
      </c>
      <c r="B8869" t="s">
        <v>40</v>
      </c>
      <c r="C8869" t="s">
        <v>188</v>
      </c>
      <c r="D8869">
        <v>79</v>
      </c>
      <c r="E8869">
        <v>73</v>
      </c>
      <c r="F8869" t="s">
        <v>40</v>
      </c>
      <c r="G8869">
        <v>6</v>
      </c>
      <c r="H8869" t="s">
        <v>358</v>
      </c>
      <c r="I8869" t="s">
        <v>360</v>
      </c>
      <c r="J8869" s="2">
        <f>VLOOKUP(B8869,'Totals by Team'!A:K,11,FALSE)</f>
        <v>-3.40625</v>
      </c>
      <c r="K8869" s="2">
        <f>VLOOKUP(C8869,'Totals by Team'!A:K,11,FALSE)</f>
        <v>-8.0344827586206904</v>
      </c>
    </row>
    <row r="8870" spans="1:11" x14ac:dyDescent="0.25">
      <c r="A8870" s="1">
        <v>41328</v>
      </c>
      <c r="B8870" t="s">
        <v>247</v>
      </c>
      <c r="C8870" t="s">
        <v>282</v>
      </c>
      <c r="D8870">
        <v>69</v>
      </c>
      <c r="E8870">
        <v>63</v>
      </c>
      <c r="F8870" t="s">
        <v>282</v>
      </c>
      <c r="G8870">
        <v>6</v>
      </c>
      <c r="H8870" t="s">
        <v>358</v>
      </c>
      <c r="I8870" t="s">
        <v>356</v>
      </c>
      <c r="J8870" s="2">
        <f>VLOOKUP(B8870,'Totals by Team'!A:K,11,FALSE)</f>
        <v>-0.67741935483870963</v>
      </c>
      <c r="K8870" s="2">
        <f>VLOOKUP(C8870,'Totals by Team'!A:K,11,FALSE)</f>
        <v>-4.7</v>
      </c>
    </row>
    <row r="8871" spans="1:11" x14ac:dyDescent="0.25">
      <c r="A8871" s="1">
        <v>41328</v>
      </c>
      <c r="B8871" t="s">
        <v>152</v>
      </c>
      <c r="C8871" t="s">
        <v>202</v>
      </c>
      <c r="D8871">
        <v>60</v>
      </c>
      <c r="E8871">
        <v>54</v>
      </c>
      <c r="F8871" t="s">
        <v>202</v>
      </c>
      <c r="G8871">
        <v>6</v>
      </c>
      <c r="H8871" t="s">
        <v>358</v>
      </c>
      <c r="I8871" t="s">
        <v>356</v>
      </c>
      <c r="J8871" s="2">
        <f>VLOOKUP(B8871,'Totals by Team'!A:K,11,FALSE)</f>
        <v>-7.1724137931034484</v>
      </c>
      <c r="K8871" s="2">
        <f>VLOOKUP(C8871,'Totals by Team'!A:K,11,FALSE)</f>
        <v>4.1785714285714288</v>
      </c>
    </row>
    <row r="8872" spans="1:11" x14ac:dyDescent="0.25">
      <c r="A8872" s="1">
        <v>41328</v>
      </c>
      <c r="B8872" t="s">
        <v>269</v>
      </c>
      <c r="C8872" t="s">
        <v>47</v>
      </c>
      <c r="D8872">
        <v>68</v>
      </c>
      <c r="E8872">
        <v>62</v>
      </c>
      <c r="F8872" t="s">
        <v>269</v>
      </c>
      <c r="G8872">
        <v>6</v>
      </c>
      <c r="H8872" t="s">
        <v>358</v>
      </c>
      <c r="I8872" t="s">
        <v>360</v>
      </c>
      <c r="J8872" s="2">
        <f>VLOOKUP(B8872,'Totals by Team'!A:K,11,FALSE)</f>
        <v>-6.3703703703703702</v>
      </c>
      <c r="K8872" s="2">
        <f>VLOOKUP(C8872,'Totals by Team'!A:K,11,FALSE)</f>
        <v>-10.870967741935484</v>
      </c>
    </row>
    <row r="8873" spans="1:11" x14ac:dyDescent="0.25">
      <c r="A8873" s="1">
        <v>41328</v>
      </c>
      <c r="B8873" t="s">
        <v>76</v>
      </c>
      <c r="C8873" t="s">
        <v>313</v>
      </c>
      <c r="D8873">
        <v>63</v>
      </c>
      <c r="E8873">
        <v>57</v>
      </c>
      <c r="F8873" t="s">
        <v>313</v>
      </c>
      <c r="G8873">
        <v>6</v>
      </c>
      <c r="H8873" t="s">
        <v>358</v>
      </c>
      <c r="I8873" t="s">
        <v>356</v>
      </c>
      <c r="J8873" s="2">
        <f>VLOOKUP(B8873,'Totals by Team'!A:K,11,FALSE)</f>
        <v>9.7333333333333325</v>
      </c>
      <c r="K8873" s="2">
        <f>VLOOKUP(C8873,'Totals by Team'!A:K,11,FALSE)</f>
        <v>2.7419354838709675</v>
      </c>
    </row>
    <row r="8874" spans="1:11" x14ac:dyDescent="0.25">
      <c r="A8874" s="1">
        <v>41328</v>
      </c>
      <c r="B8874" t="s">
        <v>100</v>
      </c>
      <c r="C8874" t="s">
        <v>259</v>
      </c>
      <c r="D8874">
        <v>67</v>
      </c>
      <c r="E8874">
        <v>62</v>
      </c>
      <c r="F8874" t="s">
        <v>100</v>
      </c>
      <c r="G8874">
        <v>5</v>
      </c>
      <c r="H8874" t="s">
        <v>358</v>
      </c>
      <c r="I8874" t="s">
        <v>360</v>
      </c>
      <c r="J8874" s="2">
        <f>VLOOKUP(B8874,'Totals by Team'!A:K,11,FALSE)</f>
        <v>2.064516129032258</v>
      </c>
      <c r="K8874" s="2">
        <f>VLOOKUP(C8874,'Totals by Team'!A:K,11,FALSE)</f>
        <v>1.84375</v>
      </c>
    </row>
    <row r="8875" spans="1:11" x14ac:dyDescent="0.25">
      <c r="A8875" s="1">
        <v>41328</v>
      </c>
      <c r="B8875" t="s">
        <v>109</v>
      </c>
      <c r="C8875" t="s">
        <v>56</v>
      </c>
      <c r="D8875">
        <v>81</v>
      </c>
      <c r="E8875">
        <v>76</v>
      </c>
      <c r="F8875" t="s">
        <v>109</v>
      </c>
      <c r="G8875">
        <v>5</v>
      </c>
      <c r="H8875" t="s">
        <v>358</v>
      </c>
      <c r="I8875" t="s">
        <v>360</v>
      </c>
      <c r="J8875" s="2">
        <f>VLOOKUP(B8875,'Totals by Team'!A:K,11,FALSE)</f>
        <v>-5.290322580645161</v>
      </c>
      <c r="K8875" s="2">
        <f>VLOOKUP(C8875,'Totals by Team'!A:K,11,FALSE)</f>
        <v>-1.2903225806451613</v>
      </c>
    </row>
    <row r="8876" spans="1:11" x14ac:dyDescent="0.25">
      <c r="A8876" s="1">
        <v>41328</v>
      </c>
      <c r="B8876" t="s">
        <v>205</v>
      </c>
      <c r="C8876" t="s">
        <v>128</v>
      </c>
      <c r="D8876">
        <v>52</v>
      </c>
      <c r="E8876">
        <v>48</v>
      </c>
      <c r="F8876" t="s">
        <v>128</v>
      </c>
      <c r="G8876">
        <v>4</v>
      </c>
      <c r="H8876" t="s">
        <v>358</v>
      </c>
      <c r="I8876" t="s">
        <v>356</v>
      </c>
      <c r="J8876" s="2">
        <f>VLOOKUP(B8876,'Totals by Team'!A:K,11,FALSE)</f>
        <v>-1.25</v>
      </c>
      <c r="K8876" s="2">
        <f>VLOOKUP(C8876,'Totals by Team'!A:K,11,FALSE)</f>
        <v>-4.5483870967741939</v>
      </c>
    </row>
    <row r="8877" spans="1:11" x14ac:dyDescent="0.25">
      <c r="A8877" s="1">
        <v>41328</v>
      </c>
      <c r="B8877" t="s">
        <v>271</v>
      </c>
      <c r="C8877" t="s">
        <v>305</v>
      </c>
      <c r="D8877">
        <v>75</v>
      </c>
      <c r="E8877">
        <v>71</v>
      </c>
      <c r="F8877" t="s">
        <v>305</v>
      </c>
      <c r="G8877">
        <v>4</v>
      </c>
      <c r="H8877" t="s">
        <v>358</v>
      </c>
      <c r="I8877" t="s">
        <v>356</v>
      </c>
      <c r="J8877" s="2">
        <f>VLOOKUP(B8877,'Totals by Team'!A:K,11,FALSE)</f>
        <v>12.529411764705882</v>
      </c>
      <c r="K8877" s="2">
        <f>VLOOKUP(C8877,'Totals by Team'!A:K,11,FALSE)</f>
        <v>2.7419354838709675</v>
      </c>
    </row>
    <row r="8878" spans="1:11" x14ac:dyDescent="0.25">
      <c r="A8878" s="1">
        <v>41328</v>
      </c>
      <c r="B8878" t="s">
        <v>125</v>
      </c>
      <c r="C8878" t="s">
        <v>248</v>
      </c>
      <c r="D8878">
        <v>51</v>
      </c>
      <c r="E8878">
        <v>47</v>
      </c>
      <c r="F8878" t="s">
        <v>125</v>
      </c>
      <c r="G8878">
        <v>4</v>
      </c>
      <c r="H8878" t="s">
        <v>358</v>
      </c>
      <c r="I8878" t="s">
        <v>360</v>
      </c>
      <c r="J8878" s="2">
        <f>VLOOKUP(B8878,'Totals by Team'!A:K,11,FALSE)</f>
        <v>4.8214285714285712</v>
      </c>
      <c r="K8878" s="2">
        <f>VLOOKUP(C8878,'Totals by Team'!A:K,11,FALSE)</f>
        <v>0.20588235294117646</v>
      </c>
    </row>
    <row r="8879" spans="1:11" x14ac:dyDescent="0.25">
      <c r="A8879" s="1">
        <v>41328</v>
      </c>
      <c r="B8879" t="s">
        <v>25</v>
      </c>
      <c r="C8879" t="s">
        <v>237</v>
      </c>
      <c r="D8879">
        <v>66</v>
      </c>
      <c r="E8879">
        <v>62</v>
      </c>
      <c r="F8879" t="s">
        <v>237</v>
      </c>
      <c r="G8879">
        <v>4</v>
      </c>
      <c r="H8879" t="s">
        <v>358</v>
      </c>
      <c r="I8879" t="s">
        <v>356</v>
      </c>
      <c r="J8879" s="2">
        <f>VLOOKUP(B8879,'Totals by Team'!A:K,11,FALSE)</f>
        <v>0.36666666666666664</v>
      </c>
      <c r="K8879" s="2">
        <f>VLOOKUP(C8879,'Totals by Team'!A:K,11,FALSE)</f>
        <v>0.82352941176470584</v>
      </c>
    </row>
    <row r="8880" spans="1:11" x14ac:dyDescent="0.25">
      <c r="A8880" s="1">
        <v>41328</v>
      </c>
      <c r="B8880" t="s">
        <v>45</v>
      </c>
      <c r="C8880" t="s">
        <v>279</v>
      </c>
      <c r="D8880">
        <v>60</v>
      </c>
      <c r="E8880">
        <v>56</v>
      </c>
      <c r="F8880" t="s">
        <v>279</v>
      </c>
      <c r="G8880">
        <v>4</v>
      </c>
      <c r="H8880" t="s">
        <v>358</v>
      </c>
      <c r="I8880" t="s">
        <v>356</v>
      </c>
      <c r="J8880" s="2">
        <f>VLOOKUP(B8880,'Totals by Team'!A:K,11,FALSE)</f>
        <v>1.15625</v>
      </c>
      <c r="K8880" s="2">
        <f>VLOOKUP(C8880,'Totals by Team'!A:K,11,FALSE)</f>
        <v>-5.290322580645161</v>
      </c>
    </row>
    <row r="8881" spans="1:11" x14ac:dyDescent="0.25">
      <c r="A8881" s="1">
        <v>41328</v>
      </c>
      <c r="B8881" t="s">
        <v>231</v>
      </c>
      <c r="C8881" t="s">
        <v>284</v>
      </c>
      <c r="D8881">
        <v>60</v>
      </c>
      <c r="E8881">
        <v>56</v>
      </c>
      <c r="F8881" t="s">
        <v>231</v>
      </c>
      <c r="G8881">
        <v>4</v>
      </c>
      <c r="H8881" t="s">
        <v>358</v>
      </c>
      <c r="I8881" t="s">
        <v>360</v>
      </c>
      <c r="J8881" s="2">
        <f>VLOOKUP(B8881,'Totals by Team'!A:K,11,FALSE)</f>
        <v>2.5</v>
      </c>
      <c r="K8881" s="2">
        <f>VLOOKUP(C8881,'Totals by Team'!A:K,11,FALSE)</f>
        <v>6.258064516129032</v>
      </c>
    </row>
    <row r="8882" spans="1:11" x14ac:dyDescent="0.25">
      <c r="A8882" s="1">
        <v>41328</v>
      </c>
      <c r="B8882" t="s">
        <v>226</v>
      </c>
      <c r="C8882" t="s">
        <v>107</v>
      </c>
      <c r="D8882">
        <v>72</v>
      </c>
      <c r="E8882">
        <v>68</v>
      </c>
      <c r="F8882" t="s">
        <v>226</v>
      </c>
      <c r="G8882">
        <v>4</v>
      </c>
      <c r="H8882" t="s">
        <v>358</v>
      </c>
      <c r="I8882" t="s">
        <v>360</v>
      </c>
      <c r="J8882" s="2">
        <f>VLOOKUP(B8882,'Totals by Team'!A:K,11,FALSE)</f>
        <v>-5.5</v>
      </c>
      <c r="K8882" s="2">
        <f>VLOOKUP(C8882,'Totals by Team'!A:K,11,FALSE)</f>
        <v>2.2000000000000002</v>
      </c>
    </row>
    <row r="8883" spans="1:11" x14ac:dyDescent="0.25">
      <c r="A8883" s="1">
        <v>41328</v>
      </c>
      <c r="B8883" t="s">
        <v>62</v>
      </c>
      <c r="C8883" t="s">
        <v>33</v>
      </c>
      <c r="D8883">
        <v>75</v>
      </c>
      <c r="E8883">
        <v>71</v>
      </c>
      <c r="F8883" t="s">
        <v>62</v>
      </c>
      <c r="G8883">
        <v>4</v>
      </c>
      <c r="H8883" t="s">
        <v>358</v>
      </c>
      <c r="I8883" t="s">
        <v>360</v>
      </c>
      <c r="J8883" s="2">
        <f>VLOOKUP(B8883,'Totals by Team'!A:K,11,FALSE)</f>
        <v>-5.67741935483871</v>
      </c>
      <c r="K8883" s="2">
        <f>VLOOKUP(C8883,'Totals by Team'!A:K,11,FALSE)</f>
        <v>-4.1034482758620694</v>
      </c>
    </row>
    <row r="8884" spans="1:11" x14ac:dyDescent="0.25">
      <c r="A8884" s="1">
        <v>41328</v>
      </c>
      <c r="B8884" t="s">
        <v>81</v>
      </c>
      <c r="C8884" t="s">
        <v>124</v>
      </c>
      <c r="D8884">
        <v>55</v>
      </c>
      <c r="E8884">
        <v>51</v>
      </c>
      <c r="F8884" t="s">
        <v>124</v>
      </c>
      <c r="G8884">
        <v>4</v>
      </c>
      <c r="H8884" t="s">
        <v>358</v>
      </c>
      <c r="I8884" t="s">
        <v>356</v>
      </c>
      <c r="J8884" s="2">
        <f>VLOOKUP(B8884,'Totals by Team'!A:K,11,FALSE)</f>
        <v>-5.1785714285714288</v>
      </c>
      <c r="K8884" s="2">
        <f>VLOOKUP(C8884,'Totals by Team'!A:K,11,FALSE)</f>
        <v>-6.7142857142857144</v>
      </c>
    </row>
    <row r="8885" spans="1:11" x14ac:dyDescent="0.25">
      <c r="A8885" s="1">
        <v>41328</v>
      </c>
      <c r="B8885" t="s">
        <v>224</v>
      </c>
      <c r="C8885" t="s">
        <v>249</v>
      </c>
      <c r="D8885">
        <v>76</v>
      </c>
      <c r="E8885">
        <v>72</v>
      </c>
      <c r="F8885" t="s">
        <v>249</v>
      </c>
      <c r="G8885">
        <v>4</v>
      </c>
      <c r="H8885" t="s">
        <v>358</v>
      </c>
      <c r="I8885" t="s">
        <v>356</v>
      </c>
      <c r="J8885" s="2">
        <f>VLOOKUP(B8885,'Totals by Team'!A:K,11,FALSE)</f>
        <v>2.774193548387097</v>
      </c>
      <c r="K8885" s="2">
        <f>VLOOKUP(C8885,'Totals by Team'!A:K,11,FALSE)</f>
        <v>-0.80645161290322576</v>
      </c>
    </row>
    <row r="8886" spans="1:11" x14ac:dyDescent="0.25">
      <c r="A8886" s="1">
        <v>41328</v>
      </c>
      <c r="B8886" t="s">
        <v>146</v>
      </c>
      <c r="C8886" t="s">
        <v>233</v>
      </c>
      <c r="D8886">
        <v>55</v>
      </c>
      <c r="E8886">
        <v>51</v>
      </c>
      <c r="F8886" t="s">
        <v>146</v>
      </c>
      <c r="G8886">
        <v>4</v>
      </c>
      <c r="H8886" t="s">
        <v>358</v>
      </c>
      <c r="I8886" t="s">
        <v>360</v>
      </c>
      <c r="J8886" s="2">
        <f>VLOOKUP(B8886,'Totals by Team'!A:K,11,FALSE)</f>
        <v>5.1515151515151514</v>
      </c>
      <c r="K8886" s="2">
        <f>VLOOKUP(C8886,'Totals by Team'!A:K,11,FALSE)</f>
        <v>2.25</v>
      </c>
    </row>
    <row r="8887" spans="1:11" x14ac:dyDescent="0.25">
      <c r="A8887" s="1">
        <v>41328</v>
      </c>
      <c r="B8887" t="s">
        <v>335</v>
      </c>
      <c r="C8887" t="s">
        <v>295</v>
      </c>
      <c r="D8887">
        <v>64</v>
      </c>
      <c r="E8887">
        <v>60</v>
      </c>
      <c r="F8887" t="s">
        <v>335</v>
      </c>
      <c r="G8887">
        <v>4</v>
      </c>
      <c r="H8887" t="s">
        <v>358</v>
      </c>
      <c r="I8887" t="s">
        <v>360</v>
      </c>
      <c r="J8887" s="2">
        <f>VLOOKUP(B8887,'Totals by Team'!A:K,11,FALSE)</f>
        <v>-5.1818181818181817</v>
      </c>
      <c r="K8887" s="2">
        <f>VLOOKUP(C8887,'Totals by Team'!A:K,11,FALSE)</f>
        <v>7.4848484848484844</v>
      </c>
    </row>
    <row r="8888" spans="1:11" x14ac:dyDescent="0.25">
      <c r="A8888" s="1">
        <v>41328</v>
      </c>
      <c r="B8888" t="s">
        <v>236</v>
      </c>
      <c r="C8888" t="s">
        <v>15</v>
      </c>
      <c r="D8888">
        <v>70</v>
      </c>
      <c r="E8888">
        <v>66</v>
      </c>
      <c r="F8888" t="s">
        <v>15</v>
      </c>
      <c r="G8888">
        <v>4</v>
      </c>
      <c r="H8888" t="s">
        <v>358</v>
      </c>
      <c r="I8888" t="s">
        <v>356</v>
      </c>
      <c r="J8888" s="2">
        <f>VLOOKUP(B8888,'Totals by Team'!A:K,11,FALSE)</f>
        <v>11</v>
      </c>
      <c r="K8888" s="2">
        <f>VLOOKUP(C8888,'Totals by Team'!A:K,11,FALSE)</f>
        <v>2.6129032258064515</v>
      </c>
    </row>
    <row r="8889" spans="1:11" x14ac:dyDescent="0.25">
      <c r="A8889" s="1">
        <v>41328</v>
      </c>
      <c r="B8889" t="s">
        <v>345</v>
      </c>
      <c r="C8889" t="s">
        <v>220</v>
      </c>
      <c r="D8889">
        <v>97</v>
      </c>
      <c r="E8889">
        <v>94</v>
      </c>
      <c r="F8889" t="s">
        <v>345</v>
      </c>
      <c r="G8889">
        <v>3</v>
      </c>
      <c r="H8889" t="s">
        <v>358</v>
      </c>
      <c r="I8889" t="s">
        <v>360</v>
      </c>
      <c r="J8889" s="2">
        <f>VLOOKUP(B8889,'Totals by Team'!A:K,11,FALSE)</f>
        <v>1.8064516129032258</v>
      </c>
      <c r="K8889" s="2">
        <f>VLOOKUP(C8889,'Totals by Team'!A:K,11,FALSE)</f>
        <v>3.28125</v>
      </c>
    </row>
    <row r="8890" spans="1:11" x14ac:dyDescent="0.25">
      <c r="A8890" s="1">
        <v>41328</v>
      </c>
      <c r="B8890" t="s">
        <v>332</v>
      </c>
      <c r="C8890" t="s">
        <v>214</v>
      </c>
      <c r="D8890">
        <v>72</v>
      </c>
      <c r="E8890">
        <v>69</v>
      </c>
      <c r="F8890" t="s">
        <v>214</v>
      </c>
      <c r="G8890">
        <v>3</v>
      </c>
      <c r="H8890" t="s">
        <v>358</v>
      </c>
      <c r="I8890" t="s">
        <v>356</v>
      </c>
      <c r="J8890" s="2">
        <f>VLOOKUP(B8890,'Totals by Team'!A:K,11,FALSE)</f>
        <v>-0.23076923076923078</v>
      </c>
      <c r="K8890" s="2">
        <f>VLOOKUP(C8890,'Totals by Team'!A:K,11,FALSE)</f>
        <v>0.74193548387096775</v>
      </c>
    </row>
    <row r="8891" spans="1:11" x14ac:dyDescent="0.25">
      <c r="A8891" s="1">
        <v>41328</v>
      </c>
      <c r="B8891" t="s">
        <v>105</v>
      </c>
      <c r="C8891" t="s">
        <v>35</v>
      </c>
      <c r="D8891">
        <v>61</v>
      </c>
      <c r="E8891">
        <v>58</v>
      </c>
      <c r="F8891" t="s">
        <v>35</v>
      </c>
      <c r="G8891">
        <v>3</v>
      </c>
      <c r="H8891" t="s">
        <v>358</v>
      </c>
      <c r="I8891" t="s">
        <v>356</v>
      </c>
      <c r="J8891" s="2">
        <f>VLOOKUP(B8891,'Totals by Team'!A:K,11,FALSE)</f>
        <v>-10.903225806451612</v>
      </c>
      <c r="K8891" s="2">
        <f>VLOOKUP(C8891,'Totals by Team'!A:K,11,FALSE)</f>
        <v>-5.7333333333333334</v>
      </c>
    </row>
    <row r="8892" spans="1:11" x14ac:dyDescent="0.25">
      <c r="A8892" s="1">
        <v>41328</v>
      </c>
      <c r="B8892" t="s">
        <v>326</v>
      </c>
      <c r="C8892" t="s">
        <v>139</v>
      </c>
      <c r="D8892">
        <v>57</v>
      </c>
      <c r="E8892">
        <v>54</v>
      </c>
      <c r="F8892" t="s">
        <v>139</v>
      </c>
      <c r="G8892">
        <v>3</v>
      </c>
      <c r="H8892" t="s">
        <v>358</v>
      </c>
      <c r="I8892" t="s">
        <v>356</v>
      </c>
      <c r="J8892" s="2">
        <f>VLOOKUP(B8892,'Totals by Team'!A:K,11,FALSE)</f>
        <v>-7.4516129032258061</v>
      </c>
      <c r="K8892" s="2">
        <f>VLOOKUP(C8892,'Totals by Team'!A:K,11,FALSE)</f>
        <v>-5</v>
      </c>
    </row>
    <row r="8893" spans="1:11" x14ac:dyDescent="0.25">
      <c r="A8893" s="1">
        <v>41328</v>
      </c>
      <c r="B8893" t="s">
        <v>24</v>
      </c>
      <c r="C8893" t="s">
        <v>323</v>
      </c>
      <c r="D8893">
        <v>55</v>
      </c>
      <c r="E8893">
        <v>52</v>
      </c>
      <c r="F8893" t="s">
        <v>323</v>
      </c>
      <c r="G8893">
        <v>3</v>
      </c>
      <c r="H8893" t="s">
        <v>358</v>
      </c>
      <c r="I8893" t="s">
        <v>356</v>
      </c>
      <c r="J8893" s="2">
        <f>VLOOKUP(B8893,'Totals by Team'!A:K,11,FALSE)</f>
        <v>3.0333333333333332</v>
      </c>
      <c r="K8893" s="2">
        <f>VLOOKUP(C8893,'Totals by Team'!A:K,11,FALSE)</f>
        <v>4.1818181818181817</v>
      </c>
    </row>
    <row r="8894" spans="1:11" x14ac:dyDescent="0.25">
      <c r="A8894" s="1">
        <v>41328</v>
      </c>
      <c r="B8894" t="s">
        <v>142</v>
      </c>
      <c r="C8894" t="s">
        <v>20</v>
      </c>
      <c r="D8894">
        <v>82</v>
      </c>
      <c r="E8894">
        <v>79</v>
      </c>
      <c r="F8894" t="s">
        <v>142</v>
      </c>
      <c r="G8894">
        <v>3</v>
      </c>
      <c r="H8894" t="s">
        <v>358</v>
      </c>
      <c r="I8894" t="s">
        <v>360</v>
      </c>
      <c r="J8894" s="2">
        <f>VLOOKUP(B8894,'Totals by Team'!A:K,11,FALSE)</f>
        <v>-2.4666666666666668</v>
      </c>
      <c r="K8894" s="2">
        <f>VLOOKUP(C8894,'Totals by Team'!A:K,11,FALSE)</f>
        <v>-3.5483870967741935</v>
      </c>
    </row>
    <row r="8895" spans="1:11" x14ac:dyDescent="0.25">
      <c r="A8895" s="1">
        <v>41328</v>
      </c>
      <c r="B8895" t="s">
        <v>329</v>
      </c>
      <c r="C8895" t="s">
        <v>54</v>
      </c>
      <c r="D8895">
        <v>85</v>
      </c>
      <c r="E8895">
        <v>82</v>
      </c>
      <c r="F8895" t="s">
        <v>54</v>
      </c>
      <c r="G8895">
        <v>3</v>
      </c>
      <c r="H8895" t="s">
        <v>358</v>
      </c>
      <c r="I8895" t="s">
        <v>356</v>
      </c>
      <c r="J8895" s="2">
        <f>VLOOKUP(B8895,'Totals by Team'!A:K,11,FALSE)</f>
        <v>-3.5517241379310347</v>
      </c>
      <c r="K8895" s="2">
        <f>VLOOKUP(C8895,'Totals by Team'!A:K,11,FALSE)</f>
        <v>0.54838709677419351</v>
      </c>
    </row>
    <row r="8896" spans="1:11" x14ac:dyDescent="0.25">
      <c r="A8896" s="1">
        <v>41328</v>
      </c>
      <c r="B8896" t="s">
        <v>159</v>
      </c>
      <c r="C8896" t="s">
        <v>338</v>
      </c>
      <c r="D8896">
        <v>68</v>
      </c>
      <c r="E8896">
        <v>65</v>
      </c>
      <c r="F8896" t="s">
        <v>159</v>
      </c>
      <c r="G8896">
        <v>3</v>
      </c>
      <c r="H8896" t="s">
        <v>358</v>
      </c>
      <c r="I8896" t="s">
        <v>360</v>
      </c>
      <c r="J8896" s="2">
        <f>VLOOKUP(B8896,'Totals by Team'!A:K,11,FALSE)</f>
        <v>-12.758620689655173</v>
      </c>
      <c r="K8896" s="2">
        <f>VLOOKUP(C8896,'Totals by Team'!A:K,11,FALSE)</f>
        <v>-11.535714285714286</v>
      </c>
    </row>
    <row r="8897" spans="1:11" x14ac:dyDescent="0.25">
      <c r="A8897" s="1">
        <v>41328</v>
      </c>
      <c r="B8897" t="s">
        <v>7</v>
      </c>
      <c r="C8897" t="s">
        <v>143</v>
      </c>
      <c r="D8897">
        <v>63</v>
      </c>
      <c r="E8897">
        <v>60</v>
      </c>
      <c r="F8897" t="s">
        <v>7</v>
      </c>
      <c r="G8897">
        <v>3</v>
      </c>
      <c r="H8897" t="s">
        <v>358</v>
      </c>
      <c r="I8897" t="s">
        <v>360</v>
      </c>
      <c r="J8897" s="2">
        <f>VLOOKUP(B8897,'Totals by Team'!A:K,11,FALSE)</f>
        <v>1.6206896551724137</v>
      </c>
      <c r="K8897" s="2">
        <f>VLOOKUP(C8897,'Totals by Team'!A:K,11,FALSE)</f>
        <v>-5.90625</v>
      </c>
    </row>
    <row r="8898" spans="1:11" x14ac:dyDescent="0.25">
      <c r="A8898" s="1">
        <v>41328</v>
      </c>
      <c r="B8898" t="s">
        <v>200</v>
      </c>
      <c r="C8898" t="s">
        <v>155</v>
      </c>
      <c r="D8898">
        <v>94</v>
      </c>
      <c r="E8898">
        <v>92</v>
      </c>
      <c r="F8898" t="s">
        <v>200</v>
      </c>
      <c r="G8898">
        <v>2</v>
      </c>
      <c r="H8898" t="s">
        <v>358</v>
      </c>
      <c r="I8898" t="s">
        <v>360</v>
      </c>
      <c r="J8898" s="2">
        <f>VLOOKUP(B8898,'Totals by Team'!A:K,11,FALSE)</f>
        <v>1.8387096774193548</v>
      </c>
      <c r="K8898" s="2">
        <f>VLOOKUP(C8898,'Totals by Team'!A:K,11,FALSE)</f>
        <v>3.0606060606060606</v>
      </c>
    </row>
    <row r="8899" spans="1:11" x14ac:dyDescent="0.25">
      <c r="A8899" s="1">
        <v>41328</v>
      </c>
      <c r="B8899" t="s">
        <v>183</v>
      </c>
      <c r="C8899" t="s">
        <v>158</v>
      </c>
      <c r="D8899">
        <v>60</v>
      </c>
      <c r="E8899">
        <v>58</v>
      </c>
      <c r="F8899" t="s">
        <v>183</v>
      </c>
      <c r="G8899">
        <v>2</v>
      </c>
      <c r="H8899" t="s">
        <v>358</v>
      </c>
      <c r="I8899" t="s">
        <v>360</v>
      </c>
      <c r="J8899" s="2">
        <f>VLOOKUP(B8899,'Totals by Team'!A:K,11,FALSE)</f>
        <v>2.25</v>
      </c>
      <c r="K8899" s="2">
        <f>VLOOKUP(C8899,'Totals by Team'!A:K,11,FALSE)</f>
        <v>-0.58620689655172409</v>
      </c>
    </row>
    <row r="8900" spans="1:11" x14ac:dyDescent="0.25">
      <c r="A8900" s="1">
        <v>41328</v>
      </c>
      <c r="B8900" t="s">
        <v>1</v>
      </c>
      <c r="C8900" t="s">
        <v>160</v>
      </c>
      <c r="D8900">
        <v>70</v>
      </c>
      <c r="E8900">
        <v>68</v>
      </c>
      <c r="F8900" t="s">
        <v>1</v>
      </c>
      <c r="G8900">
        <v>2</v>
      </c>
      <c r="H8900" t="s">
        <v>358</v>
      </c>
      <c r="I8900" t="s">
        <v>360</v>
      </c>
      <c r="J8900" s="2">
        <f>VLOOKUP(B8900,'Totals by Team'!A:K,11,FALSE)</f>
        <v>-10.793103448275861</v>
      </c>
      <c r="K8900" s="2">
        <f>VLOOKUP(C8900,'Totals by Team'!A:K,11,FALSE)</f>
        <v>-7.838709677419355</v>
      </c>
    </row>
    <row r="8901" spans="1:11" x14ac:dyDescent="0.25">
      <c r="A8901" s="1">
        <v>41328</v>
      </c>
      <c r="B8901" t="s">
        <v>141</v>
      </c>
      <c r="C8901" t="s">
        <v>162</v>
      </c>
      <c r="D8901">
        <v>64</v>
      </c>
      <c r="E8901">
        <v>62</v>
      </c>
      <c r="F8901" t="s">
        <v>162</v>
      </c>
      <c r="G8901">
        <v>2</v>
      </c>
      <c r="H8901" t="s">
        <v>358</v>
      </c>
      <c r="I8901" t="s">
        <v>356</v>
      </c>
      <c r="J8901" s="2">
        <f>VLOOKUP(B8901,'Totals by Team'!A:K,11,FALSE)</f>
        <v>5.161290322580645</v>
      </c>
      <c r="K8901" s="2">
        <f>VLOOKUP(C8901,'Totals by Team'!A:K,11,FALSE)</f>
        <v>-8.5862068965517242</v>
      </c>
    </row>
    <row r="8902" spans="1:11" x14ac:dyDescent="0.25">
      <c r="A8902" s="1">
        <v>41328</v>
      </c>
      <c r="B8902" t="s">
        <v>276</v>
      </c>
      <c r="C8902" t="s">
        <v>131</v>
      </c>
      <c r="D8902">
        <v>71</v>
      </c>
      <c r="E8902">
        <v>69</v>
      </c>
      <c r="F8902" t="s">
        <v>131</v>
      </c>
      <c r="G8902">
        <v>2</v>
      </c>
      <c r="H8902" t="s">
        <v>358</v>
      </c>
      <c r="I8902" t="s">
        <v>356</v>
      </c>
      <c r="J8902" s="2">
        <f>VLOOKUP(B8902,'Totals by Team'!A:K,11,FALSE)</f>
        <v>-0.19230769230769232</v>
      </c>
      <c r="K8902" s="2">
        <f>VLOOKUP(C8902,'Totals by Team'!A:K,11,FALSE)</f>
        <v>0.31034482758620691</v>
      </c>
    </row>
    <row r="8903" spans="1:11" x14ac:dyDescent="0.25">
      <c r="A8903" s="1">
        <v>41328</v>
      </c>
      <c r="B8903" t="s">
        <v>121</v>
      </c>
      <c r="C8903" t="s">
        <v>111</v>
      </c>
      <c r="D8903">
        <v>80</v>
      </c>
      <c r="E8903">
        <v>78</v>
      </c>
      <c r="F8903" t="s">
        <v>121</v>
      </c>
      <c r="G8903">
        <v>2</v>
      </c>
      <c r="H8903" t="s">
        <v>358</v>
      </c>
      <c r="I8903" t="s">
        <v>360</v>
      </c>
      <c r="J8903" s="2">
        <f>VLOOKUP(B8903,'Totals by Team'!A:K,11,FALSE)</f>
        <v>-4.75</v>
      </c>
      <c r="K8903" s="2">
        <f>VLOOKUP(C8903,'Totals by Team'!A:K,11,FALSE)</f>
        <v>-6.52</v>
      </c>
    </row>
    <row r="8904" spans="1:11" x14ac:dyDescent="0.25">
      <c r="A8904" s="1">
        <v>41328</v>
      </c>
      <c r="B8904" t="s">
        <v>144</v>
      </c>
      <c r="C8904" t="s">
        <v>75</v>
      </c>
      <c r="D8904">
        <v>69</v>
      </c>
      <c r="E8904">
        <v>67</v>
      </c>
      <c r="F8904" t="s">
        <v>75</v>
      </c>
      <c r="G8904">
        <v>2</v>
      </c>
      <c r="H8904" t="s">
        <v>358</v>
      </c>
      <c r="I8904" t="s">
        <v>356</v>
      </c>
      <c r="J8904" s="2">
        <f>VLOOKUP(B8904,'Totals by Team'!A:K,11,FALSE)</f>
        <v>3.46875</v>
      </c>
      <c r="K8904" s="2">
        <f>VLOOKUP(C8904,'Totals by Team'!A:K,11,FALSE)</f>
        <v>-0.5</v>
      </c>
    </row>
    <row r="8905" spans="1:11" x14ac:dyDescent="0.25">
      <c r="A8905" s="1">
        <v>41328</v>
      </c>
      <c r="B8905" t="s">
        <v>51</v>
      </c>
      <c r="C8905" t="s">
        <v>34</v>
      </c>
      <c r="D8905">
        <v>72</v>
      </c>
      <c r="E8905">
        <v>71</v>
      </c>
      <c r="F8905" t="s">
        <v>51</v>
      </c>
      <c r="G8905">
        <v>1</v>
      </c>
      <c r="H8905" t="s">
        <v>358</v>
      </c>
      <c r="I8905" t="s">
        <v>360</v>
      </c>
      <c r="J8905" s="2">
        <f>VLOOKUP(B8905,'Totals by Team'!A:K,11,FALSE)</f>
        <v>0.66666666666666663</v>
      </c>
      <c r="K8905" s="2">
        <f>VLOOKUP(C8905,'Totals by Team'!A:K,11,FALSE)</f>
        <v>-9.6774193548387094E-2</v>
      </c>
    </row>
    <row r="8906" spans="1:11" x14ac:dyDescent="0.25">
      <c r="A8906" s="1">
        <v>41328</v>
      </c>
      <c r="B8906" t="s">
        <v>254</v>
      </c>
      <c r="C8906" t="s">
        <v>221</v>
      </c>
      <c r="D8906">
        <v>60</v>
      </c>
      <c r="E8906">
        <v>59</v>
      </c>
      <c r="F8906" t="s">
        <v>221</v>
      </c>
      <c r="G8906">
        <v>1</v>
      </c>
      <c r="H8906" t="s">
        <v>358</v>
      </c>
      <c r="I8906" t="s">
        <v>356</v>
      </c>
      <c r="J8906" s="2">
        <f>VLOOKUP(B8906,'Totals by Team'!A:K,11,FALSE)</f>
        <v>3.161290322580645</v>
      </c>
      <c r="K8906" s="2">
        <f>VLOOKUP(C8906,'Totals by Team'!A:K,11,FALSE)</f>
        <v>1.75</v>
      </c>
    </row>
    <row r="8907" spans="1:11" x14ac:dyDescent="0.25">
      <c r="A8907" s="1">
        <v>41328</v>
      </c>
      <c r="B8907" t="s">
        <v>110</v>
      </c>
      <c r="C8907" t="s">
        <v>184</v>
      </c>
      <c r="D8907">
        <v>79</v>
      </c>
      <c r="E8907">
        <v>78</v>
      </c>
      <c r="F8907" t="s">
        <v>184</v>
      </c>
      <c r="G8907">
        <v>1</v>
      </c>
      <c r="H8907" t="s">
        <v>358</v>
      </c>
      <c r="I8907" t="s">
        <v>356</v>
      </c>
      <c r="J8907" s="2">
        <f>VLOOKUP(B8907,'Totals by Team'!A:K,11,FALSE)</f>
        <v>3.0303030303030304E-2</v>
      </c>
      <c r="K8907" s="2">
        <f>VLOOKUP(C8907,'Totals by Team'!A:K,11,FALSE)</f>
        <v>-7.8275862068965516</v>
      </c>
    </row>
    <row r="8908" spans="1:11" x14ac:dyDescent="0.25">
      <c r="A8908" s="1">
        <v>41328</v>
      </c>
      <c r="B8908" t="s">
        <v>94</v>
      </c>
      <c r="C8908" t="s">
        <v>255</v>
      </c>
      <c r="D8908">
        <v>65</v>
      </c>
      <c r="E8908">
        <v>64</v>
      </c>
      <c r="F8908" t="s">
        <v>94</v>
      </c>
      <c r="G8908">
        <v>1</v>
      </c>
      <c r="H8908" t="s">
        <v>358</v>
      </c>
      <c r="I8908" t="s">
        <v>360</v>
      </c>
      <c r="J8908" s="2">
        <f>VLOOKUP(B8908,'Totals by Team'!A:K,11,FALSE)</f>
        <v>-6.4516129032258063E-2</v>
      </c>
      <c r="K8908" s="2">
        <f>VLOOKUP(C8908,'Totals by Team'!A:K,11,FALSE)</f>
        <v>4.9393939393939394</v>
      </c>
    </row>
    <row r="8909" spans="1:11" x14ac:dyDescent="0.25">
      <c r="A8909" s="1">
        <v>41328</v>
      </c>
      <c r="B8909" t="s">
        <v>140</v>
      </c>
      <c r="C8909" t="s">
        <v>157</v>
      </c>
      <c r="D8909">
        <v>65</v>
      </c>
      <c r="E8909">
        <v>64</v>
      </c>
      <c r="F8909" t="s">
        <v>157</v>
      </c>
      <c r="G8909">
        <v>1</v>
      </c>
      <c r="H8909" t="s">
        <v>358</v>
      </c>
      <c r="I8909" t="s">
        <v>356</v>
      </c>
      <c r="J8909" s="2">
        <f>VLOOKUP(B8909,'Totals by Team'!A:K,11,FALSE)</f>
        <v>-1.59375</v>
      </c>
      <c r="K8909" s="2">
        <f>VLOOKUP(C8909,'Totals by Team'!A:K,11,FALSE)</f>
        <v>-1.59375</v>
      </c>
    </row>
    <row r="8910" spans="1:11" x14ac:dyDescent="0.25">
      <c r="A8910" s="1">
        <v>41328</v>
      </c>
      <c r="B8910" t="s">
        <v>272</v>
      </c>
      <c r="C8910" t="s">
        <v>241</v>
      </c>
      <c r="D8910">
        <v>63</v>
      </c>
      <c r="E8910">
        <v>62</v>
      </c>
      <c r="F8910" t="s">
        <v>241</v>
      </c>
      <c r="G8910">
        <v>1</v>
      </c>
      <c r="H8910" t="s">
        <v>358</v>
      </c>
      <c r="I8910" t="s">
        <v>356</v>
      </c>
      <c r="J8910" s="2">
        <f>VLOOKUP(B8910,'Totals by Team'!A:K,11,FALSE)</f>
        <v>-0.71875</v>
      </c>
      <c r="K8910" s="2">
        <f>VLOOKUP(C8910,'Totals by Team'!A:K,11,FALSE)</f>
        <v>-1.1290322580645162</v>
      </c>
    </row>
    <row r="8911" spans="1:11" x14ac:dyDescent="0.25">
      <c r="A8911" s="1">
        <v>41328</v>
      </c>
      <c r="B8911" t="s">
        <v>84</v>
      </c>
      <c r="C8911" t="s">
        <v>234</v>
      </c>
      <c r="D8911">
        <v>79</v>
      </c>
      <c r="E8911">
        <v>78</v>
      </c>
      <c r="F8911" t="s">
        <v>84</v>
      </c>
      <c r="G8911">
        <v>1</v>
      </c>
      <c r="H8911" t="s">
        <v>358</v>
      </c>
      <c r="I8911" t="s">
        <v>360</v>
      </c>
      <c r="J8911" s="2">
        <f>VLOOKUP(B8911,'Totals by Team'!A:K,11,FALSE)</f>
        <v>-0.93548387096774188</v>
      </c>
      <c r="K8911" s="2">
        <f>VLOOKUP(C8911,'Totals by Team'!A:K,11,FALSE)</f>
        <v>-2.4482758620689653</v>
      </c>
    </row>
    <row r="8912" spans="1:11" x14ac:dyDescent="0.25">
      <c r="A8912" s="1">
        <v>41328</v>
      </c>
      <c r="B8912" t="s">
        <v>27</v>
      </c>
      <c r="C8912" t="s">
        <v>235</v>
      </c>
      <c r="D8912">
        <v>73</v>
      </c>
      <c r="E8912">
        <v>72</v>
      </c>
      <c r="F8912" t="s">
        <v>27</v>
      </c>
      <c r="G8912">
        <v>1</v>
      </c>
      <c r="H8912" t="s">
        <v>358</v>
      </c>
      <c r="I8912" t="s">
        <v>360</v>
      </c>
      <c r="J8912" s="2">
        <f>VLOOKUP(B8912,'Totals by Team'!A:K,11,FALSE)</f>
        <v>-7.0344827586206895</v>
      </c>
      <c r="K8912" s="2">
        <f>VLOOKUP(C8912,'Totals by Team'!A:K,11,FALSE)</f>
        <v>-1.9655172413793103</v>
      </c>
    </row>
    <row r="8913" spans="1:11" x14ac:dyDescent="0.25">
      <c r="A8913" s="1">
        <v>41328</v>
      </c>
      <c r="B8913" t="s">
        <v>256</v>
      </c>
      <c r="C8913" t="s">
        <v>13</v>
      </c>
      <c r="D8913">
        <v>51</v>
      </c>
      <c r="E8913">
        <v>50</v>
      </c>
      <c r="F8913" t="s">
        <v>13</v>
      </c>
      <c r="G8913">
        <v>1</v>
      </c>
      <c r="H8913" t="s">
        <v>358</v>
      </c>
      <c r="I8913" t="s">
        <v>356</v>
      </c>
      <c r="J8913" s="2">
        <f>VLOOKUP(B8913,'Totals by Team'!A:K,11,FALSE)</f>
        <v>-2.6296296296296298</v>
      </c>
      <c r="K8913" s="2">
        <f>VLOOKUP(C8913,'Totals by Team'!A:K,11,FALSE)</f>
        <v>-4.6206896551724137</v>
      </c>
    </row>
    <row r="8914" spans="1:11" x14ac:dyDescent="0.25">
      <c r="A8914" s="1">
        <v>41328</v>
      </c>
      <c r="B8914" t="s">
        <v>34</v>
      </c>
      <c r="C8914" t="s">
        <v>51</v>
      </c>
      <c r="D8914">
        <v>71</v>
      </c>
      <c r="E8914">
        <v>72</v>
      </c>
      <c r="F8914" t="s">
        <v>51</v>
      </c>
      <c r="G8914">
        <v>-1</v>
      </c>
      <c r="H8914" t="s">
        <v>357</v>
      </c>
      <c r="I8914" t="s">
        <v>356</v>
      </c>
      <c r="J8914" s="2">
        <f>VLOOKUP(B8914,'Totals by Team'!A:K,11,FALSE)</f>
        <v>-9.6774193548387094E-2</v>
      </c>
      <c r="K8914" s="2">
        <f>VLOOKUP(C8914,'Totals by Team'!A:K,11,FALSE)</f>
        <v>0.66666666666666663</v>
      </c>
    </row>
    <row r="8915" spans="1:11" x14ac:dyDescent="0.25">
      <c r="A8915" s="1">
        <v>41328</v>
      </c>
      <c r="B8915" t="s">
        <v>221</v>
      </c>
      <c r="C8915" t="s">
        <v>254</v>
      </c>
      <c r="D8915">
        <v>59</v>
      </c>
      <c r="E8915">
        <v>60</v>
      </c>
      <c r="F8915" t="s">
        <v>221</v>
      </c>
      <c r="G8915">
        <v>-1</v>
      </c>
      <c r="H8915" t="s">
        <v>357</v>
      </c>
      <c r="I8915" t="s">
        <v>360</v>
      </c>
      <c r="J8915" s="2">
        <f>VLOOKUP(B8915,'Totals by Team'!A:K,11,FALSE)</f>
        <v>1.75</v>
      </c>
      <c r="K8915" s="2">
        <f>VLOOKUP(C8915,'Totals by Team'!A:K,11,FALSE)</f>
        <v>3.161290322580645</v>
      </c>
    </row>
    <row r="8916" spans="1:11" x14ac:dyDescent="0.25">
      <c r="A8916" s="1">
        <v>41328</v>
      </c>
      <c r="B8916" t="s">
        <v>184</v>
      </c>
      <c r="C8916" t="s">
        <v>110</v>
      </c>
      <c r="D8916">
        <v>78</v>
      </c>
      <c r="E8916">
        <v>79</v>
      </c>
      <c r="F8916" t="s">
        <v>184</v>
      </c>
      <c r="G8916">
        <v>-1</v>
      </c>
      <c r="H8916" t="s">
        <v>357</v>
      </c>
      <c r="I8916" t="s">
        <v>360</v>
      </c>
      <c r="J8916" s="2">
        <f>VLOOKUP(B8916,'Totals by Team'!A:K,11,FALSE)</f>
        <v>-7.8275862068965516</v>
      </c>
      <c r="K8916" s="2">
        <f>VLOOKUP(C8916,'Totals by Team'!A:K,11,FALSE)</f>
        <v>3.0303030303030304E-2</v>
      </c>
    </row>
    <row r="8917" spans="1:11" x14ac:dyDescent="0.25">
      <c r="A8917" s="1">
        <v>41328</v>
      </c>
      <c r="B8917" t="s">
        <v>255</v>
      </c>
      <c r="C8917" t="s">
        <v>94</v>
      </c>
      <c r="D8917">
        <v>64</v>
      </c>
      <c r="E8917">
        <v>65</v>
      </c>
      <c r="F8917" t="s">
        <v>94</v>
      </c>
      <c r="G8917">
        <v>-1</v>
      </c>
      <c r="H8917" t="s">
        <v>357</v>
      </c>
      <c r="I8917" t="s">
        <v>356</v>
      </c>
      <c r="J8917" s="2">
        <f>VLOOKUP(B8917,'Totals by Team'!A:K,11,FALSE)</f>
        <v>4.9393939393939394</v>
      </c>
      <c r="K8917" s="2">
        <f>VLOOKUP(C8917,'Totals by Team'!A:K,11,FALSE)</f>
        <v>-6.4516129032258063E-2</v>
      </c>
    </row>
    <row r="8918" spans="1:11" x14ac:dyDescent="0.25">
      <c r="A8918" s="1">
        <v>41328</v>
      </c>
      <c r="B8918" t="s">
        <v>157</v>
      </c>
      <c r="C8918" t="s">
        <v>140</v>
      </c>
      <c r="D8918">
        <v>64</v>
      </c>
      <c r="E8918">
        <v>65</v>
      </c>
      <c r="F8918" t="s">
        <v>157</v>
      </c>
      <c r="G8918">
        <v>-1</v>
      </c>
      <c r="H8918" t="s">
        <v>357</v>
      </c>
      <c r="I8918" t="s">
        <v>360</v>
      </c>
      <c r="J8918" s="2">
        <f>VLOOKUP(B8918,'Totals by Team'!A:K,11,FALSE)</f>
        <v>-1.59375</v>
      </c>
      <c r="K8918" s="2">
        <f>VLOOKUP(C8918,'Totals by Team'!A:K,11,FALSE)</f>
        <v>-1.59375</v>
      </c>
    </row>
    <row r="8919" spans="1:11" x14ac:dyDescent="0.25">
      <c r="A8919" s="1">
        <v>41328</v>
      </c>
      <c r="B8919" t="s">
        <v>241</v>
      </c>
      <c r="C8919" t="s">
        <v>272</v>
      </c>
      <c r="D8919">
        <v>62</v>
      </c>
      <c r="E8919">
        <v>63</v>
      </c>
      <c r="F8919" t="s">
        <v>241</v>
      </c>
      <c r="G8919">
        <v>-1</v>
      </c>
      <c r="H8919" t="s">
        <v>357</v>
      </c>
      <c r="I8919" t="s">
        <v>360</v>
      </c>
      <c r="J8919" s="2">
        <f>VLOOKUP(B8919,'Totals by Team'!A:K,11,FALSE)</f>
        <v>-1.1290322580645162</v>
      </c>
      <c r="K8919" s="2">
        <f>VLOOKUP(C8919,'Totals by Team'!A:K,11,FALSE)</f>
        <v>-0.71875</v>
      </c>
    </row>
    <row r="8920" spans="1:11" x14ac:dyDescent="0.25">
      <c r="A8920" s="1">
        <v>41328</v>
      </c>
      <c r="B8920" t="s">
        <v>234</v>
      </c>
      <c r="C8920" t="s">
        <v>84</v>
      </c>
      <c r="D8920">
        <v>78</v>
      </c>
      <c r="E8920">
        <v>79</v>
      </c>
      <c r="F8920" t="s">
        <v>84</v>
      </c>
      <c r="G8920">
        <v>-1</v>
      </c>
      <c r="H8920" t="s">
        <v>357</v>
      </c>
      <c r="I8920" t="s">
        <v>356</v>
      </c>
      <c r="J8920" s="2">
        <f>VLOOKUP(B8920,'Totals by Team'!A:K,11,FALSE)</f>
        <v>-2.4482758620689653</v>
      </c>
      <c r="K8920" s="2">
        <f>VLOOKUP(C8920,'Totals by Team'!A:K,11,FALSE)</f>
        <v>-0.93548387096774188</v>
      </c>
    </row>
    <row r="8921" spans="1:11" x14ac:dyDescent="0.25">
      <c r="A8921" s="1">
        <v>41328</v>
      </c>
      <c r="B8921" t="s">
        <v>235</v>
      </c>
      <c r="C8921" t="s">
        <v>27</v>
      </c>
      <c r="D8921">
        <v>72</v>
      </c>
      <c r="E8921">
        <v>73</v>
      </c>
      <c r="F8921" t="s">
        <v>27</v>
      </c>
      <c r="G8921">
        <v>-1</v>
      </c>
      <c r="H8921" t="s">
        <v>357</v>
      </c>
      <c r="I8921" t="s">
        <v>356</v>
      </c>
      <c r="J8921" s="2">
        <f>VLOOKUP(B8921,'Totals by Team'!A:K,11,FALSE)</f>
        <v>-1.9655172413793103</v>
      </c>
      <c r="K8921" s="2">
        <f>VLOOKUP(C8921,'Totals by Team'!A:K,11,FALSE)</f>
        <v>-7.0344827586206895</v>
      </c>
    </row>
    <row r="8922" spans="1:11" x14ac:dyDescent="0.25">
      <c r="A8922" s="1">
        <v>41328</v>
      </c>
      <c r="B8922" t="s">
        <v>13</v>
      </c>
      <c r="C8922" t="s">
        <v>256</v>
      </c>
      <c r="D8922">
        <v>50</v>
      </c>
      <c r="E8922">
        <v>51</v>
      </c>
      <c r="F8922" t="s">
        <v>13</v>
      </c>
      <c r="G8922">
        <v>-1</v>
      </c>
      <c r="H8922" t="s">
        <v>357</v>
      </c>
      <c r="I8922" t="s">
        <v>360</v>
      </c>
      <c r="J8922" s="2">
        <f>VLOOKUP(B8922,'Totals by Team'!A:K,11,FALSE)</f>
        <v>-4.6206896551724137</v>
      </c>
      <c r="K8922" s="2">
        <f>VLOOKUP(C8922,'Totals by Team'!A:K,11,FALSE)</f>
        <v>-2.6296296296296298</v>
      </c>
    </row>
    <row r="8923" spans="1:11" x14ac:dyDescent="0.25">
      <c r="A8923" s="1">
        <v>41328</v>
      </c>
      <c r="B8923" t="s">
        <v>155</v>
      </c>
      <c r="C8923" t="s">
        <v>200</v>
      </c>
      <c r="D8923">
        <v>92</v>
      </c>
      <c r="E8923">
        <v>94</v>
      </c>
      <c r="F8923" t="s">
        <v>200</v>
      </c>
      <c r="G8923">
        <v>-2</v>
      </c>
      <c r="H8923" t="s">
        <v>357</v>
      </c>
      <c r="I8923" t="s">
        <v>356</v>
      </c>
      <c r="J8923" s="2">
        <f>VLOOKUP(B8923,'Totals by Team'!A:K,11,FALSE)</f>
        <v>3.0606060606060606</v>
      </c>
      <c r="K8923" s="2">
        <f>VLOOKUP(C8923,'Totals by Team'!A:K,11,FALSE)</f>
        <v>1.8387096774193548</v>
      </c>
    </row>
    <row r="8924" spans="1:11" x14ac:dyDescent="0.25">
      <c r="A8924" s="1">
        <v>41328</v>
      </c>
      <c r="B8924" t="s">
        <v>158</v>
      </c>
      <c r="C8924" t="s">
        <v>183</v>
      </c>
      <c r="D8924">
        <v>58</v>
      </c>
      <c r="E8924">
        <v>60</v>
      </c>
      <c r="F8924" t="s">
        <v>183</v>
      </c>
      <c r="G8924">
        <v>-2</v>
      </c>
      <c r="H8924" t="s">
        <v>357</v>
      </c>
      <c r="I8924" t="s">
        <v>356</v>
      </c>
      <c r="J8924" s="2">
        <f>VLOOKUP(B8924,'Totals by Team'!A:K,11,FALSE)</f>
        <v>-0.58620689655172409</v>
      </c>
      <c r="K8924" s="2">
        <f>VLOOKUP(C8924,'Totals by Team'!A:K,11,FALSE)</f>
        <v>2.25</v>
      </c>
    </row>
    <row r="8925" spans="1:11" x14ac:dyDescent="0.25">
      <c r="A8925" s="1">
        <v>41328</v>
      </c>
      <c r="B8925" t="s">
        <v>160</v>
      </c>
      <c r="C8925" t="s">
        <v>1</v>
      </c>
      <c r="D8925">
        <v>68</v>
      </c>
      <c r="E8925">
        <v>70</v>
      </c>
      <c r="F8925" t="s">
        <v>1</v>
      </c>
      <c r="G8925">
        <v>-2</v>
      </c>
      <c r="H8925" t="s">
        <v>357</v>
      </c>
      <c r="I8925" t="s">
        <v>356</v>
      </c>
      <c r="J8925" s="2">
        <f>VLOOKUP(B8925,'Totals by Team'!A:K,11,FALSE)</f>
        <v>-7.838709677419355</v>
      </c>
      <c r="K8925" s="2">
        <f>VLOOKUP(C8925,'Totals by Team'!A:K,11,FALSE)</f>
        <v>-10.793103448275861</v>
      </c>
    </row>
    <row r="8926" spans="1:11" x14ac:dyDescent="0.25">
      <c r="A8926" s="1">
        <v>41328</v>
      </c>
      <c r="B8926" t="s">
        <v>162</v>
      </c>
      <c r="C8926" t="s">
        <v>141</v>
      </c>
      <c r="D8926">
        <v>62</v>
      </c>
      <c r="E8926">
        <v>64</v>
      </c>
      <c r="F8926" t="s">
        <v>162</v>
      </c>
      <c r="G8926">
        <v>-2</v>
      </c>
      <c r="H8926" t="s">
        <v>357</v>
      </c>
      <c r="I8926" t="s">
        <v>360</v>
      </c>
      <c r="J8926" s="2">
        <f>VLOOKUP(B8926,'Totals by Team'!A:K,11,FALSE)</f>
        <v>-8.5862068965517242</v>
      </c>
      <c r="K8926" s="2">
        <f>VLOOKUP(C8926,'Totals by Team'!A:K,11,FALSE)</f>
        <v>5.161290322580645</v>
      </c>
    </row>
    <row r="8927" spans="1:11" x14ac:dyDescent="0.25">
      <c r="A8927" s="1">
        <v>41328</v>
      </c>
      <c r="B8927" t="s">
        <v>131</v>
      </c>
      <c r="C8927" t="s">
        <v>276</v>
      </c>
      <c r="D8927">
        <v>69</v>
      </c>
      <c r="E8927">
        <v>71</v>
      </c>
      <c r="F8927" t="s">
        <v>131</v>
      </c>
      <c r="G8927">
        <v>-2</v>
      </c>
      <c r="H8927" t="s">
        <v>357</v>
      </c>
      <c r="I8927" t="s">
        <v>360</v>
      </c>
      <c r="J8927" s="2">
        <f>VLOOKUP(B8927,'Totals by Team'!A:K,11,FALSE)</f>
        <v>0.31034482758620691</v>
      </c>
      <c r="K8927" s="2">
        <f>VLOOKUP(C8927,'Totals by Team'!A:K,11,FALSE)</f>
        <v>-0.19230769230769232</v>
      </c>
    </row>
    <row r="8928" spans="1:11" x14ac:dyDescent="0.25">
      <c r="A8928" s="1">
        <v>41328</v>
      </c>
      <c r="B8928" t="s">
        <v>111</v>
      </c>
      <c r="C8928" t="s">
        <v>121</v>
      </c>
      <c r="D8928">
        <v>78</v>
      </c>
      <c r="E8928">
        <v>80</v>
      </c>
      <c r="F8928" t="s">
        <v>121</v>
      </c>
      <c r="G8928">
        <v>-2</v>
      </c>
      <c r="H8928" t="s">
        <v>357</v>
      </c>
      <c r="I8928" t="s">
        <v>356</v>
      </c>
      <c r="J8928" s="2">
        <f>VLOOKUP(B8928,'Totals by Team'!A:K,11,FALSE)</f>
        <v>-6.52</v>
      </c>
      <c r="K8928" s="2">
        <f>VLOOKUP(C8928,'Totals by Team'!A:K,11,FALSE)</f>
        <v>-4.75</v>
      </c>
    </row>
    <row r="8929" spans="1:11" x14ac:dyDescent="0.25">
      <c r="A8929" s="1">
        <v>41328</v>
      </c>
      <c r="B8929" t="s">
        <v>75</v>
      </c>
      <c r="C8929" t="s">
        <v>144</v>
      </c>
      <c r="D8929">
        <v>67</v>
      </c>
      <c r="E8929">
        <v>69</v>
      </c>
      <c r="F8929" t="s">
        <v>75</v>
      </c>
      <c r="G8929">
        <v>-2</v>
      </c>
      <c r="H8929" t="s">
        <v>357</v>
      </c>
      <c r="I8929" t="s">
        <v>360</v>
      </c>
      <c r="J8929" s="2">
        <f>VLOOKUP(B8929,'Totals by Team'!A:K,11,FALSE)</f>
        <v>-0.5</v>
      </c>
      <c r="K8929" s="2">
        <f>VLOOKUP(C8929,'Totals by Team'!A:K,11,FALSE)</f>
        <v>3.46875</v>
      </c>
    </row>
    <row r="8930" spans="1:11" x14ac:dyDescent="0.25">
      <c r="A8930" s="1">
        <v>41328</v>
      </c>
      <c r="B8930" t="s">
        <v>220</v>
      </c>
      <c r="C8930" t="s">
        <v>345</v>
      </c>
      <c r="D8930">
        <v>94</v>
      </c>
      <c r="E8930">
        <v>97</v>
      </c>
      <c r="F8930" t="s">
        <v>345</v>
      </c>
      <c r="G8930">
        <v>-3</v>
      </c>
      <c r="H8930" t="s">
        <v>357</v>
      </c>
      <c r="I8930" t="s">
        <v>356</v>
      </c>
      <c r="J8930" s="2">
        <f>VLOOKUP(B8930,'Totals by Team'!A:K,11,FALSE)</f>
        <v>3.28125</v>
      </c>
      <c r="K8930" s="2">
        <f>VLOOKUP(C8930,'Totals by Team'!A:K,11,FALSE)</f>
        <v>1.8064516129032258</v>
      </c>
    </row>
    <row r="8931" spans="1:11" x14ac:dyDescent="0.25">
      <c r="A8931" s="1">
        <v>41328</v>
      </c>
      <c r="B8931" t="s">
        <v>214</v>
      </c>
      <c r="C8931" t="s">
        <v>332</v>
      </c>
      <c r="D8931">
        <v>69</v>
      </c>
      <c r="E8931">
        <v>72</v>
      </c>
      <c r="F8931" t="s">
        <v>214</v>
      </c>
      <c r="G8931">
        <v>-3</v>
      </c>
      <c r="H8931" t="s">
        <v>357</v>
      </c>
      <c r="I8931" t="s">
        <v>360</v>
      </c>
      <c r="J8931" s="2">
        <f>VLOOKUP(B8931,'Totals by Team'!A:K,11,FALSE)</f>
        <v>0.74193548387096775</v>
      </c>
      <c r="K8931" s="2">
        <f>VLOOKUP(C8931,'Totals by Team'!A:K,11,FALSE)</f>
        <v>-0.23076923076923078</v>
      </c>
    </row>
    <row r="8932" spans="1:11" x14ac:dyDescent="0.25">
      <c r="A8932" s="1">
        <v>41328</v>
      </c>
      <c r="B8932" t="s">
        <v>35</v>
      </c>
      <c r="C8932" t="s">
        <v>105</v>
      </c>
      <c r="D8932">
        <v>58</v>
      </c>
      <c r="E8932">
        <v>61</v>
      </c>
      <c r="F8932" t="s">
        <v>35</v>
      </c>
      <c r="G8932">
        <v>-3</v>
      </c>
      <c r="H8932" t="s">
        <v>357</v>
      </c>
      <c r="I8932" t="s">
        <v>360</v>
      </c>
      <c r="J8932" s="2">
        <f>VLOOKUP(B8932,'Totals by Team'!A:K,11,FALSE)</f>
        <v>-5.7333333333333334</v>
      </c>
      <c r="K8932" s="2">
        <f>VLOOKUP(C8932,'Totals by Team'!A:K,11,FALSE)</f>
        <v>-10.903225806451612</v>
      </c>
    </row>
    <row r="8933" spans="1:11" x14ac:dyDescent="0.25">
      <c r="A8933" s="1">
        <v>41328</v>
      </c>
      <c r="B8933" t="s">
        <v>139</v>
      </c>
      <c r="C8933" t="s">
        <v>326</v>
      </c>
      <c r="D8933">
        <v>54</v>
      </c>
      <c r="E8933">
        <v>57</v>
      </c>
      <c r="F8933" t="s">
        <v>139</v>
      </c>
      <c r="G8933">
        <v>-3</v>
      </c>
      <c r="H8933" t="s">
        <v>357</v>
      </c>
      <c r="I8933" t="s">
        <v>360</v>
      </c>
      <c r="J8933" s="2">
        <f>VLOOKUP(B8933,'Totals by Team'!A:K,11,FALSE)</f>
        <v>-5</v>
      </c>
      <c r="K8933" s="2">
        <f>VLOOKUP(C8933,'Totals by Team'!A:K,11,FALSE)</f>
        <v>-7.4516129032258061</v>
      </c>
    </row>
    <row r="8934" spans="1:11" x14ac:dyDescent="0.25">
      <c r="A8934" s="1">
        <v>41328</v>
      </c>
      <c r="B8934" t="s">
        <v>323</v>
      </c>
      <c r="C8934" t="s">
        <v>24</v>
      </c>
      <c r="D8934">
        <v>52</v>
      </c>
      <c r="E8934">
        <v>55</v>
      </c>
      <c r="F8934" t="s">
        <v>323</v>
      </c>
      <c r="G8934">
        <v>-3</v>
      </c>
      <c r="H8934" t="s">
        <v>357</v>
      </c>
      <c r="I8934" t="s">
        <v>360</v>
      </c>
      <c r="J8934" s="2">
        <f>VLOOKUP(B8934,'Totals by Team'!A:K,11,FALSE)</f>
        <v>4.1818181818181817</v>
      </c>
      <c r="K8934" s="2">
        <f>VLOOKUP(C8934,'Totals by Team'!A:K,11,FALSE)</f>
        <v>3.0333333333333332</v>
      </c>
    </row>
    <row r="8935" spans="1:11" x14ac:dyDescent="0.25">
      <c r="A8935" s="1">
        <v>41328</v>
      </c>
      <c r="B8935" t="s">
        <v>20</v>
      </c>
      <c r="C8935" t="s">
        <v>142</v>
      </c>
      <c r="D8935">
        <v>79</v>
      </c>
      <c r="E8935">
        <v>82</v>
      </c>
      <c r="F8935" t="s">
        <v>142</v>
      </c>
      <c r="G8935">
        <v>-3</v>
      </c>
      <c r="H8935" t="s">
        <v>357</v>
      </c>
      <c r="I8935" t="s">
        <v>356</v>
      </c>
      <c r="J8935" s="2">
        <f>VLOOKUP(B8935,'Totals by Team'!A:K,11,FALSE)</f>
        <v>-3.5483870967741935</v>
      </c>
      <c r="K8935" s="2">
        <f>VLOOKUP(C8935,'Totals by Team'!A:K,11,FALSE)</f>
        <v>-2.4666666666666668</v>
      </c>
    </row>
    <row r="8936" spans="1:11" x14ac:dyDescent="0.25">
      <c r="A8936" s="1">
        <v>41328</v>
      </c>
      <c r="B8936" t="s">
        <v>54</v>
      </c>
      <c r="C8936" t="s">
        <v>329</v>
      </c>
      <c r="D8936">
        <v>82</v>
      </c>
      <c r="E8936">
        <v>85</v>
      </c>
      <c r="F8936" t="s">
        <v>54</v>
      </c>
      <c r="G8936">
        <v>-3</v>
      </c>
      <c r="H8936" t="s">
        <v>357</v>
      </c>
      <c r="I8936" t="s">
        <v>360</v>
      </c>
      <c r="J8936" s="2">
        <f>VLOOKUP(B8936,'Totals by Team'!A:K,11,FALSE)</f>
        <v>0.54838709677419351</v>
      </c>
      <c r="K8936" s="2">
        <f>VLOOKUP(C8936,'Totals by Team'!A:K,11,FALSE)</f>
        <v>-3.5517241379310347</v>
      </c>
    </row>
    <row r="8937" spans="1:11" x14ac:dyDescent="0.25">
      <c r="A8937" s="1">
        <v>41328</v>
      </c>
      <c r="B8937" t="s">
        <v>338</v>
      </c>
      <c r="C8937" t="s">
        <v>159</v>
      </c>
      <c r="D8937">
        <v>65</v>
      </c>
      <c r="E8937">
        <v>68</v>
      </c>
      <c r="F8937" t="s">
        <v>159</v>
      </c>
      <c r="G8937">
        <v>-3</v>
      </c>
      <c r="H8937" t="s">
        <v>357</v>
      </c>
      <c r="I8937" t="s">
        <v>356</v>
      </c>
      <c r="J8937" s="2">
        <f>VLOOKUP(B8937,'Totals by Team'!A:K,11,FALSE)</f>
        <v>-11.535714285714286</v>
      </c>
      <c r="K8937" s="2">
        <f>VLOOKUP(C8937,'Totals by Team'!A:K,11,FALSE)</f>
        <v>-12.758620689655173</v>
      </c>
    </row>
    <row r="8938" spans="1:11" x14ac:dyDescent="0.25">
      <c r="A8938" s="1">
        <v>41328</v>
      </c>
      <c r="B8938" t="s">
        <v>143</v>
      </c>
      <c r="C8938" t="s">
        <v>7</v>
      </c>
      <c r="D8938">
        <v>60</v>
      </c>
      <c r="E8938">
        <v>63</v>
      </c>
      <c r="F8938" t="s">
        <v>7</v>
      </c>
      <c r="G8938">
        <v>-3</v>
      </c>
      <c r="H8938" t="s">
        <v>357</v>
      </c>
      <c r="I8938" t="s">
        <v>356</v>
      </c>
      <c r="J8938" s="2">
        <f>VLOOKUP(B8938,'Totals by Team'!A:K,11,FALSE)</f>
        <v>-5.90625</v>
      </c>
      <c r="K8938" s="2">
        <f>VLOOKUP(C8938,'Totals by Team'!A:K,11,FALSE)</f>
        <v>1.6206896551724137</v>
      </c>
    </row>
    <row r="8939" spans="1:11" x14ac:dyDescent="0.25">
      <c r="A8939" s="1">
        <v>41328</v>
      </c>
      <c r="B8939" t="s">
        <v>128</v>
      </c>
      <c r="C8939" t="s">
        <v>205</v>
      </c>
      <c r="D8939">
        <v>48</v>
      </c>
      <c r="E8939">
        <v>52</v>
      </c>
      <c r="F8939" t="s">
        <v>128</v>
      </c>
      <c r="G8939">
        <v>-4</v>
      </c>
      <c r="H8939" t="s">
        <v>357</v>
      </c>
      <c r="I8939" t="s">
        <v>360</v>
      </c>
      <c r="J8939" s="2">
        <f>VLOOKUP(B8939,'Totals by Team'!A:K,11,FALSE)</f>
        <v>-4.5483870967741939</v>
      </c>
      <c r="K8939" s="2">
        <f>VLOOKUP(C8939,'Totals by Team'!A:K,11,FALSE)</f>
        <v>-1.25</v>
      </c>
    </row>
    <row r="8940" spans="1:11" x14ac:dyDescent="0.25">
      <c r="A8940" s="1">
        <v>41328</v>
      </c>
      <c r="B8940" t="s">
        <v>305</v>
      </c>
      <c r="C8940" t="s">
        <v>271</v>
      </c>
      <c r="D8940">
        <v>71</v>
      </c>
      <c r="E8940">
        <v>75</v>
      </c>
      <c r="F8940" t="s">
        <v>305</v>
      </c>
      <c r="G8940">
        <v>-4</v>
      </c>
      <c r="H8940" t="s">
        <v>357</v>
      </c>
      <c r="I8940" t="s">
        <v>360</v>
      </c>
      <c r="J8940" s="2">
        <f>VLOOKUP(B8940,'Totals by Team'!A:K,11,FALSE)</f>
        <v>2.7419354838709675</v>
      </c>
      <c r="K8940" s="2">
        <f>VLOOKUP(C8940,'Totals by Team'!A:K,11,FALSE)</f>
        <v>12.529411764705882</v>
      </c>
    </row>
    <row r="8941" spans="1:11" x14ac:dyDescent="0.25">
      <c r="A8941" s="1">
        <v>41328</v>
      </c>
      <c r="B8941" t="s">
        <v>248</v>
      </c>
      <c r="C8941" t="s">
        <v>125</v>
      </c>
      <c r="D8941">
        <v>47</v>
      </c>
      <c r="E8941">
        <v>51</v>
      </c>
      <c r="F8941" t="s">
        <v>125</v>
      </c>
      <c r="G8941">
        <v>-4</v>
      </c>
      <c r="H8941" t="s">
        <v>357</v>
      </c>
      <c r="I8941" t="s">
        <v>356</v>
      </c>
      <c r="J8941" s="2">
        <f>VLOOKUP(B8941,'Totals by Team'!A:K,11,FALSE)</f>
        <v>0.20588235294117646</v>
      </c>
      <c r="K8941" s="2">
        <f>VLOOKUP(C8941,'Totals by Team'!A:K,11,FALSE)</f>
        <v>4.8214285714285712</v>
      </c>
    </row>
    <row r="8942" spans="1:11" x14ac:dyDescent="0.25">
      <c r="A8942" s="1">
        <v>41328</v>
      </c>
      <c r="B8942" t="s">
        <v>237</v>
      </c>
      <c r="C8942" t="s">
        <v>25</v>
      </c>
      <c r="D8942">
        <v>62</v>
      </c>
      <c r="E8942">
        <v>66</v>
      </c>
      <c r="F8942" t="s">
        <v>237</v>
      </c>
      <c r="G8942">
        <v>-4</v>
      </c>
      <c r="H8942" t="s">
        <v>357</v>
      </c>
      <c r="I8942" t="s">
        <v>360</v>
      </c>
      <c r="J8942" s="2">
        <f>VLOOKUP(B8942,'Totals by Team'!A:K,11,FALSE)</f>
        <v>0.82352941176470584</v>
      </c>
      <c r="K8942" s="2">
        <f>VLOOKUP(C8942,'Totals by Team'!A:K,11,FALSE)</f>
        <v>0.36666666666666664</v>
      </c>
    </row>
    <row r="8943" spans="1:11" x14ac:dyDescent="0.25">
      <c r="A8943" s="1">
        <v>41328</v>
      </c>
      <c r="B8943" t="s">
        <v>279</v>
      </c>
      <c r="C8943" t="s">
        <v>45</v>
      </c>
      <c r="D8943">
        <v>56</v>
      </c>
      <c r="E8943">
        <v>60</v>
      </c>
      <c r="F8943" t="s">
        <v>279</v>
      </c>
      <c r="G8943">
        <v>-4</v>
      </c>
      <c r="H8943" t="s">
        <v>357</v>
      </c>
      <c r="I8943" t="s">
        <v>360</v>
      </c>
      <c r="J8943" s="2">
        <f>VLOOKUP(B8943,'Totals by Team'!A:K,11,FALSE)</f>
        <v>-5.290322580645161</v>
      </c>
      <c r="K8943" s="2">
        <f>VLOOKUP(C8943,'Totals by Team'!A:K,11,FALSE)</f>
        <v>1.15625</v>
      </c>
    </row>
    <row r="8944" spans="1:11" x14ac:dyDescent="0.25">
      <c r="A8944" s="1">
        <v>41328</v>
      </c>
      <c r="B8944" t="s">
        <v>284</v>
      </c>
      <c r="C8944" t="s">
        <v>231</v>
      </c>
      <c r="D8944">
        <v>56</v>
      </c>
      <c r="E8944">
        <v>60</v>
      </c>
      <c r="F8944" t="s">
        <v>231</v>
      </c>
      <c r="G8944">
        <v>-4</v>
      </c>
      <c r="H8944" t="s">
        <v>357</v>
      </c>
      <c r="I8944" t="s">
        <v>356</v>
      </c>
      <c r="J8944" s="2">
        <f>VLOOKUP(B8944,'Totals by Team'!A:K,11,FALSE)</f>
        <v>6.258064516129032</v>
      </c>
      <c r="K8944" s="2">
        <f>VLOOKUP(C8944,'Totals by Team'!A:K,11,FALSE)</f>
        <v>2.5</v>
      </c>
    </row>
    <row r="8945" spans="1:11" x14ac:dyDescent="0.25">
      <c r="A8945" s="1">
        <v>41328</v>
      </c>
      <c r="B8945" t="s">
        <v>107</v>
      </c>
      <c r="C8945" t="s">
        <v>226</v>
      </c>
      <c r="D8945">
        <v>68</v>
      </c>
      <c r="E8945">
        <v>72</v>
      </c>
      <c r="F8945" t="s">
        <v>226</v>
      </c>
      <c r="G8945">
        <v>-4</v>
      </c>
      <c r="H8945" t="s">
        <v>357</v>
      </c>
      <c r="I8945" t="s">
        <v>356</v>
      </c>
      <c r="J8945" s="2">
        <f>VLOOKUP(B8945,'Totals by Team'!A:K,11,FALSE)</f>
        <v>2.2000000000000002</v>
      </c>
      <c r="K8945" s="2">
        <f>VLOOKUP(C8945,'Totals by Team'!A:K,11,FALSE)</f>
        <v>-5.5</v>
      </c>
    </row>
    <row r="8946" spans="1:11" x14ac:dyDescent="0.25">
      <c r="A8946" s="1">
        <v>41328</v>
      </c>
      <c r="B8946" t="s">
        <v>33</v>
      </c>
      <c r="C8946" t="s">
        <v>62</v>
      </c>
      <c r="D8946">
        <v>71</v>
      </c>
      <c r="E8946">
        <v>75</v>
      </c>
      <c r="F8946" t="s">
        <v>62</v>
      </c>
      <c r="G8946">
        <v>-4</v>
      </c>
      <c r="H8946" t="s">
        <v>357</v>
      </c>
      <c r="I8946" t="s">
        <v>356</v>
      </c>
      <c r="J8946" s="2">
        <f>VLOOKUP(B8946,'Totals by Team'!A:K,11,FALSE)</f>
        <v>-4.1034482758620694</v>
      </c>
      <c r="K8946" s="2">
        <f>VLOOKUP(C8946,'Totals by Team'!A:K,11,FALSE)</f>
        <v>-5.67741935483871</v>
      </c>
    </row>
    <row r="8947" spans="1:11" x14ac:dyDescent="0.25">
      <c r="A8947" s="1">
        <v>41328</v>
      </c>
      <c r="B8947" t="s">
        <v>124</v>
      </c>
      <c r="C8947" t="s">
        <v>81</v>
      </c>
      <c r="D8947">
        <v>51</v>
      </c>
      <c r="E8947">
        <v>55</v>
      </c>
      <c r="F8947" t="s">
        <v>124</v>
      </c>
      <c r="G8947">
        <v>-4</v>
      </c>
      <c r="H8947" t="s">
        <v>357</v>
      </c>
      <c r="I8947" t="s">
        <v>360</v>
      </c>
      <c r="J8947" s="2">
        <f>VLOOKUP(B8947,'Totals by Team'!A:K,11,FALSE)</f>
        <v>-6.7142857142857144</v>
      </c>
      <c r="K8947" s="2">
        <f>VLOOKUP(C8947,'Totals by Team'!A:K,11,FALSE)</f>
        <v>-5.1785714285714288</v>
      </c>
    </row>
    <row r="8948" spans="1:11" x14ac:dyDescent="0.25">
      <c r="A8948" s="1">
        <v>41328</v>
      </c>
      <c r="B8948" t="s">
        <v>249</v>
      </c>
      <c r="C8948" t="s">
        <v>224</v>
      </c>
      <c r="D8948">
        <v>72</v>
      </c>
      <c r="E8948">
        <v>76</v>
      </c>
      <c r="F8948" t="s">
        <v>249</v>
      </c>
      <c r="G8948">
        <v>-4</v>
      </c>
      <c r="H8948" t="s">
        <v>357</v>
      </c>
      <c r="I8948" t="s">
        <v>360</v>
      </c>
      <c r="J8948" s="2">
        <f>VLOOKUP(B8948,'Totals by Team'!A:K,11,FALSE)</f>
        <v>-0.80645161290322576</v>
      </c>
      <c r="K8948" s="2">
        <f>VLOOKUP(C8948,'Totals by Team'!A:K,11,FALSE)</f>
        <v>2.774193548387097</v>
      </c>
    </row>
    <row r="8949" spans="1:11" x14ac:dyDescent="0.25">
      <c r="A8949" s="1">
        <v>41328</v>
      </c>
      <c r="B8949" t="s">
        <v>233</v>
      </c>
      <c r="C8949" t="s">
        <v>146</v>
      </c>
      <c r="D8949">
        <v>51</v>
      </c>
      <c r="E8949">
        <v>55</v>
      </c>
      <c r="F8949" t="s">
        <v>146</v>
      </c>
      <c r="G8949">
        <v>-4</v>
      </c>
      <c r="H8949" t="s">
        <v>357</v>
      </c>
      <c r="I8949" t="s">
        <v>356</v>
      </c>
      <c r="J8949" s="2">
        <f>VLOOKUP(B8949,'Totals by Team'!A:K,11,FALSE)</f>
        <v>2.25</v>
      </c>
      <c r="K8949" s="2">
        <f>VLOOKUP(C8949,'Totals by Team'!A:K,11,FALSE)</f>
        <v>5.1515151515151514</v>
      </c>
    </row>
    <row r="8950" spans="1:11" x14ac:dyDescent="0.25">
      <c r="A8950" s="1">
        <v>41328</v>
      </c>
      <c r="B8950" t="s">
        <v>295</v>
      </c>
      <c r="C8950" t="s">
        <v>335</v>
      </c>
      <c r="D8950">
        <v>60</v>
      </c>
      <c r="E8950">
        <v>64</v>
      </c>
      <c r="F8950" t="s">
        <v>335</v>
      </c>
      <c r="G8950">
        <v>-4</v>
      </c>
      <c r="H8950" t="s">
        <v>357</v>
      </c>
      <c r="I8950" t="s">
        <v>356</v>
      </c>
      <c r="J8950" s="2">
        <f>VLOOKUP(B8950,'Totals by Team'!A:K,11,FALSE)</f>
        <v>7.4848484848484844</v>
      </c>
      <c r="K8950" s="2">
        <f>VLOOKUP(C8950,'Totals by Team'!A:K,11,FALSE)</f>
        <v>-5.1818181818181817</v>
      </c>
    </row>
    <row r="8951" spans="1:11" x14ac:dyDescent="0.25">
      <c r="A8951" s="1">
        <v>41328</v>
      </c>
      <c r="B8951" t="s">
        <v>15</v>
      </c>
      <c r="C8951" t="s">
        <v>236</v>
      </c>
      <c r="D8951">
        <v>66</v>
      </c>
      <c r="E8951">
        <v>70</v>
      </c>
      <c r="F8951" t="s">
        <v>15</v>
      </c>
      <c r="G8951">
        <v>-4</v>
      </c>
      <c r="H8951" t="s">
        <v>357</v>
      </c>
      <c r="I8951" t="s">
        <v>360</v>
      </c>
      <c r="J8951" s="2">
        <f>VLOOKUP(B8951,'Totals by Team'!A:K,11,FALSE)</f>
        <v>2.6129032258064515</v>
      </c>
      <c r="K8951" s="2">
        <f>VLOOKUP(C8951,'Totals by Team'!A:K,11,FALSE)</f>
        <v>11</v>
      </c>
    </row>
    <row r="8952" spans="1:11" x14ac:dyDescent="0.25">
      <c r="A8952" s="1">
        <v>41328</v>
      </c>
      <c r="B8952" t="s">
        <v>259</v>
      </c>
      <c r="C8952" t="s">
        <v>100</v>
      </c>
      <c r="D8952">
        <v>62</v>
      </c>
      <c r="E8952">
        <v>67</v>
      </c>
      <c r="F8952" t="s">
        <v>100</v>
      </c>
      <c r="G8952">
        <v>-5</v>
      </c>
      <c r="H8952" t="s">
        <v>357</v>
      </c>
      <c r="I8952" t="s">
        <v>356</v>
      </c>
      <c r="J8952" s="2">
        <f>VLOOKUP(B8952,'Totals by Team'!A:K,11,FALSE)</f>
        <v>1.84375</v>
      </c>
      <c r="K8952" s="2">
        <f>VLOOKUP(C8952,'Totals by Team'!A:K,11,FALSE)</f>
        <v>2.064516129032258</v>
      </c>
    </row>
    <row r="8953" spans="1:11" x14ac:dyDescent="0.25">
      <c r="A8953" s="1">
        <v>41328</v>
      </c>
      <c r="B8953" t="s">
        <v>56</v>
      </c>
      <c r="C8953" t="s">
        <v>109</v>
      </c>
      <c r="D8953">
        <v>76</v>
      </c>
      <c r="E8953">
        <v>81</v>
      </c>
      <c r="F8953" t="s">
        <v>109</v>
      </c>
      <c r="G8953">
        <v>-5</v>
      </c>
      <c r="H8953" t="s">
        <v>357</v>
      </c>
      <c r="I8953" t="s">
        <v>356</v>
      </c>
      <c r="J8953" s="2">
        <f>VLOOKUP(B8953,'Totals by Team'!A:K,11,FALSE)</f>
        <v>-1.2903225806451613</v>
      </c>
      <c r="K8953" s="2">
        <f>VLOOKUP(C8953,'Totals by Team'!A:K,11,FALSE)</f>
        <v>-5.290322580645161</v>
      </c>
    </row>
    <row r="8954" spans="1:11" x14ac:dyDescent="0.25">
      <c r="A8954" s="1">
        <v>41328</v>
      </c>
      <c r="B8954" t="s">
        <v>90</v>
      </c>
      <c r="C8954" t="s">
        <v>92</v>
      </c>
      <c r="D8954">
        <v>58</v>
      </c>
      <c r="E8954">
        <v>64</v>
      </c>
      <c r="F8954" t="s">
        <v>92</v>
      </c>
      <c r="G8954">
        <v>-6</v>
      </c>
      <c r="H8954" t="s">
        <v>357</v>
      </c>
      <c r="I8954" t="s">
        <v>356</v>
      </c>
      <c r="J8954" s="2">
        <f>VLOOKUP(B8954,'Totals by Team'!A:K,11,FALSE)</f>
        <v>-4.7931034482758621</v>
      </c>
      <c r="K8954" s="2">
        <f>VLOOKUP(C8954,'Totals by Team'!A:K,11,FALSE)</f>
        <v>-0.41379310344827586</v>
      </c>
    </row>
    <row r="8955" spans="1:11" x14ac:dyDescent="0.25">
      <c r="A8955" s="1">
        <v>41328</v>
      </c>
      <c r="B8955" t="s">
        <v>115</v>
      </c>
      <c r="C8955" t="s">
        <v>172</v>
      </c>
      <c r="D8955">
        <v>66</v>
      </c>
      <c r="E8955">
        <v>72</v>
      </c>
      <c r="F8955" t="s">
        <v>115</v>
      </c>
      <c r="G8955">
        <v>-6</v>
      </c>
      <c r="H8955" t="s">
        <v>357</v>
      </c>
      <c r="I8955" t="s">
        <v>360</v>
      </c>
      <c r="J8955" s="2">
        <f>VLOOKUP(B8955,'Totals by Team'!A:K,11,FALSE)</f>
        <v>-3.1379310344827585</v>
      </c>
      <c r="K8955" s="2">
        <f>VLOOKUP(C8955,'Totals by Team'!A:K,11,FALSE)</f>
        <v>4.7037037037037033</v>
      </c>
    </row>
    <row r="8956" spans="1:11" x14ac:dyDescent="0.25">
      <c r="A8956" s="1">
        <v>41328</v>
      </c>
      <c r="B8956" t="s">
        <v>206</v>
      </c>
      <c r="C8956" t="s">
        <v>169</v>
      </c>
      <c r="D8956">
        <v>57</v>
      </c>
      <c r="E8956">
        <v>63</v>
      </c>
      <c r="F8956" t="s">
        <v>206</v>
      </c>
      <c r="G8956">
        <v>-6</v>
      </c>
      <c r="H8956" t="s">
        <v>357</v>
      </c>
      <c r="I8956" t="s">
        <v>360</v>
      </c>
      <c r="J8956" s="2">
        <f>VLOOKUP(B8956,'Totals by Team'!A:K,11,FALSE)</f>
        <v>-8.1071428571428577</v>
      </c>
      <c r="K8956" s="2">
        <f>VLOOKUP(C8956,'Totals by Team'!A:K,11,FALSE)</f>
        <v>6.6666666666666666E-2</v>
      </c>
    </row>
    <row r="8957" spans="1:11" x14ac:dyDescent="0.25">
      <c r="A8957" s="1">
        <v>41328</v>
      </c>
      <c r="B8957" t="s">
        <v>78</v>
      </c>
      <c r="C8957" t="s">
        <v>171</v>
      </c>
      <c r="D8957">
        <v>87</v>
      </c>
      <c r="E8957">
        <v>93</v>
      </c>
      <c r="F8957" t="s">
        <v>171</v>
      </c>
      <c r="G8957">
        <v>-6</v>
      </c>
      <c r="H8957" t="s">
        <v>357</v>
      </c>
      <c r="I8957" t="s">
        <v>356</v>
      </c>
      <c r="J8957" s="2">
        <f>VLOOKUP(B8957,'Totals by Team'!A:K,11,FALSE)</f>
        <v>4.8275862068965516</v>
      </c>
      <c r="K8957" s="2">
        <f>VLOOKUP(C8957,'Totals by Team'!A:K,11,FALSE)</f>
        <v>11.09375</v>
      </c>
    </row>
    <row r="8958" spans="1:11" x14ac:dyDescent="0.25">
      <c r="A8958" s="1">
        <v>41328</v>
      </c>
      <c r="B8958" t="s">
        <v>2</v>
      </c>
      <c r="C8958" t="s">
        <v>165</v>
      </c>
      <c r="D8958">
        <v>68</v>
      </c>
      <c r="E8958">
        <v>74</v>
      </c>
      <c r="F8958" t="s">
        <v>165</v>
      </c>
      <c r="G8958">
        <v>-6</v>
      </c>
      <c r="H8958" t="s">
        <v>357</v>
      </c>
      <c r="I8958" t="s">
        <v>356</v>
      </c>
      <c r="J8958" s="2">
        <f>VLOOKUP(B8958,'Totals by Team'!A:K,11,FALSE)</f>
        <v>-6.3666666666666663</v>
      </c>
      <c r="K8958" s="2">
        <f>VLOOKUP(C8958,'Totals by Team'!A:K,11,FALSE)</f>
        <v>-3.1</v>
      </c>
    </row>
    <row r="8959" spans="1:11" x14ac:dyDescent="0.25">
      <c r="A8959" s="1">
        <v>41328</v>
      </c>
      <c r="B8959" t="s">
        <v>126</v>
      </c>
      <c r="C8959" t="s">
        <v>322</v>
      </c>
      <c r="D8959">
        <v>69</v>
      </c>
      <c r="E8959">
        <v>75</v>
      </c>
      <c r="F8959" t="s">
        <v>126</v>
      </c>
      <c r="G8959">
        <v>-6</v>
      </c>
      <c r="H8959" t="s">
        <v>357</v>
      </c>
      <c r="I8959" t="s">
        <v>360</v>
      </c>
      <c r="J8959" s="2">
        <f>VLOOKUP(B8959,'Totals by Team'!A:K,11,FALSE)</f>
        <v>-8.137931034482758</v>
      </c>
      <c r="K8959" s="2">
        <f>VLOOKUP(C8959,'Totals by Team'!A:K,11,FALSE)</f>
        <v>-2.5172413793103448</v>
      </c>
    </row>
    <row r="8960" spans="1:11" x14ac:dyDescent="0.25">
      <c r="A8960" s="1">
        <v>41328</v>
      </c>
      <c r="B8960" t="s">
        <v>188</v>
      </c>
      <c r="C8960" t="s">
        <v>40</v>
      </c>
      <c r="D8960">
        <v>73</v>
      </c>
      <c r="E8960">
        <v>79</v>
      </c>
      <c r="F8960" t="s">
        <v>40</v>
      </c>
      <c r="G8960">
        <v>-6</v>
      </c>
      <c r="H8960" t="s">
        <v>357</v>
      </c>
      <c r="I8960" t="s">
        <v>356</v>
      </c>
      <c r="J8960" s="2">
        <f>VLOOKUP(B8960,'Totals by Team'!A:K,11,FALSE)</f>
        <v>-8.0344827586206904</v>
      </c>
      <c r="K8960" s="2">
        <f>VLOOKUP(C8960,'Totals by Team'!A:K,11,FALSE)</f>
        <v>-3.40625</v>
      </c>
    </row>
    <row r="8961" spans="1:11" x14ac:dyDescent="0.25">
      <c r="A8961" s="1">
        <v>41328</v>
      </c>
      <c r="B8961" t="s">
        <v>282</v>
      </c>
      <c r="C8961" t="s">
        <v>247</v>
      </c>
      <c r="D8961">
        <v>63</v>
      </c>
      <c r="E8961">
        <v>69</v>
      </c>
      <c r="F8961" t="s">
        <v>282</v>
      </c>
      <c r="G8961">
        <v>-6</v>
      </c>
      <c r="H8961" t="s">
        <v>357</v>
      </c>
      <c r="I8961" t="s">
        <v>360</v>
      </c>
      <c r="J8961" s="2">
        <f>VLOOKUP(B8961,'Totals by Team'!A:K,11,FALSE)</f>
        <v>-4.7</v>
      </c>
      <c r="K8961" s="2">
        <f>VLOOKUP(C8961,'Totals by Team'!A:K,11,FALSE)</f>
        <v>-0.67741935483870963</v>
      </c>
    </row>
    <row r="8962" spans="1:11" x14ac:dyDescent="0.25">
      <c r="A8962" s="1">
        <v>41328</v>
      </c>
      <c r="B8962" t="s">
        <v>202</v>
      </c>
      <c r="C8962" t="s">
        <v>152</v>
      </c>
      <c r="D8962">
        <v>54</v>
      </c>
      <c r="E8962">
        <v>60</v>
      </c>
      <c r="F8962" t="s">
        <v>202</v>
      </c>
      <c r="G8962">
        <v>-6</v>
      </c>
      <c r="H8962" t="s">
        <v>357</v>
      </c>
      <c r="I8962" t="s">
        <v>360</v>
      </c>
      <c r="J8962" s="2">
        <f>VLOOKUP(B8962,'Totals by Team'!A:K,11,FALSE)</f>
        <v>4.1785714285714288</v>
      </c>
      <c r="K8962" s="2">
        <f>VLOOKUP(C8962,'Totals by Team'!A:K,11,FALSE)</f>
        <v>-7.1724137931034484</v>
      </c>
    </row>
    <row r="8963" spans="1:11" x14ac:dyDescent="0.25">
      <c r="A8963" s="1">
        <v>41328</v>
      </c>
      <c r="B8963" t="s">
        <v>47</v>
      </c>
      <c r="C8963" t="s">
        <v>269</v>
      </c>
      <c r="D8963">
        <v>62</v>
      </c>
      <c r="E8963">
        <v>68</v>
      </c>
      <c r="F8963" t="s">
        <v>269</v>
      </c>
      <c r="G8963">
        <v>-6</v>
      </c>
      <c r="H8963" t="s">
        <v>357</v>
      </c>
      <c r="I8963" t="s">
        <v>356</v>
      </c>
      <c r="J8963" s="2">
        <f>VLOOKUP(B8963,'Totals by Team'!A:K,11,FALSE)</f>
        <v>-10.870967741935484</v>
      </c>
      <c r="K8963" s="2">
        <f>VLOOKUP(C8963,'Totals by Team'!A:K,11,FALSE)</f>
        <v>-6.3703703703703702</v>
      </c>
    </row>
    <row r="8964" spans="1:11" x14ac:dyDescent="0.25">
      <c r="A8964" s="1">
        <v>41328</v>
      </c>
      <c r="B8964" t="s">
        <v>313</v>
      </c>
      <c r="C8964" t="s">
        <v>76</v>
      </c>
      <c r="D8964">
        <v>57</v>
      </c>
      <c r="E8964">
        <v>63</v>
      </c>
      <c r="F8964" t="s">
        <v>313</v>
      </c>
      <c r="G8964">
        <v>-6</v>
      </c>
      <c r="H8964" t="s">
        <v>357</v>
      </c>
      <c r="I8964" t="s">
        <v>360</v>
      </c>
      <c r="J8964" s="2">
        <f>VLOOKUP(B8964,'Totals by Team'!A:K,11,FALSE)</f>
        <v>2.7419354838709675</v>
      </c>
      <c r="K8964" s="2">
        <f>VLOOKUP(C8964,'Totals by Team'!A:K,11,FALSE)</f>
        <v>9.7333333333333325</v>
      </c>
    </row>
    <row r="8965" spans="1:11" x14ac:dyDescent="0.25">
      <c r="A8965" s="1">
        <v>41328</v>
      </c>
      <c r="B8965" t="s">
        <v>213</v>
      </c>
      <c r="C8965" t="s">
        <v>93</v>
      </c>
      <c r="D8965">
        <v>56</v>
      </c>
      <c r="E8965">
        <v>63</v>
      </c>
      <c r="F8965" t="s">
        <v>213</v>
      </c>
      <c r="G8965">
        <v>-7</v>
      </c>
      <c r="H8965" t="s">
        <v>357</v>
      </c>
      <c r="I8965" t="s">
        <v>360</v>
      </c>
      <c r="J8965" s="2">
        <f>VLOOKUP(B8965,'Totals by Team'!A:K,11,FALSE)</f>
        <v>-9.068965517241379</v>
      </c>
      <c r="K8965" s="2">
        <f>VLOOKUP(C8965,'Totals by Team'!A:K,11,FALSE)</f>
        <v>-8.4516129032258061</v>
      </c>
    </row>
    <row r="8966" spans="1:11" x14ac:dyDescent="0.25">
      <c r="A8966" s="1">
        <v>41328</v>
      </c>
      <c r="B8966" t="s">
        <v>22</v>
      </c>
      <c r="C8966" t="s">
        <v>198</v>
      </c>
      <c r="D8966">
        <v>71</v>
      </c>
      <c r="E8966">
        <v>78</v>
      </c>
      <c r="F8966" t="s">
        <v>22</v>
      </c>
      <c r="G8966">
        <v>-7</v>
      </c>
      <c r="H8966" t="s">
        <v>357</v>
      </c>
      <c r="I8966" t="s">
        <v>360</v>
      </c>
      <c r="J8966" s="2">
        <f>VLOOKUP(B8966,'Totals by Team'!A:K,11,FALSE)</f>
        <v>-8.0333333333333332</v>
      </c>
      <c r="K8966" s="2">
        <f>VLOOKUP(C8966,'Totals by Team'!A:K,11,FALSE)</f>
        <v>0.72413793103448276</v>
      </c>
    </row>
    <row r="8967" spans="1:11" x14ac:dyDescent="0.25">
      <c r="A8967" s="1">
        <v>41328</v>
      </c>
      <c r="B8967" t="s">
        <v>304</v>
      </c>
      <c r="C8967" t="s">
        <v>70</v>
      </c>
      <c r="D8967">
        <v>83</v>
      </c>
      <c r="E8967">
        <v>90</v>
      </c>
      <c r="F8967" t="s">
        <v>70</v>
      </c>
      <c r="G8967">
        <v>-7</v>
      </c>
      <c r="H8967" t="s">
        <v>357</v>
      </c>
      <c r="I8967" t="s">
        <v>356</v>
      </c>
      <c r="J8967" s="2">
        <f>VLOOKUP(B8967,'Totals by Team'!A:K,11,FALSE)</f>
        <v>10.060606060606061</v>
      </c>
      <c r="K8967" s="2">
        <f>VLOOKUP(C8967,'Totals by Team'!A:K,11,FALSE)</f>
        <v>8.46875</v>
      </c>
    </row>
    <row r="8968" spans="1:11" x14ac:dyDescent="0.25">
      <c r="A8968" s="1">
        <v>41328</v>
      </c>
      <c r="B8968" t="s">
        <v>46</v>
      </c>
      <c r="C8968" t="s">
        <v>50</v>
      </c>
      <c r="D8968">
        <v>59</v>
      </c>
      <c r="E8968">
        <v>66</v>
      </c>
      <c r="F8968" t="s">
        <v>46</v>
      </c>
      <c r="G8968">
        <v>-7</v>
      </c>
      <c r="H8968" t="s">
        <v>357</v>
      </c>
      <c r="I8968" t="s">
        <v>360</v>
      </c>
      <c r="J8968" s="2">
        <f>VLOOKUP(B8968,'Totals by Team'!A:K,11,FALSE)</f>
        <v>-1.5161290322580645</v>
      </c>
      <c r="K8968" s="2">
        <f>VLOOKUP(C8968,'Totals by Team'!A:K,11,FALSE)</f>
        <v>-6.1333333333333337</v>
      </c>
    </row>
    <row r="8969" spans="1:11" x14ac:dyDescent="0.25">
      <c r="A8969" s="1">
        <v>41328</v>
      </c>
      <c r="B8969" t="s">
        <v>242</v>
      </c>
      <c r="C8969" t="s">
        <v>324</v>
      </c>
      <c r="D8969">
        <v>63</v>
      </c>
      <c r="E8969">
        <v>70</v>
      </c>
      <c r="F8969" t="s">
        <v>242</v>
      </c>
      <c r="G8969">
        <v>-7</v>
      </c>
      <c r="H8969" t="s">
        <v>357</v>
      </c>
      <c r="I8969" t="s">
        <v>360</v>
      </c>
      <c r="J8969" s="2">
        <f>VLOOKUP(B8969,'Totals by Team'!A:K,11,FALSE)</f>
        <v>1.2666666666666666</v>
      </c>
      <c r="K8969" s="2">
        <f>VLOOKUP(C8969,'Totals by Team'!A:K,11,FALSE)</f>
        <v>3.78125</v>
      </c>
    </row>
    <row r="8970" spans="1:11" x14ac:dyDescent="0.25">
      <c r="A8970" s="1">
        <v>41328</v>
      </c>
      <c r="B8970" t="s">
        <v>166</v>
      </c>
      <c r="C8970" t="s">
        <v>138</v>
      </c>
      <c r="D8970">
        <v>88</v>
      </c>
      <c r="E8970">
        <v>95</v>
      </c>
      <c r="F8970" t="s">
        <v>166</v>
      </c>
      <c r="G8970">
        <v>-7</v>
      </c>
      <c r="H8970" t="s">
        <v>357</v>
      </c>
      <c r="I8970" t="s">
        <v>360</v>
      </c>
      <c r="J8970" s="2">
        <f>VLOOKUP(B8970,'Totals by Team'!A:K,11,FALSE)</f>
        <v>-13.133333333333333</v>
      </c>
      <c r="K8970" s="2">
        <f>VLOOKUP(C8970,'Totals by Team'!A:K,11,FALSE)</f>
        <v>-10.066666666666666</v>
      </c>
    </row>
    <row r="8971" spans="1:11" x14ac:dyDescent="0.25">
      <c r="A8971" s="1">
        <v>41328</v>
      </c>
      <c r="B8971" t="s">
        <v>23</v>
      </c>
      <c r="C8971" t="s">
        <v>283</v>
      </c>
      <c r="D8971">
        <v>54</v>
      </c>
      <c r="E8971">
        <v>61</v>
      </c>
      <c r="F8971" t="s">
        <v>283</v>
      </c>
      <c r="G8971">
        <v>-7</v>
      </c>
      <c r="H8971" t="s">
        <v>357</v>
      </c>
      <c r="I8971" t="s">
        <v>356</v>
      </c>
      <c r="J8971" s="2">
        <f>VLOOKUP(B8971,'Totals by Team'!A:K,11,FALSE)</f>
        <v>3.9285714285714284</v>
      </c>
      <c r="K8971" s="2">
        <f>VLOOKUP(C8971,'Totals by Team'!A:K,11,FALSE)</f>
        <v>0.84375</v>
      </c>
    </row>
    <row r="8972" spans="1:11" x14ac:dyDescent="0.25">
      <c r="A8972" s="1">
        <v>41328</v>
      </c>
      <c r="B8972" t="s">
        <v>82</v>
      </c>
      <c r="C8972" t="s">
        <v>194</v>
      </c>
      <c r="D8972">
        <v>70</v>
      </c>
      <c r="E8972">
        <v>77</v>
      </c>
      <c r="F8972" t="s">
        <v>82</v>
      </c>
      <c r="G8972">
        <v>-7</v>
      </c>
      <c r="H8972" t="s">
        <v>357</v>
      </c>
      <c r="I8972" t="s">
        <v>360</v>
      </c>
      <c r="J8972" s="2">
        <f>VLOOKUP(B8972,'Totals by Team'!A:K,11,FALSE)</f>
        <v>1.78125</v>
      </c>
      <c r="K8972" s="2">
        <f>VLOOKUP(C8972,'Totals by Team'!A:K,11,FALSE)</f>
        <v>1.0303030303030303</v>
      </c>
    </row>
    <row r="8973" spans="1:11" x14ac:dyDescent="0.25">
      <c r="A8973" s="1">
        <v>41328</v>
      </c>
      <c r="B8973" t="s">
        <v>182</v>
      </c>
      <c r="C8973" t="s">
        <v>16</v>
      </c>
      <c r="D8973">
        <v>68</v>
      </c>
      <c r="E8973">
        <v>75</v>
      </c>
      <c r="F8973" t="s">
        <v>182</v>
      </c>
      <c r="G8973">
        <v>-7</v>
      </c>
      <c r="H8973" t="s">
        <v>357</v>
      </c>
      <c r="I8973" t="s">
        <v>360</v>
      </c>
      <c r="J8973" s="2">
        <f>VLOOKUP(B8973,'Totals by Team'!A:K,11,FALSE)</f>
        <v>3</v>
      </c>
      <c r="K8973" s="2">
        <f>VLOOKUP(C8973,'Totals by Team'!A:K,11,FALSE)</f>
        <v>2.125</v>
      </c>
    </row>
    <row r="8974" spans="1:11" x14ac:dyDescent="0.25">
      <c r="A8974" s="1">
        <v>41328</v>
      </c>
      <c r="B8974" t="s">
        <v>225</v>
      </c>
      <c r="C8974" t="s">
        <v>99</v>
      </c>
      <c r="D8974">
        <v>75</v>
      </c>
      <c r="E8974">
        <v>83</v>
      </c>
      <c r="F8974" t="s">
        <v>99</v>
      </c>
      <c r="G8974">
        <v>-8</v>
      </c>
      <c r="H8974" t="s">
        <v>357</v>
      </c>
      <c r="I8974" t="s">
        <v>356</v>
      </c>
      <c r="J8974" s="2">
        <f>VLOOKUP(B8974,'Totals by Team'!A:K,11,FALSE)</f>
        <v>-1.4193548387096775</v>
      </c>
      <c r="K8974" s="2">
        <f>VLOOKUP(C8974,'Totals by Team'!A:K,11,FALSE)</f>
        <v>2.4827586206896552</v>
      </c>
    </row>
    <row r="8975" spans="1:11" x14ac:dyDescent="0.25">
      <c r="A8975" s="1">
        <v>41328</v>
      </c>
      <c r="B8975" t="s">
        <v>325</v>
      </c>
      <c r="C8975" t="s">
        <v>286</v>
      </c>
      <c r="D8975">
        <v>54</v>
      </c>
      <c r="E8975">
        <v>62</v>
      </c>
      <c r="F8975" t="s">
        <v>286</v>
      </c>
      <c r="G8975">
        <v>-8</v>
      </c>
      <c r="H8975" t="s">
        <v>357</v>
      </c>
      <c r="I8975" t="s">
        <v>356</v>
      </c>
      <c r="J8975" s="2">
        <f>VLOOKUP(B8975,'Totals by Team'!A:K,11,FALSE)</f>
        <v>-2.8125</v>
      </c>
      <c r="K8975" s="2">
        <f>VLOOKUP(C8975,'Totals by Team'!A:K,11,FALSE)</f>
        <v>-0.78125</v>
      </c>
    </row>
    <row r="8976" spans="1:11" x14ac:dyDescent="0.25">
      <c r="A8976" s="1">
        <v>41328</v>
      </c>
      <c r="B8976" t="s">
        <v>73</v>
      </c>
      <c r="C8976" t="s">
        <v>246</v>
      </c>
      <c r="D8976">
        <v>71</v>
      </c>
      <c r="E8976">
        <v>79</v>
      </c>
      <c r="F8976" t="s">
        <v>246</v>
      </c>
      <c r="G8976">
        <v>-8</v>
      </c>
      <c r="H8976" t="s">
        <v>357</v>
      </c>
      <c r="I8976" t="s">
        <v>356</v>
      </c>
      <c r="J8976" s="2">
        <f>VLOOKUP(B8976,'Totals by Team'!A:K,11,FALSE)</f>
        <v>7.2413793103448274</v>
      </c>
      <c r="K8976" s="2">
        <f>VLOOKUP(C8976,'Totals by Team'!A:K,11,FALSE)</f>
        <v>-0.63636363636363635</v>
      </c>
    </row>
    <row r="8977" spans="1:11" x14ac:dyDescent="0.25">
      <c r="A8977" s="1">
        <v>41328</v>
      </c>
      <c r="B8977" t="s">
        <v>69</v>
      </c>
      <c r="C8977" t="s">
        <v>21</v>
      </c>
      <c r="D8977">
        <v>65</v>
      </c>
      <c r="E8977">
        <v>73</v>
      </c>
      <c r="F8977" t="s">
        <v>21</v>
      </c>
      <c r="G8977">
        <v>-8</v>
      </c>
      <c r="H8977" t="s">
        <v>357</v>
      </c>
      <c r="I8977" t="s">
        <v>356</v>
      </c>
      <c r="J8977" s="2">
        <f>VLOOKUP(B8977,'Totals by Team'!A:K,11,FALSE)</f>
        <v>-1.1666666666666667</v>
      </c>
      <c r="K8977" s="2">
        <f>VLOOKUP(C8977,'Totals by Team'!A:K,11,FALSE)</f>
        <v>-1.75</v>
      </c>
    </row>
    <row r="8978" spans="1:11" x14ac:dyDescent="0.25">
      <c r="A8978" s="1">
        <v>41328</v>
      </c>
      <c r="B8978" t="s">
        <v>114</v>
      </c>
      <c r="C8978" t="s">
        <v>123</v>
      </c>
      <c r="D8978">
        <v>72</v>
      </c>
      <c r="E8978">
        <v>80</v>
      </c>
      <c r="F8978" t="s">
        <v>114</v>
      </c>
      <c r="G8978">
        <v>-8</v>
      </c>
      <c r="H8978" t="s">
        <v>357</v>
      </c>
      <c r="I8978" t="s">
        <v>360</v>
      </c>
      <c r="J8978" s="2">
        <f>VLOOKUP(B8978,'Totals by Team'!A:K,11,FALSE)</f>
        <v>-6.068965517241379</v>
      </c>
      <c r="K8978" s="2">
        <f>VLOOKUP(C8978,'Totals by Team'!A:K,11,FALSE)</f>
        <v>-4.2</v>
      </c>
    </row>
    <row r="8979" spans="1:11" x14ac:dyDescent="0.25">
      <c r="A8979" s="1">
        <v>41328</v>
      </c>
      <c r="B8979" t="s">
        <v>289</v>
      </c>
      <c r="C8979" t="s">
        <v>212</v>
      </c>
      <c r="D8979">
        <v>85</v>
      </c>
      <c r="E8979">
        <v>93</v>
      </c>
      <c r="F8979" t="s">
        <v>289</v>
      </c>
      <c r="G8979">
        <v>-8</v>
      </c>
      <c r="H8979" t="s">
        <v>357</v>
      </c>
      <c r="I8979" t="s">
        <v>360</v>
      </c>
      <c r="J8979" s="2">
        <f>VLOOKUP(B8979,'Totals by Team'!A:K,11,FALSE)</f>
        <v>1.606060606060606</v>
      </c>
      <c r="K8979" s="2">
        <f>VLOOKUP(C8979,'Totals by Team'!A:K,11,FALSE)</f>
        <v>3.3125</v>
      </c>
    </row>
    <row r="8980" spans="1:11" x14ac:dyDescent="0.25">
      <c r="A8980" s="1">
        <v>41328</v>
      </c>
      <c r="B8980" t="s">
        <v>164</v>
      </c>
      <c r="C8980" t="s">
        <v>116</v>
      </c>
      <c r="D8980">
        <v>50</v>
      </c>
      <c r="E8980">
        <v>58</v>
      </c>
      <c r="F8980" t="s">
        <v>116</v>
      </c>
      <c r="G8980">
        <v>-8</v>
      </c>
      <c r="H8980" t="s">
        <v>357</v>
      </c>
      <c r="I8980" t="s">
        <v>356</v>
      </c>
      <c r="J8980" s="2">
        <f>VLOOKUP(B8980,'Totals by Team'!A:K,11,FALSE)</f>
        <v>-4.7575757575757578</v>
      </c>
      <c r="K8980" s="2">
        <f>VLOOKUP(C8980,'Totals by Team'!A:K,11,FALSE)</f>
        <v>5.1333333333333337</v>
      </c>
    </row>
    <row r="8981" spans="1:11" x14ac:dyDescent="0.25">
      <c r="A8981" s="1">
        <v>41328</v>
      </c>
      <c r="B8981" t="s">
        <v>122</v>
      </c>
      <c r="C8981" t="s">
        <v>135</v>
      </c>
      <c r="D8981">
        <v>50</v>
      </c>
      <c r="E8981">
        <v>58</v>
      </c>
      <c r="F8981" t="s">
        <v>122</v>
      </c>
      <c r="G8981">
        <v>-8</v>
      </c>
      <c r="H8981" t="s">
        <v>357</v>
      </c>
      <c r="I8981" t="s">
        <v>360</v>
      </c>
      <c r="J8981" s="2">
        <f>VLOOKUP(B8981,'Totals by Team'!A:K,11,FALSE)</f>
        <v>1.5588235294117647</v>
      </c>
      <c r="K8981" s="2">
        <f>VLOOKUP(C8981,'Totals by Team'!A:K,11,FALSE)</f>
        <v>4.117647058823529</v>
      </c>
    </row>
    <row r="8982" spans="1:11" x14ac:dyDescent="0.25">
      <c r="A8982" s="1">
        <v>41328</v>
      </c>
      <c r="B8982" t="s">
        <v>328</v>
      </c>
      <c r="C8982" t="s">
        <v>42</v>
      </c>
      <c r="D8982">
        <v>79</v>
      </c>
      <c r="E8982">
        <v>87</v>
      </c>
      <c r="F8982" t="s">
        <v>42</v>
      </c>
      <c r="G8982">
        <v>-8</v>
      </c>
      <c r="H8982" t="s">
        <v>357</v>
      </c>
      <c r="I8982" t="s">
        <v>356</v>
      </c>
      <c r="J8982" s="2">
        <f>VLOOKUP(B8982,'Totals by Team'!A:K,11,FALSE)</f>
        <v>3.129032258064516</v>
      </c>
      <c r="K8982" s="2">
        <f>VLOOKUP(C8982,'Totals by Team'!A:K,11,FALSE)</f>
        <v>4.78125</v>
      </c>
    </row>
    <row r="8983" spans="1:11" x14ac:dyDescent="0.25">
      <c r="A8983" s="1">
        <v>41328</v>
      </c>
      <c r="B8983" t="s">
        <v>12</v>
      </c>
      <c r="C8983" t="s">
        <v>204</v>
      </c>
      <c r="D8983">
        <v>75</v>
      </c>
      <c r="E8983">
        <v>83</v>
      </c>
      <c r="F8983" t="s">
        <v>204</v>
      </c>
      <c r="G8983">
        <v>-8</v>
      </c>
      <c r="H8983" t="s">
        <v>357</v>
      </c>
      <c r="I8983" t="s">
        <v>356</v>
      </c>
      <c r="J8983" s="2">
        <f>VLOOKUP(B8983,'Totals by Team'!A:K,11,FALSE)</f>
        <v>-2.9333333333333331</v>
      </c>
      <c r="K8983" s="2">
        <f>VLOOKUP(C8983,'Totals by Team'!A:K,11,FALSE)</f>
        <v>-11.275862068965518</v>
      </c>
    </row>
    <row r="8984" spans="1:11" x14ac:dyDescent="0.25">
      <c r="A8984" s="1">
        <v>41328</v>
      </c>
      <c r="B8984" t="s">
        <v>79</v>
      </c>
      <c r="C8984" t="s">
        <v>168</v>
      </c>
      <c r="D8984">
        <v>58</v>
      </c>
      <c r="E8984">
        <v>66</v>
      </c>
      <c r="F8984" t="s">
        <v>168</v>
      </c>
      <c r="G8984">
        <v>-8</v>
      </c>
      <c r="H8984" t="s">
        <v>357</v>
      </c>
      <c r="I8984" t="s">
        <v>356</v>
      </c>
      <c r="J8984" s="2">
        <f>VLOOKUP(B8984,'Totals by Team'!A:K,11,FALSE)</f>
        <v>-9.7857142857142865</v>
      </c>
      <c r="K8984" s="2">
        <f>VLOOKUP(C8984,'Totals by Team'!A:K,11,FALSE)</f>
        <v>-5.3076923076923075</v>
      </c>
    </row>
    <row r="8985" spans="1:11" x14ac:dyDescent="0.25">
      <c r="A8985" s="1">
        <v>41328</v>
      </c>
      <c r="B8985" t="s">
        <v>321</v>
      </c>
      <c r="C8985" t="s">
        <v>230</v>
      </c>
      <c r="D8985">
        <v>66</v>
      </c>
      <c r="E8985">
        <v>74</v>
      </c>
      <c r="F8985" t="s">
        <v>230</v>
      </c>
      <c r="G8985">
        <v>-8</v>
      </c>
      <c r="H8985" t="s">
        <v>357</v>
      </c>
      <c r="I8985" t="s">
        <v>356</v>
      </c>
      <c r="J8985" s="2">
        <f>VLOOKUP(B8985,'Totals by Team'!A:K,11,FALSE)</f>
        <v>12.294117647058824</v>
      </c>
      <c r="K8985" s="2">
        <f>VLOOKUP(C8985,'Totals by Team'!A:K,11,FALSE)</f>
        <v>11.5625</v>
      </c>
    </row>
    <row r="8986" spans="1:11" x14ac:dyDescent="0.25">
      <c r="A8986" s="1">
        <v>41328</v>
      </c>
      <c r="B8986" t="s">
        <v>39</v>
      </c>
      <c r="C8986" t="s">
        <v>38</v>
      </c>
      <c r="D8986">
        <v>59</v>
      </c>
      <c r="E8986">
        <v>68</v>
      </c>
      <c r="F8986" t="s">
        <v>39</v>
      </c>
      <c r="G8986">
        <v>-9</v>
      </c>
      <c r="H8986" t="s">
        <v>357</v>
      </c>
      <c r="I8986" t="s">
        <v>360</v>
      </c>
      <c r="J8986" s="2">
        <f>VLOOKUP(B8986,'Totals by Team'!A:K,11,FALSE)</f>
        <v>-8.8000000000000007</v>
      </c>
      <c r="K8986" s="2">
        <f>VLOOKUP(C8986,'Totals by Team'!A:K,11,FALSE)</f>
        <v>3.6896551724137931</v>
      </c>
    </row>
    <row r="8987" spans="1:11" x14ac:dyDescent="0.25">
      <c r="A8987" s="1">
        <v>41328</v>
      </c>
      <c r="B8987" t="s">
        <v>11</v>
      </c>
      <c r="C8987" t="s">
        <v>294</v>
      </c>
      <c r="D8987">
        <v>63</v>
      </c>
      <c r="E8987">
        <v>72</v>
      </c>
      <c r="F8987" t="s">
        <v>11</v>
      </c>
      <c r="G8987">
        <v>-9</v>
      </c>
      <c r="H8987" t="s">
        <v>357</v>
      </c>
      <c r="I8987" t="s">
        <v>360</v>
      </c>
      <c r="J8987" s="2">
        <f>VLOOKUP(B8987,'Totals by Team'!A:K,11,FALSE)</f>
        <v>-3.25</v>
      </c>
      <c r="K8987" s="2">
        <f>VLOOKUP(C8987,'Totals by Team'!A:K,11,FALSE)</f>
        <v>4.6206896551724137</v>
      </c>
    </row>
    <row r="8988" spans="1:11" x14ac:dyDescent="0.25">
      <c r="A8988" s="1">
        <v>41328</v>
      </c>
      <c r="B8988" t="s">
        <v>298</v>
      </c>
      <c r="C8988" t="s">
        <v>240</v>
      </c>
      <c r="D8988">
        <v>82</v>
      </c>
      <c r="E8988">
        <v>91</v>
      </c>
      <c r="F8988" t="s">
        <v>298</v>
      </c>
      <c r="G8988">
        <v>-9</v>
      </c>
      <c r="H8988" t="s">
        <v>357</v>
      </c>
      <c r="I8988" t="s">
        <v>360</v>
      </c>
      <c r="J8988" s="2">
        <f>VLOOKUP(B8988,'Totals by Team'!A:K,11,FALSE)</f>
        <v>8.7096774193548381</v>
      </c>
      <c r="K8988" s="2">
        <f>VLOOKUP(C8988,'Totals by Team'!A:K,11,FALSE)</f>
        <v>7.0294117647058822</v>
      </c>
    </row>
    <row r="8989" spans="1:11" x14ac:dyDescent="0.25">
      <c r="A8989" s="1">
        <v>41328</v>
      </c>
      <c r="B8989" t="s">
        <v>74</v>
      </c>
      <c r="C8989" t="s">
        <v>85</v>
      </c>
      <c r="D8989">
        <v>56</v>
      </c>
      <c r="E8989">
        <v>65</v>
      </c>
      <c r="F8989" t="s">
        <v>74</v>
      </c>
      <c r="G8989">
        <v>-9</v>
      </c>
      <c r="H8989" t="s">
        <v>357</v>
      </c>
      <c r="I8989" t="s">
        <v>360</v>
      </c>
      <c r="J8989" s="2">
        <f>VLOOKUP(B8989,'Totals by Team'!A:K,11,FALSE)</f>
        <v>-8.870967741935484</v>
      </c>
      <c r="K8989" s="2">
        <f>VLOOKUP(C8989,'Totals by Team'!A:K,11,FALSE)</f>
        <v>-5.5161290322580649</v>
      </c>
    </row>
    <row r="8990" spans="1:11" x14ac:dyDescent="0.25">
      <c r="A8990" s="1">
        <v>41328</v>
      </c>
      <c r="B8990" t="s">
        <v>334</v>
      </c>
      <c r="C8990" t="s">
        <v>130</v>
      </c>
      <c r="D8990">
        <v>50</v>
      </c>
      <c r="E8990">
        <v>59</v>
      </c>
      <c r="F8990" t="s">
        <v>130</v>
      </c>
      <c r="G8990">
        <v>-9</v>
      </c>
      <c r="H8990" t="s">
        <v>357</v>
      </c>
      <c r="I8990" t="s">
        <v>356</v>
      </c>
      <c r="J8990" s="2">
        <f>VLOOKUP(B8990,'Totals by Team'!A:K,11,FALSE)</f>
        <v>-6.0370370370370372</v>
      </c>
      <c r="K8990" s="2">
        <f>VLOOKUP(C8990,'Totals by Team'!A:K,11,FALSE)</f>
        <v>-3.2962962962962963</v>
      </c>
    </row>
    <row r="8991" spans="1:11" x14ac:dyDescent="0.25">
      <c r="A8991" s="1">
        <v>41328</v>
      </c>
      <c r="B8991" t="s">
        <v>318</v>
      </c>
      <c r="C8991" t="s">
        <v>274</v>
      </c>
      <c r="D8991">
        <v>59</v>
      </c>
      <c r="E8991">
        <v>68</v>
      </c>
      <c r="F8991" t="s">
        <v>318</v>
      </c>
      <c r="G8991">
        <v>-9</v>
      </c>
      <c r="H8991" t="s">
        <v>357</v>
      </c>
      <c r="I8991" t="s">
        <v>360</v>
      </c>
      <c r="J8991" s="2">
        <f>VLOOKUP(B8991,'Totals by Team'!A:K,11,FALSE)</f>
        <v>4.1515151515151514</v>
      </c>
      <c r="K8991" s="2">
        <f>VLOOKUP(C8991,'Totals by Team'!A:K,11,FALSE)</f>
        <v>1.0606060606060606</v>
      </c>
    </row>
    <row r="8992" spans="1:11" x14ac:dyDescent="0.25">
      <c r="A8992" s="1">
        <v>41328</v>
      </c>
      <c r="B8992" t="s">
        <v>222</v>
      </c>
      <c r="C8992" t="s">
        <v>337</v>
      </c>
      <c r="D8992">
        <v>71</v>
      </c>
      <c r="E8992">
        <v>80</v>
      </c>
      <c r="F8992" t="s">
        <v>337</v>
      </c>
      <c r="G8992">
        <v>-9</v>
      </c>
      <c r="H8992" t="s">
        <v>357</v>
      </c>
      <c r="I8992" t="s">
        <v>356</v>
      </c>
      <c r="J8992" s="2">
        <f>VLOOKUP(B8992,'Totals by Team'!A:K,11,FALSE)</f>
        <v>5.9090909090909092</v>
      </c>
      <c r="K8992" s="2">
        <f>VLOOKUP(C8992,'Totals by Team'!A:K,11,FALSE)</f>
        <v>4.4666666666666668</v>
      </c>
    </row>
    <row r="8993" spans="1:11" x14ac:dyDescent="0.25">
      <c r="A8993" s="1">
        <v>41328</v>
      </c>
      <c r="B8993" t="s">
        <v>209</v>
      </c>
      <c r="C8993" t="s">
        <v>223</v>
      </c>
      <c r="D8993">
        <v>66</v>
      </c>
      <c r="E8993">
        <v>76</v>
      </c>
      <c r="F8993" t="s">
        <v>223</v>
      </c>
      <c r="G8993">
        <v>-10</v>
      </c>
      <c r="H8993" t="s">
        <v>357</v>
      </c>
      <c r="I8993" t="s">
        <v>356</v>
      </c>
      <c r="J8993" s="2">
        <f>VLOOKUP(B8993,'Totals by Team'!A:K,11,FALSE)</f>
        <v>5.096774193548387</v>
      </c>
      <c r="K8993" s="2">
        <f>VLOOKUP(C8993,'Totals by Team'!A:K,11,FALSE)</f>
        <v>1.71875</v>
      </c>
    </row>
    <row r="8994" spans="1:11" x14ac:dyDescent="0.25">
      <c r="A8994" s="1">
        <v>41328</v>
      </c>
      <c r="B8994" t="s">
        <v>14</v>
      </c>
      <c r="C8994" t="s">
        <v>87</v>
      </c>
      <c r="D8994">
        <v>63</v>
      </c>
      <c r="E8994">
        <v>73</v>
      </c>
      <c r="F8994" t="s">
        <v>87</v>
      </c>
      <c r="G8994">
        <v>-10</v>
      </c>
      <c r="H8994" t="s">
        <v>357</v>
      </c>
      <c r="I8994" t="s">
        <v>356</v>
      </c>
      <c r="J8994" s="2">
        <f>VLOOKUP(B8994,'Totals by Team'!A:K,11,FALSE)</f>
        <v>-4.3571428571428568</v>
      </c>
      <c r="K8994" s="2">
        <f>VLOOKUP(C8994,'Totals by Team'!A:K,11,FALSE)</f>
        <v>-7.1428571428571432</v>
      </c>
    </row>
    <row r="8995" spans="1:11" x14ac:dyDescent="0.25">
      <c r="A8995" s="1">
        <v>41328</v>
      </c>
      <c r="B8995" t="s">
        <v>327</v>
      </c>
      <c r="C8995" t="s">
        <v>41</v>
      </c>
      <c r="D8995">
        <v>75</v>
      </c>
      <c r="E8995">
        <v>85</v>
      </c>
      <c r="F8995" t="s">
        <v>41</v>
      </c>
      <c r="G8995">
        <v>-10</v>
      </c>
      <c r="H8995" t="s">
        <v>357</v>
      </c>
      <c r="I8995" t="s">
        <v>356</v>
      </c>
      <c r="J8995" s="2">
        <f>VLOOKUP(B8995,'Totals by Team'!A:K,11,FALSE)</f>
        <v>-13.071428571428571</v>
      </c>
      <c r="K8995" s="2">
        <f>VLOOKUP(C8995,'Totals by Team'!A:K,11,FALSE)</f>
        <v>-3.09375</v>
      </c>
    </row>
    <row r="8996" spans="1:11" x14ac:dyDescent="0.25">
      <c r="A8996" s="1">
        <v>41328</v>
      </c>
      <c r="B8996" t="s">
        <v>49</v>
      </c>
      <c r="C8996" t="s">
        <v>67</v>
      </c>
      <c r="D8996">
        <v>79</v>
      </c>
      <c r="E8996">
        <v>89</v>
      </c>
      <c r="F8996" t="s">
        <v>67</v>
      </c>
      <c r="G8996">
        <v>-10</v>
      </c>
      <c r="H8996" t="s">
        <v>357</v>
      </c>
      <c r="I8996" t="s">
        <v>356</v>
      </c>
      <c r="J8996" s="2">
        <f>VLOOKUP(B8996,'Totals by Team'!A:K,11,FALSE)</f>
        <v>-14.258064516129032</v>
      </c>
      <c r="K8996" s="2">
        <f>VLOOKUP(C8996,'Totals by Team'!A:K,11,FALSE)</f>
        <v>-12.392857142857142</v>
      </c>
    </row>
    <row r="8997" spans="1:11" x14ac:dyDescent="0.25">
      <c r="A8997" s="1">
        <v>41328</v>
      </c>
      <c r="B8997" t="s">
        <v>189</v>
      </c>
      <c r="C8997" t="s">
        <v>30</v>
      </c>
      <c r="D8997">
        <v>70</v>
      </c>
      <c r="E8997">
        <v>80</v>
      </c>
      <c r="F8997" t="s">
        <v>30</v>
      </c>
      <c r="G8997">
        <v>-10</v>
      </c>
      <c r="H8997" t="s">
        <v>357</v>
      </c>
      <c r="I8997" t="s">
        <v>356</v>
      </c>
      <c r="J8997" s="2">
        <f>VLOOKUP(B8997,'Totals by Team'!A:K,11,FALSE)</f>
        <v>-0.38461538461538464</v>
      </c>
      <c r="K8997" s="2">
        <f>VLOOKUP(C8997,'Totals by Team'!A:K,11,FALSE)</f>
        <v>-2.032258064516129</v>
      </c>
    </row>
    <row r="8998" spans="1:11" x14ac:dyDescent="0.25">
      <c r="A8998" s="1">
        <v>41328</v>
      </c>
      <c r="B8998" t="s">
        <v>58</v>
      </c>
      <c r="C8998" t="s">
        <v>118</v>
      </c>
      <c r="D8998">
        <v>58</v>
      </c>
      <c r="E8998">
        <v>69</v>
      </c>
      <c r="F8998" t="s">
        <v>118</v>
      </c>
      <c r="G8998">
        <v>-11</v>
      </c>
      <c r="H8998" t="s">
        <v>357</v>
      </c>
      <c r="I8998" t="s">
        <v>356</v>
      </c>
      <c r="J8998" s="2">
        <f>VLOOKUP(B8998,'Totals by Team'!A:K,11,FALSE)</f>
        <v>2.9</v>
      </c>
      <c r="K8998" s="2">
        <f>VLOOKUP(C8998,'Totals by Team'!A:K,11,FALSE)</f>
        <v>0.16129032258064516</v>
      </c>
    </row>
    <row r="8999" spans="1:11" x14ac:dyDescent="0.25">
      <c r="A8999" s="1">
        <v>41328</v>
      </c>
      <c r="B8999" t="s">
        <v>148</v>
      </c>
      <c r="C8999" t="s">
        <v>290</v>
      </c>
      <c r="D8999">
        <v>46</v>
      </c>
      <c r="E8999">
        <v>57</v>
      </c>
      <c r="F8999" t="s">
        <v>148</v>
      </c>
      <c r="G8999">
        <v>-11</v>
      </c>
      <c r="H8999" t="s">
        <v>357</v>
      </c>
      <c r="I8999" t="s">
        <v>360</v>
      </c>
      <c r="J8999" s="2">
        <f>VLOOKUP(B8999,'Totals by Team'!A:K,11,FALSE)</f>
        <v>11.257142857142858</v>
      </c>
      <c r="K8999" s="2">
        <f>VLOOKUP(C8999,'Totals by Team'!A:K,11,FALSE)</f>
        <v>8.8387096774193541</v>
      </c>
    </row>
    <row r="9000" spans="1:11" x14ac:dyDescent="0.25">
      <c r="A9000" s="1">
        <v>41328</v>
      </c>
      <c r="B9000" t="s">
        <v>218</v>
      </c>
      <c r="C9000" t="s">
        <v>261</v>
      </c>
      <c r="D9000">
        <v>65</v>
      </c>
      <c r="E9000">
        <v>76</v>
      </c>
      <c r="F9000" t="s">
        <v>261</v>
      </c>
      <c r="G9000">
        <v>-11</v>
      </c>
      <c r="H9000" t="s">
        <v>357</v>
      </c>
      <c r="I9000" t="s">
        <v>356</v>
      </c>
      <c r="J9000" s="2">
        <f>VLOOKUP(B9000,'Totals by Team'!A:K,11,FALSE)</f>
        <v>7.4705882352941178</v>
      </c>
      <c r="K9000" s="2">
        <f>VLOOKUP(C9000,'Totals by Team'!A:K,11,FALSE)</f>
        <v>7.0606060606060606</v>
      </c>
    </row>
    <row r="9001" spans="1:11" x14ac:dyDescent="0.25">
      <c r="A9001" s="1">
        <v>41328</v>
      </c>
      <c r="B9001" t="s">
        <v>267</v>
      </c>
      <c r="C9001" t="s">
        <v>29</v>
      </c>
      <c r="D9001">
        <v>59</v>
      </c>
      <c r="E9001">
        <v>70</v>
      </c>
      <c r="F9001" t="s">
        <v>29</v>
      </c>
      <c r="G9001">
        <v>-11</v>
      </c>
      <c r="H9001" t="s">
        <v>357</v>
      </c>
      <c r="I9001" t="s">
        <v>356</v>
      </c>
      <c r="J9001" s="2">
        <f>VLOOKUP(B9001,'Totals by Team'!A:K,11,FALSE)</f>
        <v>-6.0333333333333332</v>
      </c>
      <c r="K9001" s="2">
        <f>VLOOKUP(C9001,'Totals by Team'!A:K,11,FALSE)</f>
        <v>-8.8387096774193541</v>
      </c>
    </row>
    <row r="9002" spans="1:11" x14ac:dyDescent="0.25">
      <c r="A9002" s="1">
        <v>41328</v>
      </c>
      <c r="B9002" t="s">
        <v>91</v>
      </c>
      <c r="C9002" t="s">
        <v>320</v>
      </c>
      <c r="D9002">
        <v>66</v>
      </c>
      <c r="E9002">
        <v>77</v>
      </c>
      <c r="F9002" t="s">
        <v>320</v>
      </c>
      <c r="G9002">
        <v>-11</v>
      </c>
      <c r="H9002" t="s">
        <v>357</v>
      </c>
      <c r="I9002" t="s">
        <v>356</v>
      </c>
      <c r="J9002" s="2">
        <f>VLOOKUP(B9002,'Totals by Team'!A:K,11,FALSE)</f>
        <v>4.625</v>
      </c>
      <c r="K9002" s="2">
        <f>VLOOKUP(C9002,'Totals by Team'!A:K,11,FALSE)</f>
        <v>8.117647058823529</v>
      </c>
    </row>
    <row r="9003" spans="1:11" x14ac:dyDescent="0.25">
      <c r="A9003" s="1">
        <v>41328</v>
      </c>
      <c r="B9003" t="s">
        <v>252</v>
      </c>
      <c r="C9003" t="s">
        <v>102</v>
      </c>
      <c r="D9003">
        <v>77</v>
      </c>
      <c r="E9003">
        <v>88</v>
      </c>
      <c r="F9003" t="s">
        <v>252</v>
      </c>
      <c r="G9003">
        <v>-11</v>
      </c>
      <c r="H9003" t="s">
        <v>357</v>
      </c>
      <c r="I9003" t="s">
        <v>360</v>
      </c>
      <c r="J9003" s="2">
        <f>VLOOKUP(B9003,'Totals by Team'!A:K,11,FALSE)</f>
        <v>-2.6875</v>
      </c>
      <c r="K9003" s="2">
        <f>VLOOKUP(C9003,'Totals by Team'!A:K,11,FALSE)</f>
        <v>0.70588235294117652</v>
      </c>
    </row>
    <row r="9004" spans="1:11" x14ac:dyDescent="0.25">
      <c r="A9004" s="1">
        <v>41328</v>
      </c>
      <c r="B9004" t="s">
        <v>151</v>
      </c>
      <c r="C9004" t="s">
        <v>113</v>
      </c>
      <c r="D9004">
        <v>75</v>
      </c>
      <c r="E9004">
        <v>86</v>
      </c>
      <c r="F9004" t="s">
        <v>113</v>
      </c>
      <c r="G9004">
        <v>-11</v>
      </c>
      <c r="H9004" t="s">
        <v>357</v>
      </c>
      <c r="I9004" t="s">
        <v>356</v>
      </c>
      <c r="J9004" s="2">
        <f>VLOOKUP(B9004,'Totals by Team'!A:K,11,FALSE)</f>
        <v>-4.9333333333333336</v>
      </c>
      <c r="K9004" s="2">
        <f>VLOOKUP(C9004,'Totals by Team'!A:K,11,FALSE)</f>
        <v>-1.7586206896551724</v>
      </c>
    </row>
    <row r="9005" spans="1:11" x14ac:dyDescent="0.25">
      <c r="A9005" s="1">
        <v>41328</v>
      </c>
      <c r="B9005" t="s">
        <v>80</v>
      </c>
      <c r="C9005" t="s">
        <v>227</v>
      </c>
      <c r="D9005">
        <v>62</v>
      </c>
      <c r="E9005">
        <v>73</v>
      </c>
      <c r="F9005" t="s">
        <v>227</v>
      </c>
      <c r="G9005">
        <v>-11</v>
      </c>
      <c r="H9005" t="s">
        <v>357</v>
      </c>
      <c r="I9005" t="s">
        <v>356</v>
      </c>
      <c r="J9005" s="2">
        <f>VLOOKUP(B9005,'Totals by Team'!A:K,11,FALSE)</f>
        <v>6.290322580645161</v>
      </c>
      <c r="K9005" s="2">
        <f>VLOOKUP(C9005,'Totals by Team'!A:K,11,FALSE)</f>
        <v>4.1034482758620694</v>
      </c>
    </row>
    <row r="9006" spans="1:11" x14ac:dyDescent="0.25">
      <c r="A9006" s="1">
        <v>41328</v>
      </c>
      <c r="B9006" t="s">
        <v>265</v>
      </c>
      <c r="C9006" t="s">
        <v>257</v>
      </c>
      <c r="D9006">
        <v>59</v>
      </c>
      <c r="E9006">
        <v>71</v>
      </c>
      <c r="F9006" t="s">
        <v>257</v>
      </c>
      <c r="G9006">
        <v>-12</v>
      </c>
      <c r="H9006" t="s">
        <v>357</v>
      </c>
      <c r="I9006" t="s">
        <v>356</v>
      </c>
      <c r="J9006" s="2">
        <f>VLOOKUP(B9006,'Totals by Team'!A:K,11,FALSE)</f>
        <v>0.73333333333333328</v>
      </c>
      <c r="K9006" s="2">
        <f>VLOOKUP(C9006,'Totals by Team'!A:K,11,FALSE)</f>
        <v>3.4516129032258065</v>
      </c>
    </row>
    <row r="9007" spans="1:11" x14ac:dyDescent="0.25">
      <c r="A9007" s="1">
        <v>41328</v>
      </c>
      <c r="B9007" t="s">
        <v>106</v>
      </c>
      <c r="C9007" t="s">
        <v>201</v>
      </c>
      <c r="D9007">
        <v>63</v>
      </c>
      <c r="E9007">
        <v>75</v>
      </c>
      <c r="F9007" t="s">
        <v>106</v>
      </c>
      <c r="G9007">
        <v>-12</v>
      </c>
      <c r="H9007" t="s">
        <v>357</v>
      </c>
      <c r="I9007" t="s">
        <v>360</v>
      </c>
      <c r="J9007" s="2">
        <f>VLOOKUP(B9007,'Totals by Team'!A:K,11,FALSE)</f>
        <v>-9.0666666666666664</v>
      </c>
      <c r="K9007" s="2">
        <f>VLOOKUP(C9007,'Totals by Team'!A:K,11,FALSE)</f>
        <v>4.8666666666666663</v>
      </c>
    </row>
    <row r="9008" spans="1:11" x14ac:dyDescent="0.25">
      <c r="A9008" s="1">
        <v>41328</v>
      </c>
      <c r="B9008" t="s">
        <v>68</v>
      </c>
      <c r="C9008" t="s">
        <v>26</v>
      </c>
      <c r="D9008">
        <v>57</v>
      </c>
      <c r="E9008">
        <v>69</v>
      </c>
      <c r="F9008" t="s">
        <v>26</v>
      </c>
      <c r="G9008">
        <v>-12</v>
      </c>
      <c r="H9008" t="s">
        <v>357</v>
      </c>
      <c r="I9008" t="s">
        <v>356</v>
      </c>
      <c r="J9008" s="2">
        <f>VLOOKUP(B9008,'Totals by Team'!A:K,11,FALSE)</f>
        <v>-3.6666666666666665</v>
      </c>
      <c r="K9008" s="2">
        <f>VLOOKUP(C9008,'Totals by Team'!A:K,11,FALSE)</f>
        <v>0.4642857142857143</v>
      </c>
    </row>
    <row r="9009" spans="1:11" x14ac:dyDescent="0.25">
      <c r="A9009" s="1">
        <v>41328</v>
      </c>
      <c r="B9009" t="s">
        <v>296</v>
      </c>
      <c r="C9009" t="s">
        <v>18</v>
      </c>
      <c r="D9009">
        <v>69</v>
      </c>
      <c r="E9009">
        <v>81</v>
      </c>
      <c r="F9009" t="s">
        <v>296</v>
      </c>
      <c r="G9009">
        <v>-12</v>
      </c>
      <c r="H9009" t="s">
        <v>357</v>
      </c>
      <c r="I9009" t="s">
        <v>360</v>
      </c>
      <c r="J9009" s="2">
        <f>VLOOKUP(B9009,'Totals by Team'!A:K,11,FALSE)</f>
        <v>-3.90625</v>
      </c>
      <c r="K9009" s="2">
        <f>VLOOKUP(C9009,'Totals by Team'!A:K,11,FALSE)</f>
        <v>4.4666666666666668</v>
      </c>
    </row>
    <row r="9010" spans="1:11" x14ac:dyDescent="0.25">
      <c r="A9010" s="1">
        <v>41328</v>
      </c>
      <c r="B9010" t="s">
        <v>297</v>
      </c>
      <c r="C9010" t="s">
        <v>301</v>
      </c>
      <c r="D9010">
        <v>69</v>
      </c>
      <c r="E9010">
        <v>81</v>
      </c>
      <c r="F9010" t="s">
        <v>297</v>
      </c>
      <c r="G9010">
        <v>-12</v>
      </c>
      <c r="H9010" t="s">
        <v>357</v>
      </c>
      <c r="I9010" t="s">
        <v>360</v>
      </c>
      <c r="J9010" s="2">
        <f>VLOOKUP(B9010,'Totals by Team'!A:K,11,FALSE)</f>
        <v>0.34375</v>
      </c>
      <c r="K9010" s="2">
        <f>VLOOKUP(C9010,'Totals by Team'!A:K,11,FALSE)</f>
        <v>7.2727272727272725</v>
      </c>
    </row>
    <row r="9011" spans="1:11" x14ac:dyDescent="0.25">
      <c r="A9011" s="1">
        <v>41328</v>
      </c>
      <c r="B9011" t="s">
        <v>89</v>
      </c>
      <c r="C9011" t="s">
        <v>98</v>
      </c>
      <c r="D9011">
        <v>58</v>
      </c>
      <c r="E9011">
        <v>70</v>
      </c>
      <c r="F9011" t="s">
        <v>89</v>
      </c>
      <c r="G9011">
        <v>-12</v>
      </c>
      <c r="H9011" t="s">
        <v>357</v>
      </c>
      <c r="I9011" t="s">
        <v>360</v>
      </c>
      <c r="J9011" s="2">
        <f>VLOOKUP(B9011,'Totals by Team'!A:K,11,FALSE)</f>
        <v>3.28125</v>
      </c>
      <c r="K9011" s="2">
        <f>VLOOKUP(C9011,'Totals by Team'!A:K,11,FALSE)</f>
        <v>2.5161290322580645</v>
      </c>
    </row>
    <row r="9012" spans="1:11" x14ac:dyDescent="0.25">
      <c r="A9012" s="1">
        <v>41328</v>
      </c>
      <c r="B9012" t="s">
        <v>55</v>
      </c>
      <c r="C9012" t="s">
        <v>57</v>
      </c>
      <c r="D9012">
        <v>47</v>
      </c>
      <c r="E9012">
        <v>59</v>
      </c>
      <c r="F9012" t="s">
        <v>55</v>
      </c>
      <c r="G9012">
        <v>-12</v>
      </c>
      <c r="H9012" t="s">
        <v>357</v>
      </c>
      <c r="I9012" t="s">
        <v>360</v>
      </c>
      <c r="J9012" s="2">
        <f>VLOOKUP(B9012,'Totals by Team'!A:K,11,FALSE)</f>
        <v>-9.7931034482758612</v>
      </c>
      <c r="K9012" s="2">
        <f>VLOOKUP(C9012,'Totals by Team'!A:K,11,FALSE)</f>
        <v>-3.838709677419355</v>
      </c>
    </row>
    <row r="9013" spans="1:11" x14ac:dyDescent="0.25">
      <c r="A9013" s="1">
        <v>41328</v>
      </c>
      <c r="B9013" t="s">
        <v>250</v>
      </c>
      <c r="C9013" t="s">
        <v>71</v>
      </c>
      <c r="D9013">
        <v>59</v>
      </c>
      <c r="E9013">
        <v>72</v>
      </c>
      <c r="F9013" t="s">
        <v>71</v>
      </c>
      <c r="G9013">
        <v>-13</v>
      </c>
      <c r="H9013" t="s">
        <v>357</v>
      </c>
      <c r="I9013" t="s">
        <v>356</v>
      </c>
      <c r="J9013" s="2">
        <f>VLOOKUP(B9013,'Totals by Team'!A:K,11,FALSE)</f>
        <v>1.3870967741935485</v>
      </c>
      <c r="K9013" s="2">
        <f>VLOOKUP(C9013,'Totals by Team'!A:K,11,FALSE)</f>
        <v>7.0294117647058822</v>
      </c>
    </row>
    <row r="9014" spans="1:11" x14ac:dyDescent="0.25">
      <c r="A9014" s="1">
        <v>41328</v>
      </c>
      <c r="B9014" t="s">
        <v>277</v>
      </c>
      <c r="C9014" t="s">
        <v>63</v>
      </c>
      <c r="D9014">
        <v>46</v>
      </c>
      <c r="E9014">
        <v>59</v>
      </c>
      <c r="F9014" t="s">
        <v>63</v>
      </c>
      <c r="G9014">
        <v>-13</v>
      </c>
      <c r="H9014" t="s">
        <v>357</v>
      </c>
      <c r="I9014" t="s">
        <v>356</v>
      </c>
      <c r="J9014" s="2">
        <f>VLOOKUP(B9014,'Totals by Team'!A:K,11,FALSE)</f>
        <v>-6.8666666666666663</v>
      </c>
      <c r="K9014" s="2">
        <f>VLOOKUP(C9014,'Totals by Team'!A:K,11,FALSE)</f>
        <v>-6.15625</v>
      </c>
    </row>
    <row r="9015" spans="1:11" x14ac:dyDescent="0.25">
      <c r="A9015" s="1">
        <v>41328</v>
      </c>
      <c r="B9015" t="s">
        <v>174</v>
      </c>
      <c r="C9015" t="s">
        <v>10</v>
      </c>
      <c r="D9015">
        <v>48</v>
      </c>
      <c r="E9015">
        <v>61</v>
      </c>
      <c r="F9015" t="s">
        <v>10</v>
      </c>
      <c r="G9015">
        <v>-13</v>
      </c>
      <c r="H9015" t="s">
        <v>357</v>
      </c>
      <c r="I9015" t="s">
        <v>356</v>
      </c>
      <c r="J9015" s="2">
        <f>VLOOKUP(B9015,'Totals by Team'!A:K,11,FALSE)</f>
        <v>-7.15625</v>
      </c>
      <c r="K9015" s="2">
        <f>VLOOKUP(C9015,'Totals by Team'!A:K,11,FALSE)</f>
        <v>8.1724137931034484</v>
      </c>
    </row>
    <row r="9016" spans="1:11" x14ac:dyDescent="0.25">
      <c r="A9016" s="1">
        <v>41328</v>
      </c>
      <c r="B9016" t="s">
        <v>127</v>
      </c>
      <c r="C9016" t="s">
        <v>149</v>
      </c>
      <c r="D9016">
        <v>75</v>
      </c>
      <c r="E9016">
        <v>88</v>
      </c>
      <c r="F9016" t="s">
        <v>149</v>
      </c>
      <c r="G9016">
        <v>-13</v>
      </c>
      <c r="H9016" t="s">
        <v>357</v>
      </c>
      <c r="I9016" t="s">
        <v>356</v>
      </c>
      <c r="J9016" s="2">
        <f>VLOOKUP(B9016,'Totals by Team'!A:K,11,FALSE)</f>
        <v>-4.9000000000000004</v>
      </c>
      <c r="K9016" s="2">
        <f>VLOOKUP(C9016,'Totals by Team'!A:K,11,FALSE)</f>
        <v>7.1</v>
      </c>
    </row>
    <row r="9017" spans="1:11" x14ac:dyDescent="0.25">
      <c r="A9017" s="1">
        <v>41328</v>
      </c>
      <c r="B9017" t="s">
        <v>190</v>
      </c>
      <c r="C9017" t="s">
        <v>64</v>
      </c>
      <c r="D9017">
        <v>66</v>
      </c>
      <c r="E9017">
        <v>79</v>
      </c>
      <c r="F9017" t="s">
        <v>64</v>
      </c>
      <c r="G9017">
        <v>-13</v>
      </c>
      <c r="H9017" t="s">
        <v>357</v>
      </c>
      <c r="I9017" t="s">
        <v>356</v>
      </c>
      <c r="J9017" s="2">
        <f>VLOOKUP(B9017,'Totals by Team'!A:K,11,FALSE)</f>
        <v>-6.8571428571428568</v>
      </c>
      <c r="K9017" s="2">
        <f>VLOOKUP(C9017,'Totals by Team'!A:K,11,FALSE)</f>
        <v>0.6071428571428571</v>
      </c>
    </row>
    <row r="9018" spans="1:11" x14ac:dyDescent="0.25">
      <c r="A9018" s="1">
        <v>41328</v>
      </c>
      <c r="B9018" t="s">
        <v>153</v>
      </c>
      <c r="C9018" t="s">
        <v>65</v>
      </c>
      <c r="D9018">
        <v>75</v>
      </c>
      <c r="E9018">
        <v>88</v>
      </c>
      <c r="F9018" t="s">
        <v>65</v>
      </c>
      <c r="G9018">
        <v>-13</v>
      </c>
      <c r="H9018" t="s">
        <v>357</v>
      </c>
      <c r="I9018" t="s">
        <v>356</v>
      </c>
      <c r="J9018" s="2">
        <f>VLOOKUP(B9018,'Totals by Team'!A:K,11,FALSE)</f>
        <v>-1.5666666666666667</v>
      </c>
      <c r="K9018" s="2">
        <f>VLOOKUP(C9018,'Totals by Team'!A:K,11,FALSE)</f>
        <v>-1.6774193548387097</v>
      </c>
    </row>
    <row r="9019" spans="1:11" x14ac:dyDescent="0.25">
      <c r="A9019" s="1">
        <v>41328</v>
      </c>
      <c r="B9019" t="s">
        <v>161</v>
      </c>
      <c r="C9019" t="s">
        <v>308</v>
      </c>
      <c r="D9019">
        <v>61</v>
      </c>
      <c r="E9019">
        <v>74</v>
      </c>
      <c r="F9019" t="s">
        <v>161</v>
      </c>
      <c r="G9019">
        <v>-13</v>
      </c>
      <c r="H9019" t="s">
        <v>357</v>
      </c>
      <c r="I9019" t="s">
        <v>360</v>
      </c>
      <c r="J9019" s="2">
        <f>VLOOKUP(B9019,'Totals by Team'!A:K,11,FALSE)</f>
        <v>-17.29032258064516</v>
      </c>
      <c r="K9019" s="2">
        <f>VLOOKUP(C9019,'Totals by Team'!A:K,11,FALSE)</f>
        <v>-5.4545454545454541</v>
      </c>
    </row>
    <row r="9020" spans="1:11" x14ac:dyDescent="0.25">
      <c r="A9020" s="1">
        <v>41328</v>
      </c>
      <c r="B9020" t="s">
        <v>8</v>
      </c>
      <c r="C9020" t="s">
        <v>104</v>
      </c>
      <c r="D9020">
        <v>58</v>
      </c>
      <c r="E9020">
        <v>72</v>
      </c>
      <c r="F9020" t="s">
        <v>8</v>
      </c>
      <c r="G9020">
        <v>-14</v>
      </c>
      <c r="H9020" t="s">
        <v>357</v>
      </c>
      <c r="I9020" t="s">
        <v>360</v>
      </c>
      <c r="J9020" s="2">
        <f>VLOOKUP(B9020,'Totals by Team'!A:K,11,FALSE)</f>
        <v>-6.0333333333333332</v>
      </c>
      <c r="K9020" s="2">
        <f>VLOOKUP(C9020,'Totals by Team'!A:K,11,FALSE)</f>
        <v>3.0333333333333332</v>
      </c>
    </row>
    <row r="9021" spans="1:11" x14ac:dyDescent="0.25">
      <c r="A9021" s="1">
        <v>41328</v>
      </c>
      <c r="B9021" t="s">
        <v>215</v>
      </c>
      <c r="C9021" t="s">
        <v>253</v>
      </c>
      <c r="D9021">
        <v>76</v>
      </c>
      <c r="E9021">
        <v>90</v>
      </c>
      <c r="F9021" t="s">
        <v>253</v>
      </c>
      <c r="G9021">
        <v>-14</v>
      </c>
      <c r="H9021" t="s">
        <v>357</v>
      </c>
      <c r="I9021" t="s">
        <v>356</v>
      </c>
      <c r="J9021" s="2">
        <f>VLOOKUP(B9021,'Totals by Team'!A:K,11,FALSE)</f>
        <v>6.4516129032258061</v>
      </c>
      <c r="K9021" s="2">
        <f>VLOOKUP(C9021,'Totals by Team'!A:K,11,FALSE)</f>
        <v>4.935483870967742</v>
      </c>
    </row>
    <row r="9022" spans="1:11" x14ac:dyDescent="0.25">
      <c r="A9022" s="1">
        <v>41328</v>
      </c>
      <c r="B9022" t="s">
        <v>203</v>
      </c>
      <c r="C9022" t="s">
        <v>136</v>
      </c>
      <c r="D9022">
        <v>59</v>
      </c>
      <c r="E9022">
        <v>73</v>
      </c>
      <c r="F9022" t="s">
        <v>136</v>
      </c>
      <c r="G9022">
        <v>-14</v>
      </c>
      <c r="H9022" t="s">
        <v>357</v>
      </c>
      <c r="I9022" t="s">
        <v>356</v>
      </c>
      <c r="J9022" s="2">
        <f>VLOOKUP(B9022,'Totals by Team'!A:K,11,FALSE)</f>
        <v>-2.129032258064516</v>
      </c>
      <c r="K9022" s="2">
        <f>VLOOKUP(C9022,'Totals by Team'!A:K,11,FALSE)</f>
        <v>-3.3870967741935485</v>
      </c>
    </row>
    <row r="9023" spans="1:11" x14ac:dyDescent="0.25">
      <c r="A9023" s="1">
        <v>41328</v>
      </c>
      <c r="B9023" t="s">
        <v>133</v>
      </c>
      <c r="C9023" t="s">
        <v>187</v>
      </c>
      <c r="D9023">
        <v>52</v>
      </c>
      <c r="E9023">
        <v>66</v>
      </c>
      <c r="F9023" t="s">
        <v>187</v>
      </c>
      <c r="G9023">
        <v>-14</v>
      </c>
      <c r="H9023" t="s">
        <v>357</v>
      </c>
      <c r="I9023" t="s">
        <v>356</v>
      </c>
      <c r="J9023" s="2">
        <f>VLOOKUP(B9023,'Totals by Team'!A:K,11,FALSE)</f>
        <v>-6.8965517241379306</v>
      </c>
      <c r="K9023" s="2">
        <f>VLOOKUP(C9023,'Totals by Team'!A:K,11,FALSE)</f>
        <v>-4.1785714285714288</v>
      </c>
    </row>
    <row r="9024" spans="1:11" x14ac:dyDescent="0.25">
      <c r="A9024" s="1">
        <v>41328</v>
      </c>
      <c r="B9024" t="s">
        <v>186</v>
      </c>
      <c r="C9024" t="s">
        <v>243</v>
      </c>
      <c r="D9024">
        <v>65</v>
      </c>
      <c r="E9024">
        <v>80</v>
      </c>
      <c r="F9024" t="s">
        <v>243</v>
      </c>
      <c r="G9024">
        <v>-15</v>
      </c>
      <c r="H9024" t="s">
        <v>357</v>
      </c>
      <c r="I9024" t="s">
        <v>356</v>
      </c>
      <c r="J9024" s="2">
        <f>VLOOKUP(B9024,'Totals by Team'!A:K,11,FALSE)</f>
        <v>9.2424242424242422</v>
      </c>
      <c r="K9024" s="2">
        <f>VLOOKUP(C9024,'Totals by Team'!A:K,11,FALSE)</f>
        <v>-2.7419354838709675</v>
      </c>
    </row>
    <row r="9025" spans="1:11" x14ac:dyDescent="0.25">
      <c r="A9025" s="1">
        <v>41328</v>
      </c>
      <c r="B9025" t="s">
        <v>4</v>
      </c>
      <c r="C9025" t="s">
        <v>196</v>
      </c>
      <c r="D9025">
        <v>55</v>
      </c>
      <c r="E9025">
        <v>70</v>
      </c>
      <c r="F9025" t="s">
        <v>4</v>
      </c>
      <c r="G9025">
        <v>-15</v>
      </c>
      <c r="H9025" t="s">
        <v>357</v>
      </c>
      <c r="I9025" t="s">
        <v>360</v>
      </c>
      <c r="J9025" s="2">
        <f>VLOOKUP(B9025,'Totals by Team'!A:K,11,FALSE)</f>
        <v>-10.633333333333333</v>
      </c>
      <c r="K9025" s="2">
        <f>VLOOKUP(C9025,'Totals by Team'!A:K,11,FALSE)</f>
        <v>-8.2413793103448274</v>
      </c>
    </row>
    <row r="9026" spans="1:11" x14ac:dyDescent="0.25">
      <c r="A9026" s="1">
        <v>41328</v>
      </c>
      <c r="B9026" t="s">
        <v>175</v>
      </c>
      <c r="C9026" t="s">
        <v>180</v>
      </c>
      <c r="D9026">
        <v>79</v>
      </c>
      <c r="E9026">
        <v>94</v>
      </c>
      <c r="F9026" t="s">
        <v>180</v>
      </c>
      <c r="G9026">
        <v>-15</v>
      </c>
      <c r="H9026" t="s">
        <v>357</v>
      </c>
      <c r="I9026" t="s">
        <v>356</v>
      </c>
      <c r="J9026" s="2">
        <f>VLOOKUP(B9026,'Totals by Team'!A:K,11,FALSE)</f>
        <v>5.7666666666666666</v>
      </c>
      <c r="K9026" s="2">
        <f>VLOOKUP(C9026,'Totals by Team'!A:K,11,FALSE)</f>
        <v>8.735294117647058</v>
      </c>
    </row>
    <row r="9027" spans="1:11" x14ac:dyDescent="0.25">
      <c r="A9027" s="1">
        <v>41328</v>
      </c>
      <c r="B9027" t="s">
        <v>117</v>
      </c>
      <c r="C9027" t="s">
        <v>96</v>
      </c>
      <c r="D9027">
        <v>53</v>
      </c>
      <c r="E9027">
        <v>69</v>
      </c>
      <c r="F9027" t="s">
        <v>117</v>
      </c>
      <c r="G9027">
        <v>-16</v>
      </c>
      <c r="H9027" t="s">
        <v>357</v>
      </c>
      <c r="I9027" t="s">
        <v>360</v>
      </c>
      <c r="J9027" s="2">
        <f>VLOOKUP(B9027,'Totals by Team'!A:K,11,FALSE)</f>
        <v>-5.4482758620689653</v>
      </c>
      <c r="K9027" s="2">
        <f>VLOOKUP(C9027,'Totals by Team'!A:K,11,FALSE)</f>
        <v>10.333333333333334</v>
      </c>
    </row>
    <row r="9028" spans="1:11" x14ac:dyDescent="0.25">
      <c r="A9028" s="1">
        <v>41328</v>
      </c>
      <c r="B9028" t="s">
        <v>211</v>
      </c>
      <c r="C9028" t="s">
        <v>309</v>
      </c>
      <c r="D9028">
        <v>73</v>
      </c>
      <c r="E9028">
        <v>89</v>
      </c>
      <c r="F9028" t="s">
        <v>309</v>
      </c>
      <c r="G9028">
        <v>-16</v>
      </c>
      <c r="H9028" t="s">
        <v>357</v>
      </c>
      <c r="I9028" t="s">
        <v>356</v>
      </c>
      <c r="J9028" s="2">
        <f>VLOOKUP(B9028,'Totals by Team'!A:K,11,FALSE)</f>
        <v>8.125</v>
      </c>
      <c r="K9028" s="2">
        <f>VLOOKUP(C9028,'Totals by Team'!A:K,11,FALSE)</f>
        <v>10.705882352941176</v>
      </c>
    </row>
    <row r="9029" spans="1:11" x14ac:dyDescent="0.25">
      <c r="A9029" s="1">
        <v>41328</v>
      </c>
      <c r="B9029" t="s">
        <v>170</v>
      </c>
      <c r="C9029" t="s">
        <v>210</v>
      </c>
      <c r="D9029">
        <v>57</v>
      </c>
      <c r="E9029">
        <v>73</v>
      </c>
      <c r="F9029" t="s">
        <v>170</v>
      </c>
      <c r="G9029">
        <v>-16</v>
      </c>
      <c r="H9029" t="s">
        <v>357</v>
      </c>
      <c r="I9029" t="s">
        <v>360</v>
      </c>
      <c r="J9029" s="2">
        <f>VLOOKUP(B9029,'Totals by Team'!A:K,11,FALSE)</f>
        <v>-1.9375</v>
      </c>
      <c r="K9029" s="2">
        <f>VLOOKUP(C9029,'Totals by Team'!A:K,11,FALSE)</f>
        <v>9.53125</v>
      </c>
    </row>
    <row r="9030" spans="1:11" x14ac:dyDescent="0.25">
      <c r="A9030" s="1">
        <v>41328</v>
      </c>
      <c r="B9030" t="s">
        <v>48</v>
      </c>
      <c r="C9030" t="s">
        <v>88</v>
      </c>
      <c r="D9030">
        <v>45</v>
      </c>
      <c r="E9030">
        <v>61</v>
      </c>
      <c r="F9030" t="s">
        <v>88</v>
      </c>
      <c r="G9030">
        <v>-16</v>
      </c>
      <c r="H9030" t="s">
        <v>357</v>
      </c>
      <c r="I9030" t="s">
        <v>356</v>
      </c>
      <c r="J9030" s="2">
        <f>VLOOKUP(B9030,'Totals by Team'!A:K,11,FALSE)</f>
        <v>-26.678571428571427</v>
      </c>
      <c r="K9030" s="2">
        <f>VLOOKUP(C9030,'Totals by Team'!A:K,11,FALSE)</f>
        <v>-3.9333333333333331</v>
      </c>
    </row>
    <row r="9031" spans="1:11" x14ac:dyDescent="0.25">
      <c r="A9031" s="1">
        <v>41328</v>
      </c>
      <c r="B9031" t="s">
        <v>156</v>
      </c>
      <c r="C9031" t="s">
        <v>77</v>
      </c>
      <c r="D9031">
        <v>76</v>
      </c>
      <c r="E9031">
        <v>92</v>
      </c>
      <c r="F9031" t="s">
        <v>77</v>
      </c>
      <c r="G9031">
        <v>-16</v>
      </c>
      <c r="H9031" t="s">
        <v>357</v>
      </c>
      <c r="I9031" t="s">
        <v>356</v>
      </c>
      <c r="J9031" s="2">
        <f>VLOOKUP(B9031,'Totals by Team'!A:K,11,FALSE)</f>
        <v>5.5185185185185182</v>
      </c>
      <c r="K9031" s="2">
        <f>VLOOKUP(C9031,'Totals by Team'!A:K,11,FALSE)</f>
        <v>2.28125</v>
      </c>
    </row>
    <row r="9032" spans="1:11" x14ac:dyDescent="0.25">
      <c r="A9032" s="1">
        <v>41328</v>
      </c>
      <c r="B9032" t="s">
        <v>60</v>
      </c>
      <c r="C9032" t="s">
        <v>278</v>
      </c>
      <c r="D9032">
        <v>55</v>
      </c>
      <c r="E9032">
        <v>72</v>
      </c>
      <c r="F9032" t="s">
        <v>60</v>
      </c>
      <c r="G9032">
        <v>-17</v>
      </c>
      <c r="H9032" t="s">
        <v>357</v>
      </c>
      <c r="I9032" t="s">
        <v>360</v>
      </c>
      <c r="J9032" s="2">
        <f>VLOOKUP(B9032,'Totals by Team'!A:K,11,FALSE)</f>
        <v>-11.483870967741936</v>
      </c>
      <c r="K9032" s="2">
        <f>VLOOKUP(C9032,'Totals by Team'!A:K,11,FALSE)</f>
        <v>3.71875</v>
      </c>
    </row>
    <row r="9033" spans="1:11" x14ac:dyDescent="0.25">
      <c r="A9033" s="1">
        <v>41328</v>
      </c>
      <c r="B9033" t="s">
        <v>330</v>
      </c>
      <c r="C9033" t="s">
        <v>72</v>
      </c>
      <c r="D9033">
        <v>61</v>
      </c>
      <c r="E9033">
        <v>78</v>
      </c>
      <c r="F9033" t="s">
        <v>72</v>
      </c>
      <c r="G9033">
        <v>-17</v>
      </c>
      <c r="H9033" t="s">
        <v>357</v>
      </c>
      <c r="I9033" t="s">
        <v>356</v>
      </c>
      <c r="J9033" s="2">
        <f>VLOOKUP(B9033,'Totals by Team'!A:K,11,FALSE)</f>
        <v>-12.172413793103448</v>
      </c>
      <c r="K9033" s="2">
        <f>VLOOKUP(C9033,'Totals by Team'!A:K,11,FALSE)</f>
        <v>-4.645161290322581</v>
      </c>
    </row>
    <row r="9034" spans="1:11" x14ac:dyDescent="0.25">
      <c r="A9034" s="1">
        <v>41328</v>
      </c>
      <c r="B9034" t="s">
        <v>239</v>
      </c>
      <c r="C9034" t="s">
        <v>341</v>
      </c>
      <c r="D9034">
        <v>56</v>
      </c>
      <c r="E9034">
        <v>73</v>
      </c>
      <c r="F9034" t="s">
        <v>341</v>
      </c>
      <c r="G9034">
        <v>-17</v>
      </c>
      <c r="H9034" t="s">
        <v>357</v>
      </c>
      <c r="I9034" t="s">
        <v>356</v>
      </c>
      <c r="J9034" s="2">
        <f>VLOOKUP(B9034,'Totals by Team'!A:K,11,FALSE)</f>
        <v>1.4375</v>
      </c>
      <c r="K9034" s="2">
        <f>VLOOKUP(C9034,'Totals by Team'!A:K,11,FALSE)</f>
        <v>9.59375</v>
      </c>
    </row>
    <row r="9035" spans="1:11" x14ac:dyDescent="0.25">
      <c r="A9035" s="1">
        <v>41328</v>
      </c>
      <c r="B9035" t="s">
        <v>207</v>
      </c>
      <c r="C9035" t="s">
        <v>238</v>
      </c>
      <c r="D9035">
        <v>46</v>
      </c>
      <c r="E9035">
        <v>63</v>
      </c>
      <c r="F9035" t="s">
        <v>238</v>
      </c>
      <c r="G9035">
        <v>-17</v>
      </c>
      <c r="H9035" t="s">
        <v>357</v>
      </c>
      <c r="I9035" t="s">
        <v>356</v>
      </c>
      <c r="J9035" s="2">
        <f>VLOOKUP(B9035,'Totals by Team'!A:K,11,FALSE)</f>
        <v>-2.4074074074074074</v>
      </c>
      <c r="K9035" s="2">
        <f>VLOOKUP(C9035,'Totals by Team'!A:K,11,FALSE)</f>
        <v>5.40625</v>
      </c>
    </row>
    <row r="9036" spans="1:11" x14ac:dyDescent="0.25">
      <c r="A9036" s="1">
        <v>41328</v>
      </c>
      <c r="B9036" t="s">
        <v>319</v>
      </c>
      <c r="C9036" t="s">
        <v>280</v>
      </c>
      <c r="D9036">
        <v>54</v>
      </c>
      <c r="E9036">
        <v>71</v>
      </c>
      <c r="F9036" t="s">
        <v>280</v>
      </c>
      <c r="G9036">
        <v>-17</v>
      </c>
      <c r="H9036" t="s">
        <v>357</v>
      </c>
      <c r="I9036" t="s">
        <v>356</v>
      </c>
      <c r="J9036" s="2">
        <f>VLOOKUP(B9036,'Totals by Team'!A:K,11,FALSE)</f>
        <v>4.84375</v>
      </c>
      <c r="K9036" s="2">
        <f>VLOOKUP(C9036,'Totals by Team'!A:K,11,FALSE)</f>
        <v>17.939393939393938</v>
      </c>
    </row>
    <row r="9037" spans="1:11" x14ac:dyDescent="0.25">
      <c r="A9037" s="1">
        <v>41328</v>
      </c>
      <c r="B9037" t="s">
        <v>167</v>
      </c>
      <c r="C9037" t="s">
        <v>119</v>
      </c>
      <c r="D9037">
        <v>41</v>
      </c>
      <c r="E9037">
        <v>58</v>
      </c>
      <c r="F9037" t="s">
        <v>119</v>
      </c>
      <c r="G9037">
        <v>-17</v>
      </c>
      <c r="H9037" t="s">
        <v>357</v>
      </c>
      <c r="I9037" t="s">
        <v>356</v>
      </c>
      <c r="J9037" s="2">
        <f>VLOOKUP(B9037,'Totals by Team'!A:K,11,FALSE)</f>
        <v>-5.4838709677419351</v>
      </c>
      <c r="K9037" s="2">
        <f>VLOOKUP(C9037,'Totals by Team'!A:K,11,FALSE)</f>
        <v>0.23076923076923078</v>
      </c>
    </row>
    <row r="9038" spans="1:11" x14ac:dyDescent="0.25">
      <c r="A9038" s="1">
        <v>41328</v>
      </c>
      <c r="B9038" t="s">
        <v>262</v>
      </c>
      <c r="C9038" t="s">
        <v>273</v>
      </c>
      <c r="D9038">
        <v>54</v>
      </c>
      <c r="E9038">
        <v>71</v>
      </c>
      <c r="F9038" t="s">
        <v>273</v>
      </c>
      <c r="G9038">
        <v>-17</v>
      </c>
      <c r="H9038" t="s">
        <v>357</v>
      </c>
      <c r="I9038" t="s">
        <v>356</v>
      </c>
      <c r="J9038" s="2">
        <f>VLOOKUP(B9038,'Totals by Team'!A:K,11,FALSE)</f>
        <v>2.1875</v>
      </c>
      <c r="K9038" s="2">
        <f>VLOOKUP(C9038,'Totals by Team'!A:K,11,FALSE)</f>
        <v>-1.7096774193548387</v>
      </c>
    </row>
    <row r="9039" spans="1:11" x14ac:dyDescent="0.25">
      <c r="A9039" s="1">
        <v>41328</v>
      </c>
      <c r="B9039" t="s">
        <v>275</v>
      </c>
      <c r="C9039" t="s">
        <v>312</v>
      </c>
      <c r="D9039">
        <v>61</v>
      </c>
      <c r="E9039">
        <v>79</v>
      </c>
      <c r="F9039" t="s">
        <v>312</v>
      </c>
      <c r="G9039">
        <v>-18</v>
      </c>
      <c r="H9039" t="s">
        <v>357</v>
      </c>
      <c r="I9039" t="s">
        <v>356</v>
      </c>
      <c r="J9039" s="2">
        <f>VLOOKUP(B9039,'Totals by Team'!A:K,11,FALSE)</f>
        <v>-0.42424242424242425</v>
      </c>
      <c r="K9039" s="2">
        <f>VLOOKUP(C9039,'Totals by Team'!A:K,11,FALSE)</f>
        <v>15.588235294117647</v>
      </c>
    </row>
    <row r="9040" spans="1:11" x14ac:dyDescent="0.25">
      <c r="A9040" s="1">
        <v>41328</v>
      </c>
      <c r="B9040" t="s">
        <v>101</v>
      </c>
      <c r="C9040" t="s">
        <v>17</v>
      </c>
      <c r="D9040">
        <v>58</v>
      </c>
      <c r="E9040">
        <v>76</v>
      </c>
      <c r="F9040" t="s">
        <v>17</v>
      </c>
      <c r="G9040">
        <v>-18</v>
      </c>
      <c r="H9040" t="s">
        <v>357</v>
      </c>
      <c r="I9040" t="s">
        <v>356</v>
      </c>
      <c r="J9040" s="2">
        <f>VLOOKUP(B9040,'Totals by Team'!A:K,11,FALSE)</f>
        <v>-5.5666666666666664</v>
      </c>
      <c r="K9040" s="2">
        <f>VLOOKUP(C9040,'Totals by Team'!A:K,11,FALSE)</f>
        <v>-5.46875</v>
      </c>
    </row>
    <row r="9041" spans="1:11" x14ac:dyDescent="0.25">
      <c r="A9041" s="1">
        <v>41328</v>
      </c>
      <c r="B9041" t="s">
        <v>86</v>
      </c>
      <c r="C9041" t="s">
        <v>129</v>
      </c>
      <c r="D9041">
        <v>71</v>
      </c>
      <c r="E9041">
        <v>90</v>
      </c>
      <c r="F9041" t="s">
        <v>86</v>
      </c>
      <c r="G9041">
        <v>-19</v>
      </c>
      <c r="H9041" t="s">
        <v>357</v>
      </c>
      <c r="I9041" t="s">
        <v>360</v>
      </c>
      <c r="J9041" s="2">
        <f>VLOOKUP(B9041,'Totals by Team'!A:K,11,FALSE)</f>
        <v>-10.857142857142858</v>
      </c>
      <c r="K9041" s="2">
        <f>VLOOKUP(C9041,'Totals by Team'!A:K,11,FALSE)</f>
        <v>-5.2758620689655169</v>
      </c>
    </row>
    <row r="9042" spans="1:11" x14ac:dyDescent="0.25">
      <c r="A9042" s="1">
        <v>41328</v>
      </c>
      <c r="B9042" t="s">
        <v>281</v>
      </c>
      <c r="C9042" t="s">
        <v>97</v>
      </c>
      <c r="D9042">
        <v>53</v>
      </c>
      <c r="E9042">
        <v>72</v>
      </c>
      <c r="F9042" t="s">
        <v>281</v>
      </c>
      <c r="G9042">
        <v>-19</v>
      </c>
      <c r="H9042" t="s">
        <v>357</v>
      </c>
      <c r="I9042" t="s">
        <v>360</v>
      </c>
      <c r="J9042" s="2">
        <f>VLOOKUP(B9042,'Totals by Team'!A:K,11,FALSE)</f>
        <v>-4.9000000000000004</v>
      </c>
      <c r="K9042" s="2">
        <f>VLOOKUP(C9042,'Totals by Team'!A:K,11,FALSE)</f>
        <v>4.8148148148148149</v>
      </c>
    </row>
    <row r="9043" spans="1:11" x14ac:dyDescent="0.25">
      <c r="A9043" s="1">
        <v>41328</v>
      </c>
      <c r="B9043" t="s">
        <v>339</v>
      </c>
      <c r="C9043" t="s">
        <v>9</v>
      </c>
      <c r="D9043">
        <v>62</v>
      </c>
      <c r="E9043">
        <v>81</v>
      </c>
      <c r="F9043" t="s">
        <v>9</v>
      </c>
      <c r="G9043">
        <v>-19</v>
      </c>
      <c r="H9043" t="s">
        <v>357</v>
      </c>
      <c r="I9043" t="s">
        <v>356</v>
      </c>
      <c r="J9043" s="2">
        <f>VLOOKUP(B9043,'Totals by Team'!A:K,11,FALSE)</f>
        <v>8.3636363636363633</v>
      </c>
      <c r="K9043" s="2">
        <f>VLOOKUP(C9043,'Totals by Team'!A:K,11,FALSE)</f>
        <v>12.266666666666667</v>
      </c>
    </row>
    <row r="9044" spans="1:11" x14ac:dyDescent="0.25">
      <c r="A9044" s="1">
        <v>41328</v>
      </c>
      <c r="B9044" t="s">
        <v>346</v>
      </c>
      <c r="C9044" t="s">
        <v>317</v>
      </c>
      <c r="D9044">
        <v>66</v>
      </c>
      <c r="E9044">
        <v>86</v>
      </c>
      <c r="F9044" t="s">
        <v>317</v>
      </c>
      <c r="G9044">
        <v>-20</v>
      </c>
      <c r="H9044" t="s">
        <v>357</v>
      </c>
      <c r="I9044" t="s">
        <v>356</v>
      </c>
      <c r="J9044" s="2">
        <f>VLOOKUP(B9044,'Totals by Team'!A:K,11,FALSE)</f>
        <v>-7.419354838709677</v>
      </c>
      <c r="K9044" s="2">
        <f>VLOOKUP(C9044,'Totals by Team'!A:K,11,FALSE)</f>
        <v>8.4242424242424239</v>
      </c>
    </row>
    <row r="9045" spans="1:11" x14ac:dyDescent="0.25">
      <c r="A9045" s="1">
        <v>41328</v>
      </c>
      <c r="B9045" t="s">
        <v>333</v>
      </c>
      <c r="C9045" t="s">
        <v>108</v>
      </c>
      <c r="D9045">
        <v>64</v>
      </c>
      <c r="E9045">
        <v>84</v>
      </c>
      <c r="F9045" t="s">
        <v>108</v>
      </c>
      <c r="G9045">
        <v>-20</v>
      </c>
      <c r="H9045" t="s">
        <v>357</v>
      </c>
      <c r="I9045" t="s">
        <v>356</v>
      </c>
      <c r="J9045" s="2">
        <f>VLOOKUP(B9045,'Totals by Team'!A:K,11,FALSE)</f>
        <v>-15.136363636363637</v>
      </c>
      <c r="K9045" s="2">
        <f>VLOOKUP(C9045,'Totals by Team'!A:K,11,FALSE)</f>
        <v>0.68</v>
      </c>
    </row>
    <row r="9046" spans="1:11" x14ac:dyDescent="0.25">
      <c r="A9046" s="1">
        <v>41328</v>
      </c>
      <c r="B9046" t="s">
        <v>342</v>
      </c>
      <c r="C9046" t="s">
        <v>229</v>
      </c>
      <c r="D9046">
        <v>60</v>
      </c>
      <c r="E9046">
        <v>82</v>
      </c>
      <c r="F9046" t="s">
        <v>229</v>
      </c>
      <c r="G9046">
        <v>-22</v>
      </c>
      <c r="H9046" t="s">
        <v>357</v>
      </c>
      <c r="I9046" t="s">
        <v>356</v>
      </c>
      <c r="J9046" s="2">
        <f>VLOOKUP(B9046,'Totals by Team'!A:K,11,FALSE)</f>
        <v>6.161290322580645</v>
      </c>
      <c r="K9046" s="2">
        <f>VLOOKUP(C9046,'Totals by Team'!A:K,11,FALSE)</f>
        <v>8.875</v>
      </c>
    </row>
    <row r="9047" spans="1:11" x14ac:dyDescent="0.25">
      <c r="A9047" s="1">
        <v>41328</v>
      </c>
      <c r="B9047" t="s">
        <v>299</v>
      </c>
      <c r="C9047" t="s">
        <v>343</v>
      </c>
      <c r="D9047">
        <v>42</v>
      </c>
      <c r="E9047">
        <v>65</v>
      </c>
      <c r="F9047" t="s">
        <v>299</v>
      </c>
      <c r="G9047">
        <v>-23</v>
      </c>
      <c r="H9047" t="s">
        <v>357</v>
      </c>
      <c r="I9047" t="s">
        <v>360</v>
      </c>
      <c r="J9047" s="2">
        <f>VLOOKUP(B9047,'Totals by Team'!A:K,11,FALSE)</f>
        <v>1.0666666666666667</v>
      </c>
      <c r="K9047" s="2">
        <f>VLOOKUP(C9047,'Totals by Team'!A:K,11,FALSE)</f>
        <v>7.5151515151515156</v>
      </c>
    </row>
    <row r="9048" spans="1:11" x14ac:dyDescent="0.25">
      <c r="A9048" s="1">
        <v>41328</v>
      </c>
      <c r="B9048" t="s">
        <v>59</v>
      </c>
      <c r="C9048" t="s">
        <v>163</v>
      </c>
      <c r="D9048">
        <v>53</v>
      </c>
      <c r="E9048">
        <v>77</v>
      </c>
      <c r="F9048" t="s">
        <v>163</v>
      </c>
      <c r="G9048">
        <v>-24</v>
      </c>
      <c r="H9048" t="s">
        <v>357</v>
      </c>
      <c r="I9048" t="s">
        <v>356</v>
      </c>
      <c r="J9048" s="2">
        <f>VLOOKUP(B9048,'Totals by Team'!A:K,11,FALSE)</f>
        <v>1.1935483870967742</v>
      </c>
      <c r="K9048" s="2">
        <f>VLOOKUP(C9048,'Totals by Team'!A:K,11,FALSE)</f>
        <v>-4.129032258064516</v>
      </c>
    </row>
    <row r="9049" spans="1:11" x14ac:dyDescent="0.25">
      <c r="A9049" s="1">
        <v>41328</v>
      </c>
      <c r="B9049" t="s">
        <v>264</v>
      </c>
      <c r="C9049" t="s">
        <v>32</v>
      </c>
      <c r="D9049">
        <v>64</v>
      </c>
      <c r="E9049">
        <v>89</v>
      </c>
      <c r="F9049" t="s">
        <v>264</v>
      </c>
      <c r="G9049">
        <v>-25</v>
      </c>
      <c r="H9049" t="s">
        <v>357</v>
      </c>
      <c r="I9049" t="s">
        <v>360</v>
      </c>
      <c r="J9049" s="2">
        <f>VLOOKUP(B9049,'Totals by Team'!A:K,11,FALSE)</f>
        <v>-11.137931034482758</v>
      </c>
      <c r="K9049" s="2">
        <f>VLOOKUP(C9049,'Totals by Team'!A:K,11,FALSE)</f>
        <v>3.71875</v>
      </c>
    </row>
    <row r="9050" spans="1:11" x14ac:dyDescent="0.25">
      <c r="A9050" s="1">
        <v>41328</v>
      </c>
      <c r="B9050" t="s">
        <v>315</v>
      </c>
      <c r="C9050" t="s">
        <v>179</v>
      </c>
      <c r="D9050">
        <v>48</v>
      </c>
      <c r="E9050">
        <v>74</v>
      </c>
      <c r="F9050" t="s">
        <v>179</v>
      </c>
      <c r="G9050">
        <v>-26</v>
      </c>
      <c r="H9050" t="s">
        <v>357</v>
      </c>
      <c r="I9050" t="s">
        <v>356</v>
      </c>
      <c r="J9050" s="2">
        <f>VLOOKUP(B9050,'Totals by Team'!A:K,11,FALSE)</f>
        <v>-8.67741935483871</v>
      </c>
      <c r="K9050" s="2">
        <f>VLOOKUP(C9050,'Totals by Team'!A:K,11,FALSE)</f>
        <v>13.911764705882353</v>
      </c>
    </row>
    <row r="9051" spans="1:11" x14ac:dyDescent="0.25">
      <c r="A9051" s="1">
        <v>41328</v>
      </c>
      <c r="B9051" t="s">
        <v>300</v>
      </c>
      <c r="C9051" t="s">
        <v>311</v>
      </c>
      <c r="D9051">
        <v>50</v>
      </c>
      <c r="E9051">
        <v>81</v>
      </c>
      <c r="F9051" t="s">
        <v>311</v>
      </c>
      <c r="G9051">
        <v>-31</v>
      </c>
      <c r="H9051" t="s">
        <v>357</v>
      </c>
      <c r="I9051" t="s">
        <v>356</v>
      </c>
      <c r="J9051" s="2">
        <f>VLOOKUP(B9051,'Totals by Team'!A:K,11,FALSE)</f>
        <v>-3.15625</v>
      </c>
      <c r="K9051" s="2">
        <f>VLOOKUP(C9051,'Totals by Team'!A:K,11,FALSE)</f>
        <v>17.3125</v>
      </c>
    </row>
    <row r="9052" spans="1:11" x14ac:dyDescent="0.25">
      <c r="A9052" s="1">
        <v>41328</v>
      </c>
      <c r="B9052" t="s">
        <v>228</v>
      </c>
      <c r="C9052" t="s">
        <v>344</v>
      </c>
      <c r="D9052">
        <v>55</v>
      </c>
      <c r="E9052">
        <v>88</v>
      </c>
      <c r="F9052" t="s">
        <v>344</v>
      </c>
      <c r="G9052">
        <v>-33</v>
      </c>
      <c r="H9052" t="s">
        <v>357</v>
      </c>
      <c r="I9052" t="s">
        <v>356</v>
      </c>
      <c r="J9052" s="2">
        <f>VLOOKUP(B9052,'Totals by Team'!A:K,11,FALSE)</f>
        <v>-3.96875</v>
      </c>
      <c r="K9052" s="2">
        <f>VLOOKUP(C9052,'Totals by Team'!A:K,11,FALSE)</f>
        <v>10.617647058823529</v>
      </c>
    </row>
    <row r="9053" spans="1:11" x14ac:dyDescent="0.25">
      <c r="A9053" s="1">
        <v>41328</v>
      </c>
      <c r="B9053" t="s">
        <v>120</v>
      </c>
      <c r="C9053" t="s">
        <v>340</v>
      </c>
      <c r="D9053">
        <v>50</v>
      </c>
      <c r="E9053">
        <v>84</v>
      </c>
      <c r="F9053" t="s">
        <v>340</v>
      </c>
      <c r="G9053">
        <v>-34</v>
      </c>
      <c r="H9053" t="s">
        <v>357</v>
      </c>
      <c r="I9053" t="s">
        <v>356</v>
      </c>
      <c r="J9053" s="2">
        <f>VLOOKUP(B9053,'Totals by Team'!A:K,11,FALSE)</f>
        <v>-8.46875</v>
      </c>
      <c r="K9053" s="2">
        <f>VLOOKUP(C9053,'Totals by Team'!A:K,11,FALSE)</f>
        <v>0.8</v>
      </c>
    </row>
    <row r="9054" spans="1:11" x14ac:dyDescent="0.25">
      <c r="A9054" s="1">
        <v>41328</v>
      </c>
      <c r="B9054" t="s">
        <v>112</v>
      </c>
      <c r="C9054" t="s">
        <v>199</v>
      </c>
      <c r="D9054">
        <v>74</v>
      </c>
      <c r="E9054">
        <v>112</v>
      </c>
      <c r="F9054" t="s">
        <v>199</v>
      </c>
      <c r="G9054">
        <v>-38</v>
      </c>
      <c r="H9054" t="s">
        <v>357</v>
      </c>
      <c r="I9054" t="s">
        <v>356</v>
      </c>
      <c r="J9054" s="2">
        <f>VLOOKUP(B9054,'Totals by Team'!A:K,11,FALSE)</f>
        <v>-4.2857142857142856</v>
      </c>
      <c r="K9054" s="2">
        <f>VLOOKUP(C9054,'Totals by Team'!A:K,11,FALSE)</f>
        <v>-4.709677419354839</v>
      </c>
    </row>
    <row r="9055" spans="1:11" x14ac:dyDescent="0.25">
      <c r="A9055" s="1">
        <v>41328</v>
      </c>
      <c r="B9055" t="s">
        <v>137</v>
      </c>
      <c r="C9055" t="s">
        <v>177</v>
      </c>
      <c r="D9055">
        <v>46</v>
      </c>
      <c r="E9055">
        <v>87</v>
      </c>
      <c r="F9055" t="s">
        <v>177</v>
      </c>
      <c r="G9055">
        <v>-41</v>
      </c>
      <c r="H9055" t="s">
        <v>357</v>
      </c>
      <c r="I9055" t="s">
        <v>356</v>
      </c>
      <c r="J9055" s="2">
        <f>VLOOKUP(B9055,'Totals by Team'!A:K,11,FALSE)</f>
        <v>-12.518518518518519</v>
      </c>
      <c r="K9055" s="2">
        <f>VLOOKUP(C9055,'Totals by Team'!A:K,11,FALSE)</f>
        <v>13.454545454545455</v>
      </c>
    </row>
    <row r="9056" spans="1:11" x14ac:dyDescent="0.25">
      <c r="A9056" s="1">
        <v>41328</v>
      </c>
      <c r="B9056" t="s">
        <v>66</v>
      </c>
      <c r="C9056" t="s">
        <v>260</v>
      </c>
      <c r="D9056">
        <v>31</v>
      </c>
      <c r="E9056">
        <v>72</v>
      </c>
      <c r="F9056" t="s">
        <v>66</v>
      </c>
      <c r="G9056">
        <v>-41</v>
      </c>
      <c r="H9056" t="s">
        <v>357</v>
      </c>
      <c r="I9056" t="s">
        <v>360</v>
      </c>
      <c r="J9056" s="2">
        <f>VLOOKUP(B9056,'Totals by Team'!A:K,11,FALSE)</f>
        <v>-8.875</v>
      </c>
      <c r="K9056" s="2">
        <f>VLOOKUP(C9056,'Totals by Team'!A:K,11,FALSE)</f>
        <v>0.21212121212121213</v>
      </c>
    </row>
    <row r="9057" spans="1:11" x14ac:dyDescent="0.25">
      <c r="A9057" s="1">
        <v>41328</v>
      </c>
      <c r="B9057" t="s">
        <v>0</v>
      </c>
      <c r="C9057" t="s">
        <v>36</v>
      </c>
      <c r="D9057">
        <v>46</v>
      </c>
      <c r="E9057">
        <v>89</v>
      </c>
      <c r="F9057" t="s">
        <v>36</v>
      </c>
      <c r="G9057">
        <v>-43</v>
      </c>
      <c r="H9057" t="s">
        <v>357</v>
      </c>
      <c r="I9057" t="s">
        <v>356</v>
      </c>
      <c r="J9057" s="2">
        <f>VLOOKUP(B9057,'Totals by Team'!A:K,11,FALSE)</f>
        <v>-13.35483870967742</v>
      </c>
      <c r="K9057" s="2">
        <f>VLOOKUP(C9057,'Totals by Team'!A:K,11,FALSE)</f>
        <v>5.666666666666667</v>
      </c>
    </row>
    <row r="9058" spans="1:11" x14ac:dyDescent="0.25">
      <c r="A9058" s="1">
        <v>41329</v>
      </c>
      <c r="B9058" t="s">
        <v>232</v>
      </c>
      <c r="C9058" t="s">
        <v>314</v>
      </c>
      <c r="D9058">
        <v>74</v>
      </c>
      <c r="E9058">
        <v>43</v>
      </c>
      <c r="F9058" t="s">
        <v>232</v>
      </c>
      <c r="G9058">
        <v>31</v>
      </c>
      <c r="H9058" t="s">
        <v>358</v>
      </c>
      <c r="I9058" t="s">
        <v>360</v>
      </c>
      <c r="J9058" s="2">
        <f>VLOOKUP(B9058,'Totals by Team'!A:K,11,FALSE)</f>
        <v>0.90625</v>
      </c>
      <c r="K9058" s="2">
        <f>VLOOKUP(C9058,'Totals by Team'!A:K,11,FALSE)</f>
        <v>-2.9375</v>
      </c>
    </row>
    <row r="9059" spans="1:11" x14ac:dyDescent="0.25">
      <c r="A9059" s="1">
        <v>41329</v>
      </c>
      <c r="B9059" t="s">
        <v>5</v>
      </c>
      <c r="C9059" t="s">
        <v>310</v>
      </c>
      <c r="D9059">
        <v>82</v>
      </c>
      <c r="E9059">
        <v>54</v>
      </c>
      <c r="F9059" t="s">
        <v>5</v>
      </c>
      <c r="G9059">
        <v>28</v>
      </c>
      <c r="H9059" t="s">
        <v>358</v>
      </c>
      <c r="I9059" t="s">
        <v>360</v>
      </c>
      <c r="J9059" s="2">
        <f>VLOOKUP(B9059,'Totals by Team'!A:K,11,FALSE)</f>
        <v>8.90625</v>
      </c>
      <c r="K9059" s="2">
        <f>VLOOKUP(C9059,'Totals by Team'!A:K,11,FALSE)</f>
        <v>1.935483870967742</v>
      </c>
    </row>
    <row r="9060" spans="1:11" x14ac:dyDescent="0.25">
      <c r="A9060" s="1">
        <v>41329</v>
      </c>
      <c r="B9060" t="s">
        <v>192</v>
      </c>
      <c r="C9060" t="s">
        <v>216</v>
      </c>
      <c r="D9060">
        <v>89</v>
      </c>
      <c r="E9060">
        <v>68</v>
      </c>
      <c r="F9060" t="s">
        <v>192</v>
      </c>
      <c r="G9060">
        <v>21</v>
      </c>
      <c r="H9060" t="s">
        <v>358</v>
      </c>
      <c r="I9060" t="s">
        <v>360</v>
      </c>
      <c r="J9060" s="2">
        <f>VLOOKUP(B9060,'Totals by Team'!A:K,11,FALSE)</f>
        <v>12.875</v>
      </c>
      <c r="K9060" s="2">
        <f>VLOOKUP(C9060,'Totals by Team'!A:K,11,FALSE)</f>
        <v>-0.93939393939393945</v>
      </c>
    </row>
    <row r="9061" spans="1:11" x14ac:dyDescent="0.25">
      <c r="A9061" s="1">
        <v>41329</v>
      </c>
      <c r="B9061" t="s">
        <v>258</v>
      </c>
      <c r="C9061" t="s">
        <v>316</v>
      </c>
      <c r="D9061">
        <v>62</v>
      </c>
      <c r="E9061">
        <v>41</v>
      </c>
      <c r="F9061" t="s">
        <v>258</v>
      </c>
      <c r="G9061">
        <v>21</v>
      </c>
      <c r="H9061" t="s">
        <v>358</v>
      </c>
      <c r="I9061" t="s">
        <v>360</v>
      </c>
      <c r="J9061" s="2">
        <f>VLOOKUP(B9061,'Totals by Team'!A:K,11,FALSE)</f>
        <v>7.2352941176470589</v>
      </c>
      <c r="K9061" s="2">
        <f>VLOOKUP(C9061,'Totals by Team'!A:K,11,FALSE)</f>
        <v>7.8787878787878789</v>
      </c>
    </row>
    <row r="9062" spans="1:11" x14ac:dyDescent="0.25">
      <c r="A9062" s="1">
        <v>41329</v>
      </c>
      <c r="B9062" t="s">
        <v>173</v>
      </c>
      <c r="C9062" t="s">
        <v>307</v>
      </c>
      <c r="D9062">
        <v>71</v>
      </c>
      <c r="E9062">
        <v>51</v>
      </c>
      <c r="F9062" t="s">
        <v>307</v>
      </c>
      <c r="G9062">
        <v>20</v>
      </c>
      <c r="H9062" t="s">
        <v>358</v>
      </c>
      <c r="I9062" t="s">
        <v>356</v>
      </c>
      <c r="J9062" s="2">
        <f>VLOOKUP(B9062,'Totals by Team'!A:K,11,FALSE)</f>
        <v>4.65625</v>
      </c>
      <c r="K9062" s="2">
        <f>VLOOKUP(C9062,'Totals by Team'!A:K,11,FALSE)</f>
        <v>0.21875</v>
      </c>
    </row>
    <row r="9063" spans="1:11" x14ac:dyDescent="0.25">
      <c r="A9063" s="1">
        <v>41329</v>
      </c>
      <c r="B9063" t="s">
        <v>31</v>
      </c>
      <c r="C9063" t="s">
        <v>53</v>
      </c>
      <c r="D9063">
        <v>74</v>
      </c>
      <c r="E9063">
        <v>57</v>
      </c>
      <c r="F9063" t="s">
        <v>31</v>
      </c>
      <c r="G9063">
        <v>17</v>
      </c>
      <c r="H9063" t="s">
        <v>358</v>
      </c>
      <c r="I9063" t="s">
        <v>360</v>
      </c>
      <c r="J9063" s="2">
        <f>VLOOKUP(B9063,'Totals by Team'!A:K,11,FALSE)</f>
        <v>9.5625</v>
      </c>
      <c r="K9063" s="2">
        <f>VLOOKUP(C9063,'Totals by Team'!A:K,11,FALSE)</f>
        <v>-3.1666666666666665</v>
      </c>
    </row>
    <row r="9064" spans="1:11" x14ac:dyDescent="0.25">
      <c r="A9064" s="1">
        <v>41329</v>
      </c>
      <c r="B9064" t="s">
        <v>303</v>
      </c>
      <c r="C9064" t="s">
        <v>217</v>
      </c>
      <c r="D9064">
        <v>63</v>
      </c>
      <c r="E9064">
        <v>47</v>
      </c>
      <c r="F9064" t="s">
        <v>217</v>
      </c>
      <c r="G9064">
        <v>16</v>
      </c>
      <c r="H9064" t="s">
        <v>358</v>
      </c>
      <c r="I9064" t="s">
        <v>356</v>
      </c>
      <c r="J9064" s="2">
        <f>VLOOKUP(B9064,'Totals by Team'!A:K,11,FALSE)</f>
        <v>14.15625</v>
      </c>
      <c r="K9064" s="2">
        <f>VLOOKUP(C9064,'Totals by Team'!A:K,11,FALSE)</f>
        <v>-0.93548387096774188</v>
      </c>
    </row>
    <row r="9065" spans="1:11" x14ac:dyDescent="0.25">
      <c r="A9065" s="1">
        <v>41329</v>
      </c>
      <c r="B9065" t="s">
        <v>291</v>
      </c>
      <c r="C9065" t="s">
        <v>292</v>
      </c>
      <c r="D9065">
        <v>75</v>
      </c>
      <c r="E9065">
        <v>59</v>
      </c>
      <c r="F9065" t="s">
        <v>292</v>
      </c>
      <c r="G9065">
        <v>16</v>
      </c>
      <c r="H9065" t="s">
        <v>358</v>
      </c>
      <c r="I9065" t="s">
        <v>356</v>
      </c>
      <c r="J9065" s="2">
        <f>VLOOKUP(B9065,'Totals by Team'!A:K,11,FALSE)</f>
        <v>5.7941176470588234</v>
      </c>
      <c r="K9065" s="2">
        <f>VLOOKUP(C9065,'Totals by Team'!A:K,11,FALSE)</f>
        <v>-1.9375</v>
      </c>
    </row>
    <row r="9066" spans="1:11" x14ac:dyDescent="0.25">
      <c r="A9066" s="1">
        <v>41329</v>
      </c>
      <c r="B9066" t="s">
        <v>302</v>
      </c>
      <c r="C9066" t="s">
        <v>263</v>
      </c>
      <c r="D9066">
        <v>71</v>
      </c>
      <c r="E9066">
        <v>58</v>
      </c>
      <c r="F9066" t="s">
        <v>302</v>
      </c>
      <c r="G9066">
        <v>13</v>
      </c>
      <c r="H9066" t="s">
        <v>358</v>
      </c>
      <c r="I9066" t="s">
        <v>360</v>
      </c>
      <c r="J9066" s="2">
        <f>VLOOKUP(B9066,'Totals by Team'!A:K,11,FALSE)</f>
        <v>11.4375</v>
      </c>
      <c r="K9066" s="2">
        <f>VLOOKUP(C9066,'Totals by Team'!A:K,11,FALSE)</f>
        <v>3.2121212121212119</v>
      </c>
    </row>
    <row r="9067" spans="1:11" x14ac:dyDescent="0.25">
      <c r="A9067" s="1">
        <v>41329</v>
      </c>
      <c r="B9067" t="s">
        <v>185</v>
      </c>
      <c r="C9067" t="s">
        <v>44</v>
      </c>
      <c r="D9067">
        <v>68</v>
      </c>
      <c r="E9067">
        <v>56</v>
      </c>
      <c r="F9067" t="s">
        <v>185</v>
      </c>
      <c r="G9067">
        <v>12</v>
      </c>
      <c r="H9067" t="s">
        <v>358</v>
      </c>
      <c r="I9067" t="s">
        <v>360</v>
      </c>
      <c r="J9067" s="2">
        <f>VLOOKUP(B9067,'Totals by Team'!A:K,11,FALSE)</f>
        <v>-4.0714285714285712</v>
      </c>
      <c r="K9067" s="2">
        <f>VLOOKUP(C9067,'Totals by Team'!A:K,11,FALSE)</f>
        <v>-14.827586206896552</v>
      </c>
    </row>
    <row r="9068" spans="1:11" x14ac:dyDescent="0.25">
      <c r="A9068" s="1">
        <v>41329</v>
      </c>
      <c r="B9068" t="s">
        <v>195</v>
      </c>
      <c r="C9068" t="s">
        <v>145</v>
      </c>
      <c r="D9068">
        <v>85</v>
      </c>
      <c r="E9068">
        <v>74</v>
      </c>
      <c r="F9068" t="s">
        <v>145</v>
      </c>
      <c r="G9068">
        <v>11</v>
      </c>
      <c r="H9068" t="s">
        <v>358</v>
      </c>
      <c r="I9068" t="s">
        <v>356</v>
      </c>
      <c r="J9068" s="2">
        <f>VLOOKUP(B9068,'Totals by Team'!A:K,11,FALSE)</f>
        <v>-4.5714285714285712</v>
      </c>
      <c r="K9068" s="2">
        <f>VLOOKUP(C9068,'Totals by Team'!A:K,11,FALSE)</f>
        <v>-4.2142857142857144</v>
      </c>
    </row>
    <row r="9069" spans="1:11" x14ac:dyDescent="0.25">
      <c r="A9069" s="1">
        <v>41329</v>
      </c>
      <c r="B9069" t="s">
        <v>287</v>
      </c>
      <c r="C9069" t="s">
        <v>244</v>
      </c>
      <c r="D9069">
        <v>80</v>
      </c>
      <c r="E9069">
        <v>70</v>
      </c>
      <c r="F9069" t="s">
        <v>287</v>
      </c>
      <c r="G9069">
        <v>10</v>
      </c>
      <c r="H9069" t="s">
        <v>358</v>
      </c>
      <c r="I9069" t="s">
        <v>360</v>
      </c>
      <c r="J9069" s="2">
        <f>VLOOKUP(B9069,'Totals by Team'!A:K,11,FALSE)</f>
        <v>-4.53125</v>
      </c>
      <c r="K9069" s="2">
        <f>VLOOKUP(C9069,'Totals by Team'!A:K,11,FALSE)</f>
        <v>-1.4545454545454546</v>
      </c>
    </row>
    <row r="9070" spans="1:11" x14ac:dyDescent="0.25">
      <c r="A9070" s="1">
        <v>41329</v>
      </c>
      <c r="B9070" t="s">
        <v>270</v>
      </c>
      <c r="C9070" t="s">
        <v>19</v>
      </c>
      <c r="D9070">
        <v>68</v>
      </c>
      <c r="E9070">
        <v>60</v>
      </c>
      <c r="F9070" t="s">
        <v>270</v>
      </c>
      <c r="G9070">
        <v>8</v>
      </c>
      <c r="H9070" t="s">
        <v>358</v>
      </c>
      <c r="I9070" t="s">
        <v>360</v>
      </c>
      <c r="J9070" s="2">
        <f>VLOOKUP(B9070,'Totals by Team'!A:K,11,FALSE)</f>
        <v>11.363636363636363</v>
      </c>
      <c r="K9070" s="2">
        <f>VLOOKUP(C9070,'Totals by Team'!A:K,11,FALSE)</f>
        <v>8.125</v>
      </c>
    </row>
    <row r="9071" spans="1:11" x14ac:dyDescent="0.25">
      <c r="A9071" s="1">
        <v>41329</v>
      </c>
      <c r="B9071" t="s">
        <v>134</v>
      </c>
      <c r="C9071" t="s">
        <v>28</v>
      </c>
      <c r="D9071">
        <v>65</v>
      </c>
      <c r="E9071">
        <v>57</v>
      </c>
      <c r="F9071" t="s">
        <v>134</v>
      </c>
      <c r="G9071">
        <v>8</v>
      </c>
      <c r="H9071" t="s">
        <v>358</v>
      </c>
      <c r="I9071" t="s">
        <v>360</v>
      </c>
      <c r="J9071" s="2">
        <f>VLOOKUP(B9071,'Totals by Team'!A:K,11,FALSE)</f>
        <v>-8.375</v>
      </c>
      <c r="K9071" s="2">
        <f>VLOOKUP(C9071,'Totals by Team'!A:K,11,FALSE)</f>
        <v>-3.5517241379310347</v>
      </c>
    </row>
    <row r="9072" spans="1:11" x14ac:dyDescent="0.25">
      <c r="A9072" s="1">
        <v>41329</v>
      </c>
      <c r="B9072" t="s">
        <v>293</v>
      </c>
      <c r="C9072" t="s">
        <v>150</v>
      </c>
      <c r="D9072">
        <v>72</v>
      </c>
      <c r="E9072">
        <v>65</v>
      </c>
      <c r="F9072" t="s">
        <v>150</v>
      </c>
      <c r="G9072">
        <v>7</v>
      </c>
      <c r="H9072" t="s">
        <v>358</v>
      </c>
      <c r="I9072" t="s">
        <v>356</v>
      </c>
      <c r="J9072" s="2">
        <f>VLOOKUP(B9072,'Totals by Team'!A:K,11,FALSE)</f>
        <v>6.4666666666666668</v>
      </c>
      <c r="K9072" s="2">
        <f>VLOOKUP(C9072,'Totals by Team'!A:K,11,FALSE)</f>
        <v>-5.5517241379310347</v>
      </c>
    </row>
    <row r="9073" spans="1:11" x14ac:dyDescent="0.25">
      <c r="A9073" s="1">
        <v>41329</v>
      </c>
      <c r="B9073" t="s">
        <v>150</v>
      </c>
      <c r="C9073" t="s">
        <v>293</v>
      </c>
      <c r="D9073">
        <v>65</v>
      </c>
      <c r="E9073">
        <v>72</v>
      </c>
      <c r="F9073" t="s">
        <v>150</v>
      </c>
      <c r="G9073">
        <v>-7</v>
      </c>
      <c r="H9073" t="s">
        <v>357</v>
      </c>
      <c r="I9073" t="s">
        <v>360</v>
      </c>
      <c r="J9073" s="2">
        <f>VLOOKUP(B9073,'Totals by Team'!A:K,11,FALSE)</f>
        <v>-5.5517241379310347</v>
      </c>
      <c r="K9073" s="2">
        <f>VLOOKUP(C9073,'Totals by Team'!A:K,11,FALSE)</f>
        <v>6.4666666666666668</v>
      </c>
    </row>
    <row r="9074" spans="1:11" x14ac:dyDescent="0.25">
      <c r="A9074" s="1">
        <v>41329</v>
      </c>
      <c r="B9074" t="s">
        <v>19</v>
      </c>
      <c r="C9074" t="s">
        <v>270</v>
      </c>
      <c r="D9074">
        <v>60</v>
      </c>
      <c r="E9074">
        <v>68</v>
      </c>
      <c r="F9074" t="s">
        <v>270</v>
      </c>
      <c r="G9074">
        <v>-8</v>
      </c>
      <c r="H9074" t="s">
        <v>357</v>
      </c>
      <c r="I9074" t="s">
        <v>356</v>
      </c>
      <c r="J9074" s="2">
        <f>VLOOKUP(B9074,'Totals by Team'!A:K,11,FALSE)</f>
        <v>8.125</v>
      </c>
      <c r="K9074" s="2">
        <f>VLOOKUP(C9074,'Totals by Team'!A:K,11,FALSE)</f>
        <v>11.363636363636363</v>
      </c>
    </row>
    <row r="9075" spans="1:11" x14ac:dyDescent="0.25">
      <c r="A9075" s="1">
        <v>41329</v>
      </c>
      <c r="B9075" t="s">
        <v>28</v>
      </c>
      <c r="C9075" t="s">
        <v>134</v>
      </c>
      <c r="D9075">
        <v>57</v>
      </c>
      <c r="E9075">
        <v>65</v>
      </c>
      <c r="F9075" t="s">
        <v>134</v>
      </c>
      <c r="G9075">
        <v>-8</v>
      </c>
      <c r="H9075" t="s">
        <v>357</v>
      </c>
      <c r="I9075" t="s">
        <v>356</v>
      </c>
      <c r="J9075" s="2">
        <f>VLOOKUP(B9075,'Totals by Team'!A:K,11,FALSE)</f>
        <v>-3.5517241379310347</v>
      </c>
      <c r="K9075" s="2">
        <f>VLOOKUP(C9075,'Totals by Team'!A:K,11,FALSE)</f>
        <v>-8.375</v>
      </c>
    </row>
    <row r="9076" spans="1:11" x14ac:dyDescent="0.25">
      <c r="A9076" s="1">
        <v>41329</v>
      </c>
      <c r="B9076" t="s">
        <v>244</v>
      </c>
      <c r="C9076" t="s">
        <v>287</v>
      </c>
      <c r="D9076">
        <v>70</v>
      </c>
      <c r="E9076">
        <v>80</v>
      </c>
      <c r="F9076" t="s">
        <v>287</v>
      </c>
      <c r="G9076">
        <v>-10</v>
      </c>
      <c r="H9076" t="s">
        <v>357</v>
      </c>
      <c r="I9076" t="s">
        <v>356</v>
      </c>
      <c r="J9076" s="2">
        <f>VLOOKUP(B9076,'Totals by Team'!A:K,11,FALSE)</f>
        <v>-1.4545454545454546</v>
      </c>
      <c r="K9076" s="2">
        <f>VLOOKUP(C9076,'Totals by Team'!A:K,11,FALSE)</f>
        <v>-4.53125</v>
      </c>
    </row>
    <row r="9077" spans="1:11" x14ac:dyDescent="0.25">
      <c r="A9077" s="1">
        <v>41329</v>
      </c>
      <c r="B9077" t="s">
        <v>145</v>
      </c>
      <c r="C9077" t="s">
        <v>195</v>
      </c>
      <c r="D9077">
        <v>74</v>
      </c>
      <c r="E9077">
        <v>85</v>
      </c>
      <c r="F9077" t="s">
        <v>145</v>
      </c>
      <c r="G9077">
        <v>-11</v>
      </c>
      <c r="H9077" t="s">
        <v>357</v>
      </c>
      <c r="I9077" t="s">
        <v>360</v>
      </c>
      <c r="J9077" s="2">
        <f>VLOOKUP(B9077,'Totals by Team'!A:K,11,FALSE)</f>
        <v>-4.2142857142857144</v>
      </c>
      <c r="K9077" s="2">
        <f>VLOOKUP(C9077,'Totals by Team'!A:K,11,FALSE)</f>
        <v>-4.5714285714285712</v>
      </c>
    </row>
    <row r="9078" spans="1:11" x14ac:dyDescent="0.25">
      <c r="A9078" s="1">
        <v>41329</v>
      </c>
      <c r="B9078" t="s">
        <v>44</v>
      </c>
      <c r="C9078" t="s">
        <v>185</v>
      </c>
      <c r="D9078">
        <v>56</v>
      </c>
      <c r="E9078">
        <v>68</v>
      </c>
      <c r="F9078" t="s">
        <v>185</v>
      </c>
      <c r="G9078">
        <v>-12</v>
      </c>
      <c r="H9078" t="s">
        <v>357</v>
      </c>
      <c r="I9078" t="s">
        <v>356</v>
      </c>
      <c r="J9078" s="2">
        <f>VLOOKUP(B9078,'Totals by Team'!A:K,11,FALSE)</f>
        <v>-14.827586206896552</v>
      </c>
      <c r="K9078" s="2">
        <f>VLOOKUP(C9078,'Totals by Team'!A:K,11,FALSE)</f>
        <v>-4.0714285714285712</v>
      </c>
    </row>
    <row r="9079" spans="1:11" x14ac:dyDescent="0.25">
      <c r="A9079" s="1">
        <v>41329</v>
      </c>
      <c r="B9079" t="s">
        <v>263</v>
      </c>
      <c r="C9079" t="s">
        <v>302</v>
      </c>
      <c r="D9079">
        <v>58</v>
      </c>
      <c r="E9079">
        <v>71</v>
      </c>
      <c r="F9079" t="s">
        <v>302</v>
      </c>
      <c r="G9079">
        <v>-13</v>
      </c>
      <c r="H9079" t="s">
        <v>357</v>
      </c>
      <c r="I9079" t="s">
        <v>356</v>
      </c>
      <c r="J9079" s="2">
        <f>VLOOKUP(B9079,'Totals by Team'!A:K,11,FALSE)</f>
        <v>3.2121212121212119</v>
      </c>
      <c r="K9079" s="2">
        <f>VLOOKUP(C9079,'Totals by Team'!A:K,11,FALSE)</f>
        <v>11.4375</v>
      </c>
    </row>
    <row r="9080" spans="1:11" x14ac:dyDescent="0.25">
      <c r="A9080" s="1">
        <v>41329</v>
      </c>
      <c r="B9080" t="s">
        <v>217</v>
      </c>
      <c r="C9080" t="s">
        <v>303</v>
      </c>
      <c r="D9080">
        <v>47</v>
      </c>
      <c r="E9080">
        <v>63</v>
      </c>
      <c r="F9080" t="s">
        <v>217</v>
      </c>
      <c r="G9080">
        <v>-16</v>
      </c>
      <c r="H9080" t="s">
        <v>357</v>
      </c>
      <c r="I9080" t="s">
        <v>360</v>
      </c>
      <c r="J9080" s="2">
        <f>VLOOKUP(B9080,'Totals by Team'!A:K,11,FALSE)</f>
        <v>-0.93548387096774188</v>
      </c>
      <c r="K9080" s="2">
        <f>VLOOKUP(C9080,'Totals by Team'!A:K,11,FALSE)</f>
        <v>14.15625</v>
      </c>
    </row>
    <row r="9081" spans="1:11" x14ac:dyDescent="0.25">
      <c r="A9081" s="1">
        <v>41329</v>
      </c>
      <c r="B9081" t="s">
        <v>292</v>
      </c>
      <c r="C9081" t="s">
        <v>291</v>
      </c>
      <c r="D9081">
        <v>59</v>
      </c>
      <c r="E9081">
        <v>75</v>
      </c>
      <c r="F9081" t="s">
        <v>292</v>
      </c>
      <c r="G9081">
        <v>-16</v>
      </c>
      <c r="H9081" t="s">
        <v>357</v>
      </c>
      <c r="I9081" t="s">
        <v>360</v>
      </c>
      <c r="J9081" s="2">
        <f>VLOOKUP(B9081,'Totals by Team'!A:K,11,FALSE)</f>
        <v>-1.9375</v>
      </c>
      <c r="K9081" s="2">
        <f>VLOOKUP(C9081,'Totals by Team'!A:K,11,FALSE)</f>
        <v>5.7941176470588234</v>
      </c>
    </row>
    <row r="9082" spans="1:11" x14ac:dyDescent="0.25">
      <c r="A9082" s="1">
        <v>41329</v>
      </c>
      <c r="B9082" t="s">
        <v>53</v>
      </c>
      <c r="C9082" t="s">
        <v>31</v>
      </c>
      <c r="D9082">
        <v>57</v>
      </c>
      <c r="E9082">
        <v>74</v>
      </c>
      <c r="F9082" t="s">
        <v>31</v>
      </c>
      <c r="G9082">
        <v>-17</v>
      </c>
      <c r="H9082" t="s">
        <v>357</v>
      </c>
      <c r="I9082" t="s">
        <v>356</v>
      </c>
      <c r="J9082" s="2">
        <f>VLOOKUP(B9082,'Totals by Team'!A:K,11,FALSE)</f>
        <v>-3.1666666666666665</v>
      </c>
      <c r="K9082" s="2">
        <f>VLOOKUP(C9082,'Totals by Team'!A:K,11,FALSE)</f>
        <v>9.5625</v>
      </c>
    </row>
    <row r="9083" spans="1:11" x14ac:dyDescent="0.25">
      <c r="A9083" s="1">
        <v>41329</v>
      </c>
      <c r="B9083" t="s">
        <v>307</v>
      </c>
      <c r="C9083" t="s">
        <v>173</v>
      </c>
      <c r="D9083">
        <v>51</v>
      </c>
      <c r="E9083">
        <v>71</v>
      </c>
      <c r="F9083" t="s">
        <v>307</v>
      </c>
      <c r="G9083">
        <v>-20</v>
      </c>
      <c r="H9083" t="s">
        <v>357</v>
      </c>
      <c r="I9083" t="s">
        <v>360</v>
      </c>
      <c r="J9083" s="2">
        <f>VLOOKUP(B9083,'Totals by Team'!A:K,11,FALSE)</f>
        <v>0.21875</v>
      </c>
      <c r="K9083" s="2">
        <f>VLOOKUP(C9083,'Totals by Team'!A:K,11,FALSE)</f>
        <v>4.65625</v>
      </c>
    </row>
    <row r="9084" spans="1:11" x14ac:dyDescent="0.25">
      <c r="A9084" s="1">
        <v>41329</v>
      </c>
      <c r="B9084" t="s">
        <v>216</v>
      </c>
      <c r="C9084" t="s">
        <v>192</v>
      </c>
      <c r="D9084">
        <v>68</v>
      </c>
      <c r="E9084">
        <v>89</v>
      </c>
      <c r="F9084" t="s">
        <v>192</v>
      </c>
      <c r="G9084">
        <v>-21</v>
      </c>
      <c r="H9084" t="s">
        <v>357</v>
      </c>
      <c r="I9084" t="s">
        <v>356</v>
      </c>
      <c r="J9084" s="2">
        <f>VLOOKUP(B9084,'Totals by Team'!A:K,11,FALSE)</f>
        <v>-0.93939393939393945</v>
      </c>
      <c r="K9084" s="2">
        <f>VLOOKUP(C9084,'Totals by Team'!A:K,11,FALSE)</f>
        <v>12.875</v>
      </c>
    </row>
    <row r="9085" spans="1:11" x14ac:dyDescent="0.25">
      <c r="A9085" s="1">
        <v>41329</v>
      </c>
      <c r="B9085" t="s">
        <v>316</v>
      </c>
      <c r="C9085" t="s">
        <v>258</v>
      </c>
      <c r="D9085">
        <v>41</v>
      </c>
      <c r="E9085">
        <v>62</v>
      </c>
      <c r="F9085" t="s">
        <v>258</v>
      </c>
      <c r="G9085">
        <v>-21</v>
      </c>
      <c r="H9085" t="s">
        <v>357</v>
      </c>
      <c r="I9085" t="s">
        <v>356</v>
      </c>
      <c r="J9085" s="2">
        <f>VLOOKUP(B9085,'Totals by Team'!A:K,11,FALSE)</f>
        <v>7.8787878787878789</v>
      </c>
      <c r="K9085" s="2">
        <f>VLOOKUP(C9085,'Totals by Team'!A:K,11,FALSE)</f>
        <v>7.2352941176470589</v>
      </c>
    </row>
    <row r="9086" spans="1:11" x14ac:dyDescent="0.25">
      <c r="A9086" s="1">
        <v>41329</v>
      </c>
      <c r="B9086" t="s">
        <v>310</v>
      </c>
      <c r="C9086" t="s">
        <v>5</v>
      </c>
      <c r="D9086">
        <v>54</v>
      </c>
      <c r="E9086">
        <v>82</v>
      </c>
      <c r="F9086" t="s">
        <v>5</v>
      </c>
      <c r="G9086">
        <v>-28</v>
      </c>
      <c r="H9086" t="s">
        <v>357</v>
      </c>
      <c r="I9086" t="s">
        <v>356</v>
      </c>
      <c r="J9086" s="2">
        <f>VLOOKUP(B9086,'Totals by Team'!A:K,11,FALSE)</f>
        <v>1.935483870967742</v>
      </c>
      <c r="K9086" s="2">
        <f>VLOOKUP(C9086,'Totals by Team'!A:K,11,FALSE)</f>
        <v>8.90625</v>
      </c>
    </row>
    <row r="9087" spans="1:11" x14ac:dyDescent="0.25">
      <c r="A9087" s="1">
        <v>41329</v>
      </c>
      <c r="B9087" t="s">
        <v>314</v>
      </c>
      <c r="C9087" t="s">
        <v>232</v>
      </c>
      <c r="D9087">
        <v>43</v>
      </c>
      <c r="E9087">
        <v>74</v>
      </c>
      <c r="F9087" t="s">
        <v>232</v>
      </c>
      <c r="G9087">
        <v>-31</v>
      </c>
      <c r="H9087" t="s">
        <v>357</v>
      </c>
      <c r="I9087" t="s">
        <v>356</v>
      </c>
      <c r="J9087" s="2">
        <f>VLOOKUP(B9087,'Totals by Team'!A:K,11,FALSE)</f>
        <v>-2.9375</v>
      </c>
      <c r="K9087" s="2">
        <f>VLOOKUP(C9087,'Totals by Team'!A:K,11,FALSE)</f>
        <v>0.90625</v>
      </c>
    </row>
    <row r="9088" spans="1:11" x14ac:dyDescent="0.25">
      <c r="A9088" s="1">
        <v>41330</v>
      </c>
      <c r="B9088" t="s">
        <v>86</v>
      </c>
      <c r="C9088" t="s">
        <v>48</v>
      </c>
      <c r="D9088">
        <v>90</v>
      </c>
      <c r="E9088">
        <v>68</v>
      </c>
      <c r="F9088" t="s">
        <v>86</v>
      </c>
      <c r="G9088">
        <v>22</v>
      </c>
      <c r="H9088" t="s">
        <v>358</v>
      </c>
      <c r="I9088" t="s">
        <v>360</v>
      </c>
      <c r="J9088" s="2">
        <f>VLOOKUP(B9088,'Totals by Team'!A:K,11,FALSE)</f>
        <v>-10.857142857142858</v>
      </c>
      <c r="K9088" s="2">
        <f>VLOOKUP(C9088,'Totals by Team'!A:K,11,FALSE)</f>
        <v>-26.678571428571427</v>
      </c>
    </row>
    <row r="9089" spans="1:11" x14ac:dyDescent="0.25">
      <c r="A9089" s="1">
        <v>41330</v>
      </c>
      <c r="B9089" t="s">
        <v>301</v>
      </c>
      <c r="C9089" t="s">
        <v>346</v>
      </c>
      <c r="D9089">
        <v>75</v>
      </c>
      <c r="E9089">
        <v>55</v>
      </c>
      <c r="F9089" t="s">
        <v>301</v>
      </c>
      <c r="G9089">
        <v>20</v>
      </c>
      <c r="H9089" t="s">
        <v>358</v>
      </c>
      <c r="I9089" t="s">
        <v>360</v>
      </c>
      <c r="J9089" s="2">
        <f>VLOOKUP(B9089,'Totals by Team'!A:K,11,FALSE)</f>
        <v>7.2727272727272725</v>
      </c>
      <c r="K9089" s="2">
        <f>VLOOKUP(C9089,'Totals by Team'!A:K,11,FALSE)</f>
        <v>-7.419354838709677</v>
      </c>
    </row>
    <row r="9090" spans="1:11" x14ac:dyDescent="0.25">
      <c r="A9090" s="1">
        <v>41330</v>
      </c>
      <c r="B9090" t="s">
        <v>141</v>
      </c>
      <c r="C9090" t="s">
        <v>74</v>
      </c>
      <c r="D9090">
        <v>70</v>
      </c>
      <c r="E9090">
        <v>50</v>
      </c>
      <c r="F9090" t="s">
        <v>74</v>
      </c>
      <c r="G9090">
        <v>20</v>
      </c>
      <c r="H9090" t="s">
        <v>358</v>
      </c>
      <c r="I9090" t="s">
        <v>356</v>
      </c>
      <c r="J9090" s="2">
        <f>VLOOKUP(B9090,'Totals by Team'!A:K,11,FALSE)</f>
        <v>5.161290322580645</v>
      </c>
      <c r="K9090" s="2">
        <f>VLOOKUP(C9090,'Totals by Team'!A:K,11,FALSE)</f>
        <v>-8.870967741935484</v>
      </c>
    </row>
    <row r="9091" spans="1:11" x14ac:dyDescent="0.25">
      <c r="A9091" s="1">
        <v>41330</v>
      </c>
      <c r="B9091" t="s">
        <v>58</v>
      </c>
      <c r="C9091" t="s">
        <v>114</v>
      </c>
      <c r="D9091">
        <v>84</v>
      </c>
      <c r="E9091">
        <v>68</v>
      </c>
      <c r="F9091" t="s">
        <v>58</v>
      </c>
      <c r="G9091">
        <v>16</v>
      </c>
      <c r="H9091" t="s">
        <v>358</v>
      </c>
      <c r="I9091" t="s">
        <v>360</v>
      </c>
      <c r="J9091" s="2">
        <f>VLOOKUP(B9091,'Totals by Team'!A:K,11,FALSE)</f>
        <v>2.9</v>
      </c>
      <c r="K9091" s="2">
        <f>VLOOKUP(C9091,'Totals by Team'!A:K,11,FALSE)</f>
        <v>-6.068965517241379</v>
      </c>
    </row>
    <row r="9092" spans="1:11" x14ac:dyDescent="0.25">
      <c r="A9092" s="1">
        <v>41330</v>
      </c>
      <c r="B9092" t="s">
        <v>41</v>
      </c>
      <c r="C9092" t="s">
        <v>247</v>
      </c>
      <c r="D9092">
        <v>72</v>
      </c>
      <c r="E9092">
        <v>58</v>
      </c>
      <c r="F9092" t="s">
        <v>41</v>
      </c>
      <c r="G9092">
        <v>14</v>
      </c>
      <c r="H9092" t="s">
        <v>358</v>
      </c>
      <c r="I9092" t="s">
        <v>360</v>
      </c>
      <c r="J9092" s="2">
        <f>VLOOKUP(B9092,'Totals by Team'!A:K,11,FALSE)</f>
        <v>-3.09375</v>
      </c>
      <c r="K9092" s="2">
        <f>VLOOKUP(C9092,'Totals by Team'!A:K,11,FALSE)</f>
        <v>-0.67741935483870963</v>
      </c>
    </row>
    <row r="9093" spans="1:11" x14ac:dyDescent="0.25">
      <c r="A9093" s="1">
        <v>41330</v>
      </c>
      <c r="B9093" t="s">
        <v>87</v>
      </c>
      <c r="C9093" t="s">
        <v>333</v>
      </c>
      <c r="D9093">
        <v>65</v>
      </c>
      <c r="E9093">
        <v>52</v>
      </c>
      <c r="F9093" t="s">
        <v>87</v>
      </c>
      <c r="G9093">
        <v>13</v>
      </c>
      <c r="H9093" t="s">
        <v>358</v>
      </c>
      <c r="I9093" t="s">
        <v>360</v>
      </c>
      <c r="J9093" s="2">
        <f>VLOOKUP(B9093,'Totals by Team'!A:K,11,FALSE)</f>
        <v>-7.1428571428571432</v>
      </c>
      <c r="K9093" s="2">
        <f>VLOOKUP(C9093,'Totals by Team'!A:K,11,FALSE)</f>
        <v>-15.136363636363637</v>
      </c>
    </row>
    <row r="9094" spans="1:11" x14ac:dyDescent="0.25">
      <c r="A9094" s="1">
        <v>41330</v>
      </c>
      <c r="B9094" t="s">
        <v>179</v>
      </c>
      <c r="C9094" t="s">
        <v>317</v>
      </c>
      <c r="D9094">
        <v>108</v>
      </c>
      <c r="E9094">
        <v>96</v>
      </c>
      <c r="F9094" t="s">
        <v>317</v>
      </c>
      <c r="G9094">
        <v>12</v>
      </c>
      <c r="H9094" t="s">
        <v>358</v>
      </c>
      <c r="I9094" t="s">
        <v>356</v>
      </c>
      <c r="J9094" s="2">
        <f>VLOOKUP(B9094,'Totals by Team'!A:K,11,FALSE)</f>
        <v>13.911764705882353</v>
      </c>
      <c r="K9094" s="2">
        <f>VLOOKUP(C9094,'Totals by Team'!A:K,11,FALSE)</f>
        <v>8.4242424242424239</v>
      </c>
    </row>
    <row r="9095" spans="1:11" x14ac:dyDescent="0.25">
      <c r="A9095" s="1">
        <v>41330</v>
      </c>
      <c r="B9095" t="s">
        <v>46</v>
      </c>
      <c r="C9095" t="s">
        <v>279</v>
      </c>
      <c r="D9095">
        <v>57</v>
      </c>
      <c r="E9095">
        <v>50</v>
      </c>
      <c r="F9095" t="s">
        <v>279</v>
      </c>
      <c r="G9095">
        <v>7</v>
      </c>
      <c r="H9095" t="s">
        <v>358</v>
      </c>
      <c r="I9095" t="s">
        <v>356</v>
      </c>
      <c r="J9095" s="2">
        <f>VLOOKUP(B9095,'Totals by Team'!A:K,11,FALSE)</f>
        <v>-1.5161290322580645</v>
      </c>
      <c r="K9095" s="2">
        <f>VLOOKUP(C9095,'Totals by Team'!A:K,11,FALSE)</f>
        <v>-5.290322580645161</v>
      </c>
    </row>
    <row r="9096" spans="1:11" x14ac:dyDescent="0.25">
      <c r="A9096" s="1">
        <v>41330</v>
      </c>
      <c r="B9096" t="s">
        <v>213</v>
      </c>
      <c r="C9096" t="s">
        <v>95</v>
      </c>
      <c r="D9096">
        <v>49</v>
      </c>
      <c r="E9096">
        <v>45</v>
      </c>
      <c r="F9096" t="s">
        <v>95</v>
      </c>
      <c r="G9096">
        <v>4</v>
      </c>
      <c r="H9096" t="s">
        <v>358</v>
      </c>
      <c r="I9096" t="s">
        <v>356</v>
      </c>
      <c r="J9096" s="2">
        <f>VLOOKUP(B9096,'Totals by Team'!A:K,11,FALSE)</f>
        <v>-9.068965517241379</v>
      </c>
      <c r="K9096" s="2">
        <f>VLOOKUP(C9096,'Totals by Team'!A:K,11,FALSE)</f>
        <v>-14.5</v>
      </c>
    </row>
    <row r="9097" spans="1:11" x14ac:dyDescent="0.25">
      <c r="A9097" s="1">
        <v>41330</v>
      </c>
      <c r="B9097" t="s">
        <v>85</v>
      </c>
      <c r="C9097" t="s">
        <v>162</v>
      </c>
      <c r="D9097">
        <v>61</v>
      </c>
      <c r="E9097">
        <v>57</v>
      </c>
      <c r="F9097" t="s">
        <v>162</v>
      </c>
      <c r="G9097">
        <v>4</v>
      </c>
      <c r="H9097" t="s">
        <v>358</v>
      </c>
      <c r="I9097" t="s">
        <v>356</v>
      </c>
      <c r="J9097" s="2">
        <f>VLOOKUP(B9097,'Totals by Team'!A:K,11,FALSE)</f>
        <v>-5.5161290322580649</v>
      </c>
      <c r="K9097" s="2">
        <f>VLOOKUP(C9097,'Totals by Team'!A:K,11,FALSE)</f>
        <v>-8.5862068965517242</v>
      </c>
    </row>
    <row r="9098" spans="1:11" x14ac:dyDescent="0.25">
      <c r="A9098" s="1">
        <v>41330</v>
      </c>
      <c r="B9098" t="s">
        <v>284</v>
      </c>
      <c r="C9098" t="s">
        <v>148</v>
      </c>
      <c r="D9098">
        <v>74</v>
      </c>
      <c r="E9098">
        <v>71</v>
      </c>
      <c r="F9098" t="s">
        <v>284</v>
      </c>
      <c r="G9098">
        <v>3</v>
      </c>
      <c r="H9098" t="s">
        <v>358</v>
      </c>
      <c r="I9098" t="s">
        <v>360</v>
      </c>
      <c r="J9098" s="2">
        <f>VLOOKUP(B9098,'Totals by Team'!A:K,11,FALSE)</f>
        <v>6.258064516129032</v>
      </c>
      <c r="K9098" s="2">
        <f>VLOOKUP(C9098,'Totals by Team'!A:K,11,FALSE)</f>
        <v>11.257142857142858</v>
      </c>
    </row>
    <row r="9099" spans="1:11" x14ac:dyDescent="0.25">
      <c r="A9099" s="1">
        <v>41330</v>
      </c>
      <c r="B9099" t="s">
        <v>3</v>
      </c>
      <c r="C9099" t="s">
        <v>327</v>
      </c>
      <c r="D9099">
        <v>75</v>
      </c>
      <c r="E9099">
        <v>72</v>
      </c>
      <c r="F9099" t="s">
        <v>3</v>
      </c>
      <c r="G9099">
        <v>3</v>
      </c>
      <c r="H9099" t="s">
        <v>358</v>
      </c>
      <c r="I9099" t="s">
        <v>360</v>
      </c>
      <c r="J9099" s="2">
        <f>VLOOKUP(B9099,'Totals by Team'!A:K,11,FALSE)</f>
        <v>-9.931034482758621</v>
      </c>
      <c r="K9099" s="2">
        <f>VLOOKUP(C9099,'Totals by Team'!A:K,11,FALSE)</f>
        <v>-13.071428571428571</v>
      </c>
    </row>
    <row r="9100" spans="1:11" x14ac:dyDescent="0.25">
      <c r="A9100" s="1">
        <v>41330</v>
      </c>
      <c r="B9100" t="s">
        <v>123</v>
      </c>
      <c r="C9100" t="s">
        <v>118</v>
      </c>
      <c r="D9100">
        <v>67</v>
      </c>
      <c r="E9100">
        <v>65</v>
      </c>
      <c r="F9100" t="s">
        <v>123</v>
      </c>
      <c r="G9100">
        <v>2</v>
      </c>
      <c r="H9100" t="s">
        <v>358</v>
      </c>
      <c r="I9100" t="s">
        <v>360</v>
      </c>
      <c r="J9100" s="2">
        <f>VLOOKUP(B9100,'Totals by Team'!A:K,11,FALSE)</f>
        <v>-4.2</v>
      </c>
      <c r="K9100" s="2">
        <f>VLOOKUP(C9100,'Totals by Team'!A:K,11,FALSE)</f>
        <v>0.16129032258064516</v>
      </c>
    </row>
    <row r="9101" spans="1:11" x14ac:dyDescent="0.25">
      <c r="A9101" s="1">
        <v>41330</v>
      </c>
      <c r="B9101" t="s">
        <v>88</v>
      </c>
      <c r="C9101" t="s">
        <v>129</v>
      </c>
      <c r="D9101">
        <v>73</v>
      </c>
      <c r="E9101">
        <v>72</v>
      </c>
      <c r="F9101" t="s">
        <v>88</v>
      </c>
      <c r="G9101">
        <v>1</v>
      </c>
      <c r="H9101" t="s">
        <v>358</v>
      </c>
      <c r="I9101" t="s">
        <v>360</v>
      </c>
      <c r="J9101" s="2">
        <f>VLOOKUP(B9101,'Totals by Team'!A:K,11,FALSE)</f>
        <v>-3.9333333333333331</v>
      </c>
      <c r="K9101" s="2">
        <f>VLOOKUP(C9101,'Totals by Team'!A:K,11,FALSE)</f>
        <v>-5.2758620689655169</v>
      </c>
    </row>
    <row r="9102" spans="1:11" x14ac:dyDescent="0.25">
      <c r="A9102" s="1">
        <v>41330</v>
      </c>
      <c r="B9102" t="s">
        <v>275</v>
      </c>
      <c r="C9102" t="s">
        <v>231</v>
      </c>
      <c r="D9102">
        <v>66</v>
      </c>
      <c r="E9102">
        <v>65</v>
      </c>
      <c r="F9102" t="s">
        <v>275</v>
      </c>
      <c r="G9102">
        <v>1</v>
      </c>
      <c r="H9102" t="s">
        <v>358</v>
      </c>
      <c r="I9102" t="s">
        <v>360</v>
      </c>
      <c r="J9102" s="2">
        <f>VLOOKUP(B9102,'Totals by Team'!A:K,11,FALSE)</f>
        <v>-0.42424242424242425</v>
      </c>
      <c r="K9102" s="2">
        <f>VLOOKUP(C9102,'Totals by Team'!A:K,11,FALSE)</f>
        <v>2.5</v>
      </c>
    </row>
    <row r="9103" spans="1:11" x14ac:dyDescent="0.25">
      <c r="A9103" s="1">
        <v>41330</v>
      </c>
      <c r="B9103" t="s">
        <v>129</v>
      </c>
      <c r="C9103" t="s">
        <v>88</v>
      </c>
      <c r="D9103">
        <v>72</v>
      </c>
      <c r="E9103">
        <v>73</v>
      </c>
      <c r="F9103" t="s">
        <v>88</v>
      </c>
      <c r="G9103">
        <v>-1</v>
      </c>
      <c r="H9103" t="s">
        <v>357</v>
      </c>
      <c r="I9103" t="s">
        <v>356</v>
      </c>
      <c r="J9103" s="2">
        <f>VLOOKUP(B9103,'Totals by Team'!A:K,11,FALSE)</f>
        <v>-5.2758620689655169</v>
      </c>
      <c r="K9103" s="2">
        <f>VLOOKUP(C9103,'Totals by Team'!A:K,11,FALSE)</f>
        <v>-3.9333333333333331</v>
      </c>
    </row>
    <row r="9104" spans="1:11" x14ac:dyDescent="0.25">
      <c r="A9104" s="1">
        <v>41330</v>
      </c>
      <c r="B9104" t="s">
        <v>231</v>
      </c>
      <c r="C9104" t="s">
        <v>275</v>
      </c>
      <c r="D9104">
        <v>65</v>
      </c>
      <c r="E9104">
        <v>66</v>
      </c>
      <c r="F9104" t="s">
        <v>275</v>
      </c>
      <c r="G9104">
        <v>-1</v>
      </c>
      <c r="H9104" t="s">
        <v>357</v>
      </c>
      <c r="I9104" t="s">
        <v>356</v>
      </c>
      <c r="J9104" s="2">
        <f>VLOOKUP(B9104,'Totals by Team'!A:K,11,FALSE)</f>
        <v>2.5</v>
      </c>
      <c r="K9104" s="2">
        <f>VLOOKUP(C9104,'Totals by Team'!A:K,11,FALSE)</f>
        <v>-0.42424242424242425</v>
      </c>
    </row>
    <row r="9105" spans="1:11" x14ac:dyDescent="0.25">
      <c r="A9105" s="1">
        <v>41330</v>
      </c>
      <c r="B9105" t="s">
        <v>118</v>
      </c>
      <c r="C9105" t="s">
        <v>123</v>
      </c>
      <c r="D9105">
        <v>65</v>
      </c>
      <c r="E9105">
        <v>67</v>
      </c>
      <c r="F9105" t="s">
        <v>123</v>
      </c>
      <c r="G9105">
        <v>-2</v>
      </c>
      <c r="H9105" t="s">
        <v>357</v>
      </c>
      <c r="I9105" t="s">
        <v>356</v>
      </c>
      <c r="J9105" s="2">
        <f>VLOOKUP(B9105,'Totals by Team'!A:K,11,FALSE)</f>
        <v>0.16129032258064516</v>
      </c>
      <c r="K9105" s="2">
        <f>VLOOKUP(C9105,'Totals by Team'!A:K,11,FALSE)</f>
        <v>-4.2</v>
      </c>
    </row>
    <row r="9106" spans="1:11" x14ac:dyDescent="0.25">
      <c r="A9106" s="1">
        <v>41330</v>
      </c>
      <c r="B9106" t="s">
        <v>148</v>
      </c>
      <c r="C9106" t="s">
        <v>284</v>
      </c>
      <c r="D9106">
        <v>71</v>
      </c>
      <c r="E9106">
        <v>74</v>
      </c>
      <c r="F9106" t="s">
        <v>284</v>
      </c>
      <c r="G9106">
        <v>-3</v>
      </c>
      <c r="H9106" t="s">
        <v>357</v>
      </c>
      <c r="I9106" t="s">
        <v>356</v>
      </c>
      <c r="J9106" s="2">
        <f>VLOOKUP(B9106,'Totals by Team'!A:K,11,FALSE)</f>
        <v>11.257142857142858</v>
      </c>
      <c r="K9106" s="2">
        <f>VLOOKUP(C9106,'Totals by Team'!A:K,11,FALSE)</f>
        <v>6.258064516129032</v>
      </c>
    </row>
    <row r="9107" spans="1:11" x14ac:dyDescent="0.25">
      <c r="A9107" s="1">
        <v>41330</v>
      </c>
      <c r="B9107" t="s">
        <v>327</v>
      </c>
      <c r="C9107" t="s">
        <v>3</v>
      </c>
      <c r="D9107">
        <v>72</v>
      </c>
      <c r="E9107">
        <v>75</v>
      </c>
      <c r="F9107" t="s">
        <v>3</v>
      </c>
      <c r="G9107">
        <v>-3</v>
      </c>
      <c r="H9107" t="s">
        <v>357</v>
      </c>
      <c r="I9107" t="s">
        <v>356</v>
      </c>
      <c r="J9107" s="2">
        <f>VLOOKUP(B9107,'Totals by Team'!A:K,11,FALSE)</f>
        <v>-13.071428571428571</v>
      </c>
      <c r="K9107" s="2">
        <f>VLOOKUP(C9107,'Totals by Team'!A:K,11,FALSE)</f>
        <v>-9.931034482758621</v>
      </c>
    </row>
    <row r="9108" spans="1:11" x14ac:dyDescent="0.25">
      <c r="A9108" s="1">
        <v>41330</v>
      </c>
      <c r="B9108" t="s">
        <v>95</v>
      </c>
      <c r="C9108" t="s">
        <v>213</v>
      </c>
      <c r="D9108">
        <v>45</v>
      </c>
      <c r="E9108">
        <v>49</v>
      </c>
      <c r="F9108" t="s">
        <v>95</v>
      </c>
      <c r="G9108">
        <v>-4</v>
      </c>
      <c r="H9108" t="s">
        <v>357</v>
      </c>
      <c r="I9108" t="s">
        <v>360</v>
      </c>
      <c r="J9108" s="2">
        <f>VLOOKUP(B9108,'Totals by Team'!A:K,11,FALSE)</f>
        <v>-14.5</v>
      </c>
      <c r="K9108" s="2">
        <f>VLOOKUP(C9108,'Totals by Team'!A:K,11,FALSE)</f>
        <v>-9.068965517241379</v>
      </c>
    </row>
    <row r="9109" spans="1:11" x14ac:dyDescent="0.25">
      <c r="A9109" s="1">
        <v>41330</v>
      </c>
      <c r="B9109" t="s">
        <v>162</v>
      </c>
      <c r="C9109" t="s">
        <v>85</v>
      </c>
      <c r="D9109">
        <v>57</v>
      </c>
      <c r="E9109">
        <v>61</v>
      </c>
      <c r="F9109" t="s">
        <v>162</v>
      </c>
      <c r="G9109">
        <v>-4</v>
      </c>
      <c r="H9109" t="s">
        <v>357</v>
      </c>
      <c r="I9109" t="s">
        <v>360</v>
      </c>
      <c r="J9109" s="2">
        <f>VLOOKUP(B9109,'Totals by Team'!A:K,11,FALSE)</f>
        <v>-8.5862068965517242</v>
      </c>
      <c r="K9109" s="2">
        <f>VLOOKUP(C9109,'Totals by Team'!A:K,11,FALSE)</f>
        <v>-5.5161290322580649</v>
      </c>
    </row>
    <row r="9110" spans="1:11" x14ac:dyDescent="0.25">
      <c r="A9110" s="1">
        <v>41330</v>
      </c>
      <c r="B9110" t="s">
        <v>279</v>
      </c>
      <c r="C9110" t="s">
        <v>46</v>
      </c>
      <c r="D9110">
        <v>50</v>
      </c>
      <c r="E9110">
        <v>57</v>
      </c>
      <c r="F9110" t="s">
        <v>279</v>
      </c>
      <c r="G9110">
        <v>-7</v>
      </c>
      <c r="H9110" t="s">
        <v>357</v>
      </c>
      <c r="I9110" t="s">
        <v>360</v>
      </c>
      <c r="J9110" s="2">
        <f>VLOOKUP(B9110,'Totals by Team'!A:K,11,FALSE)</f>
        <v>-5.290322580645161</v>
      </c>
      <c r="K9110" s="2">
        <f>VLOOKUP(C9110,'Totals by Team'!A:K,11,FALSE)</f>
        <v>-1.5161290322580645</v>
      </c>
    </row>
    <row r="9111" spans="1:11" x14ac:dyDescent="0.25">
      <c r="A9111" s="1">
        <v>41330</v>
      </c>
      <c r="B9111" t="s">
        <v>317</v>
      </c>
      <c r="C9111" t="s">
        <v>179</v>
      </c>
      <c r="D9111">
        <v>96</v>
      </c>
      <c r="E9111">
        <v>108</v>
      </c>
      <c r="F9111" t="s">
        <v>317</v>
      </c>
      <c r="G9111">
        <v>-12</v>
      </c>
      <c r="H9111" t="s">
        <v>357</v>
      </c>
      <c r="I9111" t="s">
        <v>360</v>
      </c>
      <c r="J9111" s="2">
        <f>VLOOKUP(B9111,'Totals by Team'!A:K,11,FALSE)</f>
        <v>8.4242424242424239</v>
      </c>
      <c r="K9111" s="2">
        <f>VLOOKUP(C9111,'Totals by Team'!A:K,11,FALSE)</f>
        <v>13.911764705882353</v>
      </c>
    </row>
    <row r="9112" spans="1:11" x14ac:dyDescent="0.25">
      <c r="A9112" s="1">
        <v>41330</v>
      </c>
      <c r="B9112" t="s">
        <v>333</v>
      </c>
      <c r="C9112" t="s">
        <v>87</v>
      </c>
      <c r="D9112">
        <v>52</v>
      </c>
      <c r="E9112">
        <v>65</v>
      </c>
      <c r="F9112" t="s">
        <v>87</v>
      </c>
      <c r="G9112">
        <v>-13</v>
      </c>
      <c r="H9112" t="s">
        <v>357</v>
      </c>
      <c r="I9112" t="s">
        <v>356</v>
      </c>
      <c r="J9112" s="2">
        <f>VLOOKUP(B9112,'Totals by Team'!A:K,11,FALSE)</f>
        <v>-15.136363636363637</v>
      </c>
      <c r="K9112" s="2">
        <f>VLOOKUP(C9112,'Totals by Team'!A:K,11,FALSE)</f>
        <v>-7.1428571428571432</v>
      </c>
    </row>
    <row r="9113" spans="1:11" x14ac:dyDescent="0.25">
      <c r="A9113" s="1">
        <v>41330</v>
      </c>
      <c r="B9113" t="s">
        <v>247</v>
      </c>
      <c r="C9113" t="s">
        <v>41</v>
      </c>
      <c r="D9113">
        <v>58</v>
      </c>
      <c r="E9113">
        <v>72</v>
      </c>
      <c r="F9113" t="s">
        <v>41</v>
      </c>
      <c r="G9113">
        <v>-14</v>
      </c>
      <c r="H9113" t="s">
        <v>357</v>
      </c>
      <c r="I9113" t="s">
        <v>356</v>
      </c>
      <c r="J9113" s="2">
        <f>VLOOKUP(B9113,'Totals by Team'!A:K,11,FALSE)</f>
        <v>-0.67741935483870963</v>
      </c>
      <c r="K9113" s="2">
        <f>VLOOKUP(C9113,'Totals by Team'!A:K,11,FALSE)</f>
        <v>-3.09375</v>
      </c>
    </row>
    <row r="9114" spans="1:11" x14ac:dyDescent="0.25">
      <c r="A9114" s="1">
        <v>41330</v>
      </c>
      <c r="B9114" t="s">
        <v>114</v>
      </c>
      <c r="C9114" t="s">
        <v>58</v>
      </c>
      <c r="D9114">
        <v>68</v>
      </c>
      <c r="E9114">
        <v>84</v>
      </c>
      <c r="F9114" t="s">
        <v>58</v>
      </c>
      <c r="G9114">
        <v>-16</v>
      </c>
      <c r="H9114" t="s">
        <v>357</v>
      </c>
      <c r="I9114" t="s">
        <v>356</v>
      </c>
      <c r="J9114" s="2">
        <f>VLOOKUP(B9114,'Totals by Team'!A:K,11,FALSE)</f>
        <v>-6.068965517241379</v>
      </c>
      <c r="K9114" s="2">
        <f>VLOOKUP(C9114,'Totals by Team'!A:K,11,FALSE)</f>
        <v>2.9</v>
      </c>
    </row>
    <row r="9115" spans="1:11" x14ac:dyDescent="0.25">
      <c r="A9115" s="1">
        <v>41330</v>
      </c>
      <c r="B9115" t="s">
        <v>346</v>
      </c>
      <c r="C9115" t="s">
        <v>301</v>
      </c>
      <c r="D9115">
        <v>55</v>
      </c>
      <c r="E9115">
        <v>75</v>
      </c>
      <c r="F9115" t="s">
        <v>301</v>
      </c>
      <c r="G9115">
        <v>-20</v>
      </c>
      <c r="H9115" t="s">
        <v>357</v>
      </c>
      <c r="I9115" t="s">
        <v>356</v>
      </c>
      <c r="J9115" s="2">
        <f>VLOOKUP(B9115,'Totals by Team'!A:K,11,FALSE)</f>
        <v>-7.419354838709677</v>
      </c>
      <c r="K9115" s="2">
        <f>VLOOKUP(C9115,'Totals by Team'!A:K,11,FALSE)</f>
        <v>7.2727272727272725</v>
      </c>
    </row>
    <row r="9116" spans="1:11" x14ac:dyDescent="0.25">
      <c r="A9116" s="1">
        <v>41330</v>
      </c>
      <c r="B9116" t="s">
        <v>74</v>
      </c>
      <c r="C9116" t="s">
        <v>141</v>
      </c>
      <c r="D9116">
        <v>50</v>
      </c>
      <c r="E9116">
        <v>70</v>
      </c>
      <c r="F9116" t="s">
        <v>74</v>
      </c>
      <c r="G9116">
        <v>-20</v>
      </c>
      <c r="H9116" t="s">
        <v>357</v>
      </c>
      <c r="I9116" t="s">
        <v>360</v>
      </c>
      <c r="J9116" s="2">
        <f>VLOOKUP(B9116,'Totals by Team'!A:K,11,FALSE)</f>
        <v>-8.870967741935484</v>
      </c>
      <c r="K9116" s="2">
        <f>VLOOKUP(C9116,'Totals by Team'!A:K,11,FALSE)</f>
        <v>5.161290322580645</v>
      </c>
    </row>
    <row r="9117" spans="1:11" x14ac:dyDescent="0.25">
      <c r="A9117" s="1">
        <v>41330</v>
      </c>
      <c r="B9117" t="s">
        <v>48</v>
      </c>
      <c r="C9117" t="s">
        <v>86</v>
      </c>
      <c r="D9117">
        <v>68</v>
      </c>
      <c r="E9117">
        <v>90</v>
      </c>
      <c r="F9117" t="s">
        <v>86</v>
      </c>
      <c r="G9117">
        <v>-22</v>
      </c>
      <c r="H9117" t="s">
        <v>357</v>
      </c>
      <c r="I9117" t="s">
        <v>356</v>
      </c>
      <c r="J9117" s="2">
        <f>VLOOKUP(B9117,'Totals by Team'!A:K,11,FALSE)</f>
        <v>-26.678571428571427</v>
      </c>
      <c r="K9117" s="2">
        <f>VLOOKUP(C9117,'Totals by Team'!A:K,11,FALSE)</f>
        <v>-10.857142857142858</v>
      </c>
    </row>
    <row r="9118" spans="1:11" x14ac:dyDescent="0.25">
      <c r="A9118" s="1">
        <v>41331</v>
      </c>
      <c r="B9118" t="s">
        <v>197</v>
      </c>
      <c r="C9118" t="s">
        <v>335</v>
      </c>
      <c r="D9118">
        <v>77</v>
      </c>
      <c r="E9118">
        <v>46</v>
      </c>
      <c r="F9118" t="s">
        <v>197</v>
      </c>
      <c r="G9118">
        <v>31</v>
      </c>
      <c r="H9118" t="s">
        <v>358</v>
      </c>
      <c r="I9118" t="s">
        <v>360</v>
      </c>
      <c r="J9118" s="2">
        <f>VLOOKUP(B9118,'Totals by Team'!A:K,11,FALSE)</f>
        <v>9.617647058823529</v>
      </c>
      <c r="K9118" s="2">
        <f>VLOOKUP(C9118,'Totals by Team'!A:K,11,FALSE)</f>
        <v>-5.1818181818181817</v>
      </c>
    </row>
    <row r="9119" spans="1:11" x14ac:dyDescent="0.25">
      <c r="A9119" s="1">
        <v>41331</v>
      </c>
      <c r="B9119" t="s">
        <v>220</v>
      </c>
      <c r="C9119" t="s">
        <v>228</v>
      </c>
      <c r="D9119">
        <v>61</v>
      </c>
      <c r="E9119">
        <v>43</v>
      </c>
      <c r="F9119" t="s">
        <v>220</v>
      </c>
      <c r="G9119">
        <v>18</v>
      </c>
      <c r="H9119" t="s">
        <v>358</v>
      </c>
      <c r="I9119" t="s">
        <v>360</v>
      </c>
      <c r="J9119" s="2">
        <f>VLOOKUP(B9119,'Totals by Team'!A:K,11,FALSE)</f>
        <v>3.28125</v>
      </c>
      <c r="K9119" s="2">
        <f>VLOOKUP(C9119,'Totals by Team'!A:K,11,FALSE)</f>
        <v>-3.96875</v>
      </c>
    </row>
    <row r="9120" spans="1:11" x14ac:dyDescent="0.25">
      <c r="A9120" s="1">
        <v>41331</v>
      </c>
      <c r="B9120" t="s">
        <v>112</v>
      </c>
      <c r="C9120" t="s">
        <v>40</v>
      </c>
      <c r="D9120">
        <v>83</v>
      </c>
      <c r="E9120">
        <v>66</v>
      </c>
      <c r="F9120" t="s">
        <v>40</v>
      </c>
      <c r="G9120">
        <v>17</v>
      </c>
      <c r="H9120" t="s">
        <v>358</v>
      </c>
      <c r="I9120" t="s">
        <v>356</v>
      </c>
      <c r="J9120" s="2">
        <f>VLOOKUP(B9120,'Totals by Team'!A:K,11,FALSE)</f>
        <v>-4.2857142857142856</v>
      </c>
      <c r="K9120" s="2">
        <f>VLOOKUP(C9120,'Totals by Team'!A:K,11,FALSE)</f>
        <v>-3.40625</v>
      </c>
    </row>
    <row r="9121" spans="1:11" x14ac:dyDescent="0.25">
      <c r="A9121" s="1">
        <v>41331</v>
      </c>
      <c r="B9121" t="s">
        <v>262</v>
      </c>
      <c r="C9121" t="s">
        <v>138</v>
      </c>
      <c r="D9121">
        <v>78</v>
      </c>
      <c r="E9121">
        <v>61</v>
      </c>
      <c r="F9121" t="s">
        <v>262</v>
      </c>
      <c r="G9121">
        <v>17</v>
      </c>
      <c r="H9121" t="s">
        <v>358</v>
      </c>
      <c r="I9121" t="s">
        <v>360</v>
      </c>
      <c r="J9121" s="2">
        <f>VLOOKUP(B9121,'Totals by Team'!A:K,11,FALSE)</f>
        <v>2.1875</v>
      </c>
      <c r="K9121" s="2">
        <f>VLOOKUP(C9121,'Totals by Team'!A:K,11,FALSE)</f>
        <v>-10.066666666666666</v>
      </c>
    </row>
    <row r="9122" spans="1:11" x14ac:dyDescent="0.25">
      <c r="A9122" s="1">
        <v>41331</v>
      </c>
      <c r="B9122" t="s">
        <v>244</v>
      </c>
      <c r="C9122" t="s">
        <v>243</v>
      </c>
      <c r="D9122">
        <v>76</v>
      </c>
      <c r="E9122">
        <v>62</v>
      </c>
      <c r="F9122" t="s">
        <v>244</v>
      </c>
      <c r="G9122">
        <v>14</v>
      </c>
      <c r="H9122" t="s">
        <v>358</v>
      </c>
      <c r="I9122" t="s">
        <v>360</v>
      </c>
      <c r="J9122" s="2">
        <f>VLOOKUP(B9122,'Totals by Team'!A:K,11,FALSE)</f>
        <v>-1.4545454545454546</v>
      </c>
      <c r="K9122" s="2">
        <f>VLOOKUP(C9122,'Totals by Team'!A:K,11,FALSE)</f>
        <v>-2.7419354838709675</v>
      </c>
    </row>
    <row r="9123" spans="1:11" x14ac:dyDescent="0.25">
      <c r="A9123" s="1">
        <v>41331</v>
      </c>
      <c r="B9123" t="s">
        <v>229</v>
      </c>
      <c r="C9123" t="s">
        <v>113</v>
      </c>
      <c r="D9123">
        <v>73</v>
      </c>
      <c r="E9123">
        <v>64</v>
      </c>
      <c r="F9123" t="s">
        <v>229</v>
      </c>
      <c r="G9123">
        <v>9</v>
      </c>
      <c r="H9123" t="s">
        <v>358</v>
      </c>
      <c r="I9123" t="s">
        <v>360</v>
      </c>
      <c r="J9123" s="2">
        <f>VLOOKUP(B9123,'Totals by Team'!A:K,11,FALSE)</f>
        <v>8.875</v>
      </c>
      <c r="K9123" s="2">
        <f>VLOOKUP(C9123,'Totals by Team'!A:K,11,FALSE)</f>
        <v>-1.7586206896551724</v>
      </c>
    </row>
    <row r="9124" spans="1:11" x14ac:dyDescent="0.25">
      <c r="A9124" s="1">
        <v>41331</v>
      </c>
      <c r="B9124" t="s">
        <v>57</v>
      </c>
      <c r="C9124" t="s">
        <v>124</v>
      </c>
      <c r="D9124">
        <v>58</v>
      </c>
      <c r="E9124">
        <v>50</v>
      </c>
      <c r="F9124" t="s">
        <v>124</v>
      </c>
      <c r="G9124">
        <v>8</v>
      </c>
      <c r="H9124" t="s">
        <v>358</v>
      </c>
      <c r="I9124" t="s">
        <v>356</v>
      </c>
      <c r="J9124" s="2">
        <f>VLOOKUP(B9124,'Totals by Team'!A:K,11,FALSE)</f>
        <v>-3.838709677419355</v>
      </c>
      <c r="K9124" s="2">
        <f>VLOOKUP(C9124,'Totals by Team'!A:K,11,FALSE)</f>
        <v>-6.7142857142857144</v>
      </c>
    </row>
    <row r="9125" spans="1:11" x14ac:dyDescent="0.25">
      <c r="A9125" s="1">
        <v>41331</v>
      </c>
      <c r="B9125" t="s">
        <v>154</v>
      </c>
      <c r="C9125" t="s">
        <v>14</v>
      </c>
      <c r="D9125">
        <v>63</v>
      </c>
      <c r="E9125">
        <v>56</v>
      </c>
      <c r="F9125" t="s">
        <v>154</v>
      </c>
      <c r="G9125">
        <v>7</v>
      </c>
      <c r="H9125" t="s">
        <v>358</v>
      </c>
      <c r="I9125" t="s">
        <v>360</v>
      </c>
      <c r="J9125" s="2">
        <f>VLOOKUP(B9125,'Totals by Team'!A:K,11,FALSE)</f>
        <v>9.5483870967741939</v>
      </c>
      <c r="K9125" s="2">
        <f>VLOOKUP(C9125,'Totals by Team'!A:K,11,FALSE)</f>
        <v>-4.3571428571428568</v>
      </c>
    </row>
    <row r="9126" spans="1:11" x14ac:dyDescent="0.25">
      <c r="A9126" s="1">
        <v>41331</v>
      </c>
      <c r="B9126" t="s">
        <v>212</v>
      </c>
      <c r="C9126" t="s">
        <v>280</v>
      </c>
      <c r="D9126">
        <v>64</v>
      </c>
      <c r="E9126">
        <v>58</v>
      </c>
      <c r="F9126" t="s">
        <v>212</v>
      </c>
      <c r="G9126">
        <v>6</v>
      </c>
      <c r="H9126" t="s">
        <v>358</v>
      </c>
      <c r="I9126" t="s">
        <v>360</v>
      </c>
      <c r="J9126" s="2">
        <f>VLOOKUP(B9126,'Totals by Team'!A:K,11,FALSE)</f>
        <v>3.3125</v>
      </c>
      <c r="K9126" s="2">
        <f>VLOOKUP(C9126,'Totals by Team'!A:K,11,FALSE)</f>
        <v>17.939393939393938</v>
      </c>
    </row>
    <row r="9127" spans="1:11" x14ac:dyDescent="0.25">
      <c r="A9127" s="1">
        <v>41331</v>
      </c>
      <c r="B9127" t="s">
        <v>241</v>
      </c>
      <c r="C9127" t="s">
        <v>89</v>
      </c>
      <c r="D9127">
        <v>60</v>
      </c>
      <c r="E9127">
        <v>55</v>
      </c>
      <c r="F9127" t="s">
        <v>241</v>
      </c>
      <c r="G9127">
        <v>5</v>
      </c>
      <c r="H9127" t="s">
        <v>358</v>
      </c>
      <c r="I9127" t="s">
        <v>360</v>
      </c>
      <c r="J9127" s="2">
        <f>VLOOKUP(B9127,'Totals by Team'!A:K,11,FALSE)</f>
        <v>-1.1290322580645162</v>
      </c>
      <c r="K9127" s="2">
        <f>VLOOKUP(C9127,'Totals by Team'!A:K,11,FALSE)</f>
        <v>3.28125</v>
      </c>
    </row>
    <row r="9128" spans="1:11" x14ac:dyDescent="0.25">
      <c r="A9128" s="1">
        <v>41331</v>
      </c>
      <c r="B9128" t="s">
        <v>306</v>
      </c>
      <c r="C9128" t="s">
        <v>285</v>
      </c>
      <c r="D9128">
        <v>77</v>
      </c>
      <c r="E9128">
        <v>73</v>
      </c>
      <c r="F9128" t="s">
        <v>306</v>
      </c>
      <c r="G9128">
        <v>4</v>
      </c>
      <c r="H9128" t="s">
        <v>358</v>
      </c>
      <c r="I9128" t="s">
        <v>360</v>
      </c>
      <c r="J9128" s="2">
        <f>VLOOKUP(B9128,'Totals by Team'!A:K,11,FALSE)</f>
        <v>6.75</v>
      </c>
      <c r="K9128" s="2">
        <f>VLOOKUP(C9128,'Totals by Team'!A:K,11,FALSE)</f>
        <v>17.545454545454547</v>
      </c>
    </row>
    <row r="9129" spans="1:11" x14ac:dyDescent="0.25">
      <c r="A9129" s="1">
        <v>41331</v>
      </c>
      <c r="B9129" t="s">
        <v>305</v>
      </c>
      <c r="C9129" t="s">
        <v>309</v>
      </c>
      <c r="D9129">
        <v>64</v>
      </c>
      <c r="E9129">
        <v>62</v>
      </c>
      <c r="F9129" t="s">
        <v>305</v>
      </c>
      <c r="G9129">
        <v>2</v>
      </c>
      <c r="H9129" t="s">
        <v>358</v>
      </c>
      <c r="I9129" t="s">
        <v>360</v>
      </c>
      <c r="J9129" s="2">
        <f>VLOOKUP(B9129,'Totals by Team'!A:K,11,FALSE)</f>
        <v>2.7419354838709675</v>
      </c>
      <c r="K9129" s="2">
        <f>VLOOKUP(C9129,'Totals by Team'!A:K,11,FALSE)</f>
        <v>10.705882352941176</v>
      </c>
    </row>
    <row r="9130" spans="1:11" x14ac:dyDescent="0.25">
      <c r="A9130" s="1">
        <v>41331</v>
      </c>
      <c r="B9130" t="s">
        <v>175</v>
      </c>
      <c r="C9130" t="s">
        <v>242</v>
      </c>
      <c r="D9130">
        <v>76</v>
      </c>
      <c r="E9130">
        <v>75</v>
      </c>
      <c r="F9130" t="s">
        <v>175</v>
      </c>
      <c r="G9130">
        <v>1</v>
      </c>
      <c r="H9130" t="s">
        <v>358</v>
      </c>
      <c r="I9130" t="s">
        <v>360</v>
      </c>
      <c r="J9130" s="2">
        <f>VLOOKUP(B9130,'Totals by Team'!A:K,11,FALSE)</f>
        <v>5.7666666666666666</v>
      </c>
      <c r="K9130" s="2">
        <f>VLOOKUP(C9130,'Totals by Team'!A:K,11,FALSE)</f>
        <v>1.2666666666666666</v>
      </c>
    </row>
    <row r="9131" spans="1:11" x14ac:dyDescent="0.25">
      <c r="A9131" s="1">
        <v>41331</v>
      </c>
      <c r="B9131" t="s">
        <v>242</v>
      </c>
      <c r="C9131" t="s">
        <v>175</v>
      </c>
      <c r="D9131">
        <v>75</v>
      </c>
      <c r="E9131">
        <v>76</v>
      </c>
      <c r="F9131" t="s">
        <v>175</v>
      </c>
      <c r="G9131">
        <v>-1</v>
      </c>
      <c r="H9131" t="s">
        <v>357</v>
      </c>
      <c r="I9131" t="s">
        <v>356</v>
      </c>
      <c r="J9131" s="2">
        <f>VLOOKUP(B9131,'Totals by Team'!A:K,11,FALSE)</f>
        <v>1.2666666666666666</v>
      </c>
      <c r="K9131" s="2">
        <f>VLOOKUP(C9131,'Totals by Team'!A:K,11,FALSE)</f>
        <v>5.7666666666666666</v>
      </c>
    </row>
    <row r="9132" spans="1:11" x14ac:dyDescent="0.25">
      <c r="A9132" s="1">
        <v>41331</v>
      </c>
      <c r="B9132" t="s">
        <v>309</v>
      </c>
      <c r="C9132" t="s">
        <v>305</v>
      </c>
      <c r="D9132">
        <v>62</v>
      </c>
      <c r="E9132">
        <v>64</v>
      </c>
      <c r="F9132" t="s">
        <v>305</v>
      </c>
      <c r="G9132">
        <v>-2</v>
      </c>
      <c r="H9132" t="s">
        <v>357</v>
      </c>
      <c r="I9132" t="s">
        <v>356</v>
      </c>
      <c r="J9132" s="2">
        <f>VLOOKUP(B9132,'Totals by Team'!A:K,11,FALSE)</f>
        <v>10.705882352941176</v>
      </c>
      <c r="K9132" s="2">
        <f>VLOOKUP(C9132,'Totals by Team'!A:K,11,FALSE)</f>
        <v>2.7419354838709675</v>
      </c>
    </row>
    <row r="9133" spans="1:11" x14ac:dyDescent="0.25">
      <c r="A9133" s="1">
        <v>41331</v>
      </c>
      <c r="B9133" t="s">
        <v>285</v>
      </c>
      <c r="C9133" t="s">
        <v>306</v>
      </c>
      <c r="D9133">
        <v>73</v>
      </c>
      <c r="E9133">
        <v>77</v>
      </c>
      <c r="F9133" t="s">
        <v>306</v>
      </c>
      <c r="G9133">
        <v>-4</v>
      </c>
      <c r="H9133" t="s">
        <v>357</v>
      </c>
      <c r="I9133" t="s">
        <v>356</v>
      </c>
      <c r="J9133" s="2">
        <f>VLOOKUP(B9133,'Totals by Team'!A:K,11,FALSE)</f>
        <v>17.545454545454547</v>
      </c>
      <c r="K9133" s="2">
        <f>VLOOKUP(C9133,'Totals by Team'!A:K,11,FALSE)</f>
        <v>6.75</v>
      </c>
    </row>
    <row r="9134" spans="1:11" x14ac:dyDescent="0.25">
      <c r="A9134" s="1">
        <v>41331</v>
      </c>
      <c r="B9134" t="s">
        <v>89</v>
      </c>
      <c r="C9134" t="s">
        <v>241</v>
      </c>
      <c r="D9134">
        <v>55</v>
      </c>
      <c r="E9134">
        <v>60</v>
      </c>
      <c r="F9134" t="s">
        <v>241</v>
      </c>
      <c r="G9134">
        <v>-5</v>
      </c>
      <c r="H9134" t="s">
        <v>357</v>
      </c>
      <c r="I9134" t="s">
        <v>356</v>
      </c>
      <c r="J9134" s="2">
        <f>VLOOKUP(B9134,'Totals by Team'!A:K,11,FALSE)</f>
        <v>3.28125</v>
      </c>
      <c r="K9134" s="2">
        <f>VLOOKUP(C9134,'Totals by Team'!A:K,11,FALSE)</f>
        <v>-1.1290322580645162</v>
      </c>
    </row>
    <row r="9135" spans="1:11" x14ac:dyDescent="0.25">
      <c r="A9135" s="1">
        <v>41331</v>
      </c>
      <c r="B9135" t="s">
        <v>280</v>
      </c>
      <c r="C9135" t="s">
        <v>212</v>
      </c>
      <c r="D9135">
        <v>58</v>
      </c>
      <c r="E9135">
        <v>64</v>
      </c>
      <c r="F9135" t="s">
        <v>212</v>
      </c>
      <c r="G9135">
        <v>-6</v>
      </c>
      <c r="H9135" t="s">
        <v>357</v>
      </c>
      <c r="I9135" t="s">
        <v>356</v>
      </c>
      <c r="J9135" s="2">
        <f>VLOOKUP(B9135,'Totals by Team'!A:K,11,FALSE)</f>
        <v>17.939393939393938</v>
      </c>
      <c r="K9135" s="2">
        <f>VLOOKUP(C9135,'Totals by Team'!A:K,11,FALSE)</f>
        <v>3.3125</v>
      </c>
    </row>
    <row r="9136" spans="1:11" x14ac:dyDescent="0.25">
      <c r="A9136" s="1">
        <v>41331</v>
      </c>
      <c r="B9136" t="s">
        <v>14</v>
      </c>
      <c r="C9136" t="s">
        <v>154</v>
      </c>
      <c r="D9136">
        <v>56</v>
      </c>
      <c r="E9136">
        <v>63</v>
      </c>
      <c r="F9136" t="s">
        <v>154</v>
      </c>
      <c r="G9136">
        <v>-7</v>
      </c>
      <c r="H9136" t="s">
        <v>357</v>
      </c>
      <c r="I9136" t="s">
        <v>356</v>
      </c>
      <c r="J9136" s="2">
        <f>VLOOKUP(B9136,'Totals by Team'!A:K,11,FALSE)</f>
        <v>-4.3571428571428568</v>
      </c>
      <c r="K9136" s="2">
        <f>VLOOKUP(C9136,'Totals by Team'!A:K,11,FALSE)</f>
        <v>9.5483870967741939</v>
      </c>
    </row>
    <row r="9137" spans="1:11" x14ac:dyDescent="0.25">
      <c r="A9137" s="1">
        <v>41331</v>
      </c>
      <c r="B9137" t="s">
        <v>124</v>
      </c>
      <c r="C9137" t="s">
        <v>57</v>
      </c>
      <c r="D9137">
        <v>50</v>
      </c>
      <c r="E9137">
        <v>58</v>
      </c>
      <c r="F9137" t="s">
        <v>124</v>
      </c>
      <c r="G9137">
        <v>-8</v>
      </c>
      <c r="H9137" t="s">
        <v>357</v>
      </c>
      <c r="I9137" t="s">
        <v>360</v>
      </c>
      <c r="J9137" s="2">
        <f>VLOOKUP(B9137,'Totals by Team'!A:K,11,FALSE)</f>
        <v>-6.7142857142857144</v>
      </c>
      <c r="K9137" s="2">
        <f>VLOOKUP(C9137,'Totals by Team'!A:K,11,FALSE)</f>
        <v>-3.838709677419355</v>
      </c>
    </row>
    <row r="9138" spans="1:11" x14ac:dyDescent="0.25">
      <c r="A9138" s="1">
        <v>41331</v>
      </c>
      <c r="B9138" t="s">
        <v>113</v>
      </c>
      <c r="C9138" t="s">
        <v>229</v>
      </c>
      <c r="D9138">
        <v>64</v>
      </c>
      <c r="E9138">
        <v>73</v>
      </c>
      <c r="F9138" t="s">
        <v>229</v>
      </c>
      <c r="G9138">
        <v>-9</v>
      </c>
      <c r="H9138" t="s">
        <v>357</v>
      </c>
      <c r="I9138" t="s">
        <v>356</v>
      </c>
      <c r="J9138" s="2">
        <f>VLOOKUP(B9138,'Totals by Team'!A:K,11,FALSE)</f>
        <v>-1.7586206896551724</v>
      </c>
      <c r="K9138" s="2">
        <f>VLOOKUP(C9138,'Totals by Team'!A:K,11,FALSE)</f>
        <v>8.875</v>
      </c>
    </row>
    <row r="9139" spans="1:11" x14ac:dyDescent="0.25">
      <c r="A9139" s="1">
        <v>41331</v>
      </c>
      <c r="B9139" t="s">
        <v>243</v>
      </c>
      <c r="C9139" t="s">
        <v>244</v>
      </c>
      <c r="D9139">
        <v>62</v>
      </c>
      <c r="E9139">
        <v>76</v>
      </c>
      <c r="F9139" t="s">
        <v>244</v>
      </c>
      <c r="G9139">
        <v>-14</v>
      </c>
      <c r="H9139" t="s">
        <v>357</v>
      </c>
      <c r="I9139" t="s">
        <v>356</v>
      </c>
      <c r="J9139" s="2">
        <f>VLOOKUP(B9139,'Totals by Team'!A:K,11,FALSE)</f>
        <v>-2.7419354838709675</v>
      </c>
      <c r="K9139" s="2">
        <f>VLOOKUP(C9139,'Totals by Team'!A:K,11,FALSE)</f>
        <v>-1.4545454545454546</v>
      </c>
    </row>
    <row r="9140" spans="1:11" x14ac:dyDescent="0.25">
      <c r="A9140" s="1">
        <v>41331</v>
      </c>
      <c r="B9140" t="s">
        <v>40</v>
      </c>
      <c r="C9140" t="s">
        <v>112</v>
      </c>
      <c r="D9140">
        <v>66</v>
      </c>
      <c r="E9140">
        <v>83</v>
      </c>
      <c r="F9140" t="s">
        <v>40</v>
      </c>
      <c r="G9140">
        <v>-17</v>
      </c>
      <c r="H9140" t="s">
        <v>357</v>
      </c>
      <c r="I9140" t="s">
        <v>360</v>
      </c>
      <c r="J9140" s="2">
        <f>VLOOKUP(B9140,'Totals by Team'!A:K,11,FALSE)</f>
        <v>-3.40625</v>
      </c>
      <c r="K9140" s="2">
        <f>VLOOKUP(C9140,'Totals by Team'!A:K,11,FALSE)</f>
        <v>-4.2857142857142856</v>
      </c>
    </row>
    <row r="9141" spans="1:11" x14ac:dyDescent="0.25">
      <c r="A9141" s="1">
        <v>41331</v>
      </c>
      <c r="B9141" t="s">
        <v>138</v>
      </c>
      <c r="C9141" t="s">
        <v>262</v>
      </c>
      <c r="D9141">
        <v>61</v>
      </c>
      <c r="E9141">
        <v>78</v>
      </c>
      <c r="F9141" t="s">
        <v>262</v>
      </c>
      <c r="G9141">
        <v>-17</v>
      </c>
      <c r="H9141" t="s">
        <v>357</v>
      </c>
      <c r="I9141" t="s">
        <v>356</v>
      </c>
      <c r="J9141" s="2">
        <f>VLOOKUP(B9141,'Totals by Team'!A:K,11,FALSE)</f>
        <v>-10.066666666666666</v>
      </c>
      <c r="K9141" s="2">
        <f>VLOOKUP(C9141,'Totals by Team'!A:K,11,FALSE)</f>
        <v>2.1875</v>
      </c>
    </row>
    <row r="9142" spans="1:11" x14ac:dyDescent="0.25">
      <c r="A9142" s="1">
        <v>41331</v>
      </c>
      <c r="B9142" t="s">
        <v>228</v>
      </c>
      <c r="C9142" t="s">
        <v>220</v>
      </c>
      <c r="D9142">
        <v>43</v>
      </c>
      <c r="E9142">
        <v>61</v>
      </c>
      <c r="F9142" t="s">
        <v>220</v>
      </c>
      <c r="G9142">
        <v>-18</v>
      </c>
      <c r="H9142" t="s">
        <v>357</v>
      </c>
      <c r="I9142" t="s">
        <v>356</v>
      </c>
      <c r="J9142" s="2">
        <f>VLOOKUP(B9142,'Totals by Team'!A:K,11,FALSE)</f>
        <v>-3.96875</v>
      </c>
      <c r="K9142" s="2">
        <f>VLOOKUP(C9142,'Totals by Team'!A:K,11,FALSE)</f>
        <v>3.28125</v>
      </c>
    </row>
    <row r="9143" spans="1:11" x14ac:dyDescent="0.25">
      <c r="A9143" s="1">
        <v>41331</v>
      </c>
      <c r="B9143" t="s">
        <v>335</v>
      </c>
      <c r="C9143" t="s">
        <v>197</v>
      </c>
      <c r="D9143">
        <v>46</v>
      </c>
      <c r="E9143">
        <v>77</v>
      </c>
      <c r="F9143" t="s">
        <v>197</v>
      </c>
      <c r="G9143">
        <v>-31</v>
      </c>
      <c r="H9143" t="s">
        <v>357</v>
      </c>
      <c r="I9143" t="s">
        <v>356</v>
      </c>
      <c r="J9143" s="2">
        <f>VLOOKUP(B9143,'Totals by Team'!A:K,11,FALSE)</f>
        <v>-5.1818181818181817</v>
      </c>
      <c r="K9143" s="2">
        <f>VLOOKUP(C9143,'Totals by Team'!A:K,11,FALSE)</f>
        <v>9.617647058823529</v>
      </c>
    </row>
    <row r="9144" spans="1:11" x14ac:dyDescent="0.25">
      <c r="A9144" s="1">
        <v>41332</v>
      </c>
      <c r="B9144" t="s">
        <v>230</v>
      </c>
      <c r="C9144" t="s">
        <v>90</v>
      </c>
      <c r="D9144">
        <v>87</v>
      </c>
      <c r="E9144">
        <v>48</v>
      </c>
      <c r="F9144" t="s">
        <v>90</v>
      </c>
      <c r="G9144">
        <v>39</v>
      </c>
      <c r="H9144" t="s">
        <v>358</v>
      </c>
      <c r="I9144" t="s">
        <v>356</v>
      </c>
      <c r="J9144" s="2">
        <f>VLOOKUP(B9144,'Totals by Team'!A:K,11,FALSE)</f>
        <v>11.5625</v>
      </c>
      <c r="K9144" s="2">
        <f>VLOOKUP(C9144,'Totals by Team'!A:K,11,FALSE)</f>
        <v>-4.7931034482758621</v>
      </c>
    </row>
    <row r="9145" spans="1:11" x14ac:dyDescent="0.25">
      <c r="A9145" s="1">
        <v>41332</v>
      </c>
      <c r="B9145" t="s">
        <v>222</v>
      </c>
      <c r="C9145" t="s">
        <v>326</v>
      </c>
      <c r="D9145">
        <v>86</v>
      </c>
      <c r="E9145">
        <v>50</v>
      </c>
      <c r="F9145" t="s">
        <v>222</v>
      </c>
      <c r="G9145">
        <v>36</v>
      </c>
      <c r="H9145" t="s">
        <v>358</v>
      </c>
      <c r="I9145" t="s">
        <v>360</v>
      </c>
      <c r="J9145" s="2">
        <f>VLOOKUP(B9145,'Totals by Team'!A:K,11,FALSE)</f>
        <v>5.9090909090909092</v>
      </c>
      <c r="K9145" s="2">
        <f>VLOOKUP(C9145,'Totals by Team'!A:K,11,FALSE)</f>
        <v>-7.4516129032258061</v>
      </c>
    </row>
    <row r="9146" spans="1:11" x14ac:dyDescent="0.25">
      <c r="A9146" s="1">
        <v>41332</v>
      </c>
      <c r="B9146" t="s">
        <v>70</v>
      </c>
      <c r="C9146" t="s">
        <v>66</v>
      </c>
      <c r="D9146">
        <v>85</v>
      </c>
      <c r="E9146">
        <v>55</v>
      </c>
      <c r="F9146" t="s">
        <v>70</v>
      </c>
      <c r="G9146">
        <v>30</v>
      </c>
      <c r="H9146" t="s">
        <v>358</v>
      </c>
      <c r="I9146" t="s">
        <v>360</v>
      </c>
      <c r="J9146" s="2">
        <f>VLOOKUP(B9146,'Totals by Team'!A:K,11,FALSE)</f>
        <v>8.46875</v>
      </c>
      <c r="K9146" s="2">
        <f>VLOOKUP(C9146,'Totals by Team'!A:K,11,FALSE)</f>
        <v>-8.875</v>
      </c>
    </row>
    <row r="9147" spans="1:11" x14ac:dyDescent="0.25">
      <c r="A9147" s="1">
        <v>41332</v>
      </c>
      <c r="B9147" t="s">
        <v>9</v>
      </c>
      <c r="C9147" t="s">
        <v>111</v>
      </c>
      <c r="D9147">
        <v>73</v>
      </c>
      <c r="E9147">
        <v>43</v>
      </c>
      <c r="F9147" t="s">
        <v>9</v>
      </c>
      <c r="G9147">
        <v>30</v>
      </c>
      <c r="H9147" t="s">
        <v>358</v>
      </c>
      <c r="I9147" t="s">
        <v>360</v>
      </c>
      <c r="J9147" s="2">
        <f>VLOOKUP(B9147,'Totals by Team'!A:K,11,FALSE)</f>
        <v>12.266666666666667</v>
      </c>
      <c r="K9147" s="2">
        <f>VLOOKUP(C9147,'Totals by Team'!A:K,11,FALSE)</f>
        <v>-6.52</v>
      </c>
    </row>
    <row r="9148" spans="1:11" x14ac:dyDescent="0.25">
      <c r="A9148" s="1">
        <v>41332</v>
      </c>
      <c r="B9148" t="s">
        <v>73</v>
      </c>
      <c r="C9148" t="s">
        <v>277</v>
      </c>
      <c r="D9148">
        <v>72</v>
      </c>
      <c r="E9148">
        <v>43</v>
      </c>
      <c r="F9148" t="s">
        <v>73</v>
      </c>
      <c r="G9148">
        <v>29</v>
      </c>
      <c r="H9148" t="s">
        <v>358</v>
      </c>
      <c r="I9148" t="s">
        <v>360</v>
      </c>
      <c r="J9148" s="2">
        <f>VLOOKUP(B9148,'Totals by Team'!A:K,11,FALSE)</f>
        <v>7.2413793103448274</v>
      </c>
      <c r="K9148" s="2">
        <f>VLOOKUP(C9148,'Totals by Team'!A:K,11,FALSE)</f>
        <v>-6.8666666666666663</v>
      </c>
    </row>
    <row r="9149" spans="1:11" x14ac:dyDescent="0.25">
      <c r="A9149" s="1">
        <v>41332</v>
      </c>
      <c r="B9149" t="s">
        <v>294</v>
      </c>
      <c r="C9149" t="s">
        <v>127</v>
      </c>
      <c r="D9149">
        <v>73</v>
      </c>
      <c r="E9149">
        <v>47</v>
      </c>
      <c r="F9149" t="s">
        <v>294</v>
      </c>
      <c r="G9149">
        <v>26</v>
      </c>
      <c r="H9149" t="s">
        <v>358</v>
      </c>
      <c r="I9149" t="s">
        <v>360</v>
      </c>
      <c r="J9149" s="2">
        <f>VLOOKUP(B9149,'Totals by Team'!A:K,11,FALSE)</f>
        <v>4.6206896551724137</v>
      </c>
      <c r="K9149" s="2">
        <f>VLOOKUP(C9149,'Totals by Team'!A:K,11,FALSE)</f>
        <v>-4.9000000000000004</v>
      </c>
    </row>
    <row r="9150" spans="1:11" x14ac:dyDescent="0.25">
      <c r="A9150" s="1">
        <v>41332</v>
      </c>
      <c r="B9150" t="s">
        <v>209</v>
      </c>
      <c r="C9150" t="s">
        <v>307</v>
      </c>
      <c r="D9150">
        <v>88</v>
      </c>
      <c r="E9150">
        <v>67</v>
      </c>
      <c r="F9150" t="s">
        <v>307</v>
      </c>
      <c r="G9150">
        <v>21</v>
      </c>
      <c r="H9150" t="s">
        <v>358</v>
      </c>
      <c r="I9150" t="s">
        <v>356</v>
      </c>
      <c r="J9150" s="2">
        <f>VLOOKUP(B9150,'Totals by Team'!A:K,11,FALSE)</f>
        <v>5.096774193548387</v>
      </c>
      <c r="K9150" s="2">
        <f>VLOOKUP(C9150,'Totals by Team'!A:K,11,FALSE)</f>
        <v>0.21875</v>
      </c>
    </row>
    <row r="9151" spans="1:11" x14ac:dyDescent="0.25">
      <c r="A9151" s="1">
        <v>41332</v>
      </c>
      <c r="B9151" t="s">
        <v>312</v>
      </c>
      <c r="C9151" t="s">
        <v>296</v>
      </c>
      <c r="D9151">
        <v>79</v>
      </c>
      <c r="E9151">
        <v>58</v>
      </c>
      <c r="F9151" t="s">
        <v>296</v>
      </c>
      <c r="G9151">
        <v>21</v>
      </c>
      <c r="H9151" t="s">
        <v>358</v>
      </c>
      <c r="I9151" t="s">
        <v>356</v>
      </c>
      <c r="J9151" s="2">
        <f>VLOOKUP(B9151,'Totals by Team'!A:K,11,FALSE)</f>
        <v>15.588235294117647</v>
      </c>
      <c r="K9151" s="2">
        <f>VLOOKUP(C9151,'Totals by Team'!A:K,11,FALSE)</f>
        <v>-3.90625</v>
      </c>
    </row>
    <row r="9152" spans="1:11" x14ac:dyDescent="0.25">
      <c r="A9152" s="1">
        <v>41332</v>
      </c>
      <c r="B9152" t="s">
        <v>303</v>
      </c>
      <c r="C9152" t="s">
        <v>331</v>
      </c>
      <c r="D9152">
        <v>64</v>
      </c>
      <c r="E9152">
        <v>44</v>
      </c>
      <c r="F9152" t="s">
        <v>303</v>
      </c>
      <c r="G9152">
        <v>20</v>
      </c>
      <c r="H9152" t="s">
        <v>358</v>
      </c>
      <c r="I9152" t="s">
        <v>360</v>
      </c>
      <c r="J9152" s="2">
        <f>VLOOKUP(B9152,'Totals by Team'!A:K,11,FALSE)</f>
        <v>14.15625</v>
      </c>
      <c r="K9152" s="2">
        <f>VLOOKUP(C9152,'Totals by Team'!A:K,11,FALSE)</f>
        <v>-3.4193548387096775</v>
      </c>
    </row>
    <row r="9153" spans="1:11" x14ac:dyDescent="0.25">
      <c r="A9153" s="1">
        <v>41332</v>
      </c>
      <c r="B9153" t="s">
        <v>31</v>
      </c>
      <c r="C9153" t="s">
        <v>8</v>
      </c>
      <c r="D9153">
        <v>66</v>
      </c>
      <c r="E9153">
        <v>47</v>
      </c>
      <c r="F9153" t="s">
        <v>31</v>
      </c>
      <c r="G9153">
        <v>19</v>
      </c>
      <c r="H9153" t="s">
        <v>358</v>
      </c>
      <c r="I9153" t="s">
        <v>360</v>
      </c>
      <c r="J9153" s="2">
        <f>VLOOKUP(B9153,'Totals by Team'!A:K,11,FALSE)</f>
        <v>9.5625</v>
      </c>
      <c r="K9153" s="2">
        <f>VLOOKUP(C9153,'Totals by Team'!A:K,11,FALSE)</f>
        <v>-6.0333333333333332</v>
      </c>
    </row>
    <row r="9154" spans="1:11" x14ac:dyDescent="0.25">
      <c r="A9154" s="1">
        <v>41332</v>
      </c>
      <c r="B9154" t="s">
        <v>189</v>
      </c>
      <c r="C9154" t="s">
        <v>187</v>
      </c>
      <c r="D9154">
        <v>73</v>
      </c>
      <c r="E9154">
        <v>54</v>
      </c>
      <c r="F9154" t="s">
        <v>189</v>
      </c>
      <c r="G9154">
        <v>19</v>
      </c>
      <c r="H9154" t="s">
        <v>358</v>
      </c>
      <c r="I9154" t="s">
        <v>360</v>
      </c>
      <c r="J9154" s="2">
        <f>VLOOKUP(B9154,'Totals by Team'!A:K,11,FALSE)</f>
        <v>-0.38461538461538464</v>
      </c>
      <c r="K9154" s="2">
        <f>VLOOKUP(C9154,'Totals by Team'!A:K,11,FALSE)</f>
        <v>-4.1785714285714288</v>
      </c>
    </row>
    <row r="9155" spans="1:11" x14ac:dyDescent="0.25">
      <c r="A9155" s="1">
        <v>41332</v>
      </c>
      <c r="B9155" t="s">
        <v>186</v>
      </c>
      <c r="C9155" t="s">
        <v>287</v>
      </c>
      <c r="D9155">
        <v>76</v>
      </c>
      <c r="E9155">
        <v>58</v>
      </c>
      <c r="F9155" t="s">
        <v>186</v>
      </c>
      <c r="G9155">
        <v>18</v>
      </c>
      <c r="H9155" t="s">
        <v>358</v>
      </c>
      <c r="I9155" t="s">
        <v>360</v>
      </c>
      <c r="J9155" s="2">
        <f>VLOOKUP(B9155,'Totals by Team'!A:K,11,FALSE)</f>
        <v>9.2424242424242422</v>
      </c>
      <c r="K9155" s="2">
        <f>VLOOKUP(C9155,'Totals by Team'!A:K,11,FALSE)</f>
        <v>-4.53125</v>
      </c>
    </row>
    <row r="9156" spans="1:11" x14ac:dyDescent="0.25">
      <c r="A9156" s="1">
        <v>41332</v>
      </c>
      <c r="B9156" t="s">
        <v>16</v>
      </c>
      <c r="C9156" t="s">
        <v>93</v>
      </c>
      <c r="D9156">
        <v>86</v>
      </c>
      <c r="E9156">
        <v>68</v>
      </c>
      <c r="F9156" t="s">
        <v>16</v>
      </c>
      <c r="G9156">
        <v>18</v>
      </c>
      <c r="H9156" t="s">
        <v>358</v>
      </c>
      <c r="I9156" t="s">
        <v>360</v>
      </c>
      <c r="J9156" s="2">
        <f>VLOOKUP(B9156,'Totals by Team'!A:K,11,FALSE)</f>
        <v>2.125</v>
      </c>
      <c r="K9156" s="2">
        <f>VLOOKUP(C9156,'Totals by Team'!A:K,11,FALSE)</f>
        <v>-8.4516129032258061</v>
      </c>
    </row>
    <row r="9157" spans="1:11" x14ac:dyDescent="0.25">
      <c r="A9157" s="1">
        <v>41332</v>
      </c>
      <c r="B9157" t="s">
        <v>218</v>
      </c>
      <c r="C9157" t="s">
        <v>216</v>
      </c>
      <c r="D9157">
        <v>82</v>
      </c>
      <c r="E9157">
        <v>64</v>
      </c>
      <c r="F9157" t="s">
        <v>218</v>
      </c>
      <c r="G9157">
        <v>18</v>
      </c>
      <c r="H9157" t="s">
        <v>358</v>
      </c>
      <c r="I9157" t="s">
        <v>360</v>
      </c>
      <c r="J9157" s="2">
        <f>VLOOKUP(B9157,'Totals by Team'!A:K,11,FALSE)</f>
        <v>7.4705882352941178</v>
      </c>
      <c r="K9157" s="2">
        <f>VLOOKUP(C9157,'Totals by Team'!A:K,11,FALSE)</f>
        <v>-0.93939393939393945</v>
      </c>
    </row>
    <row r="9158" spans="1:11" x14ac:dyDescent="0.25">
      <c r="A9158" s="1">
        <v>41332</v>
      </c>
      <c r="B9158" t="s">
        <v>321</v>
      </c>
      <c r="C9158" t="s">
        <v>272</v>
      </c>
      <c r="D9158">
        <v>80</v>
      </c>
      <c r="E9158">
        <v>62</v>
      </c>
      <c r="F9158" t="s">
        <v>272</v>
      </c>
      <c r="G9158">
        <v>18</v>
      </c>
      <c r="H9158" t="s">
        <v>358</v>
      </c>
      <c r="I9158" t="s">
        <v>356</v>
      </c>
      <c r="J9158" s="2">
        <f>VLOOKUP(B9158,'Totals by Team'!A:K,11,FALSE)</f>
        <v>12.294117647058824</v>
      </c>
      <c r="K9158" s="2">
        <f>VLOOKUP(C9158,'Totals by Team'!A:K,11,FALSE)</f>
        <v>-0.71875</v>
      </c>
    </row>
    <row r="9159" spans="1:11" x14ac:dyDescent="0.25">
      <c r="A9159" s="1">
        <v>41332</v>
      </c>
      <c r="B9159" t="s">
        <v>288</v>
      </c>
      <c r="C9159" t="s">
        <v>257</v>
      </c>
      <c r="D9159">
        <v>70</v>
      </c>
      <c r="E9159">
        <v>53</v>
      </c>
      <c r="F9159" t="s">
        <v>288</v>
      </c>
      <c r="G9159">
        <v>17</v>
      </c>
      <c r="H9159" t="s">
        <v>358</v>
      </c>
      <c r="I9159" t="s">
        <v>360</v>
      </c>
      <c r="J9159" s="2">
        <f>VLOOKUP(B9159,'Totals by Team'!A:K,11,FALSE)</f>
        <v>10.575757575757576</v>
      </c>
      <c r="K9159" s="2">
        <f>VLOOKUP(C9159,'Totals by Team'!A:K,11,FALSE)</f>
        <v>3.4516129032258065</v>
      </c>
    </row>
    <row r="9160" spans="1:11" x14ac:dyDescent="0.25">
      <c r="A9160" s="1">
        <v>41332</v>
      </c>
      <c r="B9160" t="s">
        <v>210</v>
      </c>
      <c r="C9160" t="s">
        <v>315</v>
      </c>
      <c r="D9160">
        <v>64</v>
      </c>
      <c r="E9160">
        <v>47</v>
      </c>
      <c r="F9160" t="s">
        <v>315</v>
      </c>
      <c r="G9160">
        <v>17</v>
      </c>
      <c r="H9160" t="s">
        <v>358</v>
      </c>
      <c r="I9160" t="s">
        <v>356</v>
      </c>
      <c r="J9160" s="2">
        <f>VLOOKUP(B9160,'Totals by Team'!A:K,11,FALSE)</f>
        <v>9.53125</v>
      </c>
      <c r="K9160" s="2">
        <f>VLOOKUP(C9160,'Totals by Team'!A:K,11,FALSE)</f>
        <v>-8.67741935483871</v>
      </c>
    </row>
    <row r="9161" spans="1:11" x14ac:dyDescent="0.25">
      <c r="A9161" s="1">
        <v>41332</v>
      </c>
      <c r="B9161" t="s">
        <v>246</v>
      </c>
      <c r="C9161" t="s">
        <v>63</v>
      </c>
      <c r="D9161">
        <v>80</v>
      </c>
      <c r="E9161">
        <v>67</v>
      </c>
      <c r="F9161" t="s">
        <v>63</v>
      </c>
      <c r="G9161">
        <v>13</v>
      </c>
      <c r="H9161" t="s">
        <v>358</v>
      </c>
      <c r="I9161" t="s">
        <v>356</v>
      </c>
      <c r="J9161" s="2">
        <f>VLOOKUP(B9161,'Totals by Team'!A:K,11,FALSE)</f>
        <v>-0.63636363636363635</v>
      </c>
      <c r="K9161" s="2">
        <f>VLOOKUP(C9161,'Totals by Team'!A:K,11,FALSE)</f>
        <v>-6.15625</v>
      </c>
    </row>
    <row r="9162" spans="1:11" x14ac:dyDescent="0.25">
      <c r="A9162" s="1">
        <v>41332</v>
      </c>
      <c r="B9162" t="s">
        <v>49</v>
      </c>
      <c r="C9162" t="s">
        <v>282</v>
      </c>
      <c r="D9162">
        <v>79</v>
      </c>
      <c r="E9162">
        <v>66</v>
      </c>
      <c r="F9162" t="s">
        <v>282</v>
      </c>
      <c r="G9162">
        <v>13</v>
      </c>
      <c r="H9162" t="s">
        <v>358</v>
      </c>
      <c r="I9162" t="s">
        <v>356</v>
      </c>
      <c r="J9162" s="2">
        <f>VLOOKUP(B9162,'Totals by Team'!A:K,11,FALSE)</f>
        <v>-14.258064516129032</v>
      </c>
      <c r="K9162" s="2">
        <f>VLOOKUP(C9162,'Totals by Team'!A:K,11,FALSE)</f>
        <v>-4.7</v>
      </c>
    </row>
    <row r="9163" spans="1:11" x14ac:dyDescent="0.25">
      <c r="A9163" s="1">
        <v>41332</v>
      </c>
      <c r="B9163" t="s">
        <v>139</v>
      </c>
      <c r="C9163" t="s">
        <v>55</v>
      </c>
      <c r="D9163">
        <v>53</v>
      </c>
      <c r="E9163">
        <v>41</v>
      </c>
      <c r="F9163" t="s">
        <v>55</v>
      </c>
      <c r="G9163">
        <v>12</v>
      </c>
      <c r="H9163" t="s">
        <v>358</v>
      </c>
      <c r="I9163" t="s">
        <v>356</v>
      </c>
      <c r="J9163" s="2">
        <f>VLOOKUP(B9163,'Totals by Team'!A:K,11,FALSE)</f>
        <v>-5</v>
      </c>
      <c r="K9163" s="2">
        <f>VLOOKUP(C9163,'Totals by Team'!A:K,11,FALSE)</f>
        <v>-9.7931034482758612</v>
      </c>
    </row>
    <row r="9164" spans="1:11" x14ac:dyDescent="0.25">
      <c r="A9164" s="1">
        <v>41332</v>
      </c>
      <c r="B9164" t="s">
        <v>131</v>
      </c>
      <c r="C9164" t="s">
        <v>159</v>
      </c>
      <c r="D9164">
        <v>74</v>
      </c>
      <c r="E9164">
        <v>62</v>
      </c>
      <c r="F9164" t="s">
        <v>131</v>
      </c>
      <c r="G9164">
        <v>12</v>
      </c>
      <c r="H9164" t="s">
        <v>358</v>
      </c>
      <c r="I9164" t="s">
        <v>360</v>
      </c>
      <c r="J9164" s="2">
        <f>VLOOKUP(B9164,'Totals by Team'!A:K,11,FALSE)</f>
        <v>0.31034482758620691</v>
      </c>
      <c r="K9164" s="2">
        <f>VLOOKUP(C9164,'Totals by Team'!A:K,11,FALSE)</f>
        <v>-12.758620689655173</v>
      </c>
    </row>
    <row r="9165" spans="1:11" x14ac:dyDescent="0.25">
      <c r="A9165" s="1">
        <v>41332</v>
      </c>
      <c r="B9165" t="s">
        <v>214</v>
      </c>
      <c r="C9165" t="s">
        <v>264</v>
      </c>
      <c r="D9165">
        <v>67</v>
      </c>
      <c r="E9165">
        <v>55</v>
      </c>
      <c r="F9165" t="s">
        <v>214</v>
      </c>
      <c r="G9165">
        <v>12</v>
      </c>
      <c r="H9165" t="s">
        <v>358</v>
      </c>
      <c r="I9165" t="s">
        <v>360</v>
      </c>
      <c r="J9165" s="2">
        <f>VLOOKUP(B9165,'Totals by Team'!A:K,11,FALSE)</f>
        <v>0.74193548387096775</v>
      </c>
      <c r="K9165" s="2">
        <f>VLOOKUP(C9165,'Totals by Team'!A:K,11,FALSE)</f>
        <v>-11.137931034482758</v>
      </c>
    </row>
    <row r="9166" spans="1:11" x14ac:dyDescent="0.25">
      <c r="A9166" s="1">
        <v>41332</v>
      </c>
      <c r="B9166" t="s">
        <v>292</v>
      </c>
      <c r="C9166" t="s">
        <v>341</v>
      </c>
      <c r="D9166">
        <v>89</v>
      </c>
      <c r="E9166">
        <v>78</v>
      </c>
      <c r="F9166" t="s">
        <v>292</v>
      </c>
      <c r="G9166">
        <v>11</v>
      </c>
      <c r="H9166" t="s">
        <v>358</v>
      </c>
      <c r="I9166" t="s">
        <v>360</v>
      </c>
      <c r="J9166" s="2">
        <f>VLOOKUP(B9166,'Totals by Team'!A:K,11,FALSE)</f>
        <v>-1.9375</v>
      </c>
      <c r="K9166" s="2">
        <f>VLOOKUP(C9166,'Totals by Team'!A:K,11,FALSE)</f>
        <v>9.59375</v>
      </c>
    </row>
    <row r="9167" spans="1:11" x14ac:dyDescent="0.25">
      <c r="A9167" s="1">
        <v>41332</v>
      </c>
      <c r="B9167" t="s">
        <v>273</v>
      </c>
      <c r="C9167" t="s">
        <v>94</v>
      </c>
      <c r="D9167">
        <v>67</v>
      </c>
      <c r="E9167">
        <v>56</v>
      </c>
      <c r="F9167" t="s">
        <v>94</v>
      </c>
      <c r="G9167">
        <v>11</v>
      </c>
      <c r="H9167" t="s">
        <v>358</v>
      </c>
      <c r="I9167" t="s">
        <v>356</v>
      </c>
      <c r="J9167" s="2">
        <f>VLOOKUP(B9167,'Totals by Team'!A:K,11,FALSE)</f>
        <v>-1.7096774193548387</v>
      </c>
      <c r="K9167" s="2">
        <f>VLOOKUP(C9167,'Totals by Team'!A:K,11,FALSE)</f>
        <v>-6.4516129032258063E-2</v>
      </c>
    </row>
    <row r="9168" spans="1:11" x14ac:dyDescent="0.25">
      <c r="A9168" s="1">
        <v>41332</v>
      </c>
      <c r="B9168" t="s">
        <v>233</v>
      </c>
      <c r="C9168" t="s">
        <v>193</v>
      </c>
      <c r="D9168">
        <v>63</v>
      </c>
      <c r="E9168">
        <v>53</v>
      </c>
      <c r="F9168" t="s">
        <v>233</v>
      </c>
      <c r="G9168">
        <v>10</v>
      </c>
      <c r="H9168" t="s">
        <v>358</v>
      </c>
      <c r="I9168" t="s">
        <v>360</v>
      </c>
      <c r="J9168" s="2">
        <f>VLOOKUP(B9168,'Totals by Team'!A:K,11,FALSE)</f>
        <v>2.25</v>
      </c>
      <c r="K9168" s="2">
        <f>VLOOKUP(C9168,'Totals by Team'!A:K,11,FALSE)</f>
        <v>3.8333333333333335</v>
      </c>
    </row>
    <row r="9169" spans="1:11" x14ac:dyDescent="0.25">
      <c r="A9169" s="1">
        <v>41332</v>
      </c>
      <c r="B9169" t="s">
        <v>310</v>
      </c>
      <c r="C9169" t="s">
        <v>71</v>
      </c>
      <c r="D9169">
        <v>78</v>
      </c>
      <c r="E9169">
        <v>68</v>
      </c>
      <c r="F9169" t="s">
        <v>310</v>
      </c>
      <c r="G9169">
        <v>10</v>
      </c>
      <c r="H9169" t="s">
        <v>358</v>
      </c>
      <c r="I9169" t="s">
        <v>360</v>
      </c>
      <c r="J9169" s="2">
        <f>VLOOKUP(B9169,'Totals by Team'!A:K,11,FALSE)</f>
        <v>1.935483870967742</v>
      </c>
      <c r="K9169" s="2">
        <f>VLOOKUP(C9169,'Totals by Team'!A:K,11,FALSE)</f>
        <v>7.0294117647058822</v>
      </c>
    </row>
    <row r="9170" spans="1:11" x14ac:dyDescent="0.25">
      <c r="A9170" s="1">
        <v>41332</v>
      </c>
      <c r="B9170" t="s">
        <v>295</v>
      </c>
      <c r="C9170" t="s">
        <v>232</v>
      </c>
      <c r="D9170">
        <v>58</v>
      </c>
      <c r="E9170">
        <v>48</v>
      </c>
      <c r="F9170" t="s">
        <v>295</v>
      </c>
      <c r="G9170">
        <v>10</v>
      </c>
      <c r="H9170" t="s">
        <v>358</v>
      </c>
      <c r="I9170" t="s">
        <v>360</v>
      </c>
      <c r="J9170" s="2">
        <f>VLOOKUP(B9170,'Totals by Team'!A:K,11,FALSE)</f>
        <v>7.4848484848484844</v>
      </c>
      <c r="K9170" s="2">
        <f>VLOOKUP(C9170,'Totals by Team'!A:K,11,FALSE)</f>
        <v>0.90625</v>
      </c>
    </row>
    <row r="9171" spans="1:11" x14ac:dyDescent="0.25">
      <c r="A9171" s="1">
        <v>41332</v>
      </c>
      <c r="B9171" t="s">
        <v>240</v>
      </c>
      <c r="C9171" t="s">
        <v>149</v>
      </c>
      <c r="D9171">
        <v>70</v>
      </c>
      <c r="E9171">
        <v>60</v>
      </c>
      <c r="F9171" t="s">
        <v>240</v>
      </c>
      <c r="G9171">
        <v>10</v>
      </c>
      <c r="H9171" t="s">
        <v>358</v>
      </c>
      <c r="I9171" t="s">
        <v>360</v>
      </c>
      <c r="J9171" s="2">
        <f>VLOOKUP(B9171,'Totals by Team'!A:K,11,FALSE)</f>
        <v>7.0294117647058822</v>
      </c>
      <c r="K9171" s="2">
        <f>VLOOKUP(C9171,'Totals by Team'!A:K,11,FALSE)</f>
        <v>7.1</v>
      </c>
    </row>
    <row r="9172" spans="1:11" x14ac:dyDescent="0.25">
      <c r="A9172" s="1">
        <v>41332</v>
      </c>
      <c r="B9172" t="s">
        <v>278</v>
      </c>
      <c r="C9172" t="s">
        <v>265</v>
      </c>
      <c r="D9172">
        <v>73</v>
      </c>
      <c r="E9172">
        <v>64</v>
      </c>
      <c r="F9172" t="s">
        <v>278</v>
      </c>
      <c r="G9172">
        <v>9</v>
      </c>
      <c r="H9172" t="s">
        <v>358</v>
      </c>
      <c r="I9172" t="s">
        <v>360</v>
      </c>
      <c r="J9172" s="2">
        <f>VLOOKUP(B9172,'Totals by Team'!A:K,11,FALSE)</f>
        <v>3.71875</v>
      </c>
      <c r="K9172" s="2">
        <f>VLOOKUP(C9172,'Totals by Team'!A:K,11,FALSE)</f>
        <v>0.73333333333333328</v>
      </c>
    </row>
    <row r="9173" spans="1:11" x14ac:dyDescent="0.25">
      <c r="A9173" s="1">
        <v>41332</v>
      </c>
      <c r="B9173" t="s">
        <v>344</v>
      </c>
      <c r="C9173" t="s">
        <v>289</v>
      </c>
      <c r="D9173">
        <v>82</v>
      </c>
      <c r="E9173">
        <v>73</v>
      </c>
      <c r="F9173" t="s">
        <v>344</v>
      </c>
      <c r="G9173">
        <v>9</v>
      </c>
      <c r="H9173" t="s">
        <v>358</v>
      </c>
      <c r="I9173" t="s">
        <v>360</v>
      </c>
      <c r="J9173" s="2">
        <f>VLOOKUP(B9173,'Totals by Team'!A:K,11,FALSE)</f>
        <v>10.617647058823529</v>
      </c>
      <c r="K9173" s="2">
        <f>VLOOKUP(C9173,'Totals by Team'!A:K,11,FALSE)</f>
        <v>1.606060606060606</v>
      </c>
    </row>
    <row r="9174" spans="1:11" x14ac:dyDescent="0.25">
      <c r="A9174" s="1">
        <v>41332</v>
      </c>
      <c r="B9174" t="s">
        <v>153</v>
      </c>
      <c r="C9174" t="s">
        <v>2</v>
      </c>
      <c r="D9174">
        <v>52</v>
      </c>
      <c r="E9174">
        <v>44</v>
      </c>
      <c r="F9174" t="s">
        <v>153</v>
      </c>
      <c r="G9174">
        <v>8</v>
      </c>
      <c r="H9174" t="s">
        <v>358</v>
      </c>
      <c r="I9174" t="s">
        <v>360</v>
      </c>
      <c r="J9174" s="2">
        <f>VLOOKUP(B9174,'Totals by Team'!A:K,11,FALSE)</f>
        <v>-1.5666666666666667</v>
      </c>
      <c r="K9174" s="2">
        <f>VLOOKUP(C9174,'Totals by Team'!A:K,11,FALSE)</f>
        <v>-6.3666666666666663</v>
      </c>
    </row>
    <row r="9175" spans="1:11" x14ac:dyDescent="0.25">
      <c r="A9175" s="1">
        <v>41332</v>
      </c>
      <c r="B9175" t="s">
        <v>43</v>
      </c>
      <c r="C9175" t="s">
        <v>339</v>
      </c>
      <c r="D9175">
        <v>88</v>
      </c>
      <c r="E9175">
        <v>81</v>
      </c>
      <c r="F9175" t="s">
        <v>339</v>
      </c>
      <c r="G9175">
        <v>7</v>
      </c>
      <c r="H9175" t="s">
        <v>358</v>
      </c>
      <c r="I9175" t="s">
        <v>356</v>
      </c>
      <c r="J9175" s="2">
        <f>VLOOKUP(B9175,'Totals by Team'!A:K,11,FALSE)</f>
        <v>9.67741935483871</v>
      </c>
      <c r="K9175" s="2">
        <f>VLOOKUP(C9175,'Totals by Team'!A:K,11,FALSE)</f>
        <v>8.3636363636363633</v>
      </c>
    </row>
    <row r="9176" spans="1:11" x14ac:dyDescent="0.25">
      <c r="A9176" s="1">
        <v>41332</v>
      </c>
      <c r="B9176" t="s">
        <v>104</v>
      </c>
      <c r="C9176" t="s">
        <v>53</v>
      </c>
      <c r="D9176">
        <v>69</v>
      </c>
      <c r="E9176">
        <v>62</v>
      </c>
      <c r="F9176" t="s">
        <v>104</v>
      </c>
      <c r="G9176">
        <v>7</v>
      </c>
      <c r="H9176" t="s">
        <v>358</v>
      </c>
      <c r="I9176" t="s">
        <v>360</v>
      </c>
      <c r="J9176" s="2">
        <f>VLOOKUP(B9176,'Totals by Team'!A:K,11,FALSE)</f>
        <v>3.0333333333333332</v>
      </c>
      <c r="K9176" s="2">
        <f>VLOOKUP(C9176,'Totals by Team'!A:K,11,FALSE)</f>
        <v>-3.1666666666666665</v>
      </c>
    </row>
    <row r="9177" spans="1:11" x14ac:dyDescent="0.25">
      <c r="A9177" s="1">
        <v>41332</v>
      </c>
      <c r="B9177" t="s">
        <v>298</v>
      </c>
      <c r="C9177" t="s">
        <v>11</v>
      </c>
      <c r="D9177">
        <v>74</v>
      </c>
      <c r="E9177">
        <v>67</v>
      </c>
      <c r="F9177" t="s">
        <v>298</v>
      </c>
      <c r="G9177">
        <v>7</v>
      </c>
      <c r="H9177" t="s">
        <v>358</v>
      </c>
      <c r="I9177" t="s">
        <v>360</v>
      </c>
      <c r="J9177" s="2">
        <f>VLOOKUP(B9177,'Totals by Team'!A:K,11,FALSE)</f>
        <v>8.7096774193548381</v>
      </c>
      <c r="K9177" s="2">
        <f>VLOOKUP(C9177,'Totals by Team'!A:K,11,FALSE)</f>
        <v>-3.25</v>
      </c>
    </row>
    <row r="9178" spans="1:11" x14ac:dyDescent="0.25">
      <c r="A9178" s="1">
        <v>41332</v>
      </c>
      <c r="B9178" t="s">
        <v>219</v>
      </c>
      <c r="C9178" t="s">
        <v>302</v>
      </c>
      <c r="D9178">
        <v>84</v>
      </c>
      <c r="E9178">
        <v>78</v>
      </c>
      <c r="F9178" t="s">
        <v>219</v>
      </c>
      <c r="G9178">
        <v>6</v>
      </c>
      <c r="H9178" t="s">
        <v>358</v>
      </c>
      <c r="I9178" t="s">
        <v>360</v>
      </c>
      <c r="J9178" s="2">
        <f>VLOOKUP(B9178,'Totals by Team'!A:K,11,FALSE)</f>
        <v>-6.612903225806452</v>
      </c>
      <c r="K9178" s="2">
        <f>VLOOKUP(C9178,'Totals by Team'!A:K,11,FALSE)</f>
        <v>11.4375</v>
      </c>
    </row>
    <row r="9179" spans="1:11" x14ac:dyDescent="0.25">
      <c r="A9179" s="1">
        <v>41332</v>
      </c>
      <c r="B9179" t="s">
        <v>171</v>
      </c>
      <c r="C9179" t="s">
        <v>107</v>
      </c>
      <c r="D9179">
        <v>69</v>
      </c>
      <c r="E9179">
        <v>63</v>
      </c>
      <c r="F9179" t="s">
        <v>107</v>
      </c>
      <c r="G9179">
        <v>6</v>
      </c>
      <c r="H9179" t="s">
        <v>358</v>
      </c>
      <c r="I9179" t="s">
        <v>356</v>
      </c>
      <c r="J9179" s="2">
        <f>VLOOKUP(B9179,'Totals by Team'!A:K,11,FALSE)</f>
        <v>11.09375</v>
      </c>
      <c r="K9179" s="2">
        <f>VLOOKUP(C9179,'Totals by Team'!A:K,11,FALSE)</f>
        <v>2.2000000000000002</v>
      </c>
    </row>
    <row r="9180" spans="1:11" x14ac:dyDescent="0.25">
      <c r="A9180" s="1">
        <v>41332</v>
      </c>
      <c r="B9180" t="s">
        <v>178</v>
      </c>
      <c r="C9180" t="s">
        <v>25</v>
      </c>
      <c r="D9180">
        <v>90</v>
      </c>
      <c r="E9180">
        <v>84</v>
      </c>
      <c r="F9180" t="s">
        <v>25</v>
      </c>
      <c r="G9180">
        <v>6</v>
      </c>
      <c r="H9180" t="s">
        <v>358</v>
      </c>
      <c r="I9180" t="s">
        <v>356</v>
      </c>
      <c r="J9180" s="2">
        <f>VLOOKUP(B9180,'Totals by Team'!A:K,11,FALSE)</f>
        <v>1.1875</v>
      </c>
      <c r="K9180" s="2">
        <f>VLOOKUP(C9180,'Totals by Team'!A:K,11,FALSE)</f>
        <v>0.36666666666666664</v>
      </c>
    </row>
    <row r="9181" spans="1:11" x14ac:dyDescent="0.25">
      <c r="A9181" s="1">
        <v>41332</v>
      </c>
      <c r="B9181" t="s">
        <v>165</v>
      </c>
      <c r="C9181" t="s">
        <v>313</v>
      </c>
      <c r="D9181">
        <v>63</v>
      </c>
      <c r="E9181">
        <v>57</v>
      </c>
      <c r="F9181" t="s">
        <v>165</v>
      </c>
      <c r="G9181">
        <v>6</v>
      </c>
      <c r="H9181" t="s">
        <v>358</v>
      </c>
      <c r="I9181" t="s">
        <v>360</v>
      </c>
      <c r="J9181" s="2">
        <f>VLOOKUP(B9181,'Totals by Team'!A:K,11,FALSE)</f>
        <v>-3.1</v>
      </c>
      <c r="K9181" s="2">
        <f>VLOOKUP(C9181,'Totals by Team'!A:K,11,FALSE)</f>
        <v>2.7419354838709675</v>
      </c>
    </row>
    <row r="9182" spans="1:11" x14ac:dyDescent="0.25">
      <c r="A9182" s="1">
        <v>41332</v>
      </c>
      <c r="B9182" t="s">
        <v>297</v>
      </c>
      <c r="C9182" t="s">
        <v>253</v>
      </c>
      <c r="D9182">
        <v>92</v>
      </c>
      <c r="E9182">
        <v>86</v>
      </c>
      <c r="F9182" t="s">
        <v>297</v>
      </c>
      <c r="G9182">
        <v>6</v>
      </c>
      <c r="H9182" t="s">
        <v>358</v>
      </c>
      <c r="I9182" t="s">
        <v>360</v>
      </c>
      <c r="J9182" s="2">
        <f>VLOOKUP(B9182,'Totals by Team'!A:K,11,FALSE)</f>
        <v>0.34375</v>
      </c>
      <c r="K9182" s="2">
        <f>VLOOKUP(C9182,'Totals by Team'!A:K,11,FALSE)</f>
        <v>4.935483870967742</v>
      </c>
    </row>
    <row r="9183" spans="1:11" x14ac:dyDescent="0.25">
      <c r="A9183" s="1">
        <v>41332</v>
      </c>
      <c r="B9183" t="s">
        <v>103</v>
      </c>
      <c r="C9183" t="s">
        <v>299</v>
      </c>
      <c r="D9183">
        <v>72</v>
      </c>
      <c r="E9183">
        <v>66</v>
      </c>
      <c r="F9183" t="s">
        <v>103</v>
      </c>
      <c r="G9183">
        <v>6</v>
      </c>
      <c r="H9183" t="s">
        <v>358</v>
      </c>
      <c r="I9183" t="s">
        <v>360</v>
      </c>
      <c r="J9183" s="2">
        <f>VLOOKUP(B9183,'Totals by Team'!A:K,11,FALSE)</f>
        <v>0.5</v>
      </c>
      <c r="K9183" s="2">
        <f>VLOOKUP(C9183,'Totals by Team'!A:K,11,FALSE)</f>
        <v>1.0666666666666667</v>
      </c>
    </row>
    <row r="9184" spans="1:11" x14ac:dyDescent="0.25">
      <c r="A9184" s="1">
        <v>41332</v>
      </c>
      <c r="B9184" t="s">
        <v>28</v>
      </c>
      <c r="C9184" t="s">
        <v>182</v>
      </c>
      <c r="D9184">
        <v>63</v>
      </c>
      <c r="E9184">
        <v>58</v>
      </c>
      <c r="F9184" t="s">
        <v>182</v>
      </c>
      <c r="G9184">
        <v>5</v>
      </c>
      <c r="H9184" t="s">
        <v>358</v>
      </c>
      <c r="I9184" t="s">
        <v>356</v>
      </c>
      <c r="J9184" s="2">
        <f>VLOOKUP(B9184,'Totals by Team'!A:K,11,FALSE)</f>
        <v>-3.5517241379310347</v>
      </c>
      <c r="K9184" s="2">
        <f>VLOOKUP(C9184,'Totals by Team'!A:K,11,FALSE)</f>
        <v>3</v>
      </c>
    </row>
    <row r="9185" spans="1:11" x14ac:dyDescent="0.25">
      <c r="A9185" s="1">
        <v>41332</v>
      </c>
      <c r="B9185" t="s">
        <v>24</v>
      </c>
      <c r="C9185" t="s">
        <v>23</v>
      </c>
      <c r="D9185">
        <v>67</v>
      </c>
      <c r="E9185">
        <v>62</v>
      </c>
      <c r="F9185" t="s">
        <v>24</v>
      </c>
      <c r="G9185">
        <v>5</v>
      </c>
      <c r="H9185" t="s">
        <v>358</v>
      </c>
      <c r="I9185" t="s">
        <v>360</v>
      </c>
      <c r="J9185" s="2">
        <f>VLOOKUP(B9185,'Totals by Team'!A:K,11,FALSE)</f>
        <v>3.0333333333333332</v>
      </c>
      <c r="K9185" s="2">
        <f>VLOOKUP(C9185,'Totals by Team'!A:K,11,FALSE)</f>
        <v>3.9285714285714284</v>
      </c>
    </row>
    <row r="9186" spans="1:11" x14ac:dyDescent="0.25">
      <c r="A9186" s="1">
        <v>41332</v>
      </c>
      <c r="B9186" t="s">
        <v>329</v>
      </c>
      <c r="C9186" t="s">
        <v>151</v>
      </c>
      <c r="D9186">
        <v>95</v>
      </c>
      <c r="E9186">
        <v>90</v>
      </c>
      <c r="F9186" t="s">
        <v>329</v>
      </c>
      <c r="G9186">
        <v>5</v>
      </c>
      <c r="H9186" t="s">
        <v>358</v>
      </c>
      <c r="I9186" t="s">
        <v>360</v>
      </c>
      <c r="J9186" s="2">
        <f>VLOOKUP(B9186,'Totals by Team'!A:K,11,FALSE)</f>
        <v>-3.5517241379310347</v>
      </c>
      <c r="K9186" s="2">
        <f>VLOOKUP(C9186,'Totals by Team'!A:K,11,FALSE)</f>
        <v>-4.9333333333333336</v>
      </c>
    </row>
    <row r="9187" spans="1:11" x14ac:dyDescent="0.25">
      <c r="A9187" s="1">
        <v>41332</v>
      </c>
      <c r="B9187" t="s">
        <v>345</v>
      </c>
      <c r="C9187" t="s">
        <v>319</v>
      </c>
      <c r="D9187">
        <v>65</v>
      </c>
      <c r="E9187">
        <v>60</v>
      </c>
      <c r="F9187" t="s">
        <v>345</v>
      </c>
      <c r="G9187">
        <v>5</v>
      </c>
      <c r="H9187" t="s">
        <v>358</v>
      </c>
      <c r="I9187" t="s">
        <v>360</v>
      </c>
      <c r="J9187" s="2">
        <f>VLOOKUP(B9187,'Totals by Team'!A:K,11,FALSE)</f>
        <v>1.8064516129032258</v>
      </c>
      <c r="K9187" s="2">
        <f>VLOOKUP(C9187,'Totals by Team'!A:K,11,FALSE)</f>
        <v>4.84375</v>
      </c>
    </row>
    <row r="9188" spans="1:11" x14ac:dyDescent="0.25">
      <c r="A9188" s="1">
        <v>41332</v>
      </c>
      <c r="B9188" t="s">
        <v>205</v>
      </c>
      <c r="C9188" t="s">
        <v>32</v>
      </c>
      <c r="D9188">
        <v>76</v>
      </c>
      <c r="E9188">
        <v>71</v>
      </c>
      <c r="F9188" t="s">
        <v>32</v>
      </c>
      <c r="G9188">
        <v>5</v>
      </c>
      <c r="H9188" t="s">
        <v>358</v>
      </c>
      <c r="I9188" t="s">
        <v>356</v>
      </c>
      <c r="J9188" s="2">
        <f>VLOOKUP(B9188,'Totals by Team'!A:K,11,FALSE)</f>
        <v>-1.25</v>
      </c>
      <c r="K9188" s="2">
        <f>VLOOKUP(C9188,'Totals by Team'!A:K,11,FALSE)</f>
        <v>3.71875</v>
      </c>
    </row>
    <row r="9189" spans="1:11" x14ac:dyDescent="0.25">
      <c r="A9189" s="1">
        <v>41332</v>
      </c>
      <c r="B9189" t="s">
        <v>291</v>
      </c>
      <c r="C9189" t="s">
        <v>318</v>
      </c>
      <c r="D9189">
        <v>79</v>
      </c>
      <c r="E9189">
        <v>74</v>
      </c>
      <c r="F9189" t="s">
        <v>291</v>
      </c>
      <c r="G9189">
        <v>5</v>
      </c>
      <c r="H9189" t="s">
        <v>358</v>
      </c>
      <c r="I9189" t="s">
        <v>360</v>
      </c>
      <c r="J9189" s="2">
        <f>VLOOKUP(B9189,'Totals by Team'!A:K,11,FALSE)</f>
        <v>5.7941176470588234</v>
      </c>
      <c r="K9189" s="2">
        <f>VLOOKUP(C9189,'Totals by Team'!A:K,11,FALSE)</f>
        <v>4.1515151515151514</v>
      </c>
    </row>
    <row r="9190" spans="1:11" x14ac:dyDescent="0.25">
      <c r="A9190" s="1">
        <v>41332</v>
      </c>
      <c r="B9190" t="s">
        <v>51</v>
      </c>
      <c r="C9190" t="s">
        <v>183</v>
      </c>
      <c r="D9190">
        <v>85</v>
      </c>
      <c r="E9190">
        <v>81</v>
      </c>
      <c r="F9190" t="s">
        <v>183</v>
      </c>
      <c r="G9190">
        <v>4</v>
      </c>
      <c r="H9190" t="s">
        <v>358</v>
      </c>
      <c r="I9190" t="s">
        <v>356</v>
      </c>
      <c r="J9190" s="2">
        <f>VLOOKUP(B9190,'Totals by Team'!A:K,11,FALSE)</f>
        <v>0.66666666666666663</v>
      </c>
      <c r="K9190" s="2">
        <f>VLOOKUP(C9190,'Totals by Team'!A:K,11,FALSE)</f>
        <v>2.25</v>
      </c>
    </row>
    <row r="9191" spans="1:11" x14ac:dyDescent="0.25">
      <c r="A9191" s="1">
        <v>41332</v>
      </c>
      <c r="B9191" t="s">
        <v>100</v>
      </c>
      <c r="C9191" t="s">
        <v>64</v>
      </c>
      <c r="D9191">
        <v>65</v>
      </c>
      <c r="E9191">
        <v>62</v>
      </c>
      <c r="F9191" t="s">
        <v>64</v>
      </c>
      <c r="G9191">
        <v>3</v>
      </c>
      <c r="H9191" t="s">
        <v>358</v>
      </c>
      <c r="I9191" t="s">
        <v>356</v>
      </c>
      <c r="J9191" s="2">
        <f>VLOOKUP(B9191,'Totals by Team'!A:K,11,FALSE)</f>
        <v>2.064516129032258</v>
      </c>
      <c r="K9191" s="2">
        <f>VLOOKUP(C9191,'Totals by Team'!A:K,11,FALSE)</f>
        <v>0.6071428571428571</v>
      </c>
    </row>
    <row r="9192" spans="1:11" x14ac:dyDescent="0.25">
      <c r="A9192" s="1">
        <v>41332</v>
      </c>
      <c r="B9192" t="s">
        <v>98</v>
      </c>
      <c r="C9192" t="s">
        <v>180</v>
      </c>
      <c r="D9192">
        <v>59</v>
      </c>
      <c r="E9192">
        <v>56</v>
      </c>
      <c r="F9192" t="s">
        <v>180</v>
      </c>
      <c r="G9192">
        <v>3</v>
      </c>
      <c r="H9192" t="s">
        <v>358</v>
      </c>
      <c r="I9192" t="s">
        <v>356</v>
      </c>
      <c r="J9192" s="2">
        <f>VLOOKUP(B9192,'Totals by Team'!A:K,11,FALSE)</f>
        <v>2.5161290322580645</v>
      </c>
      <c r="K9192" s="2">
        <f>VLOOKUP(C9192,'Totals by Team'!A:K,11,FALSE)</f>
        <v>8.735294117647058</v>
      </c>
    </row>
    <row r="9193" spans="1:11" x14ac:dyDescent="0.25">
      <c r="A9193" s="1">
        <v>41332</v>
      </c>
      <c r="B9193" t="s">
        <v>215</v>
      </c>
      <c r="C9193" t="s">
        <v>170</v>
      </c>
      <c r="D9193">
        <v>65</v>
      </c>
      <c r="E9193">
        <v>62</v>
      </c>
      <c r="F9193" t="s">
        <v>170</v>
      </c>
      <c r="G9193">
        <v>3</v>
      </c>
      <c r="H9193" t="s">
        <v>358</v>
      </c>
      <c r="I9193" t="s">
        <v>356</v>
      </c>
      <c r="J9193" s="2">
        <f>VLOOKUP(B9193,'Totals by Team'!A:K,11,FALSE)</f>
        <v>6.4516129032258061</v>
      </c>
      <c r="K9193" s="2">
        <f>VLOOKUP(C9193,'Totals by Team'!A:K,11,FALSE)</f>
        <v>-1.9375</v>
      </c>
    </row>
    <row r="9194" spans="1:11" x14ac:dyDescent="0.25">
      <c r="A9194" s="1">
        <v>41332</v>
      </c>
      <c r="B9194" t="s">
        <v>324</v>
      </c>
      <c r="C9194" t="s">
        <v>157</v>
      </c>
      <c r="D9194">
        <v>83</v>
      </c>
      <c r="E9194">
        <v>81</v>
      </c>
      <c r="F9194" t="s">
        <v>324</v>
      </c>
      <c r="G9194">
        <v>2</v>
      </c>
      <c r="H9194" t="s">
        <v>358</v>
      </c>
      <c r="I9194" t="s">
        <v>360</v>
      </c>
      <c r="J9194" s="2">
        <f>VLOOKUP(B9194,'Totals by Team'!A:K,11,FALSE)</f>
        <v>3.78125</v>
      </c>
      <c r="K9194" s="2">
        <f>VLOOKUP(C9194,'Totals by Team'!A:K,11,FALSE)</f>
        <v>-1.59375</v>
      </c>
    </row>
    <row r="9195" spans="1:11" x14ac:dyDescent="0.25">
      <c r="A9195" s="1">
        <v>41332</v>
      </c>
      <c r="B9195" t="s">
        <v>208</v>
      </c>
      <c r="C9195" t="s">
        <v>91</v>
      </c>
      <c r="D9195">
        <v>65</v>
      </c>
      <c r="E9195">
        <v>63</v>
      </c>
      <c r="F9195" t="s">
        <v>91</v>
      </c>
      <c r="G9195">
        <v>2</v>
      </c>
      <c r="H9195" t="s">
        <v>358</v>
      </c>
      <c r="I9195" t="s">
        <v>356</v>
      </c>
      <c r="J9195" s="2">
        <f>VLOOKUP(B9195,'Totals by Team'!A:K,11,FALSE)</f>
        <v>4.375</v>
      </c>
      <c r="K9195" s="2">
        <f>VLOOKUP(C9195,'Totals by Team'!A:K,11,FALSE)</f>
        <v>4.625</v>
      </c>
    </row>
    <row r="9196" spans="1:11" x14ac:dyDescent="0.25">
      <c r="A9196" s="1">
        <v>41332</v>
      </c>
      <c r="B9196" t="s">
        <v>158</v>
      </c>
      <c r="C9196" t="s">
        <v>184</v>
      </c>
      <c r="D9196">
        <v>73</v>
      </c>
      <c r="E9196">
        <v>72</v>
      </c>
      <c r="F9196" t="s">
        <v>184</v>
      </c>
      <c r="G9196">
        <v>1</v>
      </c>
      <c r="H9196" t="s">
        <v>358</v>
      </c>
      <c r="I9196" t="s">
        <v>356</v>
      </c>
      <c r="J9196" s="2">
        <f>VLOOKUP(B9196,'Totals by Team'!A:K,11,FALSE)</f>
        <v>-0.58620689655172409</v>
      </c>
      <c r="K9196" s="2">
        <f>VLOOKUP(C9196,'Totals by Team'!A:K,11,FALSE)</f>
        <v>-7.8275862068965516</v>
      </c>
    </row>
    <row r="9197" spans="1:11" x14ac:dyDescent="0.25">
      <c r="A9197" s="1">
        <v>41332</v>
      </c>
      <c r="B9197" t="s">
        <v>110</v>
      </c>
      <c r="C9197" t="s">
        <v>29</v>
      </c>
      <c r="D9197">
        <v>57</v>
      </c>
      <c r="E9197">
        <v>56</v>
      </c>
      <c r="F9197" t="s">
        <v>29</v>
      </c>
      <c r="G9197">
        <v>1</v>
      </c>
      <c r="H9197" t="s">
        <v>358</v>
      </c>
      <c r="I9197" t="s">
        <v>356</v>
      </c>
      <c r="J9197" s="2">
        <f>VLOOKUP(B9197,'Totals by Team'!A:K,11,FALSE)</f>
        <v>3.0303030303030304E-2</v>
      </c>
      <c r="K9197" s="2">
        <f>VLOOKUP(C9197,'Totals by Team'!A:K,11,FALSE)</f>
        <v>-8.8387096774193541</v>
      </c>
    </row>
    <row r="9198" spans="1:11" x14ac:dyDescent="0.25">
      <c r="A9198" s="1">
        <v>41332</v>
      </c>
      <c r="B9198" t="s">
        <v>290</v>
      </c>
      <c r="C9198" t="s">
        <v>18</v>
      </c>
      <c r="D9198">
        <v>79</v>
      </c>
      <c r="E9198">
        <v>78</v>
      </c>
      <c r="F9198" t="s">
        <v>18</v>
      </c>
      <c r="G9198">
        <v>1</v>
      </c>
      <c r="H9198" t="s">
        <v>358</v>
      </c>
      <c r="I9198" t="s">
        <v>356</v>
      </c>
      <c r="J9198" s="2">
        <f>VLOOKUP(B9198,'Totals by Team'!A:K,11,FALSE)</f>
        <v>8.8387096774193541</v>
      </c>
      <c r="K9198" s="2">
        <f>VLOOKUP(C9198,'Totals by Team'!A:K,11,FALSE)</f>
        <v>4.4666666666666668</v>
      </c>
    </row>
    <row r="9199" spans="1:11" x14ac:dyDescent="0.25">
      <c r="A9199" s="1">
        <v>41332</v>
      </c>
      <c r="B9199" t="s">
        <v>260</v>
      </c>
      <c r="C9199" t="s">
        <v>286</v>
      </c>
      <c r="D9199">
        <v>63</v>
      </c>
      <c r="E9199">
        <v>62</v>
      </c>
      <c r="F9199" t="s">
        <v>260</v>
      </c>
      <c r="G9199">
        <v>1</v>
      </c>
      <c r="H9199" t="s">
        <v>358</v>
      </c>
      <c r="I9199" t="s">
        <v>360</v>
      </c>
      <c r="J9199" s="2">
        <f>VLOOKUP(B9199,'Totals by Team'!A:K,11,FALSE)</f>
        <v>0.21212121212121213</v>
      </c>
      <c r="K9199" s="2">
        <f>VLOOKUP(C9199,'Totals by Team'!A:K,11,FALSE)</f>
        <v>-0.78125</v>
      </c>
    </row>
    <row r="9200" spans="1:11" x14ac:dyDescent="0.25">
      <c r="A9200" s="1">
        <v>41332</v>
      </c>
      <c r="B9200" t="s">
        <v>184</v>
      </c>
      <c r="C9200" t="s">
        <v>158</v>
      </c>
      <c r="D9200">
        <v>72</v>
      </c>
      <c r="E9200">
        <v>73</v>
      </c>
      <c r="F9200" t="s">
        <v>184</v>
      </c>
      <c r="G9200">
        <v>-1</v>
      </c>
      <c r="H9200" t="s">
        <v>357</v>
      </c>
      <c r="I9200" t="s">
        <v>360</v>
      </c>
      <c r="J9200" s="2">
        <f>VLOOKUP(B9200,'Totals by Team'!A:K,11,FALSE)</f>
        <v>-7.8275862068965516</v>
      </c>
      <c r="K9200" s="2">
        <f>VLOOKUP(C9200,'Totals by Team'!A:K,11,FALSE)</f>
        <v>-0.58620689655172409</v>
      </c>
    </row>
    <row r="9201" spans="1:11" x14ac:dyDescent="0.25">
      <c r="A9201" s="1">
        <v>41332</v>
      </c>
      <c r="B9201" t="s">
        <v>29</v>
      </c>
      <c r="C9201" t="s">
        <v>110</v>
      </c>
      <c r="D9201">
        <v>56</v>
      </c>
      <c r="E9201">
        <v>57</v>
      </c>
      <c r="F9201" t="s">
        <v>29</v>
      </c>
      <c r="G9201">
        <v>-1</v>
      </c>
      <c r="H9201" t="s">
        <v>357</v>
      </c>
      <c r="I9201" t="s">
        <v>360</v>
      </c>
      <c r="J9201" s="2">
        <f>VLOOKUP(B9201,'Totals by Team'!A:K,11,FALSE)</f>
        <v>-8.8387096774193541</v>
      </c>
      <c r="K9201" s="2">
        <f>VLOOKUP(C9201,'Totals by Team'!A:K,11,FALSE)</f>
        <v>3.0303030303030304E-2</v>
      </c>
    </row>
    <row r="9202" spans="1:11" x14ac:dyDescent="0.25">
      <c r="A9202" s="1">
        <v>41332</v>
      </c>
      <c r="B9202" t="s">
        <v>18</v>
      </c>
      <c r="C9202" t="s">
        <v>290</v>
      </c>
      <c r="D9202">
        <v>78</v>
      </c>
      <c r="E9202">
        <v>79</v>
      </c>
      <c r="F9202" t="s">
        <v>18</v>
      </c>
      <c r="G9202">
        <v>-1</v>
      </c>
      <c r="H9202" t="s">
        <v>357</v>
      </c>
      <c r="I9202" t="s">
        <v>360</v>
      </c>
      <c r="J9202" s="2">
        <f>VLOOKUP(B9202,'Totals by Team'!A:K,11,FALSE)</f>
        <v>4.4666666666666668</v>
      </c>
      <c r="K9202" s="2">
        <f>VLOOKUP(C9202,'Totals by Team'!A:K,11,FALSE)</f>
        <v>8.8387096774193541</v>
      </c>
    </row>
    <row r="9203" spans="1:11" x14ac:dyDescent="0.25">
      <c r="A9203" s="1">
        <v>41332</v>
      </c>
      <c r="B9203" t="s">
        <v>286</v>
      </c>
      <c r="C9203" t="s">
        <v>260</v>
      </c>
      <c r="D9203">
        <v>62</v>
      </c>
      <c r="E9203">
        <v>63</v>
      </c>
      <c r="F9203" t="s">
        <v>260</v>
      </c>
      <c r="G9203">
        <v>-1</v>
      </c>
      <c r="H9203" t="s">
        <v>357</v>
      </c>
      <c r="I9203" t="s">
        <v>356</v>
      </c>
      <c r="J9203" s="2">
        <f>VLOOKUP(B9203,'Totals by Team'!A:K,11,FALSE)</f>
        <v>-0.78125</v>
      </c>
      <c r="K9203" s="2">
        <f>VLOOKUP(C9203,'Totals by Team'!A:K,11,FALSE)</f>
        <v>0.21212121212121213</v>
      </c>
    </row>
    <row r="9204" spans="1:11" x14ac:dyDescent="0.25">
      <c r="A9204" s="1">
        <v>41332</v>
      </c>
      <c r="B9204" t="s">
        <v>157</v>
      </c>
      <c r="C9204" t="s">
        <v>324</v>
      </c>
      <c r="D9204">
        <v>81</v>
      </c>
      <c r="E9204">
        <v>83</v>
      </c>
      <c r="F9204" t="s">
        <v>324</v>
      </c>
      <c r="G9204">
        <v>-2</v>
      </c>
      <c r="H9204" t="s">
        <v>357</v>
      </c>
      <c r="I9204" t="s">
        <v>356</v>
      </c>
      <c r="J9204" s="2">
        <f>VLOOKUP(B9204,'Totals by Team'!A:K,11,FALSE)</f>
        <v>-1.59375</v>
      </c>
      <c r="K9204" s="2">
        <f>VLOOKUP(C9204,'Totals by Team'!A:K,11,FALSE)</f>
        <v>3.78125</v>
      </c>
    </row>
    <row r="9205" spans="1:11" x14ac:dyDescent="0.25">
      <c r="A9205" s="1">
        <v>41332</v>
      </c>
      <c r="B9205" t="s">
        <v>91</v>
      </c>
      <c r="C9205" t="s">
        <v>208</v>
      </c>
      <c r="D9205">
        <v>63</v>
      </c>
      <c r="E9205">
        <v>65</v>
      </c>
      <c r="F9205" t="s">
        <v>91</v>
      </c>
      <c r="G9205">
        <v>-2</v>
      </c>
      <c r="H9205" t="s">
        <v>357</v>
      </c>
      <c r="I9205" t="s">
        <v>360</v>
      </c>
      <c r="J9205" s="2">
        <f>VLOOKUP(B9205,'Totals by Team'!A:K,11,FALSE)</f>
        <v>4.625</v>
      </c>
      <c r="K9205" s="2">
        <f>VLOOKUP(C9205,'Totals by Team'!A:K,11,FALSE)</f>
        <v>4.375</v>
      </c>
    </row>
    <row r="9206" spans="1:11" x14ac:dyDescent="0.25">
      <c r="A9206" s="1">
        <v>41332</v>
      </c>
      <c r="B9206" t="s">
        <v>64</v>
      </c>
      <c r="C9206" t="s">
        <v>100</v>
      </c>
      <c r="D9206">
        <v>62</v>
      </c>
      <c r="E9206">
        <v>65</v>
      </c>
      <c r="F9206" t="s">
        <v>64</v>
      </c>
      <c r="G9206">
        <v>-3</v>
      </c>
      <c r="H9206" t="s">
        <v>357</v>
      </c>
      <c r="I9206" t="s">
        <v>360</v>
      </c>
      <c r="J9206" s="2">
        <f>VLOOKUP(B9206,'Totals by Team'!A:K,11,FALSE)</f>
        <v>0.6071428571428571</v>
      </c>
      <c r="K9206" s="2">
        <f>VLOOKUP(C9206,'Totals by Team'!A:K,11,FALSE)</f>
        <v>2.064516129032258</v>
      </c>
    </row>
    <row r="9207" spans="1:11" x14ac:dyDescent="0.25">
      <c r="A9207" s="1">
        <v>41332</v>
      </c>
      <c r="B9207" t="s">
        <v>180</v>
      </c>
      <c r="C9207" t="s">
        <v>98</v>
      </c>
      <c r="D9207">
        <v>56</v>
      </c>
      <c r="E9207">
        <v>59</v>
      </c>
      <c r="F9207" t="s">
        <v>180</v>
      </c>
      <c r="G9207">
        <v>-3</v>
      </c>
      <c r="H9207" t="s">
        <v>357</v>
      </c>
      <c r="I9207" t="s">
        <v>360</v>
      </c>
      <c r="J9207" s="2">
        <f>VLOOKUP(B9207,'Totals by Team'!A:K,11,FALSE)</f>
        <v>8.735294117647058</v>
      </c>
      <c r="K9207" s="2">
        <f>VLOOKUP(C9207,'Totals by Team'!A:K,11,FALSE)</f>
        <v>2.5161290322580645</v>
      </c>
    </row>
    <row r="9208" spans="1:11" x14ac:dyDescent="0.25">
      <c r="A9208" s="1">
        <v>41332</v>
      </c>
      <c r="B9208" t="s">
        <v>170</v>
      </c>
      <c r="C9208" t="s">
        <v>215</v>
      </c>
      <c r="D9208">
        <v>62</v>
      </c>
      <c r="E9208">
        <v>65</v>
      </c>
      <c r="F9208" t="s">
        <v>170</v>
      </c>
      <c r="G9208">
        <v>-3</v>
      </c>
      <c r="H9208" t="s">
        <v>357</v>
      </c>
      <c r="I9208" t="s">
        <v>360</v>
      </c>
      <c r="J9208" s="2">
        <f>VLOOKUP(B9208,'Totals by Team'!A:K,11,FALSE)</f>
        <v>-1.9375</v>
      </c>
      <c r="K9208" s="2">
        <f>VLOOKUP(C9208,'Totals by Team'!A:K,11,FALSE)</f>
        <v>6.4516129032258061</v>
      </c>
    </row>
    <row r="9209" spans="1:11" x14ac:dyDescent="0.25">
      <c r="A9209" s="1">
        <v>41332</v>
      </c>
      <c r="B9209" t="s">
        <v>183</v>
      </c>
      <c r="C9209" t="s">
        <v>51</v>
      </c>
      <c r="D9209">
        <v>81</v>
      </c>
      <c r="E9209">
        <v>85</v>
      </c>
      <c r="F9209" t="s">
        <v>183</v>
      </c>
      <c r="G9209">
        <v>-4</v>
      </c>
      <c r="H9209" t="s">
        <v>357</v>
      </c>
      <c r="I9209" t="s">
        <v>360</v>
      </c>
      <c r="J9209" s="2">
        <f>VLOOKUP(B9209,'Totals by Team'!A:K,11,FALSE)</f>
        <v>2.25</v>
      </c>
      <c r="K9209" s="2">
        <f>VLOOKUP(C9209,'Totals by Team'!A:K,11,FALSE)</f>
        <v>0.66666666666666663</v>
      </c>
    </row>
    <row r="9210" spans="1:11" x14ac:dyDescent="0.25">
      <c r="A9210" s="1">
        <v>41332</v>
      </c>
      <c r="B9210" t="s">
        <v>182</v>
      </c>
      <c r="C9210" t="s">
        <v>28</v>
      </c>
      <c r="D9210">
        <v>58</v>
      </c>
      <c r="E9210">
        <v>63</v>
      </c>
      <c r="F9210" t="s">
        <v>182</v>
      </c>
      <c r="G9210">
        <v>-5</v>
      </c>
      <c r="H9210" t="s">
        <v>357</v>
      </c>
      <c r="I9210" t="s">
        <v>360</v>
      </c>
      <c r="J9210" s="2">
        <f>VLOOKUP(B9210,'Totals by Team'!A:K,11,FALSE)</f>
        <v>3</v>
      </c>
      <c r="K9210" s="2">
        <f>VLOOKUP(C9210,'Totals by Team'!A:K,11,FALSE)</f>
        <v>-3.5517241379310347</v>
      </c>
    </row>
    <row r="9211" spans="1:11" x14ac:dyDescent="0.25">
      <c r="A9211" s="1">
        <v>41332</v>
      </c>
      <c r="B9211" t="s">
        <v>23</v>
      </c>
      <c r="C9211" t="s">
        <v>24</v>
      </c>
      <c r="D9211">
        <v>62</v>
      </c>
      <c r="E9211">
        <v>67</v>
      </c>
      <c r="F9211" t="s">
        <v>24</v>
      </c>
      <c r="G9211">
        <v>-5</v>
      </c>
      <c r="H9211" t="s">
        <v>357</v>
      </c>
      <c r="I9211" t="s">
        <v>356</v>
      </c>
      <c r="J9211" s="2">
        <f>VLOOKUP(B9211,'Totals by Team'!A:K,11,FALSE)</f>
        <v>3.9285714285714284</v>
      </c>
      <c r="K9211" s="2">
        <f>VLOOKUP(C9211,'Totals by Team'!A:K,11,FALSE)</f>
        <v>3.0333333333333332</v>
      </c>
    </row>
    <row r="9212" spans="1:11" x14ac:dyDescent="0.25">
      <c r="A9212" s="1">
        <v>41332</v>
      </c>
      <c r="B9212" t="s">
        <v>151</v>
      </c>
      <c r="C9212" t="s">
        <v>329</v>
      </c>
      <c r="D9212">
        <v>90</v>
      </c>
      <c r="E9212">
        <v>95</v>
      </c>
      <c r="F9212" t="s">
        <v>329</v>
      </c>
      <c r="G9212">
        <v>-5</v>
      </c>
      <c r="H9212" t="s">
        <v>357</v>
      </c>
      <c r="I9212" t="s">
        <v>356</v>
      </c>
      <c r="J9212" s="2">
        <f>VLOOKUP(B9212,'Totals by Team'!A:K,11,FALSE)</f>
        <v>-4.9333333333333336</v>
      </c>
      <c r="K9212" s="2">
        <f>VLOOKUP(C9212,'Totals by Team'!A:K,11,FALSE)</f>
        <v>-3.5517241379310347</v>
      </c>
    </row>
    <row r="9213" spans="1:11" x14ac:dyDescent="0.25">
      <c r="A9213" s="1">
        <v>41332</v>
      </c>
      <c r="B9213" t="s">
        <v>319</v>
      </c>
      <c r="C9213" t="s">
        <v>345</v>
      </c>
      <c r="D9213">
        <v>60</v>
      </c>
      <c r="E9213">
        <v>65</v>
      </c>
      <c r="F9213" t="s">
        <v>345</v>
      </c>
      <c r="G9213">
        <v>-5</v>
      </c>
      <c r="H9213" t="s">
        <v>357</v>
      </c>
      <c r="I9213" t="s">
        <v>356</v>
      </c>
      <c r="J9213" s="2">
        <f>VLOOKUP(B9213,'Totals by Team'!A:K,11,FALSE)</f>
        <v>4.84375</v>
      </c>
      <c r="K9213" s="2">
        <f>VLOOKUP(C9213,'Totals by Team'!A:K,11,FALSE)</f>
        <v>1.8064516129032258</v>
      </c>
    </row>
    <row r="9214" spans="1:11" x14ac:dyDescent="0.25">
      <c r="A9214" s="1">
        <v>41332</v>
      </c>
      <c r="B9214" t="s">
        <v>32</v>
      </c>
      <c r="C9214" t="s">
        <v>205</v>
      </c>
      <c r="D9214">
        <v>71</v>
      </c>
      <c r="E9214">
        <v>76</v>
      </c>
      <c r="F9214" t="s">
        <v>32</v>
      </c>
      <c r="G9214">
        <v>-5</v>
      </c>
      <c r="H9214" t="s">
        <v>357</v>
      </c>
      <c r="I9214" t="s">
        <v>360</v>
      </c>
      <c r="J9214" s="2">
        <f>VLOOKUP(B9214,'Totals by Team'!A:K,11,FALSE)</f>
        <v>3.71875</v>
      </c>
      <c r="K9214" s="2">
        <f>VLOOKUP(C9214,'Totals by Team'!A:K,11,FALSE)</f>
        <v>-1.25</v>
      </c>
    </row>
    <row r="9215" spans="1:11" x14ac:dyDescent="0.25">
      <c r="A9215" s="1">
        <v>41332</v>
      </c>
      <c r="B9215" t="s">
        <v>318</v>
      </c>
      <c r="C9215" t="s">
        <v>291</v>
      </c>
      <c r="D9215">
        <v>74</v>
      </c>
      <c r="E9215">
        <v>79</v>
      </c>
      <c r="F9215" t="s">
        <v>291</v>
      </c>
      <c r="G9215">
        <v>-5</v>
      </c>
      <c r="H9215" t="s">
        <v>357</v>
      </c>
      <c r="I9215" t="s">
        <v>356</v>
      </c>
      <c r="J9215" s="2">
        <f>VLOOKUP(B9215,'Totals by Team'!A:K,11,FALSE)</f>
        <v>4.1515151515151514</v>
      </c>
      <c r="K9215" s="2">
        <f>VLOOKUP(C9215,'Totals by Team'!A:K,11,FALSE)</f>
        <v>5.7941176470588234</v>
      </c>
    </row>
    <row r="9216" spans="1:11" x14ac:dyDescent="0.25">
      <c r="A9216" s="1">
        <v>41332</v>
      </c>
      <c r="B9216" t="s">
        <v>302</v>
      </c>
      <c r="C9216" t="s">
        <v>219</v>
      </c>
      <c r="D9216">
        <v>78</v>
      </c>
      <c r="E9216">
        <v>84</v>
      </c>
      <c r="F9216" t="s">
        <v>219</v>
      </c>
      <c r="G9216">
        <v>-6</v>
      </c>
      <c r="H9216" t="s">
        <v>357</v>
      </c>
      <c r="I9216" t="s">
        <v>356</v>
      </c>
      <c r="J9216" s="2">
        <f>VLOOKUP(B9216,'Totals by Team'!A:K,11,FALSE)</f>
        <v>11.4375</v>
      </c>
      <c r="K9216" s="2">
        <f>VLOOKUP(C9216,'Totals by Team'!A:K,11,FALSE)</f>
        <v>-6.612903225806452</v>
      </c>
    </row>
    <row r="9217" spans="1:11" x14ac:dyDescent="0.25">
      <c r="A9217" s="1">
        <v>41332</v>
      </c>
      <c r="B9217" t="s">
        <v>107</v>
      </c>
      <c r="C9217" t="s">
        <v>171</v>
      </c>
      <c r="D9217">
        <v>63</v>
      </c>
      <c r="E9217">
        <v>69</v>
      </c>
      <c r="F9217" t="s">
        <v>107</v>
      </c>
      <c r="G9217">
        <v>-6</v>
      </c>
      <c r="H9217" t="s">
        <v>357</v>
      </c>
      <c r="I9217" t="s">
        <v>360</v>
      </c>
      <c r="J9217" s="2">
        <f>VLOOKUP(B9217,'Totals by Team'!A:K,11,FALSE)</f>
        <v>2.2000000000000002</v>
      </c>
      <c r="K9217" s="2">
        <f>VLOOKUP(C9217,'Totals by Team'!A:K,11,FALSE)</f>
        <v>11.09375</v>
      </c>
    </row>
    <row r="9218" spans="1:11" x14ac:dyDescent="0.25">
      <c r="A9218" s="1">
        <v>41332</v>
      </c>
      <c r="B9218" t="s">
        <v>25</v>
      </c>
      <c r="C9218" t="s">
        <v>178</v>
      </c>
      <c r="D9218">
        <v>84</v>
      </c>
      <c r="E9218">
        <v>90</v>
      </c>
      <c r="F9218" t="s">
        <v>25</v>
      </c>
      <c r="G9218">
        <v>-6</v>
      </c>
      <c r="H9218" t="s">
        <v>357</v>
      </c>
      <c r="I9218" t="s">
        <v>360</v>
      </c>
      <c r="J9218" s="2">
        <f>VLOOKUP(B9218,'Totals by Team'!A:K,11,FALSE)</f>
        <v>0.36666666666666664</v>
      </c>
      <c r="K9218" s="2">
        <f>VLOOKUP(C9218,'Totals by Team'!A:K,11,FALSE)</f>
        <v>1.1875</v>
      </c>
    </row>
    <row r="9219" spans="1:11" x14ac:dyDescent="0.25">
      <c r="A9219" s="1">
        <v>41332</v>
      </c>
      <c r="B9219" t="s">
        <v>313</v>
      </c>
      <c r="C9219" t="s">
        <v>165</v>
      </c>
      <c r="D9219">
        <v>57</v>
      </c>
      <c r="E9219">
        <v>63</v>
      </c>
      <c r="F9219" t="s">
        <v>165</v>
      </c>
      <c r="G9219">
        <v>-6</v>
      </c>
      <c r="H9219" t="s">
        <v>357</v>
      </c>
      <c r="I9219" t="s">
        <v>356</v>
      </c>
      <c r="J9219" s="2">
        <f>VLOOKUP(B9219,'Totals by Team'!A:K,11,FALSE)</f>
        <v>2.7419354838709675</v>
      </c>
      <c r="K9219" s="2">
        <f>VLOOKUP(C9219,'Totals by Team'!A:K,11,FALSE)</f>
        <v>-3.1</v>
      </c>
    </row>
    <row r="9220" spans="1:11" x14ac:dyDescent="0.25">
      <c r="A9220" s="1">
        <v>41332</v>
      </c>
      <c r="B9220" t="s">
        <v>253</v>
      </c>
      <c r="C9220" t="s">
        <v>297</v>
      </c>
      <c r="D9220">
        <v>86</v>
      </c>
      <c r="E9220">
        <v>92</v>
      </c>
      <c r="F9220" t="s">
        <v>297</v>
      </c>
      <c r="G9220">
        <v>-6</v>
      </c>
      <c r="H9220" t="s">
        <v>357</v>
      </c>
      <c r="I9220" t="s">
        <v>356</v>
      </c>
      <c r="J9220" s="2">
        <f>VLOOKUP(B9220,'Totals by Team'!A:K,11,FALSE)</f>
        <v>4.935483870967742</v>
      </c>
      <c r="K9220" s="2">
        <f>VLOOKUP(C9220,'Totals by Team'!A:K,11,FALSE)</f>
        <v>0.34375</v>
      </c>
    </row>
    <row r="9221" spans="1:11" x14ac:dyDescent="0.25">
      <c r="A9221" s="1">
        <v>41332</v>
      </c>
      <c r="B9221" t="s">
        <v>299</v>
      </c>
      <c r="C9221" t="s">
        <v>103</v>
      </c>
      <c r="D9221">
        <v>66</v>
      </c>
      <c r="E9221">
        <v>72</v>
      </c>
      <c r="F9221" t="s">
        <v>103</v>
      </c>
      <c r="G9221">
        <v>-6</v>
      </c>
      <c r="H9221" t="s">
        <v>357</v>
      </c>
      <c r="I9221" t="s">
        <v>356</v>
      </c>
      <c r="J9221" s="2">
        <f>VLOOKUP(B9221,'Totals by Team'!A:K,11,FALSE)</f>
        <v>1.0666666666666667</v>
      </c>
      <c r="K9221" s="2">
        <f>VLOOKUP(C9221,'Totals by Team'!A:K,11,FALSE)</f>
        <v>0.5</v>
      </c>
    </row>
    <row r="9222" spans="1:11" x14ac:dyDescent="0.25">
      <c r="A9222" s="1">
        <v>41332</v>
      </c>
      <c r="B9222" t="s">
        <v>339</v>
      </c>
      <c r="C9222" t="s">
        <v>43</v>
      </c>
      <c r="D9222">
        <v>81</v>
      </c>
      <c r="E9222">
        <v>88</v>
      </c>
      <c r="F9222" t="s">
        <v>339</v>
      </c>
      <c r="G9222">
        <v>-7</v>
      </c>
      <c r="H9222" t="s">
        <v>357</v>
      </c>
      <c r="I9222" t="s">
        <v>360</v>
      </c>
      <c r="J9222" s="2">
        <f>VLOOKUP(B9222,'Totals by Team'!A:K,11,FALSE)</f>
        <v>8.3636363636363633</v>
      </c>
      <c r="K9222" s="2">
        <f>VLOOKUP(C9222,'Totals by Team'!A:K,11,FALSE)</f>
        <v>9.67741935483871</v>
      </c>
    </row>
    <row r="9223" spans="1:11" x14ac:dyDescent="0.25">
      <c r="A9223" s="1">
        <v>41332</v>
      </c>
      <c r="B9223" t="s">
        <v>53</v>
      </c>
      <c r="C9223" t="s">
        <v>104</v>
      </c>
      <c r="D9223">
        <v>62</v>
      </c>
      <c r="E9223">
        <v>69</v>
      </c>
      <c r="F9223" t="s">
        <v>104</v>
      </c>
      <c r="G9223">
        <v>-7</v>
      </c>
      <c r="H9223" t="s">
        <v>357</v>
      </c>
      <c r="I9223" t="s">
        <v>356</v>
      </c>
      <c r="J9223" s="2">
        <f>VLOOKUP(B9223,'Totals by Team'!A:K,11,FALSE)</f>
        <v>-3.1666666666666665</v>
      </c>
      <c r="K9223" s="2">
        <f>VLOOKUP(C9223,'Totals by Team'!A:K,11,FALSE)</f>
        <v>3.0333333333333332</v>
      </c>
    </row>
    <row r="9224" spans="1:11" x14ac:dyDescent="0.25">
      <c r="A9224" s="1">
        <v>41332</v>
      </c>
      <c r="B9224" t="s">
        <v>11</v>
      </c>
      <c r="C9224" t="s">
        <v>298</v>
      </c>
      <c r="D9224">
        <v>67</v>
      </c>
      <c r="E9224">
        <v>74</v>
      </c>
      <c r="F9224" t="s">
        <v>298</v>
      </c>
      <c r="G9224">
        <v>-7</v>
      </c>
      <c r="H9224" t="s">
        <v>357</v>
      </c>
      <c r="I9224" t="s">
        <v>356</v>
      </c>
      <c r="J9224" s="2">
        <f>VLOOKUP(B9224,'Totals by Team'!A:K,11,FALSE)</f>
        <v>-3.25</v>
      </c>
      <c r="K9224" s="2">
        <f>VLOOKUP(C9224,'Totals by Team'!A:K,11,FALSE)</f>
        <v>8.7096774193548381</v>
      </c>
    </row>
    <row r="9225" spans="1:11" x14ac:dyDescent="0.25">
      <c r="A9225" s="1">
        <v>41332</v>
      </c>
      <c r="B9225" t="s">
        <v>2</v>
      </c>
      <c r="C9225" t="s">
        <v>153</v>
      </c>
      <c r="D9225">
        <v>44</v>
      </c>
      <c r="E9225">
        <v>52</v>
      </c>
      <c r="F9225" t="s">
        <v>153</v>
      </c>
      <c r="G9225">
        <v>-8</v>
      </c>
      <c r="H9225" t="s">
        <v>357</v>
      </c>
      <c r="I9225" t="s">
        <v>356</v>
      </c>
      <c r="J9225" s="2">
        <f>VLOOKUP(B9225,'Totals by Team'!A:K,11,FALSE)</f>
        <v>-6.3666666666666663</v>
      </c>
      <c r="K9225" s="2">
        <f>VLOOKUP(C9225,'Totals by Team'!A:K,11,FALSE)</f>
        <v>-1.5666666666666667</v>
      </c>
    </row>
    <row r="9226" spans="1:11" x14ac:dyDescent="0.25">
      <c r="A9226" s="1">
        <v>41332</v>
      </c>
      <c r="B9226" t="s">
        <v>265</v>
      </c>
      <c r="C9226" t="s">
        <v>278</v>
      </c>
      <c r="D9226">
        <v>64</v>
      </c>
      <c r="E9226">
        <v>73</v>
      </c>
      <c r="F9226" t="s">
        <v>278</v>
      </c>
      <c r="G9226">
        <v>-9</v>
      </c>
      <c r="H9226" t="s">
        <v>357</v>
      </c>
      <c r="I9226" t="s">
        <v>356</v>
      </c>
      <c r="J9226" s="2">
        <f>VLOOKUP(B9226,'Totals by Team'!A:K,11,FALSE)</f>
        <v>0.73333333333333328</v>
      </c>
      <c r="K9226" s="2">
        <f>VLOOKUP(C9226,'Totals by Team'!A:K,11,FALSE)</f>
        <v>3.71875</v>
      </c>
    </row>
    <row r="9227" spans="1:11" x14ac:dyDescent="0.25">
      <c r="A9227" s="1">
        <v>41332</v>
      </c>
      <c r="B9227" t="s">
        <v>289</v>
      </c>
      <c r="C9227" t="s">
        <v>344</v>
      </c>
      <c r="D9227">
        <v>73</v>
      </c>
      <c r="E9227">
        <v>82</v>
      </c>
      <c r="F9227" t="s">
        <v>344</v>
      </c>
      <c r="G9227">
        <v>-9</v>
      </c>
      <c r="H9227" t="s">
        <v>357</v>
      </c>
      <c r="I9227" t="s">
        <v>356</v>
      </c>
      <c r="J9227" s="2">
        <f>VLOOKUP(B9227,'Totals by Team'!A:K,11,FALSE)</f>
        <v>1.606060606060606</v>
      </c>
      <c r="K9227" s="2">
        <f>VLOOKUP(C9227,'Totals by Team'!A:K,11,FALSE)</f>
        <v>10.617647058823529</v>
      </c>
    </row>
    <row r="9228" spans="1:11" x14ac:dyDescent="0.25">
      <c r="A9228" s="1">
        <v>41332</v>
      </c>
      <c r="B9228" t="s">
        <v>193</v>
      </c>
      <c r="C9228" t="s">
        <v>233</v>
      </c>
      <c r="D9228">
        <v>53</v>
      </c>
      <c r="E9228">
        <v>63</v>
      </c>
      <c r="F9228" t="s">
        <v>233</v>
      </c>
      <c r="G9228">
        <v>-10</v>
      </c>
      <c r="H9228" t="s">
        <v>357</v>
      </c>
      <c r="I9228" t="s">
        <v>356</v>
      </c>
      <c r="J9228" s="2">
        <f>VLOOKUP(B9228,'Totals by Team'!A:K,11,FALSE)</f>
        <v>3.8333333333333335</v>
      </c>
      <c r="K9228" s="2">
        <f>VLOOKUP(C9228,'Totals by Team'!A:K,11,FALSE)</f>
        <v>2.25</v>
      </c>
    </row>
    <row r="9229" spans="1:11" x14ac:dyDescent="0.25">
      <c r="A9229" s="1">
        <v>41332</v>
      </c>
      <c r="B9229" t="s">
        <v>71</v>
      </c>
      <c r="C9229" t="s">
        <v>310</v>
      </c>
      <c r="D9229">
        <v>68</v>
      </c>
      <c r="E9229">
        <v>78</v>
      </c>
      <c r="F9229" t="s">
        <v>310</v>
      </c>
      <c r="G9229">
        <v>-10</v>
      </c>
      <c r="H9229" t="s">
        <v>357</v>
      </c>
      <c r="I9229" t="s">
        <v>356</v>
      </c>
      <c r="J9229" s="2">
        <f>VLOOKUP(B9229,'Totals by Team'!A:K,11,FALSE)</f>
        <v>7.0294117647058822</v>
      </c>
      <c r="K9229" s="2">
        <f>VLOOKUP(C9229,'Totals by Team'!A:K,11,FALSE)</f>
        <v>1.935483870967742</v>
      </c>
    </row>
    <row r="9230" spans="1:11" x14ac:dyDescent="0.25">
      <c r="A9230" s="1">
        <v>41332</v>
      </c>
      <c r="B9230" t="s">
        <v>232</v>
      </c>
      <c r="C9230" t="s">
        <v>295</v>
      </c>
      <c r="D9230">
        <v>48</v>
      </c>
      <c r="E9230">
        <v>58</v>
      </c>
      <c r="F9230" t="s">
        <v>295</v>
      </c>
      <c r="G9230">
        <v>-10</v>
      </c>
      <c r="H9230" t="s">
        <v>357</v>
      </c>
      <c r="I9230" t="s">
        <v>356</v>
      </c>
      <c r="J9230" s="2">
        <f>VLOOKUP(B9230,'Totals by Team'!A:K,11,FALSE)</f>
        <v>0.90625</v>
      </c>
      <c r="K9230" s="2">
        <f>VLOOKUP(C9230,'Totals by Team'!A:K,11,FALSE)</f>
        <v>7.4848484848484844</v>
      </c>
    </row>
    <row r="9231" spans="1:11" x14ac:dyDescent="0.25">
      <c r="A9231" s="1">
        <v>41332</v>
      </c>
      <c r="B9231" t="s">
        <v>149</v>
      </c>
      <c r="C9231" t="s">
        <v>240</v>
      </c>
      <c r="D9231">
        <v>60</v>
      </c>
      <c r="E9231">
        <v>70</v>
      </c>
      <c r="F9231" t="s">
        <v>240</v>
      </c>
      <c r="G9231">
        <v>-10</v>
      </c>
      <c r="H9231" t="s">
        <v>357</v>
      </c>
      <c r="I9231" t="s">
        <v>356</v>
      </c>
      <c r="J9231" s="2">
        <f>VLOOKUP(B9231,'Totals by Team'!A:K,11,FALSE)</f>
        <v>7.1</v>
      </c>
      <c r="K9231" s="2">
        <f>VLOOKUP(C9231,'Totals by Team'!A:K,11,FALSE)</f>
        <v>7.0294117647058822</v>
      </c>
    </row>
    <row r="9232" spans="1:11" x14ac:dyDescent="0.25">
      <c r="A9232" s="1">
        <v>41332</v>
      </c>
      <c r="B9232" t="s">
        <v>341</v>
      </c>
      <c r="C9232" t="s">
        <v>292</v>
      </c>
      <c r="D9232">
        <v>78</v>
      </c>
      <c r="E9232">
        <v>89</v>
      </c>
      <c r="F9232" t="s">
        <v>292</v>
      </c>
      <c r="G9232">
        <v>-11</v>
      </c>
      <c r="H9232" t="s">
        <v>357</v>
      </c>
      <c r="I9232" t="s">
        <v>356</v>
      </c>
      <c r="J9232" s="2">
        <f>VLOOKUP(B9232,'Totals by Team'!A:K,11,FALSE)</f>
        <v>9.59375</v>
      </c>
      <c r="K9232" s="2">
        <f>VLOOKUP(C9232,'Totals by Team'!A:K,11,FALSE)</f>
        <v>-1.9375</v>
      </c>
    </row>
    <row r="9233" spans="1:11" x14ac:dyDescent="0.25">
      <c r="A9233" s="1">
        <v>41332</v>
      </c>
      <c r="B9233" t="s">
        <v>94</v>
      </c>
      <c r="C9233" t="s">
        <v>273</v>
      </c>
      <c r="D9233">
        <v>56</v>
      </c>
      <c r="E9233">
        <v>67</v>
      </c>
      <c r="F9233" t="s">
        <v>94</v>
      </c>
      <c r="G9233">
        <v>-11</v>
      </c>
      <c r="H9233" t="s">
        <v>357</v>
      </c>
      <c r="I9233" t="s">
        <v>360</v>
      </c>
      <c r="J9233" s="2">
        <f>VLOOKUP(B9233,'Totals by Team'!A:K,11,FALSE)</f>
        <v>-6.4516129032258063E-2</v>
      </c>
      <c r="K9233" s="2">
        <f>VLOOKUP(C9233,'Totals by Team'!A:K,11,FALSE)</f>
        <v>-1.7096774193548387</v>
      </c>
    </row>
    <row r="9234" spans="1:11" x14ac:dyDescent="0.25">
      <c r="A9234" s="1">
        <v>41332</v>
      </c>
      <c r="B9234" t="s">
        <v>55</v>
      </c>
      <c r="C9234" t="s">
        <v>139</v>
      </c>
      <c r="D9234">
        <v>41</v>
      </c>
      <c r="E9234">
        <v>53</v>
      </c>
      <c r="F9234" t="s">
        <v>55</v>
      </c>
      <c r="G9234">
        <v>-12</v>
      </c>
      <c r="H9234" t="s">
        <v>357</v>
      </c>
      <c r="I9234" t="s">
        <v>360</v>
      </c>
      <c r="J9234" s="2">
        <f>VLOOKUP(B9234,'Totals by Team'!A:K,11,FALSE)</f>
        <v>-9.7931034482758612</v>
      </c>
      <c r="K9234" s="2">
        <f>VLOOKUP(C9234,'Totals by Team'!A:K,11,FALSE)</f>
        <v>-5</v>
      </c>
    </row>
    <row r="9235" spans="1:11" x14ac:dyDescent="0.25">
      <c r="A9235" s="1">
        <v>41332</v>
      </c>
      <c r="B9235" t="s">
        <v>159</v>
      </c>
      <c r="C9235" t="s">
        <v>131</v>
      </c>
      <c r="D9235">
        <v>62</v>
      </c>
      <c r="E9235">
        <v>74</v>
      </c>
      <c r="F9235" t="s">
        <v>131</v>
      </c>
      <c r="G9235">
        <v>-12</v>
      </c>
      <c r="H9235" t="s">
        <v>357</v>
      </c>
      <c r="I9235" t="s">
        <v>356</v>
      </c>
      <c r="J9235" s="2">
        <f>VLOOKUP(B9235,'Totals by Team'!A:K,11,FALSE)</f>
        <v>-12.758620689655173</v>
      </c>
      <c r="K9235" s="2">
        <f>VLOOKUP(C9235,'Totals by Team'!A:K,11,FALSE)</f>
        <v>0.31034482758620691</v>
      </c>
    </row>
    <row r="9236" spans="1:11" x14ac:dyDescent="0.25">
      <c r="A9236" s="1">
        <v>41332</v>
      </c>
      <c r="B9236" t="s">
        <v>264</v>
      </c>
      <c r="C9236" t="s">
        <v>214</v>
      </c>
      <c r="D9236">
        <v>55</v>
      </c>
      <c r="E9236">
        <v>67</v>
      </c>
      <c r="F9236" t="s">
        <v>214</v>
      </c>
      <c r="G9236">
        <v>-12</v>
      </c>
      <c r="H9236" t="s">
        <v>357</v>
      </c>
      <c r="I9236" t="s">
        <v>356</v>
      </c>
      <c r="J9236" s="2">
        <f>VLOOKUP(B9236,'Totals by Team'!A:K,11,FALSE)</f>
        <v>-11.137931034482758</v>
      </c>
      <c r="K9236" s="2">
        <f>VLOOKUP(C9236,'Totals by Team'!A:K,11,FALSE)</f>
        <v>0.74193548387096775</v>
      </c>
    </row>
    <row r="9237" spans="1:11" x14ac:dyDescent="0.25">
      <c r="A9237" s="1">
        <v>41332</v>
      </c>
      <c r="B9237" t="s">
        <v>63</v>
      </c>
      <c r="C9237" t="s">
        <v>246</v>
      </c>
      <c r="D9237">
        <v>67</v>
      </c>
      <c r="E9237">
        <v>80</v>
      </c>
      <c r="F9237" t="s">
        <v>63</v>
      </c>
      <c r="G9237">
        <v>-13</v>
      </c>
      <c r="H9237" t="s">
        <v>357</v>
      </c>
      <c r="I9237" t="s">
        <v>360</v>
      </c>
      <c r="J9237" s="2">
        <f>VLOOKUP(B9237,'Totals by Team'!A:K,11,FALSE)</f>
        <v>-6.15625</v>
      </c>
      <c r="K9237" s="2">
        <f>VLOOKUP(C9237,'Totals by Team'!A:K,11,FALSE)</f>
        <v>-0.63636363636363635</v>
      </c>
    </row>
    <row r="9238" spans="1:11" x14ac:dyDescent="0.25">
      <c r="A9238" s="1">
        <v>41332</v>
      </c>
      <c r="B9238" t="s">
        <v>282</v>
      </c>
      <c r="C9238" t="s">
        <v>49</v>
      </c>
      <c r="D9238">
        <v>66</v>
      </c>
      <c r="E9238">
        <v>79</v>
      </c>
      <c r="F9238" t="s">
        <v>282</v>
      </c>
      <c r="G9238">
        <v>-13</v>
      </c>
      <c r="H9238" t="s">
        <v>357</v>
      </c>
      <c r="I9238" t="s">
        <v>360</v>
      </c>
      <c r="J9238" s="2">
        <f>VLOOKUP(B9238,'Totals by Team'!A:K,11,FALSE)</f>
        <v>-4.7</v>
      </c>
      <c r="K9238" s="2">
        <f>VLOOKUP(C9238,'Totals by Team'!A:K,11,FALSE)</f>
        <v>-14.258064516129032</v>
      </c>
    </row>
    <row r="9239" spans="1:11" x14ac:dyDescent="0.25">
      <c r="A9239" s="1">
        <v>41332</v>
      </c>
      <c r="B9239" t="s">
        <v>257</v>
      </c>
      <c r="C9239" t="s">
        <v>288</v>
      </c>
      <c r="D9239">
        <v>53</v>
      </c>
      <c r="E9239">
        <v>70</v>
      </c>
      <c r="F9239" t="s">
        <v>288</v>
      </c>
      <c r="G9239">
        <v>-17</v>
      </c>
      <c r="H9239" t="s">
        <v>357</v>
      </c>
      <c r="I9239" t="s">
        <v>356</v>
      </c>
      <c r="J9239" s="2">
        <f>VLOOKUP(B9239,'Totals by Team'!A:K,11,FALSE)</f>
        <v>3.4516129032258065</v>
      </c>
      <c r="K9239" s="2">
        <f>VLOOKUP(C9239,'Totals by Team'!A:K,11,FALSE)</f>
        <v>10.575757575757576</v>
      </c>
    </row>
    <row r="9240" spans="1:11" x14ac:dyDescent="0.25">
      <c r="A9240" s="1">
        <v>41332</v>
      </c>
      <c r="B9240" t="s">
        <v>315</v>
      </c>
      <c r="C9240" t="s">
        <v>210</v>
      </c>
      <c r="D9240">
        <v>47</v>
      </c>
      <c r="E9240">
        <v>64</v>
      </c>
      <c r="F9240" t="s">
        <v>315</v>
      </c>
      <c r="G9240">
        <v>-17</v>
      </c>
      <c r="H9240" t="s">
        <v>357</v>
      </c>
      <c r="I9240" t="s">
        <v>360</v>
      </c>
      <c r="J9240" s="2">
        <f>VLOOKUP(B9240,'Totals by Team'!A:K,11,FALSE)</f>
        <v>-8.67741935483871</v>
      </c>
      <c r="K9240" s="2">
        <f>VLOOKUP(C9240,'Totals by Team'!A:K,11,FALSE)</f>
        <v>9.53125</v>
      </c>
    </row>
    <row r="9241" spans="1:11" x14ac:dyDescent="0.25">
      <c r="A9241" s="1">
        <v>41332</v>
      </c>
      <c r="B9241" t="s">
        <v>287</v>
      </c>
      <c r="C9241" t="s">
        <v>186</v>
      </c>
      <c r="D9241">
        <v>58</v>
      </c>
      <c r="E9241">
        <v>76</v>
      </c>
      <c r="F9241" t="s">
        <v>186</v>
      </c>
      <c r="G9241">
        <v>-18</v>
      </c>
      <c r="H9241" t="s">
        <v>357</v>
      </c>
      <c r="I9241" t="s">
        <v>356</v>
      </c>
      <c r="J9241" s="2">
        <f>VLOOKUP(B9241,'Totals by Team'!A:K,11,FALSE)</f>
        <v>-4.53125</v>
      </c>
      <c r="K9241" s="2">
        <f>VLOOKUP(C9241,'Totals by Team'!A:K,11,FALSE)</f>
        <v>9.2424242424242422</v>
      </c>
    </row>
    <row r="9242" spans="1:11" x14ac:dyDescent="0.25">
      <c r="A9242" s="1">
        <v>41332</v>
      </c>
      <c r="B9242" t="s">
        <v>93</v>
      </c>
      <c r="C9242" t="s">
        <v>16</v>
      </c>
      <c r="D9242">
        <v>68</v>
      </c>
      <c r="E9242">
        <v>86</v>
      </c>
      <c r="F9242" t="s">
        <v>16</v>
      </c>
      <c r="G9242">
        <v>-18</v>
      </c>
      <c r="H9242" t="s">
        <v>357</v>
      </c>
      <c r="I9242" t="s">
        <v>356</v>
      </c>
      <c r="J9242" s="2">
        <f>VLOOKUP(B9242,'Totals by Team'!A:K,11,FALSE)</f>
        <v>-8.4516129032258061</v>
      </c>
      <c r="K9242" s="2">
        <f>VLOOKUP(C9242,'Totals by Team'!A:K,11,FALSE)</f>
        <v>2.125</v>
      </c>
    </row>
    <row r="9243" spans="1:11" x14ac:dyDescent="0.25">
      <c r="A9243" s="1">
        <v>41332</v>
      </c>
      <c r="B9243" t="s">
        <v>216</v>
      </c>
      <c r="C9243" t="s">
        <v>218</v>
      </c>
      <c r="D9243">
        <v>64</v>
      </c>
      <c r="E9243">
        <v>82</v>
      </c>
      <c r="F9243" t="s">
        <v>218</v>
      </c>
      <c r="G9243">
        <v>-18</v>
      </c>
      <c r="H9243" t="s">
        <v>357</v>
      </c>
      <c r="I9243" t="s">
        <v>356</v>
      </c>
      <c r="J9243" s="2">
        <f>VLOOKUP(B9243,'Totals by Team'!A:K,11,FALSE)</f>
        <v>-0.93939393939393945</v>
      </c>
      <c r="K9243" s="2">
        <f>VLOOKUP(C9243,'Totals by Team'!A:K,11,FALSE)</f>
        <v>7.4705882352941178</v>
      </c>
    </row>
    <row r="9244" spans="1:11" x14ac:dyDescent="0.25">
      <c r="A9244" s="1">
        <v>41332</v>
      </c>
      <c r="B9244" t="s">
        <v>272</v>
      </c>
      <c r="C9244" t="s">
        <v>321</v>
      </c>
      <c r="D9244">
        <v>62</v>
      </c>
      <c r="E9244">
        <v>80</v>
      </c>
      <c r="F9244" t="s">
        <v>272</v>
      </c>
      <c r="G9244">
        <v>-18</v>
      </c>
      <c r="H9244" t="s">
        <v>357</v>
      </c>
      <c r="I9244" t="s">
        <v>360</v>
      </c>
      <c r="J9244" s="2">
        <f>VLOOKUP(B9244,'Totals by Team'!A:K,11,FALSE)</f>
        <v>-0.71875</v>
      </c>
      <c r="K9244" s="2">
        <f>VLOOKUP(C9244,'Totals by Team'!A:K,11,FALSE)</f>
        <v>12.294117647058824</v>
      </c>
    </row>
    <row r="9245" spans="1:11" x14ac:dyDescent="0.25">
      <c r="A9245" s="1">
        <v>41332</v>
      </c>
      <c r="B9245" t="s">
        <v>8</v>
      </c>
      <c r="C9245" t="s">
        <v>31</v>
      </c>
      <c r="D9245">
        <v>47</v>
      </c>
      <c r="E9245">
        <v>66</v>
      </c>
      <c r="F9245" t="s">
        <v>31</v>
      </c>
      <c r="G9245">
        <v>-19</v>
      </c>
      <c r="H9245" t="s">
        <v>357</v>
      </c>
      <c r="I9245" t="s">
        <v>356</v>
      </c>
      <c r="J9245" s="2">
        <f>VLOOKUP(B9245,'Totals by Team'!A:K,11,FALSE)</f>
        <v>-6.0333333333333332</v>
      </c>
      <c r="K9245" s="2">
        <f>VLOOKUP(C9245,'Totals by Team'!A:K,11,FALSE)</f>
        <v>9.5625</v>
      </c>
    </row>
    <row r="9246" spans="1:11" x14ac:dyDescent="0.25">
      <c r="A9246" s="1">
        <v>41332</v>
      </c>
      <c r="B9246" t="s">
        <v>187</v>
      </c>
      <c r="C9246" t="s">
        <v>189</v>
      </c>
      <c r="D9246">
        <v>54</v>
      </c>
      <c r="E9246">
        <v>73</v>
      </c>
      <c r="F9246" t="s">
        <v>189</v>
      </c>
      <c r="G9246">
        <v>-19</v>
      </c>
      <c r="H9246" t="s">
        <v>357</v>
      </c>
      <c r="I9246" t="s">
        <v>356</v>
      </c>
      <c r="J9246" s="2">
        <f>VLOOKUP(B9246,'Totals by Team'!A:K,11,FALSE)</f>
        <v>-4.1785714285714288</v>
      </c>
      <c r="K9246" s="2">
        <f>VLOOKUP(C9246,'Totals by Team'!A:K,11,FALSE)</f>
        <v>-0.38461538461538464</v>
      </c>
    </row>
    <row r="9247" spans="1:11" x14ac:dyDescent="0.25">
      <c r="A9247" s="1">
        <v>41332</v>
      </c>
      <c r="B9247" t="s">
        <v>331</v>
      </c>
      <c r="C9247" t="s">
        <v>303</v>
      </c>
      <c r="D9247">
        <v>44</v>
      </c>
      <c r="E9247">
        <v>64</v>
      </c>
      <c r="F9247" t="s">
        <v>303</v>
      </c>
      <c r="G9247">
        <v>-20</v>
      </c>
      <c r="H9247" t="s">
        <v>357</v>
      </c>
      <c r="I9247" t="s">
        <v>356</v>
      </c>
      <c r="J9247" s="2">
        <f>VLOOKUP(B9247,'Totals by Team'!A:K,11,FALSE)</f>
        <v>-3.4193548387096775</v>
      </c>
      <c r="K9247" s="2">
        <f>VLOOKUP(C9247,'Totals by Team'!A:K,11,FALSE)</f>
        <v>14.15625</v>
      </c>
    </row>
    <row r="9248" spans="1:11" x14ac:dyDescent="0.25">
      <c r="A9248" s="1">
        <v>41332</v>
      </c>
      <c r="B9248" t="s">
        <v>307</v>
      </c>
      <c r="C9248" t="s">
        <v>209</v>
      </c>
      <c r="D9248">
        <v>67</v>
      </c>
      <c r="E9248">
        <v>88</v>
      </c>
      <c r="F9248" t="s">
        <v>307</v>
      </c>
      <c r="G9248">
        <v>-21</v>
      </c>
      <c r="H9248" t="s">
        <v>357</v>
      </c>
      <c r="I9248" t="s">
        <v>360</v>
      </c>
      <c r="J9248" s="2">
        <f>VLOOKUP(B9248,'Totals by Team'!A:K,11,FALSE)</f>
        <v>0.21875</v>
      </c>
      <c r="K9248" s="2">
        <f>VLOOKUP(C9248,'Totals by Team'!A:K,11,FALSE)</f>
        <v>5.096774193548387</v>
      </c>
    </row>
    <row r="9249" spans="1:11" x14ac:dyDescent="0.25">
      <c r="A9249" s="1">
        <v>41332</v>
      </c>
      <c r="B9249" t="s">
        <v>296</v>
      </c>
      <c r="C9249" t="s">
        <v>312</v>
      </c>
      <c r="D9249">
        <v>58</v>
      </c>
      <c r="E9249">
        <v>79</v>
      </c>
      <c r="F9249" t="s">
        <v>296</v>
      </c>
      <c r="G9249">
        <v>-21</v>
      </c>
      <c r="H9249" t="s">
        <v>357</v>
      </c>
      <c r="I9249" t="s">
        <v>360</v>
      </c>
      <c r="J9249" s="2">
        <f>VLOOKUP(B9249,'Totals by Team'!A:K,11,FALSE)</f>
        <v>-3.90625</v>
      </c>
      <c r="K9249" s="2">
        <f>VLOOKUP(C9249,'Totals by Team'!A:K,11,FALSE)</f>
        <v>15.588235294117647</v>
      </c>
    </row>
    <row r="9250" spans="1:11" x14ac:dyDescent="0.25">
      <c r="A9250" s="1">
        <v>41332</v>
      </c>
      <c r="B9250" t="s">
        <v>127</v>
      </c>
      <c r="C9250" t="s">
        <v>294</v>
      </c>
      <c r="D9250">
        <v>47</v>
      </c>
      <c r="E9250">
        <v>73</v>
      </c>
      <c r="F9250" t="s">
        <v>294</v>
      </c>
      <c r="G9250">
        <v>-26</v>
      </c>
      <c r="H9250" t="s">
        <v>357</v>
      </c>
      <c r="I9250" t="s">
        <v>356</v>
      </c>
      <c r="J9250" s="2">
        <f>VLOOKUP(B9250,'Totals by Team'!A:K,11,FALSE)</f>
        <v>-4.9000000000000004</v>
      </c>
      <c r="K9250" s="2">
        <f>VLOOKUP(C9250,'Totals by Team'!A:K,11,FALSE)</f>
        <v>4.6206896551724137</v>
      </c>
    </row>
    <row r="9251" spans="1:11" x14ac:dyDescent="0.25">
      <c r="A9251" s="1">
        <v>41332</v>
      </c>
      <c r="B9251" t="s">
        <v>277</v>
      </c>
      <c r="C9251" t="s">
        <v>73</v>
      </c>
      <c r="D9251">
        <v>43</v>
      </c>
      <c r="E9251">
        <v>72</v>
      </c>
      <c r="F9251" t="s">
        <v>73</v>
      </c>
      <c r="G9251">
        <v>-29</v>
      </c>
      <c r="H9251" t="s">
        <v>357</v>
      </c>
      <c r="I9251" t="s">
        <v>356</v>
      </c>
      <c r="J9251" s="2">
        <f>VLOOKUP(B9251,'Totals by Team'!A:K,11,FALSE)</f>
        <v>-6.8666666666666663</v>
      </c>
      <c r="K9251" s="2">
        <f>VLOOKUP(C9251,'Totals by Team'!A:K,11,FALSE)</f>
        <v>7.2413793103448274</v>
      </c>
    </row>
    <row r="9252" spans="1:11" x14ac:dyDescent="0.25">
      <c r="A9252" s="1">
        <v>41332</v>
      </c>
      <c r="B9252" t="s">
        <v>66</v>
      </c>
      <c r="C9252" t="s">
        <v>70</v>
      </c>
      <c r="D9252">
        <v>55</v>
      </c>
      <c r="E9252">
        <v>85</v>
      </c>
      <c r="F9252" t="s">
        <v>70</v>
      </c>
      <c r="G9252">
        <v>-30</v>
      </c>
      <c r="H9252" t="s">
        <v>357</v>
      </c>
      <c r="I9252" t="s">
        <v>356</v>
      </c>
      <c r="J9252" s="2">
        <f>VLOOKUP(B9252,'Totals by Team'!A:K,11,FALSE)</f>
        <v>-8.875</v>
      </c>
      <c r="K9252" s="2">
        <f>VLOOKUP(C9252,'Totals by Team'!A:K,11,FALSE)</f>
        <v>8.46875</v>
      </c>
    </row>
    <row r="9253" spans="1:11" x14ac:dyDescent="0.25">
      <c r="A9253" s="1">
        <v>41332</v>
      </c>
      <c r="B9253" t="s">
        <v>111</v>
      </c>
      <c r="C9253" t="s">
        <v>9</v>
      </c>
      <c r="D9253">
        <v>43</v>
      </c>
      <c r="E9253">
        <v>73</v>
      </c>
      <c r="F9253" t="s">
        <v>9</v>
      </c>
      <c r="G9253">
        <v>-30</v>
      </c>
      <c r="H9253" t="s">
        <v>357</v>
      </c>
      <c r="I9253" t="s">
        <v>356</v>
      </c>
      <c r="J9253" s="2">
        <f>VLOOKUP(B9253,'Totals by Team'!A:K,11,FALSE)</f>
        <v>-6.52</v>
      </c>
      <c r="K9253" s="2">
        <f>VLOOKUP(C9253,'Totals by Team'!A:K,11,FALSE)</f>
        <v>12.266666666666667</v>
      </c>
    </row>
    <row r="9254" spans="1:11" x14ac:dyDescent="0.25">
      <c r="A9254" s="1">
        <v>41332</v>
      </c>
      <c r="B9254" t="s">
        <v>326</v>
      </c>
      <c r="C9254" t="s">
        <v>222</v>
      </c>
      <c r="D9254">
        <v>50</v>
      </c>
      <c r="E9254">
        <v>86</v>
      </c>
      <c r="F9254" t="s">
        <v>222</v>
      </c>
      <c r="G9254">
        <v>-36</v>
      </c>
      <c r="H9254" t="s">
        <v>357</v>
      </c>
      <c r="I9254" t="s">
        <v>356</v>
      </c>
      <c r="J9254" s="2">
        <f>VLOOKUP(B9254,'Totals by Team'!A:K,11,FALSE)</f>
        <v>-7.4516129032258061</v>
      </c>
      <c r="K9254" s="2">
        <f>VLOOKUP(C9254,'Totals by Team'!A:K,11,FALSE)</f>
        <v>5.9090909090909092</v>
      </c>
    </row>
    <row r="9255" spans="1:11" x14ac:dyDescent="0.25">
      <c r="A9255" s="1">
        <v>41332</v>
      </c>
      <c r="B9255" t="s">
        <v>90</v>
      </c>
      <c r="C9255" t="s">
        <v>230</v>
      </c>
      <c r="D9255">
        <v>48</v>
      </c>
      <c r="E9255">
        <v>87</v>
      </c>
      <c r="F9255" t="s">
        <v>90</v>
      </c>
      <c r="G9255">
        <v>-39</v>
      </c>
      <c r="H9255" t="s">
        <v>357</v>
      </c>
      <c r="I9255" t="s">
        <v>360</v>
      </c>
      <c r="J9255" s="2">
        <f>VLOOKUP(B9255,'Totals by Team'!A:K,11,FALSE)</f>
        <v>-4.7931034482758621</v>
      </c>
      <c r="K9255" s="2">
        <f>VLOOKUP(C9255,'Totals by Team'!A:K,11,FALSE)</f>
        <v>11.5625</v>
      </c>
    </row>
    <row r="9256" spans="1:11" x14ac:dyDescent="0.25">
      <c r="A9256" s="1">
        <v>41333</v>
      </c>
      <c r="B9256" t="s">
        <v>20</v>
      </c>
      <c r="C9256" t="s">
        <v>75</v>
      </c>
      <c r="D9256">
        <v>101</v>
      </c>
      <c r="E9256">
        <v>100</v>
      </c>
      <c r="F9256" t="s">
        <v>381</v>
      </c>
      <c r="G9256">
        <v>1</v>
      </c>
      <c r="H9256" t="s">
        <v>358</v>
      </c>
      <c r="I9256" t="s">
        <v>356</v>
      </c>
      <c r="J9256" s="2">
        <f>VLOOKUP(B9256,'Totals by Team'!A:K,11,FALSE)</f>
        <v>-3.5483870967741935</v>
      </c>
      <c r="K9256" s="2">
        <f>VLOOKUP(C9256,'Totals by Team'!A:K,11,FALSE)</f>
        <v>-0.5</v>
      </c>
    </row>
    <row r="9257" spans="1:11" x14ac:dyDescent="0.25">
      <c r="A9257" s="1">
        <v>41333</v>
      </c>
      <c r="B9257" t="s">
        <v>162</v>
      </c>
      <c r="C9257" t="s">
        <v>48</v>
      </c>
      <c r="D9257">
        <v>74</v>
      </c>
      <c r="E9257">
        <v>47</v>
      </c>
      <c r="F9257" t="s">
        <v>48</v>
      </c>
      <c r="G9257">
        <v>27</v>
      </c>
      <c r="H9257" t="s">
        <v>358</v>
      </c>
      <c r="I9257" t="s">
        <v>356</v>
      </c>
      <c r="J9257" s="2">
        <f>VLOOKUP(B9257,'Totals by Team'!A:K,11,FALSE)</f>
        <v>-8.5862068965517242</v>
      </c>
      <c r="K9257" s="2">
        <f>VLOOKUP(C9257,'Totals by Team'!A:K,11,FALSE)</f>
        <v>-26.678571428571427</v>
      </c>
    </row>
    <row r="9258" spans="1:11" x14ac:dyDescent="0.25">
      <c r="A9258" s="1">
        <v>41333</v>
      </c>
      <c r="B9258" t="s">
        <v>207</v>
      </c>
      <c r="C9258" t="s">
        <v>163</v>
      </c>
      <c r="D9258">
        <v>72</v>
      </c>
      <c r="E9258">
        <v>45</v>
      </c>
      <c r="F9258" t="s">
        <v>207</v>
      </c>
      <c r="G9258">
        <v>27</v>
      </c>
      <c r="H9258" t="s">
        <v>358</v>
      </c>
      <c r="I9258" t="s">
        <v>360</v>
      </c>
      <c r="J9258" s="2">
        <f>VLOOKUP(B9258,'Totals by Team'!A:K,11,FALSE)</f>
        <v>-2.4074074074074074</v>
      </c>
      <c r="K9258" s="2">
        <f>VLOOKUP(C9258,'Totals by Team'!A:K,11,FALSE)</f>
        <v>-4.129032258064516</v>
      </c>
    </row>
    <row r="9259" spans="1:11" x14ac:dyDescent="0.25">
      <c r="A9259" s="1">
        <v>41333</v>
      </c>
      <c r="B9259" t="s">
        <v>54</v>
      </c>
      <c r="C9259" t="s">
        <v>188</v>
      </c>
      <c r="D9259">
        <v>108</v>
      </c>
      <c r="E9259">
        <v>81</v>
      </c>
      <c r="F9259" t="s">
        <v>188</v>
      </c>
      <c r="G9259">
        <v>27</v>
      </c>
      <c r="H9259" t="s">
        <v>358</v>
      </c>
      <c r="I9259" t="s">
        <v>356</v>
      </c>
      <c r="J9259" s="2">
        <f>VLOOKUP(B9259,'Totals by Team'!A:K,11,FALSE)</f>
        <v>0.54838709677419351</v>
      </c>
      <c r="K9259" s="2">
        <f>VLOOKUP(C9259,'Totals by Team'!A:K,11,FALSE)</f>
        <v>-8.0344827586206904</v>
      </c>
    </row>
    <row r="9260" spans="1:11" x14ac:dyDescent="0.25">
      <c r="A9260" s="1">
        <v>41333</v>
      </c>
      <c r="B9260" t="s">
        <v>68</v>
      </c>
      <c r="C9260" t="s">
        <v>116</v>
      </c>
      <c r="D9260">
        <v>74</v>
      </c>
      <c r="E9260">
        <v>50</v>
      </c>
      <c r="F9260" t="s">
        <v>68</v>
      </c>
      <c r="G9260">
        <v>24</v>
      </c>
      <c r="H9260" t="s">
        <v>358</v>
      </c>
      <c r="I9260" t="s">
        <v>360</v>
      </c>
      <c r="J9260" s="2">
        <f>VLOOKUP(B9260,'Totals by Team'!A:K,11,FALSE)</f>
        <v>-3.6666666666666665</v>
      </c>
      <c r="K9260" s="2">
        <f>VLOOKUP(C9260,'Totals by Team'!A:K,11,FALSE)</f>
        <v>5.1333333333333337</v>
      </c>
    </row>
    <row r="9261" spans="1:11" x14ac:dyDescent="0.25">
      <c r="A9261" s="1">
        <v>41333</v>
      </c>
      <c r="B9261" t="s">
        <v>201</v>
      </c>
      <c r="C9261" t="s">
        <v>143</v>
      </c>
      <c r="D9261">
        <v>79</v>
      </c>
      <c r="E9261">
        <v>56</v>
      </c>
      <c r="F9261" t="s">
        <v>201</v>
      </c>
      <c r="G9261">
        <v>23</v>
      </c>
      <c r="H9261" t="s">
        <v>358</v>
      </c>
      <c r="I9261" t="s">
        <v>360</v>
      </c>
      <c r="J9261" s="2">
        <f>VLOOKUP(B9261,'Totals by Team'!A:K,11,FALSE)</f>
        <v>4.8666666666666663</v>
      </c>
      <c r="K9261" s="2">
        <f>VLOOKUP(C9261,'Totals by Team'!A:K,11,FALSE)</f>
        <v>-5.90625</v>
      </c>
    </row>
    <row r="9262" spans="1:11" x14ac:dyDescent="0.25">
      <c r="A9262" s="1">
        <v>41333</v>
      </c>
      <c r="B9262" t="s">
        <v>61</v>
      </c>
      <c r="C9262" t="s">
        <v>337</v>
      </c>
      <c r="D9262">
        <v>84</v>
      </c>
      <c r="E9262">
        <v>61</v>
      </c>
      <c r="F9262" t="s">
        <v>61</v>
      </c>
      <c r="G9262">
        <v>23</v>
      </c>
      <c r="H9262" t="s">
        <v>358</v>
      </c>
      <c r="I9262" t="s">
        <v>360</v>
      </c>
      <c r="J9262" s="2">
        <f>VLOOKUP(B9262,'Totals by Team'!A:K,11,FALSE)</f>
        <v>8.2258064516129039</v>
      </c>
      <c r="K9262" s="2">
        <f>VLOOKUP(C9262,'Totals by Team'!A:K,11,FALSE)</f>
        <v>4.4666666666666668</v>
      </c>
    </row>
    <row r="9263" spans="1:11" x14ac:dyDescent="0.25">
      <c r="A9263" s="1">
        <v>41333</v>
      </c>
      <c r="B9263" t="s">
        <v>304</v>
      </c>
      <c r="C9263" t="s">
        <v>325</v>
      </c>
      <c r="D9263">
        <v>90</v>
      </c>
      <c r="E9263">
        <v>68</v>
      </c>
      <c r="F9263" t="s">
        <v>325</v>
      </c>
      <c r="G9263">
        <v>22</v>
      </c>
      <c r="H9263" t="s">
        <v>358</v>
      </c>
      <c r="I9263" t="s">
        <v>356</v>
      </c>
      <c r="J9263" s="2">
        <f>VLOOKUP(B9263,'Totals by Team'!A:K,11,FALSE)</f>
        <v>10.060606060606061</v>
      </c>
      <c r="K9263" s="2">
        <f>VLOOKUP(C9263,'Totals by Team'!A:K,11,FALSE)</f>
        <v>-2.8125</v>
      </c>
    </row>
    <row r="9264" spans="1:11" x14ac:dyDescent="0.25">
      <c r="A9264" s="1">
        <v>41333</v>
      </c>
      <c r="B9264" t="s">
        <v>7</v>
      </c>
      <c r="C9264" t="s">
        <v>235</v>
      </c>
      <c r="D9264">
        <v>81</v>
      </c>
      <c r="E9264">
        <v>61</v>
      </c>
      <c r="F9264" t="s">
        <v>235</v>
      </c>
      <c r="G9264">
        <v>20</v>
      </c>
      <c r="H9264" t="s">
        <v>358</v>
      </c>
      <c r="I9264" t="s">
        <v>356</v>
      </c>
      <c r="J9264" s="2">
        <f>VLOOKUP(B9264,'Totals by Team'!A:K,11,FALSE)</f>
        <v>1.6206896551724137</v>
      </c>
      <c r="K9264" s="2">
        <f>VLOOKUP(C9264,'Totals by Team'!A:K,11,FALSE)</f>
        <v>-1.9655172413793103</v>
      </c>
    </row>
    <row r="9265" spans="1:11" x14ac:dyDescent="0.25">
      <c r="A9265" s="1">
        <v>41333</v>
      </c>
      <c r="B9265" t="s">
        <v>200</v>
      </c>
      <c r="C9265" t="s">
        <v>0</v>
      </c>
      <c r="D9265">
        <v>84</v>
      </c>
      <c r="E9265">
        <v>66</v>
      </c>
      <c r="F9265" t="s">
        <v>0</v>
      </c>
      <c r="G9265">
        <v>18</v>
      </c>
      <c r="H9265" t="s">
        <v>358</v>
      </c>
      <c r="I9265" t="s">
        <v>356</v>
      </c>
      <c r="J9265" s="2">
        <f>VLOOKUP(B9265,'Totals by Team'!A:K,11,FALSE)</f>
        <v>1.8387096774193548</v>
      </c>
      <c r="K9265" s="2">
        <f>VLOOKUP(C9265,'Totals by Team'!A:K,11,FALSE)</f>
        <v>-13.35483870967742</v>
      </c>
    </row>
    <row r="9266" spans="1:11" x14ac:dyDescent="0.25">
      <c r="A9266" s="1">
        <v>41333</v>
      </c>
      <c r="B9266" t="s">
        <v>195</v>
      </c>
      <c r="C9266" t="s">
        <v>166</v>
      </c>
      <c r="D9266">
        <v>87</v>
      </c>
      <c r="E9266">
        <v>69</v>
      </c>
      <c r="F9266" t="s">
        <v>166</v>
      </c>
      <c r="G9266">
        <v>18</v>
      </c>
      <c r="H9266" t="s">
        <v>358</v>
      </c>
      <c r="I9266" t="s">
        <v>356</v>
      </c>
      <c r="J9266" s="2">
        <f>VLOOKUP(B9266,'Totals by Team'!A:K,11,FALSE)</f>
        <v>-4.5714285714285712</v>
      </c>
      <c r="K9266" s="2">
        <f>VLOOKUP(C9266,'Totals by Team'!A:K,11,FALSE)</f>
        <v>-13.133333333333333</v>
      </c>
    </row>
    <row r="9267" spans="1:11" x14ac:dyDescent="0.25">
      <c r="A9267" s="1">
        <v>41333</v>
      </c>
      <c r="B9267" t="s">
        <v>80</v>
      </c>
      <c r="C9267" t="s">
        <v>204</v>
      </c>
      <c r="D9267">
        <v>100</v>
      </c>
      <c r="E9267">
        <v>82</v>
      </c>
      <c r="F9267" t="s">
        <v>204</v>
      </c>
      <c r="G9267">
        <v>18</v>
      </c>
      <c r="H9267" t="s">
        <v>358</v>
      </c>
      <c r="I9267" t="s">
        <v>356</v>
      </c>
      <c r="J9267" s="2">
        <f>VLOOKUP(B9267,'Totals by Team'!A:K,11,FALSE)</f>
        <v>6.290322580645161</v>
      </c>
      <c r="K9267" s="2">
        <f>VLOOKUP(C9267,'Totals by Team'!A:K,11,FALSE)</f>
        <v>-11.275862068965518</v>
      </c>
    </row>
    <row r="9268" spans="1:11" x14ac:dyDescent="0.25">
      <c r="A9268" s="1">
        <v>41333</v>
      </c>
      <c r="B9268" t="s">
        <v>17</v>
      </c>
      <c r="C9268" t="s">
        <v>322</v>
      </c>
      <c r="D9268">
        <v>74</v>
      </c>
      <c r="E9268">
        <v>56</v>
      </c>
      <c r="F9268" t="s">
        <v>17</v>
      </c>
      <c r="G9268">
        <v>18</v>
      </c>
      <c r="H9268" t="s">
        <v>358</v>
      </c>
      <c r="I9268" t="s">
        <v>360</v>
      </c>
      <c r="J9268" s="2">
        <f>VLOOKUP(B9268,'Totals by Team'!A:K,11,FALSE)</f>
        <v>-5.46875</v>
      </c>
      <c r="K9268" s="2">
        <f>VLOOKUP(C9268,'Totals by Team'!A:K,11,FALSE)</f>
        <v>-2.5172413793103448</v>
      </c>
    </row>
    <row r="9269" spans="1:11" x14ac:dyDescent="0.25">
      <c r="A9269" s="1">
        <v>41333</v>
      </c>
      <c r="B9269" t="s">
        <v>254</v>
      </c>
      <c r="C9269" t="s">
        <v>336</v>
      </c>
      <c r="D9269">
        <v>64</v>
      </c>
      <c r="E9269">
        <v>46</v>
      </c>
      <c r="F9269" t="s">
        <v>254</v>
      </c>
      <c r="G9269">
        <v>18</v>
      </c>
      <c r="H9269" t="s">
        <v>358</v>
      </c>
      <c r="I9269" t="s">
        <v>360</v>
      </c>
      <c r="J9269" s="2">
        <f>VLOOKUP(B9269,'Totals by Team'!A:K,11,FALSE)</f>
        <v>3.161290322580645</v>
      </c>
      <c r="K9269" s="2">
        <f>VLOOKUP(C9269,'Totals by Team'!A:K,11,FALSE)</f>
        <v>-1.935483870967742</v>
      </c>
    </row>
    <row r="9270" spans="1:11" x14ac:dyDescent="0.25">
      <c r="A9270" s="1">
        <v>41333</v>
      </c>
      <c r="B9270" t="s">
        <v>42</v>
      </c>
      <c r="C9270" t="s">
        <v>44</v>
      </c>
      <c r="D9270">
        <v>78</v>
      </c>
      <c r="E9270">
        <v>61</v>
      </c>
      <c r="F9270" t="s">
        <v>44</v>
      </c>
      <c r="G9270">
        <v>17</v>
      </c>
      <c r="H9270" t="s">
        <v>358</v>
      </c>
      <c r="I9270" t="s">
        <v>356</v>
      </c>
      <c r="J9270" s="2">
        <f>VLOOKUP(B9270,'Totals by Team'!A:K,11,FALSE)</f>
        <v>4.78125</v>
      </c>
      <c r="K9270" s="2">
        <f>VLOOKUP(C9270,'Totals by Team'!A:K,11,FALSE)</f>
        <v>-14.827586206896552</v>
      </c>
    </row>
    <row r="9271" spans="1:11" x14ac:dyDescent="0.25">
      <c r="A9271" s="1">
        <v>41333</v>
      </c>
      <c r="B9271" t="s">
        <v>96</v>
      </c>
      <c r="C9271" t="s">
        <v>38</v>
      </c>
      <c r="D9271">
        <v>71</v>
      </c>
      <c r="E9271">
        <v>55</v>
      </c>
      <c r="F9271" t="s">
        <v>38</v>
      </c>
      <c r="G9271">
        <v>16</v>
      </c>
      <c r="H9271" t="s">
        <v>358</v>
      </c>
      <c r="I9271" t="s">
        <v>356</v>
      </c>
      <c r="J9271" s="2">
        <f>VLOOKUP(B9271,'Totals by Team'!A:K,11,FALSE)</f>
        <v>10.333333333333334</v>
      </c>
      <c r="K9271" s="2">
        <f>VLOOKUP(C9271,'Totals by Team'!A:K,11,FALSE)</f>
        <v>3.6896551724137931</v>
      </c>
    </row>
    <row r="9272" spans="1:11" x14ac:dyDescent="0.25">
      <c r="A9272" s="1">
        <v>41333</v>
      </c>
      <c r="B9272" t="s">
        <v>342</v>
      </c>
      <c r="C9272" t="s">
        <v>269</v>
      </c>
      <c r="D9272">
        <v>69</v>
      </c>
      <c r="E9272">
        <v>54</v>
      </c>
      <c r="F9272" t="s">
        <v>269</v>
      </c>
      <c r="G9272">
        <v>15</v>
      </c>
      <c r="H9272" t="s">
        <v>358</v>
      </c>
      <c r="I9272" t="s">
        <v>356</v>
      </c>
      <c r="J9272" s="2">
        <f>VLOOKUP(B9272,'Totals by Team'!A:K,11,FALSE)</f>
        <v>6.161290322580645</v>
      </c>
      <c r="K9272" s="2">
        <f>VLOOKUP(C9272,'Totals by Team'!A:K,11,FALSE)</f>
        <v>-6.3703703703703702</v>
      </c>
    </row>
    <row r="9273" spans="1:11" x14ac:dyDescent="0.25">
      <c r="A9273" s="1">
        <v>41333</v>
      </c>
      <c r="B9273" t="s">
        <v>236</v>
      </c>
      <c r="C9273" t="s">
        <v>256</v>
      </c>
      <c r="D9273">
        <v>70</v>
      </c>
      <c r="E9273">
        <v>55</v>
      </c>
      <c r="F9273" t="s">
        <v>256</v>
      </c>
      <c r="G9273">
        <v>15</v>
      </c>
      <c r="H9273" t="s">
        <v>358</v>
      </c>
      <c r="I9273" t="s">
        <v>356</v>
      </c>
      <c r="J9273" s="2">
        <f>VLOOKUP(B9273,'Totals by Team'!A:K,11,FALSE)</f>
        <v>11</v>
      </c>
      <c r="K9273" s="2">
        <f>VLOOKUP(C9273,'Totals by Team'!A:K,11,FALSE)</f>
        <v>-2.6296296296296298</v>
      </c>
    </row>
    <row r="9274" spans="1:11" x14ac:dyDescent="0.25">
      <c r="A9274" s="1">
        <v>41333</v>
      </c>
      <c r="B9274" t="s">
        <v>21</v>
      </c>
      <c r="C9274" t="s">
        <v>160</v>
      </c>
      <c r="D9274">
        <v>77</v>
      </c>
      <c r="E9274">
        <v>63</v>
      </c>
      <c r="F9274" t="s">
        <v>160</v>
      </c>
      <c r="G9274">
        <v>14</v>
      </c>
      <c r="H9274" t="s">
        <v>358</v>
      </c>
      <c r="I9274" t="s">
        <v>356</v>
      </c>
      <c r="J9274" s="2">
        <f>VLOOKUP(B9274,'Totals by Team'!A:K,11,FALSE)</f>
        <v>-1.75</v>
      </c>
      <c r="K9274" s="2">
        <f>VLOOKUP(C9274,'Totals by Team'!A:K,11,FALSE)</f>
        <v>-7.838709677419355</v>
      </c>
    </row>
    <row r="9275" spans="1:11" x14ac:dyDescent="0.25">
      <c r="A9275" s="1">
        <v>41333</v>
      </c>
      <c r="B9275" t="s">
        <v>6</v>
      </c>
      <c r="C9275" t="s">
        <v>4</v>
      </c>
      <c r="D9275">
        <v>91</v>
      </c>
      <c r="E9275">
        <v>77</v>
      </c>
      <c r="F9275" t="s">
        <v>6</v>
      </c>
      <c r="G9275">
        <v>14</v>
      </c>
      <c r="H9275" t="s">
        <v>358</v>
      </c>
      <c r="I9275" t="s">
        <v>360</v>
      </c>
      <c r="J9275" s="2">
        <f>VLOOKUP(B9275,'Totals by Team'!A:K,11,FALSE)</f>
        <v>-2</v>
      </c>
      <c r="K9275" s="2">
        <f>VLOOKUP(C9275,'Totals by Team'!A:K,11,FALSE)</f>
        <v>-10.633333333333333</v>
      </c>
    </row>
    <row r="9276" spans="1:11" x14ac:dyDescent="0.25">
      <c r="A9276" s="1">
        <v>41333</v>
      </c>
      <c r="B9276" t="s">
        <v>206</v>
      </c>
      <c r="C9276" t="s">
        <v>133</v>
      </c>
      <c r="D9276">
        <v>78</v>
      </c>
      <c r="E9276">
        <v>64</v>
      </c>
      <c r="F9276" t="s">
        <v>206</v>
      </c>
      <c r="G9276">
        <v>14</v>
      </c>
      <c r="H9276" t="s">
        <v>358</v>
      </c>
      <c r="I9276" t="s">
        <v>360</v>
      </c>
      <c r="J9276" s="2">
        <f>VLOOKUP(B9276,'Totals by Team'!A:K,11,FALSE)</f>
        <v>-8.1071428571428577</v>
      </c>
      <c r="K9276" s="2">
        <f>VLOOKUP(C9276,'Totals by Team'!A:K,11,FALSE)</f>
        <v>-6.8965517241379306</v>
      </c>
    </row>
    <row r="9277" spans="1:11" x14ac:dyDescent="0.25">
      <c r="A9277" s="1">
        <v>41333</v>
      </c>
      <c r="B9277" t="s">
        <v>92</v>
      </c>
      <c r="C9277" t="s">
        <v>300</v>
      </c>
      <c r="D9277">
        <v>83</v>
      </c>
      <c r="E9277">
        <v>70</v>
      </c>
      <c r="F9277" t="s">
        <v>300</v>
      </c>
      <c r="G9277">
        <v>13</v>
      </c>
      <c r="H9277" t="s">
        <v>358</v>
      </c>
      <c r="I9277" t="s">
        <v>356</v>
      </c>
      <c r="J9277" s="2">
        <f>VLOOKUP(B9277,'Totals by Team'!A:K,11,FALSE)</f>
        <v>-0.41379310344827586</v>
      </c>
      <c r="K9277" s="2">
        <f>VLOOKUP(C9277,'Totals by Team'!A:K,11,FALSE)</f>
        <v>-3.15625</v>
      </c>
    </row>
    <row r="9278" spans="1:11" x14ac:dyDescent="0.25">
      <c r="A9278" s="1">
        <v>41333</v>
      </c>
      <c r="B9278" t="s">
        <v>141</v>
      </c>
      <c r="C9278" t="s">
        <v>10</v>
      </c>
      <c r="D9278">
        <v>79</v>
      </c>
      <c r="E9278">
        <v>66</v>
      </c>
      <c r="F9278" t="s">
        <v>141</v>
      </c>
      <c r="G9278">
        <v>13</v>
      </c>
      <c r="H9278" t="s">
        <v>358</v>
      </c>
      <c r="I9278" t="s">
        <v>360</v>
      </c>
      <c r="J9278" s="2">
        <f>VLOOKUP(B9278,'Totals by Team'!A:K,11,FALSE)</f>
        <v>5.161290322580645</v>
      </c>
      <c r="K9278" s="2">
        <f>VLOOKUP(C9278,'Totals by Team'!A:K,11,FALSE)</f>
        <v>8.1724137931034484</v>
      </c>
    </row>
    <row r="9279" spans="1:11" x14ac:dyDescent="0.25">
      <c r="A9279" s="1">
        <v>41333</v>
      </c>
      <c r="B9279" t="s">
        <v>181</v>
      </c>
      <c r="C9279" t="s">
        <v>39</v>
      </c>
      <c r="D9279">
        <v>68</v>
      </c>
      <c r="E9279">
        <v>56</v>
      </c>
      <c r="F9279" t="s">
        <v>181</v>
      </c>
      <c r="G9279">
        <v>12</v>
      </c>
      <c r="H9279" t="s">
        <v>358</v>
      </c>
      <c r="I9279" t="s">
        <v>360</v>
      </c>
      <c r="J9279" s="2">
        <f>VLOOKUP(B9279,'Totals by Team'!A:K,11,FALSE)</f>
        <v>-0.8666666666666667</v>
      </c>
      <c r="K9279" s="2">
        <f>VLOOKUP(C9279,'Totals by Team'!A:K,11,FALSE)</f>
        <v>-8.8000000000000007</v>
      </c>
    </row>
    <row r="9280" spans="1:11" x14ac:dyDescent="0.25">
      <c r="A9280" s="1">
        <v>41333</v>
      </c>
      <c r="B9280" t="s">
        <v>328</v>
      </c>
      <c r="C9280" t="s">
        <v>50</v>
      </c>
      <c r="D9280">
        <v>77</v>
      </c>
      <c r="E9280">
        <v>65</v>
      </c>
      <c r="F9280" t="s">
        <v>328</v>
      </c>
      <c r="G9280">
        <v>12</v>
      </c>
      <c r="H9280" t="s">
        <v>358</v>
      </c>
      <c r="I9280" t="s">
        <v>360</v>
      </c>
      <c r="J9280" s="2">
        <f>VLOOKUP(B9280,'Totals by Team'!A:K,11,FALSE)</f>
        <v>3.129032258064516</v>
      </c>
      <c r="K9280" s="2">
        <f>VLOOKUP(C9280,'Totals by Team'!A:K,11,FALSE)</f>
        <v>-6.1333333333333337</v>
      </c>
    </row>
    <row r="9281" spans="1:11" x14ac:dyDescent="0.25">
      <c r="A9281" s="1">
        <v>41333</v>
      </c>
      <c r="B9281" t="s">
        <v>118</v>
      </c>
      <c r="C9281" t="s">
        <v>69</v>
      </c>
      <c r="D9281">
        <v>78</v>
      </c>
      <c r="E9281">
        <v>67</v>
      </c>
      <c r="F9281" t="s">
        <v>69</v>
      </c>
      <c r="G9281">
        <v>11</v>
      </c>
      <c r="H9281" t="s">
        <v>358</v>
      </c>
      <c r="I9281" t="s">
        <v>356</v>
      </c>
      <c r="J9281" s="2">
        <f>VLOOKUP(B9281,'Totals by Team'!A:K,11,FALSE)</f>
        <v>0.16129032258064516</v>
      </c>
      <c r="K9281" s="2">
        <f>VLOOKUP(C9281,'Totals by Team'!A:K,11,FALSE)</f>
        <v>-1.1666666666666667</v>
      </c>
    </row>
    <row r="9282" spans="1:11" x14ac:dyDescent="0.25">
      <c r="A9282" s="1">
        <v>41333</v>
      </c>
      <c r="B9282" t="s">
        <v>338</v>
      </c>
      <c r="C9282" t="s">
        <v>330</v>
      </c>
      <c r="D9282">
        <v>68</v>
      </c>
      <c r="E9282">
        <v>57</v>
      </c>
      <c r="F9282" t="s">
        <v>338</v>
      </c>
      <c r="G9282">
        <v>11</v>
      </c>
      <c r="H9282" t="s">
        <v>358</v>
      </c>
      <c r="I9282" t="s">
        <v>360</v>
      </c>
      <c r="J9282" s="2">
        <f>VLOOKUP(B9282,'Totals by Team'!A:K,11,FALSE)</f>
        <v>-11.535714285714286</v>
      </c>
      <c r="K9282" s="2">
        <f>VLOOKUP(C9282,'Totals by Team'!A:K,11,FALSE)</f>
        <v>-12.172413793103448</v>
      </c>
    </row>
    <row r="9283" spans="1:11" x14ac:dyDescent="0.25">
      <c r="A9283" s="1">
        <v>41333</v>
      </c>
      <c r="B9283" t="s">
        <v>270</v>
      </c>
      <c r="C9283" t="s">
        <v>314</v>
      </c>
      <c r="D9283">
        <v>63</v>
      </c>
      <c r="E9283">
        <v>53</v>
      </c>
      <c r="F9283" t="s">
        <v>314</v>
      </c>
      <c r="G9283">
        <v>10</v>
      </c>
      <c r="H9283" t="s">
        <v>358</v>
      </c>
      <c r="I9283" t="s">
        <v>356</v>
      </c>
      <c r="J9283" s="2">
        <f>VLOOKUP(B9283,'Totals by Team'!A:K,11,FALSE)</f>
        <v>11.363636363636363</v>
      </c>
      <c r="K9283" s="2">
        <f>VLOOKUP(C9283,'Totals by Team'!A:K,11,FALSE)</f>
        <v>-2.9375</v>
      </c>
    </row>
    <row r="9284" spans="1:11" x14ac:dyDescent="0.25">
      <c r="A9284" s="1">
        <v>41333</v>
      </c>
      <c r="B9284" t="s">
        <v>177</v>
      </c>
      <c r="C9284" t="s">
        <v>164</v>
      </c>
      <c r="D9284">
        <v>66</v>
      </c>
      <c r="E9284">
        <v>56</v>
      </c>
      <c r="F9284" t="s">
        <v>164</v>
      </c>
      <c r="G9284">
        <v>10</v>
      </c>
      <c r="H9284" t="s">
        <v>358</v>
      </c>
      <c r="I9284" t="s">
        <v>356</v>
      </c>
      <c r="J9284" s="2">
        <f>VLOOKUP(B9284,'Totals by Team'!A:K,11,FALSE)</f>
        <v>13.454545454545455</v>
      </c>
      <c r="K9284" s="2">
        <f>VLOOKUP(C9284,'Totals by Team'!A:K,11,FALSE)</f>
        <v>-4.7575757575757578</v>
      </c>
    </row>
    <row r="9285" spans="1:11" x14ac:dyDescent="0.25">
      <c r="A9285" s="1">
        <v>41333</v>
      </c>
      <c r="B9285" t="s">
        <v>320</v>
      </c>
      <c r="C9285" t="s">
        <v>221</v>
      </c>
      <c r="D9285">
        <v>85</v>
      </c>
      <c r="E9285">
        <v>75</v>
      </c>
      <c r="F9285" t="s">
        <v>320</v>
      </c>
      <c r="G9285">
        <v>10</v>
      </c>
      <c r="H9285" t="s">
        <v>358</v>
      </c>
      <c r="I9285" t="s">
        <v>360</v>
      </c>
      <c r="J9285" s="2">
        <f>VLOOKUP(B9285,'Totals by Team'!A:K,11,FALSE)</f>
        <v>8.117647058823529</v>
      </c>
      <c r="K9285" s="2">
        <f>VLOOKUP(C9285,'Totals by Team'!A:K,11,FALSE)</f>
        <v>1.75</v>
      </c>
    </row>
    <row r="9286" spans="1:11" x14ac:dyDescent="0.25">
      <c r="A9286" s="1">
        <v>41333</v>
      </c>
      <c r="B9286" t="s">
        <v>226</v>
      </c>
      <c r="C9286" t="s">
        <v>30</v>
      </c>
      <c r="D9286">
        <v>81</v>
      </c>
      <c r="E9286">
        <v>72</v>
      </c>
      <c r="F9286" t="s">
        <v>30</v>
      </c>
      <c r="G9286">
        <v>9</v>
      </c>
      <c r="H9286" t="s">
        <v>358</v>
      </c>
      <c r="I9286" t="s">
        <v>356</v>
      </c>
      <c r="J9286" s="2">
        <f>VLOOKUP(B9286,'Totals by Team'!A:K,11,FALSE)</f>
        <v>-5.5</v>
      </c>
      <c r="K9286" s="2">
        <f>VLOOKUP(C9286,'Totals by Team'!A:K,11,FALSE)</f>
        <v>-2.032258064516129</v>
      </c>
    </row>
    <row r="9287" spans="1:11" x14ac:dyDescent="0.25">
      <c r="A9287" s="1">
        <v>41333</v>
      </c>
      <c r="B9287" t="s">
        <v>120</v>
      </c>
      <c r="C9287" t="s">
        <v>126</v>
      </c>
      <c r="D9287">
        <v>67</v>
      </c>
      <c r="E9287">
        <v>58</v>
      </c>
      <c r="F9287" t="s">
        <v>120</v>
      </c>
      <c r="G9287">
        <v>9</v>
      </c>
      <c r="H9287" t="s">
        <v>358</v>
      </c>
      <c r="I9287" t="s">
        <v>360</v>
      </c>
      <c r="J9287" s="2">
        <f>VLOOKUP(B9287,'Totals by Team'!A:K,11,FALSE)</f>
        <v>-8.46875</v>
      </c>
      <c r="K9287" s="2">
        <f>VLOOKUP(C9287,'Totals by Team'!A:K,11,FALSE)</f>
        <v>-8.137931034482758</v>
      </c>
    </row>
    <row r="9288" spans="1:11" x14ac:dyDescent="0.25">
      <c r="A9288" s="1">
        <v>41333</v>
      </c>
      <c r="B9288" t="s">
        <v>283</v>
      </c>
      <c r="C9288" t="s">
        <v>77</v>
      </c>
      <c r="D9288">
        <v>68</v>
      </c>
      <c r="E9288">
        <v>59</v>
      </c>
      <c r="F9288" t="s">
        <v>77</v>
      </c>
      <c r="G9288">
        <v>9</v>
      </c>
      <c r="H9288" t="s">
        <v>358</v>
      </c>
      <c r="I9288" t="s">
        <v>356</v>
      </c>
      <c r="J9288" s="2">
        <f>VLOOKUP(B9288,'Totals by Team'!A:K,11,FALSE)</f>
        <v>0.84375</v>
      </c>
      <c r="K9288" s="2">
        <f>VLOOKUP(C9288,'Totals by Team'!A:K,11,FALSE)</f>
        <v>2.28125</v>
      </c>
    </row>
    <row r="9289" spans="1:11" x14ac:dyDescent="0.25">
      <c r="A9289" s="1">
        <v>41333</v>
      </c>
      <c r="B9289" t="s">
        <v>261</v>
      </c>
      <c r="C9289" t="s">
        <v>250</v>
      </c>
      <c r="D9289">
        <v>68</v>
      </c>
      <c r="E9289">
        <v>59</v>
      </c>
      <c r="F9289" t="s">
        <v>250</v>
      </c>
      <c r="G9289">
        <v>9</v>
      </c>
      <c r="H9289" t="s">
        <v>358</v>
      </c>
      <c r="I9289" t="s">
        <v>356</v>
      </c>
      <c r="J9289" s="2">
        <f>VLOOKUP(B9289,'Totals by Team'!A:K,11,FALSE)</f>
        <v>7.0606060606060606</v>
      </c>
      <c r="K9289" s="2">
        <f>VLOOKUP(C9289,'Totals by Team'!A:K,11,FALSE)</f>
        <v>1.3870967741935485</v>
      </c>
    </row>
    <row r="9290" spans="1:11" x14ac:dyDescent="0.25">
      <c r="A9290" s="1">
        <v>41333</v>
      </c>
      <c r="B9290" t="s">
        <v>132</v>
      </c>
      <c r="C9290" t="s">
        <v>137</v>
      </c>
      <c r="D9290">
        <v>67</v>
      </c>
      <c r="E9290">
        <v>58</v>
      </c>
      <c r="F9290" t="s">
        <v>137</v>
      </c>
      <c r="G9290">
        <v>9</v>
      </c>
      <c r="H9290" t="s">
        <v>358</v>
      </c>
      <c r="I9290" t="s">
        <v>356</v>
      </c>
      <c r="J9290" s="2">
        <f>VLOOKUP(B9290,'Totals by Team'!A:K,11,FALSE)</f>
        <v>3.125E-2</v>
      </c>
      <c r="K9290" s="2">
        <f>VLOOKUP(C9290,'Totals by Team'!A:K,11,FALSE)</f>
        <v>-12.518518518518519</v>
      </c>
    </row>
    <row r="9291" spans="1:11" x14ac:dyDescent="0.25">
      <c r="A9291" s="1">
        <v>41333</v>
      </c>
      <c r="B9291" t="s">
        <v>203</v>
      </c>
      <c r="C9291" t="s">
        <v>252</v>
      </c>
      <c r="D9291">
        <v>77</v>
      </c>
      <c r="E9291">
        <v>68</v>
      </c>
      <c r="F9291" t="s">
        <v>203</v>
      </c>
      <c r="G9291">
        <v>9</v>
      </c>
      <c r="H9291" t="s">
        <v>358</v>
      </c>
      <c r="I9291" t="s">
        <v>360</v>
      </c>
      <c r="J9291" s="2">
        <f>VLOOKUP(B9291,'Totals by Team'!A:K,11,FALSE)</f>
        <v>-2.129032258064516</v>
      </c>
      <c r="K9291" s="2">
        <f>VLOOKUP(C9291,'Totals by Team'!A:K,11,FALSE)</f>
        <v>-2.6875</v>
      </c>
    </row>
    <row r="9292" spans="1:11" x14ac:dyDescent="0.25">
      <c r="A9292" s="1">
        <v>41333</v>
      </c>
      <c r="B9292" t="s">
        <v>259</v>
      </c>
      <c r="C9292" t="s">
        <v>169</v>
      </c>
      <c r="D9292">
        <v>64</v>
      </c>
      <c r="E9292">
        <v>55</v>
      </c>
      <c r="F9292" t="s">
        <v>169</v>
      </c>
      <c r="G9292">
        <v>9</v>
      </c>
      <c r="H9292" t="s">
        <v>358</v>
      </c>
      <c r="I9292" t="s">
        <v>356</v>
      </c>
      <c r="J9292" s="2">
        <f>VLOOKUP(B9292,'Totals by Team'!A:K,11,FALSE)</f>
        <v>1.84375</v>
      </c>
      <c r="K9292" s="2">
        <f>VLOOKUP(C9292,'Totals by Team'!A:K,11,FALSE)</f>
        <v>6.6666666666666666E-2</v>
      </c>
    </row>
    <row r="9293" spans="1:11" x14ac:dyDescent="0.25">
      <c r="A9293" s="1">
        <v>41333</v>
      </c>
      <c r="B9293" t="s">
        <v>88</v>
      </c>
      <c r="C9293" t="s">
        <v>86</v>
      </c>
      <c r="D9293">
        <v>78</v>
      </c>
      <c r="E9293">
        <v>70</v>
      </c>
      <c r="F9293" t="s">
        <v>86</v>
      </c>
      <c r="G9293">
        <v>8</v>
      </c>
      <c r="H9293" t="s">
        <v>358</v>
      </c>
      <c r="I9293" t="s">
        <v>356</v>
      </c>
      <c r="J9293" s="2">
        <f>VLOOKUP(B9293,'Totals by Team'!A:K,11,FALSE)</f>
        <v>-3.9333333333333331</v>
      </c>
      <c r="K9293" s="2">
        <f>VLOOKUP(C9293,'Totals by Team'!A:K,11,FALSE)</f>
        <v>-10.857142857142858</v>
      </c>
    </row>
    <row r="9294" spans="1:11" x14ac:dyDescent="0.25">
      <c r="A9294" s="1">
        <v>41333</v>
      </c>
      <c r="B9294" t="s">
        <v>234</v>
      </c>
      <c r="C9294" t="s">
        <v>109</v>
      </c>
      <c r="D9294">
        <v>88</v>
      </c>
      <c r="E9294">
        <v>80</v>
      </c>
      <c r="F9294" t="s">
        <v>109</v>
      </c>
      <c r="G9294">
        <v>8</v>
      </c>
      <c r="H9294" t="s">
        <v>358</v>
      </c>
      <c r="I9294" t="s">
        <v>356</v>
      </c>
      <c r="J9294" s="2">
        <f>VLOOKUP(B9294,'Totals by Team'!A:K,11,FALSE)</f>
        <v>-2.4482758620689653</v>
      </c>
      <c r="K9294" s="2">
        <f>VLOOKUP(C9294,'Totals by Team'!A:K,11,FALSE)</f>
        <v>-5.290322580645161</v>
      </c>
    </row>
    <row r="9295" spans="1:11" x14ac:dyDescent="0.25">
      <c r="A9295" s="1">
        <v>41333</v>
      </c>
      <c r="B9295" t="s">
        <v>12</v>
      </c>
      <c r="C9295" t="s">
        <v>168</v>
      </c>
      <c r="D9295">
        <v>74</v>
      </c>
      <c r="E9295">
        <v>66</v>
      </c>
      <c r="F9295" t="s">
        <v>168</v>
      </c>
      <c r="G9295">
        <v>8</v>
      </c>
      <c r="H9295" t="s">
        <v>358</v>
      </c>
      <c r="I9295" t="s">
        <v>356</v>
      </c>
      <c r="J9295" s="2">
        <f>VLOOKUP(B9295,'Totals by Team'!A:K,11,FALSE)</f>
        <v>-2.9333333333333331</v>
      </c>
      <c r="K9295" s="2">
        <f>VLOOKUP(C9295,'Totals by Team'!A:K,11,FALSE)</f>
        <v>-5.3076923076923075</v>
      </c>
    </row>
    <row r="9296" spans="1:11" x14ac:dyDescent="0.25">
      <c r="A9296" s="1">
        <v>41333</v>
      </c>
      <c r="B9296" t="s">
        <v>121</v>
      </c>
      <c r="C9296" t="s">
        <v>161</v>
      </c>
      <c r="D9296">
        <v>106</v>
      </c>
      <c r="E9296">
        <v>99</v>
      </c>
      <c r="F9296" t="s">
        <v>161</v>
      </c>
      <c r="G9296">
        <v>7</v>
      </c>
      <c r="H9296" t="s">
        <v>358</v>
      </c>
      <c r="I9296" t="s">
        <v>356</v>
      </c>
      <c r="J9296" s="2">
        <f>VLOOKUP(B9296,'Totals by Team'!A:K,11,FALSE)</f>
        <v>-4.75</v>
      </c>
      <c r="K9296" s="2">
        <f>VLOOKUP(C9296,'Totals by Team'!A:K,11,FALSE)</f>
        <v>-17.29032258064516</v>
      </c>
    </row>
    <row r="9297" spans="1:11" x14ac:dyDescent="0.25">
      <c r="A9297" s="1">
        <v>41333</v>
      </c>
      <c r="B9297" t="s">
        <v>135</v>
      </c>
      <c r="C9297" t="s">
        <v>185</v>
      </c>
      <c r="D9297">
        <v>56</v>
      </c>
      <c r="E9297">
        <v>49</v>
      </c>
      <c r="F9297" t="s">
        <v>135</v>
      </c>
      <c r="G9297">
        <v>7</v>
      </c>
      <c r="H9297" t="s">
        <v>358</v>
      </c>
      <c r="I9297" t="s">
        <v>360</v>
      </c>
      <c r="J9297" s="2">
        <f>VLOOKUP(B9297,'Totals by Team'!A:K,11,FALSE)</f>
        <v>4.117647058823529</v>
      </c>
      <c r="K9297" s="2">
        <f>VLOOKUP(C9297,'Totals by Team'!A:K,11,FALSE)</f>
        <v>-4.0714285714285712</v>
      </c>
    </row>
    <row r="9298" spans="1:11" x14ac:dyDescent="0.25">
      <c r="A9298" s="1">
        <v>41333</v>
      </c>
      <c r="B9298" t="s">
        <v>82</v>
      </c>
      <c r="C9298" t="s">
        <v>83</v>
      </c>
      <c r="D9298">
        <v>81</v>
      </c>
      <c r="E9298">
        <v>74</v>
      </c>
      <c r="F9298" t="s">
        <v>82</v>
      </c>
      <c r="G9298">
        <v>7</v>
      </c>
      <c r="H9298" t="s">
        <v>358</v>
      </c>
      <c r="I9298" t="s">
        <v>360</v>
      </c>
      <c r="J9298" s="2">
        <f>VLOOKUP(B9298,'Totals by Team'!A:K,11,FALSE)</f>
        <v>1.78125</v>
      </c>
      <c r="K9298" s="2">
        <f>VLOOKUP(C9298,'Totals by Team'!A:K,11,FALSE)</f>
        <v>-8.4642857142857135</v>
      </c>
    </row>
    <row r="9299" spans="1:11" x14ac:dyDescent="0.25">
      <c r="A9299" s="1">
        <v>41333</v>
      </c>
      <c r="B9299" t="s">
        <v>84</v>
      </c>
      <c r="C9299" t="s">
        <v>79</v>
      </c>
      <c r="D9299">
        <v>59</v>
      </c>
      <c r="E9299">
        <v>52</v>
      </c>
      <c r="F9299" t="s">
        <v>79</v>
      </c>
      <c r="G9299">
        <v>7</v>
      </c>
      <c r="H9299" t="s">
        <v>358</v>
      </c>
      <c r="I9299" t="s">
        <v>356</v>
      </c>
      <c r="J9299" s="2">
        <f>VLOOKUP(B9299,'Totals by Team'!A:K,11,FALSE)</f>
        <v>-0.93548387096774188</v>
      </c>
      <c r="K9299" s="2">
        <f>VLOOKUP(C9299,'Totals by Team'!A:K,11,FALSE)</f>
        <v>-9.7857142857142865</v>
      </c>
    </row>
    <row r="9300" spans="1:11" x14ac:dyDescent="0.25">
      <c r="A9300" s="1">
        <v>41333</v>
      </c>
      <c r="B9300" t="s">
        <v>72</v>
      </c>
      <c r="C9300" t="s">
        <v>33</v>
      </c>
      <c r="D9300">
        <v>66</v>
      </c>
      <c r="E9300">
        <v>60</v>
      </c>
      <c r="F9300" t="s">
        <v>33</v>
      </c>
      <c r="G9300">
        <v>6</v>
      </c>
      <c r="H9300" t="s">
        <v>358</v>
      </c>
      <c r="I9300" t="s">
        <v>356</v>
      </c>
      <c r="J9300" s="2">
        <f>VLOOKUP(B9300,'Totals by Team'!A:K,11,FALSE)</f>
        <v>-4.645161290322581</v>
      </c>
      <c r="K9300" s="2">
        <f>VLOOKUP(C9300,'Totals by Team'!A:K,11,FALSE)</f>
        <v>-4.1034482758620694</v>
      </c>
    </row>
    <row r="9301" spans="1:11" x14ac:dyDescent="0.25">
      <c r="A9301" s="1">
        <v>41333</v>
      </c>
      <c r="B9301" t="s">
        <v>102</v>
      </c>
      <c r="C9301" t="s">
        <v>26</v>
      </c>
      <c r="D9301">
        <v>79</v>
      </c>
      <c r="E9301">
        <v>73</v>
      </c>
      <c r="F9301" t="s">
        <v>102</v>
      </c>
      <c r="G9301">
        <v>6</v>
      </c>
      <c r="H9301" t="s">
        <v>358</v>
      </c>
      <c r="I9301" t="s">
        <v>360</v>
      </c>
      <c r="J9301" s="2">
        <f>VLOOKUP(B9301,'Totals by Team'!A:K,11,FALSE)</f>
        <v>0.70588235294117652</v>
      </c>
      <c r="K9301" s="2">
        <f>VLOOKUP(C9301,'Totals by Team'!A:K,11,FALSE)</f>
        <v>0.4642857142857143</v>
      </c>
    </row>
    <row r="9302" spans="1:11" x14ac:dyDescent="0.25">
      <c r="A9302" s="1">
        <v>41333</v>
      </c>
      <c r="B9302" t="s">
        <v>174</v>
      </c>
      <c r="C9302" t="s">
        <v>85</v>
      </c>
      <c r="D9302">
        <v>81</v>
      </c>
      <c r="E9302">
        <v>75</v>
      </c>
      <c r="F9302" t="s">
        <v>85</v>
      </c>
      <c r="G9302">
        <v>6</v>
      </c>
      <c r="H9302" t="s">
        <v>358</v>
      </c>
      <c r="I9302" t="s">
        <v>356</v>
      </c>
      <c r="J9302" s="2">
        <f>VLOOKUP(B9302,'Totals by Team'!A:K,11,FALSE)</f>
        <v>-7.15625</v>
      </c>
      <c r="K9302" s="2">
        <f>VLOOKUP(C9302,'Totals by Team'!A:K,11,FALSE)</f>
        <v>-5.5161290322580649</v>
      </c>
    </row>
    <row r="9303" spans="1:11" x14ac:dyDescent="0.25">
      <c r="A9303" s="1">
        <v>41333</v>
      </c>
      <c r="B9303" t="s">
        <v>129</v>
      </c>
      <c r="C9303" t="s">
        <v>74</v>
      </c>
      <c r="D9303">
        <v>70</v>
      </c>
      <c r="E9303">
        <v>65</v>
      </c>
      <c r="F9303" t="s">
        <v>129</v>
      </c>
      <c r="G9303">
        <v>5</v>
      </c>
      <c r="H9303" t="s">
        <v>358</v>
      </c>
      <c r="I9303" t="s">
        <v>360</v>
      </c>
      <c r="J9303" s="2">
        <f>VLOOKUP(B9303,'Totals by Team'!A:K,11,FALSE)</f>
        <v>-5.2758620689655169</v>
      </c>
      <c r="K9303" s="2">
        <f>VLOOKUP(C9303,'Totals by Team'!A:K,11,FALSE)</f>
        <v>-8.870967741935484</v>
      </c>
    </row>
    <row r="9304" spans="1:11" x14ac:dyDescent="0.25">
      <c r="A9304" s="1">
        <v>41333</v>
      </c>
      <c r="B9304" t="s">
        <v>323</v>
      </c>
      <c r="C9304" t="s">
        <v>37</v>
      </c>
      <c r="D9304">
        <v>55</v>
      </c>
      <c r="E9304">
        <v>50</v>
      </c>
      <c r="F9304" t="s">
        <v>323</v>
      </c>
      <c r="G9304">
        <v>5</v>
      </c>
      <c r="H9304" t="s">
        <v>358</v>
      </c>
      <c r="I9304" t="s">
        <v>360</v>
      </c>
      <c r="J9304" s="2">
        <f>VLOOKUP(B9304,'Totals by Team'!A:K,11,FALSE)</f>
        <v>4.1818181818181817</v>
      </c>
      <c r="K9304" s="2">
        <f>VLOOKUP(C9304,'Totals by Team'!A:K,11,FALSE)</f>
        <v>-2.096774193548387</v>
      </c>
    </row>
    <row r="9305" spans="1:11" x14ac:dyDescent="0.25">
      <c r="A9305" s="1">
        <v>41333</v>
      </c>
      <c r="B9305" t="s">
        <v>5</v>
      </c>
      <c r="C9305" t="s">
        <v>192</v>
      </c>
      <c r="D9305">
        <v>73</v>
      </c>
      <c r="E9305">
        <v>68</v>
      </c>
      <c r="F9305" t="s">
        <v>5</v>
      </c>
      <c r="G9305">
        <v>5</v>
      </c>
      <c r="H9305" t="s">
        <v>358</v>
      </c>
      <c r="I9305" t="s">
        <v>360</v>
      </c>
      <c r="J9305" s="2">
        <f>VLOOKUP(B9305,'Totals by Team'!A:K,11,FALSE)</f>
        <v>8.90625</v>
      </c>
      <c r="K9305" s="2">
        <f>VLOOKUP(C9305,'Totals by Team'!A:K,11,FALSE)</f>
        <v>12.875</v>
      </c>
    </row>
    <row r="9306" spans="1:11" x14ac:dyDescent="0.25">
      <c r="A9306" s="1">
        <v>41333</v>
      </c>
      <c r="B9306" t="s">
        <v>311</v>
      </c>
      <c r="C9306" t="s">
        <v>245</v>
      </c>
      <c r="D9306">
        <v>70</v>
      </c>
      <c r="E9306">
        <v>65</v>
      </c>
      <c r="F9306" t="s">
        <v>245</v>
      </c>
      <c r="G9306">
        <v>5</v>
      </c>
      <c r="H9306" t="s">
        <v>358</v>
      </c>
      <c r="I9306" t="s">
        <v>356</v>
      </c>
      <c r="J9306" s="2">
        <f>VLOOKUP(B9306,'Totals by Team'!A:K,11,FALSE)</f>
        <v>17.3125</v>
      </c>
      <c r="K9306" s="2">
        <f>VLOOKUP(C9306,'Totals by Team'!A:K,11,FALSE)</f>
        <v>6.4838709677419351</v>
      </c>
    </row>
    <row r="9307" spans="1:11" x14ac:dyDescent="0.25">
      <c r="A9307" s="1">
        <v>41333</v>
      </c>
      <c r="B9307" t="s">
        <v>173</v>
      </c>
      <c r="C9307" t="s">
        <v>175</v>
      </c>
      <c r="D9307">
        <v>83</v>
      </c>
      <c r="E9307">
        <v>78</v>
      </c>
      <c r="F9307" t="s">
        <v>173</v>
      </c>
      <c r="G9307">
        <v>5</v>
      </c>
      <c r="H9307" t="s">
        <v>358</v>
      </c>
      <c r="I9307" t="s">
        <v>360</v>
      </c>
      <c r="J9307" s="2">
        <f>VLOOKUP(B9307,'Totals by Team'!A:K,11,FALSE)</f>
        <v>4.65625</v>
      </c>
      <c r="K9307" s="2">
        <f>VLOOKUP(C9307,'Totals by Team'!A:K,11,FALSE)</f>
        <v>5.7666666666666666</v>
      </c>
    </row>
    <row r="9308" spans="1:11" x14ac:dyDescent="0.25">
      <c r="A9308" s="1">
        <v>41333</v>
      </c>
      <c r="B9308" t="s">
        <v>34</v>
      </c>
      <c r="C9308" t="s">
        <v>267</v>
      </c>
      <c r="D9308">
        <v>81</v>
      </c>
      <c r="E9308">
        <v>77</v>
      </c>
      <c r="F9308" t="s">
        <v>267</v>
      </c>
      <c r="G9308">
        <v>4</v>
      </c>
      <c r="H9308" t="s">
        <v>358</v>
      </c>
      <c r="I9308" t="s">
        <v>356</v>
      </c>
      <c r="J9308" s="2">
        <f>VLOOKUP(B9308,'Totals by Team'!A:K,11,FALSE)</f>
        <v>-9.6774193548387094E-2</v>
      </c>
      <c r="K9308" s="2">
        <f>VLOOKUP(C9308,'Totals by Team'!A:K,11,FALSE)</f>
        <v>-6.0333333333333332</v>
      </c>
    </row>
    <row r="9309" spans="1:11" x14ac:dyDescent="0.25">
      <c r="A9309" s="1">
        <v>41333</v>
      </c>
      <c r="B9309" t="s">
        <v>196</v>
      </c>
      <c r="C9309" t="s">
        <v>35</v>
      </c>
      <c r="D9309">
        <v>77</v>
      </c>
      <c r="E9309">
        <v>73</v>
      </c>
      <c r="F9309" t="s">
        <v>196</v>
      </c>
      <c r="G9309">
        <v>4</v>
      </c>
      <c r="H9309" t="s">
        <v>358</v>
      </c>
      <c r="I9309" t="s">
        <v>360</v>
      </c>
      <c r="J9309" s="2">
        <f>VLOOKUP(B9309,'Totals by Team'!A:K,11,FALSE)</f>
        <v>-8.2413793103448274</v>
      </c>
      <c r="K9309" s="2">
        <f>VLOOKUP(C9309,'Totals by Team'!A:K,11,FALSE)</f>
        <v>-5.7333333333333334</v>
      </c>
    </row>
    <row r="9310" spans="1:11" x14ac:dyDescent="0.25">
      <c r="A9310" s="1">
        <v>41333</v>
      </c>
      <c r="B9310" t="s">
        <v>340</v>
      </c>
      <c r="C9310" t="s">
        <v>13</v>
      </c>
      <c r="D9310">
        <v>70</v>
      </c>
      <c r="E9310">
        <v>66</v>
      </c>
      <c r="F9310" t="s">
        <v>340</v>
      </c>
      <c r="G9310">
        <v>4</v>
      </c>
      <c r="H9310" t="s">
        <v>358</v>
      </c>
      <c r="I9310" t="s">
        <v>360</v>
      </c>
      <c r="J9310" s="2">
        <f>VLOOKUP(B9310,'Totals by Team'!A:K,11,FALSE)</f>
        <v>0.8</v>
      </c>
      <c r="K9310" s="2">
        <f>VLOOKUP(C9310,'Totals by Team'!A:K,11,FALSE)</f>
        <v>-4.6206896551724137</v>
      </c>
    </row>
    <row r="9311" spans="1:11" x14ac:dyDescent="0.25">
      <c r="A9311" s="1">
        <v>41333</v>
      </c>
      <c r="B9311" t="s">
        <v>123</v>
      </c>
      <c r="C9311" t="s">
        <v>1</v>
      </c>
      <c r="D9311">
        <v>84</v>
      </c>
      <c r="E9311">
        <v>81</v>
      </c>
      <c r="F9311" t="s">
        <v>123</v>
      </c>
      <c r="G9311">
        <v>3</v>
      </c>
      <c r="H9311" t="s">
        <v>358</v>
      </c>
      <c r="I9311" t="s">
        <v>360</v>
      </c>
      <c r="J9311" s="2">
        <f>VLOOKUP(B9311,'Totals by Team'!A:K,11,FALSE)</f>
        <v>-4.2</v>
      </c>
      <c r="K9311" s="2">
        <f>VLOOKUP(C9311,'Totals by Team'!A:K,11,FALSE)</f>
        <v>-10.793103448275861</v>
      </c>
    </row>
    <row r="9312" spans="1:11" x14ac:dyDescent="0.25">
      <c r="A9312" s="1">
        <v>41333</v>
      </c>
      <c r="B9312" t="s">
        <v>251</v>
      </c>
      <c r="C9312" t="s">
        <v>62</v>
      </c>
      <c r="D9312">
        <v>70</v>
      </c>
      <c r="E9312">
        <v>67</v>
      </c>
      <c r="F9312" t="s">
        <v>251</v>
      </c>
      <c r="G9312">
        <v>3</v>
      </c>
      <c r="H9312" t="s">
        <v>358</v>
      </c>
      <c r="I9312" t="s">
        <v>360</v>
      </c>
      <c r="J9312" s="2">
        <f>VLOOKUP(B9312,'Totals by Team'!A:K,11,FALSE)</f>
        <v>-2.1379310344827585</v>
      </c>
      <c r="K9312" s="2">
        <f>VLOOKUP(C9312,'Totals by Team'!A:K,11,FALSE)</f>
        <v>-5.67741935483871</v>
      </c>
    </row>
    <row r="9313" spans="1:11" x14ac:dyDescent="0.25">
      <c r="A9313" s="1">
        <v>41333</v>
      </c>
      <c r="B9313" t="s">
        <v>52</v>
      </c>
      <c r="C9313" t="s">
        <v>238</v>
      </c>
      <c r="D9313">
        <v>60</v>
      </c>
      <c r="E9313">
        <v>57</v>
      </c>
      <c r="F9313" t="s">
        <v>52</v>
      </c>
      <c r="G9313">
        <v>3</v>
      </c>
      <c r="H9313" t="s">
        <v>358</v>
      </c>
      <c r="I9313" t="s">
        <v>360</v>
      </c>
      <c r="J9313" s="2">
        <f>VLOOKUP(B9313,'Totals by Team'!A:K,11,FALSE)</f>
        <v>5.03125</v>
      </c>
      <c r="K9313" s="2">
        <f>VLOOKUP(C9313,'Totals by Team'!A:K,11,FALSE)</f>
        <v>5.40625</v>
      </c>
    </row>
    <row r="9314" spans="1:11" x14ac:dyDescent="0.25">
      <c r="A9314" s="1">
        <v>41333</v>
      </c>
      <c r="B9314" t="s">
        <v>202</v>
      </c>
      <c r="C9314" t="s">
        <v>47</v>
      </c>
      <c r="D9314">
        <v>53</v>
      </c>
      <c r="E9314">
        <v>50</v>
      </c>
      <c r="F9314" t="s">
        <v>202</v>
      </c>
      <c r="G9314">
        <v>3</v>
      </c>
      <c r="H9314" t="s">
        <v>358</v>
      </c>
      <c r="I9314" t="s">
        <v>360</v>
      </c>
      <c r="J9314" s="2">
        <f>VLOOKUP(B9314,'Totals by Team'!A:K,11,FALSE)</f>
        <v>4.1785714285714288</v>
      </c>
      <c r="K9314" s="2">
        <f>VLOOKUP(C9314,'Totals by Team'!A:K,11,FALSE)</f>
        <v>-10.870967741935484</v>
      </c>
    </row>
    <row r="9315" spans="1:11" x14ac:dyDescent="0.25">
      <c r="A9315" s="1">
        <v>41333</v>
      </c>
      <c r="B9315" t="s">
        <v>101</v>
      </c>
      <c r="C9315" t="s">
        <v>56</v>
      </c>
      <c r="D9315">
        <v>56</v>
      </c>
      <c r="E9315">
        <v>53</v>
      </c>
      <c r="F9315" t="s">
        <v>56</v>
      </c>
      <c r="G9315">
        <v>3</v>
      </c>
      <c r="H9315" t="s">
        <v>358</v>
      </c>
      <c r="I9315" t="s">
        <v>356</v>
      </c>
      <c r="J9315" s="2">
        <f>VLOOKUP(B9315,'Totals by Team'!A:K,11,FALSE)</f>
        <v>-5.5666666666666664</v>
      </c>
      <c r="K9315" s="2">
        <f>VLOOKUP(C9315,'Totals by Team'!A:K,11,FALSE)</f>
        <v>-1.2903225806451613</v>
      </c>
    </row>
    <row r="9316" spans="1:11" x14ac:dyDescent="0.25">
      <c r="A9316" s="1">
        <v>41333</v>
      </c>
      <c r="B9316" t="s">
        <v>155</v>
      </c>
      <c r="C9316" t="s">
        <v>114</v>
      </c>
      <c r="D9316">
        <v>70</v>
      </c>
      <c r="E9316">
        <v>68</v>
      </c>
      <c r="F9316" t="s">
        <v>155</v>
      </c>
      <c r="G9316">
        <v>2</v>
      </c>
      <c r="H9316" t="s">
        <v>358</v>
      </c>
      <c r="I9316" t="s">
        <v>360</v>
      </c>
      <c r="J9316" s="2">
        <f>VLOOKUP(B9316,'Totals by Team'!A:K,11,FALSE)</f>
        <v>3.0606060606060606</v>
      </c>
      <c r="K9316" s="2">
        <f>VLOOKUP(C9316,'Totals by Team'!A:K,11,FALSE)</f>
        <v>-6.068965517241379</v>
      </c>
    </row>
    <row r="9317" spans="1:11" x14ac:dyDescent="0.25">
      <c r="A9317" s="1">
        <v>41333</v>
      </c>
      <c r="B9317" t="s">
        <v>36</v>
      </c>
      <c r="C9317" t="s">
        <v>58</v>
      </c>
      <c r="D9317">
        <v>77</v>
      </c>
      <c r="E9317">
        <v>75</v>
      </c>
      <c r="F9317" t="s">
        <v>58</v>
      </c>
      <c r="G9317">
        <v>2</v>
      </c>
      <c r="H9317" t="s">
        <v>358</v>
      </c>
      <c r="I9317" t="s">
        <v>356</v>
      </c>
      <c r="J9317" s="2">
        <f>VLOOKUP(B9317,'Totals by Team'!A:K,11,FALSE)</f>
        <v>5.666666666666667</v>
      </c>
      <c r="K9317" s="2">
        <f>VLOOKUP(C9317,'Totals by Team'!A:K,11,FALSE)</f>
        <v>2.9</v>
      </c>
    </row>
    <row r="9318" spans="1:11" x14ac:dyDescent="0.25">
      <c r="A9318" s="1">
        <v>41333</v>
      </c>
      <c r="B9318" t="s">
        <v>308</v>
      </c>
      <c r="C9318" t="s">
        <v>268</v>
      </c>
      <c r="D9318">
        <v>67</v>
      </c>
      <c r="E9318">
        <v>65</v>
      </c>
      <c r="F9318" t="s">
        <v>308</v>
      </c>
      <c r="G9318">
        <v>2</v>
      </c>
      <c r="H9318" t="s">
        <v>358</v>
      </c>
      <c r="I9318" t="s">
        <v>360</v>
      </c>
      <c r="J9318" s="2">
        <f>VLOOKUP(B9318,'Totals by Team'!A:K,11,FALSE)</f>
        <v>-5.4545454545454541</v>
      </c>
      <c r="K9318" s="2">
        <f>VLOOKUP(C9318,'Totals by Team'!A:K,11,FALSE)</f>
        <v>-3.4827586206896552</v>
      </c>
    </row>
    <row r="9319" spans="1:11" x14ac:dyDescent="0.25">
      <c r="A9319" s="1">
        <v>41333</v>
      </c>
      <c r="B9319" t="s">
        <v>190</v>
      </c>
      <c r="C9319" t="s">
        <v>15</v>
      </c>
      <c r="D9319">
        <v>56</v>
      </c>
      <c r="E9319">
        <v>54</v>
      </c>
      <c r="F9319" t="s">
        <v>190</v>
      </c>
      <c r="G9319">
        <v>2</v>
      </c>
      <c r="H9319" t="s">
        <v>358</v>
      </c>
      <c r="I9319" t="s">
        <v>360</v>
      </c>
      <c r="J9319" s="2">
        <f>VLOOKUP(B9319,'Totals by Team'!A:K,11,FALSE)</f>
        <v>-6.8571428571428568</v>
      </c>
      <c r="K9319" s="2">
        <f>VLOOKUP(C9319,'Totals by Team'!A:K,11,FALSE)</f>
        <v>2.6129032258064515</v>
      </c>
    </row>
    <row r="9320" spans="1:11" x14ac:dyDescent="0.25">
      <c r="A9320" s="1">
        <v>41333</v>
      </c>
      <c r="B9320" t="s">
        <v>67</v>
      </c>
      <c r="C9320" t="s">
        <v>227</v>
      </c>
      <c r="D9320">
        <v>69</v>
      </c>
      <c r="E9320">
        <v>68</v>
      </c>
      <c r="F9320" t="s">
        <v>227</v>
      </c>
      <c r="G9320">
        <v>1</v>
      </c>
      <c r="H9320" t="s">
        <v>358</v>
      </c>
      <c r="I9320" t="s">
        <v>356</v>
      </c>
      <c r="J9320" s="2">
        <f>VLOOKUP(B9320,'Totals by Team'!A:K,11,FALSE)</f>
        <v>-12.392857142857142</v>
      </c>
      <c r="K9320" s="2">
        <f>VLOOKUP(C9320,'Totals by Team'!A:K,11,FALSE)</f>
        <v>4.1034482758620694</v>
      </c>
    </row>
    <row r="9321" spans="1:11" x14ac:dyDescent="0.25">
      <c r="A9321" s="1">
        <v>41333</v>
      </c>
      <c r="B9321" t="s">
        <v>145</v>
      </c>
      <c r="C9321" t="s">
        <v>27</v>
      </c>
      <c r="D9321">
        <v>62</v>
      </c>
      <c r="E9321">
        <v>61</v>
      </c>
      <c r="F9321" t="s">
        <v>27</v>
      </c>
      <c r="G9321">
        <v>1</v>
      </c>
      <c r="H9321" t="s">
        <v>358</v>
      </c>
      <c r="I9321" t="s">
        <v>356</v>
      </c>
      <c r="J9321" s="2">
        <f>VLOOKUP(B9321,'Totals by Team'!A:K,11,FALSE)</f>
        <v>-4.2142857142857144</v>
      </c>
      <c r="K9321" s="2">
        <f>VLOOKUP(C9321,'Totals by Team'!A:K,11,FALSE)</f>
        <v>-7.0344827586206895</v>
      </c>
    </row>
    <row r="9322" spans="1:11" x14ac:dyDescent="0.25">
      <c r="A9322" s="1">
        <v>41333</v>
      </c>
      <c r="B9322" t="s">
        <v>75</v>
      </c>
      <c r="C9322" t="s">
        <v>20</v>
      </c>
      <c r="D9322">
        <v>100</v>
      </c>
      <c r="E9322">
        <v>101</v>
      </c>
      <c r="F9322" t="s">
        <v>381</v>
      </c>
      <c r="G9322">
        <v>-1</v>
      </c>
      <c r="H9322" t="s">
        <v>357</v>
      </c>
      <c r="I9322" t="s">
        <v>360</v>
      </c>
      <c r="J9322" s="2">
        <f>VLOOKUP(B9322,'Totals by Team'!A:K,11,FALSE)</f>
        <v>-0.5</v>
      </c>
      <c r="K9322" s="2">
        <f>VLOOKUP(C9322,'Totals by Team'!A:K,11,FALSE)</f>
        <v>-3.5483870967741935</v>
      </c>
    </row>
    <row r="9323" spans="1:11" x14ac:dyDescent="0.25">
      <c r="A9323" s="1">
        <v>41333</v>
      </c>
      <c r="B9323" t="s">
        <v>227</v>
      </c>
      <c r="C9323" t="s">
        <v>67</v>
      </c>
      <c r="D9323">
        <v>68</v>
      </c>
      <c r="E9323">
        <v>69</v>
      </c>
      <c r="F9323" t="s">
        <v>227</v>
      </c>
      <c r="G9323">
        <v>-1</v>
      </c>
      <c r="H9323" t="s">
        <v>357</v>
      </c>
      <c r="I9323" t="s">
        <v>360</v>
      </c>
      <c r="J9323" s="2">
        <f>VLOOKUP(B9323,'Totals by Team'!A:K,11,FALSE)</f>
        <v>4.1034482758620694</v>
      </c>
      <c r="K9323" s="2">
        <f>VLOOKUP(C9323,'Totals by Team'!A:K,11,FALSE)</f>
        <v>-12.392857142857142</v>
      </c>
    </row>
    <row r="9324" spans="1:11" x14ac:dyDescent="0.25">
      <c r="A9324" s="1">
        <v>41333</v>
      </c>
      <c r="B9324" t="s">
        <v>27</v>
      </c>
      <c r="C9324" t="s">
        <v>145</v>
      </c>
      <c r="D9324">
        <v>61</v>
      </c>
      <c r="E9324">
        <v>62</v>
      </c>
      <c r="F9324" t="s">
        <v>27</v>
      </c>
      <c r="G9324">
        <v>-1</v>
      </c>
      <c r="H9324" t="s">
        <v>357</v>
      </c>
      <c r="I9324" t="s">
        <v>360</v>
      </c>
      <c r="J9324" s="2">
        <f>VLOOKUP(B9324,'Totals by Team'!A:K,11,FALSE)</f>
        <v>-7.0344827586206895</v>
      </c>
      <c r="K9324" s="2">
        <f>VLOOKUP(C9324,'Totals by Team'!A:K,11,FALSE)</f>
        <v>-4.2142857142857144</v>
      </c>
    </row>
    <row r="9325" spans="1:11" x14ac:dyDescent="0.25">
      <c r="A9325" s="1">
        <v>41333</v>
      </c>
      <c r="B9325" t="s">
        <v>114</v>
      </c>
      <c r="C9325" t="s">
        <v>155</v>
      </c>
      <c r="D9325">
        <v>68</v>
      </c>
      <c r="E9325">
        <v>70</v>
      </c>
      <c r="F9325" t="s">
        <v>155</v>
      </c>
      <c r="G9325">
        <v>-2</v>
      </c>
      <c r="H9325" t="s">
        <v>357</v>
      </c>
      <c r="I9325" t="s">
        <v>356</v>
      </c>
      <c r="J9325" s="2">
        <f>VLOOKUP(B9325,'Totals by Team'!A:K,11,FALSE)</f>
        <v>-6.068965517241379</v>
      </c>
      <c r="K9325" s="2">
        <f>VLOOKUP(C9325,'Totals by Team'!A:K,11,FALSE)</f>
        <v>3.0606060606060606</v>
      </c>
    </row>
    <row r="9326" spans="1:11" x14ac:dyDescent="0.25">
      <c r="A9326" s="1">
        <v>41333</v>
      </c>
      <c r="B9326" t="s">
        <v>58</v>
      </c>
      <c r="C9326" t="s">
        <v>36</v>
      </c>
      <c r="D9326">
        <v>75</v>
      </c>
      <c r="E9326">
        <v>77</v>
      </c>
      <c r="F9326" t="s">
        <v>58</v>
      </c>
      <c r="G9326">
        <v>-2</v>
      </c>
      <c r="H9326" t="s">
        <v>357</v>
      </c>
      <c r="I9326" t="s">
        <v>360</v>
      </c>
      <c r="J9326" s="2">
        <f>VLOOKUP(B9326,'Totals by Team'!A:K,11,FALSE)</f>
        <v>2.9</v>
      </c>
      <c r="K9326" s="2">
        <f>VLOOKUP(C9326,'Totals by Team'!A:K,11,FALSE)</f>
        <v>5.666666666666667</v>
      </c>
    </row>
    <row r="9327" spans="1:11" x14ac:dyDescent="0.25">
      <c r="A9327" s="1">
        <v>41333</v>
      </c>
      <c r="B9327" t="s">
        <v>268</v>
      </c>
      <c r="C9327" t="s">
        <v>308</v>
      </c>
      <c r="D9327">
        <v>65</v>
      </c>
      <c r="E9327">
        <v>67</v>
      </c>
      <c r="F9327" t="s">
        <v>308</v>
      </c>
      <c r="G9327">
        <v>-2</v>
      </c>
      <c r="H9327" t="s">
        <v>357</v>
      </c>
      <c r="I9327" t="s">
        <v>356</v>
      </c>
      <c r="J9327" s="2">
        <f>VLOOKUP(B9327,'Totals by Team'!A:K,11,FALSE)</f>
        <v>-3.4827586206896552</v>
      </c>
      <c r="K9327" s="2">
        <f>VLOOKUP(C9327,'Totals by Team'!A:K,11,FALSE)</f>
        <v>-5.4545454545454541</v>
      </c>
    </row>
    <row r="9328" spans="1:11" x14ac:dyDescent="0.25">
      <c r="A9328" s="1">
        <v>41333</v>
      </c>
      <c r="B9328" t="s">
        <v>15</v>
      </c>
      <c r="C9328" t="s">
        <v>190</v>
      </c>
      <c r="D9328">
        <v>54</v>
      </c>
      <c r="E9328">
        <v>56</v>
      </c>
      <c r="F9328" t="s">
        <v>190</v>
      </c>
      <c r="G9328">
        <v>-2</v>
      </c>
      <c r="H9328" t="s">
        <v>357</v>
      </c>
      <c r="I9328" t="s">
        <v>356</v>
      </c>
      <c r="J9328" s="2">
        <f>VLOOKUP(B9328,'Totals by Team'!A:K,11,FALSE)</f>
        <v>2.6129032258064515</v>
      </c>
      <c r="K9328" s="2">
        <f>VLOOKUP(C9328,'Totals by Team'!A:K,11,FALSE)</f>
        <v>-6.8571428571428568</v>
      </c>
    </row>
    <row r="9329" spans="1:11" x14ac:dyDescent="0.25">
      <c r="A9329" s="1">
        <v>41333</v>
      </c>
      <c r="B9329" t="s">
        <v>1</v>
      </c>
      <c r="C9329" t="s">
        <v>123</v>
      </c>
      <c r="D9329">
        <v>81</v>
      </c>
      <c r="E9329">
        <v>84</v>
      </c>
      <c r="F9329" t="s">
        <v>123</v>
      </c>
      <c r="G9329">
        <v>-3</v>
      </c>
      <c r="H9329" t="s">
        <v>357</v>
      </c>
      <c r="I9329" t="s">
        <v>356</v>
      </c>
      <c r="J9329" s="2">
        <f>VLOOKUP(B9329,'Totals by Team'!A:K,11,FALSE)</f>
        <v>-10.793103448275861</v>
      </c>
      <c r="K9329" s="2">
        <f>VLOOKUP(C9329,'Totals by Team'!A:K,11,FALSE)</f>
        <v>-4.2</v>
      </c>
    </row>
    <row r="9330" spans="1:11" x14ac:dyDescent="0.25">
      <c r="A9330" s="1">
        <v>41333</v>
      </c>
      <c r="B9330" t="s">
        <v>62</v>
      </c>
      <c r="C9330" t="s">
        <v>251</v>
      </c>
      <c r="D9330">
        <v>67</v>
      </c>
      <c r="E9330">
        <v>70</v>
      </c>
      <c r="F9330" t="s">
        <v>251</v>
      </c>
      <c r="G9330">
        <v>-3</v>
      </c>
      <c r="H9330" t="s">
        <v>357</v>
      </c>
      <c r="I9330" t="s">
        <v>356</v>
      </c>
      <c r="J9330" s="2">
        <f>VLOOKUP(B9330,'Totals by Team'!A:K,11,FALSE)</f>
        <v>-5.67741935483871</v>
      </c>
      <c r="K9330" s="2">
        <f>VLOOKUP(C9330,'Totals by Team'!A:K,11,FALSE)</f>
        <v>-2.1379310344827585</v>
      </c>
    </row>
    <row r="9331" spans="1:11" x14ac:dyDescent="0.25">
      <c r="A9331" s="1">
        <v>41333</v>
      </c>
      <c r="B9331" t="s">
        <v>238</v>
      </c>
      <c r="C9331" t="s">
        <v>52</v>
      </c>
      <c r="D9331">
        <v>57</v>
      </c>
      <c r="E9331">
        <v>60</v>
      </c>
      <c r="F9331" t="s">
        <v>52</v>
      </c>
      <c r="G9331">
        <v>-3</v>
      </c>
      <c r="H9331" t="s">
        <v>357</v>
      </c>
      <c r="I9331" t="s">
        <v>356</v>
      </c>
      <c r="J9331" s="2">
        <f>VLOOKUP(B9331,'Totals by Team'!A:K,11,FALSE)</f>
        <v>5.40625</v>
      </c>
      <c r="K9331" s="2">
        <f>VLOOKUP(C9331,'Totals by Team'!A:K,11,FALSE)</f>
        <v>5.03125</v>
      </c>
    </row>
    <row r="9332" spans="1:11" x14ac:dyDescent="0.25">
      <c r="A9332" s="1">
        <v>41333</v>
      </c>
      <c r="B9332" t="s">
        <v>47</v>
      </c>
      <c r="C9332" t="s">
        <v>202</v>
      </c>
      <c r="D9332">
        <v>50</v>
      </c>
      <c r="E9332">
        <v>53</v>
      </c>
      <c r="F9332" t="s">
        <v>202</v>
      </c>
      <c r="G9332">
        <v>-3</v>
      </c>
      <c r="H9332" t="s">
        <v>357</v>
      </c>
      <c r="I9332" t="s">
        <v>356</v>
      </c>
      <c r="J9332" s="2">
        <f>VLOOKUP(B9332,'Totals by Team'!A:K,11,FALSE)</f>
        <v>-10.870967741935484</v>
      </c>
      <c r="K9332" s="2">
        <f>VLOOKUP(C9332,'Totals by Team'!A:K,11,FALSE)</f>
        <v>4.1785714285714288</v>
      </c>
    </row>
    <row r="9333" spans="1:11" x14ac:dyDescent="0.25">
      <c r="A9333" s="1">
        <v>41333</v>
      </c>
      <c r="B9333" t="s">
        <v>56</v>
      </c>
      <c r="C9333" t="s">
        <v>101</v>
      </c>
      <c r="D9333">
        <v>53</v>
      </c>
      <c r="E9333">
        <v>56</v>
      </c>
      <c r="F9333" t="s">
        <v>56</v>
      </c>
      <c r="G9333">
        <v>-3</v>
      </c>
      <c r="H9333" t="s">
        <v>357</v>
      </c>
      <c r="I9333" t="s">
        <v>360</v>
      </c>
      <c r="J9333" s="2">
        <f>VLOOKUP(B9333,'Totals by Team'!A:K,11,FALSE)</f>
        <v>-1.2903225806451613</v>
      </c>
      <c r="K9333" s="2">
        <f>VLOOKUP(C9333,'Totals by Team'!A:K,11,FALSE)</f>
        <v>-5.5666666666666664</v>
      </c>
    </row>
    <row r="9334" spans="1:11" x14ac:dyDescent="0.25">
      <c r="A9334" s="1">
        <v>41333</v>
      </c>
      <c r="B9334" t="s">
        <v>267</v>
      </c>
      <c r="C9334" t="s">
        <v>34</v>
      </c>
      <c r="D9334">
        <v>77</v>
      </c>
      <c r="E9334">
        <v>81</v>
      </c>
      <c r="F9334" t="s">
        <v>267</v>
      </c>
      <c r="G9334">
        <v>-4</v>
      </c>
      <c r="H9334" t="s">
        <v>357</v>
      </c>
      <c r="I9334" t="s">
        <v>360</v>
      </c>
      <c r="J9334" s="2">
        <f>VLOOKUP(B9334,'Totals by Team'!A:K,11,FALSE)</f>
        <v>-6.0333333333333332</v>
      </c>
      <c r="K9334" s="2">
        <f>VLOOKUP(C9334,'Totals by Team'!A:K,11,FALSE)</f>
        <v>-9.6774193548387094E-2</v>
      </c>
    </row>
    <row r="9335" spans="1:11" x14ac:dyDescent="0.25">
      <c r="A9335" s="1">
        <v>41333</v>
      </c>
      <c r="B9335" t="s">
        <v>35</v>
      </c>
      <c r="C9335" t="s">
        <v>196</v>
      </c>
      <c r="D9335">
        <v>73</v>
      </c>
      <c r="E9335">
        <v>77</v>
      </c>
      <c r="F9335" t="s">
        <v>196</v>
      </c>
      <c r="G9335">
        <v>-4</v>
      </c>
      <c r="H9335" t="s">
        <v>357</v>
      </c>
      <c r="I9335" t="s">
        <v>356</v>
      </c>
      <c r="J9335" s="2">
        <f>VLOOKUP(B9335,'Totals by Team'!A:K,11,FALSE)</f>
        <v>-5.7333333333333334</v>
      </c>
      <c r="K9335" s="2">
        <f>VLOOKUP(C9335,'Totals by Team'!A:K,11,FALSE)</f>
        <v>-8.2413793103448274</v>
      </c>
    </row>
    <row r="9336" spans="1:11" x14ac:dyDescent="0.25">
      <c r="A9336" s="1">
        <v>41333</v>
      </c>
      <c r="B9336" t="s">
        <v>13</v>
      </c>
      <c r="C9336" t="s">
        <v>340</v>
      </c>
      <c r="D9336">
        <v>66</v>
      </c>
      <c r="E9336">
        <v>70</v>
      </c>
      <c r="F9336" t="s">
        <v>340</v>
      </c>
      <c r="G9336">
        <v>-4</v>
      </c>
      <c r="H9336" t="s">
        <v>357</v>
      </c>
      <c r="I9336" t="s">
        <v>356</v>
      </c>
      <c r="J9336" s="2">
        <f>VLOOKUP(B9336,'Totals by Team'!A:K,11,FALSE)</f>
        <v>-4.6206896551724137</v>
      </c>
      <c r="K9336" s="2">
        <f>VLOOKUP(C9336,'Totals by Team'!A:K,11,FALSE)</f>
        <v>0.8</v>
      </c>
    </row>
    <row r="9337" spans="1:11" x14ac:dyDescent="0.25">
      <c r="A9337" s="1">
        <v>41333</v>
      </c>
      <c r="B9337" t="s">
        <v>74</v>
      </c>
      <c r="C9337" t="s">
        <v>129</v>
      </c>
      <c r="D9337">
        <v>65</v>
      </c>
      <c r="E9337">
        <v>70</v>
      </c>
      <c r="F9337" t="s">
        <v>129</v>
      </c>
      <c r="G9337">
        <v>-5</v>
      </c>
      <c r="H9337" t="s">
        <v>357</v>
      </c>
      <c r="I9337" t="s">
        <v>356</v>
      </c>
      <c r="J9337" s="2">
        <f>VLOOKUP(B9337,'Totals by Team'!A:K,11,FALSE)</f>
        <v>-8.870967741935484</v>
      </c>
      <c r="K9337" s="2">
        <f>VLOOKUP(C9337,'Totals by Team'!A:K,11,FALSE)</f>
        <v>-5.2758620689655169</v>
      </c>
    </row>
    <row r="9338" spans="1:11" x14ac:dyDescent="0.25">
      <c r="A9338" s="1">
        <v>41333</v>
      </c>
      <c r="B9338" t="s">
        <v>37</v>
      </c>
      <c r="C9338" t="s">
        <v>323</v>
      </c>
      <c r="D9338">
        <v>50</v>
      </c>
      <c r="E9338">
        <v>55</v>
      </c>
      <c r="F9338" t="s">
        <v>323</v>
      </c>
      <c r="G9338">
        <v>-5</v>
      </c>
      <c r="H9338" t="s">
        <v>357</v>
      </c>
      <c r="I9338" t="s">
        <v>356</v>
      </c>
      <c r="J9338" s="2">
        <f>VLOOKUP(B9338,'Totals by Team'!A:K,11,FALSE)</f>
        <v>-2.096774193548387</v>
      </c>
      <c r="K9338" s="2">
        <f>VLOOKUP(C9338,'Totals by Team'!A:K,11,FALSE)</f>
        <v>4.1818181818181817</v>
      </c>
    </row>
    <row r="9339" spans="1:11" x14ac:dyDescent="0.25">
      <c r="A9339" s="1">
        <v>41333</v>
      </c>
      <c r="B9339" t="s">
        <v>192</v>
      </c>
      <c r="C9339" t="s">
        <v>5</v>
      </c>
      <c r="D9339">
        <v>68</v>
      </c>
      <c r="E9339">
        <v>73</v>
      </c>
      <c r="F9339" t="s">
        <v>5</v>
      </c>
      <c r="G9339">
        <v>-5</v>
      </c>
      <c r="H9339" t="s">
        <v>357</v>
      </c>
      <c r="I9339" t="s">
        <v>356</v>
      </c>
      <c r="J9339" s="2">
        <f>VLOOKUP(B9339,'Totals by Team'!A:K,11,FALSE)</f>
        <v>12.875</v>
      </c>
      <c r="K9339" s="2">
        <f>VLOOKUP(C9339,'Totals by Team'!A:K,11,FALSE)</f>
        <v>8.90625</v>
      </c>
    </row>
    <row r="9340" spans="1:11" x14ac:dyDescent="0.25">
      <c r="A9340" s="1">
        <v>41333</v>
      </c>
      <c r="B9340" t="s">
        <v>245</v>
      </c>
      <c r="C9340" t="s">
        <v>311</v>
      </c>
      <c r="D9340">
        <v>65</v>
      </c>
      <c r="E9340">
        <v>70</v>
      </c>
      <c r="F9340" t="s">
        <v>245</v>
      </c>
      <c r="G9340">
        <v>-5</v>
      </c>
      <c r="H9340" t="s">
        <v>357</v>
      </c>
      <c r="I9340" t="s">
        <v>360</v>
      </c>
      <c r="J9340" s="2">
        <f>VLOOKUP(B9340,'Totals by Team'!A:K,11,FALSE)</f>
        <v>6.4838709677419351</v>
      </c>
      <c r="K9340" s="2">
        <f>VLOOKUP(C9340,'Totals by Team'!A:K,11,FALSE)</f>
        <v>17.3125</v>
      </c>
    </row>
    <row r="9341" spans="1:11" x14ac:dyDescent="0.25">
      <c r="A9341" s="1">
        <v>41333</v>
      </c>
      <c r="B9341" t="s">
        <v>175</v>
      </c>
      <c r="C9341" t="s">
        <v>173</v>
      </c>
      <c r="D9341">
        <v>78</v>
      </c>
      <c r="E9341">
        <v>83</v>
      </c>
      <c r="F9341" t="s">
        <v>173</v>
      </c>
      <c r="G9341">
        <v>-5</v>
      </c>
      <c r="H9341" t="s">
        <v>357</v>
      </c>
      <c r="I9341" t="s">
        <v>356</v>
      </c>
      <c r="J9341" s="2">
        <f>VLOOKUP(B9341,'Totals by Team'!A:K,11,FALSE)</f>
        <v>5.7666666666666666</v>
      </c>
      <c r="K9341" s="2">
        <f>VLOOKUP(C9341,'Totals by Team'!A:K,11,FALSE)</f>
        <v>4.65625</v>
      </c>
    </row>
    <row r="9342" spans="1:11" x14ac:dyDescent="0.25">
      <c r="A9342" s="1">
        <v>41333</v>
      </c>
      <c r="B9342" t="s">
        <v>33</v>
      </c>
      <c r="C9342" t="s">
        <v>72</v>
      </c>
      <c r="D9342">
        <v>60</v>
      </c>
      <c r="E9342">
        <v>66</v>
      </c>
      <c r="F9342" t="s">
        <v>33</v>
      </c>
      <c r="G9342">
        <v>-6</v>
      </c>
      <c r="H9342" t="s">
        <v>357</v>
      </c>
      <c r="I9342" t="s">
        <v>360</v>
      </c>
      <c r="J9342" s="2">
        <f>VLOOKUP(B9342,'Totals by Team'!A:K,11,FALSE)</f>
        <v>-4.1034482758620694</v>
      </c>
      <c r="K9342" s="2">
        <f>VLOOKUP(C9342,'Totals by Team'!A:K,11,FALSE)</f>
        <v>-4.645161290322581</v>
      </c>
    </row>
    <row r="9343" spans="1:11" x14ac:dyDescent="0.25">
      <c r="A9343" s="1">
        <v>41333</v>
      </c>
      <c r="B9343" t="s">
        <v>26</v>
      </c>
      <c r="C9343" t="s">
        <v>102</v>
      </c>
      <c r="D9343">
        <v>73</v>
      </c>
      <c r="E9343">
        <v>79</v>
      </c>
      <c r="F9343" t="s">
        <v>102</v>
      </c>
      <c r="G9343">
        <v>-6</v>
      </c>
      <c r="H9343" t="s">
        <v>357</v>
      </c>
      <c r="I9343" t="s">
        <v>356</v>
      </c>
      <c r="J9343" s="2">
        <f>VLOOKUP(B9343,'Totals by Team'!A:K,11,FALSE)</f>
        <v>0.4642857142857143</v>
      </c>
      <c r="K9343" s="2">
        <f>VLOOKUP(C9343,'Totals by Team'!A:K,11,FALSE)</f>
        <v>0.70588235294117652</v>
      </c>
    </row>
    <row r="9344" spans="1:11" x14ac:dyDescent="0.25">
      <c r="A9344" s="1">
        <v>41333</v>
      </c>
      <c r="B9344" t="s">
        <v>85</v>
      </c>
      <c r="C9344" t="s">
        <v>174</v>
      </c>
      <c r="D9344">
        <v>75</v>
      </c>
      <c r="E9344">
        <v>81</v>
      </c>
      <c r="F9344" t="s">
        <v>85</v>
      </c>
      <c r="G9344">
        <v>-6</v>
      </c>
      <c r="H9344" t="s">
        <v>357</v>
      </c>
      <c r="I9344" t="s">
        <v>360</v>
      </c>
      <c r="J9344" s="2">
        <f>VLOOKUP(B9344,'Totals by Team'!A:K,11,FALSE)</f>
        <v>-5.5161290322580649</v>
      </c>
      <c r="K9344" s="2">
        <f>VLOOKUP(C9344,'Totals by Team'!A:K,11,FALSE)</f>
        <v>-7.15625</v>
      </c>
    </row>
    <row r="9345" spans="1:11" x14ac:dyDescent="0.25">
      <c r="A9345" s="1">
        <v>41333</v>
      </c>
      <c r="B9345" t="s">
        <v>161</v>
      </c>
      <c r="C9345" t="s">
        <v>121</v>
      </c>
      <c r="D9345">
        <v>99</v>
      </c>
      <c r="E9345">
        <v>106</v>
      </c>
      <c r="F9345" t="s">
        <v>161</v>
      </c>
      <c r="G9345">
        <v>-7</v>
      </c>
      <c r="H9345" t="s">
        <v>357</v>
      </c>
      <c r="I9345" t="s">
        <v>360</v>
      </c>
      <c r="J9345" s="2">
        <f>VLOOKUP(B9345,'Totals by Team'!A:K,11,FALSE)</f>
        <v>-17.29032258064516</v>
      </c>
      <c r="K9345" s="2">
        <f>VLOOKUP(C9345,'Totals by Team'!A:K,11,FALSE)</f>
        <v>-4.75</v>
      </c>
    </row>
    <row r="9346" spans="1:11" x14ac:dyDescent="0.25">
      <c r="A9346" s="1">
        <v>41333</v>
      </c>
      <c r="B9346" t="s">
        <v>185</v>
      </c>
      <c r="C9346" t="s">
        <v>135</v>
      </c>
      <c r="D9346">
        <v>49</v>
      </c>
      <c r="E9346">
        <v>56</v>
      </c>
      <c r="F9346" t="s">
        <v>135</v>
      </c>
      <c r="G9346">
        <v>-7</v>
      </c>
      <c r="H9346" t="s">
        <v>357</v>
      </c>
      <c r="I9346" t="s">
        <v>356</v>
      </c>
      <c r="J9346" s="2">
        <f>VLOOKUP(B9346,'Totals by Team'!A:K,11,FALSE)</f>
        <v>-4.0714285714285712</v>
      </c>
      <c r="K9346" s="2">
        <f>VLOOKUP(C9346,'Totals by Team'!A:K,11,FALSE)</f>
        <v>4.117647058823529</v>
      </c>
    </row>
    <row r="9347" spans="1:11" x14ac:dyDescent="0.25">
      <c r="A9347" s="1">
        <v>41333</v>
      </c>
      <c r="B9347" t="s">
        <v>83</v>
      </c>
      <c r="C9347" t="s">
        <v>82</v>
      </c>
      <c r="D9347">
        <v>74</v>
      </c>
      <c r="E9347">
        <v>81</v>
      </c>
      <c r="F9347" t="s">
        <v>82</v>
      </c>
      <c r="G9347">
        <v>-7</v>
      </c>
      <c r="H9347" t="s">
        <v>357</v>
      </c>
      <c r="I9347" t="s">
        <v>356</v>
      </c>
      <c r="J9347" s="2">
        <f>VLOOKUP(B9347,'Totals by Team'!A:K,11,FALSE)</f>
        <v>-8.4642857142857135</v>
      </c>
      <c r="K9347" s="2">
        <f>VLOOKUP(C9347,'Totals by Team'!A:K,11,FALSE)</f>
        <v>1.78125</v>
      </c>
    </row>
    <row r="9348" spans="1:11" x14ac:dyDescent="0.25">
      <c r="A9348" s="1">
        <v>41333</v>
      </c>
      <c r="B9348" t="s">
        <v>79</v>
      </c>
      <c r="C9348" t="s">
        <v>84</v>
      </c>
      <c r="D9348">
        <v>52</v>
      </c>
      <c r="E9348">
        <v>59</v>
      </c>
      <c r="F9348" t="s">
        <v>79</v>
      </c>
      <c r="G9348">
        <v>-7</v>
      </c>
      <c r="H9348" t="s">
        <v>357</v>
      </c>
      <c r="I9348" t="s">
        <v>360</v>
      </c>
      <c r="J9348" s="2">
        <f>VLOOKUP(B9348,'Totals by Team'!A:K,11,FALSE)</f>
        <v>-9.7857142857142865</v>
      </c>
      <c r="K9348" s="2">
        <f>VLOOKUP(C9348,'Totals by Team'!A:K,11,FALSE)</f>
        <v>-0.93548387096774188</v>
      </c>
    </row>
    <row r="9349" spans="1:11" x14ac:dyDescent="0.25">
      <c r="A9349" s="1">
        <v>41333</v>
      </c>
      <c r="B9349" t="s">
        <v>86</v>
      </c>
      <c r="C9349" t="s">
        <v>88</v>
      </c>
      <c r="D9349">
        <v>70</v>
      </c>
      <c r="E9349">
        <v>78</v>
      </c>
      <c r="F9349" t="s">
        <v>86</v>
      </c>
      <c r="G9349">
        <v>-8</v>
      </c>
      <c r="H9349" t="s">
        <v>357</v>
      </c>
      <c r="I9349" t="s">
        <v>360</v>
      </c>
      <c r="J9349" s="2">
        <f>VLOOKUP(B9349,'Totals by Team'!A:K,11,FALSE)</f>
        <v>-10.857142857142858</v>
      </c>
      <c r="K9349" s="2">
        <f>VLOOKUP(C9349,'Totals by Team'!A:K,11,FALSE)</f>
        <v>-3.9333333333333331</v>
      </c>
    </row>
    <row r="9350" spans="1:11" x14ac:dyDescent="0.25">
      <c r="A9350" s="1">
        <v>41333</v>
      </c>
      <c r="B9350" t="s">
        <v>109</v>
      </c>
      <c r="C9350" t="s">
        <v>234</v>
      </c>
      <c r="D9350">
        <v>80</v>
      </c>
      <c r="E9350">
        <v>88</v>
      </c>
      <c r="F9350" t="s">
        <v>109</v>
      </c>
      <c r="G9350">
        <v>-8</v>
      </c>
      <c r="H9350" t="s">
        <v>357</v>
      </c>
      <c r="I9350" t="s">
        <v>360</v>
      </c>
      <c r="J9350" s="2">
        <f>VLOOKUP(B9350,'Totals by Team'!A:K,11,FALSE)</f>
        <v>-5.290322580645161</v>
      </c>
      <c r="K9350" s="2">
        <f>VLOOKUP(C9350,'Totals by Team'!A:K,11,FALSE)</f>
        <v>-2.4482758620689653</v>
      </c>
    </row>
    <row r="9351" spans="1:11" x14ac:dyDescent="0.25">
      <c r="A9351" s="1">
        <v>41333</v>
      </c>
      <c r="B9351" t="s">
        <v>168</v>
      </c>
      <c r="C9351" t="s">
        <v>12</v>
      </c>
      <c r="D9351">
        <v>66</v>
      </c>
      <c r="E9351">
        <v>74</v>
      </c>
      <c r="F9351" t="s">
        <v>168</v>
      </c>
      <c r="G9351">
        <v>-8</v>
      </c>
      <c r="H9351" t="s">
        <v>357</v>
      </c>
      <c r="I9351" t="s">
        <v>360</v>
      </c>
      <c r="J9351" s="2">
        <f>VLOOKUP(B9351,'Totals by Team'!A:K,11,FALSE)</f>
        <v>-5.3076923076923075</v>
      </c>
      <c r="K9351" s="2">
        <f>VLOOKUP(C9351,'Totals by Team'!A:K,11,FALSE)</f>
        <v>-2.9333333333333331</v>
      </c>
    </row>
    <row r="9352" spans="1:11" x14ac:dyDescent="0.25">
      <c r="A9352" s="1">
        <v>41333</v>
      </c>
      <c r="B9352" t="s">
        <v>30</v>
      </c>
      <c r="C9352" t="s">
        <v>226</v>
      </c>
      <c r="D9352">
        <v>72</v>
      </c>
      <c r="E9352">
        <v>81</v>
      </c>
      <c r="F9352" t="s">
        <v>30</v>
      </c>
      <c r="G9352">
        <v>-9</v>
      </c>
      <c r="H9352" t="s">
        <v>357</v>
      </c>
      <c r="I9352" t="s">
        <v>360</v>
      </c>
      <c r="J9352" s="2">
        <f>VLOOKUP(B9352,'Totals by Team'!A:K,11,FALSE)</f>
        <v>-2.032258064516129</v>
      </c>
      <c r="K9352" s="2">
        <f>VLOOKUP(C9352,'Totals by Team'!A:K,11,FALSE)</f>
        <v>-5.5</v>
      </c>
    </row>
    <row r="9353" spans="1:11" x14ac:dyDescent="0.25">
      <c r="A9353" s="1">
        <v>41333</v>
      </c>
      <c r="B9353" t="s">
        <v>126</v>
      </c>
      <c r="C9353" t="s">
        <v>120</v>
      </c>
      <c r="D9353">
        <v>58</v>
      </c>
      <c r="E9353">
        <v>67</v>
      </c>
      <c r="F9353" t="s">
        <v>120</v>
      </c>
      <c r="G9353">
        <v>-9</v>
      </c>
      <c r="H9353" t="s">
        <v>357</v>
      </c>
      <c r="I9353" t="s">
        <v>356</v>
      </c>
      <c r="J9353" s="2">
        <f>VLOOKUP(B9353,'Totals by Team'!A:K,11,FALSE)</f>
        <v>-8.137931034482758</v>
      </c>
      <c r="K9353" s="2">
        <f>VLOOKUP(C9353,'Totals by Team'!A:K,11,FALSE)</f>
        <v>-8.46875</v>
      </c>
    </row>
    <row r="9354" spans="1:11" x14ac:dyDescent="0.25">
      <c r="A9354" s="1">
        <v>41333</v>
      </c>
      <c r="B9354" t="s">
        <v>77</v>
      </c>
      <c r="C9354" t="s">
        <v>283</v>
      </c>
      <c r="D9354">
        <v>59</v>
      </c>
      <c r="E9354">
        <v>68</v>
      </c>
      <c r="F9354" t="s">
        <v>77</v>
      </c>
      <c r="G9354">
        <v>-9</v>
      </c>
      <c r="H9354" t="s">
        <v>357</v>
      </c>
      <c r="I9354" t="s">
        <v>360</v>
      </c>
      <c r="J9354" s="2">
        <f>VLOOKUP(B9354,'Totals by Team'!A:K,11,FALSE)</f>
        <v>2.28125</v>
      </c>
      <c r="K9354" s="2">
        <f>VLOOKUP(C9354,'Totals by Team'!A:K,11,FALSE)</f>
        <v>0.84375</v>
      </c>
    </row>
    <row r="9355" spans="1:11" x14ac:dyDescent="0.25">
      <c r="A9355" s="1">
        <v>41333</v>
      </c>
      <c r="B9355" t="s">
        <v>250</v>
      </c>
      <c r="C9355" t="s">
        <v>261</v>
      </c>
      <c r="D9355">
        <v>59</v>
      </c>
      <c r="E9355">
        <v>68</v>
      </c>
      <c r="F9355" t="s">
        <v>250</v>
      </c>
      <c r="G9355">
        <v>-9</v>
      </c>
      <c r="H9355" t="s">
        <v>357</v>
      </c>
      <c r="I9355" t="s">
        <v>360</v>
      </c>
      <c r="J9355" s="2">
        <f>VLOOKUP(B9355,'Totals by Team'!A:K,11,FALSE)</f>
        <v>1.3870967741935485</v>
      </c>
      <c r="K9355" s="2">
        <f>VLOOKUP(C9355,'Totals by Team'!A:K,11,FALSE)</f>
        <v>7.0606060606060606</v>
      </c>
    </row>
    <row r="9356" spans="1:11" x14ac:dyDescent="0.25">
      <c r="A9356" s="1">
        <v>41333</v>
      </c>
      <c r="B9356" t="s">
        <v>137</v>
      </c>
      <c r="C9356" t="s">
        <v>132</v>
      </c>
      <c r="D9356">
        <v>58</v>
      </c>
      <c r="E9356">
        <v>67</v>
      </c>
      <c r="F9356" t="s">
        <v>137</v>
      </c>
      <c r="G9356">
        <v>-9</v>
      </c>
      <c r="H9356" t="s">
        <v>357</v>
      </c>
      <c r="I9356" t="s">
        <v>360</v>
      </c>
      <c r="J9356" s="2">
        <f>VLOOKUP(B9356,'Totals by Team'!A:K,11,FALSE)</f>
        <v>-12.518518518518519</v>
      </c>
      <c r="K9356" s="2">
        <f>VLOOKUP(C9356,'Totals by Team'!A:K,11,FALSE)</f>
        <v>3.125E-2</v>
      </c>
    </row>
    <row r="9357" spans="1:11" x14ac:dyDescent="0.25">
      <c r="A9357" s="1">
        <v>41333</v>
      </c>
      <c r="B9357" t="s">
        <v>252</v>
      </c>
      <c r="C9357" t="s">
        <v>203</v>
      </c>
      <c r="D9357">
        <v>68</v>
      </c>
      <c r="E9357">
        <v>77</v>
      </c>
      <c r="F9357" t="s">
        <v>203</v>
      </c>
      <c r="G9357">
        <v>-9</v>
      </c>
      <c r="H9357" t="s">
        <v>357</v>
      </c>
      <c r="I9357" t="s">
        <v>356</v>
      </c>
      <c r="J9357" s="2">
        <f>VLOOKUP(B9357,'Totals by Team'!A:K,11,FALSE)</f>
        <v>-2.6875</v>
      </c>
      <c r="K9357" s="2">
        <f>VLOOKUP(C9357,'Totals by Team'!A:K,11,FALSE)</f>
        <v>-2.129032258064516</v>
      </c>
    </row>
    <row r="9358" spans="1:11" x14ac:dyDescent="0.25">
      <c r="A9358" s="1">
        <v>41333</v>
      </c>
      <c r="B9358" t="s">
        <v>169</v>
      </c>
      <c r="C9358" t="s">
        <v>259</v>
      </c>
      <c r="D9358">
        <v>55</v>
      </c>
      <c r="E9358">
        <v>64</v>
      </c>
      <c r="F9358" t="s">
        <v>169</v>
      </c>
      <c r="G9358">
        <v>-9</v>
      </c>
      <c r="H9358" t="s">
        <v>357</v>
      </c>
      <c r="I9358" t="s">
        <v>360</v>
      </c>
      <c r="J9358" s="2">
        <f>VLOOKUP(B9358,'Totals by Team'!A:K,11,FALSE)</f>
        <v>6.6666666666666666E-2</v>
      </c>
      <c r="K9358" s="2">
        <f>VLOOKUP(C9358,'Totals by Team'!A:K,11,FALSE)</f>
        <v>1.84375</v>
      </c>
    </row>
    <row r="9359" spans="1:11" x14ac:dyDescent="0.25">
      <c r="A9359" s="1">
        <v>41333</v>
      </c>
      <c r="B9359" t="s">
        <v>314</v>
      </c>
      <c r="C9359" t="s">
        <v>270</v>
      </c>
      <c r="D9359">
        <v>53</v>
      </c>
      <c r="E9359">
        <v>63</v>
      </c>
      <c r="F9359" t="s">
        <v>314</v>
      </c>
      <c r="G9359">
        <v>-10</v>
      </c>
      <c r="H9359" t="s">
        <v>357</v>
      </c>
      <c r="I9359" t="s">
        <v>360</v>
      </c>
      <c r="J9359" s="2">
        <f>VLOOKUP(B9359,'Totals by Team'!A:K,11,FALSE)</f>
        <v>-2.9375</v>
      </c>
      <c r="K9359" s="2">
        <f>VLOOKUP(C9359,'Totals by Team'!A:K,11,FALSE)</f>
        <v>11.363636363636363</v>
      </c>
    </row>
    <row r="9360" spans="1:11" x14ac:dyDescent="0.25">
      <c r="A9360" s="1">
        <v>41333</v>
      </c>
      <c r="B9360" t="s">
        <v>164</v>
      </c>
      <c r="C9360" t="s">
        <v>177</v>
      </c>
      <c r="D9360">
        <v>56</v>
      </c>
      <c r="E9360">
        <v>66</v>
      </c>
      <c r="F9360" t="s">
        <v>164</v>
      </c>
      <c r="G9360">
        <v>-10</v>
      </c>
      <c r="H9360" t="s">
        <v>357</v>
      </c>
      <c r="I9360" t="s">
        <v>360</v>
      </c>
      <c r="J9360" s="2">
        <f>VLOOKUP(B9360,'Totals by Team'!A:K,11,FALSE)</f>
        <v>-4.7575757575757578</v>
      </c>
      <c r="K9360" s="2">
        <f>VLOOKUP(C9360,'Totals by Team'!A:K,11,FALSE)</f>
        <v>13.454545454545455</v>
      </c>
    </row>
    <row r="9361" spans="1:11" x14ac:dyDescent="0.25">
      <c r="A9361" s="1">
        <v>41333</v>
      </c>
      <c r="B9361" t="s">
        <v>221</v>
      </c>
      <c r="C9361" t="s">
        <v>320</v>
      </c>
      <c r="D9361">
        <v>75</v>
      </c>
      <c r="E9361">
        <v>85</v>
      </c>
      <c r="F9361" t="s">
        <v>320</v>
      </c>
      <c r="G9361">
        <v>-10</v>
      </c>
      <c r="H9361" t="s">
        <v>357</v>
      </c>
      <c r="I9361" t="s">
        <v>356</v>
      </c>
      <c r="J9361" s="2">
        <f>VLOOKUP(B9361,'Totals by Team'!A:K,11,FALSE)</f>
        <v>1.75</v>
      </c>
      <c r="K9361" s="2">
        <f>VLOOKUP(C9361,'Totals by Team'!A:K,11,FALSE)</f>
        <v>8.117647058823529</v>
      </c>
    </row>
    <row r="9362" spans="1:11" x14ac:dyDescent="0.25">
      <c r="A9362" s="1">
        <v>41333</v>
      </c>
      <c r="B9362" t="s">
        <v>69</v>
      </c>
      <c r="C9362" t="s">
        <v>118</v>
      </c>
      <c r="D9362">
        <v>67</v>
      </c>
      <c r="E9362">
        <v>78</v>
      </c>
      <c r="F9362" t="s">
        <v>69</v>
      </c>
      <c r="G9362">
        <v>-11</v>
      </c>
      <c r="H9362" t="s">
        <v>357</v>
      </c>
      <c r="I9362" t="s">
        <v>360</v>
      </c>
      <c r="J9362" s="2">
        <f>VLOOKUP(B9362,'Totals by Team'!A:K,11,FALSE)</f>
        <v>-1.1666666666666667</v>
      </c>
      <c r="K9362" s="2">
        <f>VLOOKUP(C9362,'Totals by Team'!A:K,11,FALSE)</f>
        <v>0.16129032258064516</v>
      </c>
    </row>
    <row r="9363" spans="1:11" x14ac:dyDescent="0.25">
      <c r="A9363" s="1">
        <v>41333</v>
      </c>
      <c r="B9363" t="s">
        <v>330</v>
      </c>
      <c r="C9363" t="s">
        <v>338</v>
      </c>
      <c r="D9363">
        <v>57</v>
      </c>
      <c r="E9363">
        <v>68</v>
      </c>
      <c r="F9363" t="s">
        <v>338</v>
      </c>
      <c r="G9363">
        <v>-11</v>
      </c>
      <c r="H9363" t="s">
        <v>357</v>
      </c>
      <c r="I9363" t="s">
        <v>356</v>
      </c>
      <c r="J9363" s="2">
        <f>VLOOKUP(B9363,'Totals by Team'!A:K,11,FALSE)</f>
        <v>-12.172413793103448</v>
      </c>
      <c r="K9363" s="2">
        <f>VLOOKUP(C9363,'Totals by Team'!A:K,11,FALSE)</f>
        <v>-11.535714285714286</v>
      </c>
    </row>
    <row r="9364" spans="1:11" x14ac:dyDescent="0.25">
      <c r="A9364" s="1">
        <v>41333</v>
      </c>
      <c r="B9364" t="s">
        <v>39</v>
      </c>
      <c r="C9364" t="s">
        <v>181</v>
      </c>
      <c r="D9364">
        <v>56</v>
      </c>
      <c r="E9364">
        <v>68</v>
      </c>
      <c r="F9364" t="s">
        <v>181</v>
      </c>
      <c r="G9364">
        <v>-12</v>
      </c>
      <c r="H9364" t="s">
        <v>357</v>
      </c>
      <c r="I9364" t="s">
        <v>356</v>
      </c>
      <c r="J9364" s="2">
        <f>VLOOKUP(B9364,'Totals by Team'!A:K,11,FALSE)</f>
        <v>-8.8000000000000007</v>
      </c>
      <c r="K9364" s="2">
        <f>VLOOKUP(C9364,'Totals by Team'!A:K,11,FALSE)</f>
        <v>-0.8666666666666667</v>
      </c>
    </row>
    <row r="9365" spans="1:11" x14ac:dyDescent="0.25">
      <c r="A9365" s="1">
        <v>41333</v>
      </c>
      <c r="B9365" t="s">
        <v>50</v>
      </c>
      <c r="C9365" t="s">
        <v>328</v>
      </c>
      <c r="D9365">
        <v>65</v>
      </c>
      <c r="E9365">
        <v>77</v>
      </c>
      <c r="F9365" t="s">
        <v>328</v>
      </c>
      <c r="G9365">
        <v>-12</v>
      </c>
      <c r="H9365" t="s">
        <v>357</v>
      </c>
      <c r="I9365" t="s">
        <v>356</v>
      </c>
      <c r="J9365" s="2">
        <f>VLOOKUP(B9365,'Totals by Team'!A:K,11,FALSE)</f>
        <v>-6.1333333333333337</v>
      </c>
      <c r="K9365" s="2">
        <f>VLOOKUP(C9365,'Totals by Team'!A:K,11,FALSE)</f>
        <v>3.129032258064516</v>
      </c>
    </row>
    <row r="9366" spans="1:11" x14ac:dyDescent="0.25">
      <c r="A9366" s="1">
        <v>41333</v>
      </c>
      <c r="B9366" t="s">
        <v>300</v>
      </c>
      <c r="C9366" t="s">
        <v>92</v>
      </c>
      <c r="D9366">
        <v>70</v>
      </c>
      <c r="E9366">
        <v>83</v>
      </c>
      <c r="F9366" t="s">
        <v>300</v>
      </c>
      <c r="G9366">
        <v>-13</v>
      </c>
      <c r="H9366" t="s">
        <v>357</v>
      </c>
      <c r="I9366" t="s">
        <v>360</v>
      </c>
      <c r="J9366" s="2">
        <f>VLOOKUP(B9366,'Totals by Team'!A:K,11,FALSE)</f>
        <v>-3.15625</v>
      </c>
      <c r="K9366" s="2">
        <f>VLOOKUP(C9366,'Totals by Team'!A:K,11,FALSE)</f>
        <v>-0.41379310344827586</v>
      </c>
    </row>
    <row r="9367" spans="1:11" x14ac:dyDescent="0.25">
      <c r="A9367" s="1">
        <v>41333</v>
      </c>
      <c r="B9367" t="s">
        <v>10</v>
      </c>
      <c r="C9367" t="s">
        <v>141</v>
      </c>
      <c r="D9367">
        <v>66</v>
      </c>
      <c r="E9367">
        <v>79</v>
      </c>
      <c r="F9367" t="s">
        <v>141</v>
      </c>
      <c r="G9367">
        <v>-13</v>
      </c>
      <c r="H9367" t="s">
        <v>357</v>
      </c>
      <c r="I9367" t="s">
        <v>356</v>
      </c>
      <c r="J9367" s="2">
        <f>VLOOKUP(B9367,'Totals by Team'!A:K,11,FALSE)</f>
        <v>8.1724137931034484</v>
      </c>
      <c r="K9367" s="2">
        <f>VLOOKUP(C9367,'Totals by Team'!A:K,11,FALSE)</f>
        <v>5.161290322580645</v>
      </c>
    </row>
    <row r="9368" spans="1:11" x14ac:dyDescent="0.25">
      <c r="A9368" s="1">
        <v>41333</v>
      </c>
      <c r="B9368" t="s">
        <v>160</v>
      </c>
      <c r="C9368" t="s">
        <v>21</v>
      </c>
      <c r="D9368">
        <v>63</v>
      </c>
      <c r="E9368">
        <v>77</v>
      </c>
      <c r="F9368" t="s">
        <v>160</v>
      </c>
      <c r="G9368">
        <v>-14</v>
      </c>
      <c r="H9368" t="s">
        <v>357</v>
      </c>
      <c r="I9368" t="s">
        <v>360</v>
      </c>
      <c r="J9368" s="2">
        <f>VLOOKUP(B9368,'Totals by Team'!A:K,11,FALSE)</f>
        <v>-7.838709677419355</v>
      </c>
      <c r="K9368" s="2">
        <f>VLOOKUP(C9368,'Totals by Team'!A:K,11,FALSE)</f>
        <v>-1.75</v>
      </c>
    </row>
    <row r="9369" spans="1:11" x14ac:dyDescent="0.25">
      <c r="A9369" s="1">
        <v>41333</v>
      </c>
      <c r="B9369" t="s">
        <v>4</v>
      </c>
      <c r="C9369" t="s">
        <v>6</v>
      </c>
      <c r="D9369">
        <v>77</v>
      </c>
      <c r="E9369">
        <v>91</v>
      </c>
      <c r="F9369" t="s">
        <v>6</v>
      </c>
      <c r="G9369">
        <v>-14</v>
      </c>
      <c r="H9369" t="s">
        <v>357</v>
      </c>
      <c r="I9369" t="s">
        <v>356</v>
      </c>
      <c r="J9369" s="2">
        <f>VLOOKUP(B9369,'Totals by Team'!A:K,11,FALSE)</f>
        <v>-10.633333333333333</v>
      </c>
      <c r="K9369" s="2">
        <f>VLOOKUP(C9369,'Totals by Team'!A:K,11,FALSE)</f>
        <v>-2</v>
      </c>
    </row>
    <row r="9370" spans="1:11" x14ac:dyDescent="0.25">
      <c r="A9370" s="1">
        <v>41333</v>
      </c>
      <c r="B9370" t="s">
        <v>133</v>
      </c>
      <c r="C9370" t="s">
        <v>206</v>
      </c>
      <c r="D9370">
        <v>64</v>
      </c>
      <c r="E9370">
        <v>78</v>
      </c>
      <c r="F9370" t="s">
        <v>206</v>
      </c>
      <c r="G9370">
        <v>-14</v>
      </c>
      <c r="H9370" t="s">
        <v>357</v>
      </c>
      <c r="I9370" t="s">
        <v>356</v>
      </c>
      <c r="J9370" s="2">
        <f>VLOOKUP(B9370,'Totals by Team'!A:K,11,FALSE)</f>
        <v>-6.8965517241379306</v>
      </c>
      <c r="K9370" s="2">
        <f>VLOOKUP(C9370,'Totals by Team'!A:K,11,FALSE)</f>
        <v>-8.1071428571428577</v>
      </c>
    </row>
    <row r="9371" spans="1:11" x14ac:dyDescent="0.25">
      <c r="A9371" s="1">
        <v>41333</v>
      </c>
      <c r="B9371" t="s">
        <v>269</v>
      </c>
      <c r="C9371" t="s">
        <v>342</v>
      </c>
      <c r="D9371">
        <v>54</v>
      </c>
      <c r="E9371">
        <v>69</v>
      </c>
      <c r="F9371" t="s">
        <v>269</v>
      </c>
      <c r="G9371">
        <v>-15</v>
      </c>
      <c r="H9371" t="s">
        <v>357</v>
      </c>
      <c r="I9371" t="s">
        <v>360</v>
      </c>
      <c r="J9371" s="2">
        <f>VLOOKUP(B9371,'Totals by Team'!A:K,11,FALSE)</f>
        <v>-6.3703703703703702</v>
      </c>
      <c r="K9371" s="2">
        <f>VLOOKUP(C9371,'Totals by Team'!A:K,11,FALSE)</f>
        <v>6.161290322580645</v>
      </c>
    </row>
    <row r="9372" spans="1:11" x14ac:dyDescent="0.25">
      <c r="A9372" s="1">
        <v>41333</v>
      </c>
      <c r="B9372" t="s">
        <v>256</v>
      </c>
      <c r="C9372" t="s">
        <v>236</v>
      </c>
      <c r="D9372">
        <v>55</v>
      </c>
      <c r="E9372">
        <v>70</v>
      </c>
      <c r="F9372" t="s">
        <v>256</v>
      </c>
      <c r="G9372">
        <v>-15</v>
      </c>
      <c r="H9372" t="s">
        <v>357</v>
      </c>
      <c r="I9372" t="s">
        <v>360</v>
      </c>
      <c r="J9372" s="2">
        <f>VLOOKUP(B9372,'Totals by Team'!A:K,11,FALSE)</f>
        <v>-2.6296296296296298</v>
      </c>
      <c r="K9372" s="2">
        <f>VLOOKUP(C9372,'Totals by Team'!A:K,11,FALSE)</f>
        <v>11</v>
      </c>
    </row>
    <row r="9373" spans="1:11" x14ac:dyDescent="0.25">
      <c r="A9373" s="1">
        <v>41333</v>
      </c>
      <c r="B9373" t="s">
        <v>38</v>
      </c>
      <c r="C9373" t="s">
        <v>96</v>
      </c>
      <c r="D9373">
        <v>55</v>
      </c>
      <c r="E9373">
        <v>71</v>
      </c>
      <c r="F9373" t="s">
        <v>38</v>
      </c>
      <c r="G9373">
        <v>-16</v>
      </c>
      <c r="H9373" t="s">
        <v>357</v>
      </c>
      <c r="I9373" t="s">
        <v>360</v>
      </c>
      <c r="J9373" s="2">
        <f>VLOOKUP(B9373,'Totals by Team'!A:K,11,FALSE)</f>
        <v>3.6896551724137931</v>
      </c>
      <c r="K9373" s="2">
        <f>VLOOKUP(C9373,'Totals by Team'!A:K,11,FALSE)</f>
        <v>10.333333333333334</v>
      </c>
    </row>
    <row r="9374" spans="1:11" x14ac:dyDescent="0.25">
      <c r="A9374" s="1">
        <v>41333</v>
      </c>
      <c r="B9374" t="s">
        <v>44</v>
      </c>
      <c r="C9374" t="s">
        <v>42</v>
      </c>
      <c r="D9374">
        <v>61</v>
      </c>
      <c r="E9374">
        <v>78</v>
      </c>
      <c r="F9374" t="s">
        <v>44</v>
      </c>
      <c r="G9374">
        <v>-17</v>
      </c>
      <c r="H9374" t="s">
        <v>357</v>
      </c>
      <c r="I9374" t="s">
        <v>360</v>
      </c>
      <c r="J9374" s="2">
        <f>VLOOKUP(B9374,'Totals by Team'!A:K,11,FALSE)</f>
        <v>-14.827586206896552</v>
      </c>
      <c r="K9374" s="2">
        <f>VLOOKUP(C9374,'Totals by Team'!A:K,11,FALSE)</f>
        <v>4.78125</v>
      </c>
    </row>
    <row r="9375" spans="1:11" x14ac:dyDescent="0.25">
      <c r="A9375" s="1">
        <v>41333</v>
      </c>
      <c r="B9375" t="s">
        <v>0</v>
      </c>
      <c r="C9375" t="s">
        <v>200</v>
      </c>
      <c r="D9375">
        <v>66</v>
      </c>
      <c r="E9375">
        <v>84</v>
      </c>
      <c r="F9375" t="s">
        <v>0</v>
      </c>
      <c r="G9375">
        <v>-18</v>
      </c>
      <c r="H9375" t="s">
        <v>357</v>
      </c>
      <c r="I9375" t="s">
        <v>360</v>
      </c>
      <c r="J9375" s="2">
        <f>VLOOKUP(B9375,'Totals by Team'!A:K,11,FALSE)</f>
        <v>-13.35483870967742</v>
      </c>
      <c r="K9375" s="2">
        <f>VLOOKUP(C9375,'Totals by Team'!A:K,11,FALSE)</f>
        <v>1.8387096774193548</v>
      </c>
    </row>
    <row r="9376" spans="1:11" x14ac:dyDescent="0.25">
      <c r="A9376" s="1">
        <v>41333</v>
      </c>
      <c r="B9376" t="s">
        <v>166</v>
      </c>
      <c r="C9376" t="s">
        <v>195</v>
      </c>
      <c r="D9376">
        <v>69</v>
      </c>
      <c r="E9376">
        <v>87</v>
      </c>
      <c r="F9376" t="s">
        <v>166</v>
      </c>
      <c r="G9376">
        <v>-18</v>
      </c>
      <c r="H9376" t="s">
        <v>357</v>
      </c>
      <c r="I9376" t="s">
        <v>360</v>
      </c>
      <c r="J9376" s="2">
        <f>VLOOKUP(B9376,'Totals by Team'!A:K,11,FALSE)</f>
        <v>-13.133333333333333</v>
      </c>
      <c r="K9376" s="2">
        <f>VLOOKUP(C9376,'Totals by Team'!A:K,11,FALSE)</f>
        <v>-4.5714285714285712</v>
      </c>
    </row>
    <row r="9377" spans="1:11" x14ac:dyDescent="0.25">
      <c r="A9377" s="1">
        <v>41333</v>
      </c>
      <c r="B9377" t="s">
        <v>204</v>
      </c>
      <c r="C9377" t="s">
        <v>80</v>
      </c>
      <c r="D9377">
        <v>82</v>
      </c>
      <c r="E9377">
        <v>100</v>
      </c>
      <c r="F9377" t="s">
        <v>204</v>
      </c>
      <c r="G9377">
        <v>-18</v>
      </c>
      <c r="H9377" t="s">
        <v>357</v>
      </c>
      <c r="I9377" t="s">
        <v>360</v>
      </c>
      <c r="J9377" s="2">
        <f>VLOOKUP(B9377,'Totals by Team'!A:K,11,FALSE)</f>
        <v>-11.275862068965518</v>
      </c>
      <c r="K9377" s="2">
        <f>VLOOKUP(C9377,'Totals by Team'!A:K,11,FALSE)</f>
        <v>6.290322580645161</v>
      </c>
    </row>
    <row r="9378" spans="1:11" x14ac:dyDescent="0.25">
      <c r="A9378" s="1">
        <v>41333</v>
      </c>
      <c r="B9378" t="s">
        <v>322</v>
      </c>
      <c r="C9378" t="s">
        <v>17</v>
      </c>
      <c r="D9378">
        <v>56</v>
      </c>
      <c r="E9378">
        <v>74</v>
      </c>
      <c r="F9378" t="s">
        <v>17</v>
      </c>
      <c r="G9378">
        <v>-18</v>
      </c>
      <c r="H9378" t="s">
        <v>357</v>
      </c>
      <c r="I9378" t="s">
        <v>356</v>
      </c>
      <c r="J9378" s="2">
        <f>VLOOKUP(B9378,'Totals by Team'!A:K,11,FALSE)</f>
        <v>-2.5172413793103448</v>
      </c>
      <c r="K9378" s="2">
        <f>VLOOKUP(C9378,'Totals by Team'!A:K,11,FALSE)</f>
        <v>-5.46875</v>
      </c>
    </row>
    <row r="9379" spans="1:11" x14ac:dyDescent="0.25">
      <c r="A9379" s="1">
        <v>41333</v>
      </c>
      <c r="B9379" t="s">
        <v>336</v>
      </c>
      <c r="C9379" t="s">
        <v>254</v>
      </c>
      <c r="D9379">
        <v>46</v>
      </c>
      <c r="E9379">
        <v>64</v>
      </c>
      <c r="F9379" t="s">
        <v>254</v>
      </c>
      <c r="G9379">
        <v>-18</v>
      </c>
      <c r="H9379" t="s">
        <v>357</v>
      </c>
      <c r="I9379" t="s">
        <v>356</v>
      </c>
      <c r="J9379" s="2">
        <f>VLOOKUP(B9379,'Totals by Team'!A:K,11,FALSE)</f>
        <v>-1.935483870967742</v>
      </c>
      <c r="K9379" s="2">
        <f>VLOOKUP(C9379,'Totals by Team'!A:K,11,FALSE)</f>
        <v>3.161290322580645</v>
      </c>
    </row>
    <row r="9380" spans="1:11" x14ac:dyDescent="0.25">
      <c r="A9380" s="1">
        <v>41333</v>
      </c>
      <c r="B9380" t="s">
        <v>235</v>
      </c>
      <c r="C9380" t="s">
        <v>7</v>
      </c>
      <c r="D9380">
        <v>61</v>
      </c>
      <c r="E9380">
        <v>81</v>
      </c>
      <c r="F9380" t="s">
        <v>235</v>
      </c>
      <c r="G9380">
        <v>-20</v>
      </c>
      <c r="H9380" t="s">
        <v>357</v>
      </c>
      <c r="I9380" t="s">
        <v>360</v>
      </c>
      <c r="J9380" s="2">
        <f>VLOOKUP(B9380,'Totals by Team'!A:K,11,FALSE)</f>
        <v>-1.9655172413793103</v>
      </c>
      <c r="K9380" s="2">
        <f>VLOOKUP(C9380,'Totals by Team'!A:K,11,FALSE)</f>
        <v>1.6206896551724137</v>
      </c>
    </row>
    <row r="9381" spans="1:11" x14ac:dyDescent="0.25">
      <c r="A9381" s="1">
        <v>41333</v>
      </c>
      <c r="B9381" t="s">
        <v>325</v>
      </c>
      <c r="C9381" t="s">
        <v>304</v>
      </c>
      <c r="D9381">
        <v>68</v>
      </c>
      <c r="E9381">
        <v>90</v>
      </c>
      <c r="F9381" t="s">
        <v>325</v>
      </c>
      <c r="G9381">
        <v>-22</v>
      </c>
      <c r="H9381" t="s">
        <v>357</v>
      </c>
      <c r="I9381" t="s">
        <v>360</v>
      </c>
      <c r="J9381" s="2">
        <f>VLOOKUP(B9381,'Totals by Team'!A:K,11,FALSE)</f>
        <v>-2.8125</v>
      </c>
      <c r="K9381" s="2">
        <f>VLOOKUP(C9381,'Totals by Team'!A:K,11,FALSE)</f>
        <v>10.060606060606061</v>
      </c>
    </row>
    <row r="9382" spans="1:11" x14ac:dyDescent="0.25">
      <c r="A9382" s="1">
        <v>41333</v>
      </c>
      <c r="B9382" t="s">
        <v>143</v>
      </c>
      <c r="C9382" t="s">
        <v>201</v>
      </c>
      <c r="D9382">
        <v>56</v>
      </c>
      <c r="E9382">
        <v>79</v>
      </c>
      <c r="F9382" t="s">
        <v>201</v>
      </c>
      <c r="G9382">
        <v>-23</v>
      </c>
      <c r="H9382" t="s">
        <v>357</v>
      </c>
      <c r="I9382" t="s">
        <v>356</v>
      </c>
      <c r="J9382" s="2">
        <f>VLOOKUP(B9382,'Totals by Team'!A:K,11,FALSE)</f>
        <v>-5.90625</v>
      </c>
      <c r="K9382" s="2">
        <f>VLOOKUP(C9382,'Totals by Team'!A:K,11,FALSE)</f>
        <v>4.8666666666666663</v>
      </c>
    </row>
    <row r="9383" spans="1:11" x14ac:dyDescent="0.25">
      <c r="A9383" s="1">
        <v>41333</v>
      </c>
      <c r="B9383" t="s">
        <v>337</v>
      </c>
      <c r="C9383" t="s">
        <v>61</v>
      </c>
      <c r="D9383">
        <v>61</v>
      </c>
      <c r="E9383">
        <v>84</v>
      </c>
      <c r="F9383" t="s">
        <v>61</v>
      </c>
      <c r="G9383">
        <v>-23</v>
      </c>
      <c r="H9383" t="s">
        <v>357</v>
      </c>
      <c r="I9383" t="s">
        <v>356</v>
      </c>
      <c r="J9383" s="2">
        <f>VLOOKUP(B9383,'Totals by Team'!A:K,11,FALSE)</f>
        <v>4.4666666666666668</v>
      </c>
      <c r="K9383" s="2">
        <f>VLOOKUP(C9383,'Totals by Team'!A:K,11,FALSE)</f>
        <v>8.2258064516129039</v>
      </c>
    </row>
    <row r="9384" spans="1:11" x14ac:dyDescent="0.25">
      <c r="A9384" s="1">
        <v>41333</v>
      </c>
      <c r="B9384" t="s">
        <v>116</v>
      </c>
      <c r="C9384" t="s">
        <v>68</v>
      </c>
      <c r="D9384">
        <v>50</v>
      </c>
      <c r="E9384">
        <v>74</v>
      </c>
      <c r="F9384" t="s">
        <v>68</v>
      </c>
      <c r="G9384">
        <v>-24</v>
      </c>
      <c r="H9384" t="s">
        <v>357</v>
      </c>
      <c r="I9384" t="s">
        <v>356</v>
      </c>
      <c r="J9384" s="2">
        <f>VLOOKUP(B9384,'Totals by Team'!A:K,11,FALSE)</f>
        <v>5.1333333333333337</v>
      </c>
      <c r="K9384" s="2">
        <f>VLOOKUP(C9384,'Totals by Team'!A:K,11,FALSE)</f>
        <v>-3.6666666666666665</v>
      </c>
    </row>
    <row r="9385" spans="1:11" x14ac:dyDescent="0.25">
      <c r="A9385" s="1">
        <v>41333</v>
      </c>
      <c r="B9385" t="s">
        <v>48</v>
      </c>
      <c r="C9385" t="s">
        <v>162</v>
      </c>
      <c r="D9385">
        <v>47</v>
      </c>
      <c r="E9385">
        <v>74</v>
      </c>
      <c r="F9385" t="s">
        <v>48</v>
      </c>
      <c r="G9385">
        <v>-27</v>
      </c>
      <c r="H9385" t="s">
        <v>357</v>
      </c>
      <c r="I9385" t="s">
        <v>360</v>
      </c>
      <c r="J9385" s="2">
        <f>VLOOKUP(B9385,'Totals by Team'!A:K,11,FALSE)</f>
        <v>-26.678571428571427</v>
      </c>
      <c r="K9385" s="2">
        <f>VLOOKUP(C9385,'Totals by Team'!A:K,11,FALSE)</f>
        <v>-8.5862068965517242</v>
      </c>
    </row>
    <row r="9386" spans="1:11" x14ac:dyDescent="0.25">
      <c r="A9386" s="1">
        <v>41333</v>
      </c>
      <c r="B9386" t="s">
        <v>163</v>
      </c>
      <c r="C9386" t="s">
        <v>207</v>
      </c>
      <c r="D9386">
        <v>45</v>
      </c>
      <c r="E9386">
        <v>72</v>
      </c>
      <c r="F9386" t="s">
        <v>207</v>
      </c>
      <c r="G9386">
        <v>-27</v>
      </c>
      <c r="H9386" t="s">
        <v>357</v>
      </c>
      <c r="I9386" t="s">
        <v>356</v>
      </c>
      <c r="J9386" s="2">
        <f>VLOOKUP(B9386,'Totals by Team'!A:K,11,FALSE)</f>
        <v>-4.129032258064516</v>
      </c>
      <c r="K9386" s="2">
        <f>VLOOKUP(C9386,'Totals by Team'!A:K,11,FALSE)</f>
        <v>-2.4074074074074074</v>
      </c>
    </row>
    <row r="9387" spans="1:11" x14ac:dyDescent="0.25">
      <c r="A9387" s="1">
        <v>41333</v>
      </c>
      <c r="B9387" t="s">
        <v>188</v>
      </c>
      <c r="C9387" t="s">
        <v>54</v>
      </c>
      <c r="D9387">
        <v>81</v>
      </c>
      <c r="E9387">
        <v>108</v>
      </c>
      <c r="F9387" t="s">
        <v>188</v>
      </c>
      <c r="G9387">
        <v>-27</v>
      </c>
      <c r="H9387" t="s">
        <v>357</v>
      </c>
      <c r="I9387" t="s">
        <v>360</v>
      </c>
      <c r="J9387" s="2">
        <f>VLOOKUP(B9387,'Totals by Team'!A:K,11,FALSE)</f>
        <v>-8.0344827586206904</v>
      </c>
      <c r="K9387" s="2">
        <f>VLOOKUP(C9387,'Totals by Team'!A:K,11,FALSE)</f>
        <v>0.54838709677419351</v>
      </c>
    </row>
    <row r="9388" spans="1:11" x14ac:dyDescent="0.25">
      <c r="A9388" s="1">
        <v>41334</v>
      </c>
      <c r="B9388" t="s">
        <v>59</v>
      </c>
      <c r="C9388" t="s">
        <v>105</v>
      </c>
      <c r="D9388">
        <v>88</v>
      </c>
      <c r="E9388">
        <v>56</v>
      </c>
      <c r="F9388" t="s">
        <v>105</v>
      </c>
      <c r="G9388">
        <v>32</v>
      </c>
      <c r="H9388" t="s">
        <v>358</v>
      </c>
      <c r="I9388" t="s">
        <v>356</v>
      </c>
      <c r="J9388" s="2">
        <f>VLOOKUP(B9388,'Totals by Team'!A:K,11,FALSE)</f>
        <v>1.1935483870967742</v>
      </c>
      <c r="K9388" s="2">
        <f>VLOOKUP(C9388,'Totals by Team'!A:K,11,FALSE)</f>
        <v>-10.903225806451612</v>
      </c>
    </row>
    <row r="9389" spans="1:11" x14ac:dyDescent="0.25">
      <c r="A9389" s="1">
        <v>41334</v>
      </c>
      <c r="B9389" t="s">
        <v>242</v>
      </c>
      <c r="C9389" t="s">
        <v>152</v>
      </c>
      <c r="D9389">
        <v>87</v>
      </c>
      <c r="E9389">
        <v>60</v>
      </c>
      <c r="F9389" t="s">
        <v>242</v>
      </c>
      <c r="G9389">
        <v>27</v>
      </c>
      <c r="H9389" t="s">
        <v>358</v>
      </c>
      <c r="I9389" t="s">
        <v>360</v>
      </c>
      <c r="J9389" s="2">
        <f>VLOOKUP(B9389,'Totals by Team'!A:K,11,FALSE)</f>
        <v>1.2666666666666666</v>
      </c>
      <c r="K9389" s="2">
        <f>VLOOKUP(C9389,'Totals by Team'!A:K,11,FALSE)</f>
        <v>-7.1724137931034484</v>
      </c>
    </row>
    <row r="9390" spans="1:11" x14ac:dyDescent="0.25">
      <c r="A9390" s="1">
        <v>41334</v>
      </c>
      <c r="B9390" t="s">
        <v>130</v>
      </c>
      <c r="C9390" t="s">
        <v>281</v>
      </c>
      <c r="D9390">
        <v>84</v>
      </c>
      <c r="E9390">
        <v>65</v>
      </c>
      <c r="F9390" t="s">
        <v>281</v>
      </c>
      <c r="G9390">
        <v>19</v>
      </c>
      <c r="H9390" t="s">
        <v>358</v>
      </c>
      <c r="I9390" t="s">
        <v>356</v>
      </c>
      <c r="J9390" s="2">
        <f>VLOOKUP(B9390,'Totals by Team'!A:K,11,FALSE)</f>
        <v>-3.2962962962962963</v>
      </c>
      <c r="K9390" s="2">
        <f>VLOOKUP(C9390,'Totals by Team'!A:K,11,FALSE)</f>
        <v>-4.9000000000000004</v>
      </c>
    </row>
    <row r="9391" spans="1:11" x14ac:dyDescent="0.25">
      <c r="A9391" s="1">
        <v>41334</v>
      </c>
      <c r="B9391" t="s">
        <v>119</v>
      </c>
      <c r="C9391" t="s">
        <v>115</v>
      </c>
      <c r="D9391">
        <v>59</v>
      </c>
      <c r="E9391">
        <v>46</v>
      </c>
      <c r="F9391" t="s">
        <v>119</v>
      </c>
      <c r="G9391">
        <v>13</v>
      </c>
      <c r="H9391" t="s">
        <v>358</v>
      </c>
      <c r="I9391" t="s">
        <v>360</v>
      </c>
      <c r="J9391" s="2">
        <f>VLOOKUP(B9391,'Totals by Team'!A:K,11,FALSE)</f>
        <v>0.23076923076923078</v>
      </c>
      <c r="K9391" s="2">
        <f>VLOOKUP(C9391,'Totals by Team'!A:K,11,FALSE)</f>
        <v>-3.1379310344827585</v>
      </c>
    </row>
    <row r="9392" spans="1:11" x14ac:dyDescent="0.25">
      <c r="A9392" s="1">
        <v>41334</v>
      </c>
      <c r="B9392" t="s">
        <v>334</v>
      </c>
      <c r="C9392" t="s">
        <v>167</v>
      </c>
      <c r="D9392">
        <v>69</v>
      </c>
      <c r="E9392">
        <v>64</v>
      </c>
      <c r="F9392" t="s">
        <v>167</v>
      </c>
      <c r="G9392">
        <v>5</v>
      </c>
      <c r="H9392" t="s">
        <v>358</v>
      </c>
      <c r="I9392" t="s">
        <v>356</v>
      </c>
      <c r="J9392" s="2">
        <f>VLOOKUP(B9392,'Totals by Team'!A:K,11,FALSE)</f>
        <v>-6.0370370370370372</v>
      </c>
      <c r="K9392" s="2">
        <f>VLOOKUP(C9392,'Totals by Team'!A:K,11,FALSE)</f>
        <v>-5.4838709677419351</v>
      </c>
    </row>
    <row r="9393" spans="1:11" x14ac:dyDescent="0.25">
      <c r="A9393" s="1">
        <v>41334</v>
      </c>
      <c r="B9393" t="s">
        <v>97</v>
      </c>
      <c r="C9393" t="s">
        <v>172</v>
      </c>
      <c r="D9393">
        <v>58</v>
      </c>
      <c r="E9393">
        <v>53</v>
      </c>
      <c r="F9393" t="s">
        <v>97</v>
      </c>
      <c r="G9393">
        <v>5</v>
      </c>
      <c r="H9393" t="s">
        <v>358</v>
      </c>
      <c r="I9393" t="s">
        <v>360</v>
      </c>
      <c r="J9393" s="2">
        <f>VLOOKUP(B9393,'Totals by Team'!A:K,11,FALSE)</f>
        <v>4.8148148148148149</v>
      </c>
      <c r="K9393" s="2">
        <f>VLOOKUP(C9393,'Totals by Team'!A:K,11,FALSE)</f>
        <v>4.7037037037037033</v>
      </c>
    </row>
    <row r="9394" spans="1:11" x14ac:dyDescent="0.25">
      <c r="A9394" s="1">
        <v>41334</v>
      </c>
      <c r="B9394" t="s">
        <v>255</v>
      </c>
      <c r="C9394" t="s">
        <v>144</v>
      </c>
      <c r="D9394">
        <v>90</v>
      </c>
      <c r="E9394">
        <v>86</v>
      </c>
      <c r="F9394" t="s">
        <v>255</v>
      </c>
      <c r="G9394">
        <v>4</v>
      </c>
      <c r="H9394" t="s">
        <v>358</v>
      </c>
      <c r="I9394" t="s">
        <v>360</v>
      </c>
      <c r="J9394" s="2">
        <f>VLOOKUP(B9394,'Totals by Team'!A:K,11,FALSE)</f>
        <v>4.9393939393939394</v>
      </c>
      <c r="K9394" s="2">
        <f>VLOOKUP(C9394,'Totals by Team'!A:K,11,FALSE)</f>
        <v>3.46875</v>
      </c>
    </row>
    <row r="9395" spans="1:11" x14ac:dyDescent="0.25">
      <c r="A9395" s="1">
        <v>41334</v>
      </c>
      <c r="B9395" t="s">
        <v>140</v>
      </c>
      <c r="C9395" t="s">
        <v>122</v>
      </c>
      <c r="D9395">
        <v>34</v>
      </c>
      <c r="E9395">
        <v>31</v>
      </c>
      <c r="F9395" t="s">
        <v>140</v>
      </c>
      <c r="G9395">
        <v>3</v>
      </c>
      <c r="H9395" t="s">
        <v>358</v>
      </c>
      <c r="I9395" t="s">
        <v>360</v>
      </c>
      <c r="J9395" s="2">
        <f>VLOOKUP(B9395,'Totals by Team'!A:K,11,FALSE)</f>
        <v>-1.59375</v>
      </c>
      <c r="K9395" s="2">
        <f>VLOOKUP(C9395,'Totals by Team'!A:K,11,FALSE)</f>
        <v>1.5588235294117647</v>
      </c>
    </row>
    <row r="9396" spans="1:11" x14ac:dyDescent="0.25">
      <c r="A9396" s="1">
        <v>41334</v>
      </c>
      <c r="B9396" t="s">
        <v>199</v>
      </c>
      <c r="C9396" t="s">
        <v>134</v>
      </c>
      <c r="D9396">
        <v>76</v>
      </c>
      <c r="E9396">
        <v>74</v>
      </c>
      <c r="F9396" t="s">
        <v>134</v>
      </c>
      <c r="G9396">
        <v>2</v>
      </c>
      <c r="H9396" t="s">
        <v>358</v>
      </c>
      <c r="I9396" t="s">
        <v>356</v>
      </c>
      <c r="J9396" s="2">
        <f>VLOOKUP(B9396,'Totals by Team'!A:K,11,FALSE)</f>
        <v>-4.709677419354839</v>
      </c>
      <c r="K9396" s="2">
        <f>VLOOKUP(C9396,'Totals by Team'!A:K,11,FALSE)</f>
        <v>-8.375</v>
      </c>
    </row>
    <row r="9397" spans="1:11" x14ac:dyDescent="0.25">
      <c r="A9397" s="1">
        <v>41334</v>
      </c>
      <c r="B9397" t="s">
        <v>134</v>
      </c>
      <c r="C9397" t="s">
        <v>199</v>
      </c>
      <c r="D9397">
        <v>74</v>
      </c>
      <c r="E9397">
        <v>76</v>
      </c>
      <c r="F9397" t="s">
        <v>134</v>
      </c>
      <c r="G9397">
        <v>-2</v>
      </c>
      <c r="H9397" t="s">
        <v>357</v>
      </c>
      <c r="I9397" t="s">
        <v>360</v>
      </c>
      <c r="J9397" s="2">
        <f>VLOOKUP(B9397,'Totals by Team'!A:K,11,FALSE)</f>
        <v>-8.375</v>
      </c>
      <c r="K9397" s="2">
        <f>VLOOKUP(C9397,'Totals by Team'!A:K,11,FALSE)</f>
        <v>-4.709677419354839</v>
      </c>
    </row>
    <row r="9398" spans="1:11" x14ac:dyDescent="0.25">
      <c r="A9398" s="1">
        <v>41334</v>
      </c>
      <c r="B9398" t="s">
        <v>122</v>
      </c>
      <c r="C9398" t="s">
        <v>140</v>
      </c>
      <c r="D9398">
        <v>31</v>
      </c>
      <c r="E9398">
        <v>34</v>
      </c>
      <c r="F9398" t="s">
        <v>140</v>
      </c>
      <c r="G9398">
        <v>-3</v>
      </c>
      <c r="H9398" t="s">
        <v>357</v>
      </c>
      <c r="I9398" t="s">
        <v>356</v>
      </c>
      <c r="J9398" s="2">
        <f>VLOOKUP(B9398,'Totals by Team'!A:K,11,FALSE)</f>
        <v>1.5588235294117647</v>
      </c>
      <c r="K9398" s="2">
        <f>VLOOKUP(C9398,'Totals by Team'!A:K,11,FALSE)</f>
        <v>-1.59375</v>
      </c>
    </row>
    <row r="9399" spans="1:11" x14ac:dyDescent="0.25">
      <c r="A9399" s="1">
        <v>41334</v>
      </c>
      <c r="B9399" t="s">
        <v>144</v>
      </c>
      <c r="C9399" t="s">
        <v>255</v>
      </c>
      <c r="D9399">
        <v>86</v>
      </c>
      <c r="E9399">
        <v>90</v>
      </c>
      <c r="F9399" t="s">
        <v>255</v>
      </c>
      <c r="G9399">
        <v>-4</v>
      </c>
      <c r="H9399" t="s">
        <v>357</v>
      </c>
      <c r="I9399" t="s">
        <v>356</v>
      </c>
      <c r="J9399" s="2">
        <f>VLOOKUP(B9399,'Totals by Team'!A:K,11,FALSE)</f>
        <v>3.46875</v>
      </c>
      <c r="K9399" s="2">
        <f>VLOOKUP(C9399,'Totals by Team'!A:K,11,FALSE)</f>
        <v>4.9393939393939394</v>
      </c>
    </row>
    <row r="9400" spans="1:11" x14ac:dyDescent="0.25">
      <c r="A9400" s="1">
        <v>41334</v>
      </c>
      <c r="B9400" t="s">
        <v>167</v>
      </c>
      <c r="C9400" t="s">
        <v>334</v>
      </c>
      <c r="D9400">
        <v>64</v>
      </c>
      <c r="E9400">
        <v>69</v>
      </c>
      <c r="F9400" t="s">
        <v>167</v>
      </c>
      <c r="G9400">
        <v>-5</v>
      </c>
      <c r="H9400" t="s">
        <v>357</v>
      </c>
      <c r="I9400" t="s">
        <v>360</v>
      </c>
      <c r="J9400" s="2">
        <f>VLOOKUP(B9400,'Totals by Team'!A:K,11,FALSE)</f>
        <v>-5.4838709677419351</v>
      </c>
      <c r="K9400" s="2">
        <f>VLOOKUP(C9400,'Totals by Team'!A:K,11,FALSE)</f>
        <v>-6.0370370370370372</v>
      </c>
    </row>
    <row r="9401" spans="1:11" x14ac:dyDescent="0.25">
      <c r="A9401" s="1">
        <v>41334</v>
      </c>
      <c r="B9401" t="s">
        <v>172</v>
      </c>
      <c r="C9401" t="s">
        <v>97</v>
      </c>
      <c r="D9401">
        <v>53</v>
      </c>
      <c r="E9401">
        <v>58</v>
      </c>
      <c r="F9401" t="s">
        <v>97</v>
      </c>
      <c r="G9401">
        <v>-5</v>
      </c>
      <c r="H9401" t="s">
        <v>357</v>
      </c>
      <c r="I9401" t="s">
        <v>356</v>
      </c>
      <c r="J9401" s="2">
        <f>VLOOKUP(B9401,'Totals by Team'!A:K,11,FALSE)</f>
        <v>4.7037037037037033</v>
      </c>
      <c r="K9401" s="2">
        <f>VLOOKUP(C9401,'Totals by Team'!A:K,11,FALSE)</f>
        <v>4.8148148148148149</v>
      </c>
    </row>
    <row r="9402" spans="1:11" x14ac:dyDescent="0.25">
      <c r="A9402" s="1">
        <v>41334</v>
      </c>
      <c r="B9402" t="s">
        <v>115</v>
      </c>
      <c r="C9402" t="s">
        <v>119</v>
      </c>
      <c r="D9402">
        <v>46</v>
      </c>
      <c r="E9402">
        <v>59</v>
      </c>
      <c r="F9402" t="s">
        <v>119</v>
      </c>
      <c r="G9402">
        <v>-13</v>
      </c>
      <c r="H9402" t="s">
        <v>357</v>
      </c>
      <c r="I9402" t="s">
        <v>356</v>
      </c>
      <c r="J9402" s="2">
        <f>VLOOKUP(B9402,'Totals by Team'!A:K,11,FALSE)</f>
        <v>-3.1379310344827585</v>
      </c>
      <c r="K9402" s="2">
        <f>VLOOKUP(C9402,'Totals by Team'!A:K,11,FALSE)</f>
        <v>0.23076923076923078</v>
      </c>
    </row>
    <row r="9403" spans="1:11" x14ac:dyDescent="0.25">
      <c r="A9403" s="1">
        <v>41334</v>
      </c>
      <c r="B9403" t="s">
        <v>281</v>
      </c>
      <c r="C9403" t="s">
        <v>130</v>
      </c>
      <c r="D9403">
        <v>65</v>
      </c>
      <c r="E9403">
        <v>84</v>
      </c>
      <c r="F9403" t="s">
        <v>281</v>
      </c>
      <c r="G9403">
        <v>-19</v>
      </c>
      <c r="H9403" t="s">
        <v>357</v>
      </c>
      <c r="I9403" t="s">
        <v>360</v>
      </c>
      <c r="J9403" s="2">
        <f>VLOOKUP(B9403,'Totals by Team'!A:K,11,FALSE)</f>
        <v>-4.9000000000000004</v>
      </c>
      <c r="K9403" s="2">
        <f>VLOOKUP(C9403,'Totals by Team'!A:K,11,FALSE)</f>
        <v>-3.2962962962962963</v>
      </c>
    </row>
    <row r="9404" spans="1:11" x14ac:dyDescent="0.25">
      <c r="A9404" s="1">
        <v>41334</v>
      </c>
      <c r="B9404" t="s">
        <v>152</v>
      </c>
      <c r="C9404" t="s">
        <v>242</v>
      </c>
      <c r="D9404">
        <v>60</v>
      </c>
      <c r="E9404">
        <v>87</v>
      </c>
      <c r="F9404" t="s">
        <v>242</v>
      </c>
      <c r="G9404">
        <v>-27</v>
      </c>
      <c r="H9404" t="s">
        <v>357</v>
      </c>
      <c r="I9404" t="s">
        <v>356</v>
      </c>
      <c r="J9404" s="2">
        <f>VLOOKUP(B9404,'Totals by Team'!A:K,11,FALSE)</f>
        <v>-7.1724137931034484</v>
      </c>
      <c r="K9404" s="2">
        <f>VLOOKUP(C9404,'Totals by Team'!A:K,11,FALSE)</f>
        <v>1.2666666666666666</v>
      </c>
    </row>
    <row r="9405" spans="1:11" x14ac:dyDescent="0.25">
      <c r="A9405" s="1">
        <v>41334</v>
      </c>
      <c r="B9405" t="s">
        <v>105</v>
      </c>
      <c r="C9405" t="s">
        <v>59</v>
      </c>
      <c r="D9405">
        <v>56</v>
      </c>
      <c r="E9405">
        <v>88</v>
      </c>
      <c r="F9405" t="s">
        <v>105</v>
      </c>
      <c r="G9405">
        <v>-32</v>
      </c>
      <c r="H9405" t="s">
        <v>357</v>
      </c>
      <c r="I9405" t="s">
        <v>360</v>
      </c>
      <c r="J9405" s="2">
        <f>VLOOKUP(B9405,'Totals by Team'!A:K,11,FALSE)</f>
        <v>-10.903225806451612</v>
      </c>
      <c r="K9405" s="2">
        <f>VLOOKUP(C9405,'Totals by Team'!A:K,11,FALSE)</f>
        <v>1.1935483870967742</v>
      </c>
    </row>
    <row r="9406" spans="1:11" x14ac:dyDescent="0.25">
      <c r="A9406" s="1">
        <v>41335</v>
      </c>
      <c r="B9406" t="s">
        <v>171</v>
      </c>
      <c r="C9406" t="s">
        <v>72</v>
      </c>
      <c r="D9406">
        <v>83</v>
      </c>
      <c r="E9406">
        <v>48</v>
      </c>
      <c r="F9406" t="s">
        <v>171</v>
      </c>
      <c r="G9406">
        <v>35</v>
      </c>
      <c r="H9406" t="s">
        <v>358</v>
      </c>
      <c r="I9406" t="s">
        <v>360</v>
      </c>
      <c r="J9406" s="2">
        <f>VLOOKUP(B9406,'Totals by Team'!A:K,11,FALSE)</f>
        <v>11.09375</v>
      </c>
      <c r="K9406" s="2">
        <f>VLOOKUP(C9406,'Totals by Team'!A:K,11,FALSE)</f>
        <v>-4.645161290322581</v>
      </c>
    </row>
    <row r="9407" spans="1:11" x14ac:dyDescent="0.25">
      <c r="A9407" s="1">
        <v>41335</v>
      </c>
      <c r="B9407" t="s">
        <v>293</v>
      </c>
      <c r="C9407" t="s">
        <v>22</v>
      </c>
      <c r="D9407">
        <v>97</v>
      </c>
      <c r="E9407">
        <v>64</v>
      </c>
      <c r="F9407" t="s">
        <v>293</v>
      </c>
      <c r="G9407">
        <v>33</v>
      </c>
      <c r="H9407" t="s">
        <v>358</v>
      </c>
      <c r="I9407" t="s">
        <v>360</v>
      </c>
      <c r="J9407" s="2">
        <f>VLOOKUP(B9407,'Totals by Team'!A:K,11,FALSE)</f>
        <v>6.4666666666666668</v>
      </c>
      <c r="K9407" s="2">
        <f>VLOOKUP(C9407,'Totals by Team'!A:K,11,FALSE)</f>
        <v>-8.0333333333333332</v>
      </c>
    </row>
    <row r="9408" spans="1:11" x14ac:dyDescent="0.25">
      <c r="A9408" s="1">
        <v>41335</v>
      </c>
      <c r="B9408" t="s">
        <v>188</v>
      </c>
      <c r="C9408" t="s">
        <v>67</v>
      </c>
      <c r="D9408">
        <v>91</v>
      </c>
      <c r="E9408">
        <v>58</v>
      </c>
      <c r="F9408" t="s">
        <v>188</v>
      </c>
      <c r="G9408">
        <v>33</v>
      </c>
      <c r="H9408" t="s">
        <v>358</v>
      </c>
      <c r="I9408" t="s">
        <v>360</v>
      </c>
      <c r="J9408" s="2">
        <f>VLOOKUP(B9408,'Totals by Team'!A:K,11,FALSE)</f>
        <v>-8.0344827586206904</v>
      </c>
      <c r="K9408" s="2">
        <f>VLOOKUP(C9408,'Totals by Team'!A:K,11,FALSE)</f>
        <v>-12.392857142857142</v>
      </c>
    </row>
    <row r="9409" spans="1:11" x14ac:dyDescent="0.25">
      <c r="A9409" s="1">
        <v>41335</v>
      </c>
      <c r="B9409" t="s">
        <v>271</v>
      </c>
      <c r="C9409" t="s">
        <v>176</v>
      </c>
      <c r="D9409">
        <v>84</v>
      </c>
      <c r="E9409">
        <v>52</v>
      </c>
      <c r="F9409" t="s">
        <v>271</v>
      </c>
      <c r="G9409">
        <v>32</v>
      </c>
      <c r="H9409" t="s">
        <v>358</v>
      </c>
      <c r="I9409" t="s">
        <v>360</v>
      </c>
      <c r="J9409" s="2">
        <f>VLOOKUP(B9409,'Totals by Team'!A:K,11,FALSE)</f>
        <v>12.529411764705882</v>
      </c>
      <c r="K9409" s="2">
        <f>VLOOKUP(C9409,'Totals by Team'!A:K,11,FALSE)</f>
        <v>4.9090909090909092</v>
      </c>
    </row>
    <row r="9410" spans="1:11" x14ac:dyDescent="0.25">
      <c r="A9410" s="1">
        <v>41335</v>
      </c>
      <c r="B9410" t="s">
        <v>306</v>
      </c>
      <c r="C9410" t="s">
        <v>219</v>
      </c>
      <c r="D9410">
        <v>73</v>
      </c>
      <c r="E9410">
        <v>44</v>
      </c>
      <c r="F9410" t="s">
        <v>306</v>
      </c>
      <c r="G9410">
        <v>29</v>
      </c>
      <c r="H9410" t="s">
        <v>358</v>
      </c>
      <c r="I9410" t="s">
        <v>360</v>
      </c>
      <c r="J9410" s="2">
        <f>VLOOKUP(B9410,'Totals by Team'!A:K,11,FALSE)</f>
        <v>6.75</v>
      </c>
      <c r="K9410" s="2">
        <f>VLOOKUP(C9410,'Totals by Team'!A:K,11,FALSE)</f>
        <v>-6.612903225806452</v>
      </c>
    </row>
    <row r="9411" spans="1:11" x14ac:dyDescent="0.25">
      <c r="A9411" s="1">
        <v>41335</v>
      </c>
      <c r="B9411" t="s">
        <v>311</v>
      </c>
      <c r="C9411" t="s">
        <v>106</v>
      </c>
      <c r="D9411">
        <v>81</v>
      </c>
      <c r="E9411">
        <v>52</v>
      </c>
      <c r="F9411" t="s">
        <v>311</v>
      </c>
      <c r="G9411">
        <v>29</v>
      </c>
      <c r="H9411" t="s">
        <v>358</v>
      </c>
      <c r="I9411" t="s">
        <v>360</v>
      </c>
      <c r="J9411" s="2">
        <f>VLOOKUP(B9411,'Totals by Team'!A:K,11,FALSE)</f>
        <v>17.3125</v>
      </c>
      <c r="K9411" s="2">
        <f>VLOOKUP(C9411,'Totals by Team'!A:K,11,FALSE)</f>
        <v>-9.0666666666666664</v>
      </c>
    </row>
    <row r="9412" spans="1:11" x14ac:dyDescent="0.25">
      <c r="A9412" s="1">
        <v>41335</v>
      </c>
      <c r="B9412" t="s">
        <v>193</v>
      </c>
      <c r="C9412" t="s">
        <v>128</v>
      </c>
      <c r="D9412">
        <v>103</v>
      </c>
      <c r="E9412">
        <v>76</v>
      </c>
      <c r="F9412" t="s">
        <v>193</v>
      </c>
      <c r="G9412">
        <v>27</v>
      </c>
      <c r="H9412" t="s">
        <v>358</v>
      </c>
      <c r="I9412" t="s">
        <v>360</v>
      </c>
      <c r="J9412" s="2">
        <f>VLOOKUP(B9412,'Totals by Team'!A:K,11,FALSE)</f>
        <v>3.8333333333333335</v>
      </c>
      <c r="K9412" s="2">
        <f>VLOOKUP(C9412,'Totals by Team'!A:K,11,FALSE)</f>
        <v>-4.5483870967741939</v>
      </c>
    </row>
    <row r="9413" spans="1:11" x14ac:dyDescent="0.25">
      <c r="A9413" s="1">
        <v>41335</v>
      </c>
      <c r="B9413" t="s">
        <v>89</v>
      </c>
      <c r="C9413" t="s">
        <v>113</v>
      </c>
      <c r="D9413">
        <v>72</v>
      </c>
      <c r="E9413">
        <v>45</v>
      </c>
      <c r="F9413" t="s">
        <v>89</v>
      </c>
      <c r="G9413">
        <v>27</v>
      </c>
      <c r="H9413" t="s">
        <v>358</v>
      </c>
      <c r="I9413" t="s">
        <v>360</v>
      </c>
      <c r="J9413" s="2">
        <f>VLOOKUP(B9413,'Totals by Team'!A:K,11,FALSE)</f>
        <v>3.28125</v>
      </c>
      <c r="K9413" s="2">
        <f>VLOOKUP(C9413,'Totals by Team'!A:K,11,FALSE)</f>
        <v>-1.7586206896551724</v>
      </c>
    </row>
    <row r="9414" spans="1:11" x14ac:dyDescent="0.25">
      <c r="A9414" s="1">
        <v>41335</v>
      </c>
      <c r="B9414" t="s">
        <v>154</v>
      </c>
      <c r="C9414" t="s">
        <v>204</v>
      </c>
      <c r="D9414">
        <v>84</v>
      </c>
      <c r="E9414">
        <v>57</v>
      </c>
      <c r="F9414" t="s">
        <v>204</v>
      </c>
      <c r="G9414">
        <v>27</v>
      </c>
      <c r="H9414" t="s">
        <v>358</v>
      </c>
      <c r="I9414" t="s">
        <v>356</v>
      </c>
      <c r="J9414" s="2">
        <f>VLOOKUP(B9414,'Totals by Team'!A:K,11,FALSE)</f>
        <v>9.5483870967741939</v>
      </c>
      <c r="K9414" s="2">
        <f>VLOOKUP(C9414,'Totals by Team'!A:K,11,FALSE)</f>
        <v>-11.275862068965518</v>
      </c>
    </row>
    <row r="9415" spans="1:11" x14ac:dyDescent="0.25">
      <c r="A9415" s="1">
        <v>41335</v>
      </c>
      <c r="B9415" t="s">
        <v>61</v>
      </c>
      <c r="C9415" t="s">
        <v>83</v>
      </c>
      <c r="D9415">
        <v>88</v>
      </c>
      <c r="E9415">
        <v>61</v>
      </c>
      <c r="F9415" t="s">
        <v>61</v>
      </c>
      <c r="G9415">
        <v>27</v>
      </c>
      <c r="H9415" t="s">
        <v>358</v>
      </c>
      <c r="I9415" t="s">
        <v>360</v>
      </c>
      <c r="J9415" s="2">
        <f>VLOOKUP(B9415,'Totals by Team'!A:K,11,FALSE)</f>
        <v>8.2258064516129039</v>
      </c>
      <c r="K9415" s="2">
        <f>VLOOKUP(C9415,'Totals by Team'!A:K,11,FALSE)</f>
        <v>-8.4642857142857135</v>
      </c>
    </row>
    <row r="9416" spans="1:11" x14ac:dyDescent="0.25">
      <c r="A9416" s="1">
        <v>41335</v>
      </c>
      <c r="B9416" t="s">
        <v>257</v>
      </c>
      <c r="C9416" t="s">
        <v>60</v>
      </c>
      <c r="D9416">
        <v>82</v>
      </c>
      <c r="E9416">
        <v>56</v>
      </c>
      <c r="F9416" t="s">
        <v>257</v>
      </c>
      <c r="G9416">
        <v>26</v>
      </c>
      <c r="H9416" t="s">
        <v>358</v>
      </c>
      <c r="I9416" t="s">
        <v>360</v>
      </c>
      <c r="J9416" s="2">
        <f>VLOOKUP(B9416,'Totals by Team'!A:K,11,FALSE)</f>
        <v>3.4516129032258065</v>
      </c>
      <c r="K9416" s="2">
        <f>VLOOKUP(C9416,'Totals by Team'!A:K,11,FALSE)</f>
        <v>-11.483870967741936</v>
      </c>
    </row>
    <row r="9417" spans="1:11" x14ac:dyDescent="0.25">
      <c r="A9417" s="1">
        <v>41335</v>
      </c>
      <c r="B9417" t="s">
        <v>251</v>
      </c>
      <c r="C9417" t="s">
        <v>226</v>
      </c>
      <c r="D9417">
        <v>86</v>
      </c>
      <c r="E9417">
        <v>60</v>
      </c>
      <c r="F9417" t="s">
        <v>251</v>
      </c>
      <c r="G9417">
        <v>26</v>
      </c>
      <c r="H9417" t="s">
        <v>358</v>
      </c>
      <c r="I9417" t="s">
        <v>360</v>
      </c>
      <c r="J9417" s="2">
        <f>VLOOKUP(B9417,'Totals by Team'!A:K,11,FALSE)</f>
        <v>-2.1379310344827585</v>
      </c>
      <c r="K9417" s="2">
        <f>VLOOKUP(C9417,'Totals by Team'!A:K,11,FALSE)</f>
        <v>-5.5</v>
      </c>
    </row>
    <row r="9418" spans="1:11" x14ac:dyDescent="0.25">
      <c r="A9418" s="1">
        <v>41335</v>
      </c>
      <c r="B9418" t="s">
        <v>179</v>
      </c>
      <c r="C9418" t="s">
        <v>170</v>
      </c>
      <c r="D9418">
        <v>91</v>
      </c>
      <c r="E9418">
        <v>65</v>
      </c>
      <c r="F9418" t="s">
        <v>179</v>
      </c>
      <c r="G9418">
        <v>26</v>
      </c>
      <c r="H9418" t="s">
        <v>358</v>
      </c>
      <c r="I9418" t="s">
        <v>360</v>
      </c>
      <c r="J9418" s="2">
        <f>VLOOKUP(B9418,'Totals by Team'!A:K,11,FALSE)</f>
        <v>13.911764705882353</v>
      </c>
      <c r="K9418" s="2">
        <f>VLOOKUP(C9418,'Totals by Team'!A:K,11,FALSE)</f>
        <v>-1.9375</v>
      </c>
    </row>
    <row r="9419" spans="1:11" x14ac:dyDescent="0.25">
      <c r="A9419" s="1">
        <v>41335</v>
      </c>
      <c r="B9419" t="s">
        <v>58</v>
      </c>
      <c r="C9419" t="s">
        <v>1</v>
      </c>
      <c r="D9419">
        <v>85</v>
      </c>
      <c r="E9419">
        <v>60</v>
      </c>
      <c r="F9419" t="s">
        <v>58</v>
      </c>
      <c r="G9419">
        <v>25</v>
      </c>
      <c r="H9419" t="s">
        <v>358</v>
      </c>
      <c r="I9419" t="s">
        <v>360</v>
      </c>
      <c r="J9419" s="2">
        <f>VLOOKUP(B9419,'Totals by Team'!A:K,11,FALSE)</f>
        <v>2.9</v>
      </c>
      <c r="K9419" s="2">
        <f>VLOOKUP(C9419,'Totals by Team'!A:K,11,FALSE)</f>
        <v>-10.793103448275861</v>
      </c>
    </row>
    <row r="9420" spans="1:11" x14ac:dyDescent="0.25">
      <c r="A9420" s="1">
        <v>41335</v>
      </c>
      <c r="B9420" t="s">
        <v>323</v>
      </c>
      <c r="C9420" t="s">
        <v>330</v>
      </c>
      <c r="D9420">
        <v>74</v>
      </c>
      <c r="E9420">
        <v>50</v>
      </c>
      <c r="F9420" t="s">
        <v>330</v>
      </c>
      <c r="G9420">
        <v>24</v>
      </c>
      <c r="H9420" t="s">
        <v>358</v>
      </c>
      <c r="I9420" t="s">
        <v>356</v>
      </c>
      <c r="J9420" s="2">
        <f>VLOOKUP(B9420,'Totals by Team'!A:K,11,FALSE)</f>
        <v>4.1818181818181817</v>
      </c>
      <c r="K9420" s="2">
        <f>VLOOKUP(C9420,'Totals by Team'!A:K,11,FALSE)</f>
        <v>-12.172413793103448</v>
      </c>
    </row>
    <row r="9421" spans="1:11" x14ac:dyDescent="0.25">
      <c r="A9421" s="1">
        <v>41335</v>
      </c>
      <c r="B9421" t="s">
        <v>248</v>
      </c>
      <c r="C9421" t="s">
        <v>327</v>
      </c>
      <c r="D9421">
        <v>58</v>
      </c>
      <c r="E9421">
        <v>35</v>
      </c>
      <c r="F9421" t="s">
        <v>248</v>
      </c>
      <c r="G9421">
        <v>23</v>
      </c>
      <c r="H9421" t="s">
        <v>358</v>
      </c>
      <c r="I9421" t="s">
        <v>360</v>
      </c>
      <c r="J9421" s="2">
        <f>VLOOKUP(B9421,'Totals by Team'!A:K,11,FALSE)</f>
        <v>0.20588235294117646</v>
      </c>
      <c r="K9421" s="2">
        <f>VLOOKUP(C9421,'Totals by Team'!A:K,11,FALSE)</f>
        <v>-13.071428571428571</v>
      </c>
    </row>
    <row r="9422" spans="1:11" x14ac:dyDescent="0.25">
      <c r="A9422" s="1">
        <v>41335</v>
      </c>
      <c r="B9422" t="s">
        <v>10</v>
      </c>
      <c r="C9422" t="s">
        <v>85</v>
      </c>
      <c r="D9422">
        <v>61</v>
      </c>
      <c r="E9422">
        <v>39</v>
      </c>
      <c r="F9422" t="s">
        <v>85</v>
      </c>
      <c r="G9422">
        <v>22</v>
      </c>
      <c r="H9422" t="s">
        <v>358</v>
      </c>
      <c r="I9422" t="s">
        <v>356</v>
      </c>
      <c r="J9422" s="2">
        <f>VLOOKUP(B9422,'Totals by Team'!A:K,11,FALSE)</f>
        <v>8.1724137931034484</v>
      </c>
      <c r="K9422" s="2">
        <f>VLOOKUP(C9422,'Totals by Team'!A:K,11,FALSE)</f>
        <v>-5.5161290322580649</v>
      </c>
    </row>
    <row r="9423" spans="1:11" x14ac:dyDescent="0.25">
      <c r="A9423" s="1">
        <v>41335</v>
      </c>
      <c r="B9423" t="s">
        <v>198</v>
      </c>
      <c r="C9423" t="s">
        <v>307</v>
      </c>
      <c r="D9423">
        <v>104</v>
      </c>
      <c r="E9423">
        <v>83</v>
      </c>
      <c r="F9423" t="s">
        <v>198</v>
      </c>
      <c r="G9423">
        <v>21</v>
      </c>
      <c r="H9423" t="s">
        <v>358</v>
      </c>
      <c r="I9423" t="s">
        <v>360</v>
      </c>
      <c r="J9423" s="2">
        <f>VLOOKUP(B9423,'Totals by Team'!A:K,11,FALSE)</f>
        <v>0.72413793103448276</v>
      </c>
      <c r="K9423" s="2">
        <f>VLOOKUP(C9423,'Totals by Team'!A:K,11,FALSE)</f>
        <v>0.21875</v>
      </c>
    </row>
    <row r="9424" spans="1:11" x14ac:dyDescent="0.25">
      <c r="A9424" s="1">
        <v>41335</v>
      </c>
      <c r="B9424" t="s">
        <v>21</v>
      </c>
      <c r="C9424" t="s">
        <v>0</v>
      </c>
      <c r="D9424">
        <v>103</v>
      </c>
      <c r="E9424">
        <v>82</v>
      </c>
      <c r="F9424" t="s">
        <v>0</v>
      </c>
      <c r="G9424">
        <v>21</v>
      </c>
      <c r="H9424" t="s">
        <v>358</v>
      </c>
      <c r="I9424" t="s">
        <v>356</v>
      </c>
      <c r="J9424" s="2">
        <f>VLOOKUP(B9424,'Totals by Team'!A:K,11,FALSE)</f>
        <v>-1.75</v>
      </c>
      <c r="K9424" s="2">
        <f>VLOOKUP(C9424,'Totals by Team'!A:K,11,FALSE)</f>
        <v>-13.35483870967742</v>
      </c>
    </row>
    <row r="9425" spans="1:11" x14ac:dyDescent="0.25">
      <c r="A9425" s="1">
        <v>41335</v>
      </c>
      <c r="B9425" t="s">
        <v>324</v>
      </c>
      <c r="C9425" t="s">
        <v>2</v>
      </c>
      <c r="D9425">
        <v>78</v>
      </c>
      <c r="E9425">
        <v>58</v>
      </c>
      <c r="F9425" t="s">
        <v>2</v>
      </c>
      <c r="G9425">
        <v>20</v>
      </c>
      <c r="H9425" t="s">
        <v>358</v>
      </c>
      <c r="I9425" t="s">
        <v>356</v>
      </c>
      <c r="J9425" s="2">
        <f>VLOOKUP(B9425,'Totals by Team'!A:K,11,FALSE)</f>
        <v>3.78125</v>
      </c>
      <c r="K9425" s="2">
        <f>VLOOKUP(C9425,'Totals by Team'!A:K,11,FALSE)</f>
        <v>-6.3666666666666663</v>
      </c>
    </row>
    <row r="9426" spans="1:11" x14ac:dyDescent="0.25">
      <c r="A9426" s="1">
        <v>41335</v>
      </c>
      <c r="B9426" t="s">
        <v>36</v>
      </c>
      <c r="C9426" t="s">
        <v>123</v>
      </c>
      <c r="D9426">
        <v>81</v>
      </c>
      <c r="E9426">
        <v>61</v>
      </c>
      <c r="F9426" t="s">
        <v>123</v>
      </c>
      <c r="G9426">
        <v>20</v>
      </c>
      <c r="H9426" t="s">
        <v>358</v>
      </c>
      <c r="I9426" t="s">
        <v>356</v>
      </c>
      <c r="J9426" s="2">
        <f>VLOOKUP(B9426,'Totals by Team'!A:K,11,FALSE)</f>
        <v>5.666666666666667</v>
      </c>
      <c r="K9426" s="2">
        <f>VLOOKUP(C9426,'Totals by Team'!A:K,11,FALSE)</f>
        <v>-4.2</v>
      </c>
    </row>
    <row r="9427" spans="1:11" x14ac:dyDescent="0.25">
      <c r="A9427" s="1">
        <v>41335</v>
      </c>
      <c r="B9427" t="s">
        <v>211</v>
      </c>
      <c r="C9427" t="s">
        <v>332</v>
      </c>
      <c r="D9427">
        <v>88</v>
      </c>
      <c r="E9427">
        <v>69</v>
      </c>
      <c r="F9427" t="s">
        <v>211</v>
      </c>
      <c r="G9427">
        <v>19</v>
      </c>
      <c r="H9427" t="s">
        <v>358</v>
      </c>
      <c r="I9427" t="s">
        <v>360</v>
      </c>
      <c r="J9427" s="2">
        <f>VLOOKUP(B9427,'Totals by Team'!A:K,11,FALSE)</f>
        <v>8.125</v>
      </c>
      <c r="K9427" s="2">
        <f>VLOOKUP(C9427,'Totals by Team'!A:K,11,FALSE)</f>
        <v>-0.23076923076923078</v>
      </c>
    </row>
    <row r="9428" spans="1:11" x14ac:dyDescent="0.25">
      <c r="A9428" s="1">
        <v>41335</v>
      </c>
      <c r="B9428" t="s">
        <v>229</v>
      </c>
      <c r="C9428" t="s">
        <v>262</v>
      </c>
      <c r="D9428">
        <v>75</v>
      </c>
      <c r="E9428">
        <v>56</v>
      </c>
      <c r="F9428" t="s">
        <v>262</v>
      </c>
      <c r="G9428">
        <v>19</v>
      </c>
      <c r="H9428" t="s">
        <v>358</v>
      </c>
      <c r="I9428" t="s">
        <v>356</v>
      </c>
      <c r="J9428" s="2">
        <f>VLOOKUP(B9428,'Totals by Team'!A:K,11,FALSE)</f>
        <v>8.875</v>
      </c>
      <c r="K9428" s="2">
        <f>VLOOKUP(C9428,'Totals by Team'!A:K,11,FALSE)</f>
        <v>2.1875</v>
      </c>
    </row>
    <row r="9429" spans="1:11" x14ac:dyDescent="0.25">
      <c r="A9429" s="1">
        <v>41335</v>
      </c>
      <c r="B9429" t="s">
        <v>24</v>
      </c>
      <c r="C9429" t="s">
        <v>159</v>
      </c>
      <c r="D9429">
        <v>76</v>
      </c>
      <c r="E9429">
        <v>57</v>
      </c>
      <c r="F9429" t="s">
        <v>24</v>
      </c>
      <c r="G9429">
        <v>19</v>
      </c>
      <c r="H9429" t="s">
        <v>358</v>
      </c>
      <c r="I9429" t="s">
        <v>360</v>
      </c>
      <c r="J9429" s="2">
        <f>VLOOKUP(B9429,'Totals by Team'!A:K,11,FALSE)</f>
        <v>3.0333333333333332</v>
      </c>
      <c r="K9429" s="2">
        <f>VLOOKUP(C9429,'Totals by Team'!A:K,11,FALSE)</f>
        <v>-12.758620689655173</v>
      </c>
    </row>
    <row r="9430" spans="1:11" x14ac:dyDescent="0.25">
      <c r="A9430" s="1">
        <v>41335</v>
      </c>
      <c r="B9430" t="s">
        <v>151</v>
      </c>
      <c r="C9430" t="s">
        <v>55</v>
      </c>
      <c r="D9430">
        <v>69</v>
      </c>
      <c r="E9430">
        <v>50</v>
      </c>
      <c r="F9430" t="s">
        <v>55</v>
      </c>
      <c r="G9430">
        <v>19</v>
      </c>
      <c r="H9430" t="s">
        <v>358</v>
      </c>
      <c r="I9430" t="s">
        <v>356</v>
      </c>
      <c r="J9430" s="2">
        <f>VLOOKUP(B9430,'Totals by Team'!A:K,11,FALSE)</f>
        <v>-4.9333333333333336</v>
      </c>
      <c r="K9430" s="2">
        <f>VLOOKUP(C9430,'Totals by Team'!A:K,11,FALSE)</f>
        <v>-9.7931034482758612</v>
      </c>
    </row>
    <row r="9431" spans="1:11" x14ac:dyDescent="0.25">
      <c r="A9431" s="1">
        <v>41335</v>
      </c>
      <c r="B9431" t="s">
        <v>141</v>
      </c>
      <c r="C9431" t="s">
        <v>174</v>
      </c>
      <c r="D9431">
        <v>78</v>
      </c>
      <c r="E9431">
        <v>59</v>
      </c>
      <c r="F9431" t="s">
        <v>141</v>
      </c>
      <c r="G9431">
        <v>19</v>
      </c>
      <c r="H9431" t="s">
        <v>358</v>
      </c>
      <c r="I9431" t="s">
        <v>360</v>
      </c>
      <c r="J9431" s="2">
        <f>VLOOKUP(B9431,'Totals by Team'!A:K,11,FALSE)</f>
        <v>5.161290322580645</v>
      </c>
      <c r="K9431" s="2">
        <f>VLOOKUP(C9431,'Totals by Team'!A:K,11,FALSE)</f>
        <v>-7.15625</v>
      </c>
    </row>
    <row r="9432" spans="1:11" x14ac:dyDescent="0.25">
      <c r="A9432" s="1">
        <v>41335</v>
      </c>
      <c r="B9432" t="s">
        <v>52</v>
      </c>
      <c r="C9432" t="s">
        <v>4</v>
      </c>
      <c r="D9432">
        <v>67</v>
      </c>
      <c r="E9432">
        <v>49</v>
      </c>
      <c r="F9432" t="s">
        <v>52</v>
      </c>
      <c r="G9432">
        <v>18</v>
      </c>
      <c r="H9432" t="s">
        <v>358</v>
      </c>
      <c r="I9432" t="s">
        <v>360</v>
      </c>
      <c r="J9432" s="2">
        <f>VLOOKUP(B9432,'Totals by Team'!A:K,11,FALSE)</f>
        <v>5.03125</v>
      </c>
      <c r="K9432" s="2">
        <f>VLOOKUP(C9432,'Totals by Team'!A:K,11,FALSE)</f>
        <v>-10.633333333333333</v>
      </c>
    </row>
    <row r="9433" spans="1:11" x14ac:dyDescent="0.25">
      <c r="A9433" s="1">
        <v>41335</v>
      </c>
      <c r="B9433" t="s">
        <v>15</v>
      </c>
      <c r="C9433" t="s">
        <v>161</v>
      </c>
      <c r="D9433">
        <v>68</v>
      </c>
      <c r="E9433">
        <v>50</v>
      </c>
      <c r="F9433" t="s">
        <v>161</v>
      </c>
      <c r="G9433">
        <v>18</v>
      </c>
      <c r="H9433" t="s">
        <v>358</v>
      </c>
      <c r="I9433" t="s">
        <v>356</v>
      </c>
      <c r="J9433" s="2">
        <f>VLOOKUP(B9433,'Totals by Team'!A:K,11,FALSE)</f>
        <v>2.6129032258064515</v>
      </c>
      <c r="K9433" s="2">
        <f>VLOOKUP(C9433,'Totals by Team'!A:K,11,FALSE)</f>
        <v>-17.29032258064516</v>
      </c>
    </row>
    <row r="9434" spans="1:11" x14ac:dyDescent="0.25">
      <c r="A9434" s="1">
        <v>41335</v>
      </c>
      <c r="B9434" t="s">
        <v>289</v>
      </c>
      <c r="C9434" t="s">
        <v>325</v>
      </c>
      <c r="D9434">
        <v>74</v>
      </c>
      <c r="E9434">
        <v>56</v>
      </c>
      <c r="F9434" t="s">
        <v>289</v>
      </c>
      <c r="G9434">
        <v>18</v>
      </c>
      <c r="H9434" t="s">
        <v>358</v>
      </c>
      <c r="I9434" t="s">
        <v>360</v>
      </c>
      <c r="J9434" s="2">
        <f>VLOOKUP(B9434,'Totals by Team'!A:K,11,FALSE)</f>
        <v>1.606060606060606</v>
      </c>
      <c r="K9434" s="2">
        <f>VLOOKUP(C9434,'Totals by Team'!A:K,11,FALSE)</f>
        <v>-2.8125</v>
      </c>
    </row>
    <row r="9435" spans="1:11" x14ac:dyDescent="0.25">
      <c r="A9435" s="1">
        <v>41335</v>
      </c>
      <c r="B9435" t="s">
        <v>40</v>
      </c>
      <c r="C9435" t="s">
        <v>28</v>
      </c>
      <c r="D9435">
        <v>73</v>
      </c>
      <c r="E9435">
        <v>56</v>
      </c>
      <c r="F9435" t="s">
        <v>28</v>
      </c>
      <c r="G9435">
        <v>17</v>
      </c>
      <c r="H9435" t="s">
        <v>358</v>
      </c>
      <c r="I9435" t="s">
        <v>356</v>
      </c>
      <c r="J9435" s="2">
        <f>VLOOKUP(B9435,'Totals by Team'!A:K,11,FALSE)</f>
        <v>-3.40625</v>
      </c>
      <c r="K9435" s="2">
        <f>VLOOKUP(C9435,'Totals by Team'!A:K,11,FALSE)</f>
        <v>-3.5517241379310347</v>
      </c>
    </row>
    <row r="9436" spans="1:11" x14ac:dyDescent="0.25">
      <c r="A9436" s="1">
        <v>41335</v>
      </c>
      <c r="B9436" t="s">
        <v>253</v>
      </c>
      <c r="C9436" t="s">
        <v>317</v>
      </c>
      <c r="D9436">
        <v>86</v>
      </c>
      <c r="E9436">
        <v>69</v>
      </c>
      <c r="F9436" t="s">
        <v>253</v>
      </c>
      <c r="G9436">
        <v>17</v>
      </c>
      <c r="H9436" t="s">
        <v>358</v>
      </c>
      <c r="I9436" t="s">
        <v>360</v>
      </c>
      <c r="J9436" s="2">
        <f>VLOOKUP(B9436,'Totals by Team'!A:K,11,FALSE)</f>
        <v>4.935483870967742</v>
      </c>
      <c r="K9436" s="2">
        <f>VLOOKUP(C9436,'Totals by Team'!A:K,11,FALSE)</f>
        <v>8.4242424242424239</v>
      </c>
    </row>
    <row r="9437" spans="1:11" x14ac:dyDescent="0.25">
      <c r="A9437" s="1">
        <v>41335</v>
      </c>
      <c r="B9437" t="s">
        <v>343</v>
      </c>
      <c r="C9437" t="s">
        <v>127</v>
      </c>
      <c r="D9437">
        <v>80</v>
      </c>
      <c r="E9437">
        <v>63</v>
      </c>
      <c r="F9437" t="s">
        <v>127</v>
      </c>
      <c r="G9437">
        <v>17</v>
      </c>
      <c r="H9437" t="s">
        <v>358</v>
      </c>
      <c r="I9437" t="s">
        <v>356</v>
      </c>
      <c r="J9437" s="2">
        <f>VLOOKUP(B9437,'Totals by Team'!A:K,11,FALSE)</f>
        <v>7.5151515151515156</v>
      </c>
      <c r="K9437" s="2">
        <f>VLOOKUP(C9437,'Totals by Team'!A:K,11,FALSE)</f>
        <v>-4.9000000000000004</v>
      </c>
    </row>
    <row r="9438" spans="1:11" x14ac:dyDescent="0.25">
      <c r="A9438" s="1">
        <v>41335</v>
      </c>
      <c r="B9438" t="s">
        <v>77</v>
      </c>
      <c r="C9438" t="s">
        <v>50</v>
      </c>
      <c r="D9438">
        <v>78</v>
      </c>
      <c r="E9438">
        <v>61</v>
      </c>
      <c r="F9438" t="s">
        <v>77</v>
      </c>
      <c r="G9438">
        <v>17</v>
      </c>
      <c r="H9438" t="s">
        <v>358</v>
      </c>
      <c r="I9438" t="s">
        <v>360</v>
      </c>
      <c r="J9438" s="2">
        <f>VLOOKUP(B9438,'Totals by Team'!A:K,11,FALSE)</f>
        <v>2.28125</v>
      </c>
      <c r="K9438" s="2">
        <f>VLOOKUP(C9438,'Totals by Team'!A:K,11,FALSE)</f>
        <v>-6.1333333333333337</v>
      </c>
    </row>
    <row r="9439" spans="1:11" x14ac:dyDescent="0.25">
      <c r="A9439" s="1">
        <v>41335</v>
      </c>
      <c r="B9439" t="s">
        <v>136</v>
      </c>
      <c r="C9439" t="s">
        <v>132</v>
      </c>
      <c r="D9439">
        <v>77</v>
      </c>
      <c r="E9439">
        <v>60</v>
      </c>
      <c r="F9439" t="s">
        <v>136</v>
      </c>
      <c r="G9439">
        <v>17</v>
      </c>
      <c r="H9439" t="s">
        <v>358</v>
      </c>
      <c r="I9439" t="s">
        <v>360</v>
      </c>
      <c r="J9439" s="2">
        <f>VLOOKUP(B9439,'Totals by Team'!A:K,11,FALSE)</f>
        <v>-3.3870967741935485</v>
      </c>
      <c r="K9439" s="2">
        <f>VLOOKUP(C9439,'Totals by Team'!A:K,11,FALSE)</f>
        <v>3.125E-2</v>
      </c>
    </row>
    <row r="9440" spans="1:11" x14ac:dyDescent="0.25">
      <c r="A9440" s="1">
        <v>41335</v>
      </c>
      <c r="B9440" t="s">
        <v>98</v>
      </c>
      <c r="C9440" t="s">
        <v>94</v>
      </c>
      <c r="D9440">
        <v>84</v>
      </c>
      <c r="E9440">
        <v>68</v>
      </c>
      <c r="F9440" t="s">
        <v>98</v>
      </c>
      <c r="G9440">
        <v>16</v>
      </c>
      <c r="H9440" t="s">
        <v>358</v>
      </c>
      <c r="I9440" t="s">
        <v>360</v>
      </c>
      <c r="J9440" s="2">
        <f>VLOOKUP(B9440,'Totals by Team'!A:K,11,FALSE)</f>
        <v>2.5161290322580645</v>
      </c>
      <c r="K9440" s="2">
        <f>VLOOKUP(C9440,'Totals by Team'!A:K,11,FALSE)</f>
        <v>-6.4516129032258063E-2</v>
      </c>
    </row>
    <row r="9441" spans="1:11" x14ac:dyDescent="0.25">
      <c r="A9441" s="1">
        <v>41335</v>
      </c>
      <c r="B9441" t="s">
        <v>254</v>
      </c>
      <c r="C9441" t="s">
        <v>208</v>
      </c>
      <c r="D9441">
        <v>62</v>
      </c>
      <c r="E9441">
        <v>46</v>
      </c>
      <c r="F9441" t="s">
        <v>254</v>
      </c>
      <c r="G9441">
        <v>16</v>
      </c>
      <c r="H9441" t="s">
        <v>358</v>
      </c>
      <c r="I9441" t="s">
        <v>360</v>
      </c>
      <c r="J9441" s="2">
        <f>VLOOKUP(B9441,'Totals by Team'!A:K,11,FALSE)</f>
        <v>3.161290322580645</v>
      </c>
      <c r="K9441" s="2">
        <f>VLOOKUP(C9441,'Totals by Team'!A:K,11,FALSE)</f>
        <v>4.375</v>
      </c>
    </row>
    <row r="9442" spans="1:11" x14ac:dyDescent="0.25">
      <c r="A9442" s="1">
        <v>41335</v>
      </c>
      <c r="B9442" t="s">
        <v>34</v>
      </c>
      <c r="C9442" t="s">
        <v>184</v>
      </c>
      <c r="D9442">
        <v>62</v>
      </c>
      <c r="E9442">
        <v>46</v>
      </c>
      <c r="F9442" t="s">
        <v>34</v>
      </c>
      <c r="G9442">
        <v>16</v>
      </c>
      <c r="H9442" t="s">
        <v>358</v>
      </c>
      <c r="I9442" t="s">
        <v>360</v>
      </c>
      <c r="J9442" s="2">
        <f>VLOOKUP(B9442,'Totals by Team'!A:K,11,FALSE)</f>
        <v>-9.6774193548387094E-2</v>
      </c>
      <c r="K9442" s="2">
        <f>VLOOKUP(C9442,'Totals by Team'!A:K,11,FALSE)</f>
        <v>-7.8275862068965516</v>
      </c>
    </row>
    <row r="9443" spans="1:11" x14ac:dyDescent="0.25">
      <c r="A9443" s="1">
        <v>41335</v>
      </c>
      <c r="B9443" t="s">
        <v>31</v>
      </c>
      <c r="C9443" t="s">
        <v>277</v>
      </c>
      <c r="D9443">
        <v>62</v>
      </c>
      <c r="E9443">
        <v>46</v>
      </c>
      <c r="F9443" t="s">
        <v>277</v>
      </c>
      <c r="G9443">
        <v>16</v>
      </c>
      <c r="H9443" t="s">
        <v>358</v>
      </c>
      <c r="I9443" t="s">
        <v>356</v>
      </c>
      <c r="J9443" s="2">
        <f>VLOOKUP(B9443,'Totals by Team'!A:K,11,FALSE)</f>
        <v>9.5625</v>
      </c>
      <c r="K9443" s="2">
        <f>VLOOKUP(C9443,'Totals by Team'!A:K,11,FALSE)</f>
        <v>-6.8666666666666663</v>
      </c>
    </row>
    <row r="9444" spans="1:11" x14ac:dyDescent="0.25">
      <c r="A9444" s="1">
        <v>41335</v>
      </c>
      <c r="B9444" t="s">
        <v>268</v>
      </c>
      <c r="C9444" t="s">
        <v>17</v>
      </c>
      <c r="D9444">
        <v>53</v>
      </c>
      <c r="E9444">
        <v>37</v>
      </c>
      <c r="F9444" t="s">
        <v>17</v>
      </c>
      <c r="G9444">
        <v>16</v>
      </c>
      <c r="H9444" t="s">
        <v>358</v>
      </c>
      <c r="I9444" t="s">
        <v>356</v>
      </c>
      <c r="J9444" s="2">
        <f>VLOOKUP(B9444,'Totals by Team'!A:K,11,FALSE)</f>
        <v>-3.4827586206896552</v>
      </c>
      <c r="K9444" s="2">
        <f>VLOOKUP(C9444,'Totals by Team'!A:K,11,FALSE)</f>
        <v>-5.46875</v>
      </c>
    </row>
    <row r="9445" spans="1:11" x14ac:dyDescent="0.25">
      <c r="A9445" s="1">
        <v>41335</v>
      </c>
      <c r="B9445" t="s">
        <v>54</v>
      </c>
      <c r="C9445" t="s">
        <v>227</v>
      </c>
      <c r="D9445">
        <v>84</v>
      </c>
      <c r="E9445">
        <v>68</v>
      </c>
      <c r="F9445" t="s">
        <v>227</v>
      </c>
      <c r="G9445">
        <v>16</v>
      </c>
      <c r="H9445" t="s">
        <v>358</v>
      </c>
      <c r="I9445" t="s">
        <v>356</v>
      </c>
      <c r="J9445" s="2">
        <f>VLOOKUP(B9445,'Totals by Team'!A:K,11,FALSE)</f>
        <v>0.54838709677419351</v>
      </c>
      <c r="K9445" s="2">
        <f>VLOOKUP(C9445,'Totals by Team'!A:K,11,FALSE)</f>
        <v>4.1034482758620694</v>
      </c>
    </row>
    <row r="9446" spans="1:11" x14ac:dyDescent="0.25">
      <c r="A9446" s="1">
        <v>41335</v>
      </c>
      <c r="B9446" t="s">
        <v>53</v>
      </c>
      <c r="C9446" t="s">
        <v>63</v>
      </c>
      <c r="D9446">
        <v>74</v>
      </c>
      <c r="E9446">
        <v>59</v>
      </c>
      <c r="F9446" t="s">
        <v>53</v>
      </c>
      <c r="G9446">
        <v>15</v>
      </c>
      <c r="H9446" t="s">
        <v>358</v>
      </c>
      <c r="I9446" t="s">
        <v>360</v>
      </c>
      <c r="J9446" s="2">
        <f>VLOOKUP(B9446,'Totals by Team'!A:K,11,FALSE)</f>
        <v>-3.1666666666666665</v>
      </c>
      <c r="K9446" s="2">
        <f>VLOOKUP(C9446,'Totals by Team'!A:K,11,FALSE)</f>
        <v>-6.15625</v>
      </c>
    </row>
    <row r="9447" spans="1:11" x14ac:dyDescent="0.25">
      <c r="A9447" s="1">
        <v>41335</v>
      </c>
      <c r="B9447" t="s">
        <v>57</v>
      </c>
      <c r="C9447" t="s">
        <v>111</v>
      </c>
      <c r="D9447">
        <v>61</v>
      </c>
      <c r="E9447">
        <v>46</v>
      </c>
      <c r="F9447" t="s">
        <v>57</v>
      </c>
      <c r="G9447">
        <v>15</v>
      </c>
      <c r="H9447" t="s">
        <v>358</v>
      </c>
      <c r="I9447" t="s">
        <v>360</v>
      </c>
      <c r="J9447" s="2">
        <f>VLOOKUP(B9447,'Totals by Team'!A:K,11,FALSE)</f>
        <v>-3.838709677419355</v>
      </c>
      <c r="K9447" s="2">
        <f>VLOOKUP(C9447,'Totals by Team'!A:K,11,FALSE)</f>
        <v>-6.52</v>
      </c>
    </row>
    <row r="9448" spans="1:11" x14ac:dyDescent="0.25">
      <c r="A9448" s="1">
        <v>41335</v>
      </c>
      <c r="B9448" t="s">
        <v>82</v>
      </c>
      <c r="C9448" t="s">
        <v>337</v>
      </c>
      <c r="D9448">
        <v>61</v>
      </c>
      <c r="E9448">
        <v>46</v>
      </c>
      <c r="F9448" t="s">
        <v>82</v>
      </c>
      <c r="G9448">
        <v>15</v>
      </c>
      <c r="H9448" t="s">
        <v>358</v>
      </c>
      <c r="I9448" t="s">
        <v>360</v>
      </c>
      <c r="J9448" s="2">
        <f>VLOOKUP(B9448,'Totals by Team'!A:K,11,FALSE)</f>
        <v>1.78125</v>
      </c>
      <c r="K9448" s="2">
        <f>VLOOKUP(C9448,'Totals by Team'!A:K,11,FALSE)</f>
        <v>4.4666666666666668</v>
      </c>
    </row>
    <row r="9449" spans="1:11" x14ac:dyDescent="0.25">
      <c r="A9449" s="1">
        <v>41335</v>
      </c>
      <c r="B9449" t="s">
        <v>11</v>
      </c>
      <c r="C9449" t="s">
        <v>103</v>
      </c>
      <c r="D9449">
        <v>56</v>
      </c>
      <c r="E9449">
        <v>41</v>
      </c>
      <c r="F9449" t="s">
        <v>11</v>
      </c>
      <c r="G9449">
        <v>15</v>
      </c>
      <c r="H9449" t="s">
        <v>358</v>
      </c>
      <c r="I9449" t="s">
        <v>360</v>
      </c>
      <c r="J9449" s="2">
        <f>VLOOKUP(B9449,'Totals by Team'!A:K,11,FALSE)</f>
        <v>-3.25</v>
      </c>
      <c r="K9449" s="2">
        <f>VLOOKUP(C9449,'Totals by Team'!A:K,11,FALSE)</f>
        <v>0.5</v>
      </c>
    </row>
    <row r="9450" spans="1:11" x14ac:dyDescent="0.25">
      <c r="A9450" s="1">
        <v>41335</v>
      </c>
      <c r="B9450" t="s">
        <v>157</v>
      </c>
      <c r="C9450" t="s">
        <v>43</v>
      </c>
      <c r="D9450">
        <v>81</v>
      </c>
      <c r="E9450">
        <v>67</v>
      </c>
      <c r="F9450" t="s">
        <v>157</v>
      </c>
      <c r="G9450">
        <v>14</v>
      </c>
      <c r="H9450" t="s">
        <v>358</v>
      </c>
      <c r="I9450" t="s">
        <v>360</v>
      </c>
      <c r="J9450" s="2">
        <f>VLOOKUP(B9450,'Totals by Team'!A:K,11,FALSE)</f>
        <v>-1.59375</v>
      </c>
      <c r="K9450" s="2">
        <f>VLOOKUP(C9450,'Totals by Team'!A:K,11,FALSE)</f>
        <v>9.67741935483871</v>
      </c>
    </row>
    <row r="9451" spans="1:11" x14ac:dyDescent="0.25">
      <c r="A9451" s="1">
        <v>41335</v>
      </c>
      <c r="B9451" t="s">
        <v>112</v>
      </c>
      <c r="C9451" t="s">
        <v>49</v>
      </c>
      <c r="D9451">
        <v>94</v>
      </c>
      <c r="E9451">
        <v>80</v>
      </c>
      <c r="F9451" t="s">
        <v>112</v>
      </c>
      <c r="G9451">
        <v>14</v>
      </c>
      <c r="H9451" t="s">
        <v>358</v>
      </c>
      <c r="I9451" t="s">
        <v>360</v>
      </c>
      <c r="J9451" s="2">
        <f>VLOOKUP(B9451,'Totals by Team'!A:K,11,FALSE)</f>
        <v>-4.2857142857142856</v>
      </c>
      <c r="K9451" s="2">
        <f>VLOOKUP(C9451,'Totals by Team'!A:K,11,FALSE)</f>
        <v>-14.258064516129032</v>
      </c>
    </row>
    <row r="9452" spans="1:11" x14ac:dyDescent="0.25">
      <c r="A9452" s="1">
        <v>41335</v>
      </c>
      <c r="B9452" t="s">
        <v>329</v>
      </c>
      <c r="C9452" t="s">
        <v>64</v>
      </c>
      <c r="D9452">
        <v>86</v>
      </c>
      <c r="E9452">
        <v>72</v>
      </c>
      <c r="F9452" t="s">
        <v>64</v>
      </c>
      <c r="G9452">
        <v>14</v>
      </c>
      <c r="H9452" t="s">
        <v>358</v>
      </c>
      <c r="I9452" t="s">
        <v>356</v>
      </c>
      <c r="J9452" s="2">
        <f>VLOOKUP(B9452,'Totals by Team'!A:K,11,FALSE)</f>
        <v>-3.5517241379310347</v>
      </c>
      <c r="K9452" s="2">
        <f>VLOOKUP(C9452,'Totals by Team'!A:K,11,FALSE)</f>
        <v>0.6071428571428571</v>
      </c>
    </row>
    <row r="9453" spans="1:11" x14ac:dyDescent="0.25">
      <c r="A9453" s="1">
        <v>41335</v>
      </c>
      <c r="B9453" t="s">
        <v>107</v>
      </c>
      <c r="C9453" t="s">
        <v>33</v>
      </c>
      <c r="D9453">
        <v>80</v>
      </c>
      <c r="E9453">
        <v>66</v>
      </c>
      <c r="F9453" t="s">
        <v>107</v>
      </c>
      <c r="G9453">
        <v>14</v>
      </c>
      <c r="H9453" t="s">
        <v>358</v>
      </c>
      <c r="I9453" t="s">
        <v>360</v>
      </c>
      <c r="J9453" s="2">
        <f>VLOOKUP(B9453,'Totals by Team'!A:K,11,FALSE)</f>
        <v>2.2000000000000002</v>
      </c>
      <c r="K9453" s="2">
        <f>VLOOKUP(C9453,'Totals by Team'!A:K,11,FALSE)</f>
        <v>-4.1034482758620694</v>
      </c>
    </row>
    <row r="9454" spans="1:11" x14ac:dyDescent="0.25">
      <c r="A9454" s="1">
        <v>41335</v>
      </c>
      <c r="B9454" t="s">
        <v>16</v>
      </c>
      <c r="C9454" t="s">
        <v>95</v>
      </c>
      <c r="D9454">
        <v>58</v>
      </c>
      <c r="E9454">
        <v>45</v>
      </c>
      <c r="F9454" t="s">
        <v>16</v>
      </c>
      <c r="G9454">
        <v>13</v>
      </c>
      <c r="H9454" t="s">
        <v>358</v>
      </c>
      <c r="I9454" t="s">
        <v>360</v>
      </c>
      <c r="J9454" s="2">
        <f>VLOOKUP(B9454,'Totals by Team'!A:K,11,FALSE)</f>
        <v>2.125</v>
      </c>
      <c r="K9454" s="2">
        <f>VLOOKUP(C9454,'Totals by Team'!A:K,11,FALSE)</f>
        <v>-14.5</v>
      </c>
    </row>
    <row r="9455" spans="1:11" x14ac:dyDescent="0.25">
      <c r="A9455" s="1">
        <v>41335</v>
      </c>
      <c r="B9455" t="s">
        <v>232</v>
      </c>
      <c r="C9455" t="s">
        <v>197</v>
      </c>
      <c r="D9455">
        <v>69</v>
      </c>
      <c r="E9455">
        <v>56</v>
      </c>
      <c r="F9455" t="s">
        <v>197</v>
      </c>
      <c r="G9455">
        <v>13</v>
      </c>
      <c r="H9455" t="s">
        <v>358</v>
      </c>
      <c r="I9455" t="s">
        <v>356</v>
      </c>
      <c r="J9455" s="2">
        <f>VLOOKUP(B9455,'Totals by Team'!A:K,11,FALSE)</f>
        <v>0.90625</v>
      </c>
      <c r="K9455" s="2">
        <f>VLOOKUP(C9455,'Totals by Team'!A:K,11,FALSE)</f>
        <v>9.617647058823529</v>
      </c>
    </row>
    <row r="9456" spans="1:11" x14ac:dyDescent="0.25">
      <c r="A9456" s="1">
        <v>41335</v>
      </c>
      <c r="B9456" t="s">
        <v>339</v>
      </c>
      <c r="C9456" t="s">
        <v>153</v>
      </c>
      <c r="D9456">
        <v>78</v>
      </c>
      <c r="E9456">
        <v>65</v>
      </c>
      <c r="F9456" t="s">
        <v>153</v>
      </c>
      <c r="G9456">
        <v>13</v>
      </c>
      <c r="H9456" t="s">
        <v>358</v>
      </c>
      <c r="I9456" t="s">
        <v>356</v>
      </c>
      <c r="J9456" s="2">
        <f>VLOOKUP(B9456,'Totals by Team'!A:K,11,FALSE)</f>
        <v>8.3636363636363633</v>
      </c>
      <c r="K9456" s="2">
        <f>VLOOKUP(C9456,'Totals by Team'!A:K,11,FALSE)</f>
        <v>-1.5666666666666667</v>
      </c>
    </row>
    <row r="9457" spans="1:11" x14ac:dyDescent="0.25">
      <c r="A9457" s="1">
        <v>41335</v>
      </c>
      <c r="B9457" t="s">
        <v>230</v>
      </c>
      <c r="C9457" t="s">
        <v>201</v>
      </c>
      <c r="D9457">
        <v>80</v>
      </c>
      <c r="E9457">
        <v>67</v>
      </c>
      <c r="F9457" t="s">
        <v>230</v>
      </c>
      <c r="G9457">
        <v>13</v>
      </c>
      <c r="H9457" t="s">
        <v>358</v>
      </c>
      <c r="I9457" t="s">
        <v>360</v>
      </c>
      <c r="J9457" s="2">
        <f>VLOOKUP(B9457,'Totals by Team'!A:K,11,FALSE)</f>
        <v>11.5625</v>
      </c>
      <c r="K9457" s="2">
        <f>VLOOKUP(C9457,'Totals by Team'!A:K,11,FALSE)</f>
        <v>4.8666666666666663</v>
      </c>
    </row>
    <row r="9458" spans="1:11" x14ac:dyDescent="0.25">
      <c r="A9458" s="1">
        <v>41335</v>
      </c>
      <c r="B9458" t="s">
        <v>210</v>
      </c>
      <c r="C9458" t="s">
        <v>297</v>
      </c>
      <c r="D9458">
        <v>78</v>
      </c>
      <c r="E9458">
        <v>65</v>
      </c>
      <c r="F9458" t="s">
        <v>210</v>
      </c>
      <c r="G9458">
        <v>13</v>
      </c>
      <c r="H9458" t="s">
        <v>358</v>
      </c>
      <c r="I9458" t="s">
        <v>360</v>
      </c>
      <c r="J9458" s="2">
        <f>VLOOKUP(B9458,'Totals by Team'!A:K,11,FALSE)</f>
        <v>9.53125</v>
      </c>
      <c r="K9458" s="2">
        <f>VLOOKUP(C9458,'Totals by Team'!A:K,11,FALSE)</f>
        <v>0.34375</v>
      </c>
    </row>
    <row r="9459" spans="1:11" x14ac:dyDescent="0.25">
      <c r="A9459" s="1">
        <v>41335</v>
      </c>
      <c r="B9459" t="s">
        <v>304</v>
      </c>
      <c r="C9459" t="s">
        <v>345</v>
      </c>
      <c r="D9459">
        <v>89</v>
      </c>
      <c r="E9459">
        <v>76</v>
      </c>
      <c r="F9459" t="s">
        <v>304</v>
      </c>
      <c r="G9459">
        <v>13</v>
      </c>
      <c r="H9459" t="s">
        <v>358</v>
      </c>
      <c r="I9459" t="s">
        <v>360</v>
      </c>
      <c r="J9459" s="2">
        <f>VLOOKUP(B9459,'Totals by Team'!A:K,11,FALSE)</f>
        <v>10.060606060606061</v>
      </c>
      <c r="K9459" s="2">
        <f>VLOOKUP(C9459,'Totals by Team'!A:K,11,FALSE)</f>
        <v>1.8064516129032258</v>
      </c>
    </row>
    <row r="9460" spans="1:11" x14ac:dyDescent="0.25">
      <c r="A9460" s="1">
        <v>41335</v>
      </c>
      <c r="B9460" t="s">
        <v>319</v>
      </c>
      <c r="C9460" t="s">
        <v>70</v>
      </c>
      <c r="D9460">
        <v>73</v>
      </c>
      <c r="E9460">
        <v>60</v>
      </c>
      <c r="F9460" t="s">
        <v>319</v>
      </c>
      <c r="G9460">
        <v>13</v>
      </c>
      <c r="H9460" t="s">
        <v>358</v>
      </c>
      <c r="I9460" t="s">
        <v>360</v>
      </c>
      <c r="J9460" s="2">
        <f>VLOOKUP(B9460,'Totals by Team'!A:K,11,FALSE)</f>
        <v>4.84375</v>
      </c>
      <c r="K9460" s="2">
        <f>VLOOKUP(C9460,'Totals by Team'!A:K,11,FALSE)</f>
        <v>8.46875</v>
      </c>
    </row>
    <row r="9461" spans="1:11" x14ac:dyDescent="0.25">
      <c r="A9461" s="1">
        <v>41335</v>
      </c>
      <c r="B9461" t="s">
        <v>285</v>
      </c>
      <c r="C9461" t="s">
        <v>295</v>
      </c>
      <c r="D9461">
        <v>73</v>
      </c>
      <c r="E9461">
        <v>60</v>
      </c>
      <c r="F9461" t="s">
        <v>285</v>
      </c>
      <c r="G9461">
        <v>13</v>
      </c>
      <c r="H9461" t="s">
        <v>358</v>
      </c>
      <c r="I9461" t="s">
        <v>360</v>
      </c>
      <c r="J9461" s="2">
        <f>VLOOKUP(B9461,'Totals by Team'!A:K,11,FALSE)</f>
        <v>17.545454545454547</v>
      </c>
      <c r="K9461" s="2">
        <f>VLOOKUP(C9461,'Totals by Team'!A:K,11,FALSE)</f>
        <v>7.4848484848484844</v>
      </c>
    </row>
    <row r="9462" spans="1:11" x14ac:dyDescent="0.25">
      <c r="A9462" s="1">
        <v>41335</v>
      </c>
      <c r="B9462" t="s">
        <v>294</v>
      </c>
      <c r="C9462" t="s">
        <v>298</v>
      </c>
      <c r="D9462">
        <v>78</v>
      </c>
      <c r="E9462">
        <v>65</v>
      </c>
      <c r="F9462" t="s">
        <v>294</v>
      </c>
      <c r="G9462">
        <v>13</v>
      </c>
      <c r="H9462" t="s">
        <v>358</v>
      </c>
      <c r="I9462" t="s">
        <v>360</v>
      </c>
      <c r="J9462" s="2">
        <f>VLOOKUP(B9462,'Totals by Team'!A:K,11,FALSE)</f>
        <v>4.6206896551724137</v>
      </c>
      <c r="K9462" s="2">
        <f>VLOOKUP(C9462,'Totals by Team'!A:K,11,FALSE)</f>
        <v>8.7096774193548381</v>
      </c>
    </row>
    <row r="9463" spans="1:11" x14ac:dyDescent="0.25">
      <c r="A9463" s="1">
        <v>41335</v>
      </c>
      <c r="B9463" t="s">
        <v>290</v>
      </c>
      <c r="C9463" t="s">
        <v>249</v>
      </c>
      <c r="D9463">
        <v>64</v>
      </c>
      <c r="E9463">
        <v>51</v>
      </c>
      <c r="F9463" t="s">
        <v>290</v>
      </c>
      <c r="G9463">
        <v>13</v>
      </c>
      <c r="H9463" t="s">
        <v>358</v>
      </c>
      <c r="I9463" t="s">
        <v>360</v>
      </c>
      <c r="J9463" s="2">
        <f>VLOOKUP(B9463,'Totals by Team'!A:K,11,FALSE)</f>
        <v>8.8387096774193541</v>
      </c>
      <c r="K9463" s="2">
        <f>VLOOKUP(C9463,'Totals by Team'!A:K,11,FALSE)</f>
        <v>-0.80645161290322576</v>
      </c>
    </row>
    <row r="9464" spans="1:11" x14ac:dyDescent="0.25">
      <c r="A9464" s="1">
        <v>41335</v>
      </c>
      <c r="B9464" t="s">
        <v>280</v>
      </c>
      <c r="C9464" t="s">
        <v>220</v>
      </c>
      <c r="D9464">
        <v>64</v>
      </c>
      <c r="E9464">
        <v>52</v>
      </c>
      <c r="F9464" t="s">
        <v>280</v>
      </c>
      <c r="G9464">
        <v>12</v>
      </c>
      <c r="H9464" t="s">
        <v>358</v>
      </c>
      <c r="I9464" t="s">
        <v>360</v>
      </c>
      <c r="J9464" s="2">
        <f>VLOOKUP(B9464,'Totals by Team'!A:K,11,FALSE)</f>
        <v>17.939393939393938</v>
      </c>
      <c r="K9464" s="2">
        <f>VLOOKUP(C9464,'Totals by Team'!A:K,11,FALSE)</f>
        <v>3.28125</v>
      </c>
    </row>
    <row r="9465" spans="1:11" x14ac:dyDescent="0.25">
      <c r="A9465" s="1">
        <v>41335</v>
      </c>
      <c r="B9465" t="s">
        <v>321</v>
      </c>
      <c r="C9465" t="s">
        <v>180</v>
      </c>
      <c r="D9465">
        <v>91</v>
      </c>
      <c r="E9465">
        <v>79</v>
      </c>
      <c r="F9465" t="s">
        <v>321</v>
      </c>
      <c r="G9465">
        <v>12</v>
      </c>
      <c r="H9465" t="s">
        <v>358</v>
      </c>
      <c r="I9465" t="s">
        <v>360</v>
      </c>
      <c r="J9465" s="2">
        <f>VLOOKUP(B9465,'Totals by Team'!A:K,11,FALSE)</f>
        <v>12.294117647058824</v>
      </c>
      <c r="K9465" s="2">
        <f>VLOOKUP(C9465,'Totals by Team'!A:K,11,FALSE)</f>
        <v>8.735294117647058</v>
      </c>
    </row>
    <row r="9466" spans="1:11" x14ac:dyDescent="0.25">
      <c r="A9466" s="1">
        <v>41335</v>
      </c>
      <c r="B9466" t="s">
        <v>225</v>
      </c>
      <c r="C9466" t="s">
        <v>32</v>
      </c>
      <c r="D9466">
        <v>78</v>
      </c>
      <c r="E9466">
        <v>66</v>
      </c>
      <c r="F9466" t="s">
        <v>225</v>
      </c>
      <c r="G9466">
        <v>12</v>
      </c>
      <c r="H9466" t="s">
        <v>358</v>
      </c>
      <c r="I9466" t="s">
        <v>360</v>
      </c>
      <c r="J9466" s="2">
        <f>VLOOKUP(B9466,'Totals by Team'!A:K,11,FALSE)</f>
        <v>-1.4193548387096775</v>
      </c>
      <c r="K9466" s="2">
        <f>VLOOKUP(C9466,'Totals by Team'!A:K,11,FALSE)</f>
        <v>3.71875</v>
      </c>
    </row>
    <row r="9467" spans="1:11" x14ac:dyDescent="0.25">
      <c r="A9467" s="1">
        <v>41335</v>
      </c>
      <c r="B9467" t="s">
        <v>175</v>
      </c>
      <c r="C9467" t="s">
        <v>241</v>
      </c>
      <c r="D9467">
        <v>79</v>
      </c>
      <c r="E9467">
        <v>67</v>
      </c>
      <c r="F9467" t="s">
        <v>241</v>
      </c>
      <c r="G9467">
        <v>12</v>
      </c>
      <c r="H9467" t="s">
        <v>358</v>
      </c>
      <c r="I9467" t="s">
        <v>356</v>
      </c>
      <c r="J9467" s="2">
        <f>VLOOKUP(B9467,'Totals by Team'!A:K,11,FALSE)</f>
        <v>5.7666666666666666</v>
      </c>
      <c r="K9467" s="2">
        <f>VLOOKUP(C9467,'Totals by Team'!A:K,11,FALSE)</f>
        <v>-1.1290322580645162</v>
      </c>
    </row>
    <row r="9468" spans="1:11" x14ac:dyDescent="0.25">
      <c r="A9468" s="1">
        <v>41335</v>
      </c>
      <c r="B9468" t="s">
        <v>69</v>
      </c>
      <c r="C9468" t="s">
        <v>114</v>
      </c>
      <c r="D9468">
        <v>92</v>
      </c>
      <c r="E9468">
        <v>80</v>
      </c>
      <c r="F9468" t="s">
        <v>69</v>
      </c>
      <c r="G9468">
        <v>12</v>
      </c>
      <c r="H9468" t="s">
        <v>358</v>
      </c>
      <c r="I9468" t="s">
        <v>360</v>
      </c>
      <c r="J9468" s="2">
        <f>VLOOKUP(B9468,'Totals by Team'!A:K,11,FALSE)</f>
        <v>-1.1666666666666667</v>
      </c>
      <c r="K9468" s="2">
        <f>VLOOKUP(C9468,'Totals by Team'!A:K,11,FALSE)</f>
        <v>-6.068965517241379</v>
      </c>
    </row>
    <row r="9469" spans="1:11" x14ac:dyDescent="0.25">
      <c r="A9469" s="1">
        <v>41335</v>
      </c>
      <c r="B9469" t="s">
        <v>238</v>
      </c>
      <c r="C9469" t="s">
        <v>6</v>
      </c>
      <c r="D9469">
        <v>77</v>
      </c>
      <c r="E9469">
        <v>65</v>
      </c>
      <c r="F9469" t="s">
        <v>6</v>
      </c>
      <c r="G9469">
        <v>12</v>
      </c>
      <c r="H9469" t="s">
        <v>358</v>
      </c>
      <c r="I9469" t="s">
        <v>356</v>
      </c>
      <c r="J9469" s="2">
        <f>VLOOKUP(B9469,'Totals by Team'!A:K,11,FALSE)</f>
        <v>5.40625</v>
      </c>
      <c r="K9469" s="2">
        <f>VLOOKUP(C9469,'Totals by Team'!A:K,11,FALSE)</f>
        <v>-2</v>
      </c>
    </row>
    <row r="9470" spans="1:11" x14ac:dyDescent="0.25">
      <c r="A9470" s="1">
        <v>41335</v>
      </c>
      <c r="B9470" t="s">
        <v>74</v>
      </c>
      <c r="C9470" t="s">
        <v>48</v>
      </c>
      <c r="D9470">
        <v>74</v>
      </c>
      <c r="E9470">
        <v>62</v>
      </c>
      <c r="F9470" t="s">
        <v>48</v>
      </c>
      <c r="G9470">
        <v>12</v>
      </c>
      <c r="H9470" t="s">
        <v>358</v>
      </c>
      <c r="I9470" t="s">
        <v>356</v>
      </c>
      <c r="J9470" s="2">
        <f>VLOOKUP(B9470,'Totals by Team'!A:K,11,FALSE)</f>
        <v>-8.870967741935484</v>
      </c>
      <c r="K9470" s="2">
        <f>VLOOKUP(C9470,'Totals by Team'!A:K,11,FALSE)</f>
        <v>-26.678571428571427</v>
      </c>
    </row>
    <row r="9471" spans="1:11" x14ac:dyDescent="0.25">
      <c r="A9471" s="1">
        <v>41335</v>
      </c>
      <c r="B9471" t="s">
        <v>233</v>
      </c>
      <c r="C9471" t="s">
        <v>264</v>
      </c>
      <c r="D9471">
        <v>67</v>
      </c>
      <c r="E9471">
        <v>56</v>
      </c>
      <c r="F9471" t="s">
        <v>264</v>
      </c>
      <c r="G9471">
        <v>11</v>
      </c>
      <c r="H9471" t="s">
        <v>358</v>
      </c>
      <c r="I9471" t="s">
        <v>356</v>
      </c>
      <c r="J9471" s="2">
        <f>VLOOKUP(B9471,'Totals by Team'!A:K,11,FALSE)</f>
        <v>2.25</v>
      </c>
      <c r="K9471" s="2">
        <f>VLOOKUP(C9471,'Totals by Team'!A:K,11,FALSE)</f>
        <v>-11.137931034482758</v>
      </c>
    </row>
    <row r="9472" spans="1:11" x14ac:dyDescent="0.25">
      <c r="A9472" s="1">
        <v>41335</v>
      </c>
      <c r="B9472" t="s">
        <v>240</v>
      </c>
      <c r="C9472" t="s">
        <v>299</v>
      </c>
      <c r="D9472">
        <v>53</v>
      </c>
      <c r="E9472">
        <v>42</v>
      </c>
      <c r="F9472" t="s">
        <v>240</v>
      </c>
      <c r="G9472">
        <v>11</v>
      </c>
      <c r="H9472" t="s">
        <v>358</v>
      </c>
      <c r="I9472" t="s">
        <v>360</v>
      </c>
      <c r="J9472" s="2">
        <f>VLOOKUP(B9472,'Totals by Team'!A:K,11,FALSE)</f>
        <v>7.0294117647058822</v>
      </c>
      <c r="K9472" s="2">
        <f>VLOOKUP(C9472,'Totals by Team'!A:K,11,FALSE)</f>
        <v>1.0666666666666667</v>
      </c>
    </row>
    <row r="9473" spans="1:11" x14ac:dyDescent="0.25">
      <c r="A9473" s="1">
        <v>41335</v>
      </c>
      <c r="B9473" t="s">
        <v>108</v>
      </c>
      <c r="C9473" t="s">
        <v>87</v>
      </c>
      <c r="D9473">
        <v>69</v>
      </c>
      <c r="E9473">
        <v>58</v>
      </c>
      <c r="F9473" t="s">
        <v>108</v>
      </c>
      <c r="G9473">
        <v>11</v>
      </c>
      <c r="H9473" t="s">
        <v>358</v>
      </c>
      <c r="I9473" t="s">
        <v>360</v>
      </c>
      <c r="J9473" s="2">
        <f>VLOOKUP(B9473,'Totals by Team'!A:K,11,FALSE)</f>
        <v>0.68</v>
      </c>
      <c r="K9473" s="2">
        <f>VLOOKUP(C9473,'Totals by Team'!A:K,11,FALSE)</f>
        <v>-7.1428571428571432</v>
      </c>
    </row>
    <row r="9474" spans="1:11" x14ac:dyDescent="0.25">
      <c r="A9474" s="1">
        <v>41335</v>
      </c>
      <c r="B9474" t="s">
        <v>23</v>
      </c>
      <c r="C9474" t="s">
        <v>189</v>
      </c>
      <c r="D9474">
        <v>75</v>
      </c>
      <c r="E9474">
        <v>64</v>
      </c>
      <c r="F9474" t="s">
        <v>23</v>
      </c>
      <c r="G9474">
        <v>11</v>
      </c>
      <c r="H9474" t="s">
        <v>358</v>
      </c>
      <c r="I9474" t="s">
        <v>360</v>
      </c>
      <c r="J9474" s="2">
        <f>VLOOKUP(B9474,'Totals by Team'!A:K,11,FALSE)</f>
        <v>3.9285714285714284</v>
      </c>
      <c r="K9474" s="2">
        <f>VLOOKUP(C9474,'Totals by Team'!A:K,11,FALSE)</f>
        <v>-0.38461538461538464</v>
      </c>
    </row>
    <row r="9475" spans="1:11" x14ac:dyDescent="0.25">
      <c r="A9475" s="1">
        <v>41335</v>
      </c>
      <c r="B9475" t="s">
        <v>71</v>
      </c>
      <c r="C9475" t="s">
        <v>243</v>
      </c>
      <c r="D9475">
        <v>67</v>
      </c>
      <c r="E9475">
        <v>57</v>
      </c>
      <c r="F9475" t="s">
        <v>243</v>
      </c>
      <c r="G9475">
        <v>10</v>
      </c>
      <c r="H9475" t="s">
        <v>358</v>
      </c>
      <c r="I9475" t="s">
        <v>356</v>
      </c>
      <c r="J9475" s="2">
        <f>VLOOKUP(B9475,'Totals by Team'!A:K,11,FALSE)</f>
        <v>7.0294117647058822</v>
      </c>
      <c r="K9475" s="2">
        <f>VLOOKUP(C9475,'Totals by Team'!A:K,11,FALSE)</f>
        <v>-2.7419354838709675</v>
      </c>
    </row>
    <row r="9476" spans="1:11" x14ac:dyDescent="0.25">
      <c r="A9476" s="1">
        <v>41335</v>
      </c>
      <c r="B9476" t="s">
        <v>286</v>
      </c>
      <c r="C9476" t="s">
        <v>212</v>
      </c>
      <c r="D9476">
        <v>78</v>
      </c>
      <c r="E9476">
        <v>68</v>
      </c>
      <c r="F9476" t="s">
        <v>286</v>
      </c>
      <c r="G9476">
        <v>10</v>
      </c>
      <c r="H9476" t="s">
        <v>358</v>
      </c>
      <c r="I9476" t="s">
        <v>360</v>
      </c>
      <c r="J9476" s="2">
        <f>VLOOKUP(B9476,'Totals by Team'!A:K,11,FALSE)</f>
        <v>-0.78125</v>
      </c>
      <c r="K9476" s="2">
        <f>VLOOKUP(C9476,'Totals by Team'!A:K,11,FALSE)</f>
        <v>3.3125</v>
      </c>
    </row>
    <row r="9477" spans="1:11" x14ac:dyDescent="0.25">
      <c r="A9477" s="1">
        <v>41335</v>
      </c>
      <c r="B9477" t="s">
        <v>200</v>
      </c>
      <c r="C9477" t="s">
        <v>160</v>
      </c>
      <c r="D9477">
        <v>67</v>
      </c>
      <c r="E9477">
        <v>57</v>
      </c>
      <c r="F9477" t="s">
        <v>160</v>
      </c>
      <c r="G9477">
        <v>10</v>
      </c>
      <c r="H9477" t="s">
        <v>358</v>
      </c>
      <c r="I9477" t="s">
        <v>356</v>
      </c>
      <c r="J9477" s="2">
        <f>VLOOKUP(B9477,'Totals by Team'!A:K,11,FALSE)</f>
        <v>1.8387096774193548</v>
      </c>
      <c r="K9477" s="2">
        <f>VLOOKUP(C9477,'Totals by Team'!A:K,11,FALSE)</f>
        <v>-7.838709677419355</v>
      </c>
    </row>
    <row r="9478" spans="1:11" x14ac:dyDescent="0.25">
      <c r="A9478" s="1">
        <v>41335</v>
      </c>
      <c r="B9478" t="s">
        <v>234</v>
      </c>
      <c r="C9478" t="s">
        <v>168</v>
      </c>
      <c r="D9478">
        <v>85</v>
      </c>
      <c r="E9478">
        <v>75</v>
      </c>
      <c r="F9478" t="s">
        <v>168</v>
      </c>
      <c r="G9478">
        <v>10</v>
      </c>
      <c r="H9478" t="s">
        <v>358</v>
      </c>
      <c r="I9478" t="s">
        <v>356</v>
      </c>
      <c r="J9478" s="2">
        <f>VLOOKUP(B9478,'Totals by Team'!A:K,11,FALSE)</f>
        <v>-2.4482758620689653</v>
      </c>
      <c r="K9478" s="2">
        <f>VLOOKUP(C9478,'Totals by Team'!A:K,11,FALSE)</f>
        <v>-5.3076923076923075</v>
      </c>
    </row>
    <row r="9479" spans="1:11" x14ac:dyDescent="0.25">
      <c r="A9479" s="1">
        <v>41335</v>
      </c>
      <c r="B9479" t="s">
        <v>309</v>
      </c>
      <c r="C9479" t="s">
        <v>99</v>
      </c>
      <c r="D9479">
        <v>76</v>
      </c>
      <c r="E9479">
        <v>67</v>
      </c>
      <c r="F9479" t="s">
        <v>99</v>
      </c>
      <c r="G9479">
        <v>9</v>
      </c>
      <c r="H9479" t="s">
        <v>358</v>
      </c>
      <c r="I9479" t="s">
        <v>356</v>
      </c>
      <c r="J9479" s="2">
        <f>VLOOKUP(B9479,'Totals by Team'!A:K,11,FALSE)</f>
        <v>10.705882352941176</v>
      </c>
      <c r="K9479" s="2">
        <f>VLOOKUP(C9479,'Totals by Team'!A:K,11,FALSE)</f>
        <v>2.4827586206896552</v>
      </c>
    </row>
    <row r="9480" spans="1:11" x14ac:dyDescent="0.25">
      <c r="A9480" s="1">
        <v>41335</v>
      </c>
      <c r="B9480" t="s">
        <v>187</v>
      </c>
      <c r="C9480" t="s">
        <v>131</v>
      </c>
      <c r="D9480">
        <v>70</v>
      </c>
      <c r="E9480">
        <v>61</v>
      </c>
      <c r="F9480" t="s">
        <v>187</v>
      </c>
      <c r="G9480">
        <v>9</v>
      </c>
      <c r="H9480" t="s">
        <v>358</v>
      </c>
      <c r="I9480" t="s">
        <v>360</v>
      </c>
      <c r="J9480" s="2">
        <f>VLOOKUP(B9480,'Totals by Team'!A:K,11,FALSE)</f>
        <v>-4.1785714285714288</v>
      </c>
      <c r="K9480" s="2">
        <f>VLOOKUP(C9480,'Totals by Team'!A:K,11,FALSE)</f>
        <v>0.31034482758620691</v>
      </c>
    </row>
    <row r="9481" spans="1:11" x14ac:dyDescent="0.25">
      <c r="A9481" s="1">
        <v>41335</v>
      </c>
      <c r="B9481" t="s">
        <v>46</v>
      </c>
      <c r="C9481" t="s">
        <v>3</v>
      </c>
      <c r="D9481">
        <v>77</v>
      </c>
      <c r="E9481">
        <v>68</v>
      </c>
      <c r="F9481" t="s">
        <v>46</v>
      </c>
      <c r="G9481">
        <v>9</v>
      </c>
      <c r="H9481" t="s">
        <v>358</v>
      </c>
      <c r="I9481" t="s">
        <v>360</v>
      </c>
      <c r="J9481" s="2">
        <f>VLOOKUP(B9481,'Totals by Team'!A:K,11,FALSE)</f>
        <v>-1.5161290322580645</v>
      </c>
      <c r="K9481" s="2">
        <f>VLOOKUP(C9481,'Totals by Team'!A:K,11,FALSE)</f>
        <v>-9.931034482758621</v>
      </c>
    </row>
    <row r="9482" spans="1:11" x14ac:dyDescent="0.25">
      <c r="A9482" s="1">
        <v>41335</v>
      </c>
      <c r="B9482" t="s">
        <v>346</v>
      </c>
      <c r="C9482" t="s">
        <v>315</v>
      </c>
      <c r="D9482">
        <v>72</v>
      </c>
      <c r="E9482">
        <v>63</v>
      </c>
      <c r="F9482" t="s">
        <v>346</v>
      </c>
      <c r="G9482">
        <v>9</v>
      </c>
      <c r="H9482" t="s">
        <v>358</v>
      </c>
      <c r="I9482" t="s">
        <v>360</v>
      </c>
      <c r="J9482" s="2">
        <f>VLOOKUP(B9482,'Totals by Team'!A:K,11,FALSE)</f>
        <v>-7.419354838709677</v>
      </c>
      <c r="K9482" s="2">
        <f>VLOOKUP(C9482,'Totals by Team'!A:K,11,FALSE)</f>
        <v>-8.67741935483871</v>
      </c>
    </row>
    <row r="9483" spans="1:11" x14ac:dyDescent="0.25">
      <c r="A9483" s="1">
        <v>41335</v>
      </c>
      <c r="B9483" t="s">
        <v>56</v>
      </c>
      <c r="C9483" t="s">
        <v>133</v>
      </c>
      <c r="D9483">
        <v>54</v>
      </c>
      <c r="E9483">
        <v>45</v>
      </c>
      <c r="F9483" t="s">
        <v>56</v>
      </c>
      <c r="G9483">
        <v>9</v>
      </c>
      <c r="H9483" t="s">
        <v>358</v>
      </c>
      <c r="I9483" t="s">
        <v>360</v>
      </c>
      <c r="J9483" s="2">
        <f>VLOOKUP(B9483,'Totals by Team'!A:K,11,FALSE)</f>
        <v>-1.2903225806451613</v>
      </c>
      <c r="K9483" s="2">
        <f>VLOOKUP(C9483,'Totals by Team'!A:K,11,FALSE)</f>
        <v>-6.8965517241379306</v>
      </c>
    </row>
    <row r="9484" spans="1:11" x14ac:dyDescent="0.25">
      <c r="A9484" s="1">
        <v>41335</v>
      </c>
      <c r="B9484" t="s">
        <v>115</v>
      </c>
      <c r="C9484" t="s">
        <v>281</v>
      </c>
      <c r="D9484">
        <v>79</v>
      </c>
      <c r="E9484">
        <v>70</v>
      </c>
      <c r="F9484" t="s">
        <v>281</v>
      </c>
      <c r="G9484">
        <v>9</v>
      </c>
      <c r="H9484" t="s">
        <v>358</v>
      </c>
      <c r="I9484" t="s">
        <v>356</v>
      </c>
      <c r="J9484" s="2">
        <f>VLOOKUP(B9484,'Totals by Team'!A:K,11,FALSE)</f>
        <v>-3.1379310344827585</v>
      </c>
      <c r="K9484" s="2">
        <f>VLOOKUP(C9484,'Totals by Team'!A:K,11,FALSE)</f>
        <v>-4.9000000000000004</v>
      </c>
    </row>
    <row r="9485" spans="1:11" x14ac:dyDescent="0.25">
      <c r="A9485" s="1">
        <v>41335</v>
      </c>
      <c r="B9485" t="s">
        <v>322</v>
      </c>
      <c r="C9485" t="s">
        <v>308</v>
      </c>
      <c r="D9485">
        <v>90</v>
      </c>
      <c r="E9485">
        <v>81</v>
      </c>
      <c r="F9485" t="s">
        <v>308</v>
      </c>
      <c r="G9485">
        <v>9</v>
      </c>
      <c r="H9485" t="s">
        <v>358</v>
      </c>
      <c r="I9485" t="s">
        <v>356</v>
      </c>
      <c r="J9485" s="2">
        <f>VLOOKUP(B9485,'Totals by Team'!A:K,11,FALSE)</f>
        <v>-2.5172413793103448</v>
      </c>
      <c r="K9485" s="2">
        <f>VLOOKUP(C9485,'Totals by Team'!A:K,11,FALSE)</f>
        <v>-5.4545454545454541</v>
      </c>
    </row>
    <row r="9486" spans="1:11" x14ac:dyDescent="0.25">
      <c r="A9486" s="1">
        <v>41335</v>
      </c>
      <c r="B9486" t="s">
        <v>13</v>
      </c>
      <c r="C9486" t="s">
        <v>235</v>
      </c>
      <c r="D9486">
        <v>83</v>
      </c>
      <c r="E9486">
        <v>74</v>
      </c>
      <c r="F9486" t="s">
        <v>235</v>
      </c>
      <c r="G9486">
        <v>9</v>
      </c>
      <c r="H9486" t="s">
        <v>358</v>
      </c>
      <c r="I9486" t="s">
        <v>356</v>
      </c>
      <c r="J9486" s="2">
        <f>VLOOKUP(B9486,'Totals by Team'!A:K,11,FALSE)</f>
        <v>-4.6206896551724137</v>
      </c>
      <c r="K9486" s="2">
        <f>VLOOKUP(C9486,'Totals by Team'!A:K,11,FALSE)</f>
        <v>-1.9655172413793103</v>
      </c>
    </row>
    <row r="9487" spans="1:11" x14ac:dyDescent="0.25">
      <c r="A9487" s="1">
        <v>41335</v>
      </c>
      <c r="B9487" t="s">
        <v>288</v>
      </c>
      <c r="C9487" t="s">
        <v>265</v>
      </c>
      <c r="D9487">
        <v>66</v>
      </c>
      <c r="E9487">
        <v>58</v>
      </c>
      <c r="F9487" t="s">
        <v>265</v>
      </c>
      <c r="G9487">
        <v>8</v>
      </c>
      <c r="H9487" t="s">
        <v>358</v>
      </c>
      <c r="I9487" t="s">
        <v>356</v>
      </c>
      <c r="J9487" s="2">
        <f>VLOOKUP(B9487,'Totals by Team'!A:K,11,FALSE)</f>
        <v>10.575757575757576</v>
      </c>
      <c r="K9487" s="2">
        <f>VLOOKUP(C9487,'Totals by Team'!A:K,11,FALSE)</f>
        <v>0.73333333333333328</v>
      </c>
    </row>
    <row r="9488" spans="1:11" x14ac:dyDescent="0.25">
      <c r="A9488" s="1">
        <v>41335</v>
      </c>
      <c r="B9488" t="s">
        <v>313</v>
      </c>
      <c r="C9488" t="s">
        <v>222</v>
      </c>
      <c r="D9488">
        <v>80</v>
      </c>
      <c r="E9488">
        <v>72</v>
      </c>
      <c r="F9488" t="s">
        <v>313</v>
      </c>
      <c r="G9488">
        <v>8</v>
      </c>
      <c r="H9488" t="s">
        <v>358</v>
      </c>
      <c r="I9488" t="s">
        <v>360</v>
      </c>
      <c r="J9488" s="2">
        <f>VLOOKUP(B9488,'Totals by Team'!A:K,11,FALSE)</f>
        <v>2.7419354838709675</v>
      </c>
      <c r="K9488" s="2">
        <f>VLOOKUP(C9488,'Totals by Team'!A:K,11,FALSE)</f>
        <v>5.9090909090909092</v>
      </c>
    </row>
    <row r="9489" spans="1:11" x14ac:dyDescent="0.25">
      <c r="A9489" s="1">
        <v>41335</v>
      </c>
      <c r="B9489" t="s">
        <v>326</v>
      </c>
      <c r="C9489" t="s">
        <v>272</v>
      </c>
      <c r="D9489">
        <v>64</v>
      </c>
      <c r="E9489">
        <v>56</v>
      </c>
      <c r="F9489" t="s">
        <v>326</v>
      </c>
      <c r="G9489">
        <v>8</v>
      </c>
      <c r="H9489" t="s">
        <v>358</v>
      </c>
      <c r="I9489" t="s">
        <v>360</v>
      </c>
      <c r="J9489" s="2">
        <f>VLOOKUP(B9489,'Totals by Team'!A:K,11,FALSE)</f>
        <v>-7.4516129032258061</v>
      </c>
      <c r="K9489" s="2">
        <f>VLOOKUP(C9489,'Totals by Team'!A:K,11,FALSE)</f>
        <v>-0.71875</v>
      </c>
    </row>
    <row r="9490" spans="1:11" x14ac:dyDescent="0.25">
      <c r="A9490" s="1">
        <v>41335</v>
      </c>
      <c r="B9490" t="s">
        <v>246</v>
      </c>
      <c r="C9490" t="s">
        <v>8</v>
      </c>
      <c r="D9490">
        <v>80</v>
      </c>
      <c r="E9490">
        <v>72</v>
      </c>
      <c r="F9490" t="s">
        <v>246</v>
      </c>
      <c r="G9490">
        <v>8</v>
      </c>
      <c r="H9490" t="s">
        <v>358</v>
      </c>
      <c r="I9490" t="s">
        <v>360</v>
      </c>
      <c r="J9490" s="2">
        <f>VLOOKUP(B9490,'Totals by Team'!A:K,11,FALSE)</f>
        <v>-0.63636363636363635</v>
      </c>
      <c r="K9490" s="2">
        <f>VLOOKUP(C9490,'Totals by Team'!A:K,11,FALSE)</f>
        <v>-6.0333333333333332</v>
      </c>
    </row>
    <row r="9491" spans="1:11" x14ac:dyDescent="0.25">
      <c r="A9491" s="1">
        <v>41335</v>
      </c>
      <c r="B9491" t="s">
        <v>284</v>
      </c>
      <c r="C9491" t="s">
        <v>258</v>
      </c>
      <c r="D9491">
        <v>72</v>
      </c>
      <c r="E9491">
        <v>64</v>
      </c>
      <c r="F9491" t="s">
        <v>284</v>
      </c>
      <c r="G9491">
        <v>8</v>
      </c>
      <c r="H9491" t="s">
        <v>358</v>
      </c>
      <c r="I9491" t="s">
        <v>360</v>
      </c>
      <c r="J9491" s="2">
        <f>VLOOKUP(B9491,'Totals by Team'!A:K,11,FALSE)</f>
        <v>6.258064516129032</v>
      </c>
      <c r="K9491" s="2">
        <f>VLOOKUP(C9491,'Totals by Team'!A:K,11,FALSE)</f>
        <v>7.2352941176470589</v>
      </c>
    </row>
    <row r="9492" spans="1:11" x14ac:dyDescent="0.25">
      <c r="A9492" s="1">
        <v>41335</v>
      </c>
      <c r="B9492" t="s">
        <v>252</v>
      </c>
      <c r="C9492" t="s">
        <v>137</v>
      </c>
      <c r="D9492">
        <v>71</v>
      </c>
      <c r="E9492">
        <v>63</v>
      </c>
      <c r="F9492" t="s">
        <v>137</v>
      </c>
      <c r="G9492">
        <v>8</v>
      </c>
      <c r="H9492" t="s">
        <v>358</v>
      </c>
      <c r="I9492" t="s">
        <v>356</v>
      </c>
      <c r="J9492" s="2">
        <f>VLOOKUP(B9492,'Totals by Team'!A:K,11,FALSE)</f>
        <v>-2.6875</v>
      </c>
      <c r="K9492" s="2">
        <f>VLOOKUP(C9492,'Totals by Team'!A:K,11,FALSE)</f>
        <v>-12.518518518518519</v>
      </c>
    </row>
    <row r="9493" spans="1:11" x14ac:dyDescent="0.25">
      <c r="A9493" s="1">
        <v>41335</v>
      </c>
      <c r="B9493" t="s">
        <v>177</v>
      </c>
      <c r="C9493" t="s">
        <v>102</v>
      </c>
      <c r="D9493">
        <v>70</v>
      </c>
      <c r="E9493">
        <v>62</v>
      </c>
      <c r="F9493" t="s">
        <v>102</v>
      </c>
      <c r="G9493">
        <v>8</v>
      </c>
      <c r="H9493" t="s">
        <v>358</v>
      </c>
      <c r="I9493" t="s">
        <v>356</v>
      </c>
      <c r="J9493" s="2">
        <f>VLOOKUP(B9493,'Totals by Team'!A:K,11,FALSE)</f>
        <v>13.454545454545455</v>
      </c>
      <c r="K9493" s="2">
        <f>VLOOKUP(C9493,'Totals by Team'!A:K,11,FALSE)</f>
        <v>0.70588235294117652</v>
      </c>
    </row>
    <row r="9494" spans="1:11" x14ac:dyDescent="0.25">
      <c r="A9494" s="1">
        <v>41335</v>
      </c>
      <c r="B9494" t="s">
        <v>287</v>
      </c>
      <c r="C9494" t="s">
        <v>250</v>
      </c>
      <c r="D9494">
        <v>69</v>
      </c>
      <c r="E9494">
        <v>61</v>
      </c>
      <c r="F9494" t="s">
        <v>287</v>
      </c>
      <c r="G9494">
        <v>8</v>
      </c>
      <c r="H9494" t="s">
        <v>358</v>
      </c>
      <c r="I9494" t="s">
        <v>360</v>
      </c>
      <c r="J9494" s="2">
        <f>VLOOKUP(B9494,'Totals by Team'!A:K,11,FALSE)</f>
        <v>-4.53125</v>
      </c>
      <c r="K9494" s="2">
        <f>VLOOKUP(C9494,'Totals by Team'!A:K,11,FALSE)</f>
        <v>1.3870967741935485</v>
      </c>
    </row>
    <row r="9495" spans="1:11" x14ac:dyDescent="0.25">
      <c r="A9495" s="1">
        <v>41335</v>
      </c>
      <c r="B9495" t="s">
        <v>267</v>
      </c>
      <c r="C9495" t="s">
        <v>178</v>
      </c>
      <c r="D9495">
        <v>81</v>
      </c>
      <c r="E9495">
        <v>74</v>
      </c>
      <c r="F9495" t="s">
        <v>178</v>
      </c>
      <c r="G9495">
        <v>7</v>
      </c>
      <c r="H9495" t="s">
        <v>358</v>
      </c>
      <c r="I9495" t="s">
        <v>356</v>
      </c>
      <c r="J9495" s="2">
        <f>VLOOKUP(B9495,'Totals by Team'!A:K,11,FALSE)</f>
        <v>-6.0333333333333332</v>
      </c>
      <c r="K9495" s="2">
        <f>VLOOKUP(C9495,'Totals by Team'!A:K,11,FALSE)</f>
        <v>1.1875</v>
      </c>
    </row>
    <row r="9496" spans="1:11" x14ac:dyDescent="0.25">
      <c r="A9496" s="1">
        <v>41335</v>
      </c>
      <c r="B9496" t="s">
        <v>263</v>
      </c>
      <c r="C9496" t="s">
        <v>335</v>
      </c>
      <c r="D9496">
        <v>72</v>
      </c>
      <c r="E9496">
        <v>65</v>
      </c>
      <c r="F9496" t="s">
        <v>263</v>
      </c>
      <c r="G9496">
        <v>7</v>
      </c>
      <c r="H9496" t="s">
        <v>358</v>
      </c>
      <c r="I9496" t="s">
        <v>360</v>
      </c>
      <c r="J9496" s="2">
        <f>VLOOKUP(B9496,'Totals by Team'!A:K,11,FALSE)</f>
        <v>3.2121212121212119</v>
      </c>
      <c r="K9496" s="2">
        <f>VLOOKUP(C9496,'Totals by Team'!A:K,11,FALSE)</f>
        <v>-5.1818181818181817</v>
      </c>
    </row>
    <row r="9497" spans="1:11" x14ac:dyDescent="0.25">
      <c r="A9497" s="1">
        <v>41335</v>
      </c>
      <c r="B9497" t="s">
        <v>14</v>
      </c>
      <c r="C9497" t="s">
        <v>124</v>
      </c>
      <c r="D9497">
        <v>76</v>
      </c>
      <c r="E9497">
        <v>69</v>
      </c>
      <c r="F9497" t="s">
        <v>14</v>
      </c>
      <c r="G9497">
        <v>7</v>
      </c>
      <c r="H9497" t="s">
        <v>358</v>
      </c>
      <c r="I9497" t="s">
        <v>360</v>
      </c>
      <c r="J9497" s="2">
        <f>VLOOKUP(B9497,'Totals by Team'!A:K,11,FALSE)</f>
        <v>-4.3571428571428568</v>
      </c>
      <c r="K9497" s="2">
        <f>VLOOKUP(C9497,'Totals by Team'!A:K,11,FALSE)</f>
        <v>-6.7142857142857144</v>
      </c>
    </row>
    <row r="9498" spans="1:11" x14ac:dyDescent="0.25">
      <c r="A9498" s="1">
        <v>41335</v>
      </c>
      <c r="B9498" t="s">
        <v>300</v>
      </c>
      <c r="C9498" t="s">
        <v>90</v>
      </c>
      <c r="D9498">
        <v>76</v>
      </c>
      <c r="E9498">
        <v>69</v>
      </c>
      <c r="F9498" t="s">
        <v>300</v>
      </c>
      <c r="G9498">
        <v>7</v>
      </c>
      <c r="H9498" t="s">
        <v>358</v>
      </c>
      <c r="I9498" t="s">
        <v>360</v>
      </c>
      <c r="J9498" s="2">
        <f>VLOOKUP(B9498,'Totals by Team'!A:K,11,FALSE)</f>
        <v>-3.15625</v>
      </c>
      <c r="K9498" s="2">
        <f>VLOOKUP(C9498,'Totals by Team'!A:K,11,FALSE)</f>
        <v>-4.7931034482758621</v>
      </c>
    </row>
    <row r="9499" spans="1:11" x14ac:dyDescent="0.25">
      <c r="A9499" s="1">
        <v>41335</v>
      </c>
      <c r="B9499" t="s">
        <v>9</v>
      </c>
      <c r="C9499" t="s">
        <v>276</v>
      </c>
      <c r="D9499">
        <v>78</v>
      </c>
      <c r="E9499">
        <v>71</v>
      </c>
      <c r="F9499" t="s">
        <v>9</v>
      </c>
      <c r="G9499">
        <v>7</v>
      </c>
      <c r="H9499" t="s">
        <v>358</v>
      </c>
      <c r="I9499" t="s">
        <v>360</v>
      </c>
      <c r="J9499" s="2">
        <f>VLOOKUP(B9499,'Totals by Team'!A:K,11,FALSE)</f>
        <v>12.266666666666667</v>
      </c>
      <c r="K9499" s="2">
        <f>VLOOKUP(C9499,'Totals by Team'!A:K,11,FALSE)</f>
        <v>-0.19230769230769232</v>
      </c>
    </row>
    <row r="9500" spans="1:11" x14ac:dyDescent="0.25">
      <c r="A9500" s="1">
        <v>41335</v>
      </c>
      <c r="B9500" t="s">
        <v>37</v>
      </c>
      <c r="C9500" t="s">
        <v>338</v>
      </c>
      <c r="D9500">
        <v>69</v>
      </c>
      <c r="E9500">
        <v>62</v>
      </c>
      <c r="F9500" t="s">
        <v>37</v>
      </c>
      <c r="G9500">
        <v>7</v>
      </c>
      <c r="H9500" t="s">
        <v>358</v>
      </c>
      <c r="I9500" t="s">
        <v>360</v>
      </c>
      <c r="J9500" s="2">
        <f>VLOOKUP(B9500,'Totals by Team'!A:K,11,FALSE)</f>
        <v>-2.096774193548387</v>
      </c>
      <c r="K9500" s="2">
        <f>VLOOKUP(C9500,'Totals by Team'!A:K,11,FALSE)</f>
        <v>-11.535714285714286</v>
      </c>
    </row>
    <row r="9501" spans="1:11" x14ac:dyDescent="0.25">
      <c r="A9501" s="1">
        <v>41335</v>
      </c>
      <c r="B9501" t="s">
        <v>163</v>
      </c>
      <c r="C9501" t="s">
        <v>196</v>
      </c>
      <c r="D9501">
        <v>85</v>
      </c>
      <c r="E9501">
        <v>78</v>
      </c>
      <c r="F9501" t="s">
        <v>196</v>
      </c>
      <c r="G9501">
        <v>7</v>
      </c>
      <c r="H9501" t="s">
        <v>358</v>
      </c>
      <c r="I9501" t="s">
        <v>356</v>
      </c>
      <c r="J9501" s="2">
        <f>VLOOKUP(B9501,'Totals by Team'!A:K,11,FALSE)</f>
        <v>-4.129032258064516</v>
      </c>
      <c r="K9501" s="2">
        <f>VLOOKUP(C9501,'Totals by Team'!A:K,11,FALSE)</f>
        <v>-8.2413793103448274</v>
      </c>
    </row>
    <row r="9502" spans="1:11" x14ac:dyDescent="0.25">
      <c r="A9502" s="1">
        <v>41335</v>
      </c>
      <c r="B9502" t="s">
        <v>203</v>
      </c>
      <c r="C9502" t="s">
        <v>116</v>
      </c>
      <c r="D9502">
        <v>78</v>
      </c>
      <c r="E9502">
        <v>71</v>
      </c>
      <c r="F9502" t="s">
        <v>203</v>
      </c>
      <c r="G9502">
        <v>7</v>
      </c>
      <c r="H9502" t="s">
        <v>358</v>
      </c>
      <c r="I9502" t="s">
        <v>360</v>
      </c>
      <c r="J9502" s="2">
        <f>VLOOKUP(B9502,'Totals by Team'!A:K,11,FALSE)</f>
        <v>-2.129032258064516</v>
      </c>
      <c r="K9502" s="2">
        <f>VLOOKUP(C9502,'Totals by Team'!A:K,11,FALSE)</f>
        <v>5.1333333333333337</v>
      </c>
    </row>
    <row r="9503" spans="1:11" x14ac:dyDescent="0.25">
      <c r="A9503" s="1">
        <v>41335</v>
      </c>
      <c r="B9503" t="s">
        <v>260</v>
      </c>
      <c r="C9503" t="s">
        <v>228</v>
      </c>
      <c r="D9503">
        <v>62</v>
      </c>
      <c r="E9503">
        <v>55</v>
      </c>
      <c r="F9503" t="s">
        <v>228</v>
      </c>
      <c r="G9503">
        <v>7</v>
      </c>
      <c r="H9503" t="s">
        <v>358</v>
      </c>
      <c r="I9503" t="s">
        <v>356</v>
      </c>
      <c r="J9503" s="2">
        <f>VLOOKUP(B9503,'Totals by Team'!A:K,11,FALSE)</f>
        <v>0.21212121212121213</v>
      </c>
      <c r="K9503" s="2">
        <f>VLOOKUP(C9503,'Totals by Team'!A:K,11,FALSE)</f>
        <v>-3.96875</v>
      </c>
    </row>
    <row r="9504" spans="1:11" x14ac:dyDescent="0.25">
      <c r="A9504" s="1">
        <v>41335</v>
      </c>
      <c r="B9504" t="s">
        <v>173</v>
      </c>
      <c r="C9504" t="s">
        <v>150</v>
      </c>
      <c r="D9504">
        <v>76</v>
      </c>
      <c r="E9504">
        <v>70</v>
      </c>
      <c r="F9504" t="s">
        <v>173</v>
      </c>
      <c r="G9504">
        <v>6</v>
      </c>
      <c r="H9504" t="s">
        <v>358</v>
      </c>
      <c r="I9504" t="s">
        <v>360</v>
      </c>
      <c r="J9504" s="2">
        <f>VLOOKUP(B9504,'Totals by Team'!A:K,11,FALSE)</f>
        <v>4.65625</v>
      </c>
      <c r="K9504" s="2">
        <f>VLOOKUP(C9504,'Totals by Team'!A:K,11,FALSE)</f>
        <v>-5.5517241379310347</v>
      </c>
    </row>
    <row r="9505" spans="1:11" x14ac:dyDescent="0.25">
      <c r="A9505" s="1">
        <v>41335</v>
      </c>
      <c r="B9505" t="s">
        <v>73</v>
      </c>
      <c r="C9505" t="s">
        <v>104</v>
      </c>
      <c r="D9505">
        <v>81</v>
      </c>
      <c r="E9505">
        <v>75</v>
      </c>
      <c r="F9505" t="s">
        <v>73</v>
      </c>
      <c r="G9505">
        <v>6</v>
      </c>
      <c r="H9505" t="s">
        <v>358</v>
      </c>
      <c r="I9505" t="s">
        <v>360</v>
      </c>
      <c r="J9505" s="2">
        <f>VLOOKUP(B9505,'Totals by Team'!A:K,11,FALSE)</f>
        <v>7.2413793103448274</v>
      </c>
      <c r="K9505" s="2">
        <f>VLOOKUP(C9505,'Totals by Team'!A:K,11,FALSE)</f>
        <v>3.0333333333333332</v>
      </c>
    </row>
    <row r="9506" spans="1:11" x14ac:dyDescent="0.25">
      <c r="A9506" s="1">
        <v>41335</v>
      </c>
      <c r="B9506" t="s">
        <v>155</v>
      </c>
      <c r="C9506" t="s">
        <v>118</v>
      </c>
      <c r="D9506">
        <v>96</v>
      </c>
      <c r="E9506">
        <v>90</v>
      </c>
      <c r="F9506" t="s">
        <v>155</v>
      </c>
      <c r="G9506">
        <v>6</v>
      </c>
      <c r="H9506" t="s">
        <v>358</v>
      </c>
      <c r="I9506" t="s">
        <v>360</v>
      </c>
      <c r="J9506" s="2">
        <f>VLOOKUP(B9506,'Totals by Team'!A:K,11,FALSE)</f>
        <v>3.0606060606060606</v>
      </c>
      <c r="K9506" s="2">
        <f>VLOOKUP(C9506,'Totals by Team'!A:K,11,FALSE)</f>
        <v>0.16129032258064516</v>
      </c>
    </row>
    <row r="9507" spans="1:11" x14ac:dyDescent="0.25">
      <c r="A9507" s="1">
        <v>41335</v>
      </c>
      <c r="B9507" t="s">
        <v>66</v>
      </c>
      <c r="C9507" t="s">
        <v>344</v>
      </c>
      <c r="D9507">
        <v>73</v>
      </c>
      <c r="E9507">
        <v>67</v>
      </c>
      <c r="F9507" t="s">
        <v>66</v>
      </c>
      <c r="G9507">
        <v>6</v>
      </c>
      <c r="H9507" t="s">
        <v>358</v>
      </c>
      <c r="I9507" t="s">
        <v>360</v>
      </c>
      <c r="J9507" s="2">
        <f>VLOOKUP(B9507,'Totals by Team'!A:K,11,FALSE)</f>
        <v>-8.875</v>
      </c>
      <c r="K9507" s="2">
        <f>VLOOKUP(C9507,'Totals by Team'!A:K,11,FALSE)</f>
        <v>10.617647058823529</v>
      </c>
    </row>
    <row r="9508" spans="1:11" x14ac:dyDescent="0.25">
      <c r="A9508" s="1">
        <v>41335</v>
      </c>
      <c r="B9508" t="s">
        <v>76</v>
      </c>
      <c r="C9508" t="s">
        <v>146</v>
      </c>
      <c r="D9508">
        <v>66</v>
      </c>
      <c r="E9508">
        <v>60</v>
      </c>
      <c r="F9508" t="s">
        <v>76</v>
      </c>
      <c r="G9508">
        <v>6</v>
      </c>
      <c r="H9508" t="s">
        <v>358</v>
      </c>
      <c r="I9508" t="s">
        <v>360</v>
      </c>
      <c r="J9508" s="2">
        <f>VLOOKUP(B9508,'Totals by Team'!A:K,11,FALSE)</f>
        <v>9.7333333333333325</v>
      </c>
      <c r="K9508" s="2">
        <f>VLOOKUP(C9508,'Totals by Team'!A:K,11,FALSE)</f>
        <v>5.1515151515151514</v>
      </c>
    </row>
    <row r="9509" spans="1:11" x14ac:dyDescent="0.25">
      <c r="A9509" s="1">
        <v>41335</v>
      </c>
      <c r="B9509" t="s">
        <v>269</v>
      </c>
      <c r="C9509" t="s">
        <v>20</v>
      </c>
      <c r="D9509">
        <v>72</v>
      </c>
      <c r="E9509">
        <v>66</v>
      </c>
      <c r="F9509" t="s">
        <v>269</v>
      </c>
      <c r="G9509">
        <v>6</v>
      </c>
      <c r="H9509" t="s">
        <v>358</v>
      </c>
      <c r="I9509" t="s">
        <v>360</v>
      </c>
      <c r="J9509" s="2">
        <f>VLOOKUP(B9509,'Totals by Team'!A:K,11,FALSE)</f>
        <v>-6.3703703703703702</v>
      </c>
      <c r="K9509" s="2">
        <f>VLOOKUP(C9509,'Totals by Team'!A:K,11,FALSE)</f>
        <v>-3.5483870967741935</v>
      </c>
    </row>
    <row r="9510" spans="1:11" x14ac:dyDescent="0.25">
      <c r="A9510" s="1">
        <v>41335</v>
      </c>
      <c r="B9510" t="s">
        <v>312</v>
      </c>
      <c r="C9510" t="s">
        <v>148</v>
      </c>
      <c r="D9510">
        <v>58</v>
      </c>
      <c r="E9510">
        <v>53</v>
      </c>
      <c r="F9510" t="s">
        <v>148</v>
      </c>
      <c r="G9510">
        <v>5</v>
      </c>
      <c r="H9510" t="s">
        <v>358</v>
      </c>
      <c r="I9510" t="s">
        <v>356</v>
      </c>
      <c r="J9510" s="2">
        <f>VLOOKUP(B9510,'Totals by Team'!A:K,11,FALSE)</f>
        <v>15.588235294117647</v>
      </c>
      <c r="K9510" s="2">
        <f>VLOOKUP(C9510,'Totals by Team'!A:K,11,FALSE)</f>
        <v>11.257142857142858</v>
      </c>
    </row>
    <row r="9511" spans="1:11" x14ac:dyDescent="0.25">
      <c r="A9511" s="1">
        <v>41335</v>
      </c>
      <c r="B9511" t="s">
        <v>316</v>
      </c>
      <c r="C9511" t="s">
        <v>18</v>
      </c>
      <c r="D9511">
        <v>61</v>
      </c>
      <c r="E9511">
        <v>56</v>
      </c>
      <c r="F9511" t="s">
        <v>316</v>
      </c>
      <c r="G9511">
        <v>5</v>
      </c>
      <c r="H9511" t="s">
        <v>358</v>
      </c>
      <c r="I9511" t="s">
        <v>360</v>
      </c>
      <c r="J9511" s="2">
        <f>VLOOKUP(B9511,'Totals by Team'!A:K,11,FALSE)</f>
        <v>7.8787878787878789</v>
      </c>
      <c r="K9511" s="2">
        <f>VLOOKUP(C9511,'Totals by Team'!A:K,11,FALSE)</f>
        <v>4.4666666666666668</v>
      </c>
    </row>
    <row r="9512" spans="1:11" x14ac:dyDescent="0.25">
      <c r="A9512" s="1">
        <v>41335</v>
      </c>
      <c r="B9512" t="s">
        <v>223</v>
      </c>
      <c r="C9512" t="s">
        <v>305</v>
      </c>
      <c r="D9512">
        <v>77</v>
      </c>
      <c r="E9512">
        <v>72</v>
      </c>
      <c r="F9512" t="s">
        <v>305</v>
      </c>
      <c r="G9512">
        <v>5</v>
      </c>
      <c r="H9512" t="s">
        <v>358</v>
      </c>
      <c r="I9512" t="s">
        <v>356</v>
      </c>
      <c r="J9512" s="2">
        <f>VLOOKUP(B9512,'Totals by Team'!A:K,11,FALSE)</f>
        <v>1.71875</v>
      </c>
      <c r="K9512" s="2">
        <f>VLOOKUP(C9512,'Totals by Team'!A:K,11,FALSE)</f>
        <v>2.7419354838709675</v>
      </c>
    </row>
    <row r="9513" spans="1:11" x14ac:dyDescent="0.25">
      <c r="A9513" s="1">
        <v>41335</v>
      </c>
      <c r="B9513" t="s">
        <v>110</v>
      </c>
      <c r="C9513" t="s">
        <v>183</v>
      </c>
      <c r="D9513">
        <v>82</v>
      </c>
      <c r="E9513">
        <v>77</v>
      </c>
      <c r="F9513" t="s">
        <v>110</v>
      </c>
      <c r="G9513">
        <v>5</v>
      </c>
      <c r="H9513" t="s">
        <v>358</v>
      </c>
      <c r="I9513" t="s">
        <v>360</v>
      </c>
      <c r="J9513" s="2">
        <f>VLOOKUP(B9513,'Totals by Team'!A:K,11,FALSE)</f>
        <v>3.0303030303030304E-2</v>
      </c>
      <c r="K9513" s="2">
        <f>VLOOKUP(C9513,'Totals by Team'!A:K,11,FALSE)</f>
        <v>2.25</v>
      </c>
    </row>
    <row r="9514" spans="1:11" x14ac:dyDescent="0.25">
      <c r="A9514" s="1">
        <v>41335</v>
      </c>
      <c r="B9514" t="s">
        <v>97</v>
      </c>
      <c r="C9514" t="s">
        <v>334</v>
      </c>
      <c r="D9514">
        <v>68</v>
      </c>
      <c r="E9514">
        <v>63</v>
      </c>
      <c r="F9514" t="s">
        <v>97</v>
      </c>
      <c r="G9514">
        <v>5</v>
      </c>
      <c r="H9514" t="s">
        <v>358</v>
      </c>
      <c r="I9514" t="s">
        <v>360</v>
      </c>
      <c r="J9514" s="2">
        <f>VLOOKUP(B9514,'Totals by Team'!A:K,11,FALSE)</f>
        <v>4.8148148148148149</v>
      </c>
      <c r="K9514" s="2">
        <f>VLOOKUP(C9514,'Totals by Team'!A:K,11,FALSE)</f>
        <v>-6.0370370370370372</v>
      </c>
    </row>
    <row r="9515" spans="1:11" x14ac:dyDescent="0.25">
      <c r="A9515" s="1">
        <v>41335</v>
      </c>
      <c r="B9515" t="s">
        <v>205</v>
      </c>
      <c r="C9515" t="s">
        <v>214</v>
      </c>
      <c r="D9515">
        <v>74</v>
      </c>
      <c r="E9515">
        <v>69</v>
      </c>
      <c r="F9515" t="s">
        <v>205</v>
      </c>
      <c r="G9515">
        <v>5</v>
      </c>
      <c r="H9515" t="s">
        <v>358</v>
      </c>
      <c r="I9515" t="s">
        <v>360</v>
      </c>
      <c r="J9515" s="2">
        <f>VLOOKUP(B9515,'Totals by Team'!A:K,11,FALSE)</f>
        <v>-1.25</v>
      </c>
      <c r="K9515" s="2">
        <f>VLOOKUP(C9515,'Totals by Team'!A:K,11,FALSE)</f>
        <v>0.74193548387096775</v>
      </c>
    </row>
    <row r="9516" spans="1:11" x14ac:dyDescent="0.25">
      <c r="A9516" s="1">
        <v>41335</v>
      </c>
      <c r="B9516" t="s">
        <v>291</v>
      </c>
      <c r="C9516" t="s">
        <v>341</v>
      </c>
      <c r="D9516">
        <v>74</v>
      </c>
      <c r="E9516">
        <v>69</v>
      </c>
      <c r="F9516" t="s">
        <v>291</v>
      </c>
      <c r="G9516">
        <v>5</v>
      </c>
      <c r="H9516" t="s">
        <v>358</v>
      </c>
      <c r="I9516" t="s">
        <v>360</v>
      </c>
      <c r="J9516" s="2">
        <f>VLOOKUP(B9516,'Totals by Team'!A:K,11,FALSE)</f>
        <v>5.7941176470588234</v>
      </c>
      <c r="K9516" s="2">
        <f>VLOOKUP(C9516,'Totals by Team'!A:K,11,FALSE)</f>
        <v>9.59375</v>
      </c>
    </row>
    <row r="9517" spans="1:11" x14ac:dyDescent="0.25">
      <c r="A9517" s="1">
        <v>41335</v>
      </c>
      <c r="B9517" t="s">
        <v>283</v>
      </c>
      <c r="C9517" t="s">
        <v>328</v>
      </c>
      <c r="D9517">
        <v>65</v>
      </c>
      <c r="E9517">
        <v>61</v>
      </c>
      <c r="F9517" t="s">
        <v>328</v>
      </c>
      <c r="G9517">
        <v>4</v>
      </c>
      <c r="H9517" t="s">
        <v>358</v>
      </c>
      <c r="I9517" t="s">
        <v>356</v>
      </c>
      <c r="J9517" s="2">
        <f>VLOOKUP(B9517,'Totals by Team'!A:K,11,FALSE)</f>
        <v>0.84375</v>
      </c>
      <c r="K9517" s="2">
        <f>VLOOKUP(C9517,'Totals by Team'!A:K,11,FALSE)</f>
        <v>3.129032258064516</v>
      </c>
    </row>
    <row r="9518" spans="1:11" x14ac:dyDescent="0.25">
      <c r="A9518" s="1">
        <v>41335</v>
      </c>
      <c r="B9518" t="s">
        <v>209</v>
      </c>
      <c r="C9518" t="s">
        <v>278</v>
      </c>
      <c r="D9518">
        <v>78</v>
      </c>
      <c r="E9518">
        <v>74</v>
      </c>
      <c r="F9518" t="s">
        <v>209</v>
      </c>
      <c r="G9518">
        <v>4</v>
      </c>
      <c r="H9518" t="s">
        <v>358</v>
      </c>
      <c r="I9518" t="s">
        <v>360</v>
      </c>
      <c r="J9518" s="2">
        <f>VLOOKUP(B9518,'Totals by Team'!A:K,11,FALSE)</f>
        <v>5.096774193548387</v>
      </c>
      <c r="K9518" s="2">
        <f>VLOOKUP(C9518,'Totals by Team'!A:K,11,FALSE)</f>
        <v>3.71875</v>
      </c>
    </row>
    <row r="9519" spans="1:11" x14ac:dyDescent="0.25">
      <c r="A9519" s="1">
        <v>41335</v>
      </c>
      <c r="B9519" t="s">
        <v>125</v>
      </c>
      <c r="C9519" t="s">
        <v>247</v>
      </c>
      <c r="D9519">
        <v>51</v>
      </c>
      <c r="E9519">
        <v>47</v>
      </c>
      <c r="F9519" t="s">
        <v>125</v>
      </c>
      <c r="G9519">
        <v>4</v>
      </c>
      <c r="H9519" t="s">
        <v>358</v>
      </c>
      <c r="I9519" t="s">
        <v>360</v>
      </c>
      <c r="J9519" s="2">
        <f>VLOOKUP(B9519,'Totals by Team'!A:K,11,FALSE)</f>
        <v>4.8214285714285712</v>
      </c>
      <c r="K9519" s="2">
        <f>VLOOKUP(C9519,'Totals by Team'!A:K,11,FALSE)</f>
        <v>-0.67741935483870963</v>
      </c>
    </row>
    <row r="9520" spans="1:11" x14ac:dyDescent="0.25">
      <c r="A9520" s="1">
        <v>41335</v>
      </c>
      <c r="B9520" t="s">
        <v>12</v>
      </c>
      <c r="C9520" t="s">
        <v>109</v>
      </c>
      <c r="D9520">
        <v>78</v>
      </c>
      <c r="E9520">
        <v>74</v>
      </c>
      <c r="F9520" t="s">
        <v>109</v>
      </c>
      <c r="G9520">
        <v>4</v>
      </c>
      <c r="H9520" t="s">
        <v>358</v>
      </c>
      <c r="I9520" t="s">
        <v>356</v>
      </c>
      <c r="J9520" s="2">
        <f>VLOOKUP(B9520,'Totals by Team'!A:K,11,FALSE)</f>
        <v>-2.9333333333333331</v>
      </c>
      <c r="K9520" s="2">
        <f>VLOOKUP(C9520,'Totals by Team'!A:K,11,FALSE)</f>
        <v>-5.290322580645161</v>
      </c>
    </row>
    <row r="9521" spans="1:11" x14ac:dyDescent="0.25">
      <c r="A9521" s="1">
        <v>41335</v>
      </c>
      <c r="B9521" t="s">
        <v>207</v>
      </c>
      <c r="C9521" t="s">
        <v>35</v>
      </c>
      <c r="D9521">
        <v>66</v>
      </c>
      <c r="E9521">
        <v>62</v>
      </c>
      <c r="F9521" t="s">
        <v>207</v>
      </c>
      <c r="G9521">
        <v>4</v>
      </c>
      <c r="H9521" t="s">
        <v>358</v>
      </c>
      <c r="I9521" t="s">
        <v>360</v>
      </c>
      <c r="J9521" s="2">
        <f>VLOOKUP(B9521,'Totals by Team'!A:K,11,FALSE)</f>
        <v>-2.4074074074074074</v>
      </c>
      <c r="K9521" s="2">
        <f>VLOOKUP(C9521,'Totals by Team'!A:K,11,FALSE)</f>
        <v>-5.7333333333333334</v>
      </c>
    </row>
    <row r="9522" spans="1:11" x14ac:dyDescent="0.25">
      <c r="A9522" s="1">
        <v>41335</v>
      </c>
      <c r="B9522" t="s">
        <v>47</v>
      </c>
      <c r="C9522" t="s">
        <v>166</v>
      </c>
      <c r="D9522">
        <v>48</v>
      </c>
      <c r="E9522">
        <v>44</v>
      </c>
      <c r="F9522" t="s">
        <v>166</v>
      </c>
      <c r="G9522">
        <v>4</v>
      </c>
      <c r="H9522" t="s">
        <v>358</v>
      </c>
      <c r="I9522" t="s">
        <v>356</v>
      </c>
      <c r="J9522" s="2">
        <f>VLOOKUP(B9522,'Totals by Team'!A:K,11,FALSE)</f>
        <v>-10.870967741935484</v>
      </c>
      <c r="K9522" s="2">
        <f>VLOOKUP(C9522,'Totals by Team'!A:K,11,FALSE)</f>
        <v>-13.133333333333333</v>
      </c>
    </row>
    <row r="9523" spans="1:11" x14ac:dyDescent="0.25">
      <c r="A9523" s="1">
        <v>41335</v>
      </c>
      <c r="B9523" t="s">
        <v>26</v>
      </c>
      <c r="C9523" t="s">
        <v>164</v>
      </c>
      <c r="D9523">
        <v>53</v>
      </c>
      <c r="E9523">
        <v>49</v>
      </c>
      <c r="F9523" t="s">
        <v>164</v>
      </c>
      <c r="G9523">
        <v>4</v>
      </c>
      <c r="H9523" t="s">
        <v>358</v>
      </c>
      <c r="I9523" t="s">
        <v>356</v>
      </c>
      <c r="J9523" s="2">
        <f>VLOOKUP(B9523,'Totals by Team'!A:K,11,FALSE)</f>
        <v>0.4642857142857143</v>
      </c>
      <c r="K9523" s="2">
        <f>VLOOKUP(C9523,'Totals by Team'!A:K,11,FALSE)</f>
        <v>-4.7575757575757578</v>
      </c>
    </row>
    <row r="9524" spans="1:11" x14ac:dyDescent="0.25">
      <c r="A9524" s="1">
        <v>41335</v>
      </c>
      <c r="B9524" t="s">
        <v>206</v>
      </c>
      <c r="C9524" t="s">
        <v>101</v>
      </c>
      <c r="D9524">
        <v>68</v>
      </c>
      <c r="E9524">
        <v>64</v>
      </c>
      <c r="F9524" t="s">
        <v>206</v>
      </c>
      <c r="G9524">
        <v>4</v>
      </c>
      <c r="H9524" t="s">
        <v>358</v>
      </c>
      <c r="I9524" t="s">
        <v>360</v>
      </c>
      <c r="J9524" s="2">
        <f>VLOOKUP(B9524,'Totals by Team'!A:K,11,FALSE)</f>
        <v>-8.1071428571428577</v>
      </c>
      <c r="K9524" s="2">
        <f>VLOOKUP(C9524,'Totals by Team'!A:K,11,FALSE)</f>
        <v>-5.5666666666666664</v>
      </c>
    </row>
    <row r="9525" spans="1:11" x14ac:dyDescent="0.25">
      <c r="A9525" s="1">
        <v>41335</v>
      </c>
      <c r="B9525" t="s">
        <v>75</v>
      </c>
      <c r="C9525" t="s">
        <v>342</v>
      </c>
      <c r="D9525">
        <v>85</v>
      </c>
      <c r="E9525">
        <v>81</v>
      </c>
      <c r="F9525" t="s">
        <v>75</v>
      </c>
      <c r="G9525">
        <v>4</v>
      </c>
      <c r="H9525" t="s">
        <v>358</v>
      </c>
      <c r="I9525" t="s">
        <v>360</v>
      </c>
      <c r="J9525" s="2">
        <f>VLOOKUP(B9525,'Totals by Team'!A:K,11,FALSE)</f>
        <v>-0.5</v>
      </c>
      <c r="K9525" s="2">
        <f>VLOOKUP(C9525,'Totals by Team'!A:K,11,FALSE)</f>
        <v>6.161290322580645</v>
      </c>
    </row>
    <row r="9526" spans="1:11" x14ac:dyDescent="0.25">
      <c r="A9526" s="1">
        <v>41335</v>
      </c>
      <c r="B9526" t="s">
        <v>245</v>
      </c>
      <c r="C9526" t="s">
        <v>143</v>
      </c>
      <c r="D9526">
        <v>73</v>
      </c>
      <c r="E9526">
        <v>70</v>
      </c>
      <c r="F9526" t="s">
        <v>143</v>
      </c>
      <c r="G9526">
        <v>3</v>
      </c>
      <c r="H9526" t="s">
        <v>358</v>
      </c>
      <c r="I9526" t="s">
        <v>356</v>
      </c>
      <c r="J9526" s="2">
        <f>VLOOKUP(B9526,'Totals by Team'!A:K,11,FALSE)</f>
        <v>6.4838709677419351</v>
      </c>
      <c r="K9526" s="2">
        <f>VLOOKUP(C9526,'Totals by Team'!A:K,11,FALSE)</f>
        <v>-5.90625</v>
      </c>
    </row>
    <row r="9527" spans="1:11" x14ac:dyDescent="0.25">
      <c r="A9527" s="1">
        <v>41335</v>
      </c>
      <c r="B9527" t="s">
        <v>51</v>
      </c>
      <c r="C9527" t="s">
        <v>29</v>
      </c>
      <c r="D9527">
        <v>67</v>
      </c>
      <c r="E9527">
        <v>64</v>
      </c>
      <c r="F9527" t="s">
        <v>51</v>
      </c>
      <c r="G9527">
        <v>3</v>
      </c>
      <c r="H9527" t="s">
        <v>358</v>
      </c>
      <c r="I9527" t="s">
        <v>360</v>
      </c>
      <c r="J9527" s="2">
        <f>VLOOKUP(B9527,'Totals by Team'!A:K,11,FALSE)</f>
        <v>0.66666666666666663</v>
      </c>
      <c r="K9527" s="2">
        <f>VLOOKUP(C9527,'Totals by Team'!A:K,11,FALSE)</f>
        <v>-8.8387096774193541</v>
      </c>
    </row>
    <row r="9528" spans="1:11" x14ac:dyDescent="0.25">
      <c r="A9528" s="1">
        <v>41335</v>
      </c>
      <c r="B9528" t="s">
        <v>167</v>
      </c>
      <c r="C9528" t="s">
        <v>172</v>
      </c>
      <c r="D9528">
        <v>75</v>
      </c>
      <c r="E9528">
        <v>72</v>
      </c>
      <c r="F9528" t="s">
        <v>167</v>
      </c>
      <c r="G9528">
        <v>3</v>
      </c>
      <c r="H9528" t="s">
        <v>358</v>
      </c>
      <c r="I9528" t="s">
        <v>360</v>
      </c>
      <c r="J9528" s="2">
        <f>VLOOKUP(B9528,'Totals by Team'!A:K,11,FALSE)</f>
        <v>-5.4838709677419351</v>
      </c>
      <c r="K9528" s="2">
        <f>VLOOKUP(C9528,'Totals by Team'!A:K,11,FALSE)</f>
        <v>4.7037037037037033</v>
      </c>
    </row>
    <row r="9529" spans="1:11" x14ac:dyDescent="0.25">
      <c r="A9529" s="1">
        <v>41335</v>
      </c>
      <c r="B9529" t="s">
        <v>279</v>
      </c>
      <c r="C9529" t="s">
        <v>213</v>
      </c>
      <c r="D9529">
        <v>56</v>
      </c>
      <c r="E9529">
        <v>53</v>
      </c>
      <c r="F9529" t="s">
        <v>213</v>
      </c>
      <c r="G9529">
        <v>3</v>
      </c>
      <c r="H9529" t="s">
        <v>358</v>
      </c>
      <c r="I9529" t="s">
        <v>356</v>
      </c>
      <c r="J9529" s="2">
        <f>VLOOKUP(B9529,'Totals by Team'!A:K,11,FALSE)</f>
        <v>-5.290322580645161</v>
      </c>
      <c r="K9529" s="2">
        <f>VLOOKUP(C9529,'Totals by Team'!A:K,11,FALSE)</f>
        <v>-9.068965517241379</v>
      </c>
    </row>
    <row r="9530" spans="1:11" x14ac:dyDescent="0.25">
      <c r="A9530" s="1">
        <v>41335</v>
      </c>
      <c r="B9530" t="s">
        <v>192</v>
      </c>
      <c r="C9530" t="s">
        <v>186</v>
      </c>
      <c r="D9530">
        <v>79</v>
      </c>
      <c r="E9530">
        <v>76</v>
      </c>
      <c r="F9530" t="s">
        <v>192</v>
      </c>
      <c r="G9530">
        <v>3</v>
      </c>
      <c r="H9530" t="s">
        <v>358</v>
      </c>
      <c r="I9530" t="s">
        <v>360</v>
      </c>
      <c r="J9530" s="2">
        <f>VLOOKUP(B9530,'Totals by Team'!A:K,11,FALSE)</f>
        <v>12.875</v>
      </c>
      <c r="K9530" s="2">
        <f>VLOOKUP(C9530,'Totals by Team'!A:K,11,FALSE)</f>
        <v>9.2424242424242422</v>
      </c>
    </row>
    <row r="9531" spans="1:11" x14ac:dyDescent="0.25">
      <c r="A9531" s="1">
        <v>41335</v>
      </c>
      <c r="B9531" t="s">
        <v>130</v>
      </c>
      <c r="C9531" t="s">
        <v>119</v>
      </c>
      <c r="D9531">
        <v>61</v>
      </c>
      <c r="E9531">
        <v>58</v>
      </c>
      <c r="F9531" t="s">
        <v>119</v>
      </c>
      <c r="G9531">
        <v>3</v>
      </c>
      <c r="H9531" t="s">
        <v>358</v>
      </c>
      <c r="I9531" t="s">
        <v>356</v>
      </c>
      <c r="J9531" s="2">
        <f>VLOOKUP(B9531,'Totals by Team'!A:K,11,FALSE)</f>
        <v>-3.2962962962962963</v>
      </c>
      <c r="K9531" s="2">
        <f>VLOOKUP(C9531,'Totals by Team'!A:K,11,FALSE)</f>
        <v>0.23076923076923078</v>
      </c>
    </row>
    <row r="9532" spans="1:11" x14ac:dyDescent="0.25">
      <c r="A9532" s="1">
        <v>41335</v>
      </c>
      <c r="B9532" t="s">
        <v>301</v>
      </c>
      <c r="C9532" t="s">
        <v>215</v>
      </c>
      <c r="D9532">
        <v>64</v>
      </c>
      <c r="E9532">
        <v>61</v>
      </c>
      <c r="F9532" t="s">
        <v>215</v>
      </c>
      <c r="G9532">
        <v>3</v>
      </c>
      <c r="H9532" t="s">
        <v>358</v>
      </c>
      <c r="I9532" t="s">
        <v>356</v>
      </c>
      <c r="J9532" s="2">
        <f>VLOOKUP(B9532,'Totals by Team'!A:K,11,FALSE)</f>
        <v>7.2727272727272725</v>
      </c>
      <c r="K9532" s="2">
        <f>VLOOKUP(C9532,'Totals by Team'!A:K,11,FALSE)</f>
        <v>6.4516129032258061</v>
      </c>
    </row>
    <row r="9533" spans="1:11" x14ac:dyDescent="0.25">
      <c r="A9533" s="1">
        <v>41335</v>
      </c>
      <c r="B9533" t="s">
        <v>224</v>
      </c>
      <c r="C9533" t="s">
        <v>217</v>
      </c>
      <c r="D9533">
        <v>62</v>
      </c>
      <c r="E9533">
        <v>59</v>
      </c>
      <c r="F9533" t="s">
        <v>224</v>
      </c>
      <c r="G9533">
        <v>3</v>
      </c>
      <c r="H9533" t="s">
        <v>358</v>
      </c>
      <c r="I9533" t="s">
        <v>360</v>
      </c>
      <c r="J9533" s="2">
        <f>VLOOKUP(B9533,'Totals by Team'!A:K,11,FALSE)</f>
        <v>2.774193548387097</v>
      </c>
      <c r="K9533" s="2">
        <f>VLOOKUP(C9533,'Totals by Team'!A:K,11,FALSE)</f>
        <v>-0.93548387096774188</v>
      </c>
    </row>
    <row r="9534" spans="1:11" x14ac:dyDescent="0.25">
      <c r="A9534" s="1">
        <v>41335</v>
      </c>
      <c r="B9534" t="s">
        <v>165</v>
      </c>
      <c r="C9534" t="s">
        <v>273</v>
      </c>
      <c r="D9534">
        <v>66</v>
      </c>
      <c r="E9534">
        <v>63</v>
      </c>
      <c r="F9534" t="s">
        <v>273</v>
      </c>
      <c r="G9534">
        <v>3</v>
      </c>
      <c r="H9534" t="s">
        <v>358</v>
      </c>
      <c r="I9534" t="s">
        <v>356</v>
      </c>
      <c r="J9534" s="2">
        <f>VLOOKUP(B9534,'Totals by Team'!A:K,11,FALSE)</f>
        <v>-3.1</v>
      </c>
      <c r="K9534" s="2">
        <f>VLOOKUP(C9534,'Totals by Team'!A:K,11,FALSE)</f>
        <v>-1.7096774193548387</v>
      </c>
    </row>
    <row r="9535" spans="1:11" x14ac:dyDescent="0.25">
      <c r="A9535" s="1">
        <v>41335</v>
      </c>
      <c r="B9535" t="s">
        <v>129</v>
      </c>
      <c r="C9535" t="s">
        <v>162</v>
      </c>
      <c r="D9535">
        <v>60</v>
      </c>
      <c r="E9535">
        <v>57</v>
      </c>
      <c r="F9535" t="s">
        <v>129</v>
      </c>
      <c r="G9535">
        <v>3</v>
      </c>
      <c r="H9535" t="s">
        <v>358</v>
      </c>
      <c r="I9535" t="s">
        <v>360</v>
      </c>
      <c r="J9535" s="2">
        <f>VLOOKUP(B9535,'Totals by Team'!A:K,11,FALSE)</f>
        <v>-5.2758620689655169</v>
      </c>
      <c r="K9535" s="2">
        <f>VLOOKUP(C9535,'Totals by Team'!A:K,11,FALSE)</f>
        <v>-8.5862068965517242</v>
      </c>
    </row>
    <row r="9536" spans="1:11" x14ac:dyDescent="0.25">
      <c r="A9536" s="1">
        <v>41335</v>
      </c>
      <c r="B9536" t="s">
        <v>78</v>
      </c>
      <c r="C9536" t="s">
        <v>145</v>
      </c>
      <c r="D9536">
        <v>71</v>
      </c>
      <c r="E9536">
        <v>68</v>
      </c>
      <c r="F9536" t="s">
        <v>145</v>
      </c>
      <c r="G9536">
        <v>3</v>
      </c>
      <c r="H9536" t="s">
        <v>358</v>
      </c>
      <c r="I9536" t="s">
        <v>356</v>
      </c>
      <c r="J9536" s="2">
        <f>VLOOKUP(B9536,'Totals by Team'!A:K,11,FALSE)</f>
        <v>4.8275862068965516</v>
      </c>
      <c r="K9536" s="2">
        <f>VLOOKUP(C9536,'Totals by Team'!A:K,11,FALSE)</f>
        <v>-4.2142857142857144</v>
      </c>
    </row>
    <row r="9537" spans="1:11" x14ac:dyDescent="0.25">
      <c r="A9537" s="1">
        <v>41335</v>
      </c>
      <c r="B9537" t="s">
        <v>84</v>
      </c>
      <c r="C9537" t="s">
        <v>169</v>
      </c>
      <c r="D9537">
        <v>71</v>
      </c>
      <c r="E9537">
        <v>68</v>
      </c>
      <c r="F9537" t="s">
        <v>169</v>
      </c>
      <c r="G9537">
        <v>3</v>
      </c>
      <c r="H9537" t="s">
        <v>358</v>
      </c>
      <c r="I9537" t="s">
        <v>356</v>
      </c>
      <c r="J9537" s="2">
        <f>VLOOKUP(B9537,'Totals by Team'!A:K,11,FALSE)</f>
        <v>-0.93548387096774188</v>
      </c>
      <c r="K9537" s="2">
        <f>VLOOKUP(C9537,'Totals by Team'!A:K,11,FALSE)</f>
        <v>6.6666666666666666E-2</v>
      </c>
    </row>
    <row r="9538" spans="1:11" x14ac:dyDescent="0.25">
      <c r="A9538" s="1">
        <v>41335</v>
      </c>
      <c r="B9538" t="s">
        <v>194</v>
      </c>
      <c r="C9538" t="s">
        <v>191</v>
      </c>
      <c r="D9538">
        <v>72</v>
      </c>
      <c r="E9538">
        <v>69</v>
      </c>
      <c r="F9538" t="s">
        <v>194</v>
      </c>
      <c r="G9538">
        <v>3</v>
      </c>
      <c r="H9538" t="s">
        <v>358</v>
      </c>
      <c r="I9538" t="s">
        <v>360</v>
      </c>
      <c r="J9538" s="2">
        <f>VLOOKUP(B9538,'Totals by Team'!A:K,11,FALSE)</f>
        <v>1.0303030303030303</v>
      </c>
      <c r="K9538" s="2">
        <f>VLOOKUP(C9538,'Totals by Team'!A:K,11,FALSE)</f>
        <v>-1.6666666666666667</v>
      </c>
    </row>
    <row r="9539" spans="1:11" x14ac:dyDescent="0.25">
      <c r="A9539" s="1">
        <v>41335</v>
      </c>
      <c r="B9539" t="s">
        <v>7</v>
      </c>
      <c r="C9539" t="s">
        <v>340</v>
      </c>
      <c r="D9539">
        <v>64</v>
      </c>
      <c r="E9539">
        <v>61</v>
      </c>
      <c r="F9539" t="s">
        <v>340</v>
      </c>
      <c r="G9539">
        <v>3</v>
      </c>
      <c r="H9539" t="s">
        <v>358</v>
      </c>
      <c r="I9539" t="s">
        <v>356</v>
      </c>
      <c r="J9539" s="2">
        <f>VLOOKUP(B9539,'Totals by Team'!A:K,11,FALSE)</f>
        <v>1.6206896551724137</v>
      </c>
      <c r="K9539" s="2">
        <f>VLOOKUP(C9539,'Totals by Team'!A:K,11,FALSE)</f>
        <v>0.8</v>
      </c>
    </row>
    <row r="9540" spans="1:11" x14ac:dyDescent="0.25">
      <c r="A9540" s="1">
        <v>41335</v>
      </c>
      <c r="B9540" t="s">
        <v>30</v>
      </c>
      <c r="C9540" t="s">
        <v>62</v>
      </c>
      <c r="D9540">
        <v>56</v>
      </c>
      <c r="E9540">
        <v>54</v>
      </c>
      <c r="F9540" t="s">
        <v>30</v>
      </c>
      <c r="G9540">
        <v>2</v>
      </c>
      <c r="H9540" t="s">
        <v>358</v>
      </c>
      <c r="I9540" t="s">
        <v>360</v>
      </c>
      <c r="J9540" s="2">
        <f>VLOOKUP(B9540,'Totals by Team'!A:K,11,FALSE)</f>
        <v>-2.032258064516129</v>
      </c>
      <c r="K9540" s="2">
        <f>VLOOKUP(C9540,'Totals by Team'!A:K,11,FALSE)</f>
        <v>-5.67741935483871</v>
      </c>
    </row>
    <row r="9541" spans="1:11" x14ac:dyDescent="0.25">
      <c r="A9541" s="1">
        <v>41335</v>
      </c>
      <c r="B9541" t="s">
        <v>202</v>
      </c>
      <c r="C9541" t="s">
        <v>195</v>
      </c>
      <c r="D9541">
        <v>61</v>
      </c>
      <c r="E9541">
        <v>59</v>
      </c>
      <c r="F9541" t="s">
        <v>202</v>
      </c>
      <c r="G9541">
        <v>2</v>
      </c>
      <c r="H9541" t="s">
        <v>358</v>
      </c>
      <c r="I9541" t="s">
        <v>360</v>
      </c>
      <c r="J9541" s="2">
        <f>VLOOKUP(B9541,'Totals by Team'!A:K,11,FALSE)</f>
        <v>4.1785714285714288</v>
      </c>
      <c r="K9541" s="2">
        <f>VLOOKUP(C9541,'Totals by Team'!A:K,11,FALSE)</f>
        <v>-4.5714285714285712</v>
      </c>
    </row>
    <row r="9542" spans="1:11" x14ac:dyDescent="0.25">
      <c r="A9542" s="1">
        <v>41335</v>
      </c>
      <c r="B9542" t="s">
        <v>236</v>
      </c>
      <c r="C9542" t="s">
        <v>120</v>
      </c>
      <c r="D9542">
        <v>80</v>
      </c>
      <c r="E9542">
        <v>78</v>
      </c>
      <c r="F9542" t="s">
        <v>120</v>
      </c>
      <c r="G9542">
        <v>2</v>
      </c>
      <c r="H9542" t="s">
        <v>358</v>
      </c>
      <c r="I9542" t="s">
        <v>356</v>
      </c>
      <c r="J9542" s="2">
        <f>VLOOKUP(B9542,'Totals by Team'!A:K,11,FALSE)</f>
        <v>11</v>
      </c>
      <c r="K9542" s="2">
        <f>VLOOKUP(C9542,'Totals by Team'!A:K,11,FALSE)</f>
        <v>-8.46875</v>
      </c>
    </row>
    <row r="9543" spans="1:11" x14ac:dyDescent="0.25">
      <c r="A9543" s="1">
        <v>41335</v>
      </c>
      <c r="B9543" t="s">
        <v>237</v>
      </c>
      <c r="C9543" t="s">
        <v>158</v>
      </c>
      <c r="D9543">
        <v>69</v>
      </c>
      <c r="E9543">
        <v>67</v>
      </c>
      <c r="F9543" t="s">
        <v>158</v>
      </c>
      <c r="G9543">
        <v>2</v>
      </c>
      <c r="H9543" t="s">
        <v>358</v>
      </c>
      <c r="I9543" t="s">
        <v>356</v>
      </c>
      <c r="J9543" s="2">
        <f>VLOOKUP(B9543,'Totals by Team'!A:K,11,FALSE)</f>
        <v>0.82352941176470584</v>
      </c>
      <c r="K9543" s="2">
        <f>VLOOKUP(C9543,'Totals by Team'!A:K,11,FALSE)</f>
        <v>-0.58620689655172409</v>
      </c>
    </row>
    <row r="9544" spans="1:11" x14ac:dyDescent="0.25">
      <c r="A9544" s="1">
        <v>41335</v>
      </c>
      <c r="B9544" t="s">
        <v>65</v>
      </c>
      <c r="C9544" t="s">
        <v>142</v>
      </c>
      <c r="D9544">
        <v>74</v>
      </c>
      <c r="E9544">
        <v>72</v>
      </c>
      <c r="F9544" t="s">
        <v>142</v>
      </c>
      <c r="G9544">
        <v>2</v>
      </c>
      <c r="H9544" t="s">
        <v>358</v>
      </c>
      <c r="I9544" t="s">
        <v>356</v>
      </c>
      <c r="J9544" s="2">
        <f>VLOOKUP(B9544,'Totals by Team'!A:K,11,FALSE)</f>
        <v>-1.6774193548387097</v>
      </c>
      <c r="K9544" s="2">
        <f>VLOOKUP(C9544,'Totals by Team'!A:K,11,FALSE)</f>
        <v>-2.4666666666666668</v>
      </c>
    </row>
    <row r="9545" spans="1:11" x14ac:dyDescent="0.25">
      <c r="A9545" s="1">
        <v>41335</v>
      </c>
      <c r="B9545" t="s">
        <v>259</v>
      </c>
      <c r="C9545" t="s">
        <v>79</v>
      </c>
      <c r="D9545">
        <v>70</v>
      </c>
      <c r="E9545">
        <v>68</v>
      </c>
      <c r="F9545" t="s">
        <v>79</v>
      </c>
      <c r="G9545">
        <v>2</v>
      </c>
      <c r="H9545" t="s">
        <v>358</v>
      </c>
      <c r="I9545" t="s">
        <v>356</v>
      </c>
      <c r="J9545" s="2">
        <f>VLOOKUP(B9545,'Totals by Team'!A:K,11,FALSE)</f>
        <v>1.84375</v>
      </c>
      <c r="K9545" s="2">
        <f>VLOOKUP(C9545,'Totals by Team'!A:K,11,FALSE)</f>
        <v>-9.7857142857142865</v>
      </c>
    </row>
    <row r="9546" spans="1:11" x14ac:dyDescent="0.25">
      <c r="A9546" s="1">
        <v>41335</v>
      </c>
      <c r="B9546" t="s">
        <v>139</v>
      </c>
      <c r="C9546" t="s">
        <v>100</v>
      </c>
      <c r="D9546">
        <v>50</v>
      </c>
      <c r="E9546">
        <v>49</v>
      </c>
      <c r="F9546" t="s">
        <v>139</v>
      </c>
      <c r="G9546">
        <v>1</v>
      </c>
      <c r="H9546" t="s">
        <v>358</v>
      </c>
      <c r="I9546" t="s">
        <v>360</v>
      </c>
      <c r="J9546" s="2">
        <f>VLOOKUP(B9546,'Totals by Team'!A:K,11,FALSE)</f>
        <v>-5</v>
      </c>
      <c r="K9546" s="2">
        <f>VLOOKUP(C9546,'Totals by Team'!A:K,11,FALSE)</f>
        <v>2.064516129032258</v>
      </c>
    </row>
    <row r="9547" spans="1:11" x14ac:dyDescent="0.25">
      <c r="A9547" s="1">
        <v>41335</v>
      </c>
      <c r="B9547" t="s">
        <v>302</v>
      </c>
      <c r="C9547" t="s">
        <v>19</v>
      </c>
      <c r="D9547">
        <v>58</v>
      </c>
      <c r="E9547">
        <v>57</v>
      </c>
      <c r="F9547" t="s">
        <v>302</v>
      </c>
      <c r="G9547">
        <v>1</v>
      </c>
      <c r="H9547" t="s">
        <v>358</v>
      </c>
      <c r="I9547" t="s">
        <v>360</v>
      </c>
      <c r="J9547" s="2">
        <f>VLOOKUP(B9547,'Totals by Team'!A:K,11,FALSE)</f>
        <v>11.4375</v>
      </c>
      <c r="K9547" s="2">
        <f>VLOOKUP(C9547,'Totals by Team'!A:K,11,FALSE)</f>
        <v>8.125</v>
      </c>
    </row>
    <row r="9548" spans="1:11" x14ac:dyDescent="0.25">
      <c r="A9548" s="1">
        <v>41335</v>
      </c>
      <c r="B9548" t="s">
        <v>292</v>
      </c>
      <c r="C9548" t="s">
        <v>318</v>
      </c>
      <c r="D9548">
        <v>57</v>
      </c>
      <c r="E9548">
        <v>56</v>
      </c>
      <c r="F9548" t="s">
        <v>292</v>
      </c>
      <c r="G9548">
        <v>1</v>
      </c>
      <c r="H9548" t="s">
        <v>358</v>
      </c>
      <c r="I9548" t="s">
        <v>360</v>
      </c>
      <c r="J9548" s="2">
        <f>VLOOKUP(B9548,'Totals by Team'!A:K,11,FALSE)</f>
        <v>-1.9375</v>
      </c>
      <c r="K9548" s="2">
        <f>VLOOKUP(C9548,'Totals by Team'!A:K,11,FALSE)</f>
        <v>4.1515151515151514</v>
      </c>
    </row>
    <row r="9549" spans="1:11" x14ac:dyDescent="0.25">
      <c r="A9549" s="1">
        <v>41335</v>
      </c>
      <c r="B9549" t="s">
        <v>45</v>
      </c>
      <c r="C9549" t="s">
        <v>41</v>
      </c>
      <c r="D9549">
        <v>62</v>
      </c>
      <c r="E9549">
        <v>61</v>
      </c>
      <c r="F9549" t="s">
        <v>45</v>
      </c>
      <c r="G9549">
        <v>1</v>
      </c>
      <c r="H9549" t="s">
        <v>358</v>
      </c>
      <c r="I9549" t="s">
        <v>360</v>
      </c>
      <c r="J9549" s="2">
        <f>VLOOKUP(B9549,'Totals by Team'!A:K,11,FALSE)</f>
        <v>1.15625</v>
      </c>
      <c r="K9549" s="2">
        <f>VLOOKUP(C9549,'Totals by Team'!A:K,11,FALSE)</f>
        <v>-3.09375</v>
      </c>
    </row>
    <row r="9550" spans="1:11" x14ac:dyDescent="0.25">
      <c r="A9550" s="1">
        <v>41335</v>
      </c>
      <c r="B9550" t="s">
        <v>182</v>
      </c>
      <c r="C9550" t="s">
        <v>282</v>
      </c>
      <c r="D9550">
        <v>63</v>
      </c>
      <c r="E9550">
        <v>62</v>
      </c>
      <c r="F9550" t="s">
        <v>182</v>
      </c>
      <c r="G9550">
        <v>1</v>
      </c>
      <c r="H9550" t="s">
        <v>358</v>
      </c>
      <c r="I9550" t="s">
        <v>360</v>
      </c>
      <c r="J9550" s="2">
        <f>VLOOKUP(B9550,'Totals by Team'!A:K,11,FALSE)</f>
        <v>3</v>
      </c>
      <c r="K9550" s="2">
        <f>VLOOKUP(C9550,'Totals by Team'!A:K,11,FALSE)</f>
        <v>-4.7</v>
      </c>
    </row>
    <row r="9551" spans="1:11" x14ac:dyDescent="0.25">
      <c r="A9551" s="1">
        <v>41335</v>
      </c>
      <c r="B9551" t="s">
        <v>121</v>
      </c>
      <c r="C9551" t="s">
        <v>190</v>
      </c>
      <c r="D9551">
        <v>68</v>
      </c>
      <c r="E9551">
        <v>67</v>
      </c>
      <c r="F9551" t="s">
        <v>190</v>
      </c>
      <c r="G9551">
        <v>1</v>
      </c>
      <c r="H9551" t="s">
        <v>358</v>
      </c>
      <c r="I9551" t="s">
        <v>356</v>
      </c>
      <c r="J9551" s="2">
        <f>VLOOKUP(B9551,'Totals by Team'!A:K,11,FALSE)</f>
        <v>-4.75</v>
      </c>
      <c r="K9551" s="2">
        <f>VLOOKUP(C9551,'Totals by Team'!A:K,11,FALSE)</f>
        <v>-6.8571428571428568</v>
      </c>
    </row>
    <row r="9552" spans="1:11" x14ac:dyDescent="0.25">
      <c r="A9552" s="1">
        <v>41335</v>
      </c>
      <c r="B9552" t="s">
        <v>266</v>
      </c>
      <c r="C9552" t="s">
        <v>156</v>
      </c>
      <c r="D9552">
        <v>64</v>
      </c>
      <c r="E9552">
        <v>63</v>
      </c>
      <c r="F9552" t="s">
        <v>266</v>
      </c>
      <c r="G9552">
        <v>1</v>
      </c>
      <c r="H9552" t="s">
        <v>358</v>
      </c>
      <c r="I9552" t="s">
        <v>360</v>
      </c>
      <c r="J9552" s="2">
        <f>VLOOKUP(B9552,'Totals by Team'!A:K,11,FALSE)</f>
        <v>11.333333333333334</v>
      </c>
      <c r="K9552" s="2">
        <f>VLOOKUP(C9552,'Totals by Team'!A:K,11,FALSE)</f>
        <v>5.5185185185185182</v>
      </c>
    </row>
    <row r="9553" spans="1:11" x14ac:dyDescent="0.25">
      <c r="A9553" s="1">
        <v>41335</v>
      </c>
      <c r="B9553" t="s">
        <v>256</v>
      </c>
      <c r="C9553" t="s">
        <v>126</v>
      </c>
      <c r="D9553">
        <v>53</v>
      </c>
      <c r="E9553">
        <v>52</v>
      </c>
      <c r="F9553" t="s">
        <v>256</v>
      </c>
      <c r="G9553">
        <v>1</v>
      </c>
      <c r="H9553" t="s">
        <v>358</v>
      </c>
      <c r="I9553" t="s">
        <v>360</v>
      </c>
      <c r="J9553" s="2">
        <f>VLOOKUP(B9553,'Totals by Team'!A:K,11,FALSE)</f>
        <v>-2.6296296296296298</v>
      </c>
      <c r="K9553" s="2">
        <f>VLOOKUP(C9553,'Totals by Team'!A:K,11,FALSE)</f>
        <v>-8.137931034482758</v>
      </c>
    </row>
    <row r="9554" spans="1:11" x14ac:dyDescent="0.25">
      <c r="A9554" s="1">
        <v>41335</v>
      </c>
      <c r="B9554" t="s">
        <v>100</v>
      </c>
      <c r="C9554" t="s">
        <v>139</v>
      </c>
      <c r="D9554">
        <v>49</v>
      </c>
      <c r="E9554">
        <v>50</v>
      </c>
      <c r="F9554" t="s">
        <v>139</v>
      </c>
      <c r="G9554">
        <v>-1</v>
      </c>
      <c r="H9554" t="s">
        <v>357</v>
      </c>
      <c r="I9554" t="s">
        <v>356</v>
      </c>
      <c r="J9554" s="2">
        <f>VLOOKUP(B9554,'Totals by Team'!A:K,11,FALSE)</f>
        <v>2.064516129032258</v>
      </c>
      <c r="K9554" s="2">
        <f>VLOOKUP(C9554,'Totals by Team'!A:K,11,FALSE)</f>
        <v>-5</v>
      </c>
    </row>
    <row r="9555" spans="1:11" x14ac:dyDescent="0.25">
      <c r="A9555" s="1">
        <v>41335</v>
      </c>
      <c r="B9555" t="s">
        <v>19</v>
      </c>
      <c r="C9555" t="s">
        <v>302</v>
      </c>
      <c r="D9555">
        <v>57</v>
      </c>
      <c r="E9555">
        <v>58</v>
      </c>
      <c r="F9555" t="s">
        <v>302</v>
      </c>
      <c r="G9555">
        <v>-1</v>
      </c>
      <c r="H9555" t="s">
        <v>357</v>
      </c>
      <c r="I9555" t="s">
        <v>356</v>
      </c>
      <c r="J9555" s="2">
        <f>VLOOKUP(B9555,'Totals by Team'!A:K,11,FALSE)</f>
        <v>8.125</v>
      </c>
      <c r="K9555" s="2">
        <f>VLOOKUP(C9555,'Totals by Team'!A:K,11,FALSE)</f>
        <v>11.4375</v>
      </c>
    </row>
    <row r="9556" spans="1:11" x14ac:dyDescent="0.25">
      <c r="A9556" s="1">
        <v>41335</v>
      </c>
      <c r="B9556" t="s">
        <v>318</v>
      </c>
      <c r="C9556" t="s">
        <v>292</v>
      </c>
      <c r="D9556">
        <v>56</v>
      </c>
      <c r="E9556">
        <v>57</v>
      </c>
      <c r="F9556" t="s">
        <v>292</v>
      </c>
      <c r="G9556">
        <v>-1</v>
      </c>
      <c r="H9556" t="s">
        <v>357</v>
      </c>
      <c r="I9556" t="s">
        <v>356</v>
      </c>
      <c r="J9556" s="2">
        <f>VLOOKUP(B9556,'Totals by Team'!A:K,11,FALSE)</f>
        <v>4.1515151515151514</v>
      </c>
      <c r="K9556" s="2">
        <f>VLOOKUP(C9556,'Totals by Team'!A:K,11,FALSE)</f>
        <v>-1.9375</v>
      </c>
    </row>
    <row r="9557" spans="1:11" x14ac:dyDescent="0.25">
      <c r="A9557" s="1">
        <v>41335</v>
      </c>
      <c r="B9557" t="s">
        <v>41</v>
      </c>
      <c r="C9557" t="s">
        <v>45</v>
      </c>
      <c r="D9557">
        <v>61</v>
      </c>
      <c r="E9557">
        <v>62</v>
      </c>
      <c r="F9557" t="s">
        <v>45</v>
      </c>
      <c r="G9557">
        <v>-1</v>
      </c>
      <c r="H9557" t="s">
        <v>357</v>
      </c>
      <c r="I9557" t="s">
        <v>356</v>
      </c>
      <c r="J9557" s="2">
        <f>VLOOKUP(B9557,'Totals by Team'!A:K,11,FALSE)</f>
        <v>-3.09375</v>
      </c>
      <c r="K9557" s="2">
        <f>VLOOKUP(C9557,'Totals by Team'!A:K,11,FALSE)</f>
        <v>1.15625</v>
      </c>
    </row>
    <row r="9558" spans="1:11" x14ac:dyDescent="0.25">
      <c r="A9558" s="1">
        <v>41335</v>
      </c>
      <c r="B9558" t="s">
        <v>282</v>
      </c>
      <c r="C9558" t="s">
        <v>182</v>
      </c>
      <c r="D9558">
        <v>62</v>
      </c>
      <c r="E9558">
        <v>63</v>
      </c>
      <c r="F9558" t="s">
        <v>182</v>
      </c>
      <c r="G9558">
        <v>-1</v>
      </c>
      <c r="H9558" t="s">
        <v>357</v>
      </c>
      <c r="I9558" t="s">
        <v>356</v>
      </c>
      <c r="J9558" s="2">
        <f>VLOOKUP(B9558,'Totals by Team'!A:K,11,FALSE)</f>
        <v>-4.7</v>
      </c>
      <c r="K9558" s="2">
        <f>VLOOKUP(C9558,'Totals by Team'!A:K,11,FALSE)</f>
        <v>3</v>
      </c>
    </row>
    <row r="9559" spans="1:11" x14ac:dyDescent="0.25">
      <c r="A9559" s="1">
        <v>41335</v>
      </c>
      <c r="B9559" t="s">
        <v>190</v>
      </c>
      <c r="C9559" t="s">
        <v>121</v>
      </c>
      <c r="D9559">
        <v>67</v>
      </c>
      <c r="E9559">
        <v>68</v>
      </c>
      <c r="F9559" t="s">
        <v>190</v>
      </c>
      <c r="G9559">
        <v>-1</v>
      </c>
      <c r="H9559" t="s">
        <v>357</v>
      </c>
      <c r="I9559" t="s">
        <v>360</v>
      </c>
      <c r="J9559" s="2">
        <f>VLOOKUP(B9559,'Totals by Team'!A:K,11,FALSE)</f>
        <v>-6.8571428571428568</v>
      </c>
      <c r="K9559" s="2">
        <f>VLOOKUP(C9559,'Totals by Team'!A:K,11,FALSE)</f>
        <v>-4.75</v>
      </c>
    </row>
    <row r="9560" spans="1:11" x14ac:dyDescent="0.25">
      <c r="A9560" s="1">
        <v>41335</v>
      </c>
      <c r="B9560" t="s">
        <v>156</v>
      </c>
      <c r="C9560" t="s">
        <v>266</v>
      </c>
      <c r="D9560">
        <v>63</v>
      </c>
      <c r="E9560">
        <v>64</v>
      </c>
      <c r="F9560" t="s">
        <v>266</v>
      </c>
      <c r="G9560">
        <v>-1</v>
      </c>
      <c r="H9560" t="s">
        <v>357</v>
      </c>
      <c r="I9560" t="s">
        <v>356</v>
      </c>
      <c r="J9560" s="2">
        <f>VLOOKUP(B9560,'Totals by Team'!A:K,11,FALSE)</f>
        <v>5.5185185185185182</v>
      </c>
      <c r="K9560" s="2">
        <f>VLOOKUP(C9560,'Totals by Team'!A:K,11,FALSE)</f>
        <v>11.333333333333334</v>
      </c>
    </row>
    <row r="9561" spans="1:11" x14ac:dyDescent="0.25">
      <c r="A9561" s="1">
        <v>41335</v>
      </c>
      <c r="B9561" t="s">
        <v>126</v>
      </c>
      <c r="C9561" t="s">
        <v>256</v>
      </c>
      <c r="D9561">
        <v>52</v>
      </c>
      <c r="E9561">
        <v>53</v>
      </c>
      <c r="F9561" t="s">
        <v>256</v>
      </c>
      <c r="G9561">
        <v>-1</v>
      </c>
      <c r="H9561" t="s">
        <v>357</v>
      </c>
      <c r="I9561" t="s">
        <v>356</v>
      </c>
      <c r="J9561" s="2">
        <f>VLOOKUP(B9561,'Totals by Team'!A:K,11,FALSE)</f>
        <v>-8.137931034482758</v>
      </c>
      <c r="K9561" s="2">
        <f>VLOOKUP(C9561,'Totals by Team'!A:K,11,FALSE)</f>
        <v>-2.6296296296296298</v>
      </c>
    </row>
    <row r="9562" spans="1:11" x14ac:dyDescent="0.25">
      <c r="A9562" s="1">
        <v>41335</v>
      </c>
      <c r="B9562" t="s">
        <v>62</v>
      </c>
      <c r="C9562" t="s">
        <v>30</v>
      </c>
      <c r="D9562">
        <v>54</v>
      </c>
      <c r="E9562">
        <v>56</v>
      </c>
      <c r="F9562" t="s">
        <v>30</v>
      </c>
      <c r="G9562">
        <v>-2</v>
      </c>
      <c r="H9562" t="s">
        <v>357</v>
      </c>
      <c r="I9562" t="s">
        <v>356</v>
      </c>
      <c r="J9562" s="2">
        <f>VLOOKUP(B9562,'Totals by Team'!A:K,11,FALSE)</f>
        <v>-5.67741935483871</v>
      </c>
      <c r="K9562" s="2">
        <f>VLOOKUP(C9562,'Totals by Team'!A:K,11,FALSE)</f>
        <v>-2.032258064516129</v>
      </c>
    </row>
    <row r="9563" spans="1:11" x14ac:dyDescent="0.25">
      <c r="A9563" s="1">
        <v>41335</v>
      </c>
      <c r="B9563" t="s">
        <v>195</v>
      </c>
      <c r="C9563" t="s">
        <v>202</v>
      </c>
      <c r="D9563">
        <v>59</v>
      </c>
      <c r="E9563">
        <v>61</v>
      </c>
      <c r="F9563" t="s">
        <v>202</v>
      </c>
      <c r="G9563">
        <v>-2</v>
      </c>
      <c r="H9563" t="s">
        <v>357</v>
      </c>
      <c r="I9563" t="s">
        <v>356</v>
      </c>
      <c r="J9563" s="2">
        <f>VLOOKUP(B9563,'Totals by Team'!A:K,11,FALSE)</f>
        <v>-4.5714285714285712</v>
      </c>
      <c r="K9563" s="2">
        <f>VLOOKUP(C9563,'Totals by Team'!A:K,11,FALSE)</f>
        <v>4.1785714285714288</v>
      </c>
    </row>
    <row r="9564" spans="1:11" x14ac:dyDescent="0.25">
      <c r="A9564" s="1">
        <v>41335</v>
      </c>
      <c r="B9564" t="s">
        <v>120</v>
      </c>
      <c r="C9564" t="s">
        <v>236</v>
      </c>
      <c r="D9564">
        <v>78</v>
      </c>
      <c r="E9564">
        <v>80</v>
      </c>
      <c r="F9564" t="s">
        <v>120</v>
      </c>
      <c r="G9564">
        <v>-2</v>
      </c>
      <c r="H9564" t="s">
        <v>357</v>
      </c>
      <c r="I9564" t="s">
        <v>360</v>
      </c>
      <c r="J9564" s="2">
        <f>VLOOKUP(B9564,'Totals by Team'!A:K,11,FALSE)</f>
        <v>-8.46875</v>
      </c>
      <c r="K9564" s="2">
        <f>VLOOKUP(C9564,'Totals by Team'!A:K,11,FALSE)</f>
        <v>11</v>
      </c>
    </row>
    <row r="9565" spans="1:11" x14ac:dyDescent="0.25">
      <c r="A9565" s="1">
        <v>41335</v>
      </c>
      <c r="B9565" t="s">
        <v>158</v>
      </c>
      <c r="C9565" t="s">
        <v>237</v>
      </c>
      <c r="D9565">
        <v>67</v>
      </c>
      <c r="E9565">
        <v>69</v>
      </c>
      <c r="F9565" t="s">
        <v>158</v>
      </c>
      <c r="G9565">
        <v>-2</v>
      </c>
      <c r="H9565" t="s">
        <v>357</v>
      </c>
      <c r="I9565" t="s">
        <v>360</v>
      </c>
      <c r="J9565" s="2">
        <f>VLOOKUP(B9565,'Totals by Team'!A:K,11,FALSE)</f>
        <v>-0.58620689655172409</v>
      </c>
      <c r="K9565" s="2">
        <f>VLOOKUP(C9565,'Totals by Team'!A:K,11,FALSE)</f>
        <v>0.82352941176470584</v>
      </c>
    </row>
    <row r="9566" spans="1:11" x14ac:dyDescent="0.25">
      <c r="A9566" s="1">
        <v>41335</v>
      </c>
      <c r="B9566" t="s">
        <v>142</v>
      </c>
      <c r="C9566" t="s">
        <v>65</v>
      </c>
      <c r="D9566">
        <v>72</v>
      </c>
      <c r="E9566">
        <v>74</v>
      </c>
      <c r="F9566" t="s">
        <v>142</v>
      </c>
      <c r="G9566">
        <v>-2</v>
      </c>
      <c r="H9566" t="s">
        <v>357</v>
      </c>
      <c r="I9566" t="s">
        <v>360</v>
      </c>
      <c r="J9566" s="2">
        <f>VLOOKUP(B9566,'Totals by Team'!A:K,11,FALSE)</f>
        <v>-2.4666666666666668</v>
      </c>
      <c r="K9566" s="2">
        <f>VLOOKUP(C9566,'Totals by Team'!A:K,11,FALSE)</f>
        <v>-1.6774193548387097</v>
      </c>
    </row>
    <row r="9567" spans="1:11" x14ac:dyDescent="0.25">
      <c r="A9567" s="1">
        <v>41335</v>
      </c>
      <c r="B9567" t="s">
        <v>79</v>
      </c>
      <c r="C9567" t="s">
        <v>259</v>
      </c>
      <c r="D9567">
        <v>68</v>
      </c>
      <c r="E9567">
        <v>70</v>
      </c>
      <c r="F9567" t="s">
        <v>79</v>
      </c>
      <c r="G9567">
        <v>-2</v>
      </c>
      <c r="H9567" t="s">
        <v>357</v>
      </c>
      <c r="I9567" t="s">
        <v>360</v>
      </c>
      <c r="J9567" s="2">
        <f>VLOOKUP(B9567,'Totals by Team'!A:K,11,FALSE)</f>
        <v>-9.7857142857142865</v>
      </c>
      <c r="K9567" s="2">
        <f>VLOOKUP(C9567,'Totals by Team'!A:K,11,FALSE)</f>
        <v>1.84375</v>
      </c>
    </row>
    <row r="9568" spans="1:11" x14ac:dyDescent="0.25">
      <c r="A9568" s="1">
        <v>41335</v>
      </c>
      <c r="B9568" t="s">
        <v>143</v>
      </c>
      <c r="C9568" t="s">
        <v>245</v>
      </c>
      <c r="D9568">
        <v>70</v>
      </c>
      <c r="E9568">
        <v>73</v>
      </c>
      <c r="F9568" t="s">
        <v>143</v>
      </c>
      <c r="G9568">
        <v>-3</v>
      </c>
      <c r="H9568" t="s">
        <v>357</v>
      </c>
      <c r="I9568" t="s">
        <v>360</v>
      </c>
      <c r="J9568" s="2">
        <f>VLOOKUP(B9568,'Totals by Team'!A:K,11,FALSE)</f>
        <v>-5.90625</v>
      </c>
      <c r="K9568" s="2">
        <f>VLOOKUP(C9568,'Totals by Team'!A:K,11,FALSE)</f>
        <v>6.4838709677419351</v>
      </c>
    </row>
    <row r="9569" spans="1:11" x14ac:dyDescent="0.25">
      <c r="A9569" s="1">
        <v>41335</v>
      </c>
      <c r="B9569" t="s">
        <v>29</v>
      </c>
      <c r="C9569" t="s">
        <v>51</v>
      </c>
      <c r="D9569">
        <v>64</v>
      </c>
      <c r="E9569">
        <v>67</v>
      </c>
      <c r="F9569" t="s">
        <v>51</v>
      </c>
      <c r="G9569">
        <v>-3</v>
      </c>
      <c r="H9569" t="s">
        <v>357</v>
      </c>
      <c r="I9569" t="s">
        <v>356</v>
      </c>
      <c r="J9569" s="2">
        <f>VLOOKUP(B9569,'Totals by Team'!A:K,11,FALSE)</f>
        <v>-8.8387096774193541</v>
      </c>
      <c r="K9569" s="2">
        <f>VLOOKUP(C9569,'Totals by Team'!A:K,11,FALSE)</f>
        <v>0.66666666666666663</v>
      </c>
    </row>
    <row r="9570" spans="1:11" x14ac:dyDescent="0.25">
      <c r="A9570" s="1">
        <v>41335</v>
      </c>
      <c r="B9570" t="s">
        <v>172</v>
      </c>
      <c r="C9570" t="s">
        <v>167</v>
      </c>
      <c r="D9570">
        <v>72</v>
      </c>
      <c r="E9570">
        <v>75</v>
      </c>
      <c r="F9570" t="s">
        <v>167</v>
      </c>
      <c r="G9570">
        <v>-3</v>
      </c>
      <c r="H9570" t="s">
        <v>357</v>
      </c>
      <c r="I9570" t="s">
        <v>356</v>
      </c>
      <c r="J9570" s="2">
        <f>VLOOKUP(B9570,'Totals by Team'!A:K,11,FALSE)</f>
        <v>4.7037037037037033</v>
      </c>
      <c r="K9570" s="2">
        <f>VLOOKUP(C9570,'Totals by Team'!A:K,11,FALSE)</f>
        <v>-5.4838709677419351</v>
      </c>
    </row>
    <row r="9571" spans="1:11" x14ac:dyDescent="0.25">
      <c r="A9571" s="1">
        <v>41335</v>
      </c>
      <c r="B9571" t="s">
        <v>213</v>
      </c>
      <c r="C9571" t="s">
        <v>279</v>
      </c>
      <c r="D9571">
        <v>53</v>
      </c>
      <c r="E9571">
        <v>56</v>
      </c>
      <c r="F9571" t="s">
        <v>213</v>
      </c>
      <c r="G9571">
        <v>-3</v>
      </c>
      <c r="H9571" t="s">
        <v>357</v>
      </c>
      <c r="I9571" t="s">
        <v>360</v>
      </c>
      <c r="J9571" s="2">
        <f>VLOOKUP(B9571,'Totals by Team'!A:K,11,FALSE)</f>
        <v>-9.068965517241379</v>
      </c>
      <c r="K9571" s="2">
        <f>VLOOKUP(C9571,'Totals by Team'!A:K,11,FALSE)</f>
        <v>-5.290322580645161</v>
      </c>
    </row>
    <row r="9572" spans="1:11" x14ac:dyDescent="0.25">
      <c r="A9572" s="1">
        <v>41335</v>
      </c>
      <c r="B9572" t="s">
        <v>186</v>
      </c>
      <c r="C9572" t="s">
        <v>192</v>
      </c>
      <c r="D9572">
        <v>76</v>
      </c>
      <c r="E9572">
        <v>79</v>
      </c>
      <c r="F9572" t="s">
        <v>192</v>
      </c>
      <c r="G9572">
        <v>-3</v>
      </c>
      <c r="H9572" t="s">
        <v>357</v>
      </c>
      <c r="I9572" t="s">
        <v>356</v>
      </c>
      <c r="J9572" s="2">
        <f>VLOOKUP(B9572,'Totals by Team'!A:K,11,FALSE)</f>
        <v>9.2424242424242422</v>
      </c>
      <c r="K9572" s="2">
        <f>VLOOKUP(C9572,'Totals by Team'!A:K,11,FALSE)</f>
        <v>12.875</v>
      </c>
    </row>
    <row r="9573" spans="1:11" x14ac:dyDescent="0.25">
      <c r="A9573" s="1">
        <v>41335</v>
      </c>
      <c r="B9573" t="s">
        <v>119</v>
      </c>
      <c r="C9573" t="s">
        <v>130</v>
      </c>
      <c r="D9573">
        <v>58</v>
      </c>
      <c r="E9573">
        <v>61</v>
      </c>
      <c r="F9573" t="s">
        <v>119</v>
      </c>
      <c r="G9573">
        <v>-3</v>
      </c>
      <c r="H9573" t="s">
        <v>357</v>
      </c>
      <c r="I9573" t="s">
        <v>360</v>
      </c>
      <c r="J9573" s="2">
        <f>VLOOKUP(B9573,'Totals by Team'!A:K,11,FALSE)</f>
        <v>0.23076923076923078</v>
      </c>
      <c r="K9573" s="2">
        <f>VLOOKUP(C9573,'Totals by Team'!A:K,11,FALSE)</f>
        <v>-3.2962962962962963</v>
      </c>
    </row>
    <row r="9574" spans="1:11" x14ac:dyDescent="0.25">
      <c r="A9574" s="1">
        <v>41335</v>
      </c>
      <c r="B9574" t="s">
        <v>215</v>
      </c>
      <c r="C9574" t="s">
        <v>301</v>
      </c>
      <c r="D9574">
        <v>61</v>
      </c>
      <c r="E9574">
        <v>64</v>
      </c>
      <c r="F9574" t="s">
        <v>215</v>
      </c>
      <c r="G9574">
        <v>-3</v>
      </c>
      <c r="H9574" t="s">
        <v>357</v>
      </c>
      <c r="I9574" t="s">
        <v>360</v>
      </c>
      <c r="J9574" s="2">
        <f>VLOOKUP(B9574,'Totals by Team'!A:K,11,FALSE)</f>
        <v>6.4516129032258061</v>
      </c>
      <c r="K9574" s="2">
        <f>VLOOKUP(C9574,'Totals by Team'!A:K,11,FALSE)</f>
        <v>7.2727272727272725</v>
      </c>
    </row>
    <row r="9575" spans="1:11" x14ac:dyDescent="0.25">
      <c r="A9575" s="1">
        <v>41335</v>
      </c>
      <c r="B9575" t="s">
        <v>217</v>
      </c>
      <c r="C9575" t="s">
        <v>224</v>
      </c>
      <c r="D9575">
        <v>59</v>
      </c>
      <c r="E9575">
        <v>62</v>
      </c>
      <c r="F9575" t="s">
        <v>224</v>
      </c>
      <c r="G9575">
        <v>-3</v>
      </c>
      <c r="H9575" t="s">
        <v>357</v>
      </c>
      <c r="I9575" t="s">
        <v>356</v>
      </c>
      <c r="J9575" s="2">
        <f>VLOOKUP(B9575,'Totals by Team'!A:K,11,FALSE)</f>
        <v>-0.93548387096774188</v>
      </c>
      <c r="K9575" s="2">
        <f>VLOOKUP(C9575,'Totals by Team'!A:K,11,FALSE)</f>
        <v>2.774193548387097</v>
      </c>
    </row>
    <row r="9576" spans="1:11" x14ac:dyDescent="0.25">
      <c r="A9576" s="1">
        <v>41335</v>
      </c>
      <c r="B9576" t="s">
        <v>273</v>
      </c>
      <c r="C9576" t="s">
        <v>165</v>
      </c>
      <c r="D9576">
        <v>63</v>
      </c>
      <c r="E9576">
        <v>66</v>
      </c>
      <c r="F9576" t="s">
        <v>273</v>
      </c>
      <c r="G9576">
        <v>-3</v>
      </c>
      <c r="H9576" t="s">
        <v>357</v>
      </c>
      <c r="I9576" t="s">
        <v>360</v>
      </c>
      <c r="J9576" s="2">
        <f>VLOOKUP(B9576,'Totals by Team'!A:K,11,FALSE)</f>
        <v>-1.7096774193548387</v>
      </c>
      <c r="K9576" s="2">
        <f>VLOOKUP(C9576,'Totals by Team'!A:K,11,FALSE)</f>
        <v>-3.1</v>
      </c>
    </row>
    <row r="9577" spans="1:11" x14ac:dyDescent="0.25">
      <c r="A9577" s="1">
        <v>41335</v>
      </c>
      <c r="B9577" t="s">
        <v>162</v>
      </c>
      <c r="C9577" t="s">
        <v>129</v>
      </c>
      <c r="D9577">
        <v>57</v>
      </c>
      <c r="E9577">
        <v>60</v>
      </c>
      <c r="F9577" t="s">
        <v>129</v>
      </c>
      <c r="G9577">
        <v>-3</v>
      </c>
      <c r="H9577" t="s">
        <v>357</v>
      </c>
      <c r="I9577" t="s">
        <v>356</v>
      </c>
      <c r="J9577" s="2">
        <f>VLOOKUP(B9577,'Totals by Team'!A:K,11,FALSE)</f>
        <v>-8.5862068965517242</v>
      </c>
      <c r="K9577" s="2">
        <f>VLOOKUP(C9577,'Totals by Team'!A:K,11,FALSE)</f>
        <v>-5.2758620689655169</v>
      </c>
    </row>
    <row r="9578" spans="1:11" x14ac:dyDescent="0.25">
      <c r="A9578" s="1">
        <v>41335</v>
      </c>
      <c r="B9578" t="s">
        <v>145</v>
      </c>
      <c r="C9578" t="s">
        <v>78</v>
      </c>
      <c r="D9578">
        <v>68</v>
      </c>
      <c r="E9578">
        <v>71</v>
      </c>
      <c r="F9578" t="s">
        <v>145</v>
      </c>
      <c r="G9578">
        <v>-3</v>
      </c>
      <c r="H9578" t="s">
        <v>357</v>
      </c>
      <c r="I9578" t="s">
        <v>360</v>
      </c>
      <c r="J9578" s="2">
        <f>VLOOKUP(B9578,'Totals by Team'!A:K,11,FALSE)</f>
        <v>-4.2142857142857144</v>
      </c>
      <c r="K9578" s="2">
        <f>VLOOKUP(C9578,'Totals by Team'!A:K,11,FALSE)</f>
        <v>4.8275862068965516</v>
      </c>
    </row>
    <row r="9579" spans="1:11" x14ac:dyDescent="0.25">
      <c r="A9579" s="1">
        <v>41335</v>
      </c>
      <c r="B9579" t="s">
        <v>169</v>
      </c>
      <c r="C9579" t="s">
        <v>84</v>
      </c>
      <c r="D9579">
        <v>68</v>
      </c>
      <c r="E9579">
        <v>71</v>
      </c>
      <c r="F9579" t="s">
        <v>169</v>
      </c>
      <c r="G9579">
        <v>-3</v>
      </c>
      <c r="H9579" t="s">
        <v>357</v>
      </c>
      <c r="I9579" t="s">
        <v>360</v>
      </c>
      <c r="J9579" s="2">
        <f>VLOOKUP(B9579,'Totals by Team'!A:K,11,FALSE)</f>
        <v>6.6666666666666666E-2</v>
      </c>
      <c r="K9579" s="2">
        <f>VLOOKUP(C9579,'Totals by Team'!A:K,11,FALSE)</f>
        <v>-0.93548387096774188</v>
      </c>
    </row>
    <row r="9580" spans="1:11" x14ac:dyDescent="0.25">
      <c r="A9580" s="1">
        <v>41335</v>
      </c>
      <c r="B9580" t="s">
        <v>191</v>
      </c>
      <c r="C9580" t="s">
        <v>194</v>
      </c>
      <c r="D9580">
        <v>69</v>
      </c>
      <c r="E9580">
        <v>72</v>
      </c>
      <c r="F9580" t="s">
        <v>194</v>
      </c>
      <c r="G9580">
        <v>-3</v>
      </c>
      <c r="H9580" t="s">
        <v>357</v>
      </c>
      <c r="I9580" t="s">
        <v>356</v>
      </c>
      <c r="J9580" s="2">
        <f>VLOOKUP(B9580,'Totals by Team'!A:K,11,FALSE)</f>
        <v>-1.6666666666666667</v>
      </c>
      <c r="K9580" s="2">
        <f>VLOOKUP(C9580,'Totals by Team'!A:K,11,FALSE)</f>
        <v>1.0303030303030303</v>
      </c>
    </row>
    <row r="9581" spans="1:11" x14ac:dyDescent="0.25">
      <c r="A9581" s="1">
        <v>41335</v>
      </c>
      <c r="B9581" t="s">
        <v>340</v>
      </c>
      <c r="C9581" t="s">
        <v>7</v>
      </c>
      <c r="D9581">
        <v>61</v>
      </c>
      <c r="E9581">
        <v>64</v>
      </c>
      <c r="F9581" t="s">
        <v>340</v>
      </c>
      <c r="G9581">
        <v>-3</v>
      </c>
      <c r="H9581" t="s">
        <v>357</v>
      </c>
      <c r="I9581" t="s">
        <v>360</v>
      </c>
      <c r="J9581" s="2">
        <f>VLOOKUP(B9581,'Totals by Team'!A:K,11,FALSE)</f>
        <v>0.8</v>
      </c>
      <c r="K9581" s="2">
        <f>VLOOKUP(C9581,'Totals by Team'!A:K,11,FALSE)</f>
        <v>1.6206896551724137</v>
      </c>
    </row>
    <row r="9582" spans="1:11" x14ac:dyDescent="0.25">
      <c r="A9582" s="1">
        <v>41335</v>
      </c>
      <c r="B9582" t="s">
        <v>328</v>
      </c>
      <c r="C9582" t="s">
        <v>283</v>
      </c>
      <c r="D9582">
        <v>61</v>
      </c>
      <c r="E9582">
        <v>65</v>
      </c>
      <c r="F9582" t="s">
        <v>328</v>
      </c>
      <c r="G9582">
        <v>-4</v>
      </c>
      <c r="H9582" t="s">
        <v>357</v>
      </c>
      <c r="I9582" t="s">
        <v>360</v>
      </c>
      <c r="J9582" s="2">
        <f>VLOOKUP(B9582,'Totals by Team'!A:K,11,FALSE)</f>
        <v>3.129032258064516</v>
      </c>
      <c r="K9582" s="2">
        <f>VLOOKUP(C9582,'Totals by Team'!A:K,11,FALSE)</f>
        <v>0.84375</v>
      </c>
    </row>
    <row r="9583" spans="1:11" x14ac:dyDescent="0.25">
      <c r="A9583" s="1">
        <v>41335</v>
      </c>
      <c r="B9583" t="s">
        <v>278</v>
      </c>
      <c r="C9583" t="s">
        <v>209</v>
      </c>
      <c r="D9583">
        <v>74</v>
      </c>
      <c r="E9583">
        <v>78</v>
      </c>
      <c r="F9583" t="s">
        <v>209</v>
      </c>
      <c r="G9583">
        <v>-4</v>
      </c>
      <c r="H9583" t="s">
        <v>357</v>
      </c>
      <c r="I9583" t="s">
        <v>356</v>
      </c>
      <c r="J9583" s="2">
        <f>VLOOKUP(B9583,'Totals by Team'!A:K,11,FALSE)</f>
        <v>3.71875</v>
      </c>
      <c r="K9583" s="2">
        <f>VLOOKUP(C9583,'Totals by Team'!A:K,11,FALSE)</f>
        <v>5.096774193548387</v>
      </c>
    </row>
    <row r="9584" spans="1:11" x14ac:dyDescent="0.25">
      <c r="A9584" s="1">
        <v>41335</v>
      </c>
      <c r="B9584" t="s">
        <v>247</v>
      </c>
      <c r="C9584" t="s">
        <v>125</v>
      </c>
      <c r="D9584">
        <v>47</v>
      </c>
      <c r="E9584">
        <v>51</v>
      </c>
      <c r="F9584" t="s">
        <v>125</v>
      </c>
      <c r="G9584">
        <v>-4</v>
      </c>
      <c r="H9584" t="s">
        <v>357</v>
      </c>
      <c r="I9584" t="s">
        <v>356</v>
      </c>
      <c r="J9584" s="2">
        <f>VLOOKUP(B9584,'Totals by Team'!A:K,11,FALSE)</f>
        <v>-0.67741935483870963</v>
      </c>
      <c r="K9584" s="2">
        <f>VLOOKUP(C9584,'Totals by Team'!A:K,11,FALSE)</f>
        <v>4.8214285714285712</v>
      </c>
    </row>
    <row r="9585" spans="1:11" x14ac:dyDescent="0.25">
      <c r="A9585" s="1">
        <v>41335</v>
      </c>
      <c r="B9585" t="s">
        <v>109</v>
      </c>
      <c r="C9585" t="s">
        <v>12</v>
      </c>
      <c r="D9585">
        <v>74</v>
      </c>
      <c r="E9585">
        <v>78</v>
      </c>
      <c r="F9585" t="s">
        <v>109</v>
      </c>
      <c r="G9585">
        <v>-4</v>
      </c>
      <c r="H9585" t="s">
        <v>357</v>
      </c>
      <c r="I9585" t="s">
        <v>360</v>
      </c>
      <c r="J9585" s="2">
        <f>VLOOKUP(B9585,'Totals by Team'!A:K,11,FALSE)</f>
        <v>-5.290322580645161</v>
      </c>
      <c r="K9585" s="2">
        <f>VLOOKUP(C9585,'Totals by Team'!A:K,11,FALSE)</f>
        <v>-2.9333333333333331</v>
      </c>
    </row>
    <row r="9586" spans="1:11" x14ac:dyDescent="0.25">
      <c r="A9586" s="1">
        <v>41335</v>
      </c>
      <c r="B9586" t="s">
        <v>35</v>
      </c>
      <c r="C9586" t="s">
        <v>207</v>
      </c>
      <c r="D9586">
        <v>62</v>
      </c>
      <c r="E9586">
        <v>66</v>
      </c>
      <c r="F9586" t="s">
        <v>207</v>
      </c>
      <c r="G9586">
        <v>-4</v>
      </c>
      <c r="H9586" t="s">
        <v>357</v>
      </c>
      <c r="I9586" t="s">
        <v>356</v>
      </c>
      <c r="J9586" s="2">
        <f>VLOOKUP(B9586,'Totals by Team'!A:K,11,FALSE)</f>
        <v>-5.7333333333333334</v>
      </c>
      <c r="K9586" s="2">
        <f>VLOOKUP(C9586,'Totals by Team'!A:K,11,FALSE)</f>
        <v>-2.4074074074074074</v>
      </c>
    </row>
    <row r="9587" spans="1:11" x14ac:dyDescent="0.25">
      <c r="A9587" s="1">
        <v>41335</v>
      </c>
      <c r="B9587" t="s">
        <v>166</v>
      </c>
      <c r="C9587" t="s">
        <v>47</v>
      </c>
      <c r="D9587">
        <v>44</v>
      </c>
      <c r="E9587">
        <v>48</v>
      </c>
      <c r="F9587" t="s">
        <v>166</v>
      </c>
      <c r="G9587">
        <v>-4</v>
      </c>
      <c r="H9587" t="s">
        <v>357</v>
      </c>
      <c r="I9587" t="s">
        <v>360</v>
      </c>
      <c r="J9587" s="2">
        <f>VLOOKUP(B9587,'Totals by Team'!A:K,11,FALSE)</f>
        <v>-13.133333333333333</v>
      </c>
      <c r="K9587" s="2">
        <f>VLOOKUP(C9587,'Totals by Team'!A:K,11,FALSE)</f>
        <v>-10.870967741935484</v>
      </c>
    </row>
    <row r="9588" spans="1:11" x14ac:dyDescent="0.25">
      <c r="A9588" s="1">
        <v>41335</v>
      </c>
      <c r="B9588" t="s">
        <v>164</v>
      </c>
      <c r="C9588" t="s">
        <v>26</v>
      </c>
      <c r="D9588">
        <v>49</v>
      </c>
      <c r="E9588">
        <v>53</v>
      </c>
      <c r="F9588" t="s">
        <v>164</v>
      </c>
      <c r="G9588">
        <v>-4</v>
      </c>
      <c r="H9588" t="s">
        <v>357</v>
      </c>
      <c r="I9588" t="s">
        <v>360</v>
      </c>
      <c r="J9588" s="2">
        <f>VLOOKUP(B9588,'Totals by Team'!A:K,11,FALSE)</f>
        <v>-4.7575757575757578</v>
      </c>
      <c r="K9588" s="2">
        <f>VLOOKUP(C9588,'Totals by Team'!A:K,11,FALSE)</f>
        <v>0.4642857142857143</v>
      </c>
    </row>
    <row r="9589" spans="1:11" x14ac:dyDescent="0.25">
      <c r="A9589" s="1">
        <v>41335</v>
      </c>
      <c r="B9589" t="s">
        <v>101</v>
      </c>
      <c r="C9589" t="s">
        <v>206</v>
      </c>
      <c r="D9589">
        <v>64</v>
      </c>
      <c r="E9589">
        <v>68</v>
      </c>
      <c r="F9589" t="s">
        <v>206</v>
      </c>
      <c r="G9589">
        <v>-4</v>
      </c>
      <c r="H9589" t="s">
        <v>357</v>
      </c>
      <c r="I9589" t="s">
        <v>356</v>
      </c>
      <c r="J9589" s="2">
        <f>VLOOKUP(B9589,'Totals by Team'!A:K,11,FALSE)</f>
        <v>-5.5666666666666664</v>
      </c>
      <c r="K9589" s="2">
        <f>VLOOKUP(C9589,'Totals by Team'!A:K,11,FALSE)</f>
        <v>-8.1071428571428577</v>
      </c>
    </row>
    <row r="9590" spans="1:11" x14ac:dyDescent="0.25">
      <c r="A9590" s="1">
        <v>41335</v>
      </c>
      <c r="B9590" t="s">
        <v>342</v>
      </c>
      <c r="C9590" t="s">
        <v>75</v>
      </c>
      <c r="D9590">
        <v>81</v>
      </c>
      <c r="E9590">
        <v>85</v>
      </c>
      <c r="F9590" t="s">
        <v>75</v>
      </c>
      <c r="G9590">
        <v>-4</v>
      </c>
      <c r="H9590" t="s">
        <v>357</v>
      </c>
      <c r="I9590" t="s">
        <v>356</v>
      </c>
      <c r="J9590" s="2">
        <f>VLOOKUP(B9590,'Totals by Team'!A:K,11,FALSE)</f>
        <v>6.161290322580645</v>
      </c>
      <c r="K9590" s="2">
        <f>VLOOKUP(C9590,'Totals by Team'!A:K,11,FALSE)</f>
        <v>-0.5</v>
      </c>
    </row>
    <row r="9591" spans="1:11" x14ac:dyDescent="0.25">
      <c r="A9591" s="1">
        <v>41335</v>
      </c>
      <c r="B9591" t="s">
        <v>148</v>
      </c>
      <c r="C9591" t="s">
        <v>312</v>
      </c>
      <c r="D9591">
        <v>53</v>
      </c>
      <c r="E9591">
        <v>58</v>
      </c>
      <c r="F9591" t="s">
        <v>148</v>
      </c>
      <c r="G9591">
        <v>-5</v>
      </c>
      <c r="H9591" t="s">
        <v>357</v>
      </c>
      <c r="I9591" t="s">
        <v>360</v>
      </c>
      <c r="J9591" s="2">
        <f>VLOOKUP(B9591,'Totals by Team'!A:K,11,FALSE)</f>
        <v>11.257142857142858</v>
      </c>
      <c r="K9591" s="2">
        <f>VLOOKUP(C9591,'Totals by Team'!A:K,11,FALSE)</f>
        <v>15.588235294117647</v>
      </c>
    </row>
    <row r="9592" spans="1:11" x14ac:dyDescent="0.25">
      <c r="A9592" s="1">
        <v>41335</v>
      </c>
      <c r="B9592" t="s">
        <v>18</v>
      </c>
      <c r="C9592" t="s">
        <v>316</v>
      </c>
      <c r="D9592">
        <v>56</v>
      </c>
      <c r="E9592">
        <v>61</v>
      </c>
      <c r="F9592" t="s">
        <v>316</v>
      </c>
      <c r="G9592">
        <v>-5</v>
      </c>
      <c r="H9592" t="s">
        <v>357</v>
      </c>
      <c r="I9592" t="s">
        <v>356</v>
      </c>
      <c r="J9592" s="2">
        <f>VLOOKUP(B9592,'Totals by Team'!A:K,11,FALSE)</f>
        <v>4.4666666666666668</v>
      </c>
      <c r="K9592" s="2">
        <f>VLOOKUP(C9592,'Totals by Team'!A:K,11,FALSE)</f>
        <v>7.8787878787878789</v>
      </c>
    </row>
    <row r="9593" spans="1:11" x14ac:dyDescent="0.25">
      <c r="A9593" s="1">
        <v>41335</v>
      </c>
      <c r="B9593" t="s">
        <v>305</v>
      </c>
      <c r="C9593" t="s">
        <v>223</v>
      </c>
      <c r="D9593">
        <v>72</v>
      </c>
      <c r="E9593">
        <v>77</v>
      </c>
      <c r="F9593" t="s">
        <v>305</v>
      </c>
      <c r="G9593">
        <v>-5</v>
      </c>
      <c r="H9593" t="s">
        <v>357</v>
      </c>
      <c r="I9593" t="s">
        <v>360</v>
      </c>
      <c r="J9593" s="2">
        <f>VLOOKUP(B9593,'Totals by Team'!A:K,11,FALSE)</f>
        <v>2.7419354838709675</v>
      </c>
      <c r="K9593" s="2">
        <f>VLOOKUP(C9593,'Totals by Team'!A:K,11,FALSE)</f>
        <v>1.71875</v>
      </c>
    </row>
    <row r="9594" spans="1:11" x14ac:dyDescent="0.25">
      <c r="A9594" s="1">
        <v>41335</v>
      </c>
      <c r="B9594" t="s">
        <v>183</v>
      </c>
      <c r="C9594" t="s">
        <v>110</v>
      </c>
      <c r="D9594">
        <v>77</v>
      </c>
      <c r="E9594">
        <v>82</v>
      </c>
      <c r="F9594" t="s">
        <v>110</v>
      </c>
      <c r="G9594">
        <v>-5</v>
      </c>
      <c r="H9594" t="s">
        <v>357</v>
      </c>
      <c r="I9594" t="s">
        <v>356</v>
      </c>
      <c r="J9594" s="2">
        <f>VLOOKUP(B9594,'Totals by Team'!A:K,11,FALSE)</f>
        <v>2.25</v>
      </c>
      <c r="K9594" s="2">
        <f>VLOOKUP(C9594,'Totals by Team'!A:K,11,FALSE)</f>
        <v>3.0303030303030304E-2</v>
      </c>
    </row>
    <row r="9595" spans="1:11" x14ac:dyDescent="0.25">
      <c r="A9595" s="1">
        <v>41335</v>
      </c>
      <c r="B9595" t="s">
        <v>334</v>
      </c>
      <c r="C9595" t="s">
        <v>97</v>
      </c>
      <c r="D9595">
        <v>63</v>
      </c>
      <c r="E9595">
        <v>68</v>
      </c>
      <c r="F9595" t="s">
        <v>97</v>
      </c>
      <c r="G9595">
        <v>-5</v>
      </c>
      <c r="H9595" t="s">
        <v>357</v>
      </c>
      <c r="I9595" t="s">
        <v>356</v>
      </c>
      <c r="J9595" s="2">
        <f>VLOOKUP(B9595,'Totals by Team'!A:K,11,FALSE)</f>
        <v>-6.0370370370370372</v>
      </c>
      <c r="K9595" s="2">
        <f>VLOOKUP(C9595,'Totals by Team'!A:K,11,FALSE)</f>
        <v>4.8148148148148149</v>
      </c>
    </row>
    <row r="9596" spans="1:11" x14ac:dyDescent="0.25">
      <c r="A9596" s="1">
        <v>41335</v>
      </c>
      <c r="B9596" t="s">
        <v>214</v>
      </c>
      <c r="C9596" t="s">
        <v>205</v>
      </c>
      <c r="D9596">
        <v>69</v>
      </c>
      <c r="E9596">
        <v>74</v>
      </c>
      <c r="F9596" t="s">
        <v>205</v>
      </c>
      <c r="G9596">
        <v>-5</v>
      </c>
      <c r="H9596" t="s">
        <v>357</v>
      </c>
      <c r="I9596" t="s">
        <v>356</v>
      </c>
      <c r="J9596" s="2">
        <f>VLOOKUP(B9596,'Totals by Team'!A:K,11,FALSE)</f>
        <v>0.74193548387096775</v>
      </c>
      <c r="K9596" s="2">
        <f>VLOOKUP(C9596,'Totals by Team'!A:K,11,FALSE)</f>
        <v>-1.25</v>
      </c>
    </row>
    <row r="9597" spans="1:11" x14ac:dyDescent="0.25">
      <c r="A9597" s="1">
        <v>41335</v>
      </c>
      <c r="B9597" t="s">
        <v>341</v>
      </c>
      <c r="C9597" t="s">
        <v>291</v>
      </c>
      <c r="D9597">
        <v>69</v>
      </c>
      <c r="E9597">
        <v>74</v>
      </c>
      <c r="F9597" t="s">
        <v>291</v>
      </c>
      <c r="G9597">
        <v>-5</v>
      </c>
      <c r="H9597" t="s">
        <v>357</v>
      </c>
      <c r="I9597" t="s">
        <v>356</v>
      </c>
      <c r="J9597" s="2">
        <f>VLOOKUP(B9597,'Totals by Team'!A:K,11,FALSE)</f>
        <v>9.59375</v>
      </c>
      <c r="K9597" s="2">
        <f>VLOOKUP(C9597,'Totals by Team'!A:K,11,FALSE)</f>
        <v>5.7941176470588234</v>
      </c>
    </row>
    <row r="9598" spans="1:11" x14ac:dyDescent="0.25">
      <c r="A9598" s="1">
        <v>41335</v>
      </c>
      <c r="B9598" t="s">
        <v>150</v>
      </c>
      <c r="C9598" t="s">
        <v>173</v>
      </c>
      <c r="D9598">
        <v>70</v>
      </c>
      <c r="E9598">
        <v>76</v>
      </c>
      <c r="F9598" t="s">
        <v>173</v>
      </c>
      <c r="G9598">
        <v>-6</v>
      </c>
      <c r="H9598" t="s">
        <v>357</v>
      </c>
      <c r="I9598" t="s">
        <v>356</v>
      </c>
      <c r="J9598" s="2">
        <f>VLOOKUP(B9598,'Totals by Team'!A:K,11,FALSE)</f>
        <v>-5.5517241379310347</v>
      </c>
      <c r="K9598" s="2">
        <f>VLOOKUP(C9598,'Totals by Team'!A:K,11,FALSE)</f>
        <v>4.65625</v>
      </c>
    </row>
    <row r="9599" spans="1:11" x14ac:dyDescent="0.25">
      <c r="A9599" s="1">
        <v>41335</v>
      </c>
      <c r="B9599" t="s">
        <v>104</v>
      </c>
      <c r="C9599" t="s">
        <v>73</v>
      </c>
      <c r="D9599">
        <v>75</v>
      </c>
      <c r="E9599">
        <v>81</v>
      </c>
      <c r="F9599" t="s">
        <v>73</v>
      </c>
      <c r="G9599">
        <v>-6</v>
      </c>
      <c r="H9599" t="s">
        <v>357</v>
      </c>
      <c r="I9599" t="s">
        <v>356</v>
      </c>
      <c r="J9599" s="2">
        <f>VLOOKUP(B9599,'Totals by Team'!A:K,11,FALSE)</f>
        <v>3.0333333333333332</v>
      </c>
      <c r="K9599" s="2">
        <f>VLOOKUP(C9599,'Totals by Team'!A:K,11,FALSE)</f>
        <v>7.2413793103448274</v>
      </c>
    </row>
    <row r="9600" spans="1:11" x14ac:dyDescent="0.25">
      <c r="A9600" s="1">
        <v>41335</v>
      </c>
      <c r="B9600" t="s">
        <v>118</v>
      </c>
      <c r="C9600" t="s">
        <v>155</v>
      </c>
      <c r="D9600">
        <v>90</v>
      </c>
      <c r="E9600">
        <v>96</v>
      </c>
      <c r="F9600" t="s">
        <v>155</v>
      </c>
      <c r="G9600">
        <v>-6</v>
      </c>
      <c r="H9600" t="s">
        <v>357</v>
      </c>
      <c r="I9600" t="s">
        <v>356</v>
      </c>
      <c r="J9600" s="2">
        <f>VLOOKUP(B9600,'Totals by Team'!A:K,11,FALSE)</f>
        <v>0.16129032258064516</v>
      </c>
      <c r="K9600" s="2">
        <f>VLOOKUP(C9600,'Totals by Team'!A:K,11,FALSE)</f>
        <v>3.0606060606060606</v>
      </c>
    </row>
    <row r="9601" spans="1:11" x14ac:dyDescent="0.25">
      <c r="A9601" s="1">
        <v>41335</v>
      </c>
      <c r="B9601" t="s">
        <v>344</v>
      </c>
      <c r="C9601" t="s">
        <v>66</v>
      </c>
      <c r="D9601">
        <v>67</v>
      </c>
      <c r="E9601">
        <v>73</v>
      </c>
      <c r="F9601" t="s">
        <v>66</v>
      </c>
      <c r="G9601">
        <v>-6</v>
      </c>
      <c r="H9601" t="s">
        <v>357</v>
      </c>
      <c r="I9601" t="s">
        <v>356</v>
      </c>
      <c r="J9601" s="2">
        <f>VLOOKUP(B9601,'Totals by Team'!A:K,11,FALSE)</f>
        <v>10.617647058823529</v>
      </c>
      <c r="K9601" s="2">
        <f>VLOOKUP(C9601,'Totals by Team'!A:K,11,FALSE)</f>
        <v>-8.875</v>
      </c>
    </row>
    <row r="9602" spans="1:11" x14ac:dyDescent="0.25">
      <c r="A9602" s="1">
        <v>41335</v>
      </c>
      <c r="B9602" t="s">
        <v>146</v>
      </c>
      <c r="C9602" t="s">
        <v>76</v>
      </c>
      <c r="D9602">
        <v>60</v>
      </c>
      <c r="E9602">
        <v>66</v>
      </c>
      <c r="F9602" t="s">
        <v>76</v>
      </c>
      <c r="G9602">
        <v>-6</v>
      </c>
      <c r="H9602" t="s">
        <v>357</v>
      </c>
      <c r="I9602" t="s">
        <v>356</v>
      </c>
      <c r="J9602" s="2">
        <f>VLOOKUP(B9602,'Totals by Team'!A:K,11,FALSE)</f>
        <v>5.1515151515151514</v>
      </c>
      <c r="K9602" s="2">
        <f>VLOOKUP(C9602,'Totals by Team'!A:K,11,FALSE)</f>
        <v>9.7333333333333325</v>
      </c>
    </row>
    <row r="9603" spans="1:11" x14ac:dyDescent="0.25">
      <c r="A9603" s="1">
        <v>41335</v>
      </c>
      <c r="B9603" t="s">
        <v>20</v>
      </c>
      <c r="C9603" t="s">
        <v>269</v>
      </c>
      <c r="D9603">
        <v>66</v>
      </c>
      <c r="E9603">
        <v>72</v>
      </c>
      <c r="F9603" t="s">
        <v>269</v>
      </c>
      <c r="G9603">
        <v>-6</v>
      </c>
      <c r="H9603" t="s">
        <v>357</v>
      </c>
      <c r="I9603" t="s">
        <v>356</v>
      </c>
      <c r="J9603" s="2">
        <f>VLOOKUP(B9603,'Totals by Team'!A:K,11,FALSE)</f>
        <v>-3.5483870967741935</v>
      </c>
      <c r="K9603" s="2">
        <f>VLOOKUP(C9603,'Totals by Team'!A:K,11,FALSE)</f>
        <v>-6.3703703703703702</v>
      </c>
    </row>
    <row r="9604" spans="1:11" x14ac:dyDescent="0.25">
      <c r="A9604" s="1">
        <v>41335</v>
      </c>
      <c r="B9604" t="s">
        <v>178</v>
      </c>
      <c r="C9604" t="s">
        <v>267</v>
      </c>
      <c r="D9604">
        <v>74</v>
      </c>
      <c r="E9604">
        <v>81</v>
      </c>
      <c r="F9604" t="s">
        <v>178</v>
      </c>
      <c r="G9604">
        <v>-7</v>
      </c>
      <c r="H9604" t="s">
        <v>357</v>
      </c>
      <c r="I9604" t="s">
        <v>360</v>
      </c>
      <c r="J9604" s="2">
        <f>VLOOKUP(B9604,'Totals by Team'!A:K,11,FALSE)</f>
        <v>1.1875</v>
      </c>
      <c r="K9604" s="2">
        <f>VLOOKUP(C9604,'Totals by Team'!A:K,11,FALSE)</f>
        <v>-6.0333333333333332</v>
      </c>
    </row>
    <row r="9605" spans="1:11" x14ac:dyDescent="0.25">
      <c r="A9605" s="1">
        <v>41335</v>
      </c>
      <c r="B9605" t="s">
        <v>335</v>
      </c>
      <c r="C9605" t="s">
        <v>263</v>
      </c>
      <c r="D9605">
        <v>65</v>
      </c>
      <c r="E9605">
        <v>72</v>
      </c>
      <c r="F9605" t="s">
        <v>263</v>
      </c>
      <c r="G9605">
        <v>-7</v>
      </c>
      <c r="H9605" t="s">
        <v>357</v>
      </c>
      <c r="I9605" t="s">
        <v>356</v>
      </c>
      <c r="J9605" s="2">
        <f>VLOOKUP(B9605,'Totals by Team'!A:K,11,FALSE)</f>
        <v>-5.1818181818181817</v>
      </c>
      <c r="K9605" s="2">
        <f>VLOOKUP(C9605,'Totals by Team'!A:K,11,FALSE)</f>
        <v>3.2121212121212119</v>
      </c>
    </row>
    <row r="9606" spans="1:11" x14ac:dyDescent="0.25">
      <c r="A9606" s="1">
        <v>41335</v>
      </c>
      <c r="B9606" t="s">
        <v>124</v>
      </c>
      <c r="C9606" t="s">
        <v>14</v>
      </c>
      <c r="D9606">
        <v>69</v>
      </c>
      <c r="E9606">
        <v>76</v>
      </c>
      <c r="F9606" t="s">
        <v>14</v>
      </c>
      <c r="G9606">
        <v>-7</v>
      </c>
      <c r="H9606" t="s">
        <v>357</v>
      </c>
      <c r="I9606" t="s">
        <v>356</v>
      </c>
      <c r="J9606" s="2">
        <f>VLOOKUP(B9606,'Totals by Team'!A:K,11,FALSE)</f>
        <v>-6.7142857142857144</v>
      </c>
      <c r="K9606" s="2">
        <f>VLOOKUP(C9606,'Totals by Team'!A:K,11,FALSE)</f>
        <v>-4.3571428571428568</v>
      </c>
    </row>
    <row r="9607" spans="1:11" x14ac:dyDescent="0.25">
      <c r="A9607" s="1">
        <v>41335</v>
      </c>
      <c r="B9607" t="s">
        <v>90</v>
      </c>
      <c r="C9607" t="s">
        <v>300</v>
      </c>
      <c r="D9607">
        <v>69</v>
      </c>
      <c r="E9607">
        <v>76</v>
      </c>
      <c r="F9607" t="s">
        <v>300</v>
      </c>
      <c r="G9607">
        <v>-7</v>
      </c>
      <c r="H9607" t="s">
        <v>357</v>
      </c>
      <c r="I9607" t="s">
        <v>356</v>
      </c>
      <c r="J9607" s="2">
        <f>VLOOKUP(B9607,'Totals by Team'!A:K,11,FALSE)</f>
        <v>-4.7931034482758621</v>
      </c>
      <c r="K9607" s="2">
        <f>VLOOKUP(C9607,'Totals by Team'!A:K,11,FALSE)</f>
        <v>-3.15625</v>
      </c>
    </row>
    <row r="9608" spans="1:11" x14ac:dyDescent="0.25">
      <c r="A9608" s="1">
        <v>41335</v>
      </c>
      <c r="B9608" t="s">
        <v>276</v>
      </c>
      <c r="C9608" t="s">
        <v>9</v>
      </c>
      <c r="D9608">
        <v>71</v>
      </c>
      <c r="E9608">
        <v>78</v>
      </c>
      <c r="F9608" t="s">
        <v>9</v>
      </c>
      <c r="G9608">
        <v>-7</v>
      </c>
      <c r="H9608" t="s">
        <v>357</v>
      </c>
      <c r="I9608" t="s">
        <v>356</v>
      </c>
      <c r="J9608" s="2">
        <f>VLOOKUP(B9608,'Totals by Team'!A:K,11,FALSE)</f>
        <v>-0.19230769230769232</v>
      </c>
      <c r="K9608" s="2">
        <f>VLOOKUP(C9608,'Totals by Team'!A:K,11,FALSE)</f>
        <v>12.266666666666667</v>
      </c>
    </row>
    <row r="9609" spans="1:11" x14ac:dyDescent="0.25">
      <c r="A9609" s="1">
        <v>41335</v>
      </c>
      <c r="B9609" t="s">
        <v>338</v>
      </c>
      <c r="C9609" t="s">
        <v>37</v>
      </c>
      <c r="D9609">
        <v>62</v>
      </c>
      <c r="E9609">
        <v>69</v>
      </c>
      <c r="F9609" t="s">
        <v>37</v>
      </c>
      <c r="G9609">
        <v>-7</v>
      </c>
      <c r="H9609" t="s">
        <v>357</v>
      </c>
      <c r="I9609" t="s">
        <v>356</v>
      </c>
      <c r="J9609" s="2">
        <f>VLOOKUP(B9609,'Totals by Team'!A:K,11,FALSE)</f>
        <v>-11.535714285714286</v>
      </c>
      <c r="K9609" s="2">
        <f>VLOOKUP(C9609,'Totals by Team'!A:K,11,FALSE)</f>
        <v>-2.096774193548387</v>
      </c>
    </row>
    <row r="9610" spans="1:11" x14ac:dyDescent="0.25">
      <c r="A9610" s="1">
        <v>41335</v>
      </c>
      <c r="B9610" t="s">
        <v>196</v>
      </c>
      <c r="C9610" t="s">
        <v>163</v>
      </c>
      <c r="D9610">
        <v>78</v>
      </c>
      <c r="E9610">
        <v>85</v>
      </c>
      <c r="F9610" t="s">
        <v>196</v>
      </c>
      <c r="G9610">
        <v>-7</v>
      </c>
      <c r="H9610" t="s">
        <v>357</v>
      </c>
      <c r="I9610" t="s">
        <v>360</v>
      </c>
      <c r="J9610" s="2">
        <f>VLOOKUP(B9610,'Totals by Team'!A:K,11,FALSE)</f>
        <v>-8.2413793103448274</v>
      </c>
      <c r="K9610" s="2">
        <f>VLOOKUP(C9610,'Totals by Team'!A:K,11,FALSE)</f>
        <v>-4.129032258064516</v>
      </c>
    </row>
    <row r="9611" spans="1:11" x14ac:dyDescent="0.25">
      <c r="A9611" s="1">
        <v>41335</v>
      </c>
      <c r="B9611" t="s">
        <v>116</v>
      </c>
      <c r="C9611" t="s">
        <v>203</v>
      </c>
      <c r="D9611">
        <v>71</v>
      </c>
      <c r="E9611">
        <v>78</v>
      </c>
      <c r="F9611" t="s">
        <v>203</v>
      </c>
      <c r="G9611">
        <v>-7</v>
      </c>
      <c r="H9611" t="s">
        <v>357</v>
      </c>
      <c r="I9611" t="s">
        <v>356</v>
      </c>
      <c r="J9611" s="2">
        <f>VLOOKUP(B9611,'Totals by Team'!A:K,11,FALSE)</f>
        <v>5.1333333333333337</v>
      </c>
      <c r="K9611" s="2">
        <f>VLOOKUP(C9611,'Totals by Team'!A:K,11,FALSE)</f>
        <v>-2.129032258064516</v>
      </c>
    </row>
    <row r="9612" spans="1:11" x14ac:dyDescent="0.25">
      <c r="A9612" s="1">
        <v>41335</v>
      </c>
      <c r="B9612" t="s">
        <v>228</v>
      </c>
      <c r="C9612" t="s">
        <v>260</v>
      </c>
      <c r="D9612">
        <v>55</v>
      </c>
      <c r="E9612">
        <v>62</v>
      </c>
      <c r="F9612" t="s">
        <v>228</v>
      </c>
      <c r="G9612">
        <v>-7</v>
      </c>
      <c r="H9612" t="s">
        <v>357</v>
      </c>
      <c r="I9612" t="s">
        <v>360</v>
      </c>
      <c r="J9612" s="2">
        <f>VLOOKUP(B9612,'Totals by Team'!A:K,11,FALSE)</f>
        <v>-3.96875</v>
      </c>
      <c r="K9612" s="2">
        <f>VLOOKUP(C9612,'Totals by Team'!A:K,11,FALSE)</f>
        <v>0.21212121212121213</v>
      </c>
    </row>
    <row r="9613" spans="1:11" x14ac:dyDescent="0.25">
      <c r="A9613" s="1">
        <v>41335</v>
      </c>
      <c r="B9613" t="s">
        <v>265</v>
      </c>
      <c r="C9613" t="s">
        <v>288</v>
      </c>
      <c r="D9613">
        <v>58</v>
      </c>
      <c r="E9613">
        <v>66</v>
      </c>
      <c r="F9613" t="s">
        <v>265</v>
      </c>
      <c r="G9613">
        <v>-8</v>
      </c>
      <c r="H9613" t="s">
        <v>357</v>
      </c>
      <c r="I9613" t="s">
        <v>360</v>
      </c>
      <c r="J9613" s="2">
        <f>VLOOKUP(B9613,'Totals by Team'!A:K,11,FALSE)</f>
        <v>0.73333333333333328</v>
      </c>
      <c r="K9613" s="2">
        <f>VLOOKUP(C9613,'Totals by Team'!A:K,11,FALSE)</f>
        <v>10.575757575757576</v>
      </c>
    </row>
    <row r="9614" spans="1:11" x14ac:dyDescent="0.25">
      <c r="A9614" s="1">
        <v>41335</v>
      </c>
      <c r="B9614" t="s">
        <v>222</v>
      </c>
      <c r="C9614" t="s">
        <v>313</v>
      </c>
      <c r="D9614">
        <v>72</v>
      </c>
      <c r="E9614">
        <v>80</v>
      </c>
      <c r="F9614" t="s">
        <v>313</v>
      </c>
      <c r="G9614">
        <v>-8</v>
      </c>
      <c r="H9614" t="s">
        <v>357</v>
      </c>
      <c r="I9614" t="s">
        <v>356</v>
      </c>
      <c r="J9614" s="2">
        <f>VLOOKUP(B9614,'Totals by Team'!A:K,11,FALSE)</f>
        <v>5.9090909090909092</v>
      </c>
      <c r="K9614" s="2">
        <f>VLOOKUP(C9614,'Totals by Team'!A:K,11,FALSE)</f>
        <v>2.7419354838709675</v>
      </c>
    </row>
    <row r="9615" spans="1:11" x14ac:dyDescent="0.25">
      <c r="A9615" s="1">
        <v>41335</v>
      </c>
      <c r="B9615" t="s">
        <v>272</v>
      </c>
      <c r="C9615" t="s">
        <v>326</v>
      </c>
      <c r="D9615">
        <v>56</v>
      </c>
      <c r="E9615">
        <v>64</v>
      </c>
      <c r="F9615" t="s">
        <v>326</v>
      </c>
      <c r="G9615">
        <v>-8</v>
      </c>
      <c r="H9615" t="s">
        <v>357</v>
      </c>
      <c r="I9615" t="s">
        <v>356</v>
      </c>
      <c r="J9615" s="2">
        <f>VLOOKUP(B9615,'Totals by Team'!A:K,11,FALSE)</f>
        <v>-0.71875</v>
      </c>
      <c r="K9615" s="2">
        <f>VLOOKUP(C9615,'Totals by Team'!A:K,11,FALSE)</f>
        <v>-7.4516129032258061</v>
      </c>
    </row>
    <row r="9616" spans="1:11" x14ac:dyDescent="0.25">
      <c r="A9616" s="1">
        <v>41335</v>
      </c>
      <c r="B9616" t="s">
        <v>8</v>
      </c>
      <c r="C9616" t="s">
        <v>246</v>
      </c>
      <c r="D9616">
        <v>72</v>
      </c>
      <c r="E9616">
        <v>80</v>
      </c>
      <c r="F9616" t="s">
        <v>246</v>
      </c>
      <c r="G9616">
        <v>-8</v>
      </c>
      <c r="H9616" t="s">
        <v>357</v>
      </c>
      <c r="I9616" t="s">
        <v>356</v>
      </c>
      <c r="J9616" s="2">
        <f>VLOOKUP(B9616,'Totals by Team'!A:K,11,FALSE)</f>
        <v>-6.0333333333333332</v>
      </c>
      <c r="K9616" s="2">
        <f>VLOOKUP(C9616,'Totals by Team'!A:K,11,FALSE)</f>
        <v>-0.63636363636363635</v>
      </c>
    </row>
    <row r="9617" spans="1:11" x14ac:dyDescent="0.25">
      <c r="A9617" s="1">
        <v>41335</v>
      </c>
      <c r="B9617" t="s">
        <v>258</v>
      </c>
      <c r="C9617" t="s">
        <v>284</v>
      </c>
      <c r="D9617">
        <v>64</v>
      </c>
      <c r="E9617">
        <v>72</v>
      </c>
      <c r="F9617" t="s">
        <v>284</v>
      </c>
      <c r="G9617">
        <v>-8</v>
      </c>
      <c r="H9617" t="s">
        <v>357</v>
      </c>
      <c r="I9617" t="s">
        <v>356</v>
      </c>
      <c r="J9617" s="2">
        <f>VLOOKUP(B9617,'Totals by Team'!A:K,11,FALSE)</f>
        <v>7.2352941176470589</v>
      </c>
      <c r="K9617" s="2">
        <f>VLOOKUP(C9617,'Totals by Team'!A:K,11,FALSE)</f>
        <v>6.258064516129032</v>
      </c>
    </row>
    <row r="9618" spans="1:11" x14ac:dyDescent="0.25">
      <c r="A9618" s="1">
        <v>41335</v>
      </c>
      <c r="B9618" t="s">
        <v>137</v>
      </c>
      <c r="C9618" t="s">
        <v>252</v>
      </c>
      <c r="D9618">
        <v>63</v>
      </c>
      <c r="E9618">
        <v>71</v>
      </c>
      <c r="F9618" t="s">
        <v>137</v>
      </c>
      <c r="G9618">
        <v>-8</v>
      </c>
      <c r="H9618" t="s">
        <v>357</v>
      </c>
      <c r="I9618" t="s">
        <v>360</v>
      </c>
      <c r="J9618" s="2">
        <f>VLOOKUP(B9618,'Totals by Team'!A:K,11,FALSE)</f>
        <v>-12.518518518518519</v>
      </c>
      <c r="K9618" s="2">
        <f>VLOOKUP(C9618,'Totals by Team'!A:K,11,FALSE)</f>
        <v>-2.6875</v>
      </c>
    </row>
    <row r="9619" spans="1:11" x14ac:dyDescent="0.25">
      <c r="A9619" s="1">
        <v>41335</v>
      </c>
      <c r="B9619" t="s">
        <v>102</v>
      </c>
      <c r="C9619" t="s">
        <v>177</v>
      </c>
      <c r="D9619">
        <v>62</v>
      </c>
      <c r="E9619">
        <v>70</v>
      </c>
      <c r="F9619" t="s">
        <v>102</v>
      </c>
      <c r="G9619">
        <v>-8</v>
      </c>
      <c r="H9619" t="s">
        <v>357</v>
      </c>
      <c r="I9619" t="s">
        <v>360</v>
      </c>
      <c r="J9619" s="2">
        <f>VLOOKUP(B9619,'Totals by Team'!A:K,11,FALSE)</f>
        <v>0.70588235294117652</v>
      </c>
      <c r="K9619" s="2">
        <f>VLOOKUP(C9619,'Totals by Team'!A:K,11,FALSE)</f>
        <v>13.454545454545455</v>
      </c>
    </row>
    <row r="9620" spans="1:11" x14ac:dyDescent="0.25">
      <c r="A9620" s="1">
        <v>41335</v>
      </c>
      <c r="B9620" t="s">
        <v>250</v>
      </c>
      <c r="C9620" t="s">
        <v>287</v>
      </c>
      <c r="D9620">
        <v>61</v>
      </c>
      <c r="E9620">
        <v>69</v>
      </c>
      <c r="F9620" t="s">
        <v>287</v>
      </c>
      <c r="G9620">
        <v>-8</v>
      </c>
      <c r="H9620" t="s">
        <v>357</v>
      </c>
      <c r="I9620" t="s">
        <v>356</v>
      </c>
      <c r="J9620" s="2">
        <f>VLOOKUP(B9620,'Totals by Team'!A:K,11,FALSE)</f>
        <v>1.3870967741935485</v>
      </c>
      <c r="K9620" s="2">
        <f>VLOOKUP(C9620,'Totals by Team'!A:K,11,FALSE)</f>
        <v>-4.53125</v>
      </c>
    </row>
    <row r="9621" spans="1:11" x14ac:dyDescent="0.25">
      <c r="A9621" s="1">
        <v>41335</v>
      </c>
      <c r="B9621" t="s">
        <v>99</v>
      </c>
      <c r="C9621" t="s">
        <v>309</v>
      </c>
      <c r="D9621">
        <v>67</v>
      </c>
      <c r="E9621">
        <v>76</v>
      </c>
      <c r="F9621" t="s">
        <v>99</v>
      </c>
      <c r="G9621">
        <v>-9</v>
      </c>
      <c r="H9621" t="s">
        <v>357</v>
      </c>
      <c r="I9621" t="s">
        <v>360</v>
      </c>
      <c r="J9621" s="2">
        <f>VLOOKUP(B9621,'Totals by Team'!A:K,11,FALSE)</f>
        <v>2.4827586206896552</v>
      </c>
      <c r="K9621" s="2">
        <f>VLOOKUP(C9621,'Totals by Team'!A:K,11,FALSE)</f>
        <v>10.705882352941176</v>
      </c>
    </row>
    <row r="9622" spans="1:11" x14ac:dyDescent="0.25">
      <c r="A9622" s="1">
        <v>41335</v>
      </c>
      <c r="B9622" t="s">
        <v>131</v>
      </c>
      <c r="C9622" t="s">
        <v>187</v>
      </c>
      <c r="D9622">
        <v>61</v>
      </c>
      <c r="E9622">
        <v>70</v>
      </c>
      <c r="F9622" t="s">
        <v>187</v>
      </c>
      <c r="G9622">
        <v>-9</v>
      </c>
      <c r="H9622" t="s">
        <v>357</v>
      </c>
      <c r="I9622" t="s">
        <v>356</v>
      </c>
      <c r="J9622" s="2">
        <f>VLOOKUP(B9622,'Totals by Team'!A:K,11,FALSE)</f>
        <v>0.31034482758620691</v>
      </c>
      <c r="K9622" s="2">
        <f>VLOOKUP(C9622,'Totals by Team'!A:K,11,FALSE)</f>
        <v>-4.1785714285714288</v>
      </c>
    </row>
    <row r="9623" spans="1:11" x14ac:dyDescent="0.25">
      <c r="A9623" s="1">
        <v>41335</v>
      </c>
      <c r="B9623" t="s">
        <v>3</v>
      </c>
      <c r="C9623" t="s">
        <v>46</v>
      </c>
      <c r="D9623">
        <v>68</v>
      </c>
      <c r="E9623">
        <v>77</v>
      </c>
      <c r="F9623" t="s">
        <v>46</v>
      </c>
      <c r="G9623">
        <v>-9</v>
      </c>
      <c r="H9623" t="s">
        <v>357</v>
      </c>
      <c r="I9623" t="s">
        <v>356</v>
      </c>
      <c r="J9623" s="2">
        <f>VLOOKUP(B9623,'Totals by Team'!A:K,11,FALSE)</f>
        <v>-9.931034482758621</v>
      </c>
      <c r="K9623" s="2">
        <f>VLOOKUP(C9623,'Totals by Team'!A:K,11,FALSE)</f>
        <v>-1.5161290322580645</v>
      </c>
    </row>
    <row r="9624" spans="1:11" x14ac:dyDescent="0.25">
      <c r="A9624" s="1">
        <v>41335</v>
      </c>
      <c r="B9624" t="s">
        <v>315</v>
      </c>
      <c r="C9624" t="s">
        <v>346</v>
      </c>
      <c r="D9624">
        <v>63</v>
      </c>
      <c r="E9624">
        <v>72</v>
      </c>
      <c r="F9624" t="s">
        <v>346</v>
      </c>
      <c r="G9624">
        <v>-9</v>
      </c>
      <c r="H9624" t="s">
        <v>357</v>
      </c>
      <c r="I9624" t="s">
        <v>356</v>
      </c>
      <c r="J9624" s="2">
        <f>VLOOKUP(B9624,'Totals by Team'!A:K,11,FALSE)</f>
        <v>-8.67741935483871</v>
      </c>
      <c r="K9624" s="2">
        <f>VLOOKUP(C9624,'Totals by Team'!A:K,11,FALSE)</f>
        <v>-7.419354838709677</v>
      </c>
    </row>
    <row r="9625" spans="1:11" x14ac:dyDescent="0.25">
      <c r="A9625" s="1">
        <v>41335</v>
      </c>
      <c r="B9625" t="s">
        <v>133</v>
      </c>
      <c r="C9625" t="s">
        <v>56</v>
      </c>
      <c r="D9625">
        <v>45</v>
      </c>
      <c r="E9625">
        <v>54</v>
      </c>
      <c r="F9625" t="s">
        <v>56</v>
      </c>
      <c r="G9625">
        <v>-9</v>
      </c>
      <c r="H9625" t="s">
        <v>357</v>
      </c>
      <c r="I9625" t="s">
        <v>356</v>
      </c>
      <c r="J9625" s="2">
        <f>VLOOKUP(B9625,'Totals by Team'!A:K,11,FALSE)</f>
        <v>-6.8965517241379306</v>
      </c>
      <c r="K9625" s="2">
        <f>VLOOKUP(C9625,'Totals by Team'!A:K,11,FALSE)</f>
        <v>-1.2903225806451613</v>
      </c>
    </row>
    <row r="9626" spans="1:11" x14ac:dyDescent="0.25">
      <c r="A9626" s="1">
        <v>41335</v>
      </c>
      <c r="B9626" t="s">
        <v>281</v>
      </c>
      <c r="C9626" t="s">
        <v>115</v>
      </c>
      <c r="D9626">
        <v>70</v>
      </c>
      <c r="E9626">
        <v>79</v>
      </c>
      <c r="F9626" t="s">
        <v>281</v>
      </c>
      <c r="G9626">
        <v>-9</v>
      </c>
      <c r="H9626" t="s">
        <v>357</v>
      </c>
      <c r="I9626" t="s">
        <v>360</v>
      </c>
      <c r="J9626" s="2">
        <f>VLOOKUP(B9626,'Totals by Team'!A:K,11,FALSE)</f>
        <v>-4.9000000000000004</v>
      </c>
      <c r="K9626" s="2">
        <f>VLOOKUP(C9626,'Totals by Team'!A:K,11,FALSE)</f>
        <v>-3.1379310344827585</v>
      </c>
    </row>
    <row r="9627" spans="1:11" x14ac:dyDescent="0.25">
      <c r="A9627" s="1">
        <v>41335</v>
      </c>
      <c r="B9627" t="s">
        <v>308</v>
      </c>
      <c r="C9627" t="s">
        <v>322</v>
      </c>
      <c r="D9627">
        <v>81</v>
      </c>
      <c r="E9627">
        <v>90</v>
      </c>
      <c r="F9627" t="s">
        <v>308</v>
      </c>
      <c r="G9627">
        <v>-9</v>
      </c>
      <c r="H9627" t="s">
        <v>357</v>
      </c>
      <c r="I9627" t="s">
        <v>360</v>
      </c>
      <c r="J9627" s="2">
        <f>VLOOKUP(B9627,'Totals by Team'!A:K,11,FALSE)</f>
        <v>-5.4545454545454541</v>
      </c>
      <c r="K9627" s="2">
        <f>VLOOKUP(C9627,'Totals by Team'!A:K,11,FALSE)</f>
        <v>-2.5172413793103448</v>
      </c>
    </row>
    <row r="9628" spans="1:11" x14ac:dyDescent="0.25">
      <c r="A9628" s="1">
        <v>41335</v>
      </c>
      <c r="B9628" t="s">
        <v>235</v>
      </c>
      <c r="C9628" t="s">
        <v>13</v>
      </c>
      <c r="D9628">
        <v>74</v>
      </c>
      <c r="E9628">
        <v>83</v>
      </c>
      <c r="F9628" t="s">
        <v>235</v>
      </c>
      <c r="G9628">
        <v>-9</v>
      </c>
      <c r="H9628" t="s">
        <v>357</v>
      </c>
      <c r="I9628" t="s">
        <v>360</v>
      </c>
      <c r="J9628" s="2">
        <f>VLOOKUP(B9628,'Totals by Team'!A:K,11,FALSE)</f>
        <v>-1.9655172413793103</v>
      </c>
      <c r="K9628" s="2">
        <f>VLOOKUP(C9628,'Totals by Team'!A:K,11,FALSE)</f>
        <v>-4.6206896551724137</v>
      </c>
    </row>
    <row r="9629" spans="1:11" x14ac:dyDescent="0.25">
      <c r="A9629" s="1">
        <v>41335</v>
      </c>
      <c r="B9629" t="s">
        <v>243</v>
      </c>
      <c r="C9629" t="s">
        <v>71</v>
      </c>
      <c r="D9629">
        <v>57</v>
      </c>
      <c r="E9629">
        <v>67</v>
      </c>
      <c r="F9629" t="s">
        <v>243</v>
      </c>
      <c r="G9629">
        <v>-10</v>
      </c>
      <c r="H9629" t="s">
        <v>357</v>
      </c>
      <c r="I9629" t="s">
        <v>360</v>
      </c>
      <c r="J9629" s="2">
        <f>VLOOKUP(B9629,'Totals by Team'!A:K,11,FALSE)</f>
        <v>-2.7419354838709675</v>
      </c>
      <c r="K9629" s="2">
        <f>VLOOKUP(C9629,'Totals by Team'!A:K,11,FALSE)</f>
        <v>7.0294117647058822</v>
      </c>
    </row>
    <row r="9630" spans="1:11" x14ac:dyDescent="0.25">
      <c r="A9630" s="1">
        <v>41335</v>
      </c>
      <c r="B9630" t="s">
        <v>212</v>
      </c>
      <c r="C9630" t="s">
        <v>286</v>
      </c>
      <c r="D9630">
        <v>68</v>
      </c>
      <c r="E9630">
        <v>78</v>
      </c>
      <c r="F9630" t="s">
        <v>286</v>
      </c>
      <c r="G9630">
        <v>-10</v>
      </c>
      <c r="H9630" t="s">
        <v>357</v>
      </c>
      <c r="I9630" t="s">
        <v>356</v>
      </c>
      <c r="J9630" s="2">
        <f>VLOOKUP(B9630,'Totals by Team'!A:K,11,FALSE)</f>
        <v>3.3125</v>
      </c>
      <c r="K9630" s="2">
        <f>VLOOKUP(C9630,'Totals by Team'!A:K,11,FALSE)</f>
        <v>-0.78125</v>
      </c>
    </row>
    <row r="9631" spans="1:11" x14ac:dyDescent="0.25">
      <c r="A9631" s="1">
        <v>41335</v>
      </c>
      <c r="B9631" t="s">
        <v>160</v>
      </c>
      <c r="C9631" t="s">
        <v>200</v>
      </c>
      <c r="D9631">
        <v>57</v>
      </c>
      <c r="E9631">
        <v>67</v>
      </c>
      <c r="F9631" t="s">
        <v>160</v>
      </c>
      <c r="G9631">
        <v>-10</v>
      </c>
      <c r="H9631" t="s">
        <v>357</v>
      </c>
      <c r="I9631" t="s">
        <v>360</v>
      </c>
      <c r="J9631" s="2">
        <f>VLOOKUP(B9631,'Totals by Team'!A:K,11,FALSE)</f>
        <v>-7.838709677419355</v>
      </c>
      <c r="K9631" s="2">
        <f>VLOOKUP(C9631,'Totals by Team'!A:K,11,FALSE)</f>
        <v>1.8387096774193548</v>
      </c>
    </row>
    <row r="9632" spans="1:11" x14ac:dyDescent="0.25">
      <c r="A9632" s="1">
        <v>41335</v>
      </c>
      <c r="B9632" t="s">
        <v>168</v>
      </c>
      <c r="C9632" t="s">
        <v>234</v>
      </c>
      <c r="D9632">
        <v>75</v>
      </c>
      <c r="E9632">
        <v>85</v>
      </c>
      <c r="F9632" t="s">
        <v>168</v>
      </c>
      <c r="G9632">
        <v>-10</v>
      </c>
      <c r="H9632" t="s">
        <v>357</v>
      </c>
      <c r="I9632" t="s">
        <v>360</v>
      </c>
      <c r="J9632" s="2">
        <f>VLOOKUP(B9632,'Totals by Team'!A:K,11,FALSE)</f>
        <v>-5.3076923076923075</v>
      </c>
      <c r="K9632" s="2">
        <f>VLOOKUP(C9632,'Totals by Team'!A:K,11,FALSE)</f>
        <v>-2.4482758620689653</v>
      </c>
    </row>
    <row r="9633" spans="1:11" x14ac:dyDescent="0.25">
      <c r="A9633" s="1">
        <v>41335</v>
      </c>
      <c r="B9633" t="s">
        <v>264</v>
      </c>
      <c r="C9633" t="s">
        <v>233</v>
      </c>
      <c r="D9633">
        <v>56</v>
      </c>
      <c r="E9633">
        <v>67</v>
      </c>
      <c r="F9633" t="s">
        <v>264</v>
      </c>
      <c r="G9633">
        <v>-11</v>
      </c>
      <c r="H9633" t="s">
        <v>357</v>
      </c>
      <c r="I9633" t="s">
        <v>360</v>
      </c>
      <c r="J9633" s="2">
        <f>VLOOKUP(B9633,'Totals by Team'!A:K,11,FALSE)</f>
        <v>-11.137931034482758</v>
      </c>
      <c r="K9633" s="2">
        <f>VLOOKUP(C9633,'Totals by Team'!A:K,11,FALSE)</f>
        <v>2.25</v>
      </c>
    </row>
    <row r="9634" spans="1:11" x14ac:dyDescent="0.25">
      <c r="A9634" s="1">
        <v>41335</v>
      </c>
      <c r="B9634" t="s">
        <v>299</v>
      </c>
      <c r="C9634" t="s">
        <v>240</v>
      </c>
      <c r="D9634">
        <v>42</v>
      </c>
      <c r="E9634">
        <v>53</v>
      </c>
      <c r="F9634" t="s">
        <v>240</v>
      </c>
      <c r="G9634">
        <v>-11</v>
      </c>
      <c r="H9634" t="s">
        <v>357</v>
      </c>
      <c r="I9634" t="s">
        <v>356</v>
      </c>
      <c r="J9634" s="2">
        <f>VLOOKUP(B9634,'Totals by Team'!A:K,11,FALSE)</f>
        <v>1.0666666666666667</v>
      </c>
      <c r="K9634" s="2">
        <f>VLOOKUP(C9634,'Totals by Team'!A:K,11,FALSE)</f>
        <v>7.0294117647058822</v>
      </c>
    </row>
    <row r="9635" spans="1:11" x14ac:dyDescent="0.25">
      <c r="A9635" s="1">
        <v>41335</v>
      </c>
      <c r="B9635" t="s">
        <v>87</v>
      </c>
      <c r="C9635" t="s">
        <v>108</v>
      </c>
      <c r="D9635">
        <v>58</v>
      </c>
      <c r="E9635">
        <v>69</v>
      </c>
      <c r="F9635" t="s">
        <v>108</v>
      </c>
      <c r="G9635">
        <v>-11</v>
      </c>
      <c r="H9635" t="s">
        <v>357</v>
      </c>
      <c r="I9635" t="s">
        <v>356</v>
      </c>
      <c r="J9635" s="2">
        <f>VLOOKUP(B9635,'Totals by Team'!A:K,11,FALSE)</f>
        <v>-7.1428571428571432</v>
      </c>
      <c r="K9635" s="2">
        <f>VLOOKUP(C9635,'Totals by Team'!A:K,11,FALSE)</f>
        <v>0.68</v>
      </c>
    </row>
    <row r="9636" spans="1:11" x14ac:dyDescent="0.25">
      <c r="A9636" s="1">
        <v>41335</v>
      </c>
      <c r="B9636" t="s">
        <v>189</v>
      </c>
      <c r="C9636" t="s">
        <v>23</v>
      </c>
      <c r="D9636">
        <v>64</v>
      </c>
      <c r="E9636">
        <v>75</v>
      </c>
      <c r="F9636" t="s">
        <v>23</v>
      </c>
      <c r="G9636">
        <v>-11</v>
      </c>
      <c r="H9636" t="s">
        <v>357</v>
      </c>
      <c r="I9636" t="s">
        <v>356</v>
      </c>
      <c r="J9636" s="2">
        <f>VLOOKUP(B9636,'Totals by Team'!A:K,11,FALSE)</f>
        <v>-0.38461538461538464</v>
      </c>
      <c r="K9636" s="2">
        <f>VLOOKUP(C9636,'Totals by Team'!A:K,11,FALSE)</f>
        <v>3.9285714285714284</v>
      </c>
    </row>
    <row r="9637" spans="1:11" x14ac:dyDescent="0.25">
      <c r="A9637" s="1">
        <v>41335</v>
      </c>
      <c r="B9637" t="s">
        <v>220</v>
      </c>
      <c r="C9637" t="s">
        <v>280</v>
      </c>
      <c r="D9637">
        <v>52</v>
      </c>
      <c r="E9637">
        <v>64</v>
      </c>
      <c r="F9637" t="s">
        <v>280</v>
      </c>
      <c r="G9637">
        <v>-12</v>
      </c>
      <c r="H9637" t="s">
        <v>357</v>
      </c>
      <c r="I9637" t="s">
        <v>356</v>
      </c>
      <c r="J9637" s="2">
        <f>VLOOKUP(B9637,'Totals by Team'!A:K,11,FALSE)</f>
        <v>3.28125</v>
      </c>
      <c r="K9637" s="2">
        <f>VLOOKUP(C9637,'Totals by Team'!A:K,11,FALSE)</f>
        <v>17.939393939393938</v>
      </c>
    </row>
    <row r="9638" spans="1:11" x14ac:dyDescent="0.25">
      <c r="A9638" s="1">
        <v>41335</v>
      </c>
      <c r="B9638" t="s">
        <v>180</v>
      </c>
      <c r="C9638" t="s">
        <v>321</v>
      </c>
      <c r="D9638">
        <v>79</v>
      </c>
      <c r="E9638">
        <v>91</v>
      </c>
      <c r="F9638" t="s">
        <v>321</v>
      </c>
      <c r="G9638">
        <v>-12</v>
      </c>
      <c r="H9638" t="s">
        <v>357</v>
      </c>
      <c r="I9638" t="s">
        <v>356</v>
      </c>
      <c r="J9638" s="2">
        <f>VLOOKUP(B9638,'Totals by Team'!A:K,11,FALSE)</f>
        <v>8.735294117647058</v>
      </c>
      <c r="K9638" s="2">
        <f>VLOOKUP(C9638,'Totals by Team'!A:K,11,FALSE)</f>
        <v>12.294117647058824</v>
      </c>
    </row>
    <row r="9639" spans="1:11" x14ac:dyDescent="0.25">
      <c r="A9639" s="1">
        <v>41335</v>
      </c>
      <c r="B9639" t="s">
        <v>32</v>
      </c>
      <c r="C9639" t="s">
        <v>225</v>
      </c>
      <c r="D9639">
        <v>66</v>
      </c>
      <c r="E9639">
        <v>78</v>
      </c>
      <c r="F9639" t="s">
        <v>225</v>
      </c>
      <c r="G9639">
        <v>-12</v>
      </c>
      <c r="H9639" t="s">
        <v>357</v>
      </c>
      <c r="I9639" t="s">
        <v>356</v>
      </c>
      <c r="J9639" s="2">
        <f>VLOOKUP(B9639,'Totals by Team'!A:K,11,FALSE)</f>
        <v>3.71875</v>
      </c>
      <c r="K9639" s="2">
        <f>VLOOKUP(C9639,'Totals by Team'!A:K,11,FALSE)</f>
        <v>-1.4193548387096775</v>
      </c>
    </row>
    <row r="9640" spans="1:11" x14ac:dyDescent="0.25">
      <c r="A9640" s="1">
        <v>41335</v>
      </c>
      <c r="B9640" t="s">
        <v>241</v>
      </c>
      <c r="C9640" t="s">
        <v>175</v>
      </c>
      <c r="D9640">
        <v>67</v>
      </c>
      <c r="E9640">
        <v>79</v>
      </c>
      <c r="F9640" t="s">
        <v>241</v>
      </c>
      <c r="G9640">
        <v>-12</v>
      </c>
      <c r="H9640" t="s">
        <v>357</v>
      </c>
      <c r="I9640" t="s">
        <v>360</v>
      </c>
      <c r="J9640" s="2">
        <f>VLOOKUP(B9640,'Totals by Team'!A:K,11,FALSE)</f>
        <v>-1.1290322580645162</v>
      </c>
      <c r="K9640" s="2">
        <f>VLOOKUP(C9640,'Totals by Team'!A:K,11,FALSE)</f>
        <v>5.7666666666666666</v>
      </c>
    </row>
    <row r="9641" spans="1:11" x14ac:dyDescent="0.25">
      <c r="A9641" s="1">
        <v>41335</v>
      </c>
      <c r="B9641" t="s">
        <v>114</v>
      </c>
      <c r="C9641" t="s">
        <v>69</v>
      </c>
      <c r="D9641">
        <v>80</v>
      </c>
      <c r="E9641">
        <v>92</v>
      </c>
      <c r="F9641" t="s">
        <v>69</v>
      </c>
      <c r="G9641">
        <v>-12</v>
      </c>
      <c r="H9641" t="s">
        <v>357</v>
      </c>
      <c r="I9641" t="s">
        <v>356</v>
      </c>
      <c r="J9641" s="2">
        <f>VLOOKUP(B9641,'Totals by Team'!A:K,11,FALSE)</f>
        <v>-6.068965517241379</v>
      </c>
      <c r="K9641" s="2">
        <f>VLOOKUP(C9641,'Totals by Team'!A:K,11,FALSE)</f>
        <v>-1.1666666666666667</v>
      </c>
    </row>
    <row r="9642" spans="1:11" x14ac:dyDescent="0.25">
      <c r="A9642" s="1">
        <v>41335</v>
      </c>
      <c r="B9642" t="s">
        <v>6</v>
      </c>
      <c r="C9642" t="s">
        <v>238</v>
      </c>
      <c r="D9642">
        <v>65</v>
      </c>
      <c r="E9642">
        <v>77</v>
      </c>
      <c r="F9642" t="s">
        <v>6</v>
      </c>
      <c r="G9642">
        <v>-12</v>
      </c>
      <c r="H9642" t="s">
        <v>357</v>
      </c>
      <c r="I9642" t="s">
        <v>360</v>
      </c>
      <c r="J9642" s="2">
        <f>VLOOKUP(B9642,'Totals by Team'!A:K,11,FALSE)</f>
        <v>-2</v>
      </c>
      <c r="K9642" s="2">
        <f>VLOOKUP(C9642,'Totals by Team'!A:K,11,FALSE)</f>
        <v>5.40625</v>
      </c>
    </row>
    <row r="9643" spans="1:11" x14ac:dyDescent="0.25">
      <c r="A9643" s="1">
        <v>41335</v>
      </c>
      <c r="B9643" t="s">
        <v>48</v>
      </c>
      <c r="C9643" t="s">
        <v>74</v>
      </c>
      <c r="D9643">
        <v>62</v>
      </c>
      <c r="E9643">
        <v>74</v>
      </c>
      <c r="F9643" t="s">
        <v>48</v>
      </c>
      <c r="G9643">
        <v>-12</v>
      </c>
      <c r="H9643" t="s">
        <v>357</v>
      </c>
      <c r="I9643" t="s">
        <v>360</v>
      </c>
      <c r="J9643" s="2">
        <f>VLOOKUP(B9643,'Totals by Team'!A:K,11,FALSE)</f>
        <v>-26.678571428571427</v>
      </c>
      <c r="K9643" s="2">
        <f>VLOOKUP(C9643,'Totals by Team'!A:K,11,FALSE)</f>
        <v>-8.870967741935484</v>
      </c>
    </row>
    <row r="9644" spans="1:11" x14ac:dyDescent="0.25">
      <c r="A9644" s="1">
        <v>41335</v>
      </c>
      <c r="B9644" t="s">
        <v>95</v>
      </c>
      <c r="C9644" t="s">
        <v>16</v>
      </c>
      <c r="D9644">
        <v>45</v>
      </c>
      <c r="E9644">
        <v>58</v>
      </c>
      <c r="F9644" t="s">
        <v>16</v>
      </c>
      <c r="G9644">
        <v>-13</v>
      </c>
      <c r="H9644" t="s">
        <v>357</v>
      </c>
      <c r="I9644" t="s">
        <v>356</v>
      </c>
      <c r="J9644" s="2">
        <f>VLOOKUP(B9644,'Totals by Team'!A:K,11,FALSE)</f>
        <v>-14.5</v>
      </c>
      <c r="K9644" s="2">
        <f>VLOOKUP(C9644,'Totals by Team'!A:K,11,FALSE)</f>
        <v>2.125</v>
      </c>
    </row>
    <row r="9645" spans="1:11" x14ac:dyDescent="0.25">
      <c r="A9645" s="1">
        <v>41335</v>
      </c>
      <c r="B9645" t="s">
        <v>197</v>
      </c>
      <c r="C9645" t="s">
        <v>232</v>
      </c>
      <c r="D9645">
        <v>56</v>
      </c>
      <c r="E9645">
        <v>69</v>
      </c>
      <c r="F9645" t="s">
        <v>197</v>
      </c>
      <c r="G9645">
        <v>-13</v>
      </c>
      <c r="H9645" t="s">
        <v>357</v>
      </c>
      <c r="I9645" t="s">
        <v>360</v>
      </c>
      <c r="J9645" s="2">
        <f>VLOOKUP(B9645,'Totals by Team'!A:K,11,FALSE)</f>
        <v>9.617647058823529</v>
      </c>
      <c r="K9645" s="2">
        <f>VLOOKUP(C9645,'Totals by Team'!A:K,11,FALSE)</f>
        <v>0.90625</v>
      </c>
    </row>
    <row r="9646" spans="1:11" x14ac:dyDescent="0.25">
      <c r="A9646" s="1">
        <v>41335</v>
      </c>
      <c r="B9646" t="s">
        <v>153</v>
      </c>
      <c r="C9646" t="s">
        <v>339</v>
      </c>
      <c r="D9646">
        <v>65</v>
      </c>
      <c r="E9646">
        <v>78</v>
      </c>
      <c r="F9646" t="s">
        <v>153</v>
      </c>
      <c r="G9646">
        <v>-13</v>
      </c>
      <c r="H9646" t="s">
        <v>357</v>
      </c>
      <c r="I9646" t="s">
        <v>360</v>
      </c>
      <c r="J9646" s="2">
        <f>VLOOKUP(B9646,'Totals by Team'!A:K,11,FALSE)</f>
        <v>-1.5666666666666667</v>
      </c>
      <c r="K9646" s="2">
        <f>VLOOKUP(C9646,'Totals by Team'!A:K,11,FALSE)</f>
        <v>8.3636363636363633</v>
      </c>
    </row>
    <row r="9647" spans="1:11" x14ac:dyDescent="0.25">
      <c r="A9647" s="1">
        <v>41335</v>
      </c>
      <c r="B9647" t="s">
        <v>201</v>
      </c>
      <c r="C9647" t="s">
        <v>230</v>
      </c>
      <c r="D9647">
        <v>67</v>
      </c>
      <c r="E9647">
        <v>80</v>
      </c>
      <c r="F9647" t="s">
        <v>230</v>
      </c>
      <c r="G9647">
        <v>-13</v>
      </c>
      <c r="H9647" t="s">
        <v>357</v>
      </c>
      <c r="I9647" t="s">
        <v>356</v>
      </c>
      <c r="J9647" s="2">
        <f>VLOOKUP(B9647,'Totals by Team'!A:K,11,FALSE)</f>
        <v>4.8666666666666663</v>
      </c>
      <c r="K9647" s="2">
        <f>VLOOKUP(C9647,'Totals by Team'!A:K,11,FALSE)</f>
        <v>11.5625</v>
      </c>
    </row>
    <row r="9648" spans="1:11" x14ac:dyDescent="0.25">
      <c r="A9648" s="1">
        <v>41335</v>
      </c>
      <c r="B9648" t="s">
        <v>297</v>
      </c>
      <c r="C9648" t="s">
        <v>210</v>
      </c>
      <c r="D9648">
        <v>65</v>
      </c>
      <c r="E9648">
        <v>78</v>
      </c>
      <c r="F9648" t="s">
        <v>210</v>
      </c>
      <c r="G9648">
        <v>-13</v>
      </c>
      <c r="H9648" t="s">
        <v>357</v>
      </c>
      <c r="I9648" t="s">
        <v>356</v>
      </c>
      <c r="J9648" s="2">
        <f>VLOOKUP(B9648,'Totals by Team'!A:K,11,FALSE)</f>
        <v>0.34375</v>
      </c>
      <c r="K9648" s="2">
        <f>VLOOKUP(C9648,'Totals by Team'!A:K,11,FALSE)</f>
        <v>9.53125</v>
      </c>
    </row>
    <row r="9649" spans="1:11" x14ac:dyDescent="0.25">
      <c r="A9649" s="1">
        <v>41335</v>
      </c>
      <c r="B9649" t="s">
        <v>345</v>
      </c>
      <c r="C9649" t="s">
        <v>304</v>
      </c>
      <c r="D9649">
        <v>76</v>
      </c>
      <c r="E9649">
        <v>89</v>
      </c>
      <c r="F9649" t="s">
        <v>304</v>
      </c>
      <c r="G9649">
        <v>-13</v>
      </c>
      <c r="H9649" t="s">
        <v>357</v>
      </c>
      <c r="I9649" t="s">
        <v>356</v>
      </c>
      <c r="J9649" s="2">
        <f>VLOOKUP(B9649,'Totals by Team'!A:K,11,FALSE)</f>
        <v>1.8064516129032258</v>
      </c>
      <c r="K9649" s="2">
        <f>VLOOKUP(C9649,'Totals by Team'!A:K,11,FALSE)</f>
        <v>10.060606060606061</v>
      </c>
    </row>
    <row r="9650" spans="1:11" x14ac:dyDescent="0.25">
      <c r="A9650" s="1">
        <v>41335</v>
      </c>
      <c r="B9650" t="s">
        <v>70</v>
      </c>
      <c r="C9650" t="s">
        <v>319</v>
      </c>
      <c r="D9650">
        <v>60</v>
      </c>
      <c r="E9650">
        <v>73</v>
      </c>
      <c r="F9650" t="s">
        <v>319</v>
      </c>
      <c r="G9650">
        <v>-13</v>
      </c>
      <c r="H9650" t="s">
        <v>357</v>
      </c>
      <c r="I9650" t="s">
        <v>356</v>
      </c>
      <c r="J9650" s="2">
        <f>VLOOKUP(B9650,'Totals by Team'!A:K,11,FALSE)</f>
        <v>8.46875</v>
      </c>
      <c r="K9650" s="2">
        <f>VLOOKUP(C9650,'Totals by Team'!A:K,11,FALSE)</f>
        <v>4.84375</v>
      </c>
    </row>
    <row r="9651" spans="1:11" x14ac:dyDescent="0.25">
      <c r="A9651" s="1">
        <v>41335</v>
      </c>
      <c r="B9651" t="s">
        <v>295</v>
      </c>
      <c r="C9651" t="s">
        <v>285</v>
      </c>
      <c r="D9651">
        <v>60</v>
      </c>
      <c r="E9651">
        <v>73</v>
      </c>
      <c r="F9651" t="s">
        <v>285</v>
      </c>
      <c r="G9651">
        <v>-13</v>
      </c>
      <c r="H9651" t="s">
        <v>357</v>
      </c>
      <c r="I9651" t="s">
        <v>356</v>
      </c>
      <c r="J9651" s="2">
        <f>VLOOKUP(B9651,'Totals by Team'!A:K,11,FALSE)</f>
        <v>7.4848484848484844</v>
      </c>
      <c r="K9651" s="2">
        <f>VLOOKUP(C9651,'Totals by Team'!A:K,11,FALSE)</f>
        <v>17.545454545454547</v>
      </c>
    </row>
    <row r="9652" spans="1:11" x14ac:dyDescent="0.25">
      <c r="A9652" s="1">
        <v>41335</v>
      </c>
      <c r="B9652" t="s">
        <v>298</v>
      </c>
      <c r="C9652" t="s">
        <v>294</v>
      </c>
      <c r="D9652">
        <v>65</v>
      </c>
      <c r="E9652">
        <v>78</v>
      </c>
      <c r="F9652" t="s">
        <v>294</v>
      </c>
      <c r="G9652">
        <v>-13</v>
      </c>
      <c r="H9652" t="s">
        <v>357</v>
      </c>
      <c r="I9652" t="s">
        <v>356</v>
      </c>
      <c r="J9652" s="2">
        <f>VLOOKUP(B9652,'Totals by Team'!A:K,11,FALSE)</f>
        <v>8.7096774193548381</v>
      </c>
      <c r="K9652" s="2">
        <f>VLOOKUP(C9652,'Totals by Team'!A:K,11,FALSE)</f>
        <v>4.6206896551724137</v>
      </c>
    </row>
    <row r="9653" spans="1:11" x14ac:dyDescent="0.25">
      <c r="A9653" s="1">
        <v>41335</v>
      </c>
      <c r="B9653" t="s">
        <v>249</v>
      </c>
      <c r="C9653" t="s">
        <v>290</v>
      </c>
      <c r="D9653">
        <v>51</v>
      </c>
      <c r="E9653">
        <v>64</v>
      </c>
      <c r="F9653" t="s">
        <v>290</v>
      </c>
      <c r="G9653">
        <v>-13</v>
      </c>
      <c r="H9653" t="s">
        <v>357</v>
      </c>
      <c r="I9653" t="s">
        <v>356</v>
      </c>
      <c r="J9653" s="2">
        <f>VLOOKUP(B9653,'Totals by Team'!A:K,11,FALSE)</f>
        <v>-0.80645161290322576</v>
      </c>
      <c r="K9653" s="2">
        <f>VLOOKUP(C9653,'Totals by Team'!A:K,11,FALSE)</f>
        <v>8.8387096774193541</v>
      </c>
    </row>
    <row r="9654" spans="1:11" x14ac:dyDescent="0.25">
      <c r="A9654" s="1">
        <v>41335</v>
      </c>
      <c r="B9654" t="s">
        <v>43</v>
      </c>
      <c r="C9654" t="s">
        <v>157</v>
      </c>
      <c r="D9654">
        <v>67</v>
      </c>
      <c r="E9654">
        <v>81</v>
      </c>
      <c r="F9654" t="s">
        <v>157</v>
      </c>
      <c r="G9654">
        <v>-14</v>
      </c>
      <c r="H9654" t="s">
        <v>357</v>
      </c>
      <c r="I9654" t="s">
        <v>356</v>
      </c>
      <c r="J9654" s="2">
        <f>VLOOKUP(B9654,'Totals by Team'!A:K,11,FALSE)</f>
        <v>9.67741935483871</v>
      </c>
      <c r="K9654" s="2">
        <f>VLOOKUP(C9654,'Totals by Team'!A:K,11,FALSE)</f>
        <v>-1.59375</v>
      </c>
    </row>
    <row r="9655" spans="1:11" x14ac:dyDescent="0.25">
      <c r="A9655" s="1">
        <v>41335</v>
      </c>
      <c r="B9655" t="s">
        <v>49</v>
      </c>
      <c r="C9655" t="s">
        <v>112</v>
      </c>
      <c r="D9655">
        <v>80</v>
      </c>
      <c r="E9655">
        <v>94</v>
      </c>
      <c r="F9655" t="s">
        <v>112</v>
      </c>
      <c r="G9655">
        <v>-14</v>
      </c>
      <c r="H9655" t="s">
        <v>357</v>
      </c>
      <c r="I9655" t="s">
        <v>356</v>
      </c>
      <c r="J9655" s="2">
        <f>VLOOKUP(B9655,'Totals by Team'!A:K,11,FALSE)</f>
        <v>-14.258064516129032</v>
      </c>
      <c r="K9655" s="2">
        <f>VLOOKUP(C9655,'Totals by Team'!A:K,11,FALSE)</f>
        <v>-4.2857142857142856</v>
      </c>
    </row>
    <row r="9656" spans="1:11" x14ac:dyDescent="0.25">
      <c r="A9656" s="1">
        <v>41335</v>
      </c>
      <c r="B9656" t="s">
        <v>64</v>
      </c>
      <c r="C9656" t="s">
        <v>329</v>
      </c>
      <c r="D9656">
        <v>72</v>
      </c>
      <c r="E9656">
        <v>86</v>
      </c>
      <c r="F9656" t="s">
        <v>64</v>
      </c>
      <c r="G9656">
        <v>-14</v>
      </c>
      <c r="H9656" t="s">
        <v>357</v>
      </c>
      <c r="I9656" t="s">
        <v>360</v>
      </c>
      <c r="J9656" s="2">
        <f>VLOOKUP(B9656,'Totals by Team'!A:K,11,FALSE)</f>
        <v>0.6071428571428571</v>
      </c>
      <c r="K9656" s="2">
        <f>VLOOKUP(C9656,'Totals by Team'!A:K,11,FALSE)</f>
        <v>-3.5517241379310347</v>
      </c>
    </row>
    <row r="9657" spans="1:11" x14ac:dyDescent="0.25">
      <c r="A9657" s="1">
        <v>41335</v>
      </c>
      <c r="B9657" t="s">
        <v>33</v>
      </c>
      <c r="C9657" t="s">
        <v>107</v>
      </c>
      <c r="D9657">
        <v>66</v>
      </c>
      <c r="E9657">
        <v>80</v>
      </c>
      <c r="F9657" t="s">
        <v>107</v>
      </c>
      <c r="G9657">
        <v>-14</v>
      </c>
      <c r="H9657" t="s">
        <v>357</v>
      </c>
      <c r="I9657" t="s">
        <v>356</v>
      </c>
      <c r="J9657" s="2">
        <f>VLOOKUP(B9657,'Totals by Team'!A:K,11,FALSE)</f>
        <v>-4.1034482758620694</v>
      </c>
      <c r="K9657" s="2">
        <f>VLOOKUP(C9657,'Totals by Team'!A:K,11,FALSE)</f>
        <v>2.2000000000000002</v>
      </c>
    </row>
    <row r="9658" spans="1:11" x14ac:dyDescent="0.25">
      <c r="A9658" s="1">
        <v>41335</v>
      </c>
      <c r="B9658" t="s">
        <v>63</v>
      </c>
      <c r="C9658" t="s">
        <v>53</v>
      </c>
      <c r="D9658">
        <v>59</v>
      </c>
      <c r="E9658">
        <v>74</v>
      </c>
      <c r="F9658" t="s">
        <v>53</v>
      </c>
      <c r="G9658">
        <v>-15</v>
      </c>
      <c r="H9658" t="s">
        <v>357</v>
      </c>
      <c r="I9658" t="s">
        <v>356</v>
      </c>
      <c r="J9658" s="2">
        <f>VLOOKUP(B9658,'Totals by Team'!A:K,11,FALSE)</f>
        <v>-6.15625</v>
      </c>
      <c r="K9658" s="2">
        <f>VLOOKUP(C9658,'Totals by Team'!A:K,11,FALSE)</f>
        <v>-3.1666666666666665</v>
      </c>
    </row>
    <row r="9659" spans="1:11" x14ac:dyDescent="0.25">
      <c r="A9659" s="1">
        <v>41335</v>
      </c>
      <c r="B9659" t="s">
        <v>111</v>
      </c>
      <c r="C9659" t="s">
        <v>57</v>
      </c>
      <c r="D9659">
        <v>46</v>
      </c>
      <c r="E9659">
        <v>61</v>
      </c>
      <c r="F9659" t="s">
        <v>57</v>
      </c>
      <c r="G9659">
        <v>-15</v>
      </c>
      <c r="H9659" t="s">
        <v>357</v>
      </c>
      <c r="I9659" t="s">
        <v>356</v>
      </c>
      <c r="J9659" s="2">
        <f>VLOOKUP(B9659,'Totals by Team'!A:K,11,FALSE)</f>
        <v>-6.52</v>
      </c>
      <c r="K9659" s="2">
        <f>VLOOKUP(C9659,'Totals by Team'!A:K,11,FALSE)</f>
        <v>-3.838709677419355</v>
      </c>
    </row>
    <row r="9660" spans="1:11" x14ac:dyDescent="0.25">
      <c r="A9660" s="1">
        <v>41335</v>
      </c>
      <c r="B9660" t="s">
        <v>337</v>
      </c>
      <c r="C9660" t="s">
        <v>82</v>
      </c>
      <c r="D9660">
        <v>46</v>
      </c>
      <c r="E9660">
        <v>61</v>
      </c>
      <c r="F9660" t="s">
        <v>82</v>
      </c>
      <c r="G9660">
        <v>-15</v>
      </c>
      <c r="H9660" t="s">
        <v>357</v>
      </c>
      <c r="I9660" t="s">
        <v>356</v>
      </c>
      <c r="J9660" s="2">
        <f>VLOOKUP(B9660,'Totals by Team'!A:K,11,FALSE)</f>
        <v>4.4666666666666668</v>
      </c>
      <c r="K9660" s="2">
        <f>VLOOKUP(C9660,'Totals by Team'!A:K,11,FALSE)</f>
        <v>1.78125</v>
      </c>
    </row>
    <row r="9661" spans="1:11" x14ac:dyDescent="0.25">
      <c r="A9661" s="1">
        <v>41335</v>
      </c>
      <c r="B9661" t="s">
        <v>103</v>
      </c>
      <c r="C9661" t="s">
        <v>11</v>
      </c>
      <c r="D9661">
        <v>41</v>
      </c>
      <c r="E9661">
        <v>56</v>
      </c>
      <c r="F9661" t="s">
        <v>11</v>
      </c>
      <c r="G9661">
        <v>-15</v>
      </c>
      <c r="H9661" t="s">
        <v>357</v>
      </c>
      <c r="I9661" t="s">
        <v>356</v>
      </c>
      <c r="J9661" s="2">
        <f>VLOOKUP(B9661,'Totals by Team'!A:K,11,FALSE)</f>
        <v>0.5</v>
      </c>
      <c r="K9661" s="2">
        <f>VLOOKUP(C9661,'Totals by Team'!A:K,11,FALSE)</f>
        <v>-3.25</v>
      </c>
    </row>
    <row r="9662" spans="1:11" x14ac:dyDescent="0.25">
      <c r="A9662" s="1">
        <v>41335</v>
      </c>
      <c r="B9662" t="s">
        <v>94</v>
      </c>
      <c r="C9662" t="s">
        <v>98</v>
      </c>
      <c r="D9662">
        <v>68</v>
      </c>
      <c r="E9662">
        <v>84</v>
      </c>
      <c r="F9662" t="s">
        <v>98</v>
      </c>
      <c r="G9662">
        <v>-16</v>
      </c>
      <c r="H9662" t="s">
        <v>357</v>
      </c>
      <c r="I9662" t="s">
        <v>356</v>
      </c>
      <c r="J9662" s="2">
        <f>VLOOKUP(B9662,'Totals by Team'!A:K,11,FALSE)</f>
        <v>-6.4516129032258063E-2</v>
      </c>
      <c r="K9662" s="2">
        <f>VLOOKUP(C9662,'Totals by Team'!A:K,11,FALSE)</f>
        <v>2.5161290322580645</v>
      </c>
    </row>
    <row r="9663" spans="1:11" x14ac:dyDescent="0.25">
      <c r="A9663" s="1">
        <v>41335</v>
      </c>
      <c r="B9663" t="s">
        <v>208</v>
      </c>
      <c r="C9663" t="s">
        <v>254</v>
      </c>
      <c r="D9663">
        <v>46</v>
      </c>
      <c r="E9663">
        <v>62</v>
      </c>
      <c r="F9663" t="s">
        <v>254</v>
      </c>
      <c r="G9663">
        <v>-16</v>
      </c>
      <c r="H9663" t="s">
        <v>357</v>
      </c>
      <c r="I9663" t="s">
        <v>356</v>
      </c>
      <c r="J9663" s="2">
        <f>VLOOKUP(B9663,'Totals by Team'!A:K,11,FALSE)</f>
        <v>4.375</v>
      </c>
      <c r="K9663" s="2">
        <f>VLOOKUP(C9663,'Totals by Team'!A:K,11,FALSE)</f>
        <v>3.161290322580645</v>
      </c>
    </row>
    <row r="9664" spans="1:11" x14ac:dyDescent="0.25">
      <c r="A9664" s="1">
        <v>41335</v>
      </c>
      <c r="B9664" t="s">
        <v>184</v>
      </c>
      <c r="C9664" t="s">
        <v>34</v>
      </c>
      <c r="D9664">
        <v>46</v>
      </c>
      <c r="E9664">
        <v>62</v>
      </c>
      <c r="F9664" t="s">
        <v>34</v>
      </c>
      <c r="G9664">
        <v>-16</v>
      </c>
      <c r="H9664" t="s">
        <v>357</v>
      </c>
      <c r="I9664" t="s">
        <v>356</v>
      </c>
      <c r="J9664" s="2">
        <f>VLOOKUP(B9664,'Totals by Team'!A:K,11,FALSE)</f>
        <v>-7.8275862068965516</v>
      </c>
      <c r="K9664" s="2">
        <f>VLOOKUP(C9664,'Totals by Team'!A:K,11,FALSE)</f>
        <v>-9.6774193548387094E-2</v>
      </c>
    </row>
    <row r="9665" spans="1:11" x14ac:dyDescent="0.25">
      <c r="A9665" s="1">
        <v>41335</v>
      </c>
      <c r="B9665" t="s">
        <v>277</v>
      </c>
      <c r="C9665" t="s">
        <v>31</v>
      </c>
      <c r="D9665">
        <v>46</v>
      </c>
      <c r="E9665">
        <v>62</v>
      </c>
      <c r="F9665" t="s">
        <v>277</v>
      </c>
      <c r="G9665">
        <v>-16</v>
      </c>
      <c r="H9665" t="s">
        <v>357</v>
      </c>
      <c r="I9665" t="s">
        <v>360</v>
      </c>
      <c r="J9665" s="2">
        <f>VLOOKUP(B9665,'Totals by Team'!A:K,11,FALSE)</f>
        <v>-6.8666666666666663</v>
      </c>
      <c r="K9665" s="2">
        <f>VLOOKUP(C9665,'Totals by Team'!A:K,11,FALSE)</f>
        <v>9.5625</v>
      </c>
    </row>
    <row r="9666" spans="1:11" x14ac:dyDescent="0.25">
      <c r="A9666" s="1">
        <v>41335</v>
      </c>
      <c r="B9666" t="s">
        <v>17</v>
      </c>
      <c r="C9666" t="s">
        <v>268</v>
      </c>
      <c r="D9666">
        <v>37</v>
      </c>
      <c r="E9666">
        <v>53</v>
      </c>
      <c r="F9666" t="s">
        <v>17</v>
      </c>
      <c r="G9666">
        <v>-16</v>
      </c>
      <c r="H9666" t="s">
        <v>357</v>
      </c>
      <c r="I9666" t="s">
        <v>360</v>
      </c>
      <c r="J9666" s="2">
        <f>VLOOKUP(B9666,'Totals by Team'!A:K,11,FALSE)</f>
        <v>-5.46875</v>
      </c>
      <c r="K9666" s="2">
        <f>VLOOKUP(C9666,'Totals by Team'!A:K,11,FALSE)</f>
        <v>-3.4827586206896552</v>
      </c>
    </row>
    <row r="9667" spans="1:11" x14ac:dyDescent="0.25">
      <c r="A9667" s="1">
        <v>41335</v>
      </c>
      <c r="B9667" t="s">
        <v>227</v>
      </c>
      <c r="C9667" t="s">
        <v>54</v>
      </c>
      <c r="D9667">
        <v>68</v>
      </c>
      <c r="E9667">
        <v>84</v>
      </c>
      <c r="F9667" t="s">
        <v>227</v>
      </c>
      <c r="G9667">
        <v>-16</v>
      </c>
      <c r="H9667" t="s">
        <v>357</v>
      </c>
      <c r="I9667" t="s">
        <v>360</v>
      </c>
      <c r="J9667" s="2">
        <f>VLOOKUP(B9667,'Totals by Team'!A:K,11,FALSE)</f>
        <v>4.1034482758620694</v>
      </c>
      <c r="K9667" s="2">
        <f>VLOOKUP(C9667,'Totals by Team'!A:K,11,FALSE)</f>
        <v>0.54838709677419351</v>
      </c>
    </row>
    <row r="9668" spans="1:11" x14ac:dyDescent="0.25">
      <c r="A9668" s="1">
        <v>41335</v>
      </c>
      <c r="B9668" t="s">
        <v>28</v>
      </c>
      <c r="C9668" t="s">
        <v>40</v>
      </c>
      <c r="D9668">
        <v>56</v>
      </c>
      <c r="E9668">
        <v>73</v>
      </c>
      <c r="F9668" t="s">
        <v>28</v>
      </c>
      <c r="G9668">
        <v>-17</v>
      </c>
      <c r="H9668" t="s">
        <v>357</v>
      </c>
      <c r="I9668" t="s">
        <v>360</v>
      </c>
      <c r="J9668" s="2">
        <f>VLOOKUP(B9668,'Totals by Team'!A:K,11,FALSE)</f>
        <v>-3.5517241379310347</v>
      </c>
      <c r="K9668" s="2">
        <f>VLOOKUP(C9668,'Totals by Team'!A:K,11,FALSE)</f>
        <v>-3.40625</v>
      </c>
    </row>
    <row r="9669" spans="1:11" x14ac:dyDescent="0.25">
      <c r="A9669" s="1">
        <v>41335</v>
      </c>
      <c r="B9669" t="s">
        <v>317</v>
      </c>
      <c r="C9669" t="s">
        <v>253</v>
      </c>
      <c r="D9669">
        <v>69</v>
      </c>
      <c r="E9669">
        <v>86</v>
      </c>
      <c r="F9669" t="s">
        <v>253</v>
      </c>
      <c r="G9669">
        <v>-17</v>
      </c>
      <c r="H9669" t="s">
        <v>357</v>
      </c>
      <c r="I9669" t="s">
        <v>356</v>
      </c>
      <c r="J9669" s="2">
        <f>VLOOKUP(B9669,'Totals by Team'!A:K,11,FALSE)</f>
        <v>8.4242424242424239</v>
      </c>
      <c r="K9669" s="2">
        <f>VLOOKUP(C9669,'Totals by Team'!A:K,11,FALSE)</f>
        <v>4.935483870967742</v>
      </c>
    </row>
    <row r="9670" spans="1:11" x14ac:dyDescent="0.25">
      <c r="A9670" s="1">
        <v>41335</v>
      </c>
      <c r="B9670" t="s">
        <v>127</v>
      </c>
      <c r="C9670" t="s">
        <v>343</v>
      </c>
      <c r="D9670">
        <v>63</v>
      </c>
      <c r="E9670">
        <v>80</v>
      </c>
      <c r="F9670" t="s">
        <v>127</v>
      </c>
      <c r="G9670">
        <v>-17</v>
      </c>
      <c r="H9670" t="s">
        <v>357</v>
      </c>
      <c r="I9670" t="s">
        <v>360</v>
      </c>
      <c r="J9670" s="2">
        <f>VLOOKUP(B9670,'Totals by Team'!A:K,11,FALSE)</f>
        <v>-4.9000000000000004</v>
      </c>
      <c r="K9670" s="2">
        <f>VLOOKUP(C9670,'Totals by Team'!A:K,11,FALSE)</f>
        <v>7.5151515151515156</v>
      </c>
    </row>
    <row r="9671" spans="1:11" x14ac:dyDescent="0.25">
      <c r="A9671" s="1">
        <v>41335</v>
      </c>
      <c r="B9671" t="s">
        <v>50</v>
      </c>
      <c r="C9671" t="s">
        <v>77</v>
      </c>
      <c r="D9671">
        <v>61</v>
      </c>
      <c r="E9671">
        <v>78</v>
      </c>
      <c r="F9671" t="s">
        <v>77</v>
      </c>
      <c r="G9671">
        <v>-17</v>
      </c>
      <c r="H9671" t="s">
        <v>357</v>
      </c>
      <c r="I9671" t="s">
        <v>356</v>
      </c>
      <c r="J9671" s="2">
        <f>VLOOKUP(B9671,'Totals by Team'!A:K,11,FALSE)</f>
        <v>-6.1333333333333337</v>
      </c>
      <c r="K9671" s="2">
        <f>VLOOKUP(C9671,'Totals by Team'!A:K,11,FALSE)</f>
        <v>2.28125</v>
      </c>
    </row>
    <row r="9672" spans="1:11" x14ac:dyDescent="0.25">
      <c r="A9672" s="1">
        <v>41335</v>
      </c>
      <c r="B9672" t="s">
        <v>132</v>
      </c>
      <c r="C9672" t="s">
        <v>136</v>
      </c>
      <c r="D9672">
        <v>60</v>
      </c>
      <c r="E9672">
        <v>77</v>
      </c>
      <c r="F9672" t="s">
        <v>136</v>
      </c>
      <c r="G9672">
        <v>-17</v>
      </c>
      <c r="H9672" t="s">
        <v>357</v>
      </c>
      <c r="I9672" t="s">
        <v>356</v>
      </c>
      <c r="J9672" s="2">
        <f>VLOOKUP(B9672,'Totals by Team'!A:K,11,FALSE)</f>
        <v>3.125E-2</v>
      </c>
      <c r="K9672" s="2">
        <f>VLOOKUP(C9672,'Totals by Team'!A:K,11,FALSE)</f>
        <v>-3.3870967741935485</v>
      </c>
    </row>
    <row r="9673" spans="1:11" x14ac:dyDescent="0.25">
      <c r="A9673" s="1">
        <v>41335</v>
      </c>
      <c r="B9673" t="s">
        <v>4</v>
      </c>
      <c r="C9673" t="s">
        <v>52</v>
      </c>
      <c r="D9673">
        <v>49</v>
      </c>
      <c r="E9673">
        <v>67</v>
      </c>
      <c r="F9673" t="s">
        <v>52</v>
      </c>
      <c r="G9673">
        <v>-18</v>
      </c>
      <c r="H9673" t="s">
        <v>357</v>
      </c>
      <c r="I9673" t="s">
        <v>356</v>
      </c>
      <c r="J9673" s="2">
        <f>VLOOKUP(B9673,'Totals by Team'!A:K,11,FALSE)</f>
        <v>-10.633333333333333</v>
      </c>
      <c r="K9673" s="2">
        <f>VLOOKUP(C9673,'Totals by Team'!A:K,11,FALSE)</f>
        <v>5.03125</v>
      </c>
    </row>
    <row r="9674" spans="1:11" x14ac:dyDescent="0.25">
      <c r="A9674" s="1">
        <v>41335</v>
      </c>
      <c r="B9674" t="s">
        <v>161</v>
      </c>
      <c r="C9674" t="s">
        <v>15</v>
      </c>
      <c r="D9674">
        <v>50</v>
      </c>
      <c r="E9674">
        <v>68</v>
      </c>
      <c r="F9674" t="s">
        <v>161</v>
      </c>
      <c r="G9674">
        <v>-18</v>
      </c>
      <c r="H9674" t="s">
        <v>357</v>
      </c>
      <c r="I9674" t="s">
        <v>360</v>
      </c>
      <c r="J9674" s="2">
        <f>VLOOKUP(B9674,'Totals by Team'!A:K,11,FALSE)</f>
        <v>-17.29032258064516</v>
      </c>
      <c r="K9674" s="2">
        <f>VLOOKUP(C9674,'Totals by Team'!A:K,11,FALSE)</f>
        <v>2.6129032258064515</v>
      </c>
    </row>
    <row r="9675" spans="1:11" x14ac:dyDescent="0.25">
      <c r="A9675" s="1">
        <v>41335</v>
      </c>
      <c r="B9675" t="s">
        <v>325</v>
      </c>
      <c r="C9675" t="s">
        <v>289</v>
      </c>
      <c r="D9675">
        <v>56</v>
      </c>
      <c r="E9675">
        <v>74</v>
      </c>
      <c r="F9675" t="s">
        <v>289</v>
      </c>
      <c r="G9675">
        <v>-18</v>
      </c>
      <c r="H9675" t="s">
        <v>357</v>
      </c>
      <c r="I9675" t="s">
        <v>356</v>
      </c>
      <c r="J9675" s="2">
        <f>VLOOKUP(B9675,'Totals by Team'!A:K,11,FALSE)</f>
        <v>-2.8125</v>
      </c>
      <c r="K9675" s="2">
        <f>VLOOKUP(C9675,'Totals by Team'!A:K,11,FALSE)</f>
        <v>1.606060606060606</v>
      </c>
    </row>
    <row r="9676" spans="1:11" x14ac:dyDescent="0.25">
      <c r="A9676" s="1">
        <v>41335</v>
      </c>
      <c r="B9676" t="s">
        <v>332</v>
      </c>
      <c r="C9676" t="s">
        <v>211</v>
      </c>
      <c r="D9676">
        <v>69</v>
      </c>
      <c r="E9676">
        <v>88</v>
      </c>
      <c r="F9676" t="s">
        <v>211</v>
      </c>
      <c r="G9676">
        <v>-19</v>
      </c>
      <c r="H9676" t="s">
        <v>357</v>
      </c>
      <c r="I9676" t="s">
        <v>356</v>
      </c>
      <c r="J9676" s="2">
        <f>VLOOKUP(B9676,'Totals by Team'!A:K,11,FALSE)</f>
        <v>-0.23076923076923078</v>
      </c>
      <c r="K9676" s="2">
        <f>VLOOKUP(C9676,'Totals by Team'!A:K,11,FALSE)</f>
        <v>8.125</v>
      </c>
    </row>
    <row r="9677" spans="1:11" x14ac:dyDescent="0.25">
      <c r="A9677" s="1">
        <v>41335</v>
      </c>
      <c r="B9677" t="s">
        <v>262</v>
      </c>
      <c r="C9677" t="s">
        <v>229</v>
      </c>
      <c r="D9677">
        <v>56</v>
      </c>
      <c r="E9677">
        <v>75</v>
      </c>
      <c r="F9677" t="s">
        <v>262</v>
      </c>
      <c r="G9677">
        <v>-19</v>
      </c>
      <c r="H9677" t="s">
        <v>357</v>
      </c>
      <c r="I9677" t="s">
        <v>360</v>
      </c>
      <c r="J9677" s="2">
        <f>VLOOKUP(B9677,'Totals by Team'!A:K,11,FALSE)</f>
        <v>2.1875</v>
      </c>
      <c r="K9677" s="2">
        <f>VLOOKUP(C9677,'Totals by Team'!A:K,11,FALSE)</f>
        <v>8.875</v>
      </c>
    </row>
    <row r="9678" spans="1:11" x14ac:dyDescent="0.25">
      <c r="A9678" s="1">
        <v>41335</v>
      </c>
      <c r="B9678" t="s">
        <v>159</v>
      </c>
      <c r="C9678" t="s">
        <v>24</v>
      </c>
      <c r="D9678">
        <v>57</v>
      </c>
      <c r="E9678">
        <v>76</v>
      </c>
      <c r="F9678" t="s">
        <v>24</v>
      </c>
      <c r="G9678">
        <v>-19</v>
      </c>
      <c r="H9678" t="s">
        <v>357</v>
      </c>
      <c r="I9678" t="s">
        <v>356</v>
      </c>
      <c r="J9678" s="2">
        <f>VLOOKUP(B9678,'Totals by Team'!A:K,11,FALSE)</f>
        <v>-12.758620689655173</v>
      </c>
      <c r="K9678" s="2">
        <f>VLOOKUP(C9678,'Totals by Team'!A:K,11,FALSE)</f>
        <v>3.0333333333333332</v>
      </c>
    </row>
    <row r="9679" spans="1:11" x14ac:dyDescent="0.25">
      <c r="A9679" s="1">
        <v>41335</v>
      </c>
      <c r="B9679" t="s">
        <v>55</v>
      </c>
      <c r="C9679" t="s">
        <v>151</v>
      </c>
      <c r="D9679">
        <v>50</v>
      </c>
      <c r="E9679">
        <v>69</v>
      </c>
      <c r="F9679" t="s">
        <v>55</v>
      </c>
      <c r="G9679">
        <v>-19</v>
      </c>
      <c r="H9679" t="s">
        <v>357</v>
      </c>
      <c r="I9679" t="s">
        <v>360</v>
      </c>
      <c r="J9679" s="2">
        <f>VLOOKUP(B9679,'Totals by Team'!A:K,11,FALSE)</f>
        <v>-9.7931034482758612</v>
      </c>
      <c r="K9679" s="2">
        <f>VLOOKUP(C9679,'Totals by Team'!A:K,11,FALSE)</f>
        <v>-4.9333333333333336</v>
      </c>
    </row>
    <row r="9680" spans="1:11" x14ac:dyDescent="0.25">
      <c r="A9680" s="1">
        <v>41335</v>
      </c>
      <c r="B9680" t="s">
        <v>174</v>
      </c>
      <c r="C9680" t="s">
        <v>141</v>
      </c>
      <c r="D9680">
        <v>59</v>
      </c>
      <c r="E9680">
        <v>78</v>
      </c>
      <c r="F9680" t="s">
        <v>141</v>
      </c>
      <c r="G9680">
        <v>-19</v>
      </c>
      <c r="H9680" t="s">
        <v>357</v>
      </c>
      <c r="I9680" t="s">
        <v>356</v>
      </c>
      <c r="J9680" s="2">
        <f>VLOOKUP(B9680,'Totals by Team'!A:K,11,FALSE)</f>
        <v>-7.15625</v>
      </c>
      <c r="K9680" s="2">
        <f>VLOOKUP(C9680,'Totals by Team'!A:K,11,FALSE)</f>
        <v>5.161290322580645</v>
      </c>
    </row>
    <row r="9681" spans="1:11" x14ac:dyDescent="0.25">
      <c r="A9681" s="1">
        <v>41335</v>
      </c>
      <c r="B9681" t="s">
        <v>2</v>
      </c>
      <c r="C9681" t="s">
        <v>324</v>
      </c>
      <c r="D9681">
        <v>58</v>
      </c>
      <c r="E9681">
        <v>78</v>
      </c>
      <c r="F9681" t="s">
        <v>2</v>
      </c>
      <c r="G9681">
        <v>-20</v>
      </c>
      <c r="H9681" t="s">
        <v>357</v>
      </c>
      <c r="I9681" t="s">
        <v>360</v>
      </c>
      <c r="J9681" s="2">
        <f>VLOOKUP(B9681,'Totals by Team'!A:K,11,FALSE)</f>
        <v>-6.3666666666666663</v>
      </c>
      <c r="K9681" s="2">
        <f>VLOOKUP(C9681,'Totals by Team'!A:K,11,FALSE)</f>
        <v>3.78125</v>
      </c>
    </row>
    <row r="9682" spans="1:11" x14ac:dyDescent="0.25">
      <c r="A9682" s="1">
        <v>41335</v>
      </c>
      <c r="B9682" t="s">
        <v>123</v>
      </c>
      <c r="C9682" t="s">
        <v>36</v>
      </c>
      <c r="D9682">
        <v>61</v>
      </c>
      <c r="E9682">
        <v>81</v>
      </c>
      <c r="F9682" t="s">
        <v>123</v>
      </c>
      <c r="G9682">
        <v>-20</v>
      </c>
      <c r="H9682" t="s">
        <v>357</v>
      </c>
      <c r="I9682" t="s">
        <v>360</v>
      </c>
      <c r="J9682" s="2">
        <f>VLOOKUP(B9682,'Totals by Team'!A:K,11,FALSE)</f>
        <v>-4.2</v>
      </c>
      <c r="K9682" s="2">
        <f>VLOOKUP(C9682,'Totals by Team'!A:K,11,FALSE)</f>
        <v>5.666666666666667</v>
      </c>
    </row>
    <row r="9683" spans="1:11" x14ac:dyDescent="0.25">
      <c r="A9683" s="1">
        <v>41335</v>
      </c>
      <c r="B9683" t="s">
        <v>307</v>
      </c>
      <c r="C9683" t="s">
        <v>198</v>
      </c>
      <c r="D9683">
        <v>83</v>
      </c>
      <c r="E9683">
        <v>104</v>
      </c>
      <c r="F9683" t="s">
        <v>198</v>
      </c>
      <c r="G9683">
        <v>-21</v>
      </c>
      <c r="H9683" t="s">
        <v>357</v>
      </c>
      <c r="I9683" t="s">
        <v>356</v>
      </c>
      <c r="J9683" s="2">
        <f>VLOOKUP(B9683,'Totals by Team'!A:K,11,FALSE)</f>
        <v>0.21875</v>
      </c>
      <c r="K9683" s="2">
        <f>VLOOKUP(C9683,'Totals by Team'!A:K,11,FALSE)</f>
        <v>0.72413793103448276</v>
      </c>
    </row>
    <row r="9684" spans="1:11" x14ac:dyDescent="0.25">
      <c r="A9684" s="1">
        <v>41335</v>
      </c>
      <c r="B9684" t="s">
        <v>0</v>
      </c>
      <c r="C9684" t="s">
        <v>21</v>
      </c>
      <c r="D9684">
        <v>82</v>
      </c>
      <c r="E9684">
        <v>103</v>
      </c>
      <c r="F9684" t="s">
        <v>0</v>
      </c>
      <c r="G9684">
        <v>-21</v>
      </c>
      <c r="H9684" t="s">
        <v>357</v>
      </c>
      <c r="I9684" t="s">
        <v>360</v>
      </c>
      <c r="J9684" s="2">
        <f>VLOOKUP(B9684,'Totals by Team'!A:K,11,FALSE)</f>
        <v>-13.35483870967742</v>
      </c>
      <c r="K9684" s="2">
        <f>VLOOKUP(C9684,'Totals by Team'!A:K,11,FALSE)</f>
        <v>-1.75</v>
      </c>
    </row>
    <row r="9685" spans="1:11" x14ac:dyDescent="0.25">
      <c r="A9685" s="1">
        <v>41335</v>
      </c>
      <c r="B9685" t="s">
        <v>85</v>
      </c>
      <c r="C9685" t="s">
        <v>10</v>
      </c>
      <c r="D9685">
        <v>39</v>
      </c>
      <c r="E9685">
        <v>61</v>
      </c>
      <c r="F9685" t="s">
        <v>85</v>
      </c>
      <c r="G9685">
        <v>-22</v>
      </c>
      <c r="H9685" t="s">
        <v>357</v>
      </c>
      <c r="I9685" t="s">
        <v>360</v>
      </c>
      <c r="J9685" s="2">
        <f>VLOOKUP(B9685,'Totals by Team'!A:K,11,FALSE)</f>
        <v>-5.5161290322580649</v>
      </c>
      <c r="K9685" s="2">
        <f>VLOOKUP(C9685,'Totals by Team'!A:K,11,FALSE)</f>
        <v>8.1724137931034484</v>
      </c>
    </row>
    <row r="9686" spans="1:11" x14ac:dyDescent="0.25">
      <c r="A9686" s="1">
        <v>41335</v>
      </c>
      <c r="B9686" t="s">
        <v>327</v>
      </c>
      <c r="C9686" t="s">
        <v>248</v>
      </c>
      <c r="D9686">
        <v>35</v>
      </c>
      <c r="E9686">
        <v>58</v>
      </c>
      <c r="F9686" t="s">
        <v>248</v>
      </c>
      <c r="G9686">
        <v>-23</v>
      </c>
      <c r="H9686" t="s">
        <v>357</v>
      </c>
      <c r="I9686" t="s">
        <v>356</v>
      </c>
      <c r="J9686" s="2">
        <f>VLOOKUP(B9686,'Totals by Team'!A:K,11,FALSE)</f>
        <v>-13.071428571428571</v>
      </c>
      <c r="K9686" s="2">
        <f>VLOOKUP(C9686,'Totals by Team'!A:K,11,FALSE)</f>
        <v>0.20588235294117646</v>
      </c>
    </row>
    <row r="9687" spans="1:11" x14ac:dyDescent="0.25">
      <c r="A9687" s="1">
        <v>41335</v>
      </c>
      <c r="B9687" t="s">
        <v>330</v>
      </c>
      <c r="C9687" t="s">
        <v>323</v>
      </c>
      <c r="D9687">
        <v>50</v>
      </c>
      <c r="E9687">
        <v>74</v>
      </c>
      <c r="F9687" t="s">
        <v>330</v>
      </c>
      <c r="G9687">
        <v>-24</v>
      </c>
      <c r="H9687" t="s">
        <v>357</v>
      </c>
      <c r="I9687" t="s">
        <v>360</v>
      </c>
      <c r="J9687" s="2">
        <f>VLOOKUP(B9687,'Totals by Team'!A:K,11,FALSE)</f>
        <v>-12.172413793103448</v>
      </c>
      <c r="K9687" s="2">
        <f>VLOOKUP(C9687,'Totals by Team'!A:K,11,FALSE)</f>
        <v>4.1818181818181817</v>
      </c>
    </row>
    <row r="9688" spans="1:11" x14ac:dyDescent="0.25">
      <c r="A9688" s="1">
        <v>41335</v>
      </c>
      <c r="B9688" t="s">
        <v>1</v>
      </c>
      <c r="C9688" t="s">
        <v>58</v>
      </c>
      <c r="D9688">
        <v>60</v>
      </c>
      <c r="E9688">
        <v>85</v>
      </c>
      <c r="F9688" t="s">
        <v>58</v>
      </c>
      <c r="G9688">
        <v>-25</v>
      </c>
      <c r="H9688" t="s">
        <v>357</v>
      </c>
      <c r="I9688" t="s">
        <v>356</v>
      </c>
      <c r="J9688" s="2">
        <f>VLOOKUP(B9688,'Totals by Team'!A:K,11,FALSE)</f>
        <v>-10.793103448275861</v>
      </c>
      <c r="K9688" s="2">
        <f>VLOOKUP(C9688,'Totals by Team'!A:K,11,FALSE)</f>
        <v>2.9</v>
      </c>
    </row>
    <row r="9689" spans="1:11" x14ac:dyDescent="0.25">
      <c r="A9689" s="1">
        <v>41335</v>
      </c>
      <c r="B9689" t="s">
        <v>60</v>
      </c>
      <c r="C9689" t="s">
        <v>257</v>
      </c>
      <c r="D9689">
        <v>56</v>
      </c>
      <c r="E9689">
        <v>82</v>
      </c>
      <c r="F9689" t="s">
        <v>257</v>
      </c>
      <c r="G9689">
        <v>-26</v>
      </c>
      <c r="H9689" t="s">
        <v>357</v>
      </c>
      <c r="I9689" t="s">
        <v>356</v>
      </c>
      <c r="J9689" s="2">
        <f>VLOOKUP(B9689,'Totals by Team'!A:K,11,FALSE)</f>
        <v>-11.483870967741936</v>
      </c>
      <c r="K9689" s="2">
        <f>VLOOKUP(C9689,'Totals by Team'!A:K,11,FALSE)</f>
        <v>3.4516129032258065</v>
      </c>
    </row>
    <row r="9690" spans="1:11" x14ac:dyDescent="0.25">
      <c r="A9690" s="1">
        <v>41335</v>
      </c>
      <c r="B9690" t="s">
        <v>226</v>
      </c>
      <c r="C9690" t="s">
        <v>251</v>
      </c>
      <c r="D9690">
        <v>60</v>
      </c>
      <c r="E9690">
        <v>86</v>
      </c>
      <c r="F9690" t="s">
        <v>251</v>
      </c>
      <c r="G9690">
        <v>-26</v>
      </c>
      <c r="H9690" t="s">
        <v>357</v>
      </c>
      <c r="I9690" t="s">
        <v>356</v>
      </c>
      <c r="J9690" s="2">
        <f>VLOOKUP(B9690,'Totals by Team'!A:K,11,FALSE)</f>
        <v>-5.5</v>
      </c>
      <c r="K9690" s="2">
        <f>VLOOKUP(C9690,'Totals by Team'!A:K,11,FALSE)</f>
        <v>-2.1379310344827585</v>
      </c>
    </row>
    <row r="9691" spans="1:11" x14ac:dyDescent="0.25">
      <c r="A9691" s="1">
        <v>41335</v>
      </c>
      <c r="B9691" t="s">
        <v>170</v>
      </c>
      <c r="C9691" t="s">
        <v>179</v>
      </c>
      <c r="D9691">
        <v>65</v>
      </c>
      <c r="E9691">
        <v>91</v>
      </c>
      <c r="F9691" t="s">
        <v>179</v>
      </c>
      <c r="G9691">
        <v>-26</v>
      </c>
      <c r="H9691" t="s">
        <v>357</v>
      </c>
      <c r="I9691" t="s">
        <v>356</v>
      </c>
      <c r="J9691" s="2">
        <f>VLOOKUP(B9691,'Totals by Team'!A:K,11,FALSE)</f>
        <v>-1.9375</v>
      </c>
      <c r="K9691" s="2">
        <f>VLOOKUP(C9691,'Totals by Team'!A:K,11,FALSE)</f>
        <v>13.911764705882353</v>
      </c>
    </row>
    <row r="9692" spans="1:11" x14ac:dyDescent="0.25">
      <c r="A9692" s="1">
        <v>41335</v>
      </c>
      <c r="B9692" t="s">
        <v>128</v>
      </c>
      <c r="C9692" t="s">
        <v>193</v>
      </c>
      <c r="D9692">
        <v>76</v>
      </c>
      <c r="E9692">
        <v>103</v>
      </c>
      <c r="F9692" t="s">
        <v>193</v>
      </c>
      <c r="G9692">
        <v>-27</v>
      </c>
      <c r="H9692" t="s">
        <v>357</v>
      </c>
      <c r="I9692" t="s">
        <v>356</v>
      </c>
      <c r="J9692" s="2">
        <f>VLOOKUP(B9692,'Totals by Team'!A:K,11,FALSE)</f>
        <v>-4.5483870967741939</v>
      </c>
      <c r="K9692" s="2">
        <f>VLOOKUP(C9692,'Totals by Team'!A:K,11,FALSE)</f>
        <v>3.8333333333333335</v>
      </c>
    </row>
    <row r="9693" spans="1:11" x14ac:dyDescent="0.25">
      <c r="A9693" s="1">
        <v>41335</v>
      </c>
      <c r="B9693" t="s">
        <v>113</v>
      </c>
      <c r="C9693" t="s">
        <v>89</v>
      </c>
      <c r="D9693">
        <v>45</v>
      </c>
      <c r="E9693">
        <v>72</v>
      </c>
      <c r="F9693" t="s">
        <v>89</v>
      </c>
      <c r="G9693">
        <v>-27</v>
      </c>
      <c r="H9693" t="s">
        <v>357</v>
      </c>
      <c r="I9693" t="s">
        <v>356</v>
      </c>
      <c r="J9693" s="2">
        <f>VLOOKUP(B9693,'Totals by Team'!A:K,11,FALSE)</f>
        <v>-1.7586206896551724</v>
      </c>
      <c r="K9693" s="2">
        <f>VLOOKUP(C9693,'Totals by Team'!A:K,11,FALSE)</f>
        <v>3.28125</v>
      </c>
    </row>
    <row r="9694" spans="1:11" x14ac:dyDescent="0.25">
      <c r="A9694" s="1">
        <v>41335</v>
      </c>
      <c r="B9694" t="s">
        <v>204</v>
      </c>
      <c r="C9694" t="s">
        <v>154</v>
      </c>
      <c r="D9694">
        <v>57</v>
      </c>
      <c r="E9694">
        <v>84</v>
      </c>
      <c r="F9694" t="s">
        <v>204</v>
      </c>
      <c r="G9694">
        <v>-27</v>
      </c>
      <c r="H9694" t="s">
        <v>357</v>
      </c>
      <c r="I9694" t="s">
        <v>360</v>
      </c>
      <c r="J9694" s="2">
        <f>VLOOKUP(B9694,'Totals by Team'!A:K,11,FALSE)</f>
        <v>-11.275862068965518</v>
      </c>
      <c r="K9694" s="2">
        <f>VLOOKUP(C9694,'Totals by Team'!A:K,11,FALSE)</f>
        <v>9.5483870967741939</v>
      </c>
    </row>
    <row r="9695" spans="1:11" x14ac:dyDescent="0.25">
      <c r="A9695" s="1">
        <v>41335</v>
      </c>
      <c r="B9695" t="s">
        <v>83</v>
      </c>
      <c r="C9695" t="s">
        <v>61</v>
      </c>
      <c r="D9695">
        <v>61</v>
      </c>
      <c r="E9695">
        <v>88</v>
      </c>
      <c r="F9695" t="s">
        <v>61</v>
      </c>
      <c r="G9695">
        <v>-27</v>
      </c>
      <c r="H9695" t="s">
        <v>357</v>
      </c>
      <c r="I9695" t="s">
        <v>356</v>
      </c>
      <c r="J9695" s="2">
        <f>VLOOKUP(B9695,'Totals by Team'!A:K,11,FALSE)</f>
        <v>-8.4642857142857135</v>
      </c>
      <c r="K9695" s="2">
        <f>VLOOKUP(C9695,'Totals by Team'!A:K,11,FALSE)</f>
        <v>8.2258064516129039</v>
      </c>
    </row>
    <row r="9696" spans="1:11" x14ac:dyDescent="0.25">
      <c r="A9696" s="1">
        <v>41335</v>
      </c>
      <c r="B9696" t="s">
        <v>219</v>
      </c>
      <c r="C9696" t="s">
        <v>306</v>
      </c>
      <c r="D9696">
        <v>44</v>
      </c>
      <c r="E9696">
        <v>73</v>
      </c>
      <c r="F9696" t="s">
        <v>306</v>
      </c>
      <c r="G9696">
        <v>-29</v>
      </c>
      <c r="H9696" t="s">
        <v>357</v>
      </c>
      <c r="I9696" t="s">
        <v>356</v>
      </c>
      <c r="J9696" s="2">
        <f>VLOOKUP(B9696,'Totals by Team'!A:K,11,FALSE)</f>
        <v>-6.612903225806452</v>
      </c>
      <c r="K9696" s="2">
        <f>VLOOKUP(C9696,'Totals by Team'!A:K,11,FALSE)</f>
        <v>6.75</v>
      </c>
    </row>
    <row r="9697" spans="1:11" x14ac:dyDescent="0.25">
      <c r="A9697" s="1">
        <v>41335</v>
      </c>
      <c r="B9697" t="s">
        <v>106</v>
      </c>
      <c r="C9697" t="s">
        <v>311</v>
      </c>
      <c r="D9697">
        <v>52</v>
      </c>
      <c r="E9697">
        <v>81</v>
      </c>
      <c r="F9697" t="s">
        <v>311</v>
      </c>
      <c r="G9697">
        <v>-29</v>
      </c>
      <c r="H9697" t="s">
        <v>357</v>
      </c>
      <c r="I9697" t="s">
        <v>356</v>
      </c>
      <c r="J9697" s="2">
        <f>VLOOKUP(B9697,'Totals by Team'!A:K,11,FALSE)</f>
        <v>-9.0666666666666664</v>
      </c>
      <c r="K9697" s="2">
        <f>VLOOKUP(C9697,'Totals by Team'!A:K,11,FALSE)</f>
        <v>17.3125</v>
      </c>
    </row>
    <row r="9698" spans="1:11" x14ac:dyDescent="0.25">
      <c r="A9698" s="1">
        <v>41335</v>
      </c>
      <c r="B9698" t="s">
        <v>176</v>
      </c>
      <c r="C9698" t="s">
        <v>271</v>
      </c>
      <c r="D9698">
        <v>52</v>
      </c>
      <c r="E9698">
        <v>84</v>
      </c>
      <c r="F9698" t="s">
        <v>271</v>
      </c>
      <c r="G9698">
        <v>-32</v>
      </c>
      <c r="H9698" t="s">
        <v>357</v>
      </c>
      <c r="I9698" t="s">
        <v>356</v>
      </c>
      <c r="J9698" s="2">
        <f>VLOOKUP(B9698,'Totals by Team'!A:K,11,FALSE)</f>
        <v>4.9090909090909092</v>
      </c>
      <c r="K9698" s="2">
        <f>VLOOKUP(C9698,'Totals by Team'!A:K,11,FALSE)</f>
        <v>12.529411764705882</v>
      </c>
    </row>
    <row r="9699" spans="1:11" x14ac:dyDescent="0.25">
      <c r="A9699" s="1">
        <v>41335</v>
      </c>
      <c r="B9699" t="s">
        <v>22</v>
      </c>
      <c r="C9699" t="s">
        <v>293</v>
      </c>
      <c r="D9699">
        <v>64</v>
      </c>
      <c r="E9699">
        <v>97</v>
      </c>
      <c r="F9699" t="s">
        <v>293</v>
      </c>
      <c r="G9699">
        <v>-33</v>
      </c>
      <c r="H9699" t="s">
        <v>357</v>
      </c>
      <c r="I9699" t="s">
        <v>356</v>
      </c>
      <c r="J9699" s="2">
        <f>VLOOKUP(B9699,'Totals by Team'!A:K,11,FALSE)</f>
        <v>-8.0333333333333332</v>
      </c>
      <c r="K9699" s="2">
        <f>VLOOKUP(C9699,'Totals by Team'!A:K,11,FALSE)</f>
        <v>6.4666666666666668</v>
      </c>
    </row>
    <row r="9700" spans="1:11" x14ac:dyDescent="0.25">
      <c r="A9700" s="1">
        <v>41335</v>
      </c>
      <c r="B9700" t="s">
        <v>67</v>
      </c>
      <c r="C9700" t="s">
        <v>188</v>
      </c>
      <c r="D9700">
        <v>58</v>
      </c>
      <c r="E9700">
        <v>91</v>
      </c>
      <c r="F9700" t="s">
        <v>188</v>
      </c>
      <c r="G9700">
        <v>-33</v>
      </c>
      <c r="H9700" t="s">
        <v>357</v>
      </c>
      <c r="I9700" t="s">
        <v>356</v>
      </c>
      <c r="J9700" s="2">
        <f>VLOOKUP(B9700,'Totals by Team'!A:K,11,FALSE)</f>
        <v>-12.392857142857142</v>
      </c>
      <c r="K9700" s="2">
        <f>VLOOKUP(C9700,'Totals by Team'!A:K,11,FALSE)</f>
        <v>-8.0344827586206904</v>
      </c>
    </row>
    <row r="9701" spans="1:11" x14ac:dyDescent="0.25">
      <c r="A9701" s="1">
        <v>41335</v>
      </c>
      <c r="B9701" t="s">
        <v>72</v>
      </c>
      <c r="C9701" t="s">
        <v>171</v>
      </c>
      <c r="D9701">
        <v>48</v>
      </c>
      <c r="E9701">
        <v>83</v>
      </c>
      <c r="F9701" t="s">
        <v>171</v>
      </c>
      <c r="G9701">
        <v>-35</v>
      </c>
      <c r="H9701" t="s">
        <v>357</v>
      </c>
      <c r="I9701" t="s">
        <v>356</v>
      </c>
      <c r="J9701" s="2">
        <f>VLOOKUP(B9701,'Totals by Team'!A:K,11,FALSE)</f>
        <v>-4.645161290322581</v>
      </c>
      <c r="K9701" s="2">
        <f>VLOOKUP(C9701,'Totals by Team'!A:K,11,FALSE)</f>
        <v>11.09375</v>
      </c>
    </row>
    <row r="9702" spans="1:11" x14ac:dyDescent="0.25">
      <c r="A9702" s="1">
        <v>41336</v>
      </c>
      <c r="B9702" t="s">
        <v>261</v>
      </c>
      <c r="C9702" t="s">
        <v>244</v>
      </c>
      <c r="D9702">
        <v>79</v>
      </c>
      <c r="E9702">
        <v>58</v>
      </c>
      <c r="F9702" t="s">
        <v>261</v>
      </c>
      <c r="G9702">
        <v>21</v>
      </c>
      <c r="H9702" t="s">
        <v>358</v>
      </c>
      <c r="I9702" t="s">
        <v>360</v>
      </c>
      <c r="J9702" s="2">
        <f>VLOOKUP(B9702,'Totals by Team'!A:K,11,FALSE)</f>
        <v>7.0606060606060606</v>
      </c>
      <c r="K9702" s="2">
        <f>VLOOKUP(C9702,'Totals by Team'!A:K,11,FALSE)</f>
        <v>-1.4545454545454546</v>
      </c>
    </row>
    <row r="9703" spans="1:11" x14ac:dyDescent="0.25">
      <c r="A9703" s="1">
        <v>41336</v>
      </c>
      <c r="B9703" t="s">
        <v>255</v>
      </c>
      <c r="C9703" t="s">
        <v>134</v>
      </c>
      <c r="D9703">
        <v>80</v>
      </c>
      <c r="E9703">
        <v>61</v>
      </c>
      <c r="F9703" t="s">
        <v>255</v>
      </c>
      <c r="G9703">
        <v>19</v>
      </c>
      <c r="H9703" t="s">
        <v>358</v>
      </c>
      <c r="I9703" t="s">
        <v>360</v>
      </c>
      <c r="J9703" s="2">
        <f>VLOOKUP(B9703,'Totals by Team'!A:K,11,FALSE)</f>
        <v>4.9393939393939394</v>
      </c>
      <c r="K9703" s="2">
        <f>VLOOKUP(C9703,'Totals by Team'!A:K,11,FALSE)</f>
        <v>-8.375</v>
      </c>
    </row>
    <row r="9704" spans="1:11" x14ac:dyDescent="0.25">
      <c r="A9704" s="1">
        <v>41336</v>
      </c>
      <c r="B9704" t="s">
        <v>91</v>
      </c>
      <c r="C9704" t="s">
        <v>336</v>
      </c>
      <c r="D9704">
        <v>84</v>
      </c>
      <c r="E9704">
        <v>66</v>
      </c>
      <c r="F9704" t="s">
        <v>91</v>
      </c>
      <c r="G9704">
        <v>18</v>
      </c>
      <c r="H9704" t="s">
        <v>358</v>
      </c>
      <c r="I9704" t="s">
        <v>360</v>
      </c>
      <c r="J9704" s="2">
        <f>VLOOKUP(B9704,'Totals by Team'!A:K,11,FALSE)</f>
        <v>4.625</v>
      </c>
      <c r="K9704" s="2">
        <f>VLOOKUP(C9704,'Totals by Team'!A:K,11,FALSE)</f>
        <v>-1.935483870967742</v>
      </c>
    </row>
    <row r="9705" spans="1:11" x14ac:dyDescent="0.25">
      <c r="A9705" s="1">
        <v>41336</v>
      </c>
      <c r="B9705" t="s">
        <v>81</v>
      </c>
      <c r="C9705" t="s">
        <v>333</v>
      </c>
      <c r="D9705">
        <v>71</v>
      </c>
      <c r="E9705">
        <v>57</v>
      </c>
      <c r="F9705" t="s">
        <v>81</v>
      </c>
      <c r="G9705">
        <v>14</v>
      </c>
      <c r="H9705" t="s">
        <v>358</v>
      </c>
      <c r="I9705" t="s">
        <v>360</v>
      </c>
      <c r="J9705" s="2">
        <f>VLOOKUP(B9705,'Totals by Team'!A:K,11,FALSE)</f>
        <v>-5.1785714285714288</v>
      </c>
      <c r="K9705" s="2">
        <f>VLOOKUP(C9705,'Totals by Team'!A:K,11,FALSE)</f>
        <v>-15.136363636363637</v>
      </c>
    </row>
    <row r="9706" spans="1:11" x14ac:dyDescent="0.25">
      <c r="A9706" s="1">
        <v>41336</v>
      </c>
      <c r="B9706" t="s">
        <v>199</v>
      </c>
      <c r="C9706" t="s">
        <v>122</v>
      </c>
      <c r="D9706">
        <v>73</v>
      </c>
      <c r="E9706">
        <v>60</v>
      </c>
      <c r="F9706" t="s">
        <v>199</v>
      </c>
      <c r="G9706">
        <v>13</v>
      </c>
      <c r="H9706" t="s">
        <v>358</v>
      </c>
      <c r="I9706" t="s">
        <v>360</v>
      </c>
      <c r="J9706" s="2">
        <f>VLOOKUP(B9706,'Totals by Team'!A:K,11,FALSE)</f>
        <v>-4.709677419354839</v>
      </c>
      <c r="K9706" s="2">
        <f>VLOOKUP(C9706,'Totals by Team'!A:K,11,FALSE)</f>
        <v>1.5588235294117647</v>
      </c>
    </row>
    <row r="9707" spans="1:11" x14ac:dyDescent="0.25">
      <c r="A9707" s="1">
        <v>41336</v>
      </c>
      <c r="B9707" t="s">
        <v>218</v>
      </c>
      <c r="C9707" t="s">
        <v>310</v>
      </c>
      <c r="D9707">
        <v>70</v>
      </c>
      <c r="E9707">
        <v>57</v>
      </c>
      <c r="F9707" t="s">
        <v>310</v>
      </c>
      <c r="G9707">
        <v>13</v>
      </c>
      <c r="H9707" t="s">
        <v>358</v>
      </c>
      <c r="I9707" t="s">
        <v>356</v>
      </c>
      <c r="J9707" s="2">
        <f>VLOOKUP(B9707,'Totals by Team'!A:K,11,FALSE)</f>
        <v>7.4705882352941178</v>
      </c>
      <c r="K9707" s="2">
        <f>VLOOKUP(C9707,'Totals by Team'!A:K,11,FALSE)</f>
        <v>1.935483870967742</v>
      </c>
    </row>
    <row r="9708" spans="1:11" x14ac:dyDescent="0.25">
      <c r="A9708" s="1">
        <v>41336</v>
      </c>
      <c r="B9708" t="s">
        <v>39</v>
      </c>
      <c r="C9708" t="s">
        <v>44</v>
      </c>
      <c r="D9708">
        <v>59</v>
      </c>
      <c r="E9708">
        <v>49</v>
      </c>
      <c r="F9708" t="s">
        <v>39</v>
      </c>
      <c r="G9708">
        <v>10</v>
      </c>
      <c r="H9708" t="s">
        <v>358</v>
      </c>
      <c r="I9708" t="s">
        <v>360</v>
      </c>
      <c r="J9708" s="2">
        <f>VLOOKUP(B9708,'Totals by Team'!A:K,11,FALSE)</f>
        <v>-8.8000000000000007</v>
      </c>
      <c r="K9708" s="2">
        <f>VLOOKUP(C9708,'Totals by Team'!A:K,11,FALSE)</f>
        <v>-14.827586206896552</v>
      </c>
    </row>
    <row r="9709" spans="1:11" x14ac:dyDescent="0.25">
      <c r="A9709" s="1">
        <v>41336</v>
      </c>
      <c r="B9709" t="s">
        <v>331</v>
      </c>
      <c r="C9709" t="s">
        <v>296</v>
      </c>
      <c r="D9709">
        <v>83</v>
      </c>
      <c r="E9709">
        <v>73</v>
      </c>
      <c r="F9709" t="s">
        <v>331</v>
      </c>
      <c r="G9709">
        <v>10</v>
      </c>
      <c r="H9709" t="s">
        <v>358</v>
      </c>
      <c r="I9709" t="s">
        <v>360</v>
      </c>
      <c r="J9709" s="2">
        <f>VLOOKUP(B9709,'Totals by Team'!A:K,11,FALSE)</f>
        <v>-3.4193548387096775</v>
      </c>
      <c r="K9709" s="2">
        <f>VLOOKUP(C9709,'Totals by Team'!A:K,11,FALSE)</f>
        <v>-3.90625</v>
      </c>
    </row>
    <row r="9710" spans="1:11" x14ac:dyDescent="0.25">
      <c r="A9710" s="1">
        <v>41336</v>
      </c>
      <c r="B9710" t="s">
        <v>303</v>
      </c>
      <c r="C9710" t="s">
        <v>231</v>
      </c>
      <c r="D9710">
        <v>73</v>
      </c>
      <c r="E9710">
        <v>64</v>
      </c>
      <c r="F9710" t="s">
        <v>303</v>
      </c>
      <c r="G9710">
        <v>9</v>
      </c>
      <c r="H9710" t="s">
        <v>358</v>
      </c>
      <c r="I9710" t="s">
        <v>360</v>
      </c>
      <c r="J9710" s="2">
        <f>VLOOKUP(B9710,'Totals by Team'!A:K,11,FALSE)</f>
        <v>14.15625</v>
      </c>
      <c r="K9710" s="2">
        <f>VLOOKUP(C9710,'Totals by Team'!A:K,11,FALSE)</f>
        <v>2.5</v>
      </c>
    </row>
    <row r="9711" spans="1:11" x14ac:dyDescent="0.25">
      <c r="A9711" s="1">
        <v>41336</v>
      </c>
      <c r="B9711" t="s">
        <v>96</v>
      </c>
      <c r="C9711" t="s">
        <v>135</v>
      </c>
      <c r="D9711">
        <v>75</v>
      </c>
      <c r="E9711">
        <v>70</v>
      </c>
      <c r="F9711" t="s">
        <v>96</v>
      </c>
      <c r="G9711">
        <v>5</v>
      </c>
      <c r="H9711" t="s">
        <v>358</v>
      </c>
      <c r="I9711" t="s">
        <v>360</v>
      </c>
      <c r="J9711" s="2">
        <f>VLOOKUP(B9711,'Totals by Team'!A:K,11,FALSE)</f>
        <v>10.333333333333334</v>
      </c>
      <c r="K9711" s="2">
        <f>VLOOKUP(C9711,'Totals by Team'!A:K,11,FALSE)</f>
        <v>4.117647058823529</v>
      </c>
    </row>
    <row r="9712" spans="1:11" x14ac:dyDescent="0.25">
      <c r="A9712" s="1">
        <v>41336</v>
      </c>
      <c r="B9712" t="s">
        <v>185</v>
      </c>
      <c r="C9712" t="s">
        <v>117</v>
      </c>
      <c r="D9712">
        <v>79</v>
      </c>
      <c r="E9712">
        <v>74</v>
      </c>
      <c r="F9712" t="s">
        <v>185</v>
      </c>
      <c r="G9712">
        <v>5</v>
      </c>
      <c r="H9712" t="s">
        <v>358</v>
      </c>
      <c r="I9712" t="s">
        <v>360</v>
      </c>
      <c r="J9712" s="2">
        <f>VLOOKUP(B9712,'Totals by Team'!A:K,11,FALSE)</f>
        <v>-4.0714285714285712</v>
      </c>
      <c r="K9712" s="2">
        <f>VLOOKUP(C9712,'Totals by Team'!A:K,11,FALSE)</f>
        <v>-5.4482758620689653</v>
      </c>
    </row>
    <row r="9713" spans="1:11" x14ac:dyDescent="0.25">
      <c r="A9713" s="1">
        <v>41336</v>
      </c>
      <c r="B9713" t="s">
        <v>274</v>
      </c>
      <c r="C9713" t="s">
        <v>239</v>
      </c>
      <c r="D9713">
        <v>72</v>
      </c>
      <c r="E9713">
        <v>68</v>
      </c>
      <c r="F9713" t="s">
        <v>274</v>
      </c>
      <c r="G9713">
        <v>4</v>
      </c>
      <c r="H9713" t="s">
        <v>358</v>
      </c>
      <c r="I9713" t="s">
        <v>360</v>
      </c>
      <c r="J9713" s="2">
        <f>VLOOKUP(B9713,'Totals by Team'!A:K,11,FALSE)</f>
        <v>1.0606060606060606</v>
      </c>
      <c r="K9713" s="2">
        <f>VLOOKUP(C9713,'Totals by Team'!A:K,11,FALSE)</f>
        <v>1.4375</v>
      </c>
    </row>
    <row r="9714" spans="1:11" x14ac:dyDescent="0.25">
      <c r="A9714" s="1">
        <v>41336</v>
      </c>
      <c r="B9714" t="s">
        <v>181</v>
      </c>
      <c r="C9714" t="s">
        <v>42</v>
      </c>
      <c r="D9714">
        <v>61</v>
      </c>
      <c r="E9714">
        <v>58</v>
      </c>
      <c r="F9714" t="s">
        <v>42</v>
      </c>
      <c r="G9714">
        <v>3</v>
      </c>
      <c r="H9714" t="s">
        <v>358</v>
      </c>
      <c r="I9714" t="s">
        <v>356</v>
      </c>
      <c r="J9714" s="2">
        <f>VLOOKUP(B9714,'Totals by Team'!A:K,11,FALSE)</f>
        <v>-0.8666666666666667</v>
      </c>
      <c r="K9714" s="2">
        <f>VLOOKUP(C9714,'Totals by Team'!A:K,11,FALSE)</f>
        <v>4.78125</v>
      </c>
    </row>
    <row r="9715" spans="1:11" x14ac:dyDescent="0.25">
      <c r="A9715" s="1">
        <v>41336</v>
      </c>
      <c r="B9715" t="s">
        <v>144</v>
      </c>
      <c r="C9715" t="s">
        <v>140</v>
      </c>
      <c r="D9715">
        <v>63</v>
      </c>
      <c r="E9715">
        <v>61</v>
      </c>
      <c r="F9715" t="s">
        <v>144</v>
      </c>
      <c r="G9715">
        <v>2</v>
      </c>
      <c r="H9715" t="s">
        <v>358</v>
      </c>
      <c r="I9715" t="s">
        <v>360</v>
      </c>
      <c r="J9715" s="2">
        <f>VLOOKUP(B9715,'Totals by Team'!A:K,11,FALSE)</f>
        <v>3.46875</v>
      </c>
      <c r="K9715" s="2">
        <f>VLOOKUP(C9715,'Totals by Team'!A:K,11,FALSE)</f>
        <v>-1.59375</v>
      </c>
    </row>
    <row r="9716" spans="1:11" x14ac:dyDescent="0.25">
      <c r="A9716" s="1">
        <v>41336</v>
      </c>
      <c r="B9716" t="s">
        <v>216</v>
      </c>
      <c r="C9716" t="s">
        <v>5</v>
      </c>
      <c r="D9716">
        <v>53</v>
      </c>
      <c r="E9716">
        <v>52</v>
      </c>
      <c r="F9716" t="s">
        <v>216</v>
      </c>
      <c r="G9716">
        <v>1</v>
      </c>
      <c r="H9716" t="s">
        <v>358</v>
      </c>
      <c r="I9716" t="s">
        <v>360</v>
      </c>
      <c r="J9716" s="2">
        <f>VLOOKUP(B9716,'Totals by Team'!A:K,11,FALSE)</f>
        <v>-0.93939393939393945</v>
      </c>
      <c r="K9716" s="2">
        <f>VLOOKUP(C9716,'Totals by Team'!A:K,11,FALSE)</f>
        <v>8.90625</v>
      </c>
    </row>
    <row r="9717" spans="1:11" x14ac:dyDescent="0.25">
      <c r="A9717" s="1">
        <v>41336</v>
      </c>
      <c r="B9717" t="s">
        <v>5</v>
      </c>
      <c r="C9717" t="s">
        <v>216</v>
      </c>
      <c r="D9717">
        <v>52</v>
      </c>
      <c r="E9717">
        <v>53</v>
      </c>
      <c r="F9717" t="s">
        <v>216</v>
      </c>
      <c r="G9717">
        <v>-1</v>
      </c>
      <c r="H9717" t="s">
        <v>357</v>
      </c>
      <c r="I9717" t="s">
        <v>356</v>
      </c>
      <c r="J9717" s="2">
        <f>VLOOKUP(B9717,'Totals by Team'!A:K,11,FALSE)</f>
        <v>8.90625</v>
      </c>
      <c r="K9717" s="2">
        <f>VLOOKUP(C9717,'Totals by Team'!A:K,11,FALSE)</f>
        <v>-0.93939393939393945</v>
      </c>
    </row>
    <row r="9718" spans="1:11" x14ac:dyDescent="0.25">
      <c r="A9718" s="1">
        <v>41336</v>
      </c>
      <c r="B9718" t="s">
        <v>140</v>
      </c>
      <c r="C9718" t="s">
        <v>144</v>
      </c>
      <c r="D9718">
        <v>61</v>
      </c>
      <c r="E9718">
        <v>63</v>
      </c>
      <c r="F9718" t="s">
        <v>144</v>
      </c>
      <c r="G9718">
        <v>-2</v>
      </c>
      <c r="H9718" t="s">
        <v>357</v>
      </c>
      <c r="I9718" t="s">
        <v>356</v>
      </c>
      <c r="J9718" s="2">
        <f>VLOOKUP(B9718,'Totals by Team'!A:K,11,FALSE)</f>
        <v>-1.59375</v>
      </c>
      <c r="K9718" s="2">
        <f>VLOOKUP(C9718,'Totals by Team'!A:K,11,FALSE)</f>
        <v>3.46875</v>
      </c>
    </row>
    <row r="9719" spans="1:11" x14ac:dyDescent="0.25">
      <c r="A9719" s="1">
        <v>41336</v>
      </c>
      <c r="B9719" t="s">
        <v>42</v>
      </c>
      <c r="C9719" t="s">
        <v>181</v>
      </c>
      <c r="D9719">
        <v>58</v>
      </c>
      <c r="E9719">
        <v>61</v>
      </c>
      <c r="F9719" t="s">
        <v>42</v>
      </c>
      <c r="G9719">
        <v>-3</v>
      </c>
      <c r="H9719" t="s">
        <v>357</v>
      </c>
      <c r="I9719" t="s">
        <v>360</v>
      </c>
      <c r="J9719" s="2">
        <f>VLOOKUP(B9719,'Totals by Team'!A:K,11,FALSE)</f>
        <v>4.78125</v>
      </c>
      <c r="K9719" s="2">
        <f>VLOOKUP(C9719,'Totals by Team'!A:K,11,FALSE)</f>
        <v>-0.8666666666666667</v>
      </c>
    </row>
    <row r="9720" spans="1:11" x14ac:dyDescent="0.25">
      <c r="A9720" s="1">
        <v>41336</v>
      </c>
      <c r="B9720" t="s">
        <v>239</v>
      </c>
      <c r="C9720" t="s">
        <v>274</v>
      </c>
      <c r="D9720">
        <v>68</v>
      </c>
      <c r="E9720">
        <v>72</v>
      </c>
      <c r="F9720" t="s">
        <v>274</v>
      </c>
      <c r="G9720">
        <v>-4</v>
      </c>
      <c r="H9720" t="s">
        <v>357</v>
      </c>
      <c r="I9720" t="s">
        <v>356</v>
      </c>
      <c r="J9720" s="2">
        <f>VLOOKUP(B9720,'Totals by Team'!A:K,11,FALSE)</f>
        <v>1.4375</v>
      </c>
      <c r="K9720" s="2">
        <f>VLOOKUP(C9720,'Totals by Team'!A:K,11,FALSE)</f>
        <v>1.0606060606060606</v>
      </c>
    </row>
    <row r="9721" spans="1:11" x14ac:dyDescent="0.25">
      <c r="A9721" s="1">
        <v>41336</v>
      </c>
      <c r="B9721" t="s">
        <v>135</v>
      </c>
      <c r="C9721" t="s">
        <v>96</v>
      </c>
      <c r="D9721">
        <v>70</v>
      </c>
      <c r="E9721">
        <v>75</v>
      </c>
      <c r="F9721" t="s">
        <v>96</v>
      </c>
      <c r="G9721">
        <v>-5</v>
      </c>
      <c r="H9721" t="s">
        <v>357</v>
      </c>
      <c r="I9721" t="s">
        <v>356</v>
      </c>
      <c r="J9721" s="2">
        <f>VLOOKUP(B9721,'Totals by Team'!A:K,11,FALSE)</f>
        <v>4.117647058823529</v>
      </c>
      <c r="K9721" s="2">
        <f>VLOOKUP(C9721,'Totals by Team'!A:K,11,FALSE)</f>
        <v>10.333333333333334</v>
      </c>
    </row>
    <row r="9722" spans="1:11" x14ac:dyDescent="0.25">
      <c r="A9722" s="1">
        <v>41336</v>
      </c>
      <c r="B9722" t="s">
        <v>117</v>
      </c>
      <c r="C9722" t="s">
        <v>185</v>
      </c>
      <c r="D9722">
        <v>74</v>
      </c>
      <c r="E9722">
        <v>79</v>
      </c>
      <c r="F9722" t="s">
        <v>185</v>
      </c>
      <c r="G9722">
        <v>-5</v>
      </c>
      <c r="H9722" t="s">
        <v>357</v>
      </c>
      <c r="I9722" t="s">
        <v>356</v>
      </c>
      <c r="J9722" s="2">
        <f>VLOOKUP(B9722,'Totals by Team'!A:K,11,FALSE)</f>
        <v>-5.4482758620689653</v>
      </c>
      <c r="K9722" s="2">
        <f>VLOOKUP(C9722,'Totals by Team'!A:K,11,FALSE)</f>
        <v>-4.0714285714285712</v>
      </c>
    </row>
    <row r="9723" spans="1:11" x14ac:dyDescent="0.25">
      <c r="A9723" s="1">
        <v>41336</v>
      </c>
      <c r="B9723" t="s">
        <v>231</v>
      </c>
      <c r="C9723" t="s">
        <v>303</v>
      </c>
      <c r="D9723">
        <v>64</v>
      </c>
      <c r="E9723">
        <v>73</v>
      </c>
      <c r="F9723" t="s">
        <v>303</v>
      </c>
      <c r="G9723">
        <v>-9</v>
      </c>
      <c r="H9723" t="s">
        <v>357</v>
      </c>
      <c r="I9723" t="s">
        <v>356</v>
      </c>
      <c r="J9723" s="2">
        <f>VLOOKUP(B9723,'Totals by Team'!A:K,11,FALSE)</f>
        <v>2.5</v>
      </c>
      <c r="K9723" s="2">
        <f>VLOOKUP(C9723,'Totals by Team'!A:K,11,FALSE)</f>
        <v>14.15625</v>
      </c>
    </row>
    <row r="9724" spans="1:11" x14ac:dyDescent="0.25">
      <c r="A9724" s="1">
        <v>41336</v>
      </c>
      <c r="B9724" t="s">
        <v>44</v>
      </c>
      <c r="C9724" t="s">
        <v>39</v>
      </c>
      <c r="D9724">
        <v>49</v>
      </c>
      <c r="E9724">
        <v>59</v>
      </c>
      <c r="F9724" t="s">
        <v>39</v>
      </c>
      <c r="G9724">
        <v>-10</v>
      </c>
      <c r="H9724" t="s">
        <v>357</v>
      </c>
      <c r="I9724" t="s">
        <v>356</v>
      </c>
      <c r="J9724" s="2">
        <f>VLOOKUP(B9724,'Totals by Team'!A:K,11,FALSE)</f>
        <v>-14.827586206896552</v>
      </c>
      <c r="K9724" s="2">
        <f>VLOOKUP(C9724,'Totals by Team'!A:K,11,FALSE)</f>
        <v>-8.8000000000000007</v>
      </c>
    </row>
    <row r="9725" spans="1:11" x14ac:dyDescent="0.25">
      <c r="A9725" s="1">
        <v>41336</v>
      </c>
      <c r="B9725" t="s">
        <v>296</v>
      </c>
      <c r="C9725" t="s">
        <v>331</v>
      </c>
      <c r="D9725">
        <v>73</v>
      </c>
      <c r="E9725">
        <v>83</v>
      </c>
      <c r="F9725" t="s">
        <v>331</v>
      </c>
      <c r="G9725">
        <v>-10</v>
      </c>
      <c r="H9725" t="s">
        <v>357</v>
      </c>
      <c r="I9725" t="s">
        <v>356</v>
      </c>
      <c r="J9725" s="2">
        <f>VLOOKUP(B9725,'Totals by Team'!A:K,11,FALSE)</f>
        <v>-3.90625</v>
      </c>
      <c r="K9725" s="2">
        <f>VLOOKUP(C9725,'Totals by Team'!A:K,11,FALSE)</f>
        <v>-3.4193548387096775</v>
      </c>
    </row>
    <row r="9726" spans="1:11" x14ac:dyDescent="0.25">
      <c r="A9726" s="1">
        <v>41336</v>
      </c>
      <c r="B9726" t="s">
        <v>122</v>
      </c>
      <c r="C9726" t="s">
        <v>199</v>
      </c>
      <c r="D9726">
        <v>60</v>
      </c>
      <c r="E9726">
        <v>73</v>
      </c>
      <c r="F9726" t="s">
        <v>199</v>
      </c>
      <c r="G9726">
        <v>-13</v>
      </c>
      <c r="H9726" t="s">
        <v>357</v>
      </c>
      <c r="I9726" t="s">
        <v>356</v>
      </c>
      <c r="J9726" s="2">
        <f>VLOOKUP(B9726,'Totals by Team'!A:K,11,FALSE)</f>
        <v>1.5588235294117647</v>
      </c>
      <c r="K9726" s="2">
        <f>VLOOKUP(C9726,'Totals by Team'!A:K,11,FALSE)</f>
        <v>-4.709677419354839</v>
      </c>
    </row>
    <row r="9727" spans="1:11" x14ac:dyDescent="0.25">
      <c r="A9727" s="1">
        <v>41336</v>
      </c>
      <c r="B9727" t="s">
        <v>310</v>
      </c>
      <c r="C9727" t="s">
        <v>218</v>
      </c>
      <c r="D9727">
        <v>57</v>
      </c>
      <c r="E9727">
        <v>70</v>
      </c>
      <c r="F9727" t="s">
        <v>310</v>
      </c>
      <c r="G9727">
        <v>-13</v>
      </c>
      <c r="H9727" t="s">
        <v>357</v>
      </c>
      <c r="I9727" t="s">
        <v>360</v>
      </c>
      <c r="J9727" s="2">
        <f>VLOOKUP(B9727,'Totals by Team'!A:K,11,FALSE)</f>
        <v>1.935483870967742</v>
      </c>
      <c r="K9727" s="2">
        <f>VLOOKUP(C9727,'Totals by Team'!A:K,11,FALSE)</f>
        <v>7.4705882352941178</v>
      </c>
    </row>
    <row r="9728" spans="1:11" x14ac:dyDescent="0.25">
      <c r="A9728" s="1">
        <v>41336</v>
      </c>
      <c r="B9728" t="s">
        <v>333</v>
      </c>
      <c r="C9728" t="s">
        <v>81</v>
      </c>
      <c r="D9728">
        <v>57</v>
      </c>
      <c r="E9728">
        <v>71</v>
      </c>
      <c r="F9728" t="s">
        <v>81</v>
      </c>
      <c r="G9728">
        <v>-14</v>
      </c>
      <c r="H9728" t="s">
        <v>357</v>
      </c>
      <c r="I9728" t="s">
        <v>356</v>
      </c>
      <c r="J9728" s="2">
        <f>VLOOKUP(B9728,'Totals by Team'!A:K,11,FALSE)</f>
        <v>-15.136363636363637</v>
      </c>
      <c r="K9728" s="2">
        <f>VLOOKUP(C9728,'Totals by Team'!A:K,11,FALSE)</f>
        <v>-5.1785714285714288</v>
      </c>
    </row>
    <row r="9729" spans="1:11" x14ac:dyDescent="0.25">
      <c r="A9729" s="1">
        <v>41336</v>
      </c>
      <c r="B9729" t="s">
        <v>336</v>
      </c>
      <c r="C9729" t="s">
        <v>91</v>
      </c>
      <c r="D9729">
        <v>66</v>
      </c>
      <c r="E9729">
        <v>84</v>
      </c>
      <c r="F9729" t="s">
        <v>91</v>
      </c>
      <c r="G9729">
        <v>-18</v>
      </c>
      <c r="H9729" t="s">
        <v>357</v>
      </c>
      <c r="I9729" t="s">
        <v>356</v>
      </c>
      <c r="J9729" s="2">
        <f>VLOOKUP(B9729,'Totals by Team'!A:K,11,FALSE)</f>
        <v>-1.935483870967742</v>
      </c>
      <c r="K9729" s="2">
        <f>VLOOKUP(C9729,'Totals by Team'!A:K,11,FALSE)</f>
        <v>4.625</v>
      </c>
    </row>
    <row r="9730" spans="1:11" x14ac:dyDescent="0.25">
      <c r="A9730" s="1">
        <v>41336</v>
      </c>
      <c r="B9730" t="s">
        <v>134</v>
      </c>
      <c r="C9730" t="s">
        <v>255</v>
      </c>
      <c r="D9730">
        <v>61</v>
      </c>
      <c r="E9730">
        <v>80</v>
      </c>
      <c r="F9730" t="s">
        <v>255</v>
      </c>
      <c r="G9730">
        <v>-19</v>
      </c>
      <c r="H9730" t="s">
        <v>357</v>
      </c>
      <c r="I9730" t="s">
        <v>356</v>
      </c>
      <c r="J9730" s="2">
        <f>VLOOKUP(B9730,'Totals by Team'!A:K,11,FALSE)</f>
        <v>-8.375</v>
      </c>
      <c r="K9730" s="2">
        <f>VLOOKUP(C9730,'Totals by Team'!A:K,11,FALSE)</f>
        <v>4.9393939393939394</v>
      </c>
    </row>
    <row r="9731" spans="1:11" x14ac:dyDescent="0.25">
      <c r="A9731" s="1">
        <v>41336</v>
      </c>
      <c r="B9731" t="s">
        <v>244</v>
      </c>
      <c r="C9731" t="s">
        <v>261</v>
      </c>
      <c r="D9731">
        <v>58</v>
      </c>
      <c r="E9731">
        <v>79</v>
      </c>
      <c r="F9731" t="s">
        <v>261</v>
      </c>
      <c r="G9731">
        <v>-21</v>
      </c>
      <c r="H9731" t="s">
        <v>357</v>
      </c>
      <c r="I9731" t="s">
        <v>356</v>
      </c>
      <c r="J9731" s="2">
        <f>VLOOKUP(B9731,'Totals by Team'!A:K,11,FALSE)</f>
        <v>-1.4545454545454546</v>
      </c>
      <c r="K9731" s="2">
        <f>VLOOKUP(C9731,'Totals by Team'!A:K,11,FALSE)</f>
        <v>7.0606060606060606</v>
      </c>
    </row>
    <row r="9732" spans="1:11" x14ac:dyDescent="0.25">
      <c r="A9732" s="1">
        <v>41337</v>
      </c>
      <c r="B9732" t="s">
        <v>179</v>
      </c>
      <c r="C9732" t="s">
        <v>346</v>
      </c>
      <c r="D9732">
        <v>79</v>
      </c>
      <c r="E9732">
        <v>42</v>
      </c>
      <c r="F9732" t="s">
        <v>179</v>
      </c>
      <c r="G9732">
        <v>37</v>
      </c>
      <c r="H9732" t="s">
        <v>358</v>
      </c>
      <c r="I9732" t="s">
        <v>360</v>
      </c>
      <c r="J9732" s="2">
        <f>VLOOKUP(B9732,'Totals by Team'!A:K,11,FALSE)</f>
        <v>13.911764705882353</v>
      </c>
      <c r="K9732" s="2">
        <f>VLOOKUP(C9732,'Totals by Team'!A:K,11,FALSE)</f>
        <v>-7.419354838709677</v>
      </c>
    </row>
    <row r="9733" spans="1:11" x14ac:dyDescent="0.25">
      <c r="A9733" s="1">
        <v>41337</v>
      </c>
      <c r="B9733" t="s">
        <v>16</v>
      </c>
      <c r="C9733" t="s">
        <v>279</v>
      </c>
      <c r="D9733">
        <v>66</v>
      </c>
      <c r="E9733">
        <v>47</v>
      </c>
      <c r="F9733" t="s">
        <v>16</v>
      </c>
      <c r="G9733">
        <v>19</v>
      </c>
      <c r="H9733" t="s">
        <v>358</v>
      </c>
      <c r="I9733" t="s">
        <v>360</v>
      </c>
      <c r="J9733" s="2">
        <f>VLOOKUP(B9733,'Totals by Team'!A:K,11,FALSE)</f>
        <v>2.125</v>
      </c>
      <c r="K9733" s="2">
        <f>VLOOKUP(C9733,'Totals by Team'!A:K,11,FALSE)</f>
        <v>-5.290322580645161</v>
      </c>
    </row>
    <row r="9734" spans="1:11" x14ac:dyDescent="0.25">
      <c r="A9734" s="1">
        <v>41337</v>
      </c>
      <c r="B9734" t="s">
        <v>312</v>
      </c>
      <c r="C9734" t="s">
        <v>316</v>
      </c>
      <c r="D9734">
        <v>67</v>
      </c>
      <c r="E9734">
        <v>51</v>
      </c>
      <c r="F9734" t="s">
        <v>312</v>
      </c>
      <c r="G9734">
        <v>16</v>
      </c>
      <c r="H9734" t="s">
        <v>358</v>
      </c>
      <c r="I9734" t="s">
        <v>360</v>
      </c>
      <c r="J9734" s="2">
        <f>VLOOKUP(B9734,'Totals by Team'!A:K,11,FALSE)</f>
        <v>15.588235294117647</v>
      </c>
      <c r="K9734" s="2">
        <f>VLOOKUP(C9734,'Totals by Team'!A:K,11,FALSE)</f>
        <v>7.8787878787878789</v>
      </c>
    </row>
    <row r="9735" spans="1:11" x14ac:dyDescent="0.25">
      <c r="A9735" s="1">
        <v>41337</v>
      </c>
      <c r="B9735" t="s">
        <v>78</v>
      </c>
      <c r="C9735" t="s">
        <v>27</v>
      </c>
      <c r="D9735">
        <v>86</v>
      </c>
      <c r="E9735">
        <v>74</v>
      </c>
      <c r="F9735" t="s">
        <v>27</v>
      </c>
      <c r="G9735">
        <v>12</v>
      </c>
      <c r="H9735" t="s">
        <v>358</v>
      </c>
      <c r="I9735" t="s">
        <v>356</v>
      </c>
      <c r="J9735" s="2">
        <f>VLOOKUP(B9735,'Totals by Team'!A:K,11,FALSE)</f>
        <v>4.8275862068965516</v>
      </c>
      <c r="K9735" s="2">
        <f>VLOOKUP(C9735,'Totals by Team'!A:K,11,FALSE)</f>
        <v>-7.0344827586206895</v>
      </c>
    </row>
    <row r="9736" spans="1:11" x14ac:dyDescent="0.25">
      <c r="A9736" s="1">
        <v>41337</v>
      </c>
      <c r="B9736" t="s">
        <v>45</v>
      </c>
      <c r="C9736" t="s">
        <v>3</v>
      </c>
      <c r="D9736">
        <v>69</v>
      </c>
      <c r="E9736">
        <v>58</v>
      </c>
      <c r="F9736" t="s">
        <v>45</v>
      </c>
      <c r="G9736">
        <v>11</v>
      </c>
      <c r="H9736" t="s">
        <v>358</v>
      </c>
      <c r="I9736" t="s">
        <v>360</v>
      </c>
      <c r="J9736" s="2">
        <f>VLOOKUP(B9736,'Totals by Team'!A:K,11,FALSE)</f>
        <v>1.15625</v>
      </c>
      <c r="K9736" s="2">
        <f>VLOOKUP(C9736,'Totals by Team'!A:K,11,FALSE)</f>
        <v>-9.931034482758621</v>
      </c>
    </row>
    <row r="9737" spans="1:11" x14ac:dyDescent="0.25">
      <c r="A9737" s="1">
        <v>41337</v>
      </c>
      <c r="B9737" t="s">
        <v>46</v>
      </c>
      <c r="C9737" t="s">
        <v>41</v>
      </c>
      <c r="D9737">
        <v>75</v>
      </c>
      <c r="E9737">
        <v>66</v>
      </c>
      <c r="F9737" t="s">
        <v>46</v>
      </c>
      <c r="G9737">
        <v>9</v>
      </c>
      <c r="H9737" t="s">
        <v>358</v>
      </c>
      <c r="I9737" t="s">
        <v>360</v>
      </c>
      <c r="J9737" s="2">
        <f>VLOOKUP(B9737,'Totals by Team'!A:K,11,FALSE)</f>
        <v>-1.5161290322580645</v>
      </c>
      <c r="K9737" s="2">
        <f>VLOOKUP(C9737,'Totals by Team'!A:K,11,FALSE)</f>
        <v>-3.09375</v>
      </c>
    </row>
    <row r="9738" spans="1:11" x14ac:dyDescent="0.25">
      <c r="A9738" s="1">
        <v>41337</v>
      </c>
      <c r="B9738" t="s">
        <v>297</v>
      </c>
      <c r="C9738" t="s">
        <v>215</v>
      </c>
      <c r="D9738">
        <v>79</v>
      </c>
      <c r="E9738">
        <v>70</v>
      </c>
      <c r="F9738" t="s">
        <v>297</v>
      </c>
      <c r="G9738">
        <v>9</v>
      </c>
      <c r="H9738" t="s">
        <v>358</v>
      </c>
      <c r="I9738" t="s">
        <v>360</v>
      </c>
      <c r="J9738" s="2">
        <f>VLOOKUP(B9738,'Totals by Team'!A:K,11,FALSE)</f>
        <v>0.34375</v>
      </c>
      <c r="K9738" s="2">
        <f>VLOOKUP(C9738,'Totals by Team'!A:K,11,FALSE)</f>
        <v>6.4516129032258061</v>
      </c>
    </row>
    <row r="9739" spans="1:11" x14ac:dyDescent="0.25">
      <c r="A9739" s="1">
        <v>41337</v>
      </c>
      <c r="B9739" t="s">
        <v>125</v>
      </c>
      <c r="C9739" t="s">
        <v>327</v>
      </c>
      <c r="D9739">
        <v>62</v>
      </c>
      <c r="E9739">
        <v>54</v>
      </c>
      <c r="F9739" t="s">
        <v>125</v>
      </c>
      <c r="G9739">
        <v>8</v>
      </c>
      <c r="H9739" t="s">
        <v>358</v>
      </c>
      <c r="I9739" t="s">
        <v>360</v>
      </c>
      <c r="J9739" s="2">
        <f>VLOOKUP(B9739,'Totals by Team'!A:K,11,FALSE)</f>
        <v>4.8214285714285712</v>
      </c>
      <c r="K9739" s="2">
        <f>VLOOKUP(C9739,'Totals by Team'!A:K,11,FALSE)</f>
        <v>-13.071428571428571</v>
      </c>
    </row>
    <row r="9740" spans="1:11" x14ac:dyDescent="0.25">
      <c r="A9740" s="1">
        <v>41337</v>
      </c>
      <c r="B9740" t="s">
        <v>93</v>
      </c>
      <c r="C9740" t="s">
        <v>95</v>
      </c>
      <c r="D9740">
        <v>63</v>
      </c>
      <c r="E9740">
        <v>60</v>
      </c>
      <c r="F9740" t="s">
        <v>93</v>
      </c>
      <c r="G9740">
        <v>3</v>
      </c>
      <c r="H9740" t="s">
        <v>358</v>
      </c>
      <c r="I9740" t="s">
        <v>360</v>
      </c>
      <c r="J9740" s="2">
        <f>VLOOKUP(B9740,'Totals by Team'!A:K,11,FALSE)</f>
        <v>-8.4516129032258061</v>
      </c>
      <c r="K9740" s="2">
        <f>VLOOKUP(C9740,'Totals by Team'!A:K,11,FALSE)</f>
        <v>-14.5</v>
      </c>
    </row>
    <row r="9741" spans="1:11" x14ac:dyDescent="0.25">
      <c r="A9741" s="1">
        <v>41337</v>
      </c>
      <c r="B9741" t="s">
        <v>248</v>
      </c>
      <c r="C9741" t="s">
        <v>247</v>
      </c>
      <c r="D9741">
        <v>59</v>
      </c>
      <c r="E9741">
        <v>57</v>
      </c>
      <c r="F9741" t="s">
        <v>248</v>
      </c>
      <c r="G9741">
        <v>2</v>
      </c>
      <c r="H9741" t="s">
        <v>358</v>
      </c>
      <c r="I9741" t="s">
        <v>360</v>
      </c>
      <c r="J9741" s="2">
        <f>VLOOKUP(B9741,'Totals by Team'!A:K,11,FALSE)</f>
        <v>0.20588235294117646</v>
      </c>
      <c r="K9741" s="2">
        <f>VLOOKUP(C9741,'Totals by Team'!A:K,11,FALSE)</f>
        <v>-0.67741935483870963</v>
      </c>
    </row>
    <row r="9742" spans="1:11" x14ac:dyDescent="0.25">
      <c r="A9742" s="1">
        <v>41337</v>
      </c>
      <c r="B9742" t="s">
        <v>247</v>
      </c>
      <c r="C9742" t="s">
        <v>248</v>
      </c>
      <c r="D9742">
        <v>57</v>
      </c>
      <c r="E9742">
        <v>59</v>
      </c>
      <c r="F9742" t="s">
        <v>248</v>
      </c>
      <c r="G9742">
        <v>-2</v>
      </c>
      <c r="H9742" t="s">
        <v>357</v>
      </c>
      <c r="I9742" t="s">
        <v>356</v>
      </c>
      <c r="J9742" s="2">
        <f>VLOOKUP(B9742,'Totals by Team'!A:K,11,FALSE)</f>
        <v>-0.67741935483870963</v>
      </c>
      <c r="K9742" s="2">
        <f>VLOOKUP(C9742,'Totals by Team'!A:K,11,FALSE)</f>
        <v>0.20588235294117646</v>
      </c>
    </row>
    <row r="9743" spans="1:11" x14ac:dyDescent="0.25">
      <c r="A9743" s="1">
        <v>41337</v>
      </c>
      <c r="B9743" t="s">
        <v>95</v>
      </c>
      <c r="C9743" t="s">
        <v>93</v>
      </c>
      <c r="D9743">
        <v>60</v>
      </c>
      <c r="E9743">
        <v>63</v>
      </c>
      <c r="F9743" t="s">
        <v>93</v>
      </c>
      <c r="G9743">
        <v>-3</v>
      </c>
      <c r="H9743" t="s">
        <v>357</v>
      </c>
      <c r="I9743" t="s">
        <v>356</v>
      </c>
      <c r="J9743" s="2">
        <f>VLOOKUP(B9743,'Totals by Team'!A:K,11,FALSE)</f>
        <v>-14.5</v>
      </c>
      <c r="K9743" s="2">
        <f>VLOOKUP(C9743,'Totals by Team'!A:K,11,FALSE)</f>
        <v>-8.4516129032258061</v>
      </c>
    </row>
    <row r="9744" spans="1:11" x14ac:dyDescent="0.25">
      <c r="A9744" s="1">
        <v>41337</v>
      </c>
      <c r="B9744" t="s">
        <v>327</v>
      </c>
      <c r="C9744" t="s">
        <v>125</v>
      </c>
      <c r="D9744">
        <v>54</v>
      </c>
      <c r="E9744">
        <v>62</v>
      </c>
      <c r="F9744" t="s">
        <v>125</v>
      </c>
      <c r="G9744">
        <v>-8</v>
      </c>
      <c r="H9744" t="s">
        <v>357</v>
      </c>
      <c r="I9744" t="s">
        <v>356</v>
      </c>
      <c r="J9744" s="2">
        <f>VLOOKUP(B9744,'Totals by Team'!A:K,11,FALSE)</f>
        <v>-13.071428571428571</v>
      </c>
      <c r="K9744" s="2">
        <f>VLOOKUP(C9744,'Totals by Team'!A:K,11,FALSE)</f>
        <v>4.8214285714285712</v>
      </c>
    </row>
    <row r="9745" spans="1:11" x14ac:dyDescent="0.25">
      <c r="A9745" s="1">
        <v>41337</v>
      </c>
      <c r="B9745" t="s">
        <v>41</v>
      </c>
      <c r="C9745" t="s">
        <v>46</v>
      </c>
      <c r="D9745">
        <v>66</v>
      </c>
      <c r="E9745">
        <v>75</v>
      </c>
      <c r="F9745" t="s">
        <v>46</v>
      </c>
      <c r="G9745">
        <v>-9</v>
      </c>
      <c r="H9745" t="s">
        <v>357</v>
      </c>
      <c r="I9745" t="s">
        <v>356</v>
      </c>
      <c r="J9745" s="2">
        <f>VLOOKUP(B9745,'Totals by Team'!A:K,11,FALSE)</f>
        <v>-3.09375</v>
      </c>
      <c r="K9745" s="2">
        <f>VLOOKUP(C9745,'Totals by Team'!A:K,11,FALSE)</f>
        <v>-1.5161290322580645</v>
      </c>
    </row>
    <row r="9746" spans="1:11" x14ac:dyDescent="0.25">
      <c r="A9746" s="1">
        <v>41337</v>
      </c>
      <c r="B9746" t="s">
        <v>215</v>
      </c>
      <c r="C9746" t="s">
        <v>297</v>
      </c>
      <c r="D9746">
        <v>70</v>
      </c>
      <c r="E9746">
        <v>79</v>
      </c>
      <c r="F9746" t="s">
        <v>297</v>
      </c>
      <c r="G9746">
        <v>-9</v>
      </c>
      <c r="H9746" t="s">
        <v>357</v>
      </c>
      <c r="I9746" t="s">
        <v>356</v>
      </c>
      <c r="J9746" s="2">
        <f>VLOOKUP(B9746,'Totals by Team'!A:K,11,FALSE)</f>
        <v>6.4516129032258061</v>
      </c>
      <c r="K9746" s="2">
        <f>VLOOKUP(C9746,'Totals by Team'!A:K,11,FALSE)</f>
        <v>0.34375</v>
      </c>
    </row>
    <row r="9747" spans="1:11" x14ac:dyDescent="0.25">
      <c r="A9747" s="1">
        <v>41337</v>
      </c>
      <c r="B9747" t="s">
        <v>3</v>
      </c>
      <c r="C9747" t="s">
        <v>45</v>
      </c>
      <c r="D9747">
        <v>58</v>
      </c>
      <c r="E9747">
        <v>69</v>
      </c>
      <c r="F9747" t="s">
        <v>45</v>
      </c>
      <c r="G9747">
        <v>-11</v>
      </c>
      <c r="H9747" t="s">
        <v>357</v>
      </c>
      <c r="I9747" t="s">
        <v>356</v>
      </c>
      <c r="J9747" s="2">
        <f>VLOOKUP(B9747,'Totals by Team'!A:K,11,FALSE)</f>
        <v>-9.931034482758621</v>
      </c>
      <c r="K9747" s="2">
        <f>VLOOKUP(C9747,'Totals by Team'!A:K,11,FALSE)</f>
        <v>1.15625</v>
      </c>
    </row>
    <row r="9748" spans="1:11" x14ac:dyDescent="0.25">
      <c r="A9748" s="1">
        <v>41337</v>
      </c>
      <c r="B9748" t="s">
        <v>27</v>
      </c>
      <c r="C9748" t="s">
        <v>78</v>
      </c>
      <c r="D9748">
        <v>74</v>
      </c>
      <c r="E9748">
        <v>86</v>
      </c>
      <c r="F9748" t="s">
        <v>27</v>
      </c>
      <c r="G9748">
        <v>-12</v>
      </c>
      <c r="H9748" t="s">
        <v>357</v>
      </c>
      <c r="I9748" t="s">
        <v>360</v>
      </c>
      <c r="J9748" s="2">
        <f>VLOOKUP(B9748,'Totals by Team'!A:K,11,FALSE)</f>
        <v>-7.0344827586206895</v>
      </c>
      <c r="K9748" s="2">
        <f>VLOOKUP(C9748,'Totals by Team'!A:K,11,FALSE)</f>
        <v>4.8275862068965516</v>
      </c>
    </row>
    <row r="9749" spans="1:11" x14ac:dyDescent="0.25">
      <c r="A9749" s="1">
        <v>41337</v>
      </c>
      <c r="B9749" t="s">
        <v>316</v>
      </c>
      <c r="C9749" t="s">
        <v>312</v>
      </c>
      <c r="D9749">
        <v>51</v>
      </c>
      <c r="E9749">
        <v>67</v>
      </c>
      <c r="F9749" t="s">
        <v>312</v>
      </c>
      <c r="G9749">
        <v>-16</v>
      </c>
      <c r="H9749" t="s">
        <v>357</v>
      </c>
      <c r="I9749" t="s">
        <v>356</v>
      </c>
      <c r="J9749" s="2">
        <f>VLOOKUP(B9749,'Totals by Team'!A:K,11,FALSE)</f>
        <v>7.8787878787878789</v>
      </c>
      <c r="K9749" s="2">
        <f>VLOOKUP(C9749,'Totals by Team'!A:K,11,FALSE)</f>
        <v>15.588235294117647</v>
      </c>
    </row>
    <row r="9750" spans="1:11" x14ac:dyDescent="0.25">
      <c r="A9750" s="1">
        <v>41337</v>
      </c>
      <c r="B9750" t="s">
        <v>279</v>
      </c>
      <c r="C9750" t="s">
        <v>16</v>
      </c>
      <c r="D9750">
        <v>47</v>
      </c>
      <c r="E9750">
        <v>66</v>
      </c>
      <c r="F9750" t="s">
        <v>16</v>
      </c>
      <c r="G9750">
        <v>-19</v>
      </c>
      <c r="H9750" t="s">
        <v>357</v>
      </c>
      <c r="I9750" t="s">
        <v>356</v>
      </c>
      <c r="J9750" s="2">
        <f>VLOOKUP(B9750,'Totals by Team'!A:K,11,FALSE)</f>
        <v>-5.290322580645161</v>
      </c>
      <c r="K9750" s="2">
        <f>VLOOKUP(C9750,'Totals by Team'!A:K,11,FALSE)</f>
        <v>2.125</v>
      </c>
    </row>
    <row r="9751" spans="1:11" x14ac:dyDescent="0.25">
      <c r="A9751" s="1">
        <v>41337</v>
      </c>
      <c r="B9751" t="s">
        <v>346</v>
      </c>
      <c r="C9751" t="s">
        <v>179</v>
      </c>
      <c r="D9751">
        <v>42</v>
      </c>
      <c r="E9751">
        <v>79</v>
      </c>
      <c r="F9751" t="s">
        <v>179</v>
      </c>
      <c r="G9751">
        <v>-37</v>
      </c>
      <c r="H9751" t="s">
        <v>357</v>
      </c>
      <c r="I9751" t="s">
        <v>356</v>
      </c>
      <c r="J9751" s="2">
        <f>VLOOKUP(B9751,'Totals by Team'!A:K,11,FALSE)</f>
        <v>-7.419354838709677</v>
      </c>
      <c r="K9751" s="2">
        <f>VLOOKUP(C9751,'Totals by Team'!A:K,11,FALSE)</f>
        <v>13.911764705882353</v>
      </c>
    </row>
    <row r="9752" spans="1:11" x14ac:dyDescent="0.25">
      <c r="A9752" s="1">
        <v>41338</v>
      </c>
      <c r="B9752" t="s">
        <v>304</v>
      </c>
      <c r="C9752" t="s">
        <v>319</v>
      </c>
      <c r="D9752">
        <v>93</v>
      </c>
      <c r="E9752">
        <v>63</v>
      </c>
      <c r="F9752" t="s">
        <v>304</v>
      </c>
      <c r="G9752">
        <v>30</v>
      </c>
      <c r="H9752" t="s">
        <v>358</v>
      </c>
      <c r="I9752" t="s">
        <v>360</v>
      </c>
      <c r="J9752" s="2">
        <f>VLOOKUP(B9752,'Totals by Team'!A:K,11,FALSE)</f>
        <v>10.060606060606061</v>
      </c>
      <c r="K9752" s="2">
        <f>VLOOKUP(C9752,'Totals by Team'!A:K,11,FALSE)</f>
        <v>4.84375</v>
      </c>
    </row>
    <row r="9753" spans="1:11" x14ac:dyDescent="0.25">
      <c r="A9753" s="1">
        <v>41338</v>
      </c>
      <c r="B9753" t="s">
        <v>192</v>
      </c>
      <c r="C9753" t="s">
        <v>287</v>
      </c>
      <c r="D9753">
        <v>85</v>
      </c>
      <c r="E9753">
        <v>57</v>
      </c>
      <c r="F9753" t="s">
        <v>192</v>
      </c>
      <c r="G9753">
        <v>28</v>
      </c>
      <c r="H9753" t="s">
        <v>358</v>
      </c>
      <c r="I9753" t="s">
        <v>360</v>
      </c>
      <c r="J9753" s="2">
        <f>VLOOKUP(B9753,'Totals by Team'!A:K,11,FALSE)</f>
        <v>12.875</v>
      </c>
      <c r="K9753" s="2">
        <f>VLOOKUP(C9753,'Totals by Team'!A:K,11,FALSE)</f>
        <v>-4.53125</v>
      </c>
    </row>
    <row r="9754" spans="1:11" x14ac:dyDescent="0.25">
      <c r="A9754" s="1">
        <v>41338</v>
      </c>
      <c r="B9754" t="s">
        <v>258</v>
      </c>
      <c r="C9754" t="s">
        <v>217</v>
      </c>
      <c r="D9754">
        <v>66</v>
      </c>
      <c r="E9754">
        <v>40</v>
      </c>
      <c r="F9754" t="s">
        <v>258</v>
      </c>
      <c r="G9754">
        <v>26</v>
      </c>
      <c r="H9754" t="s">
        <v>358</v>
      </c>
      <c r="I9754" t="s">
        <v>360</v>
      </c>
      <c r="J9754" s="2">
        <f>VLOOKUP(B9754,'Totals by Team'!A:K,11,FALSE)</f>
        <v>7.2352941176470589</v>
      </c>
      <c r="K9754" s="2">
        <f>VLOOKUP(C9754,'Totals by Team'!A:K,11,FALSE)</f>
        <v>-0.93548387096774188</v>
      </c>
    </row>
    <row r="9755" spans="1:11" x14ac:dyDescent="0.25">
      <c r="A9755" s="1">
        <v>41338</v>
      </c>
      <c r="B9755" t="s">
        <v>64</v>
      </c>
      <c r="C9755" t="s">
        <v>55</v>
      </c>
      <c r="D9755">
        <v>70</v>
      </c>
      <c r="E9755">
        <v>46</v>
      </c>
      <c r="F9755" t="s">
        <v>64</v>
      </c>
      <c r="G9755">
        <v>24</v>
      </c>
      <c r="H9755" t="s">
        <v>358</v>
      </c>
      <c r="I9755" t="s">
        <v>360</v>
      </c>
      <c r="J9755" s="2">
        <f>VLOOKUP(B9755,'Totals by Team'!A:K,11,FALSE)</f>
        <v>0.6071428571428571</v>
      </c>
      <c r="K9755" s="2">
        <f>VLOOKUP(C9755,'Totals by Team'!A:K,11,FALSE)</f>
        <v>-9.7931034482758612</v>
      </c>
    </row>
    <row r="9756" spans="1:11" x14ac:dyDescent="0.25">
      <c r="A9756" s="1">
        <v>41338</v>
      </c>
      <c r="B9756" t="s">
        <v>241</v>
      </c>
      <c r="C9756" t="s">
        <v>152</v>
      </c>
      <c r="D9756">
        <v>82</v>
      </c>
      <c r="E9756">
        <v>59</v>
      </c>
      <c r="F9756" t="s">
        <v>241</v>
      </c>
      <c r="G9756">
        <v>23</v>
      </c>
      <c r="H9756" t="s">
        <v>358</v>
      </c>
      <c r="I9756" t="s">
        <v>360</v>
      </c>
      <c r="J9756" s="2">
        <f>VLOOKUP(B9756,'Totals by Team'!A:K,11,FALSE)</f>
        <v>-1.1290322580645162</v>
      </c>
      <c r="K9756" s="2">
        <f>VLOOKUP(C9756,'Totals by Team'!A:K,11,FALSE)</f>
        <v>-7.1724137931034484</v>
      </c>
    </row>
    <row r="9757" spans="1:11" x14ac:dyDescent="0.25">
      <c r="A9757" s="1">
        <v>41338</v>
      </c>
      <c r="B9757" t="s">
        <v>40</v>
      </c>
      <c r="C9757" t="s">
        <v>189</v>
      </c>
      <c r="D9757">
        <v>78</v>
      </c>
      <c r="E9757">
        <v>61</v>
      </c>
      <c r="F9757" t="s">
        <v>189</v>
      </c>
      <c r="G9757">
        <v>17</v>
      </c>
      <c r="H9757" t="s">
        <v>358</v>
      </c>
      <c r="I9757" t="s">
        <v>356</v>
      </c>
      <c r="J9757" s="2">
        <f>VLOOKUP(B9757,'Totals by Team'!A:K,11,FALSE)</f>
        <v>-3.40625</v>
      </c>
      <c r="K9757" s="2">
        <f>VLOOKUP(C9757,'Totals by Team'!A:K,11,FALSE)</f>
        <v>-0.38461538461538464</v>
      </c>
    </row>
    <row r="9758" spans="1:11" x14ac:dyDescent="0.25">
      <c r="A9758" s="1">
        <v>41338</v>
      </c>
      <c r="B9758" t="s">
        <v>262</v>
      </c>
      <c r="C9758" t="s">
        <v>138</v>
      </c>
      <c r="D9758">
        <v>62</v>
      </c>
      <c r="E9758">
        <v>46</v>
      </c>
      <c r="F9758" t="s">
        <v>262</v>
      </c>
      <c r="G9758">
        <v>16</v>
      </c>
      <c r="H9758" t="s">
        <v>358</v>
      </c>
      <c r="I9758" t="s">
        <v>360</v>
      </c>
      <c r="J9758" s="2">
        <f>VLOOKUP(B9758,'Totals by Team'!A:K,11,FALSE)</f>
        <v>2.1875</v>
      </c>
      <c r="K9758" s="2">
        <f>VLOOKUP(C9758,'Totals by Team'!A:K,11,FALSE)</f>
        <v>-10.066666666666666</v>
      </c>
    </row>
    <row r="9759" spans="1:11" x14ac:dyDescent="0.25">
      <c r="A9759" s="1">
        <v>41338</v>
      </c>
      <c r="B9759" t="s">
        <v>49</v>
      </c>
      <c r="C9759" t="s">
        <v>131</v>
      </c>
      <c r="D9759">
        <v>87</v>
      </c>
      <c r="E9759">
        <v>72</v>
      </c>
      <c r="F9759" t="s">
        <v>348</v>
      </c>
      <c r="G9759">
        <v>15</v>
      </c>
      <c r="H9759" t="s">
        <v>358</v>
      </c>
      <c r="I9759" t="s">
        <v>348</v>
      </c>
      <c r="J9759" s="2">
        <f>VLOOKUP(B9759,'Totals by Team'!A:K,11,FALSE)</f>
        <v>-14.258064516129032</v>
      </c>
      <c r="K9759" s="2">
        <f>VLOOKUP(C9759,'Totals by Team'!A:K,11,FALSE)</f>
        <v>0.31034482758620691</v>
      </c>
    </row>
    <row r="9760" spans="1:11" x14ac:dyDescent="0.25">
      <c r="A9760" s="1">
        <v>41338</v>
      </c>
      <c r="B9760" t="s">
        <v>43</v>
      </c>
      <c r="C9760" t="s">
        <v>2</v>
      </c>
      <c r="D9760">
        <v>72</v>
      </c>
      <c r="E9760">
        <v>58</v>
      </c>
      <c r="F9760" t="s">
        <v>43</v>
      </c>
      <c r="G9760">
        <v>14</v>
      </c>
      <c r="H9760" t="s">
        <v>358</v>
      </c>
      <c r="I9760" t="s">
        <v>360</v>
      </c>
      <c r="J9760" s="2">
        <f>VLOOKUP(B9760,'Totals by Team'!A:K,11,FALSE)</f>
        <v>9.67741935483871</v>
      </c>
      <c r="K9760" s="2">
        <f>VLOOKUP(C9760,'Totals by Team'!A:K,11,FALSE)</f>
        <v>-6.3666666666666663</v>
      </c>
    </row>
    <row r="9761" spans="1:11" x14ac:dyDescent="0.25">
      <c r="A9761" s="1">
        <v>41338</v>
      </c>
      <c r="B9761" t="s">
        <v>301</v>
      </c>
      <c r="C9761" t="s">
        <v>315</v>
      </c>
      <c r="D9761">
        <v>79</v>
      </c>
      <c r="E9761">
        <v>68</v>
      </c>
      <c r="F9761" t="s">
        <v>301</v>
      </c>
      <c r="G9761">
        <v>11</v>
      </c>
      <c r="H9761" t="s">
        <v>358</v>
      </c>
      <c r="I9761" t="s">
        <v>360</v>
      </c>
      <c r="J9761" s="2">
        <f>VLOOKUP(B9761,'Totals by Team'!A:K,11,FALSE)</f>
        <v>7.2727272727272725</v>
      </c>
      <c r="K9761" s="2">
        <f>VLOOKUP(C9761,'Totals by Team'!A:K,11,FALSE)</f>
        <v>-8.67741935483871</v>
      </c>
    </row>
    <row r="9762" spans="1:11" x14ac:dyDescent="0.25">
      <c r="A9762" s="1">
        <v>41338</v>
      </c>
      <c r="B9762" t="s">
        <v>224</v>
      </c>
      <c r="C9762" t="s">
        <v>275</v>
      </c>
      <c r="D9762">
        <v>76</v>
      </c>
      <c r="E9762">
        <v>66</v>
      </c>
      <c r="F9762" t="s">
        <v>224</v>
      </c>
      <c r="G9762">
        <v>10</v>
      </c>
      <c r="H9762" t="s">
        <v>358</v>
      </c>
      <c r="I9762" t="s">
        <v>360</v>
      </c>
      <c r="J9762" s="2">
        <f>VLOOKUP(B9762,'Totals by Team'!A:K,11,FALSE)</f>
        <v>2.774193548387097</v>
      </c>
      <c r="K9762" s="2">
        <f>VLOOKUP(C9762,'Totals by Team'!A:K,11,FALSE)</f>
        <v>-0.42424242424242425</v>
      </c>
    </row>
    <row r="9763" spans="1:11" x14ac:dyDescent="0.25">
      <c r="A9763" s="1">
        <v>41338</v>
      </c>
      <c r="B9763" t="s">
        <v>270</v>
      </c>
      <c r="C9763" t="s">
        <v>285</v>
      </c>
      <c r="D9763">
        <v>67</v>
      </c>
      <c r="E9763">
        <v>58</v>
      </c>
      <c r="F9763" t="s">
        <v>285</v>
      </c>
      <c r="G9763">
        <v>9</v>
      </c>
      <c r="H9763" t="s">
        <v>358</v>
      </c>
      <c r="I9763" t="s">
        <v>356</v>
      </c>
      <c r="J9763" s="2">
        <f>VLOOKUP(B9763,'Totals by Team'!A:K,11,FALSE)</f>
        <v>11.363636363636363</v>
      </c>
      <c r="K9763" s="2">
        <f>VLOOKUP(C9763,'Totals by Team'!A:K,11,FALSE)</f>
        <v>17.545454545454547</v>
      </c>
    </row>
    <row r="9764" spans="1:11" x14ac:dyDescent="0.25">
      <c r="A9764" s="1">
        <v>41338</v>
      </c>
      <c r="B9764" t="s">
        <v>324</v>
      </c>
      <c r="C9764" t="s">
        <v>153</v>
      </c>
      <c r="D9764">
        <v>69</v>
      </c>
      <c r="E9764">
        <v>61</v>
      </c>
      <c r="F9764" t="s">
        <v>324</v>
      </c>
      <c r="G9764">
        <v>8</v>
      </c>
      <c r="H9764" t="s">
        <v>358</v>
      </c>
      <c r="I9764" t="s">
        <v>360</v>
      </c>
      <c r="J9764" s="2">
        <f>VLOOKUP(B9764,'Totals by Team'!A:K,11,FALSE)</f>
        <v>3.78125</v>
      </c>
      <c r="K9764" s="2">
        <f>VLOOKUP(C9764,'Totals by Team'!A:K,11,FALSE)</f>
        <v>-1.5666666666666667</v>
      </c>
    </row>
    <row r="9765" spans="1:11" x14ac:dyDescent="0.25">
      <c r="A9765" s="1">
        <v>41338</v>
      </c>
      <c r="B9765" t="s">
        <v>295</v>
      </c>
      <c r="C9765" t="s">
        <v>263</v>
      </c>
      <c r="D9765">
        <v>63</v>
      </c>
      <c r="E9765">
        <v>55</v>
      </c>
      <c r="F9765" t="s">
        <v>295</v>
      </c>
      <c r="G9765">
        <v>8</v>
      </c>
      <c r="H9765" t="s">
        <v>358</v>
      </c>
      <c r="I9765" t="s">
        <v>360</v>
      </c>
      <c r="J9765" s="2">
        <f>VLOOKUP(B9765,'Totals by Team'!A:K,11,FALSE)</f>
        <v>7.4848484848484844</v>
      </c>
      <c r="K9765" s="2">
        <f>VLOOKUP(C9765,'Totals by Team'!A:K,11,FALSE)</f>
        <v>3.2121212121212119</v>
      </c>
    </row>
    <row r="9766" spans="1:11" x14ac:dyDescent="0.25">
      <c r="A9766" s="1">
        <v>41338</v>
      </c>
      <c r="B9766" t="s">
        <v>282</v>
      </c>
      <c r="C9766" t="s">
        <v>159</v>
      </c>
      <c r="D9766">
        <v>81</v>
      </c>
      <c r="E9766">
        <v>73</v>
      </c>
      <c r="F9766" t="s">
        <v>348</v>
      </c>
      <c r="G9766">
        <v>8</v>
      </c>
      <c r="H9766" t="s">
        <v>358</v>
      </c>
      <c r="I9766" t="s">
        <v>348</v>
      </c>
      <c r="J9766" s="2">
        <f>VLOOKUP(B9766,'Totals by Team'!A:K,11,FALSE)</f>
        <v>-4.7</v>
      </c>
      <c r="K9766" s="2">
        <f>VLOOKUP(C9766,'Totals by Team'!A:K,11,FALSE)</f>
        <v>-12.758620689655173</v>
      </c>
    </row>
    <row r="9767" spans="1:11" x14ac:dyDescent="0.25">
      <c r="A9767" s="1">
        <v>41338</v>
      </c>
      <c r="B9767" t="s">
        <v>216</v>
      </c>
      <c r="C9767" t="s">
        <v>250</v>
      </c>
      <c r="D9767">
        <v>68</v>
      </c>
      <c r="E9767">
        <v>61</v>
      </c>
      <c r="F9767" t="s">
        <v>250</v>
      </c>
      <c r="G9767">
        <v>7</v>
      </c>
      <c r="H9767" t="s">
        <v>358</v>
      </c>
      <c r="I9767" t="s">
        <v>356</v>
      </c>
      <c r="J9767" s="2">
        <f>VLOOKUP(B9767,'Totals by Team'!A:K,11,FALSE)</f>
        <v>-0.93939393939393945</v>
      </c>
      <c r="K9767" s="2">
        <f>VLOOKUP(C9767,'Totals by Team'!A:K,11,FALSE)</f>
        <v>1.3870967741935485</v>
      </c>
    </row>
    <row r="9768" spans="1:11" x14ac:dyDescent="0.25">
      <c r="A9768" s="1">
        <v>41338</v>
      </c>
      <c r="B9768" t="s">
        <v>284</v>
      </c>
      <c r="C9768" t="s">
        <v>249</v>
      </c>
      <c r="D9768">
        <v>60</v>
      </c>
      <c r="E9768">
        <v>54</v>
      </c>
      <c r="F9768" t="s">
        <v>249</v>
      </c>
      <c r="G9768">
        <v>6</v>
      </c>
      <c r="H9768" t="s">
        <v>358</v>
      </c>
      <c r="I9768" t="s">
        <v>356</v>
      </c>
      <c r="J9768" s="2">
        <f>VLOOKUP(B9768,'Totals by Team'!A:K,11,FALSE)</f>
        <v>6.258064516129032</v>
      </c>
      <c r="K9768" s="2">
        <f>VLOOKUP(C9768,'Totals by Team'!A:K,11,FALSE)</f>
        <v>-0.80645161290322576</v>
      </c>
    </row>
    <row r="9769" spans="1:11" x14ac:dyDescent="0.25">
      <c r="A9769" s="1">
        <v>41338</v>
      </c>
      <c r="B9769" t="s">
        <v>329</v>
      </c>
      <c r="C9769" t="s">
        <v>100</v>
      </c>
      <c r="D9769">
        <v>89</v>
      </c>
      <c r="E9769">
        <v>85</v>
      </c>
      <c r="F9769" t="s">
        <v>100</v>
      </c>
      <c r="G9769">
        <v>4</v>
      </c>
      <c r="H9769" t="s">
        <v>358</v>
      </c>
      <c r="I9769" t="s">
        <v>356</v>
      </c>
      <c r="J9769" s="2">
        <f>VLOOKUP(B9769,'Totals by Team'!A:K,11,FALSE)</f>
        <v>-3.5517241379310347</v>
      </c>
      <c r="K9769" s="2">
        <f>VLOOKUP(C9769,'Totals by Team'!A:K,11,FALSE)</f>
        <v>2.064516129032258</v>
      </c>
    </row>
    <row r="9770" spans="1:11" x14ac:dyDescent="0.25">
      <c r="A9770" s="1">
        <v>41338</v>
      </c>
      <c r="B9770" t="s">
        <v>344</v>
      </c>
      <c r="C9770" t="s">
        <v>220</v>
      </c>
      <c r="D9770">
        <v>87</v>
      </c>
      <c r="E9770">
        <v>83</v>
      </c>
      <c r="F9770" t="s">
        <v>344</v>
      </c>
      <c r="G9770">
        <v>4</v>
      </c>
      <c r="H9770" t="s">
        <v>358</v>
      </c>
      <c r="I9770" t="s">
        <v>360</v>
      </c>
      <c r="J9770" s="2">
        <f>VLOOKUP(B9770,'Totals by Team'!A:K,11,FALSE)</f>
        <v>10.617647058823529</v>
      </c>
      <c r="K9770" s="2">
        <f>VLOOKUP(C9770,'Totals by Team'!A:K,11,FALSE)</f>
        <v>3.28125</v>
      </c>
    </row>
    <row r="9771" spans="1:11" x14ac:dyDescent="0.25">
      <c r="A9771" s="1">
        <v>41338</v>
      </c>
      <c r="B9771" t="s">
        <v>339</v>
      </c>
      <c r="C9771" t="s">
        <v>157</v>
      </c>
      <c r="D9771">
        <v>72</v>
      </c>
      <c r="E9771">
        <v>69</v>
      </c>
      <c r="F9771" t="s">
        <v>157</v>
      </c>
      <c r="G9771">
        <v>3</v>
      </c>
      <c r="H9771" t="s">
        <v>358</v>
      </c>
      <c r="I9771" t="s">
        <v>356</v>
      </c>
      <c r="J9771" s="2">
        <f>VLOOKUP(B9771,'Totals by Team'!A:K,11,FALSE)</f>
        <v>8.3636363636363633</v>
      </c>
      <c r="K9771" s="2">
        <f>VLOOKUP(C9771,'Totals by Team'!A:K,11,FALSE)</f>
        <v>-1.59375</v>
      </c>
    </row>
    <row r="9772" spans="1:11" x14ac:dyDescent="0.25">
      <c r="A9772" s="1">
        <v>41338</v>
      </c>
      <c r="B9772" t="s">
        <v>309</v>
      </c>
      <c r="C9772" t="s">
        <v>233</v>
      </c>
      <c r="D9772">
        <v>56</v>
      </c>
      <c r="E9772">
        <v>54</v>
      </c>
      <c r="F9772" t="s">
        <v>233</v>
      </c>
      <c r="G9772">
        <v>2</v>
      </c>
      <c r="H9772" t="s">
        <v>358</v>
      </c>
      <c r="I9772" t="s">
        <v>356</v>
      </c>
      <c r="J9772" s="2">
        <f>VLOOKUP(B9772,'Totals by Team'!A:K,11,FALSE)</f>
        <v>10.705882352941176</v>
      </c>
      <c r="K9772" s="2">
        <f>VLOOKUP(C9772,'Totals by Team'!A:K,11,FALSE)</f>
        <v>2.25</v>
      </c>
    </row>
    <row r="9773" spans="1:11" x14ac:dyDescent="0.25">
      <c r="A9773" s="1">
        <v>41338</v>
      </c>
      <c r="B9773" t="s">
        <v>151</v>
      </c>
      <c r="C9773" t="s">
        <v>139</v>
      </c>
      <c r="D9773">
        <v>61</v>
      </c>
      <c r="E9773">
        <v>59</v>
      </c>
      <c r="F9773" t="s">
        <v>151</v>
      </c>
      <c r="G9773">
        <v>2</v>
      </c>
      <c r="H9773" t="s">
        <v>358</v>
      </c>
      <c r="I9773" t="s">
        <v>360</v>
      </c>
      <c r="J9773" s="2">
        <f>VLOOKUP(B9773,'Totals by Team'!A:K,11,FALSE)</f>
        <v>-4.9333333333333336</v>
      </c>
      <c r="K9773" s="2">
        <f>VLOOKUP(C9773,'Totals by Team'!A:K,11,FALSE)</f>
        <v>-5</v>
      </c>
    </row>
    <row r="9774" spans="1:11" x14ac:dyDescent="0.25">
      <c r="A9774" s="1">
        <v>41338</v>
      </c>
      <c r="B9774" t="s">
        <v>187</v>
      </c>
      <c r="C9774" t="s">
        <v>28</v>
      </c>
      <c r="D9774">
        <v>60</v>
      </c>
      <c r="E9774">
        <v>58</v>
      </c>
      <c r="F9774" t="s">
        <v>348</v>
      </c>
      <c r="G9774">
        <v>2</v>
      </c>
      <c r="H9774" t="s">
        <v>358</v>
      </c>
      <c r="I9774" t="s">
        <v>348</v>
      </c>
      <c r="J9774" s="2">
        <f>VLOOKUP(B9774,'Totals by Team'!A:K,11,FALSE)</f>
        <v>-4.1785714285714288</v>
      </c>
      <c r="K9774" s="2">
        <f>VLOOKUP(C9774,'Totals by Team'!A:K,11,FALSE)</f>
        <v>-3.5517241379310347</v>
      </c>
    </row>
    <row r="9775" spans="1:11" x14ac:dyDescent="0.25">
      <c r="A9775" s="1">
        <v>41338</v>
      </c>
      <c r="B9775" t="s">
        <v>113</v>
      </c>
      <c r="C9775" t="s">
        <v>242</v>
      </c>
      <c r="D9775">
        <v>62</v>
      </c>
      <c r="E9775">
        <v>60</v>
      </c>
      <c r="F9775" t="s">
        <v>113</v>
      </c>
      <c r="G9775">
        <v>2</v>
      </c>
      <c r="H9775" t="s">
        <v>358</v>
      </c>
      <c r="I9775" t="s">
        <v>360</v>
      </c>
      <c r="J9775" s="2">
        <f>VLOOKUP(B9775,'Totals by Team'!A:K,11,FALSE)</f>
        <v>-1.7586206896551724</v>
      </c>
      <c r="K9775" s="2">
        <f>VLOOKUP(C9775,'Totals by Team'!A:K,11,FALSE)</f>
        <v>1.2666666666666666</v>
      </c>
    </row>
    <row r="9776" spans="1:11" x14ac:dyDescent="0.25">
      <c r="A9776" s="1">
        <v>41338</v>
      </c>
      <c r="B9776" t="s">
        <v>233</v>
      </c>
      <c r="C9776" t="s">
        <v>309</v>
      </c>
      <c r="D9776">
        <v>54</v>
      </c>
      <c r="E9776">
        <v>56</v>
      </c>
      <c r="F9776" t="s">
        <v>233</v>
      </c>
      <c r="G9776">
        <v>-2</v>
      </c>
      <c r="H9776" t="s">
        <v>357</v>
      </c>
      <c r="I9776" t="s">
        <v>360</v>
      </c>
      <c r="J9776" s="2">
        <f>VLOOKUP(B9776,'Totals by Team'!A:K,11,FALSE)</f>
        <v>2.25</v>
      </c>
      <c r="K9776" s="2">
        <f>VLOOKUP(C9776,'Totals by Team'!A:K,11,FALSE)</f>
        <v>10.705882352941176</v>
      </c>
    </row>
    <row r="9777" spans="1:11" x14ac:dyDescent="0.25">
      <c r="A9777" s="1">
        <v>41338</v>
      </c>
      <c r="B9777" t="s">
        <v>139</v>
      </c>
      <c r="C9777" t="s">
        <v>151</v>
      </c>
      <c r="D9777">
        <v>59</v>
      </c>
      <c r="E9777">
        <v>61</v>
      </c>
      <c r="F9777" t="s">
        <v>151</v>
      </c>
      <c r="G9777">
        <v>-2</v>
      </c>
      <c r="H9777" t="s">
        <v>357</v>
      </c>
      <c r="I9777" t="s">
        <v>356</v>
      </c>
      <c r="J9777" s="2">
        <f>VLOOKUP(B9777,'Totals by Team'!A:K,11,FALSE)</f>
        <v>-5</v>
      </c>
      <c r="K9777" s="2">
        <f>VLOOKUP(C9777,'Totals by Team'!A:K,11,FALSE)</f>
        <v>-4.9333333333333336</v>
      </c>
    </row>
    <row r="9778" spans="1:11" x14ac:dyDescent="0.25">
      <c r="A9778" s="1">
        <v>41338</v>
      </c>
      <c r="B9778" t="s">
        <v>28</v>
      </c>
      <c r="C9778" t="s">
        <v>187</v>
      </c>
      <c r="D9778">
        <v>58</v>
      </c>
      <c r="E9778">
        <v>60</v>
      </c>
      <c r="F9778" t="s">
        <v>348</v>
      </c>
      <c r="G9778">
        <v>-2</v>
      </c>
      <c r="H9778" t="s">
        <v>357</v>
      </c>
      <c r="I9778" t="s">
        <v>348</v>
      </c>
      <c r="J9778" s="2">
        <f>VLOOKUP(B9778,'Totals by Team'!A:K,11,FALSE)</f>
        <v>-3.5517241379310347</v>
      </c>
      <c r="K9778" s="2">
        <f>VLOOKUP(C9778,'Totals by Team'!A:K,11,FALSE)</f>
        <v>-4.1785714285714288</v>
      </c>
    </row>
    <row r="9779" spans="1:11" x14ac:dyDescent="0.25">
      <c r="A9779" s="1">
        <v>41338</v>
      </c>
      <c r="B9779" t="s">
        <v>242</v>
      </c>
      <c r="C9779" t="s">
        <v>113</v>
      </c>
      <c r="D9779">
        <v>60</v>
      </c>
      <c r="E9779">
        <v>62</v>
      </c>
      <c r="F9779" t="s">
        <v>113</v>
      </c>
      <c r="G9779">
        <v>-2</v>
      </c>
      <c r="H9779" t="s">
        <v>357</v>
      </c>
      <c r="I9779" t="s">
        <v>356</v>
      </c>
      <c r="J9779" s="2">
        <f>VLOOKUP(B9779,'Totals by Team'!A:K,11,FALSE)</f>
        <v>1.2666666666666666</v>
      </c>
      <c r="K9779" s="2">
        <f>VLOOKUP(C9779,'Totals by Team'!A:K,11,FALSE)</f>
        <v>-1.7586206896551724</v>
      </c>
    </row>
    <row r="9780" spans="1:11" x14ac:dyDescent="0.25">
      <c r="A9780" s="1">
        <v>41338</v>
      </c>
      <c r="B9780" t="s">
        <v>157</v>
      </c>
      <c r="C9780" t="s">
        <v>339</v>
      </c>
      <c r="D9780">
        <v>69</v>
      </c>
      <c r="E9780">
        <v>72</v>
      </c>
      <c r="F9780" t="s">
        <v>157</v>
      </c>
      <c r="G9780">
        <v>-3</v>
      </c>
      <c r="H9780" t="s">
        <v>357</v>
      </c>
      <c r="I9780" t="s">
        <v>360</v>
      </c>
      <c r="J9780" s="2">
        <f>VLOOKUP(B9780,'Totals by Team'!A:K,11,FALSE)</f>
        <v>-1.59375</v>
      </c>
      <c r="K9780" s="2">
        <f>VLOOKUP(C9780,'Totals by Team'!A:K,11,FALSE)</f>
        <v>8.3636363636363633</v>
      </c>
    </row>
    <row r="9781" spans="1:11" x14ac:dyDescent="0.25">
      <c r="A9781" s="1">
        <v>41338</v>
      </c>
      <c r="B9781" t="s">
        <v>100</v>
      </c>
      <c r="C9781" t="s">
        <v>329</v>
      </c>
      <c r="D9781">
        <v>85</v>
      </c>
      <c r="E9781">
        <v>89</v>
      </c>
      <c r="F9781" t="s">
        <v>100</v>
      </c>
      <c r="G9781">
        <v>-4</v>
      </c>
      <c r="H9781" t="s">
        <v>357</v>
      </c>
      <c r="I9781" t="s">
        <v>360</v>
      </c>
      <c r="J9781" s="2">
        <f>VLOOKUP(B9781,'Totals by Team'!A:K,11,FALSE)</f>
        <v>2.064516129032258</v>
      </c>
      <c r="K9781" s="2">
        <f>VLOOKUP(C9781,'Totals by Team'!A:K,11,FALSE)</f>
        <v>-3.5517241379310347</v>
      </c>
    </row>
    <row r="9782" spans="1:11" x14ac:dyDescent="0.25">
      <c r="A9782" s="1">
        <v>41338</v>
      </c>
      <c r="B9782" t="s">
        <v>220</v>
      </c>
      <c r="C9782" t="s">
        <v>344</v>
      </c>
      <c r="D9782">
        <v>83</v>
      </c>
      <c r="E9782">
        <v>87</v>
      </c>
      <c r="F9782" t="s">
        <v>344</v>
      </c>
      <c r="G9782">
        <v>-4</v>
      </c>
      <c r="H9782" t="s">
        <v>357</v>
      </c>
      <c r="I9782" t="s">
        <v>356</v>
      </c>
      <c r="J9782" s="2">
        <f>VLOOKUP(B9782,'Totals by Team'!A:K,11,FALSE)</f>
        <v>3.28125</v>
      </c>
      <c r="K9782" s="2">
        <f>VLOOKUP(C9782,'Totals by Team'!A:K,11,FALSE)</f>
        <v>10.617647058823529</v>
      </c>
    </row>
    <row r="9783" spans="1:11" x14ac:dyDescent="0.25">
      <c r="A9783" s="1">
        <v>41338</v>
      </c>
      <c r="B9783" t="s">
        <v>249</v>
      </c>
      <c r="C9783" t="s">
        <v>284</v>
      </c>
      <c r="D9783">
        <v>54</v>
      </c>
      <c r="E9783">
        <v>60</v>
      </c>
      <c r="F9783" t="s">
        <v>249</v>
      </c>
      <c r="G9783">
        <v>-6</v>
      </c>
      <c r="H9783" t="s">
        <v>357</v>
      </c>
      <c r="I9783" t="s">
        <v>360</v>
      </c>
      <c r="J9783" s="2">
        <f>VLOOKUP(B9783,'Totals by Team'!A:K,11,FALSE)</f>
        <v>-0.80645161290322576</v>
      </c>
      <c r="K9783" s="2">
        <f>VLOOKUP(C9783,'Totals by Team'!A:K,11,FALSE)</f>
        <v>6.258064516129032</v>
      </c>
    </row>
    <row r="9784" spans="1:11" x14ac:dyDescent="0.25">
      <c r="A9784" s="1">
        <v>41338</v>
      </c>
      <c r="B9784" t="s">
        <v>250</v>
      </c>
      <c r="C9784" t="s">
        <v>216</v>
      </c>
      <c r="D9784">
        <v>61</v>
      </c>
      <c r="E9784">
        <v>68</v>
      </c>
      <c r="F9784" t="s">
        <v>250</v>
      </c>
      <c r="G9784">
        <v>-7</v>
      </c>
      <c r="H9784" t="s">
        <v>357</v>
      </c>
      <c r="I9784" t="s">
        <v>360</v>
      </c>
      <c r="J9784" s="2">
        <f>VLOOKUP(B9784,'Totals by Team'!A:K,11,FALSE)</f>
        <v>1.3870967741935485</v>
      </c>
      <c r="K9784" s="2">
        <f>VLOOKUP(C9784,'Totals by Team'!A:K,11,FALSE)</f>
        <v>-0.93939393939393945</v>
      </c>
    </row>
    <row r="9785" spans="1:11" x14ac:dyDescent="0.25">
      <c r="A9785" s="1">
        <v>41338</v>
      </c>
      <c r="B9785" t="s">
        <v>153</v>
      </c>
      <c r="C9785" t="s">
        <v>324</v>
      </c>
      <c r="D9785">
        <v>61</v>
      </c>
      <c r="E9785">
        <v>69</v>
      </c>
      <c r="F9785" t="s">
        <v>324</v>
      </c>
      <c r="G9785">
        <v>-8</v>
      </c>
      <c r="H9785" t="s">
        <v>357</v>
      </c>
      <c r="I9785" t="s">
        <v>356</v>
      </c>
      <c r="J9785" s="2">
        <f>VLOOKUP(B9785,'Totals by Team'!A:K,11,FALSE)</f>
        <v>-1.5666666666666667</v>
      </c>
      <c r="K9785" s="2">
        <f>VLOOKUP(C9785,'Totals by Team'!A:K,11,FALSE)</f>
        <v>3.78125</v>
      </c>
    </row>
    <row r="9786" spans="1:11" x14ac:dyDescent="0.25">
      <c r="A9786" s="1">
        <v>41338</v>
      </c>
      <c r="B9786" t="s">
        <v>263</v>
      </c>
      <c r="C9786" t="s">
        <v>295</v>
      </c>
      <c r="D9786">
        <v>55</v>
      </c>
      <c r="E9786">
        <v>63</v>
      </c>
      <c r="F9786" t="s">
        <v>295</v>
      </c>
      <c r="G9786">
        <v>-8</v>
      </c>
      <c r="H9786" t="s">
        <v>357</v>
      </c>
      <c r="I9786" t="s">
        <v>356</v>
      </c>
      <c r="J9786" s="2">
        <f>VLOOKUP(B9786,'Totals by Team'!A:K,11,FALSE)</f>
        <v>3.2121212121212119</v>
      </c>
      <c r="K9786" s="2">
        <f>VLOOKUP(C9786,'Totals by Team'!A:K,11,FALSE)</f>
        <v>7.4848484848484844</v>
      </c>
    </row>
    <row r="9787" spans="1:11" x14ac:dyDescent="0.25">
      <c r="A9787" s="1">
        <v>41338</v>
      </c>
      <c r="B9787" t="s">
        <v>159</v>
      </c>
      <c r="C9787" t="s">
        <v>282</v>
      </c>
      <c r="D9787">
        <v>73</v>
      </c>
      <c r="E9787">
        <v>81</v>
      </c>
      <c r="F9787" t="s">
        <v>348</v>
      </c>
      <c r="G9787">
        <v>-8</v>
      </c>
      <c r="H9787" t="s">
        <v>357</v>
      </c>
      <c r="I9787" t="s">
        <v>348</v>
      </c>
      <c r="J9787" s="2">
        <f>VLOOKUP(B9787,'Totals by Team'!A:K,11,FALSE)</f>
        <v>-12.758620689655173</v>
      </c>
      <c r="K9787" s="2">
        <f>VLOOKUP(C9787,'Totals by Team'!A:K,11,FALSE)</f>
        <v>-4.7</v>
      </c>
    </row>
    <row r="9788" spans="1:11" x14ac:dyDescent="0.25">
      <c r="A9788" s="1">
        <v>41338</v>
      </c>
      <c r="B9788" t="s">
        <v>285</v>
      </c>
      <c r="C9788" t="s">
        <v>270</v>
      </c>
      <c r="D9788">
        <v>58</v>
      </c>
      <c r="E9788">
        <v>67</v>
      </c>
      <c r="F9788" t="s">
        <v>285</v>
      </c>
      <c r="G9788">
        <v>-9</v>
      </c>
      <c r="H9788" t="s">
        <v>357</v>
      </c>
      <c r="I9788" t="s">
        <v>360</v>
      </c>
      <c r="J9788" s="2">
        <f>VLOOKUP(B9788,'Totals by Team'!A:K,11,FALSE)</f>
        <v>17.545454545454547</v>
      </c>
      <c r="K9788" s="2">
        <f>VLOOKUP(C9788,'Totals by Team'!A:K,11,FALSE)</f>
        <v>11.363636363636363</v>
      </c>
    </row>
    <row r="9789" spans="1:11" x14ac:dyDescent="0.25">
      <c r="A9789" s="1">
        <v>41338</v>
      </c>
      <c r="B9789" t="s">
        <v>275</v>
      </c>
      <c r="C9789" t="s">
        <v>224</v>
      </c>
      <c r="D9789">
        <v>66</v>
      </c>
      <c r="E9789">
        <v>76</v>
      </c>
      <c r="F9789" t="s">
        <v>224</v>
      </c>
      <c r="G9789">
        <v>-10</v>
      </c>
      <c r="H9789" t="s">
        <v>357</v>
      </c>
      <c r="I9789" t="s">
        <v>356</v>
      </c>
      <c r="J9789" s="2">
        <f>VLOOKUP(B9789,'Totals by Team'!A:K,11,FALSE)</f>
        <v>-0.42424242424242425</v>
      </c>
      <c r="K9789" s="2">
        <f>VLOOKUP(C9789,'Totals by Team'!A:K,11,FALSE)</f>
        <v>2.774193548387097</v>
      </c>
    </row>
    <row r="9790" spans="1:11" x14ac:dyDescent="0.25">
      <c r="A9790" s="1">
        <v>41338</v>
      </c>
      <c r="B9790" t="s">
        <v>315</v>
      </c>
      <c r="C9790" t="s">
        <v>301</v>
      </c>
      <c r="D9790">
        <v>68</v>
      </c>
      <c r="E9790">
        <v>79</v>
      </c>
      <c r="F9790" t="s">
        <v>301</v>
      </c>
      <c r="G9790">
        <v>-11</v>
      </c>
      <c r="H9790" t="s">
        <v>357</v>
      </c>
      <c r="I9790" t="s">
        <v>356</v>
      </c>
      <c r="J9790" s="2">
        <f>VLOOKUP(B9790,'Totals by Team'!A:K,11,FALSE)</f>
        <v>-8.67741935483871</v>
      </c>
      <c r="K9790" s="2">
        <f>VLOOKUP(C9790,'Totals by Team'!A:K,11,FALSE)</f>
        <v>7.2727272727272725</v>
      </c>
    </row>
    <row r="9791" spans="1:11" x14ac:dyDescent="0.25">
      <c r="A9791" s="1">
        <v>41338</v>
      </c>
      <c r="B9791" t="s">
        <v>2</v>
      </c>
      <c r="C9791" t="s">
        <v>43</v>
      </c>
      <c r="D9791">
        <v>58</v>
      </c>
      <c r="E9791">
        <v>72</v>
      </c>
      <c r="F9791" t="s">
        <v>43</v>
      </c>
      <c r="G9791">
        <v>-14</v>
      </c>
      <c r="H9791" t="s">
        <v>357</v>
      </c>
      <c r="I9791" t="s">
        <v>356</v>
      </c>
      <c r="J9791" s="2">
        <f>VLOOKUP(B9791,'Totals by Team'!A:K,11,FALSE)</f>
        <v>-6.3666666666666663</v>
      </c>
      <c r="K9791" s="2">
        <f>VLOOKUP(C9791,'Totals by Team'!A:K,11,FALSE)</f>
        <v>9.67741935483871</v>
      </c>
    </row>
    <row r="9792" spans="1:11" x14ac:dyDescent="0.25">
      <c r="A9792" s="1">
        <v>41338</v>
      </c>
      <c r="B9792" t="s">
        <v>131</v>
      </c>
      <c r="C9792" t="s">
        <v>49</v>
      </c>
      <c r="D9792">
        <v>72</v>
      </c>
      <c r="E9792">
        <v>87</v>
      </c>
      <c r="F9792" t="s">
        <v>348</v>
      </c>
      <c r="G9792">
        <v>-15</v>
      </c>
      <c r="H9792" t="s">
        <v>357</v>
      </c>
      <c r="I9792" t="s">
        <v>348</v>
      </c>
      <c r="J9792" s="2">
        <f>VLOOKUP(B9792,'Totals by Team'!A:K,11,FALSE)</f>
        <v>0.31034482758620691</v>
      </c>
      <c r="K9792" s="2">
        <f>VLOOKUP(C9792,'Totals by Team'!A:K,11,FALSE)</f>
        <v>-14.258064516129032</v>
      </c>
    </row>
    <row r="9793" spans="1:11" x14ac:dyDescent="0.25">
      <c r="A9793" s="1">
        <v>41338</v>
      </c>
      <c r="B9793" t="s">
        <v>138</v>
      </c>
      <c r="C9793" t="s">
        <v>262</v>
      </c>
      <c r="D9793">
        <v>46</v>
      </c>
      <c r="E9793">
        <v>62</v>
      </c>
      <c r="F9793" t="s">
        <v>262</v>
      </c>
      <c r="G9793">
        <v>-16</v>
      </c>
      <c r="H9793" t="s">
        <v>357</v>
      </c>
      <c r="I9793" t="s">
        <v>356</v>
      </c>
      <c r="J9793" s="2">
        <f>VLOOKUP(B9793,'Totals by Team'!A:K,11,FALSE)</f>
        <v>-10.066666666666666</v>
      </c>
      <c r="K9793" s="2">
        <f>VLOOKUP(C9793,'Totals by Team'!A:K,11,FALSE)</f>
        <v>2.1875</v>
      </c>
    </row>
    <row r="9794" spans="1:11" x14ac:dyDescent="0.25">
      <c r="A9794" s="1">
        <v>41338</v>
      </c>
      <c r="B9794" t="s">
        <v>189</v>
      </c>
      <c r="C9794" t="s">
        <v>40</v>
      </c>
      <c r="D9794">
        <v>61</v>
      </c>
      <c r="E9794">
        <v>78</v>
      </c>
      <c r="F9794" t="s">
        <v>189</v>
      </c>
      <c r="G9794">
        <v>-17</v>
      </c>
      <c r="H9794" t="s">
        <v>357</v>
      </c>
      <c r="I9794" t="s">
        <v>360</v>
      </c>
      <c r="J9794" s="2">
        <f>VLOOKUP(B9794,'Totals by Team'!A:K,11,FALSE)</f>
        <v>-0.38461538461538464</v>
      </c>
      <c r="K9794" s="2">
        <f>VLOOKUP(C9794,'Totals by Team'!A:K,11,FALSE)</f>
        <v>-3.40625</v>
      </c>
    </row>
    <row r="9795" spans="1:11" x14ac:dyDescent="0.25">
      <c r="A9795" s="1">
        <v>41338</v>
      </c>
      <c r="B9795" t="s">
        <v>152</v>
      </c>
      <c r="C9795" t="s">
        <v>241</v>
      </c>
      <c r="D9795">
        <v>59</v>
      </c>
      <c r="E9795">
        <v>82</v>
      </c>
      <c r="F9795" t="s">
        <v>241</v>
      </c>
      <c r="G9795">
        <v>-23</v>
      </c>
      <c r="H9795" t="s">
        <v>357</v>
      </c>
      <c r="I9795" t="s">
        <v>356</v>
      </c>
      <c r="J9795" s="2">
        <f>VLOOKUP(B9795,'Totals by Team'!A:K,11,FALSE)</f>
        <v>-7.1724137931034484</v>
      </c>
      <c r="K9795" s="2">
        <f>VLOOKUP(C9795,'Totals by Team'!A:K,11,FALSE)</f>
        <v>-1.1290322580645162</v>
      </c>
    </row>
    <row r="9796" spans="1:11" x14ac:dyDescent="0.25">
      <c r="A9796" s="1">
        <v>41338</v>
      </c>
      <c r="B9796" t="s">
        <v>55</v>
      </c>
      <c r="C9796" t="s">
        <v>64</v>
      </c>
      <c r="D9796">
        <v>46</v>
      </c>
      <c r="E9796">
        <v>70</v>
      </c>
      <c r="F9796" t="s">
        <v>64</v>
      </c>
      <c r="G9796">
        <v>-24</v>
      </c>
      <c r="H9796" t="s">
        <v>357</v>
      </c>
      <c r="I9796" t="s">
        <v>356</v>
      </c>
      <c r="J9796" s="2">
        <f>VLOOKUP(B9796,'Totals by Team'!A:K,11,FALSE)</f>
        <v>-9.7931034482758612</v>
      </c>
      <c r="K9796" s="2">
        <f>VLOOKUP(C9796,'Totals by Team'!A:K,11,FALSE)</f>
        <v>0.6071428571428571</v>
      </c>
    </row>
    <row r="9797" spans="1:11" x14ac:dyDescent="0.25">
      <c r="A9797" s="1">
        <v>41338</v>
      </c>
      <c r="B9797" t="s">
        <v>217</v>
      </c>
      <c r="C9797" t="s">
        <v>258</v>
      </c>
      <c r="D9797">
        <v>40</v>
      </c>
      <c r="E9797">
        <v>66</v>
      </c>
      <c r="F9797" t="s">
        <v>258</v>
      </c>
      <c r="G9797">
        <v>-26</v>
      </c>
      <c r="H9797" t="s">
        <v>357</v>
      </c>
      <c r="I9797" t="s">
        <v>356</v>
      </c>
      <c r="J9797" s="2">
        <f>VLOOKUP(B9797,'Totals by Team'!A:K,11,FALSE)</f>
        <v>-0.93548387096774188</v>
      </c>
      <c r="K9797" s="2">
        <f>VLOOKUP(C9797,'Totals by Team'!A:K,11,FALSE)</f>
        <v>7.2352941176470589</v>
      </c>
    </row>
    <row r="9798" spans="1:11" x14ac:dyDescent="0.25">
      <c r="A9798" s="1">
        <v>41338</v>
      </c>
      <c r="B9798" t="s">
        <v>287</v>
      </c>
      <c r="C9798" t="s">
        <v>192</v>
      </c>
      <c r="D9798">
        <v>57</v>
      </c>
      <c r="E9798">
        <v>85</v>
      </c>
      <c r="F9798" t="s">
        <v>192</v>
      </c>
      <c r="G9798">
        <v>-28</v>
      </c>
      <c r="H9798" t="s">
        <v>357</v>
      </c>
      <c r="I9798" t="s">
        <v>356</v>
      </c>
      <c r="J9798" s="2">
        <f>VLOOKUP(B9798,'Totals by Team'!A:K,11,FALSE)</f>
        <v>-4.53125</v>
      </c>
      <c r="K9798" s="2">
        <f>VLOOKUP(C9798,'Totals by Team'!A:K,11,FALSE)</f>
        <v>12.875</v>
      </c>
    </row>
    <row r="9799" spans="1:11" x14ac:dyDescent="0.25">
      <c r="A9799" s="1">
        <v>41338</v>
      </c>
      <c r="B9799" t="s">
        <v>319</v>
      </c>
      <c r="C9799" t="s">
        <v>304</v>
      </c>
      <c r="D9799">
        <v>63</v>
      </c>
      <c r="E9799">
        <v>93</v>
      </c>
      <c r="F9799" t="s">
        <v>304</v>
      </c>
      <c r="G9799">
        <v>-30</v>
      </c>
      <c r="H9799" t="s">
        <v>357</v>
      </c>
      <c r="I9799" t="s">
        <v>356</v>
      </c>
      <c r="J9799" s="2">
        <f>VLOOKUP(B9799,'Totals by Team'!A:K,11,FALSE)</f>
        <v>4.84375</v>
      </c>
      <c r="K9799" s="2">
        <f>VLOOKUP(C9799,'Totals by Team'!A:K,11,FALSE)</f>
        <v>10.060606060606061</v>
      </c>
    </row>
    <row r="9800" spans="1:11" x14ac:dyDescent="0.25">
      <c r="A9800" s="1">
        <v>41339</v>
      </c>
      <c r="B9800" t="s">
        <v>257</v>
      </c>
      <c r="C9800" t="s">
        <v>150</v>
      </c>
      <c r="D9800">
        <v>81</v>
      </c>
      <c r="E9800">
        <v>44</v>
      </c>
      <c r="F9800" t="s">
        <v>257</v>
      </c>
      <c r="G9800">
        <v>37</v>
      </c>
      <c r="H9800" t="s">
        <v>358</v>
      </c>
      <c r="I9800" t="s">
        <v>360</v>
      </c>
      <c r="J9800" s="2">
        <f>VLOOKUP(B9800,'Totals by Team'!A:K,11,FALSE)</f>
        <v>3.4516129032258065</v>
      </c>
      <c r="K9800" s="2">
        <f>VLOOKUP(C9800,'Totals by Team'!A:K,11,FALSE)</f>
        <v>-5.5517241379310347</v>
      </c>
    </row>
    <row r="9801" spans="1:11" x14ac:dyDescent="0.25">
      <c r="A9801" s="1">
        <v>41339</v>
      </c>
      <c r="B9801" t="s">
        <v>238</v>
      </c>
      <c r="C9801" t="s">
        <v>196</v>
      </c>
      <c r="D9801">
        <v>82</v>
      </c>
      <c r="E9801">
        <v>48</v>
      </c>
      <c r="F9801" t="s">
        <v>238</v>
      </c>
      <c r="G9801">
        <v>34</v>
      </c>
      <c r="H9801" t="s">
        <v>358</v>
      </c>
      <c r="I9801" t="s">
        <v>360</v>
      </c>
      <c r="J9801" s="2">
        <f>VLOOKUP(B9801,'Totals by Team'!A:K,11,FALSE)</f>
        <v>5.40625</v>
      </c>
      <c r="K9801" s="2">
        <f>VLOOKUP(C9801,'Totals by Team'!A:K,11,FALSE)</f>
        <v>-8.2413793103448274</v>
      </c>
    </row>
    <row r="9802" spans="1:11" x14ac:dyDescent="0.25">
      <c r="A9802" s="1">
        <v>41339</v>
      </c>
      <c r="B9802" t="s">
        <v>280</v>
      </c>
      <c r="C9802" t="s">
        <v>260</v>
      </c>
      <c r="D9802">
        <v>66</v>
      </c>
      <c r="E9802">
        <v>40</v>
      </c>
      <c r="F9802" t="s">
        <v>280</v>
      </c>
      <c r="G9802">
        <v>26</v>
      </c>
      <c r="H9802" t="s">
        <v>358</v>
      </c>
      <c r="I9802" t="s">
        <v>360</v>
      </c>
      <c r="J9802" s="2">
        <f>VLOOKUP(B9802,'Totals by Team'!A:K,11,FALSE)</f>
        <v>17.939393939393938</v>
      </c>
      <c r="K9802" s="2">
        <f>VLOOKUP(C9802,'Totals by Team'!A:K,11,FALSE)</f>
        <v>0.21212121212121213</v>
      </c>
    </row>
    <row r="9803" spans="1:11" x14ac:dyDescent="0.25">
      <c r="A9803" s="1">
        <v>41339</v>
      </c>
      <c r="B9803" t="s">
        <v>246</v>
      </c>
      <c r="C9803" t="s">
        <v>53</v>
      </c>
      <c r="D9803">
        <v>77</v>
      </c>
      <c r="E9803">
        <v>54</v>
      </c>
      <c r="F9803" t="s">
        <v>246</v>
      </c>
      <c r="G9803">
        <v>23</v>
      </c>
      <c r="H9803" t="s">
        <v>358</v>
      </c>
      <c r="I9803" t="s">
        <v>360</v>
      </c>
      <c r="J9803" s="2">
        <f>VLOOKUP(B9803,'Totals by Team'!A:K,11,FALSE)</f>
        <v>-0.63636363636363635</v>
      </c>
      <c r="K9803" s="2">
        <f>VLOOKUP(C9803,'Totals by Team'!A:K,11,FALSE)</f>
        <v>-3.1666666666666665</v>
      </c>
    </row>
    <row r="9804" spans="1:11" x14ac:dyDescent="0.25">
      <c r="A9804" s="1">
        <v>41339</v>
      </c>
      <c r="B9804" t="s">
        <v>193</v>
      </c>
      <c r="C9804" t="s">
        <v>264</v>
      </c>
      <c r="D9804">
        <v>84</v>
      </c>
      <c r="E9804">
        <v>62</v>
      </c>
      <c r="F9804" t="s">
        <v>193</v>
      </c>
      <c r="G9804">
        <v>22</v>
      </c>
      <c r="H9804" t="s">
        <v>358</v>
      </c>
      <c r="I9804" t="s">
        <v>360</v>
      </c>
      <c r="J9804" s="2">
        <f>VLOOKUP(B9804,'Totals by Team'!A:K,11,FALSE)</f>
        <v>3.8333333333333335</v>
      </c>
      <c r="K9804" s="2">
        <f>VLOOKUP(C9804,'Totals by Team'!A:K,11,FALSE)</f>
        <v>-11.137931034482758</v>
      </c>
    </row>
    <row r="9805" spans="1:11" x14ac:dyDescent="0.25">
      <c r="A9805" s="1">
        <v>41339</v>
      </c>
      <c r="B9805" t="s">
        <v>298</v>
      </c>
      <c r="C9805" t="s">
        <v>299</v>
      </c>
      <c r="D9805">
        <v>78</v>
      </c>
      <c r="E9805">
        <v>56</v>
      </c>
      <c r="F9805" t="s">
        <v>299</v>
      </c>
      <c r="G9805">
        <v>22</v>
      </c>
      <c r="H9805" t="s">
        <v>358</v>
      </c>
      <c r="I9805" t="s">
        <v>356</v>
      </c>
      <c r="J9805" s="2">
        <f>VLOOKUP(B9805,'Totals by Team'!A:K,11,FALSE)</f>
        <v>8.7096774193548381</v>
      </c>
      <c r="K9805" s="2">
        <f>VLOOKUP(C9805,'Totals by Team'!A:K,11,FALSE)</f>
        <v>1.0666666666666667</v>
      </c>
    </row>
    <row r="9806" spans="1:11" x14ac:dyDescent="0.25">
      <c r="A9806" s="1">
        <v>41339</v>
      </c>
      <c r="B9806" t="s">
        <v>200</v>
      </c>
      <c r="C9806" t="s">
        <v>123</v>
      </c>
      <c r="D9806">
        <v>72</v>
      </c>
      <c r="E9806">
        <v>50</v>
      </c>
      <c r="F9806" t="s">
        <v>200</v>
      </c>
      <c r="G9806">
        <v>22</v>
      </c>
      <c r="H9806" t="s">
        <v>358</v>
      </c>
      <c r="I9806" t="s">
        <v>360</v>
      </c>
      <c r="J9806" s="2">
        <f>VLOOKUP(B9806,'Totals by Team'!A:K,11,FALSE)</f>
        <v>1.8387096774193548</v>
      </c>
      <c r="K9806" s="2">
        <f>VLOOKUP(C9806,'Totals by Team'!A:K,11,FALSE)</f>
        <v>-4.2</v>
      </c>
    </row>
    <row r="9807" spans="1:11" x14ac:dyDescent="0.25">
      <c r="A9807" s="1">
        <v>41339</v>
      </c>
      <c r="B9807" t="s">
        <v>148</v>
      </c>
      <c r="C9807" t="s">
        <v>296</v>
      </c>
      <c r="D9807">
        <v>78</v>
      </c>
      <c r="E9807">
        <v>57</v>
      </c>
      <c r="F9807" t="s">
        <v>148</v>
      </c>
      <c r="G9807">
        <v>21</v>
      </c>
      <c r="H9807" t="s">
        <v>358</v>
      </c>
      <c r="I9807" t="s">
        <v>360</v>
      </c>
      <c r="J9807" s="2">
        <f>VLOOKUP(B9807,'Totals by Team'!A:K,11,FALSE)</f>
        <v>11.257142857142858</v>
      </c>
      <c r="K9807" s="2">
        <f>VLOOKUP(C9807,'Totals by Team'!A:K,11,FALSE)</f>
        <v>-3.90625</v>
      </c>
    </row>
    <row r="9808" spans="1:11" x14ac:dyDescent="0.25">
      <c r="A9808" s="1">
        <v>41339</v>
      </c>
      <c r="B9808" t="s">
        <v>104</v>
      </c>
      <c r="C9808" t="s">
        <v>8</v>
      </c>
      <c r="D9808">
        <v>65</v>
      </c>
      <c r="E9808">
        <v>44</v>
      </c>
      <c r="F9808" t="s">
        <v>104</v>
      </c>
      <c r="G9808">
        <v>21</v>
      </c>
      <c r="H9808" t="s">
        <v>358</v>
      </c>
      <c r="I9808" t="s">
        <v>360</v>
      </c>
      <c r="J9808" s="2">
        <f>VLOOKUP(B9808,'Totals by Team'!A:K,11,FALSE)</f>
        <v>3.0333333333333332</v>
      </c>
      <c r="K9808" s="2">
        <f>VLOOKUP(C9808,'Totals by Team'!A:K,11,FALSE)</f>
        <v>-6.0333333333333332</v>
      </c>
    </row>
    <row r="9809" spans="1:11" x14ac:dyDescent="0.25">
      <c r="A9809" s="1">
        <v>41339</v>
      </c>
      <c r="B9809" t="s">
        <v>173</v>
      </c>
      <c r="C9809" t="s">
        <v>60</v>
      </c>
      <c r="D9809">
        <v>74</v>
      </c>
      <c r="E9809">
        <v>55</v>
      </c>
      <c r="F9809" t="s">
        <v>60</v>
      </c>
      <c r="G9809">
        <v>19</v>
      </c>
      <c r="H9809" t="s">
        <v>358</v>
      </c>
      <c r="I9809" t="s">
        <v>356</v>
      </c>
      <c r="J9809" s="2">
        <f>VLOOKUP(B9809,'Totals by Team'!A:K,11,FALSE)</f>
        <v>4.65625</v>
      </c>
      <c r="K9809" s="2">
        <f>VLOOKUP(C9809,'Totals by Team'!A:K,11,FALSE)</f>
        <v>-11.483870967741936</v>
      </c>
    </row>
    <row r="9810" spans="1:11" x14ac:dyDescent="0.25">
      <c r="A9810" s="1">
        <v>41339</v>
      </c>
      <c r="B9810" t="s">
        <v>36</v>
      </c>
      <c r="C9810" t="s">
        <v>69</v>
      </c>
      <c r="D9810">
        <v>75</v>
      </c>
      <c r="E9810">
        <v>57</v>
      </c>
      <c r="F9810" t="s">
        <v>36</v>
      </c>
      <c r="G9810">
        <v>18</v>
      </c>
      <c r="H9810" t="s">
        <v>358</v>
      </c>
      <c r="I9810" t="s">
        <v>360</v>
      </c>
      <c r="J9810" s="2">
        <f>VLOOKUP(B9810,'Totals by Team'!A:K,11,FALSE)</f>
        <v>5.666666666666667</v>
      </c>
      <c r="K9810" s="2">
        <f>VLOOKUP(C9810,'Totals by Team'!A:K,11,FALSE)</f>
        <v>-1.1666666666666667</v>
      </c>
    </row>
    <row r="9811" spans="1:11" x14ac:dyDescent="0.25">
      <c r="A9811" s="1">
        <v>41339</v>
      </c>
      <c r="B9811" t="s">
        <v>31</v>
      </c>
      <c r="C9811" t="s">
        <v>277</v>
      </c>
      <c r="D9811">
        <v>58</v>
      </c>
      <c r="E9811">
        <v>42</v>
      </c>
      <c r="F9811" t="s">
        <v>31</v>
      </c>
      <c r="G9811">
        <v>16</v>
      </c>
      <c r="H9811" t="s">
        <v>358</v>
      </c>
      <c r="I9811" t="s">
        <v>360</v>
      </c>
      <c r="J9811" s="2">
        <f>VLOOKUP(B9811,'Totals by Team'!A:K,11,FALSE)</f>
        <v>9.5625</v>
      </c>
      <c r="K9811" s="2">
        <f>VLOOKUP(C9811,'Totals by Team'!A:K,11,FALSE)</f>
        <v>-6.8666666666666663</v>
      </c>
    </row>
    <row r="9812" spans="1:11" x14ac:dyDescent="0.25">
      <c r="A9812" s="1">
        <v>41339</v>
      </c>
      <c r="B9812" t="s">
        <v>218</v>
      </c>
      <c r="C9812" t="s">
        <v>243</v>
      </c>
      <c r="D9812">
        <v>81</v>
      </c>
      <c r="E9812">
        <v>66</v>
      </c>
      <c r="F9812" t="s">
        <v>218</v>
      </c>
      <c r="G9812">
        <v>15</v>
      </c>
      <c r="H9812" t="s">
        <v>358</v>
      </c>
      <c r="I9812" t="s">
        <v>360</v>
      </c>
      <c r="J9812" s="2">
        <f>VLOOKUP(B9812,'Totals by Team'!A:K,11,FALSE)</f>
        <v>7.4705882352941178</v>
      </c>
      <c r="K9812" s="2">
        <f>VLOOKUP(C9812,'Totals by Team'!A:K,11,FALSE)</f>
        <v>-2.7419354838709675</v>
      </c>
    </row>
    <row r="9813" spans="1:11" x14ac:dyDescent="0.25">
      <c r="A9813" s="1">
        <v>41339</v>
      </c>
      <c r="B9813" t="s">
        <v>293</v>
      </c>
      <c r="C9813" t="s">
        <v>265</v>
      </c>
      <c r="D9813">
        <v>84</v>
      </c>
      <c r="E9813">
        <v>70</v>
      </c>
      <c r="F9813" t="s">
        <v>293</v>
      </c>
      <c r="G9813">
        <v>14</v>
      </c>
      <c r="H9813" t="s">
        <v>358</v>
      </c>
      <c r="I9813" t="s">
        <v>360</v>
      </c>
      <c r="J9813" s="2">
        <f>VLOOKUP(B9813,'Totals by Team'!A:K,11,FALSE)</f>
        <v>6.4666666666666668</v>
      </c>
      <c r="K9813" s="2">
        <f>VLOOKUP(C9813,'Totals by Team'!A:K,11,FALSE)</f>
        <v>0.73333333333333328</v>
      </c>
    </row>
    <row r="9814" spans="1:11" x14ac:dyDescent="0.25">
      <c r="A9814" s="1">
        <v>41339</v>
      </c>
      <c r="B9814" t="s">
        <v>331</v>
      </c>
      <c r="C9814" t="s">
        <v>18</v>
      </c>
      <c r="D9814">
        <v>65</v>
      </c>
      <c r="E9814">
        <v>51</v>
      </c>
      <c r="F9814" t="s">
        <v>331</v>
      </c>
      <c r="G9814">
        <v>14</v>
      </c>
      <c r="H9814" t="s">
        <v>358</v>
      </c>
      <c r="I9814" t="s">
        <v>360</v>
      </c>
      <c r="J9814" s="2">
        <f>VLOOKUP(B9814,'Totals by Team'!A:K,11,FALSE)</f>
        <v>-3.4193548387096775</v>
      </c>
      <c r="K9814" s="2">
        <f>VLOOKUP(C9814,'Totals by Team'!A:K,11,FALSE)</f>
        <v>4.4666666666666668</v>
      </c>
    </row>
    <row r="9815" spans="1:11" x14ac:dyDescent="0.25">
      <c r="A9815" s="1">
        <v>41339</v>
      </c>
      <c r="B9815" t="s">
        <v>240</v>
      </c>
      <c r="C9815" t="s">
        <v>127</v>
      </c>
      <c r="D9815">
        <v>75</v>
      </c>
      <c r="E9815">
        <v>62</v>
      </c>
      <c r="F9815" t="s">
        <v>127</v>
      </c>
      <c r="G9815">
        <v>13</v>
      </c>
      <c r="H9815" t="s">
        <v>358</v>
      </c>
      <c r="I9815" t="s">
        <v>356</v>
      </c>
      <c r="J9815" s="2">
        <f>VLOOKUP(B9815,'Totals by Team'!A:K,11,FALSE)</f>
        <v>7.0294117647058822</v>
      </c>
      <c r="K9815" s="2">
        <f>VLOOKUP(C9815,'Totals by Team'!A:K,11,FALSE)</f>
        <v>-4.9000000000000004</v>
      </c>
    </row>
    <row r="9816" spans="1:11" x14ac:dyDescent="0.25">
      <c r="A9816" s="1">
        <v>41339</v>
      </c>
      <c r="B9816" t="s">
        <v>253</v>
      </c>
      <c r="C9816" t="s">
        <v>170</v>
      </c>
      <c r="D9816">
        <v>83</v>
      </c>
      <c r="E9816">
        <v>70</v>
      </c>
      <c r="F9816" t="s">
        <v>253</v>
      </c>
      <c r="G9816">
        <v>13</v>
      </c>
      <c r="H9816" t="s">
        <v>358</v>
      </c>
      <c r="I9816" t="s">
        <v>360</v>
      </c>
      <c r="J9816" s="2">
        <f>VLOOKUP(B9816,'Totals by Team'!A:K,11,FALSE)</f>
        <v>4.935483870967742</v>
      </c>
      <c r="K9816" s="2">
        <f>VLOOKUP(C9816,'Totals by Team'!A:K,11,FALSE)</f>
        <v>-1.9375</v>
      </c>
    </row>
    <row r="9817" spans="1:11" x14ac:dyDescent="0.25">
      <c r="A9817" s="1">
        <v>41339</v>
      </c>
      <c r="B9817" t="s">
        <v>91</v>
      </c>
      <c r="C9817" t="s">
        <v>254</v>
      </c>
      <c r="D9817">
        <v>83</v>
      </c>
      <c r="E9817">
        <v>70</v>
      </c>
      <c r="F9817" t="s">
        <v>254</v>
      </c>
      <c r="G9817">
        <v>13</v>
      </c>
      <c r="H9817" t="s">
        <v>358</v>
      </c>
      <c r="I9817" t="s">
        <v>356</v>
      </c>
      <c r="J9817" s="2">
        <f>VLOOKUP(B9817,'Totals by Team'!A:K,11,FALSE)</f>
        <v>4.625</v>
      </c>
      <c r="K9817" s="2">
        <f>VLOOKUP(C9817,'Totals by Team'!A:K,11,FALSE)</f>
        <v>3.161290322580645</v>
      </c>
    </row>
    <row r="9818" spans="1:11" x14ac:dyDescent="0.25">
      <c r="A9818" s="1">
        <v>41339</v>
      </c>
      <c r="B9818" t="s">
        <v>209</v>
      </c>
      <c r="C9818" t="s">
        <v>198</v>
      </c>
      <c r="D9818">
        <v>75</v>
      </c>
      <c r="E9818">
        <v>63</v>
      </c>
      <c r="F9818" t="s">
        <v>209</v>
      </c>
      <c r="G9818">
        <v>12</v>
      </c>
      <c r="H9818" t="s">
        <v>358</v>
      </c>
      <c r="I9818" t="s">
        <v>360</v>
      </c>
      <c r="J9818" s="2">
        <f>VLOOKUP(B9818,'Totals by Team'!A:K,11,FALSE)</f>
        <v>5.096774193548387</v>
      </c>
      <c r="K9818" s="2">
        <f>VLOOKUP(C9818,'Totals by Team'!A:K,11,FALSE)</f>
        <v>0.72413793103448276</v>
      </c>
    </row>
    <row r="9819" spans="1:11" x14ac:dyDescent="0.25">
      <c r="A9819" s="1">
        <v>41339</v>
      </c>
      <c r="B9819" t="s">
        <v>239</v>
      </c>
      <c r="C9819" t="s">
        <v>291</v>
      </c>
      <c r="D9819">
        <v>73</v>
      </c>
      <c r="E9819">
        <v>61</v>
      </c>
      <c r="F9819" t="s">
        <v>239</v>
      </c>
      <c r="G9819">
        <v>12</v>
      </c>
      <c r="H9819" t="s">
        <v>358</v>
      </c>
      <c r="I9819" t="s">
        <v>360</v>
      </c>
      <c r="J9819" s="2">
        <f>VLOOKUP(B9819,'Totals by Team'!A:K,11,FALSE)</f>
        <v>1.4375</v>
      </c>
      <c r="K9819" s="2">
        <f>VLOOKUP(C9819,'Totals by Team'!A:K,11,FALSE)</f>
        <v>5.7941176470588234</v>
      </c>
    </row>
    <row r="9820" spans="1:11" x14ac:dyDescent="0.25">
      <c r="A9820" s="1">
        <v>41339</v>
      </c>
      <c r="B9820" t="s">
        <v>305</v>
      </c>
      <c r="C9820" t="s">
        <v>288</v>
      </c>
      <c r="D9820">
        <v>77</v>
      </c>
      <c r="E9820">
        <v>66</v>
      </c>
      <c r="F9820" t="s">
        <v>305</v>
      </c>
      <c r="G9820">
        <v>11</v>
      </c>
      <c r="H9820" t="s">
        <v>358</v>
      </c>
      <c r="I9820" t="s">
        <v>360</v>
      </c>
      <c r="J9820" s="2">
        <f>VLOOKUP(B9820,'Totals by Team'!A:K,11,FALSE)</f>
        <v>2.7419354838709675</v>
      </c>
      <c r="K9820" s="2">
        <f>VLOOKUP(C9820,'Totals by Team'!A:K,11,FALSE)</f>
        <v>10.575757575757576</v>
      </c>
    </row>
    <row r="9821" spans="1:11" x14ac:dyDescent="0.25">
      <c r="A9821" s="1">
        <v>41339</v>
      </c>
      <c r="B9821" t="s">
        <v>317</v>
      </c>
      <c r="C9821" t="s">
        <v>210</v>
      </c>
      <c r="D9821">
        <v>87</v>
      </c>
      <c r="E9821">
        <v>76</v>
      </c>
      <c r="F9821" t="s">
        <v>317</v>
      </c>
      <c r="G9821">
        <v>11</v>
      </c>
      <c r="H9821" t="s">
        <v>358</v>
      </c>
      <c r="I9821" t="s">
        <v>360</v>
      </c>
      <c r="J9821" s="2">
        <f>VLOOKUP(B9821,'Totals by Team'!A:K,11,FALSE)</f>
        <v>8.4242424242424239</v>
      </c>
      <c r="K9821" s="2">
        <f>VLOOKUP(C9821,'Totals by Team'!A:K,11,FALSE)</f>
        <v>9.53125</v>
      </c>
    </row>
    <row r="9822" spans="1:11" x14ac:dyDescent="0.25">
      <c r="A9822" s="1">
        <v>41339</v>
      </c>
      <c r="B9822" t="s">
        <v>261</v>
      </c>
      <c r="C9822" t="s">
        <v>71</v>
      </c>
      <c r="D9822">
        <v>79</v>
      </c>
      <c r="E9822">
        <v>68</v>
      </c>
      <c r="F9822" t="s">
        <v>71</v>
      </c>
      <c r="G9822">
        <v>11</v>
      </c>
      <c r="H9822" t="s">
        <v>358</v>
      </c>
      <c r="I9822" t="s">
        <v>356</v>
      </c>
      <c r="J9822" s="2">
        <f>VLOOKUP(B9822,'Totals by Team'!A:K,11,FALSE)</f>
        <v>7.0606060606060606</v>
      </c>
      <c r="K9822" s="2">
        <f>VLOOKUP(C9822,'Totals by Team'!A:K,11,FALSE)</f>
        <v>7.0294117647058822</v>
      </c>
    </row>
    <row r="9823" spans="1:11" x14ac:dyDescent="0.25">
      <c r="A9823" s="1">
        <v>41339</v>
      </c>
      <c r="B9823" t="s">
        <v>271</v>
      </c>
      <c r="C9823" t="s">
        <v>278</v>
      </c>
      <c r="D9823">
        <v>93</v>
      </c>
      <c r="E9823">
        <v>82</v>
      </c>
      <c r="F9823" t="s">
        <v>271</v>
      </c>
      <c r="G9823">
        <v>11</v>
      </c>
      <c r="H9823" t="s">
        <v>358</v>
      </c>
      <c r="I9823" t="s">
        <v>360</v>
      </c>
      <c r="J9823" s="2">
        <f>VLOOKUP(B9823,'Totals by Team'!A:K,11,FALSE)</f>
        <v>12.529411764705882</v>
      </c>
      <c r="K9823" s="2">
        <f>VLOOKUP(C9823,'Totals by Team'!A:K,11,FALSE)</f>
        <v>3.71875</v>
      </c>
    </row>
    <row r="9824" spans="1:11" x14ac:dyDescent="0.25">
      <c r="A9824" s="1">
        <v>41339</v>
      </c>
      <c r="B9824" t="s">
        <v>345</v>
      </c>
      <c r="C9824" t="s">
        <v>289</v>
      </c>
      <c r="D9824">
        <v>68</v>
      </c>
      <c r="E9824">
        <v>57</v>
      </c>
      <c r="F9824" t="s">
        <v>289</v>
      </c>
      <c r="G9824">
        <v>11</v>
      </c>
      <c r="H9824" t="s">
        <v>358</v>
      </c>
      <c r="I9824" t="s">
        <v>356</v>
      </c>
      <c r="J9824" s="2">
        <f>VLOOKUP(B9824,'Totals by Team'!A:K,11,FALSE)</f>
        <v>1.8064516129032258</v>
      </c>
      <c r="K9824" s="2">
        <f>VLOOKUP(C9824,'Totals by Team'!A:K,11,FALSE)</f>
        <v>1.606060606060606</v>
      </c>
    </row>
    <row r="9825" spans="1:11" x14ac:dyDescent="0.25">
      <c r="A9825" s="1">
        <v>41339</v>
      </c>
      <c r="B9825" t="s">
        <v>143</v>
      </c>
      <c r="C9825" t="s">
        <v>106</v>
      </c>
      <c r="D9825">
        <v>65</v>
      </c>
      <c r="E9825">
        <v>54</v>
      </c>
      <c r="F9825" t="s">
        <v>348</v>
      </c>
      <c r="G9825">
        <v>11</v>
      </c>
      <c r="H9825" t="s">
        <v>358</v>
      </c>
      <c r="I9825" t="s">
        <v>348</v>
      </c>
      <c r="J9825" s="2">
        <f>VLOOKUP(B9825,'Totals by Team'!A:K,11,FALSE)</f>
        <v>-5.90625</v>
      </c>
      <c r="K9825" s="2">
        <f>VLOOKUP(C9825,'Totals by Team'!A:K,11,FALSE)</f>
        <v>-9.0666666666666664</v>
      </c>
    </row>
    <row r="9826" spans="1:11" x14ac:dyDescent="0.25">
      <c r="A9826" s="1">
        <v>41339</v>
      </c>
      <c r="B9826" t="s">
        <v>231</v>
      </c>
      <c r="C9826" t="s">
        <v>290</v>
      </c>
      <c r="D9826">
        <v>67</v>
      </c>
      <c r="E9826">
        <v>57</v>
      </c>
      <c r="F9826" t="s">
        <v>231</v>
      </c>
      <c r="G9826">
        <v>10</v>
      </c>
      <c r="H9826" t="s">
        <v>358</v>
      </c>
      <c r="I9826" t="s">
        <v>360</v>
      </c>
      <c r="J9826" s="2">
        <f>VLOOKUP(B9826,'Totals by Team'!A:K,11,FALSE)</f>
        <v>2.5</v>
      </c>
      <c r="K9826" s="2">
        <f>VLOOKUP(C9826,'Totals by Team'!A:K,11,FALSE)</f>
        <v>8.8387096774193541</v>
      </c>
    </row>
    <row r="9827" spans="1:11" x14ac:dyDescent="0.25">
      <c r="A9827" s="1">
        <v>41339</v>
      </c>
      <c r="B9827" t="s">
        <v>52</v>
      </c>
      <c r="C9827" t="s">
        <v>163</v>
      </c>
      <c r="D9827">
        <v>73</v>
      </c>
      <c r="E9827">
        <v>63</v>
      </c>
      <c r="F9827" t="s">
        <v>348</v>
      </c>
      <c r="G9827">
        <v>10</v>
      </c>
      <c r="H9827" t="s">
        <v>358</v>
      </c>
      <c r="I9827" t="s">
        <v>348</v>
      </c>
      <c r="J9827" s="2">
        <f>VLOOKUP(B9827,'Totals by Team'!A:K,11,FALSE)</f>
        <v>5.03125</v>
      </c>
      <c r="K9827" s="2">
        <f>VLOOKUP(C9827,'Totals by Team'!A:K,11,FALSE)</f>
        <v>-4.129032258064516</v>
      </c>
    </row>
    <row r="9828" spans="1:11" x14ac:dyDescent="0.25">
      <c r="A9828" s="1">
        <v>41339</v>
      </c>
      <c r="B9828" t="s">
        <v>54</v>
      </c>
      <c r="C9828" t="s">
        <v>57</v>
      </c>
      <c r="D9828">
        <v>78</v>
      </c>
      <c r="E9828">
        <v>68</v>
      </c>
      <c r="F9828" t="s">
        <v>348</v>
      </c>
      <c r="G9828">
        <v>10</v>
      </c>
      <c r="H9828" t="s">
        <v>358</v>
      </c>
      <c r="I9828" t="s">
        <v>348</v>
      </c>
      <c r="J9828" s="2">
        <f>VLOOKUP(B9828,'Totals by Team'!A:K,11,FALSE)</f>
        <v>0.54838709677419351</v>
      </c>
      <c r="K9828" s="2">
        <f>VLOOKUP(C9828,'Totals by Team'!A:K,11,FALSE)</f>
        <v>-3.838709677419355</v>
      </c>
    </row>
    <row r="9829" spans="1:11" x14ac:dyDescent="0.25">
      <c r="A9829" s="1">
        <v>41339</v>
      </c>
      <c r="B9829" t="s">
        <v>274</v>
      </c>
      <c r="C9829" t="s">
        <v>292</v>
      </c>
      <c r="D9829">
        <v>65</v>
      </c>
      <c r="E9829">
        <v>57</v>
      </c>
      <c r="F9829" t="s">
        <v>274</v>
      </c>
      <c r="G9829">
        <v>8</v>
      </c>
      <c r="H9829" t="s">
        <v>358</v>
      </c>
      <c r="I9829" t="s">
        <v>360</v>
      </c>
      <c r="J9829" s="2">
        <f>VLOOKUP(B9829,'Totals by Team'!A:K,11,FALSE)</f>
        <v>1.0606060606060606</v>
      </c>
      <c r="K9829" s="2">
        <f>VLOOKUP(C9829,'Totals by Team'!A:K,11,FALSE)</f>
        <v>-1.9375</v>
      </c>
    </row>
    <row r="9830" spans="1:11" x14ac:dyDescent="0.25">
      <c r="A9830" s="1">
        <v>41339</v>
      </c>
      <c r="B9830" t="s">
        <v>155</v>
      </c>
      <c r="C9830" t="s">
        <v>118</v>
      </c>
      <c r="D9830">
        <v>91</v>
      </c>
      <c r="E9830">
        <v>83</v>
      </c>
      <c r="F9830" t="s">
        <v>155</v>
      </c>
      <c r="G9830">
        <v>8</v>
      </c>
      <c r="H9830" t="s">
        <v>358</v>
      </c>
      <c r="I9830" t="s">
        <v>360</v>
      </c>
      <c r="J9830" s="2">
        <f>VLOOKUP(B9830,'Totals by Team'!A:K,11,FALSE)</f>
        <v>3.0606060606060606</v>
      </c>
      <c r="K9830" s="2">
        <f>VLOOKUP(C9830,'Totals by Team'!A:K,11,FALSE)</f>
        <v>0.16129032258064516</v>
      </c>
    </row>
    <row r="9831" spans="1:11" x14ac:dyDescent="0.25">
      <c r="A9831" s="1">
        <v>41339</v>
      </c>
      <c r="B9831" t="s">
        <v>325</v>
      </c>
      <c r="C9831" t="s">
        <v>66</v>
      </c>
      <c r="D9831">
        <v>79</v>
      </c>
      <c r="E9831">
        <v>72</v>
      </c>
      <c r="F9831" t="s">
        <v>325</v>
      </c>
      <c r="G9831">
        <v>7</v>
      </c>
      <c r="H9831" t="s">
        <v>358</v>
      </c>
      <c r="I9831" t="s">
        <v>360</v>
      </c>
      <c r="J9831" s="2">
        <f>VLOOKUP(B9831,'Totals by Team'!A:K,11,FALSE)</f>
        <v>-2.8125</v>
      </c>
      <c r="K9831" s="2">
        <f>VLOOKUP(C9831,'Totals by Team'!A:K,11,FALSE)</f>
        <v>-8.875</v>
      </c>
    </row>
    <row r="9832" spans="1:11" x14ac:dyDescent="0.25">
      <c r="A9832" s="1">
        <v>41339</v>
      </c>
      <c r="B9832" t="s">
        <v>212</v>
      </c>
      <c r="C9832" t="s">
        <v>228</v>
      </c>
      <c r="D9832">
        <v>82</v>
      </c>
      <c r="E9832">
        <v>75</v>
      </c>
      <c r="F9832" t="s">
        <v>228</v>
      </c>
      <c r="G9832">
        <v>7</v>
      </c>
      <c r="H9832" t="s">
        <v>358</v>
      </c>
      <c r="I9832" t="s">
        <v>356</v>
      </c>
      <c r="J9832" s="2">
        <f>VLOOKUP(B9832,'Totals by Team'!A:K,11,FALSE)</f>
        <v>3.3125</v>
      </c>
      <c r="K9832" s="2">
        <f>VLOOKUP(C9832,'Totals by Team'!A:K,11,FALSE)</f>
        <v>-3.96875</v>
      </c>
    </row>
    <row r="9833" spans="1:11" x14ac:dyDescent="0.25">
      <c r="A9833" s="1">
        <v>41339</v>
      </c>
      <c r="B9833" t="s">
        <v>149</v>
      </c>
      <c r="C9833" t="s">
        <v>103</v>
      </c>
      <c r="D9833">
        <v>58</v>
      </c>
      <c r="E9833">
        <v>51</v>
      </c>
      <c r="F9833" t="s">
        <v>149</v>
      </c>
      <c r="G9833">
        <v>7</v>
      </c>
      <c r="H9833" t="s">
        <v>358</v>
      </c>
      <c r="I9833" t="s">
        <v>360</v>
      </c>
      <c r="J9833" s="2">
        <f>VLOOKUP(B9833,'Totals by Team'!A:K,11,FALSE)</f>
        <v>7.1</v>
      </c>
      <c r="K9833" s="2">
        <f>VLOOKUP(C9833,'Totals by Team'!A:K,11,FALSE)</f>
        <v>0.5</v>
      </c>
    </row>
    <row r="9834" spans="1:11" x14ac:dyDescent="0.25">
      <c r="A9834" s="1">
        <v>41339</v>
      </c>
      <c r="B9834" t="s">
        <v>73</v>
      </c>
      <c r="C9834" t="s">
        <v>63</v>
      </c>
      <c r="D9834">
        <v>71</v>
      </c>
      <c r="E9834">
        <v>64</v>
      </c>
      <c r="F9834" t="s">
        <v>73</v>
      </c>
      <c r="G9834">
        <v>7</v>
      </c>
      <c r="H9834" t="s">
        <v>358</v>
      </c>
      <c r="I9834" t="s">
        <v>360</v>
      </c>
      <c r="J9834" s="2">
        <f>VLOOKUP(B9834,'Totals by Team'!A:K,11,FALSE)</f>
        <v>7.2413793103448274</v>
      </c>
      <c r="K9834" s="2">
        <f>VLOOKUP(C9834,'Totals by Team'!A:K,11,FALSE)</f>
        <v>-6.15625</v>
      </c>
    </row>
    <row r="9835" spans="1:11" x14ac:dyDescent="0.25">
      <c r="A9835" s="1">
        <v>41339</v>
      </c>
      <c r="B9835" t="s">
        <v>20</v>
      </c>
      <c r="C9835" t="s">
        <v>67</v>
      </c>
      <c r="D9835">
        <v>73</v>
      </c>
      <c r="E9835">
        <v>66</v>
      </c>
      <c r="F9835" t="s">
        <v>348</v>
      </c>
      <c r="G9835">
        <v>7</v>
      </c>
      <c r="H9835" t="s">
        <v>358</v>
      </c>
      <c r="I9835" t="s">
        <v>348</v>
      </c>
      <c r="J9835" s="2">
        <f>VLOOKUP(B9835,'Totals by Team'!A:K,11,FALSE)</f>
        <v>-3.5483870967741935</v>
      </c>
      <c r="K9835" s="2">
        <f>VLOOKUP(C9835,'Totals by Team'!A:K,11,FALSE)</f>
        <v>-12.392857142857142</v>
      </c>
    </row>
    <row r="9836" spans="1:11" x14ac:dyDescent="0.25">
      <c r="A9836" s="1">
        <v>41339</v>
      </c>
      <c r="B9836" t="s">
        <v>214</v>
      </c>
      <c r="C9836" t="s">
        <v>225</v>
      </c>
      <c r="D9836">
        <v>71</v>
      </c>
      <c r="E9836">
        <v>65</v>
      </c>
      <c r="F9836" t="s">
        <v>225</v>
      </c>
      <c r="G9836">
        <v>6</v>
      </c>
      <c r="H9836" t="s">
        <v>358</v>
      </c>
      <c r="I9836" t="s">
        <v>356</v>
      </c>
      <c r="J9836" s="2">
        <f>VLOOKUP(B9836,'Totals by Team'!A:K,11,FALSE)</f>
        <v>0.74193548387096775</v>
      </c>
      <c r="K9836" s="2">
        <f>VLOOKUP(C9836,'Totals by Team'!A:K,11,FALSE)</f>
        <v>-1.4193548387096775</v>
      </c>
    </row>
    <row r="9837" spans="1:11" x14ac:dyDescent="0.25">
      <c r="A9837" s="1">
        <v>41339</v>
      </c>
      <c r="B9837" t="s">
        <v>21</v>
      </c>
      <c r="C9837" t="s">
        <v>58</v>
      </c>
      <c r="D9837">
        <v>75</v>
      </c>
      <c r="E9837">
        <v>69</v>
      </c>
      <c r="F9837" t="s">
        <v>58</v>
      </c>
      <c r="G9837">
        <v>6</v>
      </c>
      <c r="H9837" t="s">
        <v>358</v>
      </c>
      <c r="I9837" t="s">
        <v>356</v>
      </c>
      <c r="J9837" s="2">
        <f>VLOOKUP(B9837,'Totals by Team'!A:K,11,FALSE)</f>
        <v>-1.75</v>
      </c>
      <c r="K9837" s="2">
        <f>VLOOKUP(C9837,'Totals by Team'!A:K,11,FALSE)</f>
        <v>2.9</v>
      </c>
    </row>
    <row r="9838" spans="1:11" x14ac:dyDescent="0.25">
      <c r="A9838" s="1">
        <v>41339</v>
      </c>
      <c r="B9838" t="s">
        <v>302</v>
      </c>
      <c r="C9838" t="s">
        <v>232</v>
      </c>
      <c r="D9838">
        <v>80</v>
      </c>
      <c r="E9838">
        <v>75</v>
      </c>
      <c r="F9838" t="s">
        <v>232</v>
      </c>
      <c r="G9838">
        <v>5</v>
      </c>
      <c r="H9838" t="s">
        <v>358</v>
      </c>
      <c r="I9838" t="s">
        <v>356</v>
      </c>
      <c r="J9838" s="2">
        <f>VLOOKUP(B9838,'Totals by Team'!A:K,11,FALSE)</f>
        <v>11.4375</v>
      </c>
      <c r="K9838" s="2">
        <f>VLOOKUP(C9838,'Totals by Team'!A:K,11,FALSE)</f>
        <v>0.90625</v>
      </c>
    </row>
    <row r="9839" spans="1:11" x14ac:dyDescent="0.25">
      <c r="A9839" s="1">
        <v>41339</v>
      </c>
      <c r="B9839" t="s">
        <v>128</v>
      </c>
      <c r="C9839" t="s">
        <v>211</v>
      </c>
      <c r="D9839">
        <v>88</v>
      </c>
      <c r="E9839">
        <v>84</v>
      </c>
      <c r="F9839" t="s">
        <v>128</v>
      </c>
      <c r="G9839">
        <v>4</v>
      </c>
      <c r="H9839" t="s">
        <v>358</v>
      </c>
      <c r="I9839" t="s">
        <v>360</v>
      </c>
      <c r="J9839" s="2">
        <f>VLOOKUP(B9839,'Totals by Team'!A:K,11,FALSE)</f>
        <v>-4.5483870967741939</v>
      </c>
      <c r="K9839" s="2">
        <f>VLOOKUP(C9839,'Totals by Team'!A:K,11,FALSE)</f>
        <v>8.125</v>
      </c>
    </row>
    <row r="9840" spans="1:11" x14ac:dyDescent="0.25">
      <c r="A9840" s="1">
        <v>41339</v>
      </c>
      <c r="B9840" t="s">
        <v>343</v>
      </c>
      <c r="C9840" t="s">
        <v>294</v>
      </c>
      <c r="D9840">
        <v>68</v>
      </c>
      <c r="E9840">
        <v>64</v>
      </c>
      <c r="F9840" t="s">
        <v>343</v>
      </c>
      <c r="G9840">
        <v>4</v>
      </c>
      <c r="H9840" t="s">
        <v>358</v>
      </c>
      <c r="I9840" t="s">
        <v>360</v>
      </c>
      <c r="J9840" s="2">
        <f>VLOOKUP(B9840,'Totals by Team'!A:K,11,FALSE)</f>
        <v>7.5151515151515156</v>
      </c>
      <c r="K9840" s="2">
        <f>VLOOKUP(C9840,'Totals by Team'!A:K,11,FALSE)</f>
        <v>4.6206896551724137</v>
      </c>
    </row>
    <row r="9841" spans="1:11" x14ac:dyDescent="0.25">
      <c r="A9841" s="1">
        <v>41339</v>
      </c>
      <c r="B9841" t="s">
        <v>99</v>
      </c>
      <c r="C9841" t="s">
        <v>205</v>
      </c>
      <c r="D9841">
        <v>74</v>
      </c>
      <c r="E9841">
        <v>70</v>
      </c>
      <c r="F9841" t="s">
        <v>205</v>
      </c>
      <c r="G9841">
        <v>4</v>
      </c>
      <c r="H9841" t="s">
        <v>358</v>
      </c>
      <c r="I9841" t="s">
        <v>356</v>
      </c>
      <c r="J9841" s="2">
        <f>VLOOKUP(B9841,'Totals by Team'!A:K,11,FALSE)</f>
        <v>2.4827586206896552</v>
      </c>
      <c r="K9841" s="2">
        <f>VLOOKUP(C9841,'Totals by Team'!A:K,11,FALSE)</f>
        <v>-1.25</v>
      </c>
    </row>
    <row r="9842" spans="1:11" x14ac:dyDescent="0.25">
      <c r="A9842" s="1">
        <v>41339</v>
      </c>
      <c r="B9842" t="s">
        <v>332</v>
      </c>
      <c r="C9842" t="s">
        <v>32</v>
      </c>
      <c r="D9842">
        <v>88</v>
      </c>
      <c r="E9842">
        <v>85</v>
      </c>
      <c r="F9842" t="s">
        <v>332</v>
      </c>
      <c r="G9842">
        <v>3</v>
      </c>
      <c r="H9842" t="s">
        <v>358</v>
      </c>
      <c r="I9842" t="s">
        <v>360</v>
      </c>
      <c r="J9842" s="2">
        <f>VLOOKUP(B9842,'Totals by Team'!A:K,11,FALSE)</f>
        <v>-0.23076923076923078</v>
      </c>
      <c r="K9842" s="2">
        <f>VLOOKUP(C9842,'Totals by Team'!A:K,11,FALSE)</f>
        <v>3.71875</v>
      </c>
    </row>
    <row r="9843" spans="1:11" x14ac:dyDescent="0.25">
      <c r="A9843" s="1">
        <v>41339</v>
      </c>
      <c r="B9843" t="s">
        <v>307</v>
      </c>
      <c r="C9843" t="s">
        <v>22</v>
      </c>
      <c r="D9843">
        <v>89</v>
      </c>
      <c r="E9843">
        <v>87</v>
      </c>
      <c r="F9843" t="s">
        <v>22</v>
      </c>
      <c r="G9843">
        <v>2</v>
      </c>
      <c r="H9843" t="s">
        <v>358</v>
      </c>
      <c r="I9843" t="s">
        <v>356</v>
      </c>
      <c r="J9843" s="2">
        <f>VLOOKUP(B9843,'Totals by Team'!A:K,11,FALSE)</f>
        <v>0.21875</v>
      </c>
      <c r="K9843" s="2">
        <f>VLOOKUP(C9843,'Totals by Team'!A:K,11,FALSE)</f>
        <v>-8.0333333333333332</v>
      </c>
    </row>
    <row r="9844" spans="1:11" x14ac:dyDescent="0.25">
      <c r="A9844" s="1">
        <v>41339</v>
      </c>
      <c r="B9844" t="s">
        <v>310</v>
      </c>
      <c r="C9844" t="s">
        <v>186</v>
      </c>
      <c r="D9844">
        <v>71</v>
      </c>
      <c r="E9844">
        <v>69</v>
      </c>
      <c r="F9844" t="s">
        <v>186</v>
      </c>
      <c r="G9844">
        <v>2</v>
      </c>
      <c r="H9844" t="s">
        <v>358</v>
      </c>
      <c r="I9844" t="s">
        <v>356</v>
      </c>
      <c r="J9844" s="2">
        <f>VLOOKUP(B9844,'Totals by Team'!A:K,11,FALSE)</f>
        <v>1.935483870967742</v>
      </c>
      <c r="K9844" s="2">
        <f>VLOOKUP(C9844,'Totals by Team'!A:K,11,FALSE)</f>
        <v>9.2424242424242422</v>
      </c>
    </row>
    <row r="9845" spans="1:11" x14ac:dyDescent="0.25">
      <c r="A9845" s="1">
        <v>41339</v>
      </c>
      <c r="B9845" t="s">
        <v>335</v>
      </c>
      <c r="C9845" t="s">
        <v>306</v>
      </c>
      <c r="D9845">
        <v>53</v>
      </c>
      <c r="E9845">
        <v>51</v>
      </c>
      <c r="F9845" t="s">
        <v>335</v>
      </c>
      <c r="G9845">
        <v>2</v>
      </c>
      <c r="H9845" t="s">
        <v>358</v>
      </c>
      <c r="I9845" t="s">
        <v>360</v>
      </c>
      <c r="J9845" s="2">
        <f>VLOOKUP(B9845,'Totals by Team'!A:K,11,FALSE)</f>
        <v>-5.1818181818181817</v>
      </c>
      <c r="K9845" s="2">
        <f>VLOOKUP(C9845,'Totals by Team'!A:K,11,FALSE)</f>
        <v>6.75</v>
      </c>
    </row>
    <row r="9846" spans="1:11" x14ac:dyDescent="0.25">
      <c r="A9846" s="1">
        <v>41339</v>
      </c>
      <c r="B9846" t="s">
        <v>147</v>
      </c>
      <c r="C9846" t="s">
        <v>268</v>
      </c>
      <c r="D9846">
        <v>75</v>
      </c>
      <c r="E9846">
        <v>74</v>
      </c>
      <c r="F9846" t="s">
        <v>348</v>
      </c>
      <c r="G9846">
        <v>1</v>
      </c>
      <c r="H9846" t="s">
        <v>358</v>
      </c>
      <c r="I9846" t="s">
        <v>348</v>
      </c>
      <c r="J9846" s="2">
        <f>VLOOKUP(B9846,'Totals by Team'!A:K,11,FALSE)</f>
        <v>-4.2692307692307692</v>
      </c>
      <c r="K9846" s="2">
        <f>VLOOKUP(C9846,'Totals by Team'!A:K,11,FALSE)</f>
        <v>-3.4827586206896552</v>
      </c>
    </row>
    <row r="9847" spans="1:11" x14ac:dyDescent="0.25">
      <c r="A9847" s="1">
        <v>41339</v>
      </c>
      <c r="B9847" t="s">
        <v>268</v>
      </c>
      <c r="C9847" t="s">
        <v>147</v>
      </c>
      <c r="D9847">
        <v>74</v>
      </c>
      <c r="E9847">
        <v>75</v>
      </c>
      <c r="F9847" t="s">
        <v>348</v>
      </c>
      <c r="G9847">
        <v>-1</v>
      </c>
      <c r="H9847" t="s">
        <v>357</v>
      </c>
      <c r="I9847" t="s">
        <v>348</v>
      </c>
      <c r="J9847" s="2">
        <f>VLOOKUP(B9847,'Totals by Team'!A:K,11,FALSE)</f>
        <v>-3.4827586206896552</v>
      </c>
      <c r="K9847" s="2">
        <f>VLOOKUP(C9847,'Totals by Team'!A:K,11,FALSE)</f>
        <v>-4.2692307692307692</v>
      </c>
    </row>
    <row r="9848" spans="1:11" x14ac:dyDescent="0.25">
      <c r="A9848" s="1">
        <v>41339</v>
      </c>
      <c r="B9848" t="s">
        <v>22</v>
      </c>
      <c r="C9848" t="s">
        <v>307</v>
      </c>
      <c r="D9848">
        <v>87</v>
      </c>
      <c r="E9848">
        <v>89</v>
      </c>
      <c r="F9848" t="s">
        <v>22</v>
      </c>
      <c r="G9848">
        <v>-2</v>
      </c>
      <c r="H9848" t="s">
        <v>357</v>
      </c>
      <c r="I9848" t="s">
        <v>360</v>
      </c>
      <c r="J9848" s="2">
        <f>VLOOKUP(B9848,'Totals by Team'!A:K,11,FALSE)</f>
        <v>-8.0333333333333332</v>
      </c>
      <c r="K9848" s="2">
        <f>VLOOKUP(C9848,'Totals by Team'!A:K,11,FALSE)</f>
        <v>0.21875</v>
      </c>
    </row>
    <row r="9849" spans="1:11" x14ac:dyDescent="0.25">
      <c r="A9849" s="1">
        <v>41339</v>
      </c>
      <c r="B9849" t="s">
        <v>186</v>
      </c>
      <c r="C9849" t="s">
        <v>310</v>
      </c>
      <c r="D9849">
        <v>69</v>
      </c>
      <c r="E9849">
        <v>71</v>
      </c>
      <c r="F9849" t="s">
        <v>186</v>
      </c>
      <c r="G9849">
        <v>-2</v>
      </c>
      <c r="H9849" t="s">
        <v>357</v>
      </c>
      <c r="I9849" t="s">
        <v>360</v>
      </c>
      <c r="J9849" s="2">
        <f>VLOOKUP(B9849,'Totals by Team'!A:K,11,FALSE)</f>
        <v>9.2424242424242422</v>
      </c>
      <c r="K9849" s="2">
        <f>VLOOKUP(C9849,'Totals by Team'!A:K,11,FALSE)</f>
        <v>1.935483870967742</v>
      </c>
    </row>
    <row r="9850" spans="1:11" x14ac:dyDescent="0.25">
      <c r="A9850" s="1">
        <v>41339</v>
      </c>
      <c r="B9850" t="s">
        <v>306</v>
      </c>
      <c r="C9850" t="s">
        <v>335</v>
      </c>
      <c r="D9850">
        <v>51</v>
      </c>
      <c r="E9850">
        <v>53</v>
      </c>
      <c r="F9850" t="s">
        <v>335</v>
      </c>
      <c r="G9850">
        <v>-2</v>
      </c>
      <c r="H9850" t="s">
        <v>357</v>
      </c>
      <c r="I9850" t="s">
        <v>356</v>
      </c>
      <c r="J9850" s="2">
        <f>VLOOKUP(B9850,'Totals by Team'!A:K,11,FALSE)</f>
        <v>6.75</v>
      </c>
      <c r="K9850" s="2">
        <f>VLOOKUP(C9850,'Totals by Team'!A:K,11,FALSE)</f>
        <v>-5.1818181818181817</v>
      </c>
    </row>
    <row r="9851" spans="1:11" x14ac:dyDescent="0.25">
      <c r="A9851" s="1">
        <v>41339</v>
      </c>
      <c r="B9851" t="s">
        <v>32</v>
      </c>
      <c r="C9851" t="s">
        <v>332</v>
      </c>
      <c r="D9851">
        <v>85</v>
      </c>
      <c r="E9851">
        <v>88</v>
      </c>
      <c r="F9851" t="s">
        <v>332</v>
      </c>
      <c r="G9851">
        <v>-3</v>
      </c>
      <c r="H9851" t="s">
        <v>357</v>
      </c>
      <c r="I9851" t="s">
        <v>356</v>
      </c>
      <c r="J9851" s="2">
        <f>VLOOKUP(B9851,'Totals by Team'!A:K,11,FALSE)</f>
        <v>3.71875</v>
      </c>
      <c r="K9851" s="2">
        <f>VLOOKUP(C9851,'Totals by Team'!A:K,11,FALSE)</f>
        <v>-0.23076923076923078</v>
      </c>
    </row>
    <row r="9852" spans="1:11" x14ac:dyDescent="0.25">
      <c r="A9852" s="1">
        <v>41339</v>
      </c>
      <c r="B9852" t="s">
        <v>211</v>
      </c>
      <c r="C9852" t="s">
        <v>128</v>
      </c>
      <c r="D9852">
        <v>84</v>
      </c>
      <c r="E9852">
        <v>88</v>
      </c>
      <c r="F9852" t="s">
        <v>128</v>
      </c>
      <c r="G9852">
        <v>-4</v>
      </c>
      <c r="H9852" t="s">
        <v>357</v>
      </c>
      <c r="I9852" t="s">
        <v>356</v>
      </c>
      <c r="J9852" s="2">
        <f>VLOOKUP(B9852,'Totals by Team'!A:K,11,FALSE)</f>
        <v>8.125</v>
      </c>
      <c r="K9852" s="2">
        <f>VLOOKUP(C9852,'Totals by Team'!A:K,11,FALSE)</f>
        <v>-4.5483870967741939</v>
      </c>
    </row>
    <row r="9853" spans="1:11" x14ac:dyDescent="0.25">
      <c r="A9853" s="1">
        <v>41339</v>
      </c>
      <c r="B9853" t="s">
        <v>294</v>
      </c>
      <c r="C9853" t="s">
        <v>343</v>
      </c>
      <c r="D9853">
        <v>64</v>
      </c>
      <c r="E9853">
        <v>68</v>
      </c>
      <c r="F9853" t="s">
        <v>343</v>
      </c>
      <c r="G9853">
        <v>-4</v>
      </c>
      <c r="H9853" t="s">
        <v>357</v>
      </c>
      <c r="I9853" t="s">
        <v>356</v>
      </c>
      <c r="J9853" s="2">
        <f>VLOOKUP(B9853,'Totals by Team'!A:K,11,FALSE)</f>
        <v>4.6206896551724137</v>
      </c>
      <c r="K9853" s="2">
        <f>VLOOKUP(C9853,'Totals by Team'!A:K,11,FALSE)</f>
        <v>7.5151515151515156</v>
      </c>
    </row>
    <row r="9854" spans="1:11" x14ac:dyDescent="0.25">
      <c r="A9854" s="1">
        <v>41339</v>
      </c>
      <c r="B9854" t="s">
        <v>205</v>
      </c>
      <c r="C9854" t="s">
        <v>99</v>
      </c>
      <c r="D9854">
        <v>70</v>
      </c>
      <c r="E9854">
        <v>74</v>
      </c>
      <c r="F9854" t="s">
        <v>205</v>
      </c>
      <c r="G9854">
        <v>-4</v>
      </c>
      <c r="H9854" t="s">
        <v>357</v>
      </c>
      <c r="I9854" t="s">
        <v>360</v>
      </c>
      <c r="J9854" s="2">
        <f>VLOOKUP(B9854,'Totals by Team'!A:K,11,FALSE)</f>
        <v>-1.25</v>
      </c>
      <c r="K9854" s="2">
        <f>VLOOKUP(C9854,'Totals by Team'!A:K,11,FALSE)</f>
        <v>2.4827586206896552</v>
      </c>
    </row>
    <row r="9855" spans="1:11" x14ac:dyDescent="0.25">
      <c r="A9855" s="1">
        <v>41339</v>
      </c>
      <c r="B9855" t="s">
        <v>232</v>
      </c>
      <c r="C9855" t="s">
        <v>302</v>
      </c>
      <c r="D9855">
        <v>75</v>
      </c>
      <c r="E9855">
        <v>80</v>
      </c>
      <c r="F9855" t="s">
        <v>232</v>
      </c>
      <c r="G9855">
        <v>-5</v>
      </c>
      <c r="H9855" t="s">
        <v>357</v>
      </c>
      <c r="I9855" t="s">
        <v>360</v>
      </c>
      <c r="J9855" s="2">
        <f>VLOOKUP(B9855,'Totals by Team'!A:K,11,FALSE)</f>
        <v>0.90625</v>
      </c>
      <c r="K9855" s="2">
        <f>VLOOKUP(C9855,'Totals by Team'!A:K,11,FALSE)</f>
        <v>11.4375</v>
      </c>
    </row>
    <row r="9856" spans="1:11" x14ac:dyDescent="0.25">
      <c r="A9856" s="1">
        <v>41339</v>
      </c>
      <c r="B9856" t="s">
        <v>225</v>
      </c>
      <c r="C9856" t="s">
        <v>214</v>
      </c>
      <c r="D9856">
        <v>65</v>
      </c>
      <c r="E9856">
        <v>71</v>
      </c>
      <c r="F9856" t="s">
        <v>225</v>
      </c>
      <c r="G9856">
        <v>-6</v>
      </c>
      <c r="H9856" t="s">
        <v>357</v>
      </c>
      <c r="I9856" t="s">
        <v>360</v>
      </c>
      <c r="J9856" s="2">
        <f>VLOOKUP(B9856,'Totals by Team'!A:K,11,FALSE)</f>
        <v>-1.4193548387096775</v>
      </c>
      <c r="K9856" s="2">
        <f>VLOOKUP(C9856,'Totals by Team'!A:K,11,FALSE)</f>
        <v>0.74193548387096775</v>
      </c>
    </row>
    <row r="9857" spans="1:11" x14ac:dyDescent="0.25">
      <c r="A9857" s="1">
        <v>41339</v>
      </c>
      <c r="B9857" t="s">
        <v>58</v>
      </c>
      <c r="C9857" t="s">
        <v>21</v>
      </c>
      <c r="D9857">
        <v>69</v>
      </c>
      <c r="E9857">
        <v>75</v>
      </c>
      <c r="F9857" t="s">
        <v>58</v>
      </c>
      <c r="G9857">
        <v>-6</v>
      </c>
      <c r="H9857" t="s">
        <v>357</v>
      </c>
      <c r="I9857" t="s">
        <v>360</v>
      </c>
      <c r="J9857" s="2">
        <f>VLOOKUP(B9857,'Totals by Team'!A:K,11,FALSE)</f>
        <v>2.9</v>
      </c>
      <c r="K9857" s="2">
        <f>VLOOKUP(C9857,'Totals by Team'!A:K,11,FALSE)</f>
        <v>-1.75</v>
      </c>
    </row>
    <row r="9858" spans="1:11" x14ac:dyDescent="0.25">
      <c r="A9858" s="1">
        <v>41339</v>
      </c>
      <c r="B9858" t="s">
        <v>66</v>
      </c>
      <c r="C9858" t="s">
        <v>325</v>
      </c>
      <c r="D9858">
        <v>72</v>
      </c>
      <c r="E9858">
        <v>79</v>
      </c>
      <c r="F9858" t="s">
        <v>325</v>
      </c>
      <c r="G9858">
        <v>-7</v>
      </c>
      <c r="H9858" t="s">
        <v>357</v>
      </c>
      <c r="I9858" t="s">
        <v>356</v>
      </c>
      <c r="J9858" s="2">
        <f>VLOOKUP(B9858,'Totals by Team'!A:K,11,FALSE)</f>
        <v>-8.875</v>
      </c>
      <c r="K9858" s="2">
        <f>VLOOKUP(C9858,'Totals by Team'!A:K,11,FALSE)</f>
        <v>-2.8125</v>
      </c>
    </row>
    <row r="9859" spans="1:11" x14ac:dyDescent="0.25">
      <c r="A9859" s="1">
        <v>41339</v>
      </c>
      <c r="B9859" t="s">
        <v>228</v>
      </c>
      <c r="C9859" t="s">
        <v>212</v>
      </c>
      <c r="D9859">
        <v>75</v>
      </c>
      <c r="E9859">
        <v>82</v>
      </c>
      <c r="F9859" t="s">
        <v>228</v>
      </c>
      <c r="G9859">
        <v>-7</v>
      </c>
      <c r="H9859" t="s">
        <v>357</v>
      </c>
      <c r="I9859" t="s">
        <v>360</v>
      </c>
      <c r="J9859" s="2">
        <f>VLOOKUP(B9859,'Totals by Team'!A:K,11,FALSE)</f>
        <v>-3.96875</v>
      </c>
      <c r="K9859" s="2">
        <f>VLOOKUP(C9859,'Totals by Team'!A:K,11,FALSE)</f>
        <v>3.3125</v>
      </c>
    </row>
    <row r="9860" spans="1:11" x14ac:dyDescent="0.25">
      <c r="A9860" s="1">
        <v>41339</v>
      </c>
      <c r="B9860" t="s">
        <v>103</v>
      </c>
      <c r="C9860" t="s">
        <v>149</v>
      </c>
      <c r="D9860">
        <v>51</v>
      </c>
      <c r="E9860">
        <v>58</v>
      </c>
      <c r="F9860" t="s">
        <v>149</v>
      </c>
      <c r="G9860">
        <v>-7</v>
      </c>
      <c r="H9860" t="s">
        <v>357</v>
      </c>
      <c r="I9860" t="s">
        <v>356</v>
      </c>
      <c r="J9860" s="2">
        <f>VLOOKUP(B9860,'Totals by Team'!A:K,11,FALSE)</f>
        <v>0.5</v>
      </c>
      <c r="K9860" s="2">
        <f>VLOOKUP(C9860,'Totals by Team'!A:K,11,FALSE)</f>
        <v>7.1</v>
      </c>
    </row>
    <row r="9861" spans="1:11" x14ac:dyDescent="0.25">
      <c r="A9861" s="1">
        <v>41339</v>
      </c>
      <c r="B9861" t="s">
        <v>63</v>
      </c>
      <c r="C9861" t="s">
        <v>73</v>
      </c>
      <c r="D9861">
        <v>64</v>
      </c>
      <c r="E9861">
        <v>71</v>
      </c>
      <c r="F9861" t="s">
        <v>73</v>
      </c>
      <c r="G9861">
        <v>-7</v>
      </c>
      <c r="H9861" t="s">
        <v>357</v>
      </c>
      <c r="I9861" t="s">
        <v>356</v>
      </c>
      <c r="J9861" s="2">
        <f>VLOOKUP(B9861,'Totals by Team'!A:K,11,FALSE)</f>
        <v>-6.15625</v>
      </c>
      <c r="K9861" s="2">
        <f>VLOOKUP(C9861,'Totals by Team'!A:K,11,FALSE)</f>
        <v>7.2413793103448274</v>
      </c>
    </row>
    <row r="9862" spans="1:11" x14ac:dyDescent="0.25">
      <c r="A9862" s="1">
        <v>41339</v>
      </c>
      <c r="B9862" t="s">
        <v>67</v>
      </c>
      <c r="C9862" t="s">
        <v>20</v>
      </c>
      <c r="D9862">
        <v>66</v>
      </c>
      <c r="E9862">
        <v>73</v>
      </c>
      <c r="F9862" t="s">
        <v>348</v>
      </c>
      <c r="G9862">
        <v>-7</v>
      </c>
      <c r="H9862" t="s">
        <v>357</v>
      </c>
      <c r="I9862" t="s">
        <v>348</v>
      </c>
      <c r="J9862" s="2">
        <f>VLOOKUP(B9862,'Totals by Team'!A:K,11,FALSE)</f>
        <v>-12.392857142857142</v>
      </c>
      <c r="K9862" s="2">
        <f>VLOOKUP(C9862,'Totals by Team'!A:K,11,FALSE)</f>
        <v>-3.5483870967741935</v>
      </c>
    </row>
    <row r="9863" spans="1:11" x14ac:dyDescent="0.25">
      <c r="A9863" s="1">
        <v>41339</v>
      </c>
      <c r="B9863" t="s">
        <v>292</v>
      </c>
      <c r="C9863" t="s">
        <v>274</v>
      </c>
      <c r="D9863">
        <v>57</v>
      </c>
      <c r="E9863">
        <v>65</v>
      </c>
      <c r="F9863" t="s">
        <v>274</v>
      </c>
      <c r="G9863">
        <v>-8</v>
      </c>
      <c r="H9863" t="s">
        <v>357</v>
      </c>
      <c r="I9863" t="s">
        <v>356</v>
      </c>
      <c r="J9863" s="2">
        <f>VLOOKUP(B9863,'Totals by Team'!A:K,11,FALSE)</f>
        <v>-1.9375</v>
      </c>
      <c r="K9863" s="2">
        <f>VLOOKUP(C9863,'Totals by Team'!A:K,11,FALSE)</f>
        <v>1.0606060606060606</v>
      </c>
    </row>
    <row r="9864" spans="1:11" x14ac:dyDescent="0.25">
      <c r="A9864" s="1">
        <v>41339</v>
      </c>
      <c r="B9864" t="s">
        <v>118</v>
      </c>
      <c r="C9864" t="s">
        <v>155</v>
      </c>
      <c r="D9864">
        <v>83</v>
      </c>
      <c r="E9864">
        <v>91</v>
      </c>
      <c r="F9864" t="s">
        <v>155</v>
      </c>
      <c r="G9864">
        <v>-8</v>
      </c>
      <c r="H9864" t="s">
        <v>357</v>
      </c>
      <c r="I9864" t="s">
        <v>356</v>
      </c>
      <c r="J9864" s="2">
        <f>VLOOKUP(B9864,'Totals by Team'!A:K,11,FALSE)</f>
        <v>0.16129032258064516</v>
      </c>
      <c r="K9864" s="2">
        <f>VLOOKUP(C9864,'Totals by Team'!A:K,11,FALSE)</f>
        <v>3.0606060606060606</v>
      </c>
    </row>
    <row r="9865" spans="1:11" x14ac:dyDescent="0.25">
      <c r="A9865" s="1">
        <v>41339</v>
      </c>
      <c r="B9865" t="s">
        <v>290</v>
      </c>
      <c r="C9865" t="s">
        <v>231</v>
      </c>
      <c r="D9865">
        <v>57</v>
      </c>
      <c r="E9865">
        <v>67</v>
      </c>
      <c r="F9865" t="s">
        <v>231</v>
      </c>
      <c r="G9865">
        <v>-10</v>
      </c>
      <c r="H9865" t="s">
        <v>357</v>
      </c>
      <c r="I9865" t="s">
        <v>356</v>
      </c>
      <c r="J9865" s="2">
        <f>VLOOKUP(B9865,'Totals by Team'!A:K,11,FALSE)</f>
        <v>8.8387096774193541</v>
      </c>
      <c r="K9865" s="2">
        <f>VLOOKUP(C9865,'Totals by Team'!A:K,11,FALSE)</f>
        <v>2.5</v>
      </c>
    </row>
    <row r="9866" spans="1:11" x14ac:dyDescent="0.25">
      <c r="A9866" s="1">
        <v>41339</v>
      </c>
      <c r="B9866" t="s">
        <v>163</v>
      </c>
      <c r="C9866" t="s">
        <v>52</v>
      </c>
      <c r="D9866">
        <v>63</v>
      </c>
      <c r="E9866">
        <v>73</v>
      </c>
      <c r="F9866" t="s">
        <v>348</v>
      </c>
      <c r="G9866">
        <v>-10</v>
      </c>
      <c r="H9866" t="s">
        <v>357</v>
      </c>
      <c r="I9866" t="s">
        <v>348</v>
      </c>
      <c r="J9866" s="2">
        <f>VLOOKUP(B9866,'Totals by Team'!A:K,11,FALSE)</f>
        <v>-4.129032258064516</v>
      </c>
      <c r="K9866" s="2">
        <f>VLOOKUP(C9866,'Totals by Team'!A:K,11,FALSE)</f>
        <v>5.03125</v>
      </c>
    </row>
    <row r="9867" spans="1:11" x14ac:dyDescent="0.25">
      <c r="A9867" s="1">
        <v>41339</v>
      </c>
      <c r="B9867" t="s">
        <v>57</v>
      </c>
      <c r="C9867" t="s">
        <v>54</v>
      </c>
      <c r="D9867">
        <v>68</v>
      </c>
      <c r="E9867">
        <v>78</v>
      </c>
      <c r="F9867" t="s">
        <v>348</v>
      </c>
      <c r="G9867">
        <v>-10</v>
      </c>
      <c r="H9867" t="s">
        <v>357</v>
      </c>
      <c r="I9867" t="s">
        <v>348</v>
      </c>
      <c r="J9867" s="2">
        <f>VLOOKUP(B9867,'Totals by Team'!A:K,11,FALSE)</f>
        <v>-3.838709677419355</v>
      </c>
      <c r="K9867" s="2">
        <f>VLOOKUP(C9867,'Totals by Team'!A:K,11,FALSE)</f>
        <v>0.54838709677419351</v>
      </c>
    </row>
    <row r="9868" spans="1:11" x14ac:dyDescent="0.25">
      <c r="A9868" s="1">
        <v>41339</v>
      </c>
      <c r="B9868" t="s">
        <v>288</v>
      </c>
      <c r="C9868" t="s">
        <v>305</v>
      </c>
      <c r="D9868">
        <v>66</v>
      </c>
      <c r="E9868">
        <v>77</v>
      </c>
      <c r="F9868" t="s">
        <v>305</v>
      </c>
      <c r="G9868">
        <v>-11</v>
      </c>
      <c r="H9868" t="s">
        <v>357</v>
      </c>
      <c r="I9868" t="s">
        <v>356</v>
      </c>
      <c r="J9868" s="2">
        <f>VLOOKUP(B9868,'Totals by Team'!A:K,11,FALSE)</f>
        <v>10.575757575757576</v>
      </c>
      <c r="K9868" s="2">
        <f>VLOOKUP(C9868,'Totals by Team'!A:K,11,FALSE)</f>
        <v>2.7419354838709675</v>
      </c>
    </row>
    <row r="9869" spans="1:11" x14ac:dyDescent="0.25">
      <c r="A9869" s="1">
        <v>41339</v>
      </c>
      <c r="B9869" t="s">
        <v>210</v>
      </c>
      <c r="C9869" t="s">
        <v>317</v>
      </c>
      <c r="D9869">
        <v>76</v>
      </c>
      <c r="E9869">
        <v>87</v>
      </c>
      <c r="F9869" t="s">
        <v>317</v>
      </c>
      <c r="G9869">
        <v>-11</v>
      </c>
      <c r="H9869" t="s">
        <v>357</v>
      </c>
      <c r="I9869" t="s">
        <v>356</v>
      </c>
      <c r="J9869" s="2">
        <f>VLOOKUP(B9869,'Totals by Team'!A:K,11,FALSE)</f>
        <v>9.53125</v>
      </c>
      <c r="K9869" s="2">
        <f>VLOOKUP(C9869,'Totals by Team'!A:K,11,FALSE)</f>
        <v>8.4242424242424239</v>
      </c>
    </row>
    <row r="9870" spans="1:11" x14ac:dyDescent="0.25">
      <c r="A9870" s="1">
        <v>41339</v>
      </c>
      <c r="B9870" t="s">
        <v>71</v>
      </c>
      <c r="C9870" t="s">
        <v>261</v>
      </c>
      <c r="D9870">
        <v>68</v>
      </c>
      <c r="E9870">
        <v>79</v>
      </c>
      <c r="F9870" t="s">
        <v>71</v>
      </c>
      <c r="G9870">
        <v>-11</v>
      </c>
      <c r="H9870" t="s">
        <v>357</v>
      </c>
      <c r="I9870" t="s">
        <v>360</v>
      </c>
      <c r="J9870" s="2">
        <f>VLOOKUP(B9870,'Totals by Team'!A:K,11,FALSE)</f>
        <v>7.0294117647058822</v>
      </c>
      <c r="K9870" s="2">
        <f>VLOOKUP(C9870,'Totals by Team'!A:K,11,FALSE)</f>
        <v>7.0606060606060606</v>
      </c>
    </row>
    <row r="9871" spans="1:11" x14ac:dyDescent="0.25">
      <c r="A9871" s="1">
        <v>41339</v>
      </c>
      <c r="B9871" t="s">
        <v>278</v>
      </c>
      <c r="C9871" t="s">
        <v>271</v>
      </c>
      <c r="D9871">
        <v>82</v>
      </c>
      <c r="E9871">
        <v>93</v>
      </c>
      <c r="F9871" t="s">
        <v>271</v>
      </c>
      <c r="G9871">
        <v>-11</v>
      </c>
      <c r="H9871" t="s">
        <v>357</v>
      </c>
      <c r="I9871" t="s">
        <v>356</v>
      </c>
      <c r="J9871" s="2">
        <f>VLOOKUP(B9871,'Totals by Team'!A:K,11,FALSE)</f>
        <v>3.71875</v>
      </c>
      <c r="K9871" s="2">
        <f>VLOOKUP(C9871,'Totals by Team'!A:K,11,FALSE)</f>
        <v>12.529411764705882</v>
      </c>
    </row>
    <row r="9872" spans="1:11" x14ac:dyDescent="0.25">
      <c r="A9872" s="1">
        <v>41339</v>
      </c>
      <c r="B9872" t="s">
        <v>289</v>
      </c>
      <c r="C9872" t="s">
        <v>345</v>
      </c>
      <c r="D9872">
        <v>57</v>
      </c>
      <c r="E9872">
        <v>68</v>
      </c>
      <c r="F9872" t="s">
        <v>289</v>
      </c>
      <c r="G9872">
        <v>-11</v>
      </c>
      <c r="H9872" t="s">
        <v>357</v>
      </c>
      <c r="I9872" t="s">
        <v>360</v>
      </c>
      <c r="J9872" s="2">
        <f>VLOOKUP(B9872,'Totals by Team'!A:K,11,FALSE)</f>
        <v>1.606060606060606</v>
      </c>
      <c r="K9872" s="2">
        <f>VLOOKUP(C9872,'Totals by Team'!A:K,11,FALSE)</f>
        <v>1.8064516129032258</v>
      </c>
    </row>
    <row r="9873" spans="1:11" x14ac:dyDescent="0.25">
      <c r="A9873" s="1">
        <v>41339</v>
      </c>
      <c r="B9873" t="s">
        <v>106</v>
      </c>
      <c r="C9873" t="s">
        <v>143</v>
      </c>
      <c r="D9873">
        <v>54</v>
      </c>
      <c r="E9873">
        <v>65</v>
      </c>
      <c r="F9873" t="s">
        <v>348</v>
      </c>
      <c r="G9873">
        <v>-11</v>
      </c>
      <c r="H9873" t="s">
        <v>357</v>
      </c>
      <c r="I9873" t="s">
        <v>348</v>
      </c>
      <c r="J9873" s="2">
        <f>VLOOKUP(B9873,'Totals by Team'!A:K,11,FALSE)</f>
        <v>-9.0666666666666664</v>
      </c>
      <c r="K9873" s="2">
        <f>VLOOKUP(C9873,'Totals by Team'!A:K,11,FALSE)</f>
        <v>-5.90625</v>
      </c>
    </row>
    <row r="9874" spans="1:11" x14ac:dyDescent="0.25">
      <c r="A9874" s="1">
        <v>41339</v>
      </c>
      <c r="B9874" t="s">
        <v>198</v>
      </c>
      <c r="C9874" t="s">
        <v>209</v>
      </c>
      <c r="D9874">
        <v>63</v>
      </c>
      <c r="E9874">
        <v>75</v>
      </c>
      <c r="F9874" t="s">
        <v>209</v>
      </c>
      <c r="G9874">
        <v>-12</v>
      </c>
      <c r="H9874" t="s">
        <v>357</v>
      </c>
      <c r="I9874" t="s">
        <v>356</v>
      </c>
      <c r="J9874" s="2">
        <f>VLOOKUP(B9874,'Totals by Team'!A:K,11,FALSE)</f>
        <v>0.72413793103448276</v>
      </c>
      <c r="K9874" s="2">
        <f>VLOOKUP(C9874,'Totals by Team'!A:K,11,FALSE)</f>
        <v>5.096774193548387</v>
      </c>
    </row>
    <row r="9875" spans="1:11" x14ac:dyDescent="0.25">
      <c r="A9875" s="1">
        <v>41339</v>
      </c>
      <c r="B9875" t="s">
        <v>291</v>
      </c>
      <c r="C9875" t="s">
        <v>239</v>
      </c>
      <c r="D9875">
        <v>61</v>
      </c>
      <c r="E9875">
        <v>73</v>
      </c>
      <c r="F9875" t="s">
        <v>239</v>
      </c>
      <c r="G9875">
        <v>-12</v>
      </c>
      <c r="H9875" t="s">
        <v>357</v>
      </c>
      <c r="I9875" t="s">
        <v>356</v>
      </c>
      <c r="J9875" s="2">
        <f>VLOOKUP(B9875,'Totals by Team'!A:K,11,FALSE)</f>
        <v>5.7941176470588234</v>
      </c>
      <c r="K9875" s="2">
        <f>VLOOKUP(C9875,'Totals by Team'!A:K,11,FALSE)</f>
        <v>1.4375</v>
      </c>
    </row>
    <row r="9876" spans="1:11" x14ac:dyDescent="0.25">
      <c r="A9876" s="1">
        <v>41339</v>
      </c>
      <c r="B9876" t="s">
        <v>127</v>
      </c>
      <c r="C9876" t="s">
        <v>240</v>
      </c>
      <c r="D9876">
        <v>62</v>
      </c>
      <c r="E9876">
        <v>75</v>
      </c>
      <c r="F9876" t="s">
        <v>127</v>
      </c>
      <c r="G9876">
        <v>-13</v>
      </c>
      <c r="H9876" t="s">
        <v>357</v>
      </c>
      <c r="I9876" t="s">
        <v>360</v>
      </c>
      <c r="J9876" s="2">
        <f>VLOOKUP(B9876,'Totals by Team'!A:K,11,FALSE)</f>
        <v>-4.9000000000000004</v>
      </c>
      <c r="K9876" s="2">
        <f>VLOOKUP(C9876,'Totals by Team'!A:K,11,FALSE)</f>
        <v>7.0294117647058822</v>
      </c>
    </row>
    <row r="9877" spans="1:11" x14ac:dyDescent="0.25">
      <c r="A9877" s="1">
        <v>41339</v>
      </c>
      <c r="B9877" t="s">
        <v>170</v>
      </c>
      <c r="C9877" t="s">
        <v>253</v>
      </c>
      <c r="D9877">
        <v>70</v>
      </c>
      <c r="E9877">
        <v>83</v>
      </c>
      <c r="F9877" t="s">
        <v>253</v>
      </c>
      <c r="G9877">
        <v>-13</v>
      </c>
      <c r="H9877" t="s">
        <v>357</v>
      </c>
      <c r="I9877" t="s">
        <v>356</v>
      </c>
      <c r="J9877" s="2">
        <f>VLOOKUP(B9877,'Totals by Team'!A:K,11,FALSE)</f>
        <v>-1.9375</v>
      </c>
      <c r="K9877" s="2">
        <f>VLOOKUP(C9877,'Totals by Team'!A:K,11,FALSE)</f>
        <v>4.935483870967742</v>
      </c>
    </row>
    <row r="9878" spans="1:11" x14ac:dyDescent="0.25">
      <c r="A9878" s="1">
        <v>41339</v>
      </c>
      <c r="B9878" t="s">
        <v>254</v>
      </c>
      <c r="C9878" t="s">
        <v>91</v>
      </c>
      <c r="D9878">
        <v>70</v>
      </c>
      <c r="E9878">
        <v>83</v>
      </c>
      <c r="F9878" t="s">
        <v>254</v>
      </c>
      <c r="G9878">
        <v>-13</v>
      </c>
      <c r="H9878" t="s">
        <v>357</v>
      </c>
      <c r="I9878" t="s">
        <v>360</v>
      </c>
      <c r="J9878" s="2">
        <f>VLOOKUP(B9878,'Totals by Team'!A:K,11,FALSE)</f>
        <v>3.161290322580645</v>
      </c>
      <c r="K9878" s="2">
        <f>VLOOKUP(C9878,'Totals by Team'!A:K,11,FALSE)</f>
        <v>4.625</v>
      </c>
    </row>
    <row r="9879" spans="1:11" x14ac:dyDescent="0.25">
      <c r="A9879" s="1">
        <v>41339</v>
      </c>
      <c r="B9879" t="s">
        <v>265</v>
      </c>
      <c r="C9879" t="s">
        <v>293</v>
      </c>
      <c r="D9879">
        <v>70</v>
      </c>
      <c r="E9879">
        <v>84</v>
      </c>
      <c r="F9879" t="s">
        <v>293</v>
      </c>
      <c r="G9879">
        <v>-14</v>
      </c>
      <c r="H9879" t="s">
        <v>357</v>
      </c>
      <c r="I9879" t="s">
        <v>356</v>
      </c>
      <c r="J9879" s="2">
        <f>VLOOKUP(B9879,'Totals by Team'!A:K,11,FALSE)</f>
        <v>0.73333333333333328</v>
      </c>
      <c r="K9879" s="2">
        <f>VLOOKUP(C9879,'Totals by Team'!A:K,11,FALSE)</f>
        <v>6.4666666666666668</v>
      </c>
    </row>
    <row r="9880" spans="1:11" x14ac:dyDescent="0.25">
      <c r="A9880" s="1">
        <v>41339</v>
      </c>
      <c r="B9880" t="s">
        <v>18</v>
      </c>
      <c r="C9880" t="s">
        <v>331</v>
      </c>
      <c r="D9880">
        <v>51</v>
      </c>
      <c r="E9880">
        <v>65</v>
      </c>
      <c r="F9880" t="s">
        <v>331</v>
      </c>
      <c r="G9880">
        <v>-14</v>
      </c>
      <c r="H9880" t="s">
        <v>357</v>
      </c>
      <c r="I9880" t="s">
        <v>356</v>
      </c>
      <c r="J9880" s="2">
        <f>VLOOKUP(B9880,'Totals by Team'!A:K,11,FALSE)</f>
        <v>4.4666666666666668</v>
      </c>
      <c r="K9880" s="2">
        <f>VLOOKUP(C9880,'Totals by Team'!A:K,11,FALSE)</f>
        <v>-3.4193548387096775</v>
      </c>
    </row>
    <row r="9881" spans="1:11" x14ac:dyDescent="0.25">
      <c r="A9881" s="1">
        <v>41339</v>
      </c>
      <c r="B9881" t="s">
        <v>243</v>
      </c>
      <c r="C9881" t="s">
        <v>218</v>
      </c>
      <c r="D9881">
        <v>66</v>
      </c>
      <c r="E9881">
        <v>81</v>
      </c>
      <c r="F9881" t="s">
        <v>218</v>
      </c>
      <c r="G9881">
        <v>-15</v>
      </c>
      <c r="H9881" t="s">
        <v>357</v>
      </c>
      <c r="I9881" t="s">
        <v>356</v>
      </c>
      <c r="J9881" s="2">
        <f>VLOOKUP(B9881,'Totals by Team'!A:K,11,FALSE)</f>
        <v>-2.7419354838709675</v>
      </c>
      <c r="K9881" s="2">
        <f>VLOOKUP(C9881,'Totals by Team'!A:K,11,FALSE)</f>
        <v>7.4705882352941178</v>
      </c>
    </row>
    <row r="9882" spans="1:11" x14ac:dyDescent="0.25">
      <c r="A9882" s="1">
        <v>41339</v>
      </c>
      <c r="B9882" t="s">
        <v>277</v>
      </c>
      <c r="C9882" t="s">
        <v>31</v>
      </c>
      <c r="D9882">
        <v>42</v>
      </c>
      <c r="E9882">
        <v>58</v>
      </c>
      <c r="F9882" t="s">
        <v>31</v>
      </c>
      <c r="G9882">
        <v>-16</v>
      </c>
      <c r="H9882" t="s">
        <v>357</v>
      </c>
      <c r="I9882" t="s">
        <v>356</v>
      </c>
      <c r="J9882" s="2">
        <f>VLOOKUP(B9882,'Totals by Team'!A:K,11,FALSE)</f>
        <v>-6.8666666666666663</v>
      </c>
      <c r="K9882" s="2">
        <f>VLOOKUP(C9882,'Totals by Team'!A:K,11,FALSE)</f>
        <v>9.5625</v>
      </c>
    </row>
    <row r="9883" spans="1:11" x14ac:dyDescent="0.25">
      <c r="A9883" s="1">
        <v>41339</v>
      </c>
      <c r="B9883" t="s">
        <v>69</v>
      </c>
      <c r="C9883" t="s">
        <v>36</v>
      </c>
      <c r="D9883">
        <v>57</v>
      </c>
      <c r="E9883">
        <v>75</v>
      </c>
      <c r="F9883" t="s">
        <v>36</v>
      </c>
      <c r="G9883">
        <v>-18</v>
      </c>
      <c r="H9883" t="s">
        <v>357</v>
      </c>
      <c r="I9883" t="s">
        <v>356</v>
      </c>
      <c r="J9883" s="2">
        <f>VLOOKUP(B9883,'Totals by Team'!A:K,11,FALSE)</f>
        <v>-1.1666666666666667</v>
      </c>
      <c r="K9883" s="2">
        <f>VLOOKUP(C9883,'Totals by Team'!A:K,11,FALSE)</f>
        <v>5.666666666666667</v>
      </c>
    </row>
    <row r="9884" spans="1:11" x14ac:dyDescent="0.25">
      <c r="A9884" s="1">
        <v>41339</v>
      </c>
      <c r="B9884" t="s">
        <v>60</v>
      </c>
      <c r="C9884" t="s">
        <v>173</v>
      </c>
      <c r="D9884">
        <v>55</v>
      </c>
      <c r="E9884">
        <v>74</v>
      </c>
      <c r="F9884" t="s">
        <v>60</v>
      </c>
      <c r="G9884">
        <v>-19</v>
      </c>
      <c r="H9884" t="s">
        <v>357</v>
      </c>
      <c r="I9884" t="s">
        <v>360</v>
      </c>
      <c r="J9884" s="2">
        <f>VLOOKUP(B9884,'Totals by Team'!A:K,11,FALSE)</f>
        <v>-11.483870967741936</v>
      </c>
      <c r="K9884" s="2">
        <f>VLOOKUP(C9884,'Totals by Team'!A:K,11,FALSE)</f>
        <v>4.65625</v>
      </c>
    </row>
    <row r="9885" spans="1:11" x14ac:dyDescent="0.25">
      <c r="A9885" s="1">
        <v>41339</v>
      </c>
      <c r="B9885" t="s">
        <v>296</v>
      </c>
      <c r="C9885" t="s">
        <v>148</v>
      </c>
      <c r="D9885">
        <v>57</v>
      </c>
      <c r="E9885">
        <v>78</v>
      </c>
      <c r="F9885" t="s">
        <v>148</v>
      </c>
      <c r="G9885">
        <v>-21</v>
      </c>
      <c r="H9885" t="s">
        <v>357</v>
      </c>
      <c r="I9885" t="s">
        <v>356</v>
      </c>
      <c r="J9885" s="2">
        <f>VLOOKUP(B9885,'Totals by Team'!A:K,11,FALSE)</f>
        <v>-3.90625</v>
      </c>
      <c r="K9885" s="2">
        <f>VLOOKUP(C9885,'Totals by Team'!A:K,11,FALSE)</f>
        <v>11.257142857142858</v>
      </c>
    </row>
    <row r="9886" spans="1:11" x14ac:dyDescent="0.25">
      <c r="A9886" s="1">
        <v>41339</v>
      </c>
      <c r="B9886" t="s">
        <v>8</v>
      </c>
      <c r="C9886" t="s">
        <v>104</v>
      </c>
      <c r="D9886">
        <v>44</v>
      </c>
      <c r="E9886">
        <v>65</v>
      </c>
      <c r="F9886" t="s">
        <v>104</v>
      </c>
      <c r="G9886">
        <v>-21</v>
      </c>
      <c r="H9886" t="s">
        <v>357</v>
      </c>
      <c r="I9886" t="s">
        <v>356</v>
      </c>
      <c r="J9886" s="2">
        <f>VLOOKUP(B9886,'Totals by Team'!A:K,11,FALSE)</f>
        <v>-6.0333333333333332</v>
      </c>
      <c r="K9886" s="2">
        <f>VLOOKUP(C9886,'Totals by Team'!A:K,11,FALSE)</f>
        <v>3.0333333333333332</v>
      </c>
    </row>
    <row r="9887" spans="1:11" x14ac:dyDescent="0.25">
      <c r="A9887" s="1">
        <v>41339</v>
      </c>
      <c r="B9887" t="s">
        <v>264</v>
      </c>
      <c r="C9887" t="s">
        <v>193</v>
      </c>
      <c r="D9887">
        <v>62</v>
      </c>
      <c r="E9887">
        <v>84</v>
      </c>
      <c r="F9887" t="s">
        <v>193</v>
      </c>
      <c r="G9887">
        <v>-22</v>
      </c>
      <c r="H9887" t="s">
        <v>357</v>
      </c>
      <c r="I9887" t="s">
        <v>356</v>
      </c>
      <c r="J9887" s="2">
        <f>VLOOKUP(B9887,'Totals by Team'!A:K,11,FALSE)</f>
        <v>-11.137931034482758</v>
      </c>
      <c r="K9887" s="2">
        <f>VLOOKUP(C9887,'Totals by Team'!A:K,11,FALSE)</f>
        <v>3.8333333333333335</v>
      </c>
    </row>
    <row r="9888" spans="1:11" x14ac:dyDescent="0.25">
      <c r="A9888" s="1">
        <v>41339</v>
      </c>
      <c r="B9888" t="s">
        <v>299</v>
      </c>
      <c r="C9888" t="s">
        <v>298</v>
      </c>
      <c r="D9888">
        <v>56</v>
      </c>
      <c r="E9888">
        <v>78</v>
      </c>
      <c r="F9888" t="s">
        <v>299</v>
      </c>
      <c r="G9888">
        <v>-22</v>
      </c>
      <c r="H9888" t="s">
        <v>357</v>
      </c>
      <c r="I9888" t="s">
        <v>360</v>
      </c>
      <c r="J9888" s="2">
        <f>VLOOKUP(B9888,'Totals by Team'!A:K,11,FALSE)</f>
        <v>1.0666666666666667</v>
      </c>
      <c r="K9888" s="2">
        <f>VLOOKUP(C9888,'Totals by Team'!A:K,11,FALSE)</f>
        <v>8.7096774193548381</v>
      </c>
    </row>
    <row r="9889" spans="1:11" x14ac:dyDescent="0.25">
      <c r="A9889" s="1">
        <v>41339</v>
      </c>
      <c r="B9889" t="s">
        <v>123</v>
      </c>
      <c r="C9889" t="s">
        <v>200</v>
      </c>
      <c r="D9889">
        <v>50</v>
      </c>
      <c r="E9889">
        <v>72</v>
      </c>
      <c r="F9889" t="s">
        <v>200</v>
      </c>
      <c r="G9889">
        <v>-22</v>
      </c>
      <c r="H9889" t="s">
        <v>357</v>
      </c>
      <c r="I9889" t="s">
        <v>356</v>
      </c>
      <c r="J9889" s="2">
        <f>VLOOKUP(B9889,'Totals by Team'!A:K,11,FALSE)</f>
        <v>-4.2</v>
      </c>
      <c r="K9889" s="2">
        <f>VLOOKUP(C9889,'Totals by Team'!A:K,11,FALSE)</f>
        <v>1.8387096774193548</v>
      </c>
    </row>
    <row r="9890" spans="1:11" x14ac:dyDescent="0.25">
      <c r="A9890" s="1">
        <v>41339</v>
      </c>
      <c r="B9890" t="s">
        <v>53</v>
      </c>
      <c r="C9890" t="s">
        <v>246</v>
      </c>
      <c r="D9890">
        <v>54</v>
      </c>
      <c r="E9890">
        <v>77</v>
      </c>
      <c r="F9890" t="s">
        <v>246</v>
      </c>
      <c r="G9890">
        <v>-23</v>
      </c>
      <c r="H9890" t="s">
        <v>357</v>
      </c>
      <c r="I9890" t="s">
        <v>356</v>
      </c>
      <c r="J9890" s="2">
        <f>VLOOKUP(B9890,'Totals by Team'!A:K,11,FALSE)</f>
        <v>-3.1666666666666665</v>
      </c>
      <c r="K9890" s="2">
        <f>VLOOKUP(C9890,'Totals by Team'!A:K,11,FALSE)</f>
        <v>-0.63636363636363635</v>
      </c>
    </row>
    <row r="9891" spans="1:11" x14ac:dyDescent="0.25">
      <c r="A9891" s="1">
        <v>41339</v>
      </c>
      <c r="B9891" t="s">
        <v>260</v>
      </c>
      <c r="C9891" t="s">
        <v>280</v>
      </c>
      <c r="D9891">
        <v>40</v>
      </c>
      <c r="E9891">
        <v>66</v>
      </c>
      <c r="F9891" t="s">
        <v>280</v>
      </c>
      <c r="G9891">
        <v>-26</v>
      </c>
      <c r="H9891" t="s">
        <v>357</v>
      </c>
      <c r="I9891" t="s">
        <v>356</v>
      </c>
      <c r="J9891" s="2">
        <f>VLOOKUP(B9891,'Totals by Team'!A:K,11,FALSE)</f>
        <v>0.21212121212121213</v>
      </c>
      <c r="K9891" s="2">
        <f>VLOOKUP(C9891,'Totals by Team'!A:K,11,FALSE)</f>
        <v>17.939393939393938</v>
      </c>
    </row>
    <row r="9892" spans="1:11" x14ac:dyDescent="0.25">
      <c r="A9892" s="1">
        <v>41339</v>
      </c>
      <c r="B9892" t="s">
        <v>196</v>
      </c>
      <c r="C9892" t="s">
        <v>238</v>
      </c>
      <c r="D9892">
        <v>48</v>
      </c>
      <c r="E9892">
        <v>82</v>
      </c>
      <c r="F9892" t="s">
        <v>238</v>
      </c>
      <c r="G9892">
        <v>-34</v>
      </c>
      <c r="H9892" t="s">
        <v>357</v>
      </c>
      <c r="I9892" t="s">
        <v>356</v>
      </c>
      <c r="J9892" s="2">
        <f>VLOOKUP(B9892,'Totals by Team'!A:K,11,FALSE)</f>
        <v>-8.2413793103448274</v>
      </c>
      <c r="K9892" s="2">
        <f>VLOOKUP(C9892,'Totals by Team'!A:K,11,FALSE)</f>
        <v>5.40625</v>
      </c>
    </row>
    <row r="9893" spans="1:11" x14ac:dyDescent="0.25">
      <c r="A9893" s="1">
        <v>41339</v>
      </c>
      <c r="B9893" t="s">
        <v>150</v>
      </c>
      <c r="C9893" t="s">
        <v>257</v>
      </c>
      <c r="D9893">
        <v>44</v>
      </c>
      <c r="E9893">
        <v>81</v>
      </c>
      <c r="F9893" t="s">
        <v>257</v>
      </c>
      <c r="G9893">
        <v>-37</v>
      </c>
      <c r="H9893" t="s">
        <v>357</v>
      </c>
      <c r="I9893" t="s">
        <v>356</v>
      </c>
      <c r="J9893" s="2">
        <f>VLOOKUP(B9893,'Totals by Team'!A:K,11,FALSE)</f>
        <v>-5.5517241379310347</v>
      </c>
      <c r="K9893" s="2">
        <f>VLOOKUP(C9893,'Totals by Team'!A:K,11,FALSE)</f>
        <v>3.4516129032258065</v>
      </c>
    </row>
    <row r="9894" spans="1:11" x14ac:dyDescent="0.25">
      <c r="A9894" s="1">
        <v>41340</v>
      </c>
      <c r="B9894" t="s">
        <v>76</v>
      </c>
      <c r="C9894" t="s">
        <v>82</v>
      </c>
      <c r="D9894">
        <v>84</v>
      </c>
      <c r="E9894">
        <v>55</v>
      </c>
      <c r="F9894" t="s">
        <v>76</v>
      </c>
      <c r="G9894">
        <v>29</v>
      </c>
      <c r="H9894" t="s">
        <v>358</v>
      </c>
      <c r="I9894" t="s">
        <v>360</v>
      </c>
      <c r="J9894" s="2">
        <f>VLOOKUP(B9894,'Totals by Team'!A:K,11,FALSE)</f>
        <v>9.7333333333333325</v>
      </c>
      <c r="K9894" s="2">
        <f>VLOOKUP(C9894,'Totals by Team'!A:K,11,FALSE)</f>
        <v>1.78125</v>
      </c>
    </row>
    <row r="9895" spans="1:11" x14ac:dyDescent="0.25">
      <c r="A9895" s="1">
        <v>41340</v>
      </c>
      <c r="B9895" t="s">
        <v>236</v>
      </c>
      <c r="C9895" t="s">
        <v>168</v>
      </c>
      <c r="D9895">
        <v>80</v>
      </c>
      <c r="E9895">
        <v>52</v>
      </c>
      <c r="F9895" t="s">
        <v>236</v>
      </c>
      <c r="G9895">
        <v>28</v>
      </c>
      <c r="H9895" t="s">
        <v>358</v>
      </c>
      <c r="I9895" t="s">
        <v>360</v>
      </c>
      <c r="J9895" s="2">
        <f>VLOOKUP(B9895,'Totals by Team'!A:K,11,FALSE)</f>
        <v>11</v>
      </c>
      <c r="K9895" s="2">
        <f>VLOOKUP(C9895,'Totals by Team'!A:K,11,FALSE)</f>
        <v>-5.3076923076923075</v>
      </c>
    </row>
    <row r="9896" spans="1:11" x14ac:dyDescent="0.25">
      <c r="A9896" s="1">
        <v>41340</v>
      </c>
      <c r="B9896" t="s">
        <v>101</v>
      </c>
      <c r="C9896" t="s">
        <v>161</v>
      </c>
      <c r="D9896">
        <v>90</v>
      </c>
      <c r="E9896">
        <v>63</v>
      </c>
      <c r="F9896" t="s">
        <v>101</v>
      </c>
      <c r="G9896">
        <v>27</v>
      </c>
      <c r="H9896" t="s">
        <v>358</v>
      </c>
      <c r="I9896" t="s">
        <v>360</v>
      </c>
      <c r="J9896" s="2">
        <f>VLOOKUP(B9896,'Totals by Team'!A:K,11,FALSE)</f>
        <v>-5.5666666666666664</v>
      </c>
      <c r="K9896" s="2">
        <f>VLOOKUP(C9896,'Totals by Team'!A:K,11,FALSE)</f>
        <v>-17.29032258064516</v>
      </c>
    </row>
    <row r="9897" spans="1:11" x14ac:dyDescent="0.25">
      <c r="A9897" s="1">
        <v>41340</v>
      </c>
      <c r="B9897" t="s">
        <v>208</v>
      </c>
      <c r="C9897" t="s">
        <v>320</v>
      </c>
      <c r="D9897">
        <v>76</v>
      </c>
      <c r="E9897">
        <v>53</v>
      </c>
      <c r="F9897" t="s">
        <v>208</v>
      </c>
      <c r="G9897">
        <v>23</v>
      </c>
      <c r="H9897" t="s">
        <v>358</v>
      </c>
      <c r="I9897" t="s">
        <v>360</v>
      </c>
      <c r="J9897" s="2">
        <f>VLOOKUP(B9897,'Totals by Team'!A:K,11,FALSE)</f>
        <v>4.375</v>
      </c>
      <c r="K9897" s="2">
        <f>VLOOKUP(C9897,'Totals by Team'!A:K,11,FALSE)</f>
        <v>8.117647058823529</v>
      </c>
    </row>
    <row r="9898" spans="1:11" x14ac:dyDescent="0.25">
      <c r="A9898" s="1">
        <v>41340</v>
      </c>
      <c r="B9898" t="s">
        <v>6</v>
      </c>
      <c r="C9898" t="s">
        <v>105</v>
      </c>
      <c r="D9898">
        <v>67</v>
      </c>
      <c r="E9898">
        <v>46</v>
      </c>
      <c r="F9898" t="s">
        <v>348</v>
      </c>
      <c r="G9898">
        <v>21</v>
      </c>
      <c r="H9898" t="s">
        <v>358</v>
      </c>
      <c r="I9898" t="s">
        <v>348</v>
      </c>
      <c r="J9898" s="2">
        <f>VLOOKUP(B9898,'Totals by Team'!A:K,11,FALSE)</f>
        <v>-2</v>
      </c>
      <c r="K9898" s="2">
        <f>VLOOKUP(C9898,'Totals by Team'!A:K,11,FALSE)</f>
        <v>-10.903225806451612</v>
      </c>
    </row>
    <row r="9899" spans="1:11" x14ac:dyDescent="0.25">
      <c r="A9899" s="1">
        <v>41340</v>
      </c>
      <c r="B9899" t="s">
        <v>146</v>
      </c>
      <c r="C9899" t="s">
        <v>61</v>
      </c>
      <c r="D9899">
        <v>78</v>
      </c>
      <c r="E9899">
        <v>60</v>
      </c>
      <c r="F9899" t="s">
        <v>146</v>
      </c>
      <c r="G9899">
        <v>18</v>
      </c>
      <c r="H9899" t="s">
        <v>358</v>
      </c>
      <c r="I9899" t="s">
        <v>360</v>
      </c>
      <c r="J9899" s="2">
        <f>VLOOKUP(B9899,'Totals by Team'!A:K,11,FALSE)</f>
        <v>5.1515151515151514</v>
      </c>
      <c r="K9899" s="2">
        <f>VLOOKUP(C9899,'Totals by Team'!A:K,11,FALSE)</f>
        <v>8.2258064516129039</v>
      </c>
    </row>
    <row r="9900" spans="1:11" x14ac:dyDescent="0.25">
      <c r="A9900" s="1">
        <v>41340</v>
      </c>
      <c r="B9900" t="s">
        <v>247</v>
      </c>
      <c r="C9900" t="s">
        <v>95</v>
      </c>
      <c r="D9900">
        <v>71</v>
      </c>
      <c r="E9900">
        <v>54</v>
      </c>
      <c r="F9900" t="s">
        <v>247</v>
      </c>
      <c r="G9900">
        <v>17</v>
      </c>
      <c r="H9900" t="s">
        <v>358</v>
      </c>
      <c r="I9900" t="s">
        <v>360</v>
      </c>
      <c r="J9900" s="2">
        <f>VLOOKUP(B9900,'Totals by Team'!A:K,11,FALSE)</f>
        <v>-0.67741935483870963</v>
      </c>
      <c r="K9900" s="2">
        <f>VLOOKUP(C9900,'Totals by Team'!A:K,11,FALSE)</f>
        <v>-14.5</v>
      </c>
    </row>
    <row r="9901" spans="1:11" x14ac:dyDescent="0.25">
      <c r="A9901" s="1">
        <v>41340</v>
      </c>
      <c r="B9901" t="s">
        <v>337</v>
      </c>
      <c r="C9901" t="s">
        <v>308</v>
      </c>
      <c r="D9901">
        <v>77</v>
      </c>
      <c r="E9901">
        <v>61</v>
      </c>
      <c r="F9901" t="s">
        <v>337</v>
      </c>
      <c r="G9901">
        <v>16</v>
      </c>
      <c r="H9901" t="s">
        <v>358</v>
      </c>
      <c r="I9901" t="s">
        <v>360</v>
      </c>
      <c r="J9901" s="2">
        <f>VLOOKUP(B9901,'Totals by Team'!A:K,11,FALSE)</f>
        <v>4.4666666666666668</v>
      </c>
      <c r="K9901" s="2">
        <f>VLOOKUP(C9901,'Totals by Team'!A:K,11,FALSE)</f>
        <v>-5.4545454545454541</v>
      </c>
    </row>
    <row r="9902" spans="1:11" x14ac:dyDescent="0.25">
      <c r="A9902" s="1">
        <v>41340</v>
      </c>
      <c r="B9902" t="s">
        <v>13</v>
      </c>
      <c r="C9902" t="s">
        <v>169</v>
      </c>
      <c r="D9902">
        <v>66</v>
      </c>
      <c r="E9902">
        <v>50</v>
      </c>
      <c r="F9902" t="s">
        <v>13</v>
      </c>
      <c r="G9902">
        <v>16</v>
      </c>
      <c r="H9902" t="s">
        <v>358</v>
      </c>
      <c r="I9902" t="s">
        <v>360</v>
      </c>
      <c r="J9902" s="2">
        <f>VLOOKUP(B9902,'Totals by Team'!A:K,11,FALSE)</f>
        <v>-4.6206896551724137</v>
      </c>
      <c r="K9902" s="2">
        <f>VLOOKUP(C9902,'Totals by Team'!A:K,11,FALSE)</f>
        <v>6.6666666666666666E-2</v>
      </c>
    </row>
    <row r="9903" spans="1:11" x14ac:dyDescent="0.25">
      <c r="A9903" s="1">
        <v>41340</v>
      </c>
      <c r="B9903" t="s">
        <v>156</v>
      </c>
      <c r="C9903" t="s">
        <v>206</v>
      </c>
      <c r="D9903">
        <v>66</v>
      </c>
      <c r="E9903">
        <v>51</v>
      </c>
      <c r="F9903" t="s">
        <v>156</v>
      </c>
      <c r="G9903">
        <v>15</v>
      </c>
      <c r="H9903" t="s">
        <v>358</v>
      </c>
      <c r="I9903" t="s">
        <v>360</v>
      </c>
      <c r="J9903" s="2">
        <f>VLOOKUP(B9903,'Totals by Team'!A:K,11,FALSE)</f>
        <v>5.5185185185185182</v>
      </c>
      <c r="K9903" s="2">
        <f>VLOOKUP(C9903,'Totals by Team'!A:K,11,FALSE)</f>
        <v>-8.1071428571428577</v>
      </c>
    </row>
    <row r="9904" spans="1:11" x14ac:dyDescent="0.25">
      <c r="A9904" s="1">
        <v>41340</v>
      </c>
      <c r="B9904" t="s">
        <v>19</v>
      </c>
      <c r="C9904" t="s">
        <v>197</v>
      </c>
      <c r="D9904">
        <v>58</v>
      </c>
      <c r="E9904">
        <v>43</v>
      </c>
      <c r="F9904" t="s">
        <v>19</v>
      </c>
      <c r="G9904">
        <v>15</v>
      </c>
      <c r="H9904" t="s">
        <v>358</v>
      </c>
      <c r="I9904" t="s">
        <v>360</v>
      </c>
      <c r="J9904" s="2">
        <f>VLOOKUP(B9904,'Totals by Team'!A:K,11,FALSE)</f>
        <v>8.125</v>
      </c>
      <c r="K9904" s="2">
        <f>VLOOKUP(C9904,'Totals by Team'!A:K,11,FALSE)</f>
        <v>9.617647058823529</v>
      </c>
    </row>
    <row r="9905" spans="1:11" x14ac:dyDescent="0.25">
      <c r="A9905" s="1">
        <v>41340</v>
      </c>
      <c r="B9905" t="s">
        <v>266</v>
      </c>
      <c r="C9905" t="s">
        <v>56</v>
      </c>
      <c r="D9905">
        <v>57</v>
      </c>
      <c r="E9905">
        <v>42</v>
      </c>
      <c r="F9905" t="s">
        <v>266</v>
      </c>
      <c r="G9905">
        <v>15</v>
      </c>
      <c r="H9905" t="s">
        <v>358</v>
      </c>
      <c r="I9905" t="s">
        <v>360</v>
      </c>
      <c r="J9905" s="2">
        <f>VLOOKUP(B9905,'Totals by Team'!A:K,11,FALSE)</f>
        <v>11.333333333333334</v>
      </c>
      <c r="K9905" s="2">
        <f>VLOOKUP(C9905,'Totals by Team'!A:K,11,FALSE)</f>
        <v>-1.2903225806451613</v>
      </c>
    </row>
    <row r="9906" spans="1:11" x14ac:dyDescent="0.25">
      <c r="A9906" s="1">
        <v>41340</v>
      </c>
      <c r="B9906" t="s">
        <v>273</v>
      </c>
      <c r="C9906" t="s">
        <v>272</v>
      </c>
      <c r="D9906">
        <v>81</v>
      </c>
      <c r="E9906">
        <v>66</v>
      </c>
      <c r="F9906" t="s">
        <v>348</v>
      </c>
      <c r="G9906">
        <v>15</v>
      </c>
      <c r="H9906" t="s">
        <v>358</v>
      </c>
      <c r="I9906" t="s">
        <v>348</v>
      </c>
      <c r="J9906" s="2">
        <f>VLOOKUP(B9906,'Totals by Team'!A:K,11,FALSE)</f>
        <v>-1.7096774193548387</v>
      </c>
      <c r="K9906" s="2">
        <f>VLOOKUP(C9906,'Totals by Team'!A:K,11,FALSE)</f>
        <v>-0.71875</v>
      </c>
    </row>
    <row r="9907" spans="1:11" x14ac:dyDescent="0.25">
      <c r="A9907" s="1">
        <v>41340</v>
      </c>
      <c r="B9907" t="s">
        <v>342</v>
      </c>
      <c r="C9907" t="s">
        <v>54</v>
      </c>
      <c r="D9907">
        <v>84</v>
      </c>
      <c r="E9907">
        <v>69</v>
      </c>
      <c r="F9907" t="s">
        <v>348</v>
      </c>
      <c r="G9907">
        <v>15</v>
      </c>
      <c r="H9907" t="s">
        <v>358</v>
      </c>
      <c r="I9907" t="s">
        <v>348</v>
      </c>
      <c r="J9907" s="2">
        <f>VLOOKUP(B9907,'Totals by Team'!A:K,11,FALSE)</f>
        <v>6.161290322580645</v>
      </c>
      <c r="K9907" s="2">
        <f>VLOOKUP(C9907,'Totals by Team'!A:K,11,FALSE)</f>
        <v>0.54838709677419351</v>
      </c>
    </row>
    <row r="9908" spans="1:11" x14ac:dyDescent="0.25">
      <c r="A9908" s="1">
        <v>41340</v>
      </c>
      <c r="B9908" t="s">
        <v>109</v>
      </c>
      <c r="C9908" t="s">
        <v>126</v>
      </c>
      <c r="D9908">
        <v>87</v>
      </c>
      <c r="E9908">
        <v>73</v>
      </c>
      <c r="F9908" t="s">
        <v>126</v>
      </c>
      <c r="G9908">
        <v>14</v>
      </c>
      <c r="H9908" t="s">
        <v>358</v>
      </c>
      <c r="I9908" t="s">
        <v>356</v>
      </c>
      <c r="J9908" s="2">
        <f>VLOOKUP(B9908,'Totals by Team'!A:K,11,FALSE)</f>
        <v>-5.290322580645161</v>
      </c>
      <c r="K9908" s="2">
        <f>VLOOKUP(C9908,'Totals by Team'!A:K,11,FALSE)</f>
        <v>-8.137931034482758</v>
      </c>
    </row>
    <row r="9909" spans="1:11" x14ac:dyDescent="0.25">
      <c r="A9909" s="1">
        <v>41340</v>
      </c>
      <c r="B9909" t="s">
        <v>24</v>
      </c>
      <c r="C9909" t="s">
        <v>282</v>
      </c>
      <c r="D9909">
        <v>71</v>
      </c>
      <c r="E9909">
        <v>57</v>
      </c>
      <c r="F9909" t="s">
        <v>348</v>
      </c>
      <c r="G9909">
        <v>14</v>
      </c>
      <c r="H9909" t="s">
        <v>358</v>
      </c>
      <c r="I9909" t="s">
        <v>348</v>
      </c>
      <c r="J9909" s="2">
        <f>VLOOKUP(B9909,'Totals by Team'!A:K,11,FALSE)</f>
        <v>3.0333333333333332</v>
      </c>
      <c r="K9909" s="2">
        <f>VLOOKUP(C9909,'Totals by Team'!A:K,11,FALSE)</f>
        <v>-4.7</v>
      </c>
    </row>
    <row r="9910" spans="1:11" x14ac:dyDescent="0.25">
      <c r="A9910" s="1">
        <v>41340</v>
      </c>
      <c r="B9910" t="s">
        <v>59</v>
      </c>
      <c r="C9910" t="s">
        <v>35</v>
      </c>
      <c r="D9910">
        <v>76</v>
      </c>
      <c r="E9910">
        <v>62</v>
      </c>
      <c r="F9910" t="s">
        <v>348</v>
      </c>
      <c r="G9910">
        <v>14</v>
      </c>
      <c r="H9910" t="s">
        <v>358</v>
      </c>
      <c r="I9910" t="s">
        <v>348</v>
      </c>
      <c r="J9910" s="2">
        <f>VLOOKUP(B9910,'Totals by Team'!A:K,11,FALSE)</f>
        <v>1.1935483870967742</v>
      </c>
      <c r="K9910" s="2">
        <f>VLOOKUP(C9910,'Totals by Team'!A:K,11,FALSE)</f>
        <v>-5.7333333333333334</v>
      </c>
    </row>
    <row r="9911" spans="1:11" x14ac:dyDescent="0.25">
      <c r="A9911" s="1">
        <v>41340</v>
      </c>
      <c r="B9911" t="s">
        <v>235</v>
      </c>
      <c r="C9911" t="s">
        <v>340</v>
      </c>
      <c r="D9911">
        <v>88</v>
      </c>
      <c r="E9911">
        <v>75</v>
      </c>
      <c r="F9911" t="s">
        <v>235</v>
      </c>
      <c r="G9911">
        <v>13</v>
      </c>
      <c r="H9911" t="s">
        <v>358</v>
      </c>
      <c r="I9911" t="s">
        <v>360</v>
      </c>
      <c r="J9911" s="2">
        <f>VLOOKUP(B9911,'Totals by Team'!A:K,11,FALSE)</f>
        <v>-1.9655172413793103</v>
      </c>
      <c r="K9911" s="2">
        <f>VLOOKUP(C9911,'Totals by Team'!A:K,11,FALSE)</f>
        <v>0.8</v>
      </c>
    </row>
    <row r="9912" spans="1:11" x14ac:dyDescent="0.25">
      <c r="A9912" s="1">
        <v>41340</v>
      </c>
      <c r="B9912" t="s">
        <v>75</v>
      </c>
      <c r="C9912" t="s">
        <v>20</v>
      </c>
      <c r="D9912">
        <v>88</v>
      </c>
      <c r="E9912">
        <v>75</v>
      </c>
      <c r="F9912" t="s">
        <v>348</v>
      </c>
      <c r="G9912">
        <v>13</v>
      </c>
      <c r="H9912" t="s">
        <v>358</v>
      </c>
      <c r="I9912" t="s">
        <v>348</v>
      </c>
      <c r="J9912" s="2">
        <f>VLOOKUP(B9912,'Totals by Team'!A:K,11,FALSE)</f>
        <v>-0.5</v>
      </c>
      <c r="K9912" s="2">
        <f>VLOOKUP(C9912,'Totals by Team'!A:K,11,FALSE)</f>
        <v>-3.5483870967741935</v>
      </c>
    </row>
    <row r="9913" spans="1:11" x14ac:dyDescent="0.25">
      <c r="A9913" s="1">
        <v>41340</v>
      </c>
      <c r="B9913" t="s">
        <v>176</v>
      </c>
      <c r="C9913" t="s">
        <v>223</v>
      </c>
      <c r="D9913">
        <v>73</v>
      </c>
      <c r="E9913">
        <v>62</v>
      </c>
      <c r="F9913" t="s">
        <v>223</v>
      </c>
      <c r="G9913">
        <v>11</v>
      </c>
      <c r="H9913" t="s">
        <v>358</v>
      </c>
      <c r="I9913" t="s">
        <v>356</v>
      </c>
      <c r="J9913" s="2">
        <f>VLOOKUP(B9913,'Totals by Team'!A:K,11,FALSE)</f>
        <v>4.9090909090909092</v>
      </c>
      <c r="K9913" s="2">
        <f>VLOOKUP(C9913,'Totals by Team'!A:K,11,FALSE)</f>
        <v>1.71875</v>
      </c>
    </row>
    <row r="9914" spans="1:11" x14ac:dyDescent="0.25">
      <c r="A9914" s="1">
        <v>41340</v>
      </c>
      <c r="B9914" t="s">
        <v>16</v>
      </c>
      <c r="C9914" t="s">
        <v>3</v>
      </c>
      <c r="D9914">
        <v>78</v>
      </c>
      <c r="E9914">
        <v>67</v>
      </c>
      <c r="F9914" t="s">
        <v>16</v>
      </c>
      <c r="G9914">
        <v>11</v>
      </c>
      <c r="H9914" t="s">
        <v>358</v>
      </c>
      <c r="I9914" t="s">
        <v>360</v>
      </c>
      <c r="J9914" s="2">
        <f>VLOOKUP(B9914,'Totals by Team'!A:K,11,FALSE)</f>
        <v>2.125</v>
      </c>
      <c r="K9914" s="2">
        <f>VLOOKUP(C9914,'Totals by Team'!A:K,11,FALSE)</f>
        <v>-9.931034482758621</v>
      </c>
    </row>
    <row r="9915" spans="1:11" x14ac:dyDescent="0.25">
      <c r="A9915" s="1">
        <v>41340</v>
      </c>
      <c r="B9915" t="s">
        <v>133</v>
      </c>
      <c r="C9915" t="s">
        <v>190</v>
      </c>
      <c r="D9915">
        <v>79</v>
      </c>
      <c r="E9915">
        <v>68</v>
      </c>
      <c r="F9915" t="s">
        <v>133</v>
      </c>
      <c r="G9915">
        <v>11</v>
      </c>
      <c r="H9915" t="s">
        <v>358</v>
      </c>
      <c r="I9915" t="s">
        <v>360</v>
      </c>
      <c r="J9915" s="2">
        <f>VLOOKUP(B9915,'Totals by Team'!A:K,11,FALSE)</f>
        <v>-6.8965517241379306</v>
      </c>
      <c r="K9915" s="2">
        <f>VLOOKUP(C9915,'Totals by Team'!A:K,11,FALSE)</f>
        <v>-6.8571428571428568</v>
      </c>
    </row>
    <row r="9916" spans="1:11" x14ac:dyDescent="0.25">
      <c r="A9916" s="1">
        <v>41340</v>
      </c>
      <c r="B9916" t="s">
        <v>78</v>
      </c>
      <c r="C9916" t="s">
        <v>256</v>
      </c>
      <c r="D9916">
        <v>63</v>
      </c>
      <c r="E9916">
        <v>52</v>
      </c>
      <c r="F9916" t="s">
        <v>78</v>
      </c>
      <c r="G9916">
        <v>11</v>
      </c>
      <c r="H9916" t="s">
        <v>358</v>
      </c>
      <c r="I9916" t="s">
        <v>360</v>
      </c>
      <c r="J9916" s="2">
        <f>VLOOKUP(B9916,'Totals by Team'!A:K,11,FALSE)</f>
        <v>4.8275862068965516</v>
      </c>
      <c r="K9916" s="2">
        <f>VLOOKUP(C9916,'Totals by Team'!A:K,11,FALSE)</f>
        <v>-2.6296296296296298</v>
      </c>
    </row>
    <row r="9917" spans="1:11" x14ac:dyDescent="0.25">
      <c r="A9917" s="1">
        <v>41340</v>
      </c>
      <c r="B9917" t="s">
        <v>336</v>
      </c>
      <c r="C9917" t="s">
        <v>221</v>
      </c>
      <c r="D9917">
        <v>72</v>
      </c>
      <c r="E9917">
        <v>61</v>
      </c>
      <c r="F9917" t="s">
        <v>336</v>
      </c>
      <c r="G9917">
        <v>11</v>
      </c>
      <c r="H9917" t="s">
        <v>358</v>
      </c>
      <c r="I9917" t="s">
        <v>360</v>
      </c>
      <c r="J9917" s="2">
        <f>VLOOKUP(B9917,'Totals by Team'!A:K,11,FALSE)</f>
        <v>-1.935483870967742</v>
      </c>
      <c r="K9917" s="2">
        <f>VLOOKUP(C9917,'Totals by Team'!A:K,11,FALSE)</f>
        <v>1.75</v>
      </c>
    </row>
    <row r="9918" spans="1:11" x14ac:dyDescent="0.25">
      <c r="A9918" s="1">
        <v>41340</v>
      </c>
      <c r="B9918" t="s">
        <v>286</v>
      </c>
      <c r="C9918" t="s">
        <v>70</v>
      </c>
      <c r="D9918">
        <v>72</v>
      </c>
      <c r="E9918">
        <v>62</v>
      </c>
      <c r="F9918" t="s">
        <v>286</v>
      </c>
      <c r="G9918">
        <v>10</v>
      </c>
      <c r="H9918" t="s">
        <v>358</v>
      </c>
      <c r="I9918" t="s">
        <v>360</v>
      </c>
      <c r="J9918" s="2">
        <f>VLOOKUP(B9918,'Totals by Team'!A:K,11,FALSE)</f>
        <v>-0.78125</v>
      </c>
      <c r="K9918" s="2">
        <f>VLOOKUP(C9918,'Totals by Team'!A:K,11,FALSE)</f>
        <v>8.46875</v>
      </c>
    </row>
    <row r="9919" spans="1:11" x14ac:dyDescent="0.25">
      <c r="A9919" s="1">
        <v>41340</v>
      </c>
      <c r="B9919" t="s">
        <v>93</v>
      </c>
      <c r="C9919" t="s">
        <v>41</v>
      </c>
      <c r="D9919">
        <v>69</v>
      </c>
      <c r="E9919">
        <v>61</v>
      </c>
      <c r="F9919" t="s">
        <v>93</v>
      </c>
      <c r="G9919">
        <v>8</v>
      </c>
      <c r="H9919" t="s">
        <v>358</v>
      </c>
      <c r="I9919" t="s">
        <v>360</v>
      </c>
      <c r="J9919" s="2">
        <f>VLOOKUP(B9919,'Totals by Team'!A:K,11,FALSE)</f>
        <v>-8.4516129032258061</v>
      </c>
      <c r="K9919" s="2">
        <f>VLOOKUP(C9919,'Totals by Team'!A:K,11,FALSE)</f>
        <v>-3.09375</v>
      </c>
    </row>
    <row r="9920" spans="1:11" x14ac:dyDescent="0.25">
      <c r="A9920" s="1">
        <v>41340</v>
      </c>
      <c r="B9920" t="s">
        <v>234</v>
      </c>
      <c r="C9920" t="s">
        <v>27</v>
      </c>
      <c r="D9920">
        <v>66</v>
      </c>
      <c r="E9920">
        <v>58</v>
      </c>
      <c r="F9920" t="s">
        <v>234</v>
      </c>
      <c r="G9920">
        <v>8</v>
      </c>
      <c r="H9920" t="s">
        <v>358</v>
      </c>
      <c r="I9920" t="s">
        <v>360</v>
      </c>
      <c r="J9920" s="2">
        <f>VLOOKUP(B9920,'Totals by Team'!A:K,11,FALSE)</f>
        <v>-2.4482758620689653</v>
      </c>
      <c r="K9920" s="2">
        <f>VLOOKUP(C9920,'Totals by Team'!A:K,11,FALSE)</f>
        <v>-7.0344827586206895</v>
      </c>
    </row>
    <row r="9921" spans="1:11" x14ac:dyDescent="0.25">
      <c r="A9921" s="1">
        <v>41340</v>
      </c>
      <c r="B9921" t="s">
        <v>259</v>
      </c>
      <c r="C9921" t="s">
        <v>194</v>
      </c>
      <c r="D9921">
        <v>70</v>
      </c>
      <c r="E9921">
        <v>62</v>
      </c>
      <c r="F9921" t="s">
        <v>259</v>
      </c>
      <c r="G9921">
        <v>8</v>
      </c>
      <c r="H9921" t="s">
        <v>358</v>
      </c>
      <c r="I9921" t="s">
        <v>360</v>
      </c>
      <c r="J9921" s="2">
        <f>VLOOKUP(B9921,'Totals by Team'!A:K,11,FALSE)</f>
        <v>1.84375</v>
      </c>
      <c r="K9921" s="2">
        <f>VLOOKUP(C9921,'Totals by Team'!A:K,11,FALSE)</f>
        <v>1.0303030303030303</v>
      </c>
    </row>
    <row r="9922" spans="1:11" x14ac:dyDescent="0.25">
      <c r="A9922" s="1">
        <v>41340</v>
      </c>
      <c r="B9922" t="s">
        <v>326</v>
      </c>
      <c r="C9922" t="s">
        <v>165</v>
      </c>
      <c r="D9922">
        <v>61</v>
      </c>
      <c r="E9922">
        <v>53</v>
      </c>
      <c r="F9922" t="s">
        <v>348</v>
      </c>
      <c r="G9922">
        <v>8</v>
      </c>
      <c r="H9922" t="s">
        <v>358</v>
      </c>
      <c r="I9922" t="s">
        <v>348</v>
      </c>
      <c r="J9922" s="2">
        <f>VLOOKUP(B9922,'Totals by Team'!A:K,11,FALSE)</f>
        <v>-7.4516129032258061</v>
      </c>
      <c r="K9922" s="2">
        <f>VLOOKUP(C9922,'Totals by Team'!A:K,11,FALSE)</f>
        <v>-3.1</v>
      </c>
    </row>
    <row r="9923" spans="1:11" x14ac:dyDescent="0.25">
      <c r="A9923" s="1">
        <v>41340</v>
      </c>
      <c r="B9923" t="s">
        <v>219</v>
      </c>
      <c r="C9923" t="s">
        <v>314</v>
      </c>
      <c r="D9923">
        <v>66</v>
      </c>
      <c r="E9923">
        <v>59</v>
      </c>
      <c r="F9923" t="s">
        <v>314</v>
      </c>
      <c r="G9923">
        <v>7</v>
      </c>
      <c r="H9923" t="s">
        <v>358</v>
      </c>
      <c r="I9923" t="s">
        <v>356</v>
      </c>
      <c r="J9923" s="2">
        <f>VLOOKUP(B9923,'Totals by Team'!A:K,11,FALSE)</f>
        <v>-6.612903225806452</v>
      </c>
      <c r="K9923" s="2">
        <f>VLOOKUP(C9923,'Totals by Team'!A:K,11,FALSE)</f>
        <v>-2.9375</v>
      </c>
    </row>
    <row r="9924" spans="1:11" x14ac:dyDescent="0.25">
      <c r="A9924" s="1">
        <v>41340</v>
      </c>
      <c r="B9924" t="s">
        <v>45</v>
      </c>
      <c r="C9924" t="s">
        <v>248</v>
      </c>
      <c r="D9924">
        <v>55</v>
      </c>
      <c r="E9924">
        <v>48</v>
      </c>
      <c r="F9924" t="s">
        <v>45</v>
      </c>
      <c r="G9924">
        <v>7</v>
      </c>
      <c r="H9924" t="s">
        <v>358</v>
      </c>
      <c r="I9924" t="s">
        <v>360</v>
      </c>
      <c r="J9924" s="2">
        <f>VLOOKUP(B9924,'Totals by Team'!A:K,11,FALSE)</f>
        <v>1.15625</v>
      </c>
      <c r="K9924" s="2">
        <f>VLOOKUP(C9924,'Totals by Team'!A:K,11,FALSE)</f>
        <v>0.20588235294117646</v>
      </c>
    </row>
    <row r="9925" spans="1:11" x14ac:dyDescent="0.25">
      <c r="A9925" s="1">
        <v>41340</v>
      </c>
      <c r="B9925" t="s">
        <v>23</v>
      </c>
      <c r="C9925" t="s">
        <v>187</v>
      </c>
      <c r="D9925">
        <v>54</v>
      </c>
      <c r="E9925">
        <v>47</v>
      </c>
      <c r="F9925" t="s">
        <v>348</v>
      </c>
      <c r="G9925">
        <v>7</v>
      </c>
      <c r="H9925" t="s">
        <v>358</v>
      </c>
      <c r="I9925" t="s">
        <v>348</v>
      </c>
      <c r="J9925" s="2">
        <f>VLOOKUP(B9925,'Totals by Team'!A:K,11,FALSE)</f>
        <v>3.9285714285714284</v>
      </c>
      <c r="K9925" s="2">
        <f>VLOOKUP(C9925,'Totals by Team'!A:K,11,FALSE)</f>
        <v>-4.1785714285714288</v>
      </c>
    </row>
    <row r="9926" spans="1:11" x14ac:dyDescent="0.25">
      <c r="A9926" s="1">
        <v>41340</v>
      </c>
      <c r="B9926" t="s">
        <v>7</v>
      </c>
      <c r="C9926" t="s">
        <v>79</v>
      </c>
      <c r="D9926">
        <v>68</v>
      </c>
      <c r="E9926">
        <v>62</v>
      </c>
      <c r="F9926" t="s">
        <v>7</v>
      </c>
      <c r="G9926">
        <v>6</v>
      </c>
      <c r="H9926" t="s">
        <v>358</v>
      </c>
      <c r="I9926" t="s">
        <v>360</v>
      </c>
      <c r="J9926" s="2">
        <f>VLOOKUP(B9926,'Totals by Team'!A:K,11,FALSE)</f>
        <v>1.6206896551724137</v>
      </c>
      <c r="K9926" s="2">
        <f>VLOOKUP(C9926,'Totals by Team'!A:K,11,FALSE)</f>
        <v>-9.7857142857142865</v>
      </c>
    </row>
    <row r="9927" spans="1:11" x14ac:dyDescent="0.25">
      <c r="A9927" s="1">
        <v>41340</v>
      </c>
      <c r="B9927" t="s">
        <v>145</v>
      </c>
      <c r="C9927" t="s">
        <v>120</v>
      </c>
      <c r="D9927">
        <v>83</v>
      </c>
      <c r="E9927">
        <v>79</v>
      </c>
      <c r="F9927" t="s">
        <v>145</v>
      </c>
      <c r="G9927">
        <v>4</v>
      </c>
      <c r="H9927" t="s">
        <v>358</v>
      </c>
      <c r="I9927" t="s">
        <v>360</v>
      </c>
      <c r="J9927" s="2">
        <f>VLOOKUP(B9927,'Totals by Team'!A:K,11,FALSE)</f>
        <v>-4.2142857142857144</v>
      </c>
      <c r="K9927" s="2">
        <f>VLOOKUP(C9927,'Totals by Team'!A:K,11,FALSE)</f>
        <v>-8.46875</v>
      </c>
    </row>
    <row r="9928" spans="1:11" x14ac:dyDescent="0.25">
      <c r="A9928" s="1">
        <v>41340</v>
      </c>
      <c r="B9928" t="s">
        <v>125</v>
      </c>
      <c r="C9928" t="s">
        <v>46</v>
      </c>
      <c r="D9928">
        <v>68</v>
      </c>
      <c r="E9928">
        <v>64</v>
      </c>
      <c r="F9928" t="s">
        <v>46</v>
      </c>
      <c r="G9928">
        <v>4</v>
      </c>
      <c r="H9928" t="s">
        <v>358</v>
      </c>
      <c r="I9928" t="s">
        <v>356</v>
      </c>
      <c r="J9928" s="2">
        <f>VLOOKUP(B9928,'Totals by Team'!A:K,11,FALSE)</f>
        <v>4.8214285714285712</v>
      </c>
      <c r="K9928" s="2">
        <f>VLOOKUP(C9928,'Totals by Team'!A:K,11,FALSE)</f>
        <v>-1.5161290322580645</v>
      </c>
    </row>
    <row r="9929" spans="1:11" x14ac:dyDescent="0.25">
      <c r="A9929" s="1">
        <v>41340</v>
      </c>
      <c r="B9929" t="s">
        <v>112</v>
      </c>
      <c r="C9929" t="s">
        <v>49</v>
      </c>
      <c r="D9929">
        <v>90</v>
      </c>
      <c r="E9929">
        <v>86</v>
      </c>
      <c r="F9929" t="s">
        <v>348</v>
      </c>
      <c r="G9929">
        <v>4</v>
      </c>
      <c r="H9929" t="s">
        <v>358</v>
      </c>
      <c r="I9929" t="s">
        <v>348</v>
      </c>
      <c r="J9929" s="2">
        <f>VLOOKUP(B9929,'Totals by Team'!A:K,11,FALSE)</f>
        <v>-4.2857142857142856</v>
      </c>
      <c r="K9929" s="2">
        <f>VLOOKUP(C9929,'Totals by Team'!A:K,11,FALSE)</f>
        <v>-14.258064516129032</v>
      </c>
    </row>
    <row r="9930" spans="1:11" x14ac:dyDescent="0.25">
      <c r="A9930" s="1">
        <v>41340</v>
      </c>
      <c r="B9930" t="s">
        <v>300</v>
      </c>
      <c r="C9930" t="s">
        <v>90</v>
      </c>
      <c r="D9930">
        <v>62</v>
      </c>
      <c r="E9930">
        <v>59</v>
      </c>
      <c r="F9930" t="s">
        <v>348</v>
      </c>
      <c r="G9930">
        <v>3</v>
      </c>
      <c r="H9930" t="s">
        <v>358</v>
      </c>
      <c r="I9930" t="s">
        <v>348</v>
      </c>
      <c r="J9930" s="2">
        <f>VLOOKUP(B9930,'Totals by Team'!A:K,11,FALSE)</f>
        <v>-3.15625</v>
      </c>
      <c r="K9930" s="2">
        <f>VLOOKUP(C9930,'Totals by Team'!A:K,11,FALSE)</f>
        <v>-4.7931034482758621</v>
      </c>
    </row>
    <row r="9931" spans="1:11" x14ac:dyDescent="0.25">
      <c r="A9931" s="1">
        <v>41340</v>
      </c>
      <c r="B9931" t="s">
        <v>327</v>
      </c>
      <c r="C9931" t="s">
        <v>279</v>
      </c>
      <c r="D9931">
        <v>62</v>
      </c>
      <c r="E9931">
        <v>60</v>
      </c>
      <c r="F9931" t="s">
        <v>327</v>
      </c>
      <c r="G9931">
        <v>2</v>
      </c>
      <c r="H9931" t="s">
        <v>358</v>
      </c>
      <c r="I9931" t="s">
        <v>360</v>
      </c>
      <c r="J9931" s="2">
        <f>VLOOKUP(B9931,'Totals by Team'!A:K,11,FALSE)</f>
        <v>-13.071428571428571</v>
      </c>
      <c r="K9931" s="2">
        <f>VLOOKUP(C9931,'Totals by Team'!A:K,11,FALSE)</f>
        <v>-5.290322580645161</v>
      </c>
    </row>
    <row r="9932" spans="1:11" x14ac:dyDescent="0.25">
      <c r="A9932" s="1">
        <v>41340</v>
      </c>
      <c r="B9932" t="s">
        <v>244</v>
      </c>
      <c r="C9932" t="s">
        <v>5</v>
      </c>
      <c r="D9932">
        <v>53</v>
      </c>
      <c r="E9932">
        <v>51</v>
      </c>
      <c r="F9932" t="s">
        <v>244</v>
      </c>
      <c r="G9932">
        <v>2</v>
      </c>
      <c r="H9932" t="s">
        <v>358</v>
      </c>
      <c r="I9932" t="s">
        <v>360</v>
      </c>
      <c r="J9932" s="2">
        <f>VLOOKUP(B9932,'Totals by Team'!A:K,11,FALSE)</f>
        <v>-1.4545454545454546</v>
      </c>
      <c r="K9932" s="2">
        <f>VLOOKUP(C9932,'Totals by Team'!A:K,11,FALSE)</f>
        <v>8.90625</v>
      </c>
    </row>
    <row r="9933" spans="1:11" x14ac:dyDescent="0.25">
      <c r="A9933" s="1">
        <v>41340</v>
      </c>
      <c r="B9933" t="s">
        <v>191</v>
      </c>
      <c r="C9933" t="s">
        <v>84</v>
      </c>
      <c r="D9933">
        <v>77</v>
      </c>
      <c r="E9933">
        <v>76</v>
      </c>
      <c r="F9933" t="s">
        <v>84</v>
      </c>
      <c r="G9933">
        <v>1</v>
      </c>
      <c r="H9933" t="s">
        <v>358</v>
      </c>
      <c r="I9933" t="s">
        <v>356</v>
      </c>
      <c r="J9933" s="2">
        <f>VLOOKUP(B9933,'Totals by Team'!A:K,11,FALSE)</f>
        <v>-1.6666666666666667</v>
      </c>
      <c r="K9933" s="2">
        <f>VLOOKUP(C9933,'Totals by Team'!A:K,11,FALSE)</f>
        <v>-0.93548387096774188</v>
      </c>
    </row>
    <row r="9934" spans="1:11" x14ac:dyDescent="0.25">
      <c r="A9934" s="1">
        <v>41340</v>
      </c>
      <c r="B9934" t="s">
        <v>40</v>
      </c>
      <c r="C9934" t="s">
        <v>182</v>
      </c>
      <c r="D9934">
        <v>61</v>
      </c>
      <c r="E9934">
        <v>60</v>
      </c>
      <c r="F9934" t="s">
        <v>348</v>
      </c>
      <c r="G9934">
        <v>1</v>
      </c>
      <c r="H9934" t="s">
        <v>358</v>
      </c>
      <c r="I9934" t="s">
        <v>348</v>
      </c>
      <c r="J9934" s="2">
        <f>VLOOKUP(B9934,'Totals by Team'!A:K,11,FALSE)</f>
        <v>-3.40625</v>
      </c>
      <c r="K9934" s="2">
        <f>VLOOKUP(C9934,'Totals by Team'!A:K,11,FALSE)</f>
        <v>3</v>
      </c>
    </row>
    <row r="9935" spans="1:11" x14ac:dyDescent="0.25">
      <c r="A9935" s="1">
        <v>41340</v>
      </c>
      <c r="B9935" t="s">
        <v>143</v>
      </c>
      <c r="C9935" t="s">
        <v>92</v>
      </c>
      <c r="D9935">
        <v>61</v>
      </c>
      <c r="E9935">
        <v>60</v>
      </c>
      <c r="F9935" t="s">
        <v>348</v>
      </c>
      <c r="G9935">
        <v>1</v>
      </c>
      <c r="H9935" t="s">
        <v>358</v>
      </c>
      <c r="I9935" t="s">
        <v>348</v>
      </c>
      <c r="J9935" s="2">
        <f>VLOOKUP(B9935,'Totals by Team'!A:K,11,FALSE)</f>
        <v>-5.90625</v>
      </c>
      <c r="K9935" s="2">
        <f>VLOOKUP(C9935,'Totals by Team'!A:K,11,FALSE)</f>
        <v>-0.41379310344827586</v>
      </c>
    </row>
    <row r="9936" spans="1:11" x14ac:dyDescent="0.25">
      <c r="A9936" s="1">
        <v>41340</v>
      </c>
      <c r="B9936" t="s">
        <v>84</v>
      </c>
      <c r="C9936" t="s">
        <v>191</v>
      </c>
      <c r="D9936">
        <v>76</v>
      </c>
      <c r="E9936">
        <v>77</v>
      </c>
      <c r="F9936" t="s">
        <v>84</v>
      </c>
      <c r="G9936">
        <v>-1</v>
      </c>
      <c r="H9936" t="s">
        <v>357</v>
      </c>
      <c r="I9936" t="s">
        <v>360</v>
      </c>
      <c r="J9936" s="2">
        <f>VLOOKUP(B9936,'Totals by Team'!A:K,11,FALSE)</f>
        <v>-0.93548387096774188</v>
      </c>
      <c r="K9936" s="2">
        <f>VLOOKUP(C9936,'Totals by Team'!A:K,11,FALSE)</f>
        <v>-1.6666666666666667</v>
      </c>
    </row>
    <row r="9937" spans="1:11" x14ac:dyDescent="0.25">
      <c r="A9937" s="1">
        <v>41340</v>
      </c>
      <c r="B9937" t="s">
        <v>182</v>
      </c>
      <c r="C9937" t="s">
        <v>40</v>
      </c>
      <c r="D9937">
        <v>60</v>
      </c>
      <c r="E9937">
        <v>61</v>
      </c>
      <c r="F9937" t="s">
        <v>348</v>
      </c>
      <c r="G9937">
        <v>-1</v>
      </c>
      <c r="H9937" t="s">
        <v>357</v>
      </c>
      <c r="I9937" t="s">
        <v>348</v>
      </c>
      <c r="J9937" s="2">
        <f>VLOOKUP(B9937,'Totals by Team'!A:K,11,FALSE)</f>
        <v>3</v>
      </c>
      <c r="K9937" s="2">
        <f>VLOOKUP(C9937,'Totals by Team'!A:K,11,FALSE)</f>
        <v>-3.40625</v>
      </c>
    </row>
    <row r="9938" spans="1:11" x14ac:dyDescent="0.25">
      <c r="A9938" s="1">
        <v>41340</v>
      </c>
      <c r="B9938" t="s">
        <v>92</v>
      </c>
      <c r="C9938" t="s">
        <v>143</v>
      </c>
      <c r="D9938">
        <v>60</v>
      </c>
      <c r="E9938">
        <v>61</v>
      </c>
      <c r="F9938" t="s">
        <v>348</v>
      </c>
      <c r="G9938">
        <v>-1</v>
      </c>
      <c r="H9938" t="s">
        <v>357</v>
      </c>
      <c r="I9938" t="s">
        <v>348</v>
      </c>
      <c r="J9938" s="2">
        <f>VLOOKUP(B9938,'Totals by Team'!A:K,11,FALSE)</f>
        <v>-0.41379310344827586</v>
      </c>
      <c r="K9938" s="2">
        <f>VLOOKUP(C9938,'Totals by Team'!A:K,11,FALSE)</f>
        <v>-5.90625</v>
      </c>
    </row>
    <row r="9939" spans="1:11" x14ac:dyDescent="0.25">
      <c r="A9939" s="1">
        <v>41340</v>
      </c>
      <c r="B9939" t="s">
        <v>279</v>
      </c>
      <c r="C9939" t="s">
        <v>327</v>
      </c>
      <c r="D9939">
        <v>60</v>
      </c>
      <c r="E9939">
        <v>62</v>
      </c>
      <c r="F9939" t="s">
        <v>327</v>
      </c>
      <c r="G9939">
        <v>-2</v>
      </c>
      <c r="H9939" t="s">
        <v>357</v>
      </c>
      <c r="I9939" t="s">
        <v>356</v>
      </c>
      <c r="J9939" s="2">
        <f>VLOOKUP(B9939,'Totals by Team'!A:K,11,FALSE)</f>
        <v>-5.290322580645161</v>
      </c>
      <c r="K9939" s="2">
        <f>VLOOKUP(C9939,'Totals by Team'!A:K,11,FALSE)</f>
        <v>-13.071428571428571</v>
      </c>
    </row>
    <row r="9940" spans="1:11" x14ac:dyDescent="0.25">
      <c r="A9940" s="1">
        <v>41340</v>
      </c>
      <c r="B9940" t="s">
        <v>5</v>
      </c>
      <c r="C9940" t="s">
        <v>244</v>
      </c>
      <c r="D9940">
        <v>51</v>
      </c>
      <c r="E9940">
        <v>53</v>
      </c>
      <c r="F9940" t="s">
        <v>244</v>
      </c>
      <c r="G9940">
        <v>-2</v>
      </c>
      <c r="H9940" t="s">
        <v>357</v>
      </c>
      <c r="I9940" t="s">
        <v>356</v>
      </c>
      <c r="J9940" s="2">
        <f>VLOOKUP(B9940,'Totals by Team'!A:K,11,FALSE)</f>
        <v>8.90625</v>
      </c>
      <c r="K9940" s="2">
        <f>VLOOKUP(C9940,'Totals by Team'!A:K,11,FALSE)</f>
        <v>-1.4545454545454546</v>
      </c>
    </row>
    <row r="9941" spans="1:11" x14ac:dyDescent="0.25">
      <c r="A9941" s="1">
        <v>41340</v>
      </c>
      <c r="B9941" t="s">
        <v>90</v>
      </c>
      <c r="C9941" t="s">
        <v>300</v>
      </c>
      <c r="D9941">
        <v>59</v>
      </c>
      <c r="E9941">
        <v>62</v>
      </c>
      <c r="F9941" t="s">
        <v>348</v>
      </c>
      <c r="G9941">
        <v>-3</v>
      </c>
      <c r="H9941" t="s">
        <v>357</v>
      </c>
      <c r="I9941" t="s">
        <v>348</v>
      </c>
      <c r="J9941" s="2">
        <f>VLOOKUP(B9941,'Totals by Team'!A:K,11,FALSE)</f>
        <v>-4.7931034482758621</v>
      </c>
      <c r="K9941" s="2">
        <f>VLOOKUP(C9941,'Totals by Team'!A:K,11,FALSE)</f>
        <v>-3.15625</v>
      </c>
    </row>
    <row r="9942" spans="1:11" x14ac:dyDescent="0.25">
      <c r="A9942" s="1">
        <v>41340</v>
      </c>
      <c r="B9942" t="s">
        <v>120</v>
      </c>
      <c r="C9942" t="s">
        <v>145</v>
      </c>
      <c r="D9942">
        <v>79</v>
      </c>
      <c r="E9942">
        <v>83</v>
      </c>
      <c r="F9942" t="s">
        <v>145</v>
      </c>
      <c r="G9942">
        <v>-4</v>
      </c>
      <c r="H9942" t="s">
        <v>357</v>
      </c>
      <c r="I9942" t="s">
        <v>356</v>
      </c>
      <c r="J9942" s="2">
        <f>VLOOKUP(B9942,'Totals by Team'!A:K,11,FALSE)</f>
        <v>-8.46875</v>
      </c>
      <c r="K9942" s="2">
        <f>VLOOKUP(C9942,'Totals by Team'!A:K,11,FALSE)</f>
        <v>-4.2142857142857144</v>
      </c>
    </row>
    <row r="9943" spans="1:11" x14ac:dyDescent="0.25">
      <c r="A9943" s="1">
        <v>41340</v>
      </c>
      <c r="B9943" t="s">
        <v>46</v>
      </c>
      <c r="C9943" t="s">
        <v>125</v>
      </c>
      <c r="D9943">
        <v>64</v>
      </c>
      <c r="E9943">
        <v>68</v>
      </c>
      <c r="F9943" t="s">
        <v>46</v>
      </c>
      <c r="G9943">
        <v>-4</v>
      </c>
      <c r="H9943" t="s">
        <v>357</v>
      </c>
      <c r="I9943" t="s">
        <v>360</v>
      </c>
      <c r="J9943" s="2">
        <f>VLOOKUP(B9943,'Totals by Team'!A:K,11,FALSE)</f>
        <v>-1.5161290322580645</v>
      </c>
      <c r="K9943" s="2">
        <f>VLOOKUP(C9943,'Totals by Team'!A:K,11,FALSE)</f>
        <v>4.8214285714285712</v>
      </c>
    </row>
    <row r="9944" spans="1:11" x14ac:dyDescent="0.25">
      <c r="A9944" s="1">
        <v>41340</v>
      </c>
      <c r="B9944" t="s">
        <v>49</v>
      </c>
      <c r="C9944" t="s">
        <v>112</v>
      </c>
      <c r="D9944">
        <v>86</v>
      </c>
      <c r="E9944">
        <v>90</v>
      </c>
      <c r="F9944" t="s">
        <v>348</v>
      </c>
      <c r="G9944">
        <v>-4</v>
      </c>
      <c r="H9944" t="s">
        <v>357</v>
      </c>
      <c r="I9944" t="s">
        <v>348</v>
      </c>
      <c r="J9944" s="2">
        <f>VLOOKUP(B9944,'Totals by Team'!A:K,11,FALSE)</f>
        <v>-14.258064516129032</v>
      </c>
      <c r="K9944" s="2">
        <f>VLOOKUP(C9944,'Totals by Team'!A:K,11,FALSE)</f>
        <v>-4.2857142857142856</v>
      </c>
    </row>
    <row r="9945" spans="1:11" x14ac:dyDescent="0.25">
      <c r="A9945" s="1">
        <v>41340</v>
      </c>
      <c r="B9945" t="s">
        <v>79</v>
      </c>
      <c r="C9945" t="s">
        <v>7</v>
      </c>
      <c r="D9945">
        <v>62</v>
      </c>
      <c r="E9945">
        <v>68</v>
      </c>
      <c r="F9945" t="s">
        <v>7</v>
      </c>
      <c r="G9945">
        <v>-6</v>
      </c>
      <c r="H9945" t="s">
        <v>357</v>
      </c>
      <c r="I9945" t="s">
        <v>356</v>
      </c>
      <c r="J9945" s="2">
        <f>VLOOKUP(B9945,'Totals by Team'!A:K,11,FALSE)</f>
        <v>-9.7857142857142865</v>
      </c>
      <c r="K9945" s="2">
        <f>VLOOKUP(C9945,'Totals by Team'!A:K,11,FALSE)</f>
        <v>1.6206896551724137</v>
      </c>
    </row>
    <row r="9946" spans="1:11" x14ac:dyDescent="0.25">
      <c r="A9946" s="1">
        <v>41340</v>
      </c>
      <c r="B9946" t="s">
        <v>314</v>
      </c>
      <c r="C9946" t="s">
        <v>219</v>
      </c>
      <c r="D9946">
        <v>59</v>
      </c>
      <c r="E9946">
        <v>66</v>
      </c>
      <c r="F9946" t="s">
        <v>314</v>
      </c>
      <c r="G9946">
        <v>-7</v>
      </c>
      <c r="H9946" t="s">
        <v>357</v>
      </c>
      <c r="I9946" t="s">
        <v>360</v>
      </c>
      <c r="J9946" s="2">
        <f>VLOOKUP(B9946,'Totals by Team'!A:K,11,FALSE)</f>
        <v>-2.9375</v>
      </c>
      <c r="K9946" s="2">
        <f>VLOOKUP(C9946,'Totals by Team'!A:K,11,FALSE)</f>
        <v>-6.612903225806452</v>
      </c>
    </row>
    <row r="9947" spans="1:11" x14ac:dyDescent="0.25">
      <c r="A9947" s="1">
        <v>41340</v>
      </c>
      <c r="B9947" t="s">
        <v>248</v>
      </c>
      <c r="C9947" t="s">
        <v>45</v>
      </c>
      <c r="D9947">
        <v>48</v>
      </c>
      <c r="E9947">
        <v>55</v>
      </c>
      <c r="F9947" t="s">
        <v>45</v>
      </c>
      <c r="G9947">
        <v>-7</v>
      </c>
      <c r="H9947" t="s">
        <v>357</v>
      </c>
      <c r="I9947" t="s">
        <v>356</v>
      </c>
      <c r="J9947" s="2">
        <f>VLOOKUP(B9947,'Totals by Team'!A:K,11,FALSE)</f>
        <v>0.20588235294117646</v>
      </c>
      <c r="K9947" s="2">
        <f>VLOOKUP(C9947,'Totals by Team'!A:K,11,FALSE)</f>
        <v>1.15625</v>
      </c>
    </row>
    <row r="9948" spans="1:11" x14ac:dyDescent="0.25">
      <c r="A9948" s="1">
        <v>41340</v>
      </c>
      <c r="B9948" t="s">
        <v>187</v>
      </c>
      <c r="C9948" t="s">
        <v>23</v>
      </c>
      <c r="D9948">
        <v>47</v>
      </c>
      <c r="E9948">
        <v>54</v>
      </c>
      <c r="F9948" t="s">
        <v>348</v>
      </c>
      <c r="G9948">
        <v>-7</v>
      </c>
      <c r="H9948" t="s">
        <v>357</v>
      </c>
      <c r="I9948" t="s">
        <v>348</v>
      </c>
      <c r="J9948" s="2">
        <f>VLOOKUP(B9948,'Totals by Team'!A:K,11,FALSE)</f>
        <v>-4.1785714285714288</v>
      </c>
      <c r="K9948" s="2">
        <f>VLOOKUP(C9948,'Totals by Team'!A:K,11,FALSE)</f>
        <v>3.9285714285714284</v>
      </c>
    </row>
    <row r="9949" spans="1:11" x14ac:dyDescent="0.25">
      <c r="A9949" s="1">
        <v>41340</v>
      </c>
      <c r="B9949" t="s">
        <v>41</v>
      </c>
      <c r="C9949" t="s">
        <v>93</v>
      </c>
      <c r="D9949">
        <v>61</v>
      </c>
      <c r="E9949">
        <v>69</v>
      </c>
      <c r="F9949" t="s">
        <v>93</v>
      </c>
      <c r="G9949">
        <v>-8</v>
      </c>
      <c r="H9949" t="s">
        <v>357</v>
      </c>
      <c r="I9949" t="s">
        <v>356</v>
      </c>
      <c r="J9949" s="2">
        <f>VLOOKUP(B9949,'Totals by Team'!A:K,11,FALSE)</f>
        <v>-3.09375</v>
      </c>
      <c r="K9949" s="2">
        <f>VLOOKUP(C9949,'Totals by Team'!A:K,11,FALSE)</f>
        <v>-8.4516129032258061</v>
      </c>
    </row>
    <row r="9950" spans="1:11" x14ac:dyDescent="0.25">
      <c r="A9950" s="1">
        <v>41340</v>
      </c>
      <c r="B9950" t="s">
        <v>27</v>
      </c>
      <c r="C9950" t="s">
        <v>234</v>
      </c>
      <c r="D9950">
        <v>58</v>
      </c>
      <c r="E9950">
        <v>66</v>
      </c>
      <c r="F9950" t="s">
        <v>234</v>
      </c>
      <c r="G9950">
        <v>-8</v>
      </c>
      <c r="H9950" t="s">
        <v>357</v>
      </c>
      <c r="I9950" t="s">
        <v>356</v>
      </c>
      <c r="J9950" s="2">
        <f>VLOOKUP(B9950,'Totals by Team'!A:K,11,FALSE)</f>
        <v>-7.0344827586206895</v>
      </c>
      <c r="K9950" s="2">
        <f>VLOOKUP(C9950,'Totals by Team'!A:K,11,FALSE)</f>
        <v>-2.4482758620689653</v>
      </c>
    </row>
    <row r="9951" spans="1:11" x14ac:dyDescent="0.25">
      <c r="A9951" s="1">
        <v>41340</v>
      </c>
      <c r="B9951" t="s">
        <v>194</v>
      </c>
      <c r="C9951" t="s">
        <v>259</v>
      </c>
      <c r="D9951">
        <v>62</v>
      </c>
      <c r="E9951">
        <v>70</v>
      </c>
      <c r="F9951" t="s">
        <v>259</v>
      </c>
      <c r="G9951">
        <v>-8</v>
      </c>
      <c r="H9951" t="s">
        <v>357</v>
      </c>
      <c r="I9951" t="s">
        <v>356</v>
      </c>
      <c r="J9951" s="2">
        <f>VLOOKUP(B9951,'Totals by Team'!A:K,11,FALSE)</f>
        <v>1.0303030303030303</v>
      </c>
      <c r="K9951" s="2">
        <f>VLOOKUP(C9951,'Totals by Team'!A:K,11,FALSE)</f>
        <v>1.84375</v>
      </c>
    </row>
    <row r="9952" spans="1:11" x14ac:dyDescent="0.25">
      <c r="A9952" s="1">
        <v>41340</v>
      </c>
      <c r="B9952" t="s">
        <v>165</v>
      </c>
      <c r="C9952" t="s">
        <v>326</v>
      </c>
      <c r="D9952">
        <v>53</v>
      </c>
      <c r="E9952">
        <v>61</v>
      </c>
      <c r="F9952" t="s">
        <v>348</v>
      </c>
      <c r="G9952">
        <v>-8</v>
      </c>
      <c r="H9952" t="s">
        <v>357</v>
      </c>
      <c r="I9952" t="s">
        <v>348</v>
      </c>
      <c r="J9952" s="2">
        <f>VLOOKUP(B9952,'Totals by Team'!A:K,11,FALSE)</f>
        <v>-3.1</v>
      </c>
      <c r="K9952" s="2">
        <f>VLOOKUP(C9952,'Totals by Team'!A:K,11,FALSE)</f>
        <v>-7.4516129032258061</v>
      </c>
    </row>
    <row r="9953" spans="1:11" x14ac:dyDescent="0.25">
      <c r="A9953" s="1">
        <v>41340</v>
      </c>
      <c r="B9953" t="s">
        <v>70</v>
      </c>
      <c r="C9953" t="s">
        <v>286</v>
      </c>
      <c r="D9953">
        <v>62</v>
      </c>
      <c r="E9953">
        <v>72</v>
      </c>
      <c r="F9953" t="s">
        <v>286</v>
      </c>
      <c r="G9953">
        <v>-10</v>
      </c>
      <c r="H9953" t="s">
        <v>357</v>
      </c>
      <c r="I9953" t="s">
        <v>356</v>
      </c>
      <c r="J9953" s="2">
        <f>VLOOKUP(B9953,'Totals by Team'!A:K,11,FALSE)</f>
        <v>8.46875</v>
      </c>
      <c r="K9953" s="2">
        <f>VLOOKUP(C9953,'Totals by Team'!A:K,11,FALSE)</f>
        <v>-0.78125</v>
      </c>
    </row>
    <row r="9954" spans="1:11" x14ac:dyDescent="0.25">
      <c r="A9954" s="1">
        <v>41340</v>
      </c>
      <c r="B9954" t="s">
        <v>223</v>
      </c>
      <c r="C9954" t="s">
        <v>176</v>
      </c>
      <c r="D9954">
        <v>62</v>
      </c>
      <c r="E9954">
        <v>73</v>
      </c>
      <c r="F9954" t="s">
        <v>223</v>
      </c>
      <c r="G9954">
        <v>-11</v>
      </c>
      <c r="H9954" t="s">
        <v>357</v>
      </c>
      <c r="I9954" t="s">
        <v>360</v>
      </c>
      <c r="J9954" s="2">
        <f>VLOOKUP(B9954,'Totals by Team'!A:K,11,FALSE)</f>
        <v>1.71875</v>
      </c>
      <c r="K9954" s="2">
        <f>VLOOKUP(C9954,'Totals by Team'!A:K,11,FALSE)</f>
        <v>4.9090909090909092</v>
      </c>
    </row>
    <row r="9955" spans="1:11" x14ac:dyDescent="0.25">
      <c r="A9955" s="1">
        <v>41340</v>
      </c>
      <c r="B9955" t="s">
        <v>3</v>
      </c>
      <c r="C9955" t="s">
        <v>16</v>
      </c>
      <c r="D9955">
        <v>67</v>
      </c>
      <c r="E9955">
        <v>78</v>
      </c>
      <c r="F9955" t="s">
        <v>16</v>
      </c>
      <c r="G9955">
        <v>-11</v>
      </c>
      <c r="H9955" t="s">
        <v>357</v>
      </c>
      <c r="I9955" t="s">
        <v>356</v>
      </c>
      <c r="J9955" s="2">
        <f>VLOOKUP(B9955,'Totals by Team'!A:K,11,FALSE)</f>
        <v>-9.931034482758621</v>
      </c>
      <c r="K9955" s="2">
        <f>VLOOKUP(C9955,'Totals by Team'!A:K,11,FALSE)</f>
        <v>2.125</v>
      </c>
    </row>
    <row r="9956" spans="1:11" x14ac:dyDescent="0.25">
      <c r="A9956" s="1">
        <v>41340</v>
      </c>
      <c r="B9956" t="s">
        <v>190</v>
      </c>
      <c r="C9956" t="s">
        <v>133</v>
      </c>
      <c r="D9956">
        <v>68</v>
      </c>
      <c r="E9956">
        <v>79</v>
      </c>
      <c r="F9956" t="s">
        <v>133</v>
      </c>
      <c r="G9956">
        <v>-11</v>
      </c>
      <c r="H9956" t="s">
        <v>357</v>
      </c>
      <c r="I9956" t="s">
        <v>356</v>
      </c>
      <c r="J9956" s="2">
        <f>VLOOKUP(B9956,'Totals by Team'!A:K,11,FALSE)</f>
        <v>-6.8571428571428568</v>
      </c>
      <c r="K9956" s="2">
        <f>VLOOKUP(C9956,'Totals by Team'!A:K,11,FALSE)</f>
        <v>-6.8965517241379306</v>
      </c>
    </row>
    <row r="9957" spans="1:11" x14ac:dyDescent="0.25">
      <c r="A9957" s="1">
        <v>41340</v>
      </c>
      <c r="B9957" t="s">
        <v>256</v>
      </c>
      <c r="C9957" t="s">
        <v>78</v>
      </c>
      <c r="D9957">
        <v>52</v>
      </c>
      <c r="E9957">
        <v>63</v>
      </c>
      <c r="F9957" t="s">
        <v>78</v>
      </c>
      <c r="G9957">
        <v>-11</v>
      </c>
      <c r="H9957" t="s">
        <v>357</v>
      </c>
      <c r="I9957" t="s">
        <v>356</v>
      </c>
      <c r="J9957" s="2">
        <f>VLOOKUP(B9957,'Totals by Team'!A:K,11,FALSE)</f>
        <v>-2.6296296296296298</v>
      </c>
      <c r="K9957" s="2">
        <f>VLOOKUP(C9957,'Totals by Team'!A:K,11,FALSE)</f>
        <v>4.8275862068965516</v>
      </c>
    </row>
    <row r="9958" spans="1:11" x14ac:dyDescent="0.25">
      <c r="A9958" s="1">
        <v>41340</v>
      </c>
      <c r="B9958" t="s">
        <v>221</v>
      </c>
      <c r="C9958" t="s">
        <v>336</v>
      </c>
      <c r="D9958">
        <v>61</v>
      </c>
      <c r="E9958">
        <v>72</v>
      </c>
      <c r="F9958" t="s">
        <v>336</v>
      </c>
      <c r="G9958">
        <v>-11</v>
      </c>
      <c r="H9958" t="s">
        <v>357</v>
      </c>
      <c r="I9958" t="s">
        <v>356</v>
      </c>
      <c r="J9958" s="2">
        <f>VLOOKUP(B9958,'Totals by Team'!A:K,11,FALSE)</f>
        <v>1.75</v>
      </c>
      <c r="K9958" s="2">
        <f>VLOOKUP(C9958,'Totals by Team'!A:K,11,FALSE)</f>
        <v>-1.935483870967742</v>
      </c>
    </row>
    <row r="9959" spans="1:11" x14ac:dyDescent="0.25">
      <c r="A9959" s="1">
        <v>41340</v>
      </c>
      <c r="B9959" t="s">
        <v>340</v>
      </c>
      <c r="C9959" t="s">
        <v>235</v>
      </c>
      <c r="D9959">
        <v>75</v>
      </c>
      <c r="E9959">
        <v>88</v>
      </c>
      <c r="F9959" t="s">
        <v>235</v>
      </c>
      <c r="G9959">
        <v>-13</v>
      </c>
      <c r="H9959" t="s">
        <v>357</v>
      </c>
      <c r="I9959" t="s">
        <v>356</v>
      </c>
      <c r="J9959" s="2">
        <f>VLOOKUP(B9959,'Totals by Team'!A:K,11,FALSE)</f>
        <v>0.8</v>
      </c>
      <c r="K9959" s="2">
        <f>VLOOKUP(C9959,'Totals by Team'!A:K,11,FALSE)</f>
        <v>-1.9655172413793103</v>
      </c>
    </row>
    <row r="9960" spans="1:11" x14ac:dyDescent="0.25">
      <c r="A9960" s="1">
        <v>41340</v>
      </c>
      <c r="B9960" t="s">
        <v>20</v>
      </c>
      <c r="C9960" t="s">
        <v>75</v>
      </c>
      <c r="D9960">
        <v>75</v>
      </c>
      <c r="E9960">
        <v>88</v>
      </c>
      <c r="F9960" t="s">
        <v>348</v>
      </c>
      <c r="G9960">
        <v>-13</v>
      </c>
      <c r="H9960" t="s">
        <v>357</v>
      </c>
      <c r="I9960" t="s">
        <v>348</v>
      </c>
      <c r="J9960" s="2">
        <f>VLOOKUP(B9960,'Totals by Team'!A:K,11,FALSE)</f>
        <v>-3.5483870967741935</v>
      </c>
      <c r="K9960" s="2">
        <f>VLOOKUP(C9960,'Totals by Team'!A:K,11,FALSE)</f>
        <v>-0.5</v>
      </c>
    </row>
    <row r="9961" spans="1:11" x14ac:dyDescent="0.25">
      <c r="A9961" s="1">
        <v>41340</v>
      </c>
      <c r="B9961" t="s">
        <v>126</v>
      </c>
      <c r="C9961" t="s">
        <v>109</v>
      </c>
      <c r="D9961">
        <v>73</v>
      </c>
      <c r="E9961">
        <v>87</v>
      </c>
      <c r="F9961" t="s">
        <v>126</v>
      </c>
      <c r="G9961">
        <v>-14</v>
      </c>
      <c r="H9961" t="s">
        <v>357</v>
      </c>
      <c r="I9961" t="s">
        <v>360</v>
      </c>
      <c r="J9961" s="2">
        <f>VLOOKUP(B9961,'Totals by Team'!A:K,11,FALSE)</f>
        <v>-8.137931034482758</v>
      </c>
      <c r="K9961" s="2">
        <f>VLOOKUP(C9961,'Totals by Team'!A:K,11,FALSE)</f>
        <v>-5.290322580645161</v>
      </c>
    </row>
    <row r="9962" spans="1:11" x14ac:dyDescent="0.25">
      <c r="A9962" s="1">
        <v>41340</v>
      </c>
      <c r="B9962" t="s">
        <v>282</v>
      </c>
      <c r="C9962" t="s">
        <v>24</v>
      </c>
      <c r="D9962">
        <v>57</v>
      </c>
      <c r="E9962">
        <v>71</v>
      </c>
      <c r="F9962" t="s">
        <v>348</v>
      </c>
      <c r="G9962">
        <v>-14</v>
      </c>
      <c r="H9962" t="s">
        <v>357</v>
      </c>
      <c r="I9962" t="s">
        <v>348</v>
      </c>
      <c r="J9962" s="2">
        <f>VLOOKUP(B9962,'Totals by Team'!A:K,11,FALSE)</f>
        <v>-4.7</v>
      </c>
      <c r="K9962" s="2">
        <f>VLOOKUP(C9962,'Totals by Team'!A:K,11,FALSE)</f>
        <v>3.0333333333333332</v>
      </c>
    </row>
    <row r="9963" spans="1:11" x14ac:dyDescent="0.25">
      <c r="A9963" s="1">
        <v>41340</v>
      </c>
      <c r="B9963" t="s">
        <v>35</v>
      </c>
      <c r="C9963" t="s">
        <v>59</v>
      </c>
      <c r="D9963">
        <v>62</v>
      </c>
      <c r="E9963">
        <v>76</v>
      </c>
      <c r="F9963" t="s">
        <v>348</v>
      </c>
      <c r="G9963">
        <v>-14</v>
      </c>
      <c r="H9963" t="s">
        <v>357</v>
      </c>
      <c r="I9963" t="s">
        <v>348</v>
      </c>
      <c r="J9963" s="2">
        <f>VLOOKUP(B9963,'Totals by Team'!A:K,11,FALSE)</f>
        <v>-5.7333333333333334</v>
      </c>
      <c r="K9963" s="2">
        <f>VLOOKUP(C9963,'Totals by Team'!A:K,11,FALSE)</f>
        <v>1.1935483870967742</v>
      </c>
    </row>
    <row r="9964" spans="1:11" x14ac:dyDescent="0.25">
      <c r="A9964" s="1">
        <v>41340</v>
      </c>
      <c r="B9964" t="s">
        <v>206</v>
      </c>
      <c r="C9964" t="s">
        <v>156</v>
      </c>
      <c r="D9964">
        <v>51</v>
      </c>
      <c r="E9964">
        <v>66</v>
      </c>
      <c r="F9964" t="s">
        <v>156</v>
      </c>
      <c r="G9964">
        <v>-15</v>
      </c>
      <c r="H9964" t="s">
        <v>357</v>
      </c>
      <c r="I9964" t="s">
        <v>356</v>
      </c>
      <c r="J9964" s="2">
        <f>VLOOKUP(B9964,'Totals by Team'!A:K,11,FALSE)</f>
        <v>-8.1071428571428577</v>
      </c>
      <c r="K9964" s="2">
        <f>VLOOKUP(C9964,'Totals by Team'!A:K,11,FALSE)</f>
        <v>5.5185185185185182</v>
      </c>
    </row>
    <row r="9965" spans="1:11" x14ac:dyDescent="0.25">
      <c r="A9965" s="1">
        <v>41340</v>
      </c>
      <c r="B9965" t="s">
        <v>197</v>
      </c>
      <c r="C9965" t="s">
        <v>19</v>
      </c>
      <c r="D9965">
        <v>43</v>
      </c>
      <c r="E9965">
        <v>58</v>
      </c>
      <c r="F9965" t="s">
        <v>19</v>
      </c>
      <c r="G9965">
        <v>-15</v>
      </c>
      <c r="H9965" t="s">
        <v>357</v>
      </c>
      <c r="I9965" t="s">
        <v>356</v>
      </c>
      <c r="J9965" s="2">
        <f>VLOOKUP(B9965,'Totals by Team'!A:K,11,FALSE)</f>
        <v>9.617647058823529</v>
      </c>
      <c r="K9965" s="2">
        <f>VLOOKUP(C9965,'Totals by Team'!A:K,11,FALSE)</f>
        <v>8.125</v>
      </c>
    </row>
    <row r="9966" spans="1:11" x14ac:dyDescent="0.25">
      <c r="A9966" s="1">
        <v>41340</v>
      </c>
      <c r="B9966" t="s">
        <v>56</v>
      </c>
      <c r="C9966" t="s">
        <v>266</v>
      </c>
      <c r="D9966">
        <v>42</v>
      </c>
      <c r="E9966">
        <v>57</v>
      </c>
      <c r="F9966" t="s">
        <v>266</v>
      </c>
      <c r="G9966">
        <v>-15</v>
      </c>
      <c r="H9966" t="s">
        <v>357</v>
      </c>
      <c r="I9966" t="s">
        <v>356</v>
      </c>
      <c r="J9966" s="2">
        <f>VLOOKUP(B9966,'Totals by Team'!A:K,11,FALSE)</f>
        <v>-1.2903225806451613</v>
      </c>
      <c r="K9966" s="2">
        <f>VLOOKUP(C9966,'Totals by Team'!A:K,11,FALSE)</f>
        <v>11.333333333333334</v>
      </c>
    </row>
    <row r="9967" spans="1:11" x14ac:dyDescent="0.25">
      <c r="A9967" s="1">
        <v>41340</v>
      </c>
      <c r="B9967" t="s">
        <v>272</v>
      </c>
      <c r="C9967" t="s">
        <v>273</v>
      </c>
      <c r="D9967">
        <v>66</v>
      </c>
      <c r="E9967">
        <v>81</v>
      </c>
      <c r="F9967" t="s">
        <v>348</v>
      </c>
      <c r="G9967">
        <v>-15</v>
      </c>
      <c r="H9967" t="s">
        <v>357</v>
      </c>
      <c r="I9967" t="s">
        <v>348</v>
      </c>
      <c r="J9967" s="2">
        <f>VLOOKUP(B9967,'Totals by Team'!A:K,11,FALSE)</f>
        <v>-0.71875</v>
      </c>
      <c r="K9967" s="2">
        <f>VLOOKUP(C9967,'Totals by Team'!A:K,11,FALSE)</f>
        <v>-1.7096774193548387</v>
      </c>
    </row>
    <row r="9968" spans="1:11" x14ac:dyDescent="0.25">
      <c r="A9968" s="1">
        <v>41340</v>
      </c>
      <c r="B9968" t="s">
        <v>54</v>
      </c>
      <c r="C9968" t="s">
        <v>342</v>
      </c>
      <c r="D9968">
        <v>69</v>
      </c>
      <c r="E9968">
        <v>84</v>
      </c>
      <c r="F9968" t="s">
        <v>348</v>
      </c>
      <c r="G9968">
        <v>-15</v>
      </c>
      <c r="H9968" t="s">
        <v>357</v>
      </c>
      <c r="I9968" t="s">
        <v>348</v>
      </c>
      <c r="J9968" s="2">
        <f>VLOOKUP(B9968,'Totals by Team'!A:K,11,FALSE)</f>
        <v>0.54838709677419351</v>
      </c>
      <c r="K9968" s="2">
        <f>VLOOKUP(C9968,'Totals by Team'!A:K,11,FALSE)</f>
        <v>6.161290322580645</v>
      </c>
    </row>
    <row r="9969" spans="1:11" x14ac:dyDescent="0.25">
      <c r="A9969" s="1">
        <v>41340</v>
      </c>
      <c r="B9969" t="s">
        <v>308</v>
      </c>
      <c r="C9969" t="s">
        <v>337</v>
      </c>
      <c r="D9969">
        <v>61</v>
      </c>
      <c r="E9969">
        <v>77</v>
      </c>
      <c r="F9969" t="s">
        <v>337</v>
      </c>
      <c r="G9969">
        <v>-16</v>
      </c>
      <c r="H9969" t="s">
        <v>357</v>
      </c>
      <c r="I9969" t="s">
        <v>356</v>
      </c>
      <c r="J9969" s="2">
        <f>VLOOKUP(B9969,'Totals by Team'!A:K,11,FALSE)</f>
        <v>-5.4545454545454541</v>
      </c>
      <c r="K9969" s="2">
        <f>VLOOKUP(C9969,'Totals by Team'!A:K,11,FALSE)</f>
        <v>4.4666666666666668</v>
      </c>
    </row>
    <row r="9970" spans="1:11" x14ac:dyDescent="0.25">
      <c r="A9970" s="1">
        <v>41340</v>
      </c>
      <c r="B9970" t="s">
        <v>169</v>
      </c>
      <c r="C9970" t="s">
        <v>13</v>
      </c>
      <c r="D9970">
        <v>50</v>
      </c>
      <c r="E9970">
        <v>66</v>
      </c>
      <c r="F9970" t="s">
        <v>13</v>
      </c>
      <c r="G9970">
        <v>-16</v>
      </c>
      <c r="H9970" t="s">
        <v>357</v>
      </c>
      <c r="I9970" t="s">
        <v>356</v>
      </c>
      <c r="J9970" s="2">
        <f>VLOOKUP(B9970,'Totals by Team'!A:K,11,FALSE)</f>
        <v>6.6666666666666666E-2</v>
      </c>
      <c r="K9970" s="2">
        <f>VLOOKUP(C9970,'Totals by Team'!A:K,11,FALSE)</f>
        <v>-4.6206896551724137</v>
      </c>
    </row>
    <row r="9971" spans="1:11" x14ac:dyDescent="0.25">
      <c r="A9971" s="1">
        <v>41340</v>
      </c>
      <c r="B9971" t="s">
        <v>95</v>
      </c>
      <c r="C9971" t="s">
        <v>247</v>
      </c>
      <c r="D9971">
        <v>54</v>
      </c>
      <c r="E9971">
        <v>71</v>
      </c>
      <c r="F9971" t="s">
        <v>247</v>
      </c>
      <c r="G9971">
        <v>-17</v>
      </c>
      <c r="H9971" t="s">
        <v>357</v>
      </c>
      <c r="I9971" t="s">
        <v>356</v>
      </c>
      <c r="J9971" s="2">
        <f>VLOOKUP(B9971,'Totals by Team'!A:K,11,FALSE)</f>
        <v>-14.5</v>
      </c>
      <c r="K9971" s="2">
        <f>VLOOKUP(C9971,'Totals by Team'!A:K,11,FALSE)</f>
        <v>-0.67741935483870963</v>
      </c>
    </row>
    <row r="9972" spans="1:11" x14ac:dyDescent="0.25">
      <c r="A9972" s="1">
        <v>41340</v>
      </c>
      <c r="B9972" t="s">
        <v>61</v>
      </c>
      <c r="C9972" t="s">
        <v>146</v>
      </c>
      <c r="D9972">
        <v>60</v>
      </c>
      <c r="E9972">
        <v>78</v>
      </c>
      <c r="F9972" t="s">
        <v>146</v>
      </c>
      <c r="G9972">
        <v>-18</v>
      </c>
      <c r="H9972" t="s">
        <v>357</v>
      </c>
      <c r="I9972" t="s">
        <v>356</v>
      </c>
      <c r="J9972" s="2">
        <f>VLOOKUP(B9972,'Totals by Team'!A:K,11,FALSE)</f>
        <v>8.2258064516129039</v>
      </c>
      <c r="K9972" s="2">
        <f>VLOOKUP(C9972,'Totals by Team'!A:K,11,FALSE)</f>
        <v>5.1515151515151514</v>
      </c>
    </row>
    <row r="9973" spans="1:11" x14ac:dyDescent="0.25">
      <c r="A9973" s="1">
        <v>41340</v>
      </c>
      <c r="B9973" t="s">
        <v>105</v>
      </c>
      <c r="C9973" t="s">
        <v>6</v>
      </c>
      <c r="D9973">
        <v>46</v>
      </c>
      <c r="E9973">
        <v>67</v>
      </c>
      <c r="F9973" t="s">
        <v>348</v>
      </c>
      <c r="G9973">
        <v>-21</v>
      </c>
      <c r="H9973" t="s">
        <v>357</v>
      </c>
      <c r="I9973" t="s">
        <v>348</v>
      </c>
      <c r="J9973" s="2">
        <f>VLOOKUP(B9973,'Totals by Team'!A:K,11,FALSE)</f>
        <v>-10.903225806451612</v>
      </c>
      <c r="K9973" s="2">
        <f>VLOOKUP(C9973,'Totals by Team'!A:K,11,FALSE)</f>
        <v>-2</v>
      </c>
    </row>
    <row r="9974" spans="1:11" x14ac:dyDescent="0.25">
      <c r="A9974" s="1">
        <v>41340</v>
      </c>
      <c r="B9974" t="s">
        <v>320</v>
      </c>
      <c r="C9974" t="s">
        <v>208</v>
      </c>
      <c r="D9974">
        <v>53</v>
      </c>
      <c r="E9974">
        <v>76</v>
      </c>
      <c r="F9974" t="s">
        <v>208</v>
      </c>
      <c r="G9974">
        <v>-23</v>
      </c>
      <c r="H9974" t="s">
        <v>357</v>
      </c>
      <c r="I9974" t="s">
        <v>356</v>
      </c>
      <c r="J9974" s="2">
        <f>VLOOKUP(B9974,'Totals by Team'!A:K,11,FALSE)</f>
        <v>8.117647058823529</v>
      </c>
      <c r="K9974" s="2">
        <f>VLOOKUP(C9974,'Totals by Team'!A:K,11,FALSE)</f>
        <v>4.375</v>
      </c>
    </row>
    <row r="9975" spans="1:11" x14ac:dyDescent="0.25">
      <c r="A9975" s="1">
        <v>41340</v>
      </c>
      <c r="B9975" t="s">
        <v>161</v>
      </c>
      <c r="C9975" t="s">
        <v>101</v>
      </c>
      <c r="D9975">
        <v>63</v>
      </c>
      <c r="E9975">
        <v>90</v>
      </c>
      <c r="F9975" t="s">
        <v>101</v>
      </c>
      <c r="G9975">
        <v>-27</v>
      </c>
      <c r="H9975" t="s">
        <v>357</v>
      </c>
      <c r="I9975" t="s">
        <v>356</v>
      </c>
      <c r="J9975" s="2">
        <f>VLOOKUP(B9975,'Totals by Team'!A:K,11,FALSE)</f>
        <v>-17.29032258064516</v>
      </c>
      <c r="K9975" s="2">
        <f>VLOOKUP(C9975,'Totals by Team'!A:K,11,FALSE)</f>
        <v>-5.5666666666666664</v>
      </c>
    </row>
    <row r="9976" spans="1:11" x14ac:dyDescent="0.25">
      <c r="A9976" s="1">
        <v>41340</v>
      </c>
      <c r="B9976" t="s">
        <v>168</v>
      </c>
      <c r="C9976" t="s">
        <v>236</v>
      </c>
      <c r="D9976">
        <v>52</v>
      </c>
      <c r="E9976">
        <v>80</v>
      </c>
      <c r="F9976" t="s">
        <v>236</v>
      </c>
      <c r="G9976">
        <v>-28</v>
      </c>
      <c r="H9976" t="s">
        <v>357</v>
      </c>
      <c r="I9976" t="s">
        <v>356</v>
      </c>
      <c r="J9976" s="2">
        <f>VLOOKUP(B9976,'Totals by Team'!A:K,11,FALSE)</f>
        <v>-5.3076923076923075</v>
      </c>
      <c r="K9976" s="2">
        <f>VLOOKUP(C9976,'Totals by Team'!A:K,11,FALSE)</f>
        <v>11</v>
      </c>
    </row>
    <row r="9977" spans="1:11" x14ac:dyDescent="0.25">
      <c r="A9977" s="1">
        <v>41340</v>
      </c>
      <c r="B9977" t="s">
        <v>82</v>
      </c>
      <c r="C9977" t="s">
        <v>76</v>
      </c>
      <c r="D9977">
        <v>55</v>
      </c>
      <c r="E9977">
        <v>84</v>
      </c>
      <c r="F9977" t="s">
        <v>76</v>
      </c>
      <c r="G9977">
        <v>-29</v>
      </c>
      <c r="H9977" t="s">
        <v>357</v>
      </c>
      <c r="I9977" t="s">
        <v>356</v>
      </c>
      <c r="J9977" s="2">
        <f>VLOOKUP(B9977,'Totals by Team'!A:K,11,FALSE)</f>
        <v>1.78125</v>
      </c>
      <c r="K9977" s="2">
        <f>VLOOKUP(C9977,'Totals by Team'!A:K,11,FALSE)</f>
        <v>9.7333333333333325</v>
      </c>
    </row>
    <row r="9978" spans="1:11" x14ac:dyDescent="0.25">
      <c r="A9978" s="1">
        <v>41341</v>
      </c>
      <c r="B9978" t="s">
        <v>252</v>
      </c>
      <c r="C9978" t="s">
        <v>68</v>
      </c>
      <c r="D9978">
        <v>74</v>
      </c>
      <c r="E9978">
        <v>55</v>
      </c>
      <c r="F9978" t="s">
        <v>348</v>
      </c>
      <c r="G9978">
        <v>19</v>
      </c>
      <c r="H9978" t="s">
        <v>358</v>
      </c>
      <c r="I9978" t="s">
        <v>348</v>
      </c>
      <c r="J9978" s="2">
        <f>VLOOKUP(B9978,'Totals by Team'!A:K,11,FALSE)</f>
        <v>-2.6875</v>
      </c>
      <c r="K9978" s="2">
        <f>VLOOKUP(C9978,'Totals by Team'!A:K,11,FALSE)</f>
        <v>-3.6666666666666665</v>
      </c>
    </row>
    <row r="9979" spans="1:11" x14ac:dyDescent="0.25">
      <c r="A9979" s="1">
        <v>41341</v>
      </c>
      <c r="B9979" t="s">
        <v>72</v>
      </c>
      <c r="C9979" t="s">
        <v>37</v>
      </c>
      <c r="D9979">
        <v>60</v>
      </c>
      <c r="E9979">
        <v>44</v>
      </c>
      <c r="F9979" t="s">
        <v>348</v>
      </c>
      <c r="G9979">
        <v>16</v>
      </c>
      <c r="H9979" t="s">
        <v>358</v>
      </c>
      <c r="I9979" t="s">
        <v>348</v>
      </c>
      <c r="J9979" s="2">
        <f>VLOOKUP(B9979,'Totals by Team'!A:K,11,FALSE)</f>
        <v>-4.645161290322581</v>
      </c>
      <c r="K9979" s="2">
        <f>VLOOKUP(C9979,'Totals by Team'!A:K,11,FALSE)</f>
        <v>-2.096774193548387</v>
      </c>
    </row>
    <row r="9980" spans="1:11" x14ac:dyDescent="0.25">
      <c r="A9980" s="1">
        <v>41341</v>
      </c>
      <c r="B9980" t="s">
        <v>30</v>
      </c>
      <c r="C9980" t="s">
        <v>338</v>
      </c>
      <c r="D9980">
        <v>76</v>
      </c>
      <c r="E9980">
        <v>61</v>
      </c>
      <c r="F9980" t="s">
        <v>348</v>
      </c>
      <c r="G9980">
        <v>15</v>
      </c>
      <c r="H9980" t="s">
        <v>358</v>
      </c>
      <c r="I9980" t="s">
        <v>348</v>
      </c>
      <c r="J9980" s="2">
        <f>VLOOKUP(B9980,'Totals by Team'!A:K,11,FALSE)</f>
        <v>-2.032258064516129</v>
      </c>
      <c r="K9980" s="2">
        <f>VLOOKUP(C9980,'Totals by Team'!A:K,11,FALSE)</f>
        <v>-11.535714285714286</v>
      </c>
    </row>
    <row r="9981" spans="1:11" x14ac:dyDescent="0.25">
      <c r="A9981" s="1">
        <v>41341</v>
      </c>
      <c r="B9981" t="s">
        <v>334</v>
      </c>
      <c r="C9981" t="s">
        <v>281</v>
      </c>
      <c r="D9981">
        <v>76</v>
      </c>
      <c r="E9981">
        <v>62</v>
      </c>
      <c r="F9981" t="s">
        <v>334</v>
      </c>
      <c r="G9981">
        <v>14</v>
      </c>
      <c r="H9981" t="s">
        <v>358</v>
      </c>
      <c r="I9981" t="s">
        <v>360</v>
      </c>
      <c r="J9981" s="2">
        <f>VLOOKUP(B9981,'Totals by Team'!A:K,11,FALSE)</f>
        <v>-6.0370370370370372</v>
      </c>
      <c r="K9981" s="2">
        <f>VLOOKUP(C9981,'Totals by Team'!A:K,11,FALSE)</f>
        <v>-4.9000000000000004</v>
      </c>
    </row>
    <row r="9982" spans="1:11" x14ac:dyDescent="0.25">
      <c r="A9982" s="1">
        <v>41341</v>
      </c>
      <c r="B9982" t="s">
        <v>102</v>
      </c>
      <c r="C9982" t="s">
        <v>137</v>
      </c>
      <c r="D9982">
        <v>74</v>
      </c>
      <c r="E9982">
        <v>60</v>
      </c>
      <c r="F9982" t="s">
        <v>348</v>
      </c>
      <c r="G9982">
        <v>14</v>
      </c>
      <c r="H9982" t="s">
        <v>358</v>
      </c>
      <c r="I9982" t="s">
        <v>348</v>
      </c>
      <c r="J9982" s="2">
        <f>VLOOKUP(B9982,'Totals by Team'!A:K,11,FALSE)</f>
        <v>0.70588235294117652</v>
      </c>
      <c r="K9982" s="2">
        <f>VLOOKUP(C9982,'Totals by Team'!A:K,11,FALSE)</f>
        <v>-12.518518518518519</v>
      </c>
    </row>
    <row r="9983" spans="1:11" x14ac:dyDescent="0.25">
      <c r="A9983" s="1">
        <v>41341</v>
      </c>
      <c r="B9983" t="s">
        <v>52</v>
      </c>
      <c r="C9983" t="s">
        <v>6</v>
      </c>
      <c r="D9983">
        <v>72</v>
      </c>
      <c r="E9983">
        <v>58</v>
      </c>
      <c r="F9983" t="s">
        <v>348</v>
      </c>
      <c r="G9983">
        <v>14</v>
      </c>
      <c r="H9983" t="s">
        <v>358</v>
      </c>
      <c r="I9983" t="s">
        <v>348</v>
      </c>
      <c r="J9983" s="2">
        <f>VLOOKUP(B9983,'Totals by Team'!A:K,11,FALSE)</f>
        <v>5.03125</v>
      </c>
      <c r="K9983" s="2">
        <f>VLOOKUP(C9983,'Totals by Team'!A:K,11,FALSE)</f>
        <v>-2</v>
      </c>
    </row>
    <row r="9984" spans="1:11" x14ac:dyDescent="0.25">
      <c r="A9984" s="1">
        <v>41341</v>
      </c>
      <c r="B9984" t="s">
        <v>321</v>
      </c>
      <c r="C9984" t="s">
        <v>273</v>
      </c>
      <c r="D9984">
        <v>65</v>
      </c>
      <c r="E9984">
        <v>53</v>
      </c>
      <c r="F9984" t="s">
        <v>348</v>
      </c>
      <c r="G9984">
        <v>12</v>
      </c>
      <c r="H9984" t="s">
        <v>358</v>
      </c>
      <c r="I9984" t="s">
        <v>348</v>
      </c>
      <c r="J9984" s="2">
        <f>VLOOKUP(B9984,'Totals by Team'!A:K,11,FALSE)</f>
        <v>12.294117647058824</v>
      </c>
      <c r="K9984" s="2">
        <f>VLOOKUP(C9984,'Totals by Team'!A:K,11,FALSE)</f>
        <v>-1.7096774193548387</v>
      </c>
    </row>
    <row r="9985" spans="1:11" x14ac:dyDescent="0.25">
      <c r="A9985" s="1">
        <v>41341</v>
      </c>
      <c r="B9985" t="s">
        <v>180</v>
      </c>
      <c r="C9985" t="s">
        <v>326</v>
      </c>
      <c r="D9985">
        <v>69</v>
      </c>
      <c r="E9985">
        <v>59</v>
      </c>
      <c r="F9985" t="s">
        <v>348</v>
      </c>
      <c r="G9985">
        <v>10</v>
      </c>
      <c r="H9985" t="s">
        <v>358</v>
      </c>
      <c r="I9985" t="s">
        <v>348</v>
      </c>
      <c r="J9985" s="2">
        <f>VLOOKUP(B9985,'Totals by Team'!A:K,11,FALSE)</f>
        <v>8.735294117647058</v>
      </c>
      <c r="K9985" s="2">
        <f>VLOOKUP(C9985,'Totals by Team'!A:K,11,FALSE)</f>
        <v>-7.4516129032258061</v>
      </c>
    </row>
    <row r="9986" spans="1:11" x14ac:dyDescent="0.25">
      <c r="A9986" s="1">
        <v>41341</v>
      </c>
      <c r="B9986" t="s">
        <v>9</v>
      </c>
      <c r="C9986" t="s">
        <v>75</v>
      </c>
      <c r="D9986">
        <v>82</v>
      </c>
      <c r="E9986">
        <v>73</v>
      </c>
      <c r="F9986" t="s">
        <v>348</v>
      </c>
      <c r="G9986">
        <v>9</v>
      </c>
      <c r="H9986" t="s">
        <v>358</v>
      </c>
      <c r="I9986" t="s">
        <v>348</v>
      </c>
      <c r="J9986" s="2">
        <f>VLOOKUP(B9986,'Totals by Team'!A:K,11,FALSE)</f>
        <v>12.266666666666667</v>
      </c>
      <c r="K9986" s="2">
        <f>VLOOKUP(C9986,'Totals by Team'!A:K,11,FALSE)</f>
        <v>-0.5</v>
      </c>
    </row>
    <row r="9987" spans="1:11" x14ac:dyDescent="0.25">
      <c r="A9987" s="1">
        <v>41341</v>
      </c>
      <c r="B9987" t="s">
        <v>238</v>
      </c>
      <c r="C9987" t="s">
        <v>59</v>
      </c>
      <c r="D9987">
        <v>72</v>
      </c>
      <c r="E9987">
        <v>64</v>
      </c>
      <c r="F9987" t="s">
        <v>238</v>
      </c>
      <c r="G9987">
        <v>8</v>
      </c>
      <c r="H9987" t="s">
        <v>358</v>
      </c>
      <c r="I9987" t="s">
        <v>360</v>
      </c>
      <c r="J9987" s="2">
        <f>VLOOKUP(B9987,'Totals by Team'!A:K,11,FALSE)</f>
        <v>5.40625</v>
      </c>
      <c r="K9987" s="2">
        <f>VLOOKUP(C9987,'Totals by Team'!A:K,11,FALSE)</f>
        <v>1.1935483870967742</v>
      </c>
    </row>
    <row r="9988" spans="1:11" x14ac:dyDescent="0.25">
      <c r="A9988" s="1">
        <v>41341</v>
      </c>
      <c r="B9988" t="s">
        <v>227</v>
      </c>
      <c r="C9988" t="s">
        <v>342</v>
      </c>
      <c r="D9988">
        <v>81</v>
      </c>
      <c r="E9988">
        <v>73</v>
      </c>
      <c r="F9988" t="s">
        <v>348</v>
      </c>
      <c r="G9988">
        <v>8</v>
      </c>
      <c r="H9988" t="s">
        <v>358</v>
      </c>
      <c r="I9988" t="s">
        <v>348</v>
      </c>
      <c r="J9988" s="2">
        <f>VLOOKUP(B9988,'Totals by Team'!A:K,11,FALSE)</f>
        <v>4.1034482758620694</v>
      </c>
      <c r="K9988" s="2">
        <f>VLOOKUP(C9988,'Totals by Team'!A:K,11,FALSE)</f>
        <v>6.161290322580645</v>
      </c>
    </row>
    <row r="9989" spans="1:11" x14ac:dyDescent="0.25">
      <c r="A9989" s="1">
        <v>41341</v>
      </c>
      <c r="B9989" t="s">
        <v>222</v>
      </c>
      <c r="C9989" t="s">
        <v>313</v>
      </c>
      <c r="D9989">
        <v>73</v>
      </c>
      <c r="E9989">
        <v>65</v>
      </c>
      <c r="F9989" t="s">
        <v>348</v>
      </c>
      <c r="G9989">
        <v>8</v>
      </c>
      <c r="H9989" t="s">
        <v>358</v>
      </c>
      <c r="I9989" t="s">
        <v>348</v>
      </c>
      <c r="J9989" s="2">
        <f>VLOOKUP(B9989,'Totals by Team'!A:K,11,FALSE)</f>
        <v>5.9090909090909092</v>
      </c>
      <c r="K9989" s="2">
        <f>VLOOKUP(C9989,'Totals by Team'!A:K,11,FALSE)</f>
        <v>2.7419354838709675</v>
      </c>
    </row>
    <row r="9990" spans="1:11" x14ac:dyDescent="0.25">
      <c r="A9990" s="1">
        <v>41341</v>
      </c>
      <c r="B9990" t="s">
        <v>89</v>
      </c>
      <c r="C9990" t="s">
        <v>113</v>
      </c>
      <c r="D9990">
        <v>66</v>
      </c>
      <c r="E9990">
        <v>59</v>
      </c>
      <c r="F9990" t="s">
        <v>348</v>
      </c>
      <c r="G9990">
        <v>7</v>
      </c>
      <c r="H9990" t="s">
        <v>358</v>
      </c>
      <c r="I9990" t="s">
        <v>348</v>
      </c>
      <c r="J9990" s="2">
        <f>VLOOKUP(B9990,'Totals by Team'!A:K,11,FALSE)</f>
        <v>3.28125</v>
      </c>
      <c r="K9990" s="2">
        <f>VLOOKUP(C9990,'Totals by Team'!A:K,11,FALSE)</f>
        <v>-1.7586206896551724</v>
      </c>
    </row>
    <row r="9991" spans="1:11" x14ac:dyDescent="0.25">
      <c r="A9991" s="1">
        <v>41341</v>
      </c>
      <c r="B9991" t="s">
        <v>122</v>
      </c>
      <c r="C9991" t="s">
        <v>50</v>
      </c>
      <c r="D9991">
        <v>54</v>
      </c>
      <c r="E9991">
        <v>47</v>
      </c>
      <c r="F9991" t="s">
        <v>348</v>
      </c>
      <c r="G9991">
        <v>7</v>
      </c>
      <c r="H9991" t="s">
        <v>358</v>
      </c>
      <c r="I9991" t="s">
        <v>348</v>
      </c>
      <c r="J9991" s="2">
        <f>VLOOKUP(B9991,'Totals by Team'!A:K,11,FALSE)</f>
        <v>1.5588235294117647</v>
      </c>
      <c r="K9991" s="2">
        <f>VLOOKUP(C9991,'Totals by Team'!A:K,11,FALSE)</f>
        <v>-6.1333333333333337</v>
      </c>
    </row>
    <row r="9992" spans="1:11" x14ac:dyDescent="0.25">
      <c r="A9992" s="1">
        <v>41341</v>
      </c>
      <c r="B9992" t="s">
        <v>33</v>
      </c>
      <c r="C9992" t="s">
        <v>226</v>
      </c>
      <c r="D9992">
        <v>87</v>
      </c>
      <c r="E9992">
        <v>81</v>
      </c>
      <c r="F9992" t="s">
        <v>348</v>
      </c>
      <c r="G9992">
        <v>6</v>
      </c>
      <c r="H9992" t="s">
        <v>358</v>
      </c>
      <c r="I9992" t="s">
        <v>348</v>
      </c>
      <c r="J9992" s="2">
        <f>VLOOKUP(B9992,'Totals by Team'!A:K,11,FALSE)</f>
        <v>-4.1034482758620694</v>
      </c>
      <c r="K9992" s="2">
        <f>VLOOKUP(C9992,'Totals by Team'!A:K,11,FALSE)</f>
        <v>-5.5</v>
      </c>
    </row>
    <row r="9993" spans="1:11" x14ac:dyDescent="0.25">
      <c r="A9993" s="1">
        <v>41341</v>
      </c>
      <c r="B9993" t="s">
        <v>134</v>
      </c>
      <c r="C9993" t="s">
        <v>199</v>
      </c>
      <c r="D9993">
        <v>70</v>
      </c>
      <c r="E9993">
        <v>64</v>
      </c>
      <c r="F9993" t="s">
        <v>348</v>
      </c>
      <c r="G9993">
        <v>6</v>
      </c>
      <c r="H9993" t="s">
        <v>358</v>
      </c>
      <c r="I9993" t="s">
        <v>348</v>
      </c>
      <c r="J9993" s="2">
        <f>VLOOKUP(B9993,'Totals by Team'!A:K,11,FALSE)</f>
        <v>-8.375</v>
      </c>
      <c r="K9993" s="2">
        <f>VLOOKUP(C9993,'Totals by Team'!A:K,11,FALSE)</f>
        <v>-4.709677419354839</v>
      </c>
    </row>
    <row r="9994" spans="1:11" x14ac:dyDescent="0.25">
      <c r="A9994" s="1">
        <v>41341</v>
      </c>
      <c r="B9994" t="s">
        <v>115</v>
      </c>
      <c r="C9994" t="s">
        <v>97</v>
      </c>
      <c r="D9994">
        <v>71</v>
      </c>
      <c r="E9994">
        <v>66</v>
      </c>
      <c r="F9994" t="s">
        <v>115</v>
      </c>
      <c r="G9994">
        <v>5</v>
      </c>
      <c r="H9994" t="s">
        <v>358</v>
      </c>
      <c r="I9994" t="s">
        <v>360</v>
      </c>
      <c r="J9994" s="2">
        <f>VLOOKUP(B9994,'Totals by Team'!A:K,11,FALSE)</f>
        <v>-3.1379310344827585</v>
      </c>
      <c r="K9994" s="2">
        <f>VLOOKUP(C9994,'Totals by Team'!A:K,11,FALSE)</f>
        <v>4.8148148148148149</v>
      </c>
    </row>
    <row r="9995" spans="1:11" x14ac:dyDescent="0.25">
      <c r="A9995" s="1">
        <v>41341</v>
      </c>
      <c r="B9995" t="s">
        <v>249</v>
      </c>
      <c r="C9995" t="s">
        <v>275</v>
      </c>
      <c r="D9995">
        <v>56</v>
      </c>
      <c r="E9995">
        <v>51</v>
      </c>
      <c r="F9995" t="s">
        <v>275</v>
      </c>
      <c r="G9995">
        <v>5</v>
      </c>
      <c r="H9995" t="s">
        <v>358</v>
      </c>
      <c r="I9995" t="s">
        <v>356</v>
      </c>
      <c r="J9995" s="2">
        <f>VLOOKUP(B9995,'Totals by Team'!A:K,11,FALSE)</f>
        <v>-0.80645161290322576</v>
      </c>
      <c r="K9995" s="2">
        <f>VLOOKUP(C9995,'Totals by Team'!A:K,11,FALSE)</f>
        <v>-0.42424242424242425</v>
      </c>
    </row>
    <row r="9996" spans="1:11" x14ac:dyDescent="0.25">
      <c r="A9996" s="1">
        <v>41341</v>
      </c>
      <c r="B9996" t="s">
        <v>172</v>
      </c>
      <c r="C9996" t="s">
        <v>119</v>
      </c>
      <c r="D9996">
        <v>56</v>
      </c>
      <c r="E9996">
        <v>51</v>
      </c>
      <c r="F9996" t="s">
        <v>172</v>
      </c>
      <c r="G9996">
        <v>5</v>
      </c>
      <c r="H9996" t="s">
        <v>358</v>
      </c>
      <c r="I9996" t="s">
        <v>360</v>
      </c>
      <c r="J9996" s="2">
        <f>VLOOKUP(B9996,'Totals by Team'!A:K,11,FALSE)</f>
        <v>4.7037037037037033</v>
      </c>
      <c r="K9996" s="2">
        <f>VLOOKUP(C9996,'Totals by Team'!A:K,11,FALSE)</f>
        <v>0.23076923076923078</v>
      </c>
    </row>
    <row r="9997" spans="1:11" x14ac:dyDescent="0.25">
      <c r="A9997" s="1">
        <v>41341</v>
      </c>
      <c r="B9997" t="s">
        <v>330</v>
      </c>
      <c r="C9997" t="s">
        <v>62</v>
      </c>
      <c r="D9997">
        <v>55</v>
      </c>
      <c r="E9997">
        <v>51</v>
      </c>
      <c r="F9997" t="s">
        <v>348</v>
      </c>
      <c r="G9997">
        <v>4</v>
      </c>
      <c r="H9997" t="s">
        <v>358</v>
      </c>
      <c r="I9997" t="s">
        <v>348</v>
      </c>
      <c r="J9997" s="2">
        <f>VLOOKUP(B9997,'Totals by Team'!A:K,11,FALSE)</f>
        <v>-12.172413793103448</v>
      </c>
      <c r="K9997" s="2">
        <f>VLOOKUP(C9997,'Totals by Team'!A:K,11,FALSE)</f>
        <v>-5.67741935483871</v>
      </c>
    </row>
    <row r="9998" spans="1:11" x14ac:dyDescent="0.25">
      <c r="A9998" s="1">
        <v>41341</v>
      </c>
      <c r="B9998" t="s">
        <v>300</v>
      </c>
      <c r="C9998" t="s">
        <v>245</v>
      </c>
      <c r="D9998">
        <v>72</v>
      </c>
      <c r="E9998">
        <v>69</v>
      </c>
      <c r="F9998" t="s">
        <v>348</v>
      </c>
      <c r="G9998">
        <v>3</v>
      </c>
      <c r="H9998" t="s">
        <v>358</v>
      </c>
      <c r="I9998" t="s">
        <v>348</v>
      </c>
      <c r="J9998" s="2">
        <f>VLOOKUP(B9998,'Totals by Team'!A:K,11,FALSE)</f>
        <v>-3.15625</v>
      </c>
      <c r="K9998" s="2">
        <f>VLOOKUP(C9998,'Totals by Team'!A:K,11,FALSE)</f>
        <v>6.4838709677419351</v>
      </c>
    </row>
    <row r="9999" spans="1:11" x14ac:dyDescent="0.25">
      <c r="A9999" s="1">
        <v>41341</v>
      </c>
      <c r="B9999" t="s">
        <v>167</v>
      </c>
      <c r="C9999" t="s">
        <v>130</v>
      </c>
      <c r="D9999">
        <v>66</v>
      </c>
      <c r="E9999">
        <v>64</v>
      </c>
      <c r="F9999" t="s">
        <v>130</v>
      </c>
      <c r="G9999">
        <v>2</v>
      </c>
      <c r="H9999" t="s">
        <v>358</v>
      </c>
      <c r="I9999" t="s">
        <v>356</v>
      </c>
      <c r="J9999" s="2">
        <f>VLOOKUP(B9999,'Totals by Team'!A:K,11,FALSE)</f>
        <v>-5.4838709677419351</v>
      </c>
      <c r="K9999" s="2">
        <f>VLOOKUP(C9999,'Totals by Team'!A:K,11,FALSE)</f>
        <v>-3.2962962962962963</v>
      </c>
    </row>
    <row r="10000" spans="1:11" x14ac:dyDescent="0.25">
      <c r="A10000" s="1">
        <v>41341</v>
      </c>
      <c r="B10000" t="s">
        <v>143</v>
      </c>
      <c r="C10000" t="s">
        <v>201</v>
      </c>
      <c r="D10000">
        <v>60</v>
      </c>
      <c r="E10000">
        <v>58</v>
      </c>
      <c r="F10000" t="s">
        <v>348</v>
      </c>
      <c r="G10000">
        <v>2</v>
      </c>
      <c r="H10000" t="s">
        <v>358</v>
      </c>
      <c r="I10000" t="s">
        <v>348</v>
      </c>
      <c r="J10000" s="2">
        <f>VLOOKUP(B10000,'Totals by Team'!A:K,11,FALSE)</f>
        <v>-5.90625</v>
      </c>
      <c r="K10000" s="2">
        <f>VLOOKUP(C10000,'Totals by Team'!A:K,11,FALSE)</f>
        <v>4.8666666666666663</v>
      </c>
    </row>
    <row r="10001" spans="1:11" x14ac:dyDescent="0.25">
      <c r="A10001" s="1">
        <v>41341</v>
      </c>
      <c r="B10001" t="s">
        <v>164</v>
      </c>
      <c r="C10001" t="s">
        <v>136</v>
      </c>
      <c r="D10001">
        <v>81</v>
      </c>
      <c r="E10001">
        <v>79</v>
      </c>
      <c r="F10001" t="s">
        <v>348</v>
      </c>
      <c r="G10001">
        <v>2</v>
      </c>
      <c r="H10001" t="s">
        <v>358</v>
      </c>
      <c r="I10001" t="s">
        <v>348</v>
      </c>
      <c r="J10001" s="2">
        <f>VLOOKUP(B10001,'Totals by Team'!A:K,11,FALSE)</f>
        <v>-4.7575757575757578</v>
      </c>
      <c r="K10001" s="2">
        <f>VLOOKUP(C10001,'Totals by Team'!A:K,11,FALSE)</f>
        <v>-3.3870967741935485</v>
      </c>
    </row>
    <row r="10002" spans="1:11" x14ac:dyDescent="0.25">
      <c r="A10002" s="1">
        <v>41341</v>
      </c>
      <c r="B10002" t="s">
        <v>94</v>
      </c>
      <c r="C10002" t="s">
        <v>98</v>
      </c>
      <c r="D10002">
        <v>51</v>
      </c>
      <c r="E10002">
        <v>50</v>
      </c>
      <c r="F10002" t="s">
        <v>348</v>
      </c>
      <c r="G10002">
        <v>1</v>
      </c>
      <c r="H10002" t="s">
        <v>358</v>
      </c>
      <c r="I10002" t="s">
        <v>348</v>
      </c>
      <c r="J10002" s="2">
        <f>VLOOKUP(B10002,'Totals by Team'!A:K,11,FALSE)</f>
        <v>-6.4516129032258063E-2</v>
      </c>
      <c r="K10002" s="2">
        <f>VLOOKUP(C10002,'Totals by Team'!A:K,11,FALSE)</f>
        <v>2.5161290322580645</v>
      </c>
    </row>
    <row r="10003" spans="1:11" x14ac:dyDescent="0.25">
      <c r="A10003" s="1">
        <v>41341</v>
      </c>
      <c r="B10003" t="s">
        <v>262</v>
      </c>
      <c r="C10003" t="s">
        <v>241</v>
      </c>
      <c r="D10003">
        <v>64</v>
      </c>
      <c r="E10003">
        <v>63</v>
      </c>
      <c r="F10003" t="s">
        <v>348</v>
      </c>
      <c r="G10003">
        <v>1</v>
      </c>
      <c r="H10003" t="s">
        <v>358</v>
      </c>
      <c r="I10003" t="s">
        <v>348</v>
      </c>
      <c r="J10003" s="2">
        <f>VLOOKUP(B10003,'Totals by Team'!A:K,11,FALSE)</f>
        <v>2.1875</v>
      </c>
      <c r="K10003" s="2">
        <f>VLOOKUP(C10003,'Totals by Team'!A:K,11,FALSE)</f>
        <v>-1.1290322580645162</v>
      </c>
    </row>
    <row r="10004" spans="1:11" x14ac:dyDescent="0.25">
      <c r="A10004" s="1">
        <v>41341</v>
      </c>
      <c r="B10004" t="s">
        <v>98</v>
      </c>
      <c r="C10004" t="s">
        <v>94</v>
      </c>
      <c r="D10004">
        <v>50</v>
      </c>
      <c r="E10004">
        <v>51</v>
      </c>
      <c r="F10004" t="s">
        <v>348</v>
      </c>
      <c r="G10004">
        <v>-1</v>
      </c>
      <c r="H10004" t="s">
        <v>357</v>
      </c>
      <c r="I10004" t="s">
        <v>348</v>
      </c>
      <c r="J10004" s="2">
        <f>VLOOKUP(B10004,'Totals by Team'!A:K,11,FALSE)</f>
        <v>2.5161290322580645</v>
      </c>
      <c r="K10004" s="2">
        <f>VLOOKUP(C10004,'Totals by Team'!A:K,11,FALSE)</f>
        <v>-6.4516129032258063E-2</v>
      </c>
    </row>
    <row r="10005" spans="1:11" x14ac:dyDescent="0.25">
      <c r="A10005" s="1">
        <v>41341</v>
      </c>
      <c r="B10005" t="s">
        <v>241</v>
      </c>
      <c r="C10005" t="s">
        <v>262</v>
      </c>
      <c r="D10005">
        <v>63</v>
      </c>
      <c r="E10005">
        <v>64</v>
      </c>
      <c r="F10005" t="s">
        <v>348</v>
      </c>
      <c r="G10005">
        <v>-1</v>
      </c>
      <c r="H10005" t="s">
        <v>357</v>
      </c>
      <c r="I10005" t="s">
        <v>348</v>
      </c>
      <c r="J10005" s="2">
        <f>VLOOKUP(B10005,'Totals by Team'!A:K,11,FALSE)</f>
        <v>-1.1290322580645162</v>
      </c>
      <c r="K10005" s="2">
        <f>VLOOKUP(C10005,'Totals by Team'!A:K,11,FALSE)</f>
        <v>2.1875</v>
      </c>
    </row>
    <row r="10006" spans="1:11" x14ac:dyDescent="0.25">
      <c r="A10006" s="1">
        <v>41341</v>
      </c>
      <c r="B10006" t="s">
        <v>130</v>
      </c>
      <c r="C10006" t="s">
        <v>167</v>
      </c>
      <c r="D10006">
        <v>64</v>
      </c>
      <c r="E10006">
        <v>66</v>
      </c>
      <c r="F10006" t="s">
        <v>130</v>
      </c>
      <c r="G10006">
        <v>-2</v>
      </c>
      <c r="H10006" t="s">
        <v>357</v>
      </c>
      <c r="I10006" t="s">
        <v>360</v>
      </c>
      <c r="J10006" s="2">
        <f>VLOOKUP(B10006,'Totals by Team'!A:K,11,FALSE)</f>
        <v>-3.2962962962962963</v>
      </c>
      <c r="K10006" s="2">
        <f>VLOOKUP(C10006,'Totals by Team'!A:K,11,FALSE)</f>
        <v>-5.4838709677419351</v>
      </c>
    </row>
    <row r="10007" spans="1:11" x14ac:dyDescent="0.25">
      <c r="A10007" s="1">
        <v>41341</v>
      </c>
      <c r="B10007" t="s">
        <v>201</v>
      </c>
      <c r="C10007" t="s">
        <v>143</v>
      </c>
      <c r="D10007">
        <v>58</v>
      </c>
      <c r="E10007">
        <v>60</v>
      </c>
      <c r="F10007" t="s">
        <v>348</v>
      </c>
      <c r="G10007">
        <v>-2</v>
      </c>
      <c r="H10007" t="s">
        <v>357</v>
      </c>
      <c r="I10007" t="s">
        <v>348</v>
      </c>
      <c r="J10007" s="2">
        <f>VLOOKUP(B10007,'Totals by Team'!A:K,11,FALSE)</f>
        <v>4.8666666666666663</v>
      </c>
      <c r="K10007" s="2">
        <f>VLOOKUP(C10007,'Totals by Team'!A:K,11,FALSE)</f>
        <v>-5.90625</v>
      </c>
    </row>
    <row r="10008" spans="1:11" x14ac:dyDescent="0.25">
      <c r="A10008" s="1">
        <v>41341</v>
      </c>
      <c r="B10008" t="s">
        <v>136</v>
      </c>
      <c r="C10008" t="s">
        <v>164</v>
      </c>
      <c r="D10008">
        <v>79</v>
      </c>
      <c r="E10008">
        <v>81</v>
      </c>
      <c r="F10008" t="s">
        <v>348</v>
      </c>
      <c r="G10008">
        <v>-2</v>
      </c>
      <c r="H10008" t="s">
        <v>357</v>
      </c>
      <c r="I10008" t="s">
        <v>348</v>
      </c>
      <c r="J10008" s="2">
        <f>VLOOKUP(B10008,'Totals by Team'!A:K,11,FALSE)</f>
        <v>-3.3870967741935485</v>
      </c>
      <c r="K10008" s="2">
        <f>VLOOKUP(C10008,'Totals by Team'!A:K,11,FALSE)</f>
        <v>-4.7575757575757578</v>
      </c>
    </row>
    <row r="10009" spans="1:11" x14ac:dyDescent="0.25">
      <c r="A10009" s="1">
        <v>41341</v>
      </c>
      <c r="B10009" t="s">
        <v>245</v>
      </c>
      <c r="C10009" t="s">
        <v>300</v>
      </c>
      <c r="D10009">
        <v>69</v>
      </c>
      <c r="E10009">
        <v>72</v>
      </c>
      <c r="F10009" t="s">
        <v>348</v>
      </c>
      <c r="G10009">
        <v>-3</v>
      </c>
      <c r="H10009" t="s">
        <v>357</v>
      </c>
      <c r="I10009" t="s">
        <v>348</v>
      </c>
      <c r="J10009" s="2">
        <f>VLOOKUP(B10009,'Totals by Team'!A:K,11,FALSE)</f>
        <v>6.4838709677419351</v>
      </c>
      <c r="K10009" s="2">
        <f>VLOOKUP(C10009,'Totals by Team'!A:K,11,FALSE)</f>
        <v>-3.15625</v>
      </c>
    </row>
    <row r="10010" spans="1:11" x14ac:dyDescent="0.25">
      <c r="A10010" s="1">
        <v>41341</v>
      </c>
      <c r="B10010" t="s">
        <v>62</v>
      </c>
      <c r="C10010" t="s">
        <v>330</v>
      </c>
      <c r="D10010">
        <v>51</v>
      </c>
      <c r="E10010">
        <v>55</v>
      </c>
      <c r="F10010" t="s">
        <v>348</v>
      </c>
      <c r="G10010">
        <v>-4</v>
      </c>
      <c r="H10010" t="s">
        <v>357</v>
      </c>
      <c r="I10010" t="s">
        <v>348</v>
      </c>
      <c r="J10010" s="2">
        <f>VLOOKUP(B10010,'Totals by Team'!A:K,11,FALSE)</f>
        <v>-5.67741935483871</v>
      </c>
      <c r="K10010" s="2">
        <f>VLOOKUP(C10010,'Totals by Team'!A:K,11,FALSE)</f>
        <v>-12.172413793103448</v>
      </c>
    </row>
    <row r="10011" spans="1:11" x14ac:dyDescent="0.25">
      <c r="A10011" s="1">
        <v>41341</v>
      </c>
      <c r="B10011" t="s">
        <v>97</v>
      </c>
      <c r="C10011" t="s">
        <v>115</v>
      </c>
      <c r="D10011">
        <v>66</v>
      </c>
      <c r="E10011">
        <v>71</v>
      </c>
      <c r="F10011" t="s">
        <v>115</v>
      </c>
      <c r="G10011">
        <v>-5</v>
      </c>
      <c r="H10011" t="s">
        <v>357</v>
      </c>
      <c r="I10011" t="s">
        <v>356</v>
      </c>
      <c r="J10011" s="2">
        <f>VLOOKUP(B10011,'Totals by Team'!A:K,11,FALSE)</f>
        <v>4.8148148148148149</v>
      </c>
      <c r="K10011" s="2">
        <f>VLOOKUP(C10011,'Totals by Team'!A:K,11,FALSE)</f>
        <v>-3.1379310344827585</v>
      </c>
    </row>
    <row r="10012" spans="1:11" x14ac:dyDescent="0.25">
      <c r="A10012" s="1">
        <v>41341</v>
      </c>
      <c r="B10012" t="s">
        <v>275</v>
      </c>
      <c r="C10012" t="s">
        <v>249</v>
      </c>
      <c r="D10012">
        <v>51</v>
      </c>
      <c r="E10012">
        <v>56</v>
      </c>
      <c r="F10012" t="s">
        <v>275</v>
      </c>
      <c r="G10012">
        <v>-5</v>
      </c>
      <c r="H10012" t="s">
        <v>357</v>
      </c>
      <c r="I10012" t="s">
        <v>360</v>
      </c>
      <c r="J10012" s="2">
        <f>VLOOKUP(B10012,'Totals by Team'!A:K,11,FALSE)</f>
        <v>-0.42424242424242425</v>
      </c>
      <c r="K10012" s="2">
        <f>VLOOKUP(C10012,'Totals by Team'!A:K,11,FALSE)</f>
        <v>-0.80645161290322576</v>
      </c>
    </row>
    <row r="10013" spans="1:11" x14ac:dyDescent="0.25">
      <c r="A10013" s="1">
        <v>41341</v>
      </c>
      <c r="B10013" t="s">
        <v>119</v>
      </c>
      <c r="C10013" t="s">
        <v>172</v>
      </c>
      <c r="D10013">
        <v>51</v>
      </c>
      <c r="E10013">
        <v>56</v>
      </c>
      <c r="F10013" t="s">
        <v>172</v>
      </c>
      <c r="G10013">
        <v>-5</v>
      </c>
      <c r="H10013" t="s">
        <v>357</v>
      </c>
      <c r="I10013" t="s">
        <v>356</v>
      </c>
      <c r="J10013" s="2">
        <f>VLOOKUP(B10013,'Totals by Team'!A:K,11,FALSE)</f>
        <v>0.23076923076923078</v>
      </c>
      <c r="K10013" s="2">
        <f>VLOOKUP(C10013,'Totals by Team'!A:K,11,FALSE)</f>
        <v>4.7037037037037033</v>
      </c>
    </row>
    <row r="10014" spans="1:11" x14ac:dyDescent="0.25">
      <c r="A10014" s="1">
        <v>41341</v>
      </c>
      <c r="B10014" t="s">
        <v>226</v>
      </c>
      <c r="C10014" t="s">
        <v>33</v>
      </c>
      <c r="D10014">
        <v>81</v>
      </c>
      <c r="E10014">
        <v>87</v>
      </c>
      <c r="F10014" t="s">
        <v>348</v>
      </c>
      <c r="G10014">
        <v>-6</v>
      </c>
      <c r="H10014" t="s">
        <v>357</v>
      </c>
      <c r="I10014" t="s">
        <v>348</v>
      </c>
      <c r="J10014" s="2">
        <f>VLOOKUP(B10014,'Totals by Team'!A:K,11,FALSE)</f>
        <v>-5.5</v>
      </c>
      <c r="K10014" s="2">
        <f>VLOOKUP(C10014,'Totals by Team'!A:K,11,FALSE)</f>
        <v>-4.1034482758620694</v>
      </c>
    </row>
    <row r="10015" spans="1:11" x14ac:dyDescent="0.25">
      <c r="A10015" s="1">
        <v>41341</v>
      </c>
      <c r="B10015" t="s">
        <v>199</v>
      </c>
      <c r="C10015" t="s">
        <v>134</v>
      </c>
      <c r="D10015">
        <v>64</v>
      </c>
      <c r="E10015">
        <v>70</v>
      </c>
      <c r="F10015" t="s">
        <v>348</v>
      </c>
      <c r="G10015">
        <v>-6</v>
      </c>
      <c r="H10015" t="s">
        <v>357</v>
      </c>
      <c r="I10015" t="s">
        <v>348</v>
      </c>
      <c r="J10015" s="2">
        <f>VLOOKUP(B10015,'Totals by Team'!A:K,11,FALSE)</f>
        <v>-4.709677419354839</v>
      </c>
      <c r="K10015" s="2">
        <f>VLOOKUP(C10015,'Totals by Team'!A:K,11,FALSE)</f>
        <v>-8.375</v>
      </c>
    </row>
    <row r="10016" spans="1:11" x14ac:dyDescent="0.25">
      <c r="A10016" s="1">
        <v>41341</v>
      </c>
      <c r="B10016" t="s">
        <v>113</v>
      </c>
      <c r="C10016" t="s">
        <v>89</v>
      </c>
      <c r="D10016">
        <v>59</v>
      </c>
      <c r="E10016">
        <v>66</v>
      </c>
      <c r="F10016" t="s">
        <v>348</v>
      </c>
      <c r="G10016">
        <v>-7</v>
      </c>
      <c r="H10016" t="s">
        <v>357</v>
      </c>
      <c r="I10016" t="s">
        <v>348</v>
      </c>
      <c r="J10016" s="2">
        <f>VLOOKUP(B10016,'Totals by Team'!A:K,11,FALSE)</f>
        <v>-1.7586206896551724</v>
      </c>
      <c r="K10016" s="2">
        <f>VLOOKUP(C10016,'Totals by Team'!A:K,11,FALSE)</f>
        <v>3.28125</v>
      </c>
    </row>
    <row r="10017" spans="1:11" x14ac:dyDescent="0.25">
      <c r="A10017" s="1">
        <v>41341</v>
      </c>
      <c r="B10017" t="s">
        <v>50</v>
      </c>
      <c r="C10017" t="s">
        <v>122</v>
      </c>
      <c r="D10017">
        <v>47</v>
      </c>
      <c r="E10017">
        <v>54</v>
      </c>
      <c r="F10017" t="s">
        <v>348</v>
      </c>
      <c r="G10017">
        <v>-7</v>
      </c>
      <c r="H10017" t="s">
        <v>357</v>
      </c>
      <c r="I10017" t="s">
        <v>348</v>
      </c>
      <c r="J10017" s="2">
        <f>VLOOKUP(B10017,'Totals by Team'!A:K,11,FALSE)</f>
        <v>-6.1333333333333337</v>
      </c>
      <c r="K10017" s="2">
        <f>VLOOKUP(C10017,'Totals by Team'!A:K,11,FALSE)</f>
        <v>1.5588235294117647</v>
      </c>
    </row>
    <row r="10018" spans="1:11" x14ac:dyDescent="0.25">
      <c r="A10018" s="1">
        <v>41341</v>
      </c>
      <c r="B10018" t="s">
        <v>59</v>
      </c>
      <c r="C10018" t="s">
        <v>238</v>
      </c>
      <c r="D10018">
        <v>64</v>
      </c>
      <c r="E10018">
        <v>72</v>
      </c>
      <c r="F10018" t="s">
        <v>238</v>
      </c>
      <c r="G10018">
        <v>-8</v>
      </c>
      <c r="H10018" t="s">
        <v>357</v>
      </c>
      <c r="I10018" t="s">
        <v>356</v>
      </c>
      <c r="J10018" s="2">
        <f>VLOOKUP(B10018,'Totals by Team'!A:K,11,FALSE)</f>
        <v>1.1935483870967742</v>
      </c>
      <c r="K10018" s="2">
        <f>VLOOKUP(C10018,'Totals by Team'!A:K,11,FALSE)</f>
        <v>5.40625</v>
      </c>
    </row>
    <row r="10019" spans="1:11" x14ac:dyDescent="0.25">
      <c r="A10019" s="1">
        <v>41341</v>
      </c>
      <c r="B10019" t="s">
        <v>342</v>
      </c>
      <c r="C10019" t="s">
        <v>227</v>
      </c>
      <c r="D10019">
        <v>73</v>
      </c>
      <c r="E10019">
        <v>81</v>
      </c>
      <c r="F10019" t="s">
        <v>348</v>
      </c>
      <c r="G10019">
        <v>-8</v>
      </c>
      <c r="H10019" t="s">
        <v>357</v>
      </c>
      <c r="I10019" t="s">
        <v>348</v>
      </c>
      <c r="J10019" s="2">
        <f>VLOOKUP(B10019,'Totals by Team'!A:K,11,FALSE)</f>
        <v>6.161290322580645</v>
      </c>
      <c r="K10019" s="2">
        <f>VLOOKUP(C10019,'Totals by Team'!A:K,11,FALSE)</f>
        <v>4.1034482758620694</v>
      </c>
    </row>
    <row r="10020" spans="1:11" x14ac:dyDescent="0.25">
      <c r="A10020" s="1">
        <v>41341</v>
      </c>
      <c r="B10020" t="s">
        <v>313</v>
      </c>
      <c r="C10020" t="s">
        <v>222</v>
      </c>
      <c r="D10020">
        <v>65</v>
      </c>
      <c r="E10020">
        <v>73</v>
      </c>
      <c r="F10020" t="s">
        <v>348</v>
      </c>
      <c r="G10020">
        <v>-8</v>
      </c>
      <c r="H10020" t="s">
        <v>357</v>
      </c>
      <c r="I10020" t="s">
        <v>348</v>
      </c>
      <c r="J10020" s="2">
        <f>VLOOKUP(B10020,'Totals by Team'!A:K,11,FALSE)</f>
        <v>2.7419354838709675</v>
      </c>
      <c r="K10020" s="2">
        <f>VLOOKUP(C10020,'Totals by Team'!A:K,11,FALSE)</f>
        <v>5.9090909090909092</v>
      </c>
    </row>
    <row r="10021" spans="1:11" x14ac:dyDescent="0.25">
      <c r="A10021" s="1">
        <v>41341</v>
      </c>
      <c r="B10021" t="s">
        <v>75</v>
      </c>
      <c r="C10021" t="s">
        <v>9</v>
      </c>
      <c r="D10021">
        <v>73</v>
      </c>
      <c r="E10021">
        <v>82</v>
      </c>
      <c r="F10021" t="s">
        <v>348</v>
      </c>
      <c r="G10021">
        <v>-9</v>
      </c>
      <c r="H10021" t="s">
        <v>357</v>
      </c>
      <c r="I10021" t="s">
        <v>348</v>
      </c>
      <c r="J10021" s="2">
        <f>VLOOKUP(B10021,'Totals by Team'!A:K,11,FALSE)</f>
        <v>-0.5</v>
      </c>
      <c r="K10021" s="2">
        <f>VLOOKUP(C10021,'Totals by Team'!A:K,11,FALSE)</f>
        <v>12.266666666666667</v>
      </c>
    </row>
    <row r="10022" spans="1:11" x14ac:dyDescent="0.25">
      <c r="A10022" s="1">
        <v>41341</v>
      </c>
      <c r="B10022" t="s">
        <v>326</v>
      </c>
      <c r="C10022" t="s">
        <v>180</v>
      </c>
      <c r="D10022">
        <v>59</v>
      </c>
      <c r="E10022">
        <v>69</v>
      </c>
      <c r="F10022" t="s">
        <v>348</v>
      </c>
      <c r="G10022">
        <v>-10</v>
      </c>
      <c r="H10022" t="s">
        <v>357</v>
      </c>
      <c r="I10022" t="s">
        <v>348</v>
      </c>
      <c r="J10022" s="2">
        <f>VLOOKUP(B10022,'Totals by Team'!A:K,11,FALSE)</f>
        <v>-7.4516129032258061</v>
      </c>
      <c r="K10022" s="2">
        <f>VLOOKUP(C10022,'Totals by Team'!A:K,11,FALSE)</f>
        <v>8.735294117647058</v>
      </c>
    </row>
    <row r="10023" spans="1:11" x14ac:dyDescent="0.25">
      <c r="A10023" s="1">
        <v>41341</v>
      </c>
      <c r="B10023" t="s">
        <v>273</v>
      </c>
      <c r="C10023" t="s">
        <v>321</v>
      </c>
      <c r="D10023">
        <v>53</v>
      </c>
      <c r="E10023">
        <v>65</v>
      </c>
      <c r="F10023" t="s">
        <v>348</v>
      </c>
      <c r="G10023">
        <v>-12</v>
      </c>
      <c r="H10023" t="s">
        <v>357</v>
      </c>
      <c r="I10023" t="s">
        <v>348</v>
      </c>
      <c r="J10023" s="2">
        <f>VLOOKUP(B10023,'Totals by Team'!A:K,11,FALSE)</f>
        <v>-1.7096774193548387</v>
      </c>
      <c r="K10023" s="2">
        <f>VLOOKUP(C10023,'Totals by Team'!A:K,11,FALSE)</f>
        <v>12.294117647058824</v>
      </c>
    </row>
    <row r="10024" spans="1:11" x14ac:dyDescent="0.25">
      <c r="A10024" s="1">
        <v>41341</v>
      </c>
      <c r="B10024" t="s">
        <v>281</v>
      </c>
      <c r="C10024" t="s">
        <v>334</v>
      </c>
      <c r="D10024">
        <v>62</v>
      </c>
      <c r="E10024">
        <v>76</v>
      </c>
      <c r="F10024" t="s">
        <v>334</v>
      </c>
      <c r="G10024">
        <v>-14</v>
      </c>
      <c r="H10024" t="s">
        <v>357</v>
      </c>
      <c r="I10024" t="s">
        <v>356</v>
      </c>
      <c r="J10024" s="2">
        <f>VLOOKUP(B10024,'Totals by Team'!A:K,11,FALSE)</f>
        <v>-4.9000000000000004</v>
      </c>
      <c r="K10024" s="2">
        <f>VLOOKUP(C10024,'Totals by Team'!A:K,11,FALSE)</f>
        <v>-6.0370370370370372</v>
      </c>
    </row>
    <row r="10025" spans="1:11" x14ac:dyDescent="0.25">
      <c r="A10025" s="1">
        <v>41341</v>
      </c>
      <c r="B10025" t="s">
        <v>137</v>
      </c>
      <c r="C10025" t="s">
        <v>102</v>
      </c>
      <c r="D10025">
        <v>60</v>
      </c>
      <c r="E10025">
        <v>74</v>
      </c>
      <c r="F10025" t="s">
        <v>348</v>
      </c>
      <c r="G10025">
        <v>-14</v>
      </c>
      <c r="H10025" t="s">
        <v>357</v>
      </c>
      <c r="I10025" t="s">
        <v>348</v>
      </c>
      <c r="J10025" s="2">
        <f>VLOOKUP(B10025,'Totals by Team'!A:K,11,FALSE)</f>
        <v>-12.518518518518519</v>
      </c>
      <c r="K10025" s="2">
        <f>VLOOKUP(C10025,'Totals by Team'!A:K,11,FALSE)</f>
        <v>0.70588235294117652</v>
      </c>
    </row>
    <row r="10026" spans="1:11" x14ac:dyDescent="0.25">
      <c r="A10026" s="1">
        <v>41341</v>
      </c>
      <c r="B10026" t="s">
        <v>6</v>
      </c>
      <c r="C10026" t="s">
        <v>52</v>
      </c>
      <c r="D10026">
        <v>58</v>
      </c>
      <c r="E10026">
        <v>72</v>
      </c>
      <c r="F10026" t="s">
        <v>348</v>
      </c>
      <c r="G10026">
        <v>-14</v>
      </c>
      <c r="H10026" t="s">
        <v>357</v>
      </c>
      <c r="I10026" t="s">
        <v>348</v>
      </c>
      <c r="J10026" s="2">
        <f>VLOOKUP(B10026,'Totals by Team'!A:K,11,FALSE)</f>
        <v>-2</v>
      </c>
      <c r="K10026" s="2">
        <f>VLOOKUP(C10026,'Totals by Team'!A:K,11,FALSE)</f>
        <v>5.03125</v>
      </c>
    </row>
    <row r="10027" spans="1:11" x14ac:dyDescent="0.25">
      <c r="A10027" s="1">
        <v>41341</v>
      </c>
      <c r="B10027" t="s">
        <v>338</v>
      </c>
      <c r="C10027" t="s">
        <v>30</v>
      </c>
      <c r="D10027">
        <v>61</v>
      </c>
      <c r="E10027">
        <v>76</v>
      </c>
      <c r="F10027" t="s">
        <v>348</v>
      </c>
      <c r="G10027">
        <v>-15</v>
      </c>
      <c r="H10027" t="s">
        <v>357</v>
      </c>
      <c r="I10027" t="s">
        <v>348</v>
      </c>
      <c r="J10027" s="2">
        <f>VLOOKUP(B10027,'Totals by Team'!A:K,11,FALSE)</f>
        <v>-11.535714285714286</v>
      </c>
      <c r="K10027" s="2">
        <f>VLOOKUP(C10027,'Totals by Team'!A:K,11,FALSE)</f>
        <v>-2.032258064516129</v>
      </c>
    </row>
    <row r="10028" spans="1:11" x14ac:dyDescent="0.25">
      <c r="A10028" s="1">
        <v>41341</v>
      </c>
      <c r="B10028" t="s">
        <v>37</v>
      </c>
      <c r="C10028" t="s">
        <v>72</v>
      </c>
      <c r="D10028">
        <v>44</v>
      </c>
      <c r="E10028">
        <v>60</v>
      </c>
      <c r="F10028" t="s">
        <v>348</v>
      </c>
      <c r="G10028">
        <v>-16</v>
      </c>
      <c r="H10028" t="s">
        <v>357</v>
      </c>
      <c r="I10028" t="s">
        <v>348</v>
      </c>
      <c r="J10028" s="2">
        <f>VLOOKUP(B10028,'Totals by Team'!A:K,11,FALSE)</f>
        <v>-2.096774193548387</v>
      </c>
      <c r="K10028" s="2">
        <f>VLOOKUP(C10028,'Totals by Team'!A:K,11,FALSE)</f>
        <v>-4.645161290322581</v>
      </c>
    </row>
    <row r="10029" spans="1:11" x14ac:dyDescent="0.25">
      <c r="A10029" s="1">
        <v>41341</v>
      </c>
      <c r="B10029" t="s">
        <v>68</v>
      </c>
      <c r="C10029" t="s">
        <v>252</v>
      </c>
      <c r="D10029">
        <v>55</v>
      </c>
      <c r="E10029">
        <v>74</v>
      </c>
      <c r="F10029" t="s">
        <v>348</v>
      </c>
      <c r="G10029">
        <v>-19</v>
      </c>
      <c r="H10029" t="s">
        <v>357</v>
      </c>
      <c r="I10029" t="s">
        <v>348</v>
      </c>
      <c r="J10029" s="2">
        <f>VLOOKUP(B10029,'Totals by Team'!A:K,11,FALSE)</f>
        <v>-3.6666666666666665</v>
      </c>
      <c r="K10029" s="2">
        <f>VLOOKUP(C10029,'Totals by Team'!A:K,11,FALSE)</f>
        <v>-2.6875</v>
      </c>
    </row>
    <row r="10030" spans="1:11" x14ac:dyDescent="0.25">
      <c r="A10030" s="1">
        <v>41342</v>
      </c>
      <c r="B10030" t="s">
        <v>171</v>
      </c>
      <c r="C10030" t="s">
        <v>72</v>
      </c>
      <c r="D10030">
        <v>86</v>
      </c>
      <c r="E10030">
        <v>59</v>
      </c>
      <c r="F10030" t="s">
        <v>348</v>
      </c>
      <c r="G10030">
        <v>27</v>
      </c>
      <c r="H10030" t="s">
        <v>358</v>
      </c>
      <c r="I10030" t="s">
        <v>348</v>
      </c>
      <c r="J10030" s="2">
        <f>VLOOKUP(B10030,'Totals by Team'!A:K,11,FALSE)</f>
        <v>11.09375</v>
      </c>
      <c r="K10030" s="2">
        <f>VLOOKUP(C10030,'Totals by Team'!A:K,11,FALSE)</f>
        <v>-4.645161290322581</v>
      </c>
    </row>
    <row r="10031" spans="1:11" x14ac:dyDescent="0.25">
      <c r="A10031" s="1">
        <v>41342</v>
      </c>
      <c r="B10031" t="s">
        <v>239</v>
      </c>
      <c r="C10031" t="s">
        <v>292</v>
      </c>
      <c r="D10031">
        <v>76</v>
      </c>
      <c r="E10031">
        <v>51</v>
      </c>
      <c r="F10031" t="s">
        <v>239</v>
      </c>
      <c r="G10031">
        <v>25</v>
      </c>
      <c r="H10031" t="s">
        <v>358</v>
      </c>
      <c r="I10031" t="s">
        <v>360</v>
      </c>
      <c r="J10031" s="2">
        <f>VLOOKUP(B10031,'Totals by Team'!A:K,11,FALSE)</f>
        <v>1.4375</v>
      </c>
      <c r="K10031" s="2">
        <f>VLOOKUP(C10031,'Totals by Team'!A:K,11,FALSE)</f>
        <v>-1.9375</v>
      </c>
    </row>
    <row r="10032" spans="1:11" x14ac:dyDescent="0.25">
      <c r="A10032" s="1">
        <v>41342</v>
      </c>
      <c r="B10032" t="s">
        <v>288</v>
      </c>
      <c r="C10032" t="s">
        <v>293</v>
      </c>
      <c r="D10032">
        <v>78</v>
      </c>
      <c r="E10032">
        <v>54</v>
      </c>
      <c r="F10032" t="s">
        <v>288</v>
      </c>
      <c r="G10032">
        <v>24</v>
      </c>
      <c r="H10032" t="s">
        <v>358</v>
      </c>
      <c r="I10032" t="s">
        <v>360</v>
      </c>
      <c r="J10032" s="2">
        <f>VLOOKUP(B10032,'Totals by Team'!A:K,11,FALSE)</f>
        <v>10.575757575757576</v>
      </c>
      <c r="K10032" s="2">
        <f>VLOOKUP(C10032,'Totals by Team'!A:K,11,FALSE)</f>
        <v>6.4666666666666668</v>
      </c>
    </row>
    <row r="10033" spans="1:11" x14ac:dyDescent="0.25">
      <c r="A10033" s="1">
        <v>41342</v>
      </c>
      <c r="B10033" t="s">
        <v>278</v>
      </c>
      <c r="C10033" t="s">
        <v>22</v>
      </c>
      <c r="D10033">
        <v>79</v>
      </c>
      <c r="E10033">
        <v>55</v>
      </c>
      <c r="F10033" t="s">
        <v>278</v>
      </c>
      <c r="G10033">
        <v>24</v>
      </c>
      <c r="H10033" t="s">
        <v>358</v>
      </c>
      <c r="I10033" t="s">
        <v>360</v>
      </c>
      <c r="J10033" s="2">
        <f>VLOOKUP(B10033,'Totals by Team'!A:K,11,FALSE)</f>
        <v>3.71875</v>
      </c>
      <c r="K10033" s="2">
        <f>VLOOKUP(C10033,'Totals by Team'!A:K,11,FALSE)</f>
        <v>-8.0333333333333332</v>
      </c>
    </row>
    <row r="10034" spans="1:11" x14ac:dyDescent="0.25">
      <c r="A10034" s="1">
        <v>41342</v>
      </c>
      <c r="B10034" t="s">
        <v>76</v>
      </c>
      <c r="C10034" t="s">
        <v>61</v>
      </c>
      <c r="D10034">
        <v>78</v>
      </c>
      <c r="E10034">
        <v>54</v>
      </c>
      <c r="F10034" t="s">
        <v>76</v>
      </c>
      <c r="G10034">
        <v>24</v>
      </c>
      <c r="H10034" t="s">
        <v>358</v>
      </c>
      <c r="I10034" t="s">
        <v>360</v>
      </c>
      <c r="J10034" s="2">
        <f>VLOOKUP(B10034,'Totals by Team'!A:K,11,FALSE)</f>
        <v>9.7333333333333325</v>
      </c>
      <c r="K10034" s="2">
        <f>VLOOKUP(C10034,'Totals by Team'!A:K,11,FALSE)</f>
        <v>8.2258064516129039</v>
      </c>
    </row>
    <row r="10035" spans="1:11" x14ac:dyDescent="0.25">
      <c r="A10035" s="1">
        <v>41342</v>
      </c>
      <c r="B10035" t="s">
        <v>215</v>
      </c>
      <c r="C10035" t="s">
        <v>179</v>
      </c>
      <c r="D10035">
        <v>81</v>
      </c>
      <c r="E10035">
        <v>58</v>
      </c>
      <c r="F10035" t="s">
        <v>215</v>
      </c>
      <c r="G10035">
        <v>23</v>
      </c>
      <c r="H10035" t="s">
        <v>358</v>
      </c>
      <c r="I10035" t="s">
        <v>360</v>
      </c>
      <c r="J10035" s="2">
        <f>VLOOKUP(B10035,'Totals by Team'!A:K,11,FALSE)</f>
        <v>6.4516129032258061</v>
      </c>
      <c r="K10035" s="2">
        <f>VLOOKUP(C10035,'Totals by Team'!A:K,11,FALSE)</f>
        <v>13.911764705882353</v>
      </c>
    </row>
    <row r="10036" spans="1:11" x14ac:dyDescent="0.25">
      <c r="A10036" s="1">
        <v>41342</v>
      </c>
      <c r="B10036" t="s">
        <v>308</v>
      </c>
      <c r="C10036" t="s">
        <v>83</v>
      </c>
      <c r="D10036">
        <v>90</v>
      </c>
      <c r="E10036">
        <v>67</v>
      </c>
      <c r="F10036" t="s">
        <v>83</v>
      </c>
      <c r="G10036">
        <v>23</v>
      </c>
      <c r="H10036" t="s">
        <v>358</v>
      </c>
      <c r="I10036" t="s">
        <v>356</v>
      </c>
      <c r="J10036" s="2">
        <f>VLOOKUP(B10036,'Totals by Team'!A:K,11,FALSE)</f>
        <v>-5.4545454545454541</v>
      </c>
      <c r="K10036" s="2">
        <f>VLOOKUP(C10036,'Totals by Team'!A:K,11,FALSE)</f>
        <v>-8.4642857142857135</v>
      </c>
    </row>
    <row r="10037" spans="1:11" x14ac:dyDescent="0.25">
      <c r="A10037" s="1">
        <v>41342</v>
      </c>
      <c r="B10037" t="s">
        <v>96</v>
      </c>
      <c r="C10037" t="s">
        <v>44</v>
      </c>
      <c r="D10037">
        <v>72</v>
      </c>
      <c r="E10037">
        <v>49</v>
      </c>
      <c r="F10037" t="s">
        <v>348</v>
      </c>
      <c r="G10037">
        <v>23</v>
      </c>
      <c r="H10037" t="s">
        <v>358</v>
      </c>
      <c r="I10037" t="s">
        <v>348</v>
      </c>
      <c r="J10037" s="2">
        <f>VLOOKUP(B10037,'Totals by Team'!A:K,11,FALSE)</f>
        <v>10.333333333333334</v>
      </c>
      <c r="K10037" s="2">
        <f>VLOOKUP(C10037,'Totals by Team'!A:K,11,FALSE)</f>
        <v>-14.827586206896552</v>
      </c>
    </row>
    <row r="10038" spans="1:11" x14ac:dyDescent="0.25">
      <c r="A10038" s="1">
        <v>41342</v>
      </c>
      <c r="B10038" t="s">
        <v>290</v>
      </c>
      <c r="C10038" t="s">
        <v>148</v>
      </c>
      <c r="D10038">
        <v>61</v>
      </c>
      <c r="E10038">
        <v>39</v>
      </c>
      <c r="F10038" t="s">
        <v>290</v>
      </c>
      <c r="G10038">
        <v>22</v>
      </c>
      <c r="H10038" t="s">
        <v>358</v>
      </c>
      <c r="I10038" t="s">
        <v>360</v>
      </c>
      <c r="J10038" s="2">
        <f>VLOOKUP(B10038,'Totals by Team'!A:K,11,FALSE)</f>
        <v>8.8387096774193541</v>
      </c>
      <c r="K10038" s="2">
        <f>VLOOKUP(C10038,'Totals by Team'!A:K,11,FALSE)</f>
        <v>11.257142857142858</v>
      </c>
    </row>
    <row r="10039" spans="1:11" x14ac:dyDescent="0.25">
      <c r="A10039" s="1">
        <v>41342</v>
      </c>
      <c r="B10039" t="s">
        <v>321</v>
      </c>
      <c r="C10039" t="s">
        <v>94</v>
      </c>
      <c r="D10039">
        <v>64</v>
      </c>
      <c r="E10039">
        <v>43</v>
      </c>
      <c r="F10039" t="s">
        <v>348</v>
      </c>
      <c r="G10039">
        <v>21</v>
      </c>
      <c r="H10039" t="s">
        <v>358</v>
      </c>
      <c r="I10039" t="s">
        <v>348</v>
      </c>
      <c r="J10039" s="2">
        <f>VLOOKUP(B10039,'Totals by Team'!A:K,11,FALSE)</f>
        <v>12.294117647058824</v>
      </c>
      <c r="K10039" s="2">
        <f>VLOOKUP(C10039,'Totals by Team'!A:K,11,FALSE)</f>
        <v>-6.4516129032258063E-2</v>
      </c>
    </row>
    <row r="10040" spans="1:11" x14ac:dyDescent="0.25">
      <c r="A10040" s="1">
        <v>41342</v>
      </c>
      <c r="B10040" t="s">
        <v>259</v>
      </c>
      <c r="C10040" t="s">
        <v>191</v>
      </c>
      <c r="D10040">
        <v>71</v>
      </c>
      <c r="E10040">
        <v>51</v>
      </c>
      <c r="F10040" t="s">
        <v>259</v>
      </c>
      <c r="G10040">
        <v>20</v>
      </c>
      <c r="H10040" t="s">
        <v>358</v>
      </c>
      <c r="I10040" t="s">
        <v>360</v>
      </c>
      <c r="J10040" s="2">
        <f>VLOOKUP(B10040,'Totals by Team'!A:K,11,FALSE)</f>
        <v>1.84375</v>
      </c>
      <c r="K10040" s="2">
        <f>VLOOKUP(C10040,'Totals by Team'!A:K,11,FALSE)</f>
        <v>-1.6666666666666667</v>
      </c>
    </row>
    <row r="10041" spans="1:11" x14ac:dyDescent="0.25">
      <c r="A10041" s="1">
        <v>41342</v>
      </c>
      <c r="B10041" t="s">
        <v>337</v>
      </c>
      <c r="C10041" t="s">
        <v>17</v>
      </c>
      <c r="D10041">
        <v>71</v>
      </c>
      <c r="E10041">
        <v>51</v>
      </c>
      <c r="F10041" t="s">
        <v>337</v>
      </c>
      <c r="G10041">
        <v>20</v>
      </c>
      <c r="H10041" t="s">
        <v>358</v>
      </c>
      <c r="I10041" t="s">
        <v>360</v>
      </c>
      <c r="J10041" s="2">
        <f>VLOOKUP(B10041,'Totals by Team'!A:K,11,FALSE)</f>
        <v>4.4666666666666668</v>
      </c>
      <c r="K10041" s="2">
        <f>VLOOKUP(C10041,'Totals by Team'!A:K,11,FALSE)</f>
        <v>-5.46875</v>
      </c>
    </row>
    <row r="10042" spans="1:11" x14ac:dyDescent="0.25">
      <c r="A10042" s="1">
        <v>41342</v>
      </c>
      <c r="B10042" t="s">
        <v>42</v>
      </c>
      <c r="C10042" t="s">
        <v>185</v>
      </c>
      <c r="D10042">
        <v>61</v>
      </c>
      <c r="E10042">
        <v>42</v>
      </c>
      <c r="F10042" t="s">
        <v>348</v>
      </c>
      <c r="G10042">
        <v>19</v>
      </c>
      <c r="H10042" t="s">
        <v>358</v>
      </c>
      <c r="I10042" t="s">
        <v>348</v>
      </c>
      <c r="J10042" s="2">
        <f>VLOOKUP(B10042,'Totals by Team'!A:K,11,FALSE)</f>
        <v>4.78125</v>
      </c>
      <c r="K10042" s="2">
        <f>VLOOKUP(C10042,'Totals by Team'!A:K,11,FALSE)</f>
        <v>-4.0714285714285712</v>
      </c>
    </row>
    <row r="10043" spans="1:11" x14ac:dyDescent="0.25">
      <c r="A10043" s="1">
        <v>41342</v>
      </c>
      <c r="B10043" t="s">
        <v>311</v>
      </c>
      <c r="C10043" t="s">
        <v>143</v>
      </c>
      <c r="D10043">
        <v>66</v>
      </c>
      <c r="E10043">
        <v>48</v>
      </c>
      <c r="F10043" t="s">
        <v>348</v>
      </c>
      <c r="G10043">
        <v>18</v>
      </c>
      <c r="H10043" t="s">
        <v>358</v>
      </c>
      <c r="I10043" t="s">
        <v>348</v>
      </c>
      <c r="J10043" s="2">
        <f>VLOOKUP(B10043,'Totals by Team'!A:K,11,FALSE)</f>
        <v>17.3125</v>
      </c>
      <c r="K10043" s="2">
        <f>VLOOKUP(C10043,'Totals by Team'!A:K,11,FALSE)</f>
        <v>-5.90625</v>
      </c>
    </row>
    <row r="10044" spans="1:11" x14ac:dyDescent="0.25">
      <c r="A10044" s="1">
        <v>41342</v>
      </c>
      <c r="B10044" t="s">
        <v>81</v>
      </c>
      <c r="C10044" t="s">
        <v>108</v>
      </c>
      <c r="D10044">
        <v>76</v>
      </c>
      <c r="E10044">
        <v>59</v>
      </c>
      <c r="F10044" t="s">
        <v>81</v>
      </c>
      <c r="G10044">
        <v>17</v>
      </c>
      <c r="H10044" t="s">
        <v>358</v>
      </c>
      <c r="I10044" t="s">
        <v>360</v>
      </c>
      <c r="J10044" s="2">
        <f>VLOOKUP(B10044,'Totals by Team'!A:K,11,FALSE)</f>
        <v>-5.1785714285714288</v>
      </c>
      <c r="K10044" s="2">
        <f>VLOOKUP(C10044,'Totals by Team'!A:K,11,FALSE)</f>
        <v>0.68</v>
      </c>
    </row>
    <row r="10045" spans="1:11" x14ac:dyDescent="0.25">
      <c r="A10045" s="1">
        <v>41342</v>
      </c>
      <c r="B10045" t="s">
        <v>80</v>
      </c>
      <c r="C10045" t="s">
        <v>166</v>
      </c>
      <c r="D10045">
        <v>66</v>
      </c>
      <c r="E10045">
        <v>49</v>
      </c>
      <c r="F10045" t="s">
        <v>348</v>
      </c>
      <c r="G10045">
        <v>17</v>
      </c>
      <c r="H10045" t="s">
        <v>358</v>
      </c>
      <c r="I10045" t="s">
        <v>348</v>
      </c>
      <c r="J10045" s="2">
        <f>VLOOKUP(B10045,'Totals by Team'!A:K,11,FALSE)</f>
        <v>6.290322580645161</v>
      </c>
      <c r="K10045" s="2">
        <f>VLOOKUP(C10045,'Totals by Team'!A:K,11,FALSE)</f>
        <v>-13.133333333333333</v>
      </c>
    </row>
    <row r="10046" spans="1:11" x14ac:dyDescent="0.25">
      <c r="A10046" s="1">
        <v>41342</v>
      </c>
      <c r="B10046" t="s">
        <v>232</v>
      </c>
      <c r="C10046" t="s">
        <v>306</v>
      </c>
      <c r="D10046">
        <v>89</v>
      </c>
      <c r="E10046">
        <v>73</v>
      </c>
      <c r="F10046" t="s">
        <v>232</v>
      </c>
      <c r="G10046">
        <v>16</v>
      </c>
      <c r="H10046" t="s">
        <v>358</v>
      </c>
      <c r="I10046" t="s">
        <v>360</v>
      </c>
      <c r="J10046" s="2">
        <f>VLOOKUP(B10046,'Totals by Team'!A:K,11,FALSE)</f>
        <v>0.90625</v>
      </c>
      <c r="K10046" s="2">
        <f>VLOOKUP(C10046,'Totals by Team'!A:K,11,FALSE)</f>
        <v>6.75</v>
      </c>
    </row>
    <row r="10047" spans="1:11" x14ac:dyDescent="0.25">
      <c r="A10047" s="1">
        <v>41342</v>
      </c>
      <c r="B10047" t="s">
        <v>312</v>
      </c>
      <c r="C10047" t="s">
        <v>258</v>
      </c>
      <c r="D10047">
        <v>73</v>
      </c>
      <c r="E10047">
        <v>57</v>
      </c>
      <c r="F10047" t="s">
        <v>312</v>
      </c>
      <c r="G10047">
        <v>16</v>
      </c>
      <c r="H10047" t="s">
        <v>358</v>
      </c>
      <c r="I10047" t="s">
        <v>360</v>
      </c>
      <c r="J10047" s="2">
        <f>VLOOKUP(B10047,'Totals by Team'!A:K,11,FALSE)</f>
        <v>15.588235294117647</v>
      </c>
      <c r="K10047" s="2">
        <f>VLOOKUP(C10047,'Totals by Team'!A:K,11,FALSE)</f>
        <v>7.2352941176470589</v>
      </c>
    </row>
    <row r="10048" spans="1:11" x14ac:dyDescent="0.25">
      <c r="A10048" s="1">
        <v>41342</v>
      </c>
      <c r="B10048" t="s">
        <v>145</v>
      </c>
      <c r="C10048" t="s">
        <v>256</v>
      </c>
      <c r="D10048">
        <v>71</v>
      </c>
      <c r="E10048">
        <v>55</v>
      </c>
      <c r="F10048" t="s">
        <v>145</v>
      </c>
      <c r="G10048">
        <v>16</v>
      </c>
      <c r="H10048" t="s">
        <v>358</v>
      </c>
      <c r="I10048" t="s">
        <v>360</v>
      </c>
      <c r="J10048" s="2">
        <f>VLOOKUP(B10048,'Totals by Team'!A:K,11,FALSE)</f>
        <v>-4.2142857142857144</v>
      </c>
      <c r="K10048" s="2">
        <f>VLOOKUP(C10048,'Totals by Team'!A:K,11,FALSE)</f>
        <v>-2.6296296296296298</v>
      </c>
    </row>
    <row r="10049" spans="1:11" x14ac:dyDescent="0.25">
      <c r="A10049" s="1">
        <v>41342</v>
      </c>
      <c r="B10049" t="s">
        <v>192</v>
      </c>
      <c r="C10049" t="s">
        <v>261</v>
      </c>
      <c r="D10049">
        <v>69</v>
      </c>
      <c r="E10049">
        <v>53</v>
      </c>
      <c r="F10049" t="s">
        <v>261</v>
      </c>
      <c r="G10049">
        <v>16</v>
      </c>
      <c r="H10049" t="s">
        <v>358</v>
      </c>
      <c r="I10049" t="s">
        <v>356</v>
      </c>
      <c r="J10049" s="2">
        <f>VLOOKUP(B10049,'Totals by Team'!A:K,11,FALSE)</f>
        <v>12.875</v>
      </c>
      <c r="K10049" s="2">
        <f>VLOOKUP(C10049,'Totals by Team'!A:K,11,FALSE)</f>
        <v>7.0606060606060606</v>
      </c>
    </row>
    <row r="10050" spans="1:11" x14ac:dyDescent="0.25">
      <c r="A10050" s="1">
        <v>41342</v>
      </c>
      <c r="B10050" t="s">
        <v>309</v>
      </c>
      <c r="C10050" t="s">
        <v>205</v>
      </c>
      <c r="D10050">
        <v>86</v>
      </c>
      <c r="E10050">
        <v>71</v>
      </c>
      <c r="F10050" t="s">
        <v>309</v>
      </c>
      <c r="G10050">
        <v>15</v>
      </c>
      <c r="H10050" t="s">
        <v>358</v>
      </c>
      <c r="I10050" t="s">
        <v>360</v>
      </c>
      <c r="J10050" s="2">
        <f>VLOOKUP(B10050,'Totals by Team'!A:K,11,FALSE)</f>
        <v>10.705882352941176</v>
      </c>
      <c r="K10050" s="2">
        <f>VLOOKUP(C10050,'Totals by Team'!A:K,11,FALSE)</f>
        <v>-1.25</v>
      </c>
    </row>
    <row r="10051" spans="1:11" x14ac:dyDescent="0.25">
      <c r="A10051" s="1">
        <v>41342</v>
      </c>
      <c r="B10051" t="s">
        <v>303</v>
      </c>
      <c r="C10051" t="s">
        <v>296</v>
      </c>
      <c r="D10051">
        <v>81</v>
      </c>
      <c r="E10051">
        <v>66</v>
      </c>
      <c r="F10051" t="s">
        <v>296</v>
      </c>
      <c r="G10051">
        <v>15</v>
      </c>
      <c r="H10051" t="s">
        <v>358</v>
      </c>
      <c r="I10051" t="s">
        <v>356</v>
      </c>
      <c r="J10051" s="2">
        <f>VLOOKUP(B10051,'Totals by Team'!A:K,11,FALSE)</f>
        <v>14.15625</v>
      </c>
      <c r="K10051" s="2">
        <f>VLOOKUP(C10051,'Totals by Team'!A:K,11,FALSE)</f>
        <v>-3.90625</v>
      </c>
    </row>
    <row r="10052" spans="1:11" x14ac:dyDescent="0.25">
      <c r="A10052" s="1">
        <v>41342</v>
      </c>
      <c r="B10052" t="s">
        <v>341</v>
      </c>
      <c r="C10052" t="s">
        <v>318</v>
      </c>
      <c r="D10052">
        <v>73</v>
      </c>
      <c r="E10052">
        <v>58</v>
      </c>
      <c r="F10052" t="s">
        <v>341</v>
      </c>
      <c r="G10052">
        <v>15</v>
      </c>
      <c r="H10052" t="s">
        <v>358</v>
      </c>
      <c r="I10052" t="s">
        <v>360</v>
      </c>
      <c r="J10052" s="2">
        <f>VLOOKUP(B10052,'Totals by Team'!A:K,11,FALSE)</f>
        <v>9.59375</v>
      </c>
      <c r="K10052" s="2">
        <f>VLOOKUP(C10052,'Totals by Team'!A:K,11,FALSE)</f>
        <v>4.1515151515151514</v>
      </c>
    </row>
    <row r="10053" spans="1:11" x14ac:dyDescent="0.25">
      <c r="A10053" s="1">
        <v>41342</v>
      </c>
      <c r="B10053" t="s">
        <v>147</v>
      </c>
      <c r="C10053" t="s">
        <v>14</v>
      </c>
      <c r="D10053">
        <v>73</v>
      </c>
      <c r="E10053">
        <v>58</v>
      </c>
      <c r="F10053" t="s">
        <v>14</v>
      </c>
      <c r="G10053">
        <v>15</v>
      </c>
      <c r="H10053" t="s">
        <v>358</v>
      </c>
      <c r="I10053" t="s">
        <v>356</v>
      </c>
      <c r="J10053" s="2">
        <f>VLOOKUP(B10053,'Totals by Team'!A:K,11,FALSE)</f>
        <v>-4.2692307692307692</v>
      </c>
      <c r="K10053" s="2">
        <f>VLOOKUP(C10053,'Totals by Team'!A:K,11,FALSE)</f>
        <v>-4.3571428571428568</v>
      </c>
    </row>
    <row r="10054" spans="1:11" x14ac:dyDescent="0.25">
      <c r="A10054" s="1">
        <v>41342</v>
      </c>
      <c r="B10054" t="s">
        <v>180</v>
      </c>
      <c r="C10054" t="s">
        <v>222</v>
      </c>
      <c r="D10054">
        <v>66</v>
      </c>
      <c r="E10054">
        <v>51</v>
      </c>
      <c r="F10054" t="s">
        <v>348</v>
      </c>
      <c r="G10054">
        <v>15</v>
      </c>
      <c r="H10054" t="s">
        <v>358</v>
      </c>
      <c r="I10054" t="s">
        <v>348</v>
      </c>
      <c r="J10054" s="2">
        <f>VLOOKUP(B10054,'Totals by Team'!A:K,11,FALSE)</f>
        <v>8.735294117647058</v>
      </c>
      <c r="K10054" s="2">
        <f>VLOOKUP(C10054,'Totals by Team'!A:K,11,FALSE)</f>
        <v>5.9090909090909092</v>
      </c>
    </row>
    <row r="10055" spans="1:11" x14ac:dyDescent="0.25">
      <c r="A10055" s="1">
        <v>41342</v>
      </c>
      <c r="B10055" t="s">
        <v>132</v>
      </c>
      <c r="C10055" t="s">
        <v>203</v>
      </c>
      <c r="D10055">
        <v>69</v>
      </c>
      <c r="E10055">
        <v>54</v>
      </c>
      <c r="F10055" t="s">
        <v>348</v>
      </c>
      <c r="G10055">
        <v>15</v>
      </c>
      <c r="H10055" t="s">
        <v>358</v>
      </c>
      <c r="I10055" t="s">
        <v>348</v>
      </c>
      <c r="J10055" s="2">
        <f>VLOOKUP(B10055,'Totals by Team'!A:K,11,FALSE)</f>
        <v>3.125E-2</v>
      </c>
      <c r="K10055" s="2">
        <f>VLOOKUP(C10055,'Totals by Team'!A:K,11,FALSE)</f>
        <v>-2.129032258064516</v>
      </c>
    </row>
    <row r="10056" spans="1:11" x14ac:dyDescent="0.25">
      <c r="A10056" s="1">
        <v>41342</v>
      </c>
      <c r="B10056" t="s">
        <v>177</v>
      </c>
      <c r="C10056" t="s">
        <v>252</v>
      </c>
      <c r="D10056">
        <v>81</v>
      </c>
      <c r="E10056">
        <v>66</v>
      </c>
      <c r="F10056" t="s">
        <v>348</v>
      </c>
      <c r="G10056">
        <v>15</v>
      </c>
      <c r="H10056" t="s">
        <v>358</v>
      </c>
      <c r="I10056" t="s">
        <v>348</v>
      </c>
      <c r="J10056" s="2">
        <f>VLOOKUP(B10056,'Totals by Team'!A:K,11,FALSE)</f>
        <v>13.454545454545455</v>
      </c>
      <c r="K10056" s="2">
        <f>VLOOKUP(C10056,'Totals by Team'!A:K,11,FALSE)</f>
        <v>-2.6875</v>
      </c>
    </row>
    <row r="10057" spans="1:11" x14ac:dyDescent="0.25">
      <c r="A10057" s="1">
        <v>41342</v>
      </c>
      <c r="B10057" t="s">
        <v>295</v>
      </c>
      <c r="C10057" t="s">
        <v>335</v>
      </c>
      <c r="D10057">
        <v>74</v>
      </c>
      <c r="E10057">
        <v>60</v>
      </c>
      <c r="F10057" t="s">
        <v>295</v>
      </c>
      <c r="G10057">
        <v>14</v>
      </c>
      <c r="H10057" t="s">
        <v>358</v>
      </c>
      <c r="I10057" t="s">
        <v>360</v>
      </c>
      <c r="J10057" s="2">
        <f>VLOOKUP(B10057,'Totals by Team'!A:K,11,FALSE)</f>
        <v>7.4848484848484844</v>
      </c>
      <c r="K10057" s="2">
        <f>VLOOKUP(C10057,'Totals by Team'!A:K,11,FALSE)</f>
        <v>-5.1818181818181817</v>
      </c>
    </row>
    <row r="10058" spans="1:11" x14ac:dyDescent="0.25">
      <c r="A10058" s="1">
        <v>41342</v>
      </c>
      <c r="B10058" t="s">
        <v>344</v>
      </c>
      <c r="C10058" t="s">
        <v>345</v>
      </c>
      <c r="D10058">
        <v>81</v>
      </c>
      <c r="E10058">
        <v>67</v>
      </c>
      <c r="F10058" t="s">
        <v>345</v>
      </c>
      <c r="G10058">
        <v>14</v>
      </c>
      <c r="H10058" t="s">
        <v>358</v>
      </c>
      <c r="I10058" t="s">
        <v>356</v>
      </c>
      <c r="J10058" s="2">
        <f>VLOOKUP(B10058,'Totals by Team'!A:K,11,FALSE)</f>
        <v>10.617647058823529</v>
      </c>
      <c r="K10058" s="2">
        <f>VLOOKUP(C10058,'Totals by Team'!A:K,11,FALSE)</f>
        <v>1.8064516129032258</v>
      </c>
    </row>
    <row r="10059" spans="1:11" x14ac:dyDescent="0.25">
      <c r="A10059" s="1">
        <v>41342</v>
      </c>
      <c r="B10059" t="s">
        <v>133</v>
      </c>
      <c r="C10059" t="s">
        <v>161</v>
      </c>
      <c r="D10059">
        <v>86</v>
      </c>
      <c r="E10059">
        <v>72</v>
      </c>
      <c r="F10059" t="s">
        <v>133</v>
      </c>
      <c r="G10059">
        <v>14</v>
      </c>
      <c r="H10059" t="s">
        <v>358</v>
      </c>
      <c r="I10059" t="s">
        <v>360</v>
      </c>
      <c r="J10059" s="2">
        <f>VLOOKUP(B10059,'Totals by Team'!A:K,11,FALSE)</f>
        <v>-6.8965517241379306</v>
      </c>
      <c r="K10059" s="2">
        <f>VLOOKUP(C10059,'Totals by Team'!A:K,11,FALSE)</f>
        <v>-17.29032258064516</v>
      </c>
    </row>
    <row r="10060" spans="1:11" x14ac:dyDescent="0.25">
      <c r="A10060" s="1">
        <v>41342</v>
      </c>
      <c r="B10060" t="s">
        <v>115</v>
      </c>
      <c r="C10060" t="s">
        <v>167</v>
      </c>
      <c r="D10060">
        <v>79</v>
      </c>
      <c r="E10060">
        <v>65</v>
      </c>
      <c r="F10060" t="s">
        <v>115</v>
      </c>
      <c r="G10060">
        <v>14</v>
      </c>
      <c r="H10060" t="s">
        <v>358</v>
      </c>
      <c r="I10060" t="s">
        <v>360</v>
      </c>
      <c r="J10060" s="2">
        <f>VLOOKUP(B10060,'Totals by Team'!A:K,11,FALSE)</f>
        <v>-3.1379310344827585</v>
      </c>
      <c r="K10060" s="2">
        <f>VLOOKUP(C10060,'Totals by Team'!A:K,11,FALSE)</f>
        <v>-5.4838709677419351</v>
      </c>
    </row>
    <row r="10061" spans="1:11" x14ac:dyDescent="0.25">
      <c r="A10061" s="1">
        <v>41342</v>
      </c>
      <c r="B10061" t="s">
        <v>251</v>
      </c>
      <c r="C10061" t="s">
        <v>330</v>
      </c>
      <c r="D10061">
        <v>74</v>
      </c>
      <c r="E10061">
        <v>60</v>
      </c>
      <c r="F10061" t="s">
        <v>348</v>
      </c>
      <c r="G10061">
        <v>14</v>
      </c>
      <c r="H10061" t="s">
        <v>358</v>
      </c>
      <c r="I10061" t="s">
        <v>348</v>
      </c>
      <c r="J10061" s="2">
        <f>VLOOKUP(B10061,'Totals by Team'!A:K,11,FALSE)</f>
        <v>-2.1379310344827585</v>
      </c>
      <c r="K10061" s="2">
        <f>VLOOKUP(C10061,'Totals by Team'!A:K,11,FALSE)</f>
        <v>-12.172413793103448</v>
      </c>
    </row>
    <row r="10062" spans="1:11" x14ac:dyDescent="0.25">
      <c r="A10062" s="1">
        <v>41342</v>
      </c>
      <c r="B10062" t="s">
        <v>186</v>
      </c>
      <c r="C10062" t="s">
        <v>250</v>
      </c>
      <c r="D10062">
        <v>62</v>
      </c>
      <c r="E10062">
        <v>49</v>
      </c>
      <c r="F10062" t="s">
        <v>186</v>
      </c>
      <c r="G10062">
        <v>13</v>
      </c>
      <c r="H10062" t="s">
        <v>358</v>
      </c>
      <c r="I10062" t="s">
        <v>360</v>
      </c>
      <c r="J10062" s="2">
        <f>VLOOKUP(B10062,'Totals by Team'!A:K,11,FALSE)</f>
        <v>9.2424242424242422</v>
      </c>
      <c r="K10062" s="2">
        <f>VLOOKUP(C10062,'Totals by Team'!A:K,11,FALSE)</f>
        <v>1.3870967741935485</v>
      </c>
    </row>
    <row r="10063" spans="1:11" x14ac:dyDescent="0.25">
      <c r="A10063" s="1">
        <v>41342</v>
      </c>
      <c r="B10063" t="s">
        <v>233</v>
      </c>
      <c r="C10063" t="s">
        <v>214</v>
      </c>
      <c r="D10063">
        <v>76</v>
      </c>
      <c r="E10063">
        <v>63</v>
      </c>
      <c r="F10063" t="s">
        <v>214</v>
      </c>
      <c r="G10063">
        <v>13</v>
      </c>
      <c r="H10063" t="s">
        <v>358</v>
      </c>
      <c r="I10063" t="s">
        <v>356</v>
      </c>
      <c r="J10063" s="2">
        <f>VLOOKUP(B10063,'Totals by Team'!A:K,11,FALSE)</f>
        <v>2.25</v>
      </c>
      <c r="K10063" s="2">
        <f>VLOOKUP(C10063,'Totals by Team'!A:K,11,FALSE)</f>
        <v>0.74193548387096775</v>
      </c>
    </row>
    <row r="10064" spans="1:11" x14ac:dyDescent="0.25">
      <c r="A10064" s="1">
        <v>41342</v>
      </c>
      <c r="B10064" t="s">
        <v>130</v>
      </c>
      <c r="C10064" t="s">
        <v>97</v>
      </c>
      <c r="D10064">
        <v>80</v>
      </c>
      <c r="E10064">
        <v>67</v>
      </c>
      <c r="F10064" t="s">
        <v>130</v>
      </c>
      <c r="G10064">
        <v>13</v>
      </c>
      <c r="H10064" t="s">
        <v>358</v>
      </c>
      <c r="I10064" t="s">
        <v>360</v>
      </c>
      <c r="J10064" s="2">
        <f>VLOOKUP(B10064,'Totals by Team'!A:K,11,FALSE)</f>
        <v>-3.2962962962962963</v>
      </c>
      <c r="K10064" s="2">
        <f>VLOOKUP(C10064,'Totals by Team'!A:K,11,FALSE)</f>
        <v>4.8148148148148149</v>
      </c>
    </row>
    <row r="10065" spans="1:11" x14ac:dyDescent="0.25">
      <c r="A10065" s="1">
        <v>41342</v>
      </c>
      <c r="B10065" t="s">
        <v>124</v>
      </c>
      <c r="C10065" t="s">
        <v>87</v>
      </c>
      <c r="D10065">
        <v>71</v>
      </c>
      <c r="E10065">
        <v>58</v>
      </c>
      <c r="F10065" t="s">
        <v>87</v>
      </c>
      <c r="G10065">
        <v>13</v>
      </c>
      <c r="H10065" t="s">
        <v>358</v>
      </c>
      <c r="I10065" t="s">
        <v>356</v>
      </c>
      <c r="J10065" s="2">
        <f>VLOOKUP(B10065,'Totals by Team'!A:K,11,FALSE)</f>
        <v>-6.7142857142857144</v>
      </c>
      <c r="K10065" s="2">
        <f>VLOOKUP(C10065,'Totals by Team'!A:K,11,FALSE)</f>
        <v>-7.1428571428571432</v>
      </c>
    </row>
    <row r="10066" spans="1:11" x14ac:dyDescent="0.25">
      <c r="A10066" s="1">
        <v>41342</v>
      </c>
      <c r="B10066" t="s">
        <v>78</v>
      </c>
      <c r="C10066" t="s">
        <v>120</v>
      </c>
      <c r="D10066">
        <v>63</v>
      </c>
      <c r="E10066">
        <v>50</v>
      </c>
      <c r="F10066" t="s">
        <v>78</v>
      </c>
      <c r="G10066">
        <v>13</v>
      </c>
      <c r="H10066" t="s">
        <v>358</v>
      </c>
      <c r="I10066" t="s">
        <v>360</v>
      </c>
      <c r="J10066" s="2">
        <f>VLOOKUP(B10066,'Totals by Team'!A:K,11,FALSE)</f>
        <v>4.8275862068965516</v>
      </c>
      <c r="K10066" s="2">
        <f>VLOOKUP(C10066,'Totals by Team'!A:K,11,FALSE)</f>
        <v>-8.46875</v>
      </c>
    </row>
    <row r="10067" spans="1:11" x14ac:dyDescent="0.25">
      <c r="A10067" s="1">
        <v>41342</v>
      </c>
      <c r="B10067" t="s">
        <v>52</v>
      </c>
      <c r="C10067" t="s">
        <v>238</v>
      </c>
      <c r="D10067">
        <v>88</v>
      </c>
      <c r="E10067">
        <v>75</v>
      </c>
      <c r="F10067" t="s">
        <v>238</v>
      </c>
      <c r="G10067">
        <v>13</v>
      </c>
      <c r="H10067" t="s">
        <v>358</v>
      </c>
      <c r="I10067" t="s">
        <v>356</v>
      </c>
      <c r="J10067" s="2">
        <f>VLOOKUP(B10067,'Totals by Team'!A:K,11,FALSE)</f>
        <v>5.03125</v>
      </c>
      <c r="K10067" s="2">
        <f>VLOOKUP(C10067,'Totals by Team'!A:K,11,FALSE)</f>
        <v>5.40625</v>
      </c>
    </row>
    <row r="10068" spans="1:11" x14ac:dyDescent="0.25">
      <c r="A10068" s="1">
        <v>41342</v>
      </c>
      <c r="B10068" t="s">
        <v>246</v>
      </c>
      <c r="C10068" t="s">
        <v>73</v>
      </c>
      <c r="D10068">
        <v>82</v>
      </c>
      <c r="E10068">
        <v>69</v>
      </c>
      <c r="F10068" t="s">
        <v>246</v>
      </c>
      <c r="G10068">
        <v>13</v>
      </c>
      <c r="H10068" t="s">
        <v>358</v>
      </c>
      <c r="I10068" t="s">
        <v>360</v>
      </c>
      <c r="J10068" s="2">
        <f>VLOOKUP(B10068,'Totals by Team'!A:K,11,FALSE)</f>
        <v>-0.63636363636363635</v>
      </c>
      <c r="K10068" s="2">
        <f>VLOOKUP(C10068,'Totals by Team'!A:K,11,FALSE)</f>
        <v>7.2413793103448274</v>
      </c>
    </row>
    <row r="10069" spans="1:11" x14ac:dyDescent="0.25">
      <c r="A10069" s="1">
        <v>41342</v>
      </c>
      <c r="B10069" t="s">
        <v>307</v>
      </c>
      <c r="C10069" t="s">
        <v>257</v>
      </c>
      <c r="D10069">
        <v>52</v>
      </c>
      <c r="E10069">
        <v>40</v>
      </c>
      <c r="F10069" t="s">
        <v>307</v>
      </c>
      <c r="G10069">
        <v>12</v>
      </c>
      <c r="H10069" t="s">
        <v>358</v>
      </c>
      <c r="I10069" t="s">
        <v>360</v>
      </c>
      <c r="J10069" s="2">
        <f>VLOOKUP(B10069,'Totals by Team'!A:K,11,FALSE)</f>
        <v>0.21875</v>
      </c>
      <c r="K10069" s="2">
        <f>VLOOKUP(C10069,'Totals by Team'!A:K,11,FALSE)</f>
        <v>3.4516129032258065</v>
      </c>
    </row>
    <row r="10070" spans="1:11" x14ac:dyDescent="0.25">
      <c r="A10070" s="1">
        <v>41342</v>
      </c>
      <c r="B10070" t="s">
        <v>155</v>
      </c>
      <c r="C10070" t="s">
        <v>200</v>
      </c>
      <c r="D10070">
        <v>94</v>
      </c>
      <c r="E10070">
        <v>82</v>
      </c>
      <c r="F10070" t="s">
        <v>200</v>
      </c>
      <c r="G10070">
        <v>12</v>
      </c>
      <c r="H10070" t="s">
        <v>358</v>
      </c>
      <c r="I10070" t="s">
        <v>356</v>
      </c>
      <c r="J10070" s="2">
        <f>VLOOKUP(B10070,'Totals by Team'!A:K,11,FALSE)</f>
        <v>3.0606060606060606</v>
      </c>
      <c r="K10070" s="2">
        <f>VLOOKUP(C10070,'Totals by Team'!A:K,11,FALSE)</f>
        <v>1.8387096774193548</v>
      </c>
    </row>
    <row r="10071" spans="1:11" x14ac:dyDescent="0.25">
      <c r="A10071" s="1">
        <v>41342</v>
      </c>
      <c r="B10071" t="s">
        <v>77</v>
      </c>
      <c r="C10071" t="s">
        <v>134</v>
      </c>
      <c r="D10071">
        <v>74</v>
      </c>
      <c r="E10071">
        <v>62</v>
      </c>
      <c r="F10071" t="s">
        <v>348</v>
      </c>
      <c r="G10071">
        <v>12</v>
      </c>
      <c r="H10071" t="s">
        <v>358</v>
      </c>
      <c r="I10071" t="s">
        <v>348</v>
      </c>
      <c r="J10071" s="2">
        <f>VLOOKUP(B10071,'Totals by Team'!A:K,11,FALSE)</f>
        <v>2.28125</v>
      </c>
      <c r="K10071" s="2">
        <f>VLOOKUP(C10071,'Totals by Team'!A:K,11,FALSE)</f>
        <v>-8.375</v>
      </c>
    </row>
    <row r="10072" spans="1:11" x14ac:dyDescent="0.25">
      <c r="A10072" s="1">
        <v>41342</v>
      </c>
      <c r="B10072" t="s">
        <v>153</v>
      </c>
      <c r="C10072" t="s">
        <v>157</v>
      </c>
      <c r="D10072">
        <v>76</v>
      </c>
      <c r="E10072">
        <v>65</v>
      </c>
      <c r="F10072" t="s">
        <v>153</v>
      </c>
      <c r="G10072">
        <v>11</v>
      </c>
      <c r="H10072" t="s">
        <v>358</v>
      </c>
      <c r="I10072" t="s">
        <v>360</v>
      </c>
      <c r="J10072" s="2">
        <f>VLOOKUP(B10072,'Totals by Team'!A:K,11,FALSE)</f>
        <v>-1.5666666666666667</v>
      </c>
      <c r="K10072" s="2">
        <f>VLOOKUP(C10072,'Totals by Team'!A:K,11,FALSE)</f>
        <v>-1.59375</v>
      </c>
    </row>
    <row r="10073" spans="1:11" x14ac:dyDescent="0.25">
      <c r="A10073" s="1">
        <v>41342</v>
      </c>
      <c r="B10073" t="s">
        <v>64</v>
      </c>
      <c r="C10073" t="s">
        <v>139</v>
      </c>
      <c r="D10073">
        <v>78</v>
      </c>
      <c r="E10073">
        <v>67</v>
      </c>
      <c r="F10073" t="s">
        <v>139</v>
      </c>
      <c r="G10073">
        <v>11</v>
      </c>
      <c r="H10073" t="s">
        <v>358</v>
      </c>
      <c r="I10073" t="s">
        <v>356</v>
      </c>
      <c r="J10073" s="2">
        <f>VLOOKUP(B10073,'Totals by Team'!A:K,11,FALSE)</f>
        <v>0.6071428571428571</v>
      </c>
      <c r="K10073" s="2">
        <f>VLOOKUP(C10073,'Totals by Team'!A:K,11,FALSE)</f>
        <v>-5</v>
      </c>
    </row>
    <row r="10074" spans="1:11" x14ac:dyDescent="0.25">
      <c r="A10074" s="1">
        <v>41342</v>
      </c>
      <c r="B10074" t="s">
        <v>319</v>
      </c>
      <c r="C10074" t="s">
        <v>289</v>
      </c>
      <c r="D10074">
        <v>73</v>
      </c>
      <c r="E10074">
        <v>62</v>
      </c>
      <c r="F10074" t="s">
        <v>319</v>
      </c>
      <c r="G10074">
        <v>11</v>
      </c>
      <c r="H10074" t="s">
        <v>358</v>
      </c>
      <c r="I10074" t="s">
        <v>360</v>
      </c>
      <c r="J10074" s="2">
        <f>VLOOKUP(B10074,'Totals by Team'!A:K,11,FALSE)</f>
        <v>4.84375</v>
      </c>
      <c r="K10074" s="2">
        <f>VLOOKUP(C10074,'Totals by Team'!A:K,11,FALSE)</f>
        <v>1.606060606060606</v>
      </c>
    </row>
    <row r="10075" spans="1:11" x14ac:dyDescent="0.25">
      <c r="A10075" s="1">
        <v>41342</v>
      </c>
      <c r="B10075" t="s">
        <v>156</v>
      </c>
      <c r="C10075" t="s">
        <v>56</v>
      </c>
      <c r="D10075">
        <v>84</v>
      </c>
      <c r="E10075">
        <v>73</v>
      </c>
      <c r="F10075" t="s">
        <v>156</v>
      </c>
      <c r="G10075">
        <v>11</v>
      </c>
      <c r="H10075" t="s">
        <v>358</v>
      </c>
      <c r="I10075" t="s">
        <v>360</v>
      </c>
      <c r="J10075" s="2">
        <f>VLOOKUP(B10075,'Totals by Team'!A:K,11,FALSE)</f>
        <v>5.5185185185185182</v>
      </c>
      <c r="K10075" s="2">
        <f>VLOOKUP(C10075,'Totals by Team'!A:K,11,FALSE)</f>
        <v>-1.2903225806451613</v>
      </c>
    </row>
    <row r="10076" spans="1:11" x14ac:dyDescent="0.25">
      <c r="A10076" s="1">
        <v>41342</v>
      </c>
      <c r="B10076" t="s">
        <v>298</v>
      </c>
      <c r="C10076" t="s">
        <v>127</v>
      </c>
      <c r="D10076">
        <v>77</v>
      </c>
      <c r="E10076">
        <v>66</v>
      </c>
      <c r="F10076" t="s">
        <v>298</v>
      </c>
      <c r="G10076">
        <v>11</v>
      </c>
      <c r="H10076" t="s">
        <v>358</v>
      </c>
      <c r="I10076" t="s">
        <v>360</v>
      </c>
      <c r="J10076" s="2">
        <f>VLOOKUP(B10076,'Totals by Team'!A:K,11,FALSE)</f>
        <v>8.7096774193548381</v>
      </c>
      <c r="K10076" s="2">
        <f>VLOOKUP(C10076,'Totals by Team'!A:K,11,FALSE)</f>
        <v>-4.9000000000000004</v>
      </c>
    </row>
    <row r="10077" spans="1:11" x14ac:dyDescent="0.25">
      <c r="A10077" s="1">
        <v>41342</v>
      </c>
      <c r="B10077" t="s">
        <v>260</v>
      </c>
      <c r="C10077" t="s">
        <v>325</v>
      </c>
      <c r="D10077">
        <v>74</v>
      </c>
      <c r="E10077">
        <v>64</v>
      </c>
      <c r="F10077" t="s">
        <v>260</v>
      </c>
      <c r="G10077">
        <v>10</v>
      </c>
      <c r="H10077" t="s">
        <v>358</v>
      </c>
      <c r="I10077" t="s">
        <v>360</v>
      </c>
      <c r="J10077" s="2">
        <f>VLOOKUP(B10077,'Totals by Team'!A:K,11,FALSE)</f>
        <v>0.21212121212121213</v>
      </c>
      <c r="K10077" s="2">
        <f>VLOOKUP(C10077,'Totals by Team'!A:K,11,FALSE)</f>
        <v>-2.8125</v>
      </c>
    </row>
    <row r="10078" spans="1:11" x14ac:dyDescent="0.25">
      <c r="A10078" s="1">
        <v>41342</v>
      </c>
      <c r="B10078" t="s">
        <v>336</v>
      </c>
      <c r="C10078" t="s">
        <v>320</v>
      </c>
      <c r="D10078">
        <v>72</v>
      </c>
      <c r="E10078">
        <v>62</v>
      </c>
      <c r="F10078" t="s">
        <v>336</v>
      </c>
      <c r="G10078">
        <v>10</v>
      </c>
      <c r="H10078" t="s">
        <v>358</v>
      </c>
      <c r="I10078" t="s">
        <v>360</v>
      </c>
      <c r="J10078" s="2">
        <f>VLOOKUP(B10078,'Totals by Team'!A:K,11,FALSE)</f>
        <v>-1.935483870967742</v>
      </c>
      <c r="K10078" s="2">
        <f>VLOOKUP(C10078,'Totals by Team'!A:K,11,FALSE)</f>
        <v>8.117647058823529</v>
      </c>
    </row>
    <row r="10079" spans="1:11" x14ac:dyDescent="0.25">
      <c r="A10079" s="1">
        <v>41342</v>
      </c>
      <c r="B10079" t="s">
        <v>13</v>
      </c>
      <c r="C10079" t="s">
        <v>79</v>
      </c>
      <c r="D10079">
        <v>56</v>
      </c>
      <c r="E10079">
        <v>46</v>
      </c>
      <c r="F10079" t="s">
        <v>13</v>
      </c>
      <c r="G10079">
        <v>10</v>
      </c>
      <c r="H10079" t="s">
        <v>358</v>
      </c>
      <c r="I10079" t="s">
        <v>360</v>
      </c>
      <c r="J10079" s="2">
        <f>VLOOKUP(B10079,'Totals by Team'!A:K,11,FALSE)</f>
        <v>-4.6206896551724137</v>
      </c>
      <c r="K10079" s="2">
        <f>VLOOKUP(C10079,'Totals by Team'!A:K,11,FALSE)</f>
        <v>-9.7857142857142865</v>
      </c>
    </row>
    <row r="10080" spans="1:11" x14ac:dyDescent="0.25">
      <c r="A10080" s="1">
        <v>41342</v>
      </c>
      <c r="B10080" t="s">
        <v>223</v>
      </c>
      <c r="C10080" t="s">
        <v>150</v>
      </c>
      <c r="D10080">
        <v>75</v>
      </c>
      <c r="E10080">
        <v>66</v>
      </c>
      <c r="F10080" t="s">
        <v>150</v>
      </c>
      <c r="G10080">
        <v>9</v>
      </c>
      <c r="H10080" t="s">
        <v>358</v>
      </c>
      <c r="I10080" t="s">
        <v>356</v>
      </c>
      <c r="J10080" s="2">
        <f>VLOOKUP(B10080,'Totals by Team'!A:K,11,FALSE)</f>
        <v>1.71875</v>
      </c>
      <c r="K10080" s="2">
        <f>VLOOKUP(C10080,'Totals by Team'!A:K,11,FALSE)</f>
        <v>-5.5517241379310347</v>
      </c>
    </row>
    <row r="10081" spans="1:11" x14ac:dyDescent="0.25">
      <c r="A10081" s="1">
        <v>41342</v>
      </c>
      <c r="B10081" t="s">
        <v>317</v>
      </c>
      <c r="C10081" t="s">
        <v>170</v>
      </c>
      <c r="D10081">
        <v>83</v>
      </c>
      <c r="E10081">
        <v>74</v>
      </c>
      <c r="F10081" t="s">
        <v>170</v>
      </c>
      <c r="G10081">
        <v>9</v>
      </c>
      <c r="H10081" t="s">
        <v>358</v>
      </c>
      <c r="I10081" t="s">
        <v>356</v>
      </c>
      <c r="J10081" s="2">
        <f>VLOOKUP(B10081,'Totals by Team'!A:K,11,FALSE)</f>
        <v>8.4242424242424239</v>
      </c>
      <c r="K10081" s="2">
        <f>VLOOKUP(C10081,'Totals by Team'!A:K,11,FALSE)</f>
        <v>-1.9375</v>
      </c>
    </row>
    <row r="10082" spans="1:11" x14ac:dyDescent="0.25">
      <c r="A10082" s="1">
        <v>41342</v>
      </c>
      <c r="B10082" t="s">
        <v>11</v>
      </c>
      <c r="C10082" t="s">
        <v>343</v>
      </c>
      <c r="D10082">
        <v>61</v>
      </c>
      <c r="E10082">
        <v>52</v>
      </c>
      <c r="F10082" t="s">
        <v>343</v>
      </c>
      <c r="G10082">
        <v>9</v>
      </c>
      <c r="H10082" t="s">
        <v>358</v>
      </c>
      <c r="I10082" t="s">
        <v>356</v>
      </c>
      <c r="J10082" s="2">
        <f>VLOOKUP(B10082,'Totals by Team'!A:K,11,FALSE)</f>
        <v>-3.25</v>
      </c>
      <c r="K10082" s="2">
        <f>VLOOKUP(C10082,'Totals by Team'!A:K,11,FALSE)</f>
        <v>7.5151515151515156</v>
      </c>
    </row>
    <row r="10083" spans="1:11" x14ac:dyDescent="0.25">
      <c r="A10083" s="1">
        <v>41342</v>
      </c>
      <c r="B10083" t="s">
        <v>172</v>
      </c>
      <c r="C10083" t="s">
        <v>281</v>
      </c>
      <c r="D10083">
        <v>65</v>
      </c>
      <c r="E10083">
        <v>56</v>
      </c>
      <c r="F10083" t="s">
        <v>172</v>
      </c>
      <c r="G10083">
        <v>9</v>
      </c>
      <c r="H10083" t="s">
        <v>358</v>
      </c>
      <c r="I10083" t="s">
        <v>360</v>
      </c>
      <c r="J10083" s="2">
        <f>VLOOKUP(B10083,'Totals by Team'!A:K,11,FALSE)</f>
        <v>4.7037037037037033</v>
      </c>
      <c r="K10083" s="2">
        <f>VLOOKUP(C10083,'Totals by Team'!A:K,11,FALSE)</f>
        <v>-4.9000000000000004</v>
      </c>
    </row>
    <row r="10084" spans="1:11" x14ac:dyDescent="0.25">
      <c r="A10084" s="1">
        <v>41342</v>
      </c>
      <c r="B10084" t="s">
        <v>266</v>
      </c>
      <c r="C10084" t="s">
        <v>206</v>
      </c>
      <c r="D10084">
        <v>58</v>
      </c>
      <c r="E10084">
        <v>49</v>
      </c>
      <c r="F10084" t="s">
        <v>266</v>
      </c>
      <c r="G10084">
        <v>9</v>
      </c>
      <c r="H10084" t="s">
        <v>358</v>
      </c>
      <c r="I10084" t="s">
        <v>360</v>
      </c>
      <c r="J10084" s="2">
        <f>VLOOKUP(B10084,'Totals by Team'!A:K,11,FALSE)</f>
        <v>11.333333333333334</v>
      </c>
      <c r="K10084" s="2">
        <f>VLOOKUP(C10084,'Totals by Team'!A:K,11,FALSE)</f>
        <v>-8.1071428571428577</v>
      </c>
    </row>
    <row r="10085" spans="1:11" x14ac:dyDescent="0.25">
      <c r="A10085" s="1">
        <v>41342</v>
      </c>
      <c r="B10085" t="s">
        <v>21</v>
      </c>
      <c r="C10085" t="s">
        <v>36</v>
      </c>
      <c r="D10085">
        <v>69</v>
      </c>
      <c r="E10085">
        <v>60</v>
      </c>
      <c r="F10085" t="s">
        <v>36</v>
      </c>
      <c r="G10085">
        <v>9</v>
      </c>
      <c r="H10085" t="s">
        <v>358</v>
      </c>
      <c r="I10085" t="s">
        <v>356</v>
      </c>
      <c r="J10085" s="2">
        <f>VLOOKUP(B10085,'Totals by Team'!A:K,11,FALSE)</f>
        <v>-1.75</v>
      </c>
      <c r="K10085" s="2">
        <f>VLOOKUP(C10085,'Totals by Team'!A:K,11,FALSE)</f>
        <v>5.666666666666667</v>
      </c>
    </row>
    <row r="10086" spans="1:11" x14ac:dyDescent="0.25">
      <c r="A10086" s="1">
        <v>41342</v>
      </c>
      <c r="B10086" t="s">
        <v>211</v>
      </c>
      <c r="C10086" t="s">
        <v>99</v>
      </c>
      <c r="D10086">
        <v>70</v>
      </c>
      <c r="E10086">
        <v>62</v>
      </c>
      <c r="F10086" t="s">
        <v>211</v>
      </c>
      <c r="G10086">
        <v>8</v>
      </c>
      <c r="H10086" t="s">
        <v>358</v>
      </c>
      <c r="I10086" t="s">
        <v>360</v>
      </c>
      <c r="J10086" s="2">
        <f>VLOOKUP(B10086,'Totals by Team'!A:K,11,FALSE)</f>
        <v>8.125</v>
      </c>
      <c r="K10086" s="2">
        <f>VLOOKUP(C10086,'Totals by Team'!A:K,11,FALSE)</f>
        <v>2.4827586206896552</v>
      </c>
    </row>
    <row r="10087" spans="1:11" x14ac:dyDescent="0.25">
      <c r="A10087" s="1">
        <v>41342</v>
      </c>
      <c r="B10087" t="s">
        <v>316</v>
      </c>
      <c r="C10087" t="s">
        <v>331</v>
      </c>
      <c r="D10087">
        <v>61</v>
      </c>
      <c r="E10087">
        <v>53</v>
      </c>
      <c r="F10087" t="s">
        <v>316</v>
      </c>
      <c r="G10087">
        <v>8</v>
      </c>
      <c r="H10087" t="s">
        <v>358</v>
      </c>
      <c r="I10087" t="s">
        <v>360</v>
      </c>
      <c r="J10087" s="2">
        <f>VLOOKUP(B10087,'Totals by Team'!A:K,11,FALSE)</f>
        <v>7.8787878787878789</v>
      </c>
      <c r="K10087" s="2">
        <f>VLOOKUP(C10087,'Totals by Team'!A:K,11,FALSE)</f>
        <v>-3.4193548387096775</v>
      </c>
    </row>
    <row r="10088" spans="1:11" x14ac:dyDescent="0.25">
      <c r="A10088" s="1">
        <v>41342</v>
      </c>
      <c r="B10088" t="s">
        <v>236</v>
      </c>
      <c r="C10088" t="s">
        <v>109</v>
      </c>
      <c r="D10088">
        <v>65</v>
      </c>
      <c r="E10088">
        <v>57</v>
      </c>
      <c r="F10088" t="s">
        <v>236</v>
      </c>
      <c r="G10088">
        <v>8</v>
      </c>
      <c r="H10088" t="s">
        <v>358</v>
      </c>
      <c r="I10088" t="s">
        <v>360</v>
      </c>
      <c r="J10088" s="2">
        <f>VLOOKUP(B10088,'Totals by Team'!A:K,11,FALSE)</f>
        <v>11</v>
      </c>
      <c r="K10088" s="2">
        <f>VLOOKUP(C10088,'Totals by Team'!A:K,11,FALSE)</f>
        <v>-5.290322580645161</v>
      </c>
    </row>
    <row r="10089" spans="1:11" x14ac:dyDescent="0.25">
      <c r="A10089" s="1">
        <v>41342</v>
      </c>
      <c r="B10089" t="s">
        <v>31</v>
      </c>
      <c r="C10089" t="s">
        <v>104</v>
      </c>
      <c r="D10089">
        <v>78</v>
      </c>
      <c r="E10089">
        <v>70</v>
      </c>
      <c r="F10089" t="s">
        <v>31</v>
      </c>
      <c r="G10089">
        <v>8</v>
      </c>
      <c r="H10089" t="s">
        <v>358</v>
      </c>
      <c r="I10089" t="s">
        <v>360</v>
      </c>
      <c r="J10089" s="2">
        <f>VLOOKUP(B10089,'Totals by Team'!A:K,11,FALSE)</f>
        <v>9.5625</v>
      </c>
      <c r="K10089" s="2">
        <f>VLOOKUP(C10089,'Totals by Team'!A:K,11,FALSE)</f>
        <v>3.0333333333333332</v>
      </c>
    </row>
    <row r="10090" spans="1:11" x14ac:dyDescent="0.25">
      <c r="A10090" s="1">
        <v>41342</v>
      </c>
      <c r="B10090" t="s">
        <v>323</v>
      </c>
      <c r="C10090" t="s">
        <v>30</v>
      </c>
      <c r="D10090">
        <v>78</v>
      </c>
      <c r="E10090">
        <v>70</v>
      </c>
      <c r="F10090" t="s">
        <v>348</v>
      </c>
      <c r="G10090">
        <v>8</v>
      </c>
      <c r="H10090" t="s">
        <v>358</v>
      </c>
      <c r="I10090" t="s">
        <v>348</v>
      </c>
      <c r="J10090" s="2">
        <f>VLOOKUP(B10090,'Totals by Team'!A:K,11,FALSE)</f>
        <v>4.1818181818181817</v>
      </c>
      <c r="K10090" s="2">
        <f>VLOOKUP(C10090,'Totals by Team'!A:K,11,FALSE)</f>
        <v>-2.032258064516129</v>
      </c>
    </row>
    <row r="10091" spans="1:11" x14ac:dyDescent="0.25">
      <c r="A10091" s="1">
        <v>41342</v>
      </c>
      <c r="B10091" t="s">
        <v>291</v>
      </c>
      <c r="C10091" t="s">
        <v>274</v>
      </c>
      <c r="D10091">
        <v>61</v>
      </c>
      <c r="E10091">
        <v>54</v>
      </c>
      <c r="F10091" t="s">
        <v>274</v>
      </c>
      <c r="G10091">
        <v>7</v>
      </c>
      <c r="H10091" t="s">
        <v>358</v>
      </c>
      <c r="I10091" t="s">
        <v>356</v>
      </c>
      <c r="J10091" s="2">
        <f>VLOOKUP(B10091,'Totals by Team'!A:K,11,FALSE)</f>
        <v>5.7941176470588234</v>
      </c>
      <c r="K10091" s="2">
        <f>VLOOKUP(C10091,'Totals by Team'!A:K,11,FALSE)</f>
        <v>1.0606060606060606</v>
      </c>
    </row>
    <row r="10092" spans="1:11" x14ac:dyDescent="0.25">
      <c r="A10092" s="1">
        <v>41342</v>
      </c>
      <c r="B10092" t="s">
        <v>12</v>
      </c>
      <c r="C10092" t="s">
        <v>27</v>
      </c>
      <c r="D10092">
        <v>68</v>
      </c>
      <c r="E10092">
        <v>61</v>
      </c>
      <c r="F10092" t="s">
        <v>12</v>
      </c>
      <c r="G10092">
        <v>7</v>
      </c>
      <c r="H10092" t="s">
        <v>358</v>
      </c>
      <c r="I10092" t="s">
        <v>360</v>
      </c>
      <c r="J10092" s="2">
        <f>VLOOKUP(B10092,'Totals by Team'!A:K,11,FALSE)</f>
        <v>-2.9333333333333331</v>
      </c>
      <c r="K10092" s="2">
        <f>VLOOKUP(C10092,'Totals by Team'!A:K,11,FALSE)</f>
        <v>-7.0344827586206895</v>
      </c>
    </row>
    <row r="10093" spans="1:11" x14ac:dyDescent="0.25">
      <c r="A10093" s="1">
        <v>41342</v>
      </c>
      <c r="B10093" t="s">
        <v>332</v>
      </c>
      <c r="C10093" t="s">
        <v>128</v>
      </c>
      <c r="D10093">
        <v>86</v>
      </c>
      <c r="E10093">
        <v>79</v>
      </c>
      <c r="F10093" t="s">
        <v>332</v>
      </c>
      <c r="G10093">
        <v>7</v>
      </c>
      <c r="H10093" t="s">
        <v>358</v>
      </c>
      <c r="I10093" t="s">
        <v>360</v>
      </c>
      <c r="J10093" s="2">
        <f>VLOOKUP(B10093,'Totals by Team'!A:K,11,FALSE)</f>
        <v>-0.23076923076923078</v>
      </c>
      <c r="K10093" s="2">
        <f>VLOOKUP(C10093,'Totals by Team'!A:K,11,FALSE)</f>
        <v>-4.5483870967741939</v>
      </c>
    </row>
    <row r="10094" spans="1:11" x14ac:dyDescent="0.25">
      <c r="A10094" s="1">
        <v>41342</v>
      </c>
      <c r="B10094" t="s">
        <v>39</v>
      </c>
      <c r="C10094" t="s">
        <v>181</v>
      </c>
      <c r="D10094">
        <v>69</v>
      </c>
      <c r="E10094">
        <v>62</v>
      </c>
      <c r="F10094" t="s">
        <v>348</v>
      </c>
      <c r="G10094">
        <v>7</v>
      </c>
      <c r="H10094" t="s">
        <v>358</v>
      </c>
      <c r="I10094" t="s">
        <v>348</v>
      </c>
      <c r="J10094" s="2">
        <f>VLOOKUP(B10094,'Totals by Team'!A:K,11,FALSE)</f>
        <v>-8.8000000000000007</v>
      </c>
      <c r="K10094" s="2">
        <f>VLOOKUP(C10094,'Totals by Team'!A:K,11,FALSE)</f>
        <v>-0.8666666666666667</v>
      </c>
    </row>
    <row r="10095" spans="1:11" x14ac:dyDescent="0.25">
      <c r="A10095" s="1">
        <v>41342</v>
      </c>
      <c r="B10095" t="s">
        <v>107</v>
      </c>
      <c r="C10095" t="s">
        <v>33</v>
      </c>
      <c r="D10095">
        <v>68</v>
      </c>
      <c r="E10095">
        <v>61</v>
      </c>
      <c r="F10095" t="s">
        <v>348</v>
      </c>
      <c r="G10095">
        <v>7</v>
      </c>
      <c r="H10095" t="s">
        <v>358</v>
      </c>
      <c r="I10095" t="s">
        <v>348</v>
      </c>
      <c r="J10095" s="2">
        <f>VLOOKUP(B10095,'Totals by Team'!A:K,11,FALSE)</f>
        <v>2.2000000000000002</v>
      </c>
      <c r="K10095" s="2">
        <f>VLOOKUP(C10095,'Totals by Team'!A:K,11,FALSE)</f>
        <v>-4.1034482758620694</v>
      </c>
    </row>
    <row r="10096" spans="1:11" x14ac:dyDescent="0.25">
      <c r="A10096" s="1">
        <v>41342</v>
      </c>
      <c r="B10096" t="s">
        <v>225</v>
      </c>
      <c r="C10096" t="s">
        <v>264</v>
      </c>
      <c r="D10096">
        <v>77</v>
      </c>
      <c r="E10096">
        <v>71</v>
      </c>
      <c r="F10096" t="s">
        <v>264</v>
      </c>
      <c r="G10096">
        <v>6</v>
      </c>
      <c r="H10096" t="s">
        <v>358</v>
      </c>
      <c r="I10096" t="s">
        <v>356</v>
      </c>
      <c r="J10096" s="2">
        <f>VLOOKUP(B10096,'Totals by Team'!A:K,11,FALSE)</f>
        <v>-1.4193548387096775</v>
      </c>
      <c r="K10096" s="2">
        <f>VLOOKUP(C10096,'Totals by Team'!A:K,11,FALSE)</f>
        <v>-11.137931034482758</v>
      </c>
    </row>
    <row r="10097" spans="1:11" x14ac:dyDescent="0.25">
      <c r="A10097" s="1">
        <v>41342</v>
      </c>
      <c r="B10097" t="s">
        <v>210</v>
      </c>
      <c r="C10097" t="s">
        <v>301</v>
      </c>
      <c r="D10097">
        <v>76</v>
      </c>
      <c r="E10097">
        <v>70</v>
      </c>
      <c r="F10097" t="s">
        <v>210</v>
      </c>
      <c r="G10097">
        <v>6</v>
      </c>
      <c r="H10097" t="s">
        <v>358</v>
      </c>
      <c r="I10097" t="s">
        <v>360</v>
      </c>
      <c r="J10097" s="2">
        <f>VLOOKUP(B10097,'Totals by Team'!A:K,11,FALSE)</f>
        <v>9.53125</v>
      </c>
      <c r="K10097" s="2">
        <f>VLOOKUP(C10097,'Totals by Team'!A:K,11,FALSE)</f>
        <v>7.2727272727272725</v>
      </c>
    </row>
    <row r="10098" spans="1:11" x14ac:dyDescent="0.25">
      <c r="A10098" s="1">
        <v>41342</v>
      </c>
      <c r="B10098" t="s">
        <v>221</v>
      </c>
      <c r="C10098" t="s">
        <v>208</v>
      </c>
      <c r="D10098">
        <v>64</v>
      </c>
      <c r="E10098">
        <v>58</v>
      </c>
      <c r="F10098" t="s">
        <v>208</v>
      </c>
      <c r="G10098">
        <v>6</v>
      </c>
      <c r="H10098" t="s">
        <v>358</v>
      </c>
      <c r="I10098" t="s">
        <v>356</v>
      </c>
      <c r="J10098" s="2">
        <f>VLOOKUP(B10098,'Totals by Team'!A:K,11,FALSE)</f>
        <v>1.75</v>
      </c>
      <c r="K10098" s="2">
        <f>VLOOKUP(C10098,'Totals by Team'!A:K,11,FALSE)</f>
        <v>4.375</v>
      </c>
    </row>
    <row r="10099" spans="1:11" x14ac:dyDescent="0.25">
      <c r="A10099" s="1">
        <v>41342</v>
      </c>
      <c r="B10099" t="s">
        <v>334</v>
      </c>
      <c r="C10099" t="s">
        <v>119</v>
      </c>
      <c r="D10099">
        <v>64</v>
      </c>
      <c r="E10099">
        <v>58</v>
      </c>
      <c r="F10099" t="s">
        <v>334</v>
      </c>
      <c r="G10099">
        <v>6</v>
      </c>
      <c r="H10099" t="s">
        <v>358</v>
      </c>
      <c r="I10099" t="s">
        <v>360</v>
      </c>
      <c r="J10099" s="2">
        <f>VLOOKUP(B10099,'Totals by Team'!A:K,11,FALSE)</f>
        <v>-6.0370370370370372</v>
      </c>
      <c r="K10099" s="2">
        <f>VLOOKUP(C10099,'Totals by Team'!A:K,11,FALSE)</f>
        <v>0.23076923076923078</v>
      </c>
    </row>
    <row r="10100" spans="1:11" x14ac:dyDescent="0.25">
      <c r="A10100" s="1">
        <v>41342</v>
      </c>
      <c r="B10100" t="s">
        <v>23</v>
      </c>
      <c r="C10100" t="s">
        <v>112</v>
      </c>
      <c r="D10100">
        <v>71</v>
      </c>
      <c r="E10100">
        <v>65</v>
      </c>
      <c r="F10100" t="s">
        <v>348</v>
      </c>
      <c r="G10100">
        <v>6</v>
      </c>
      <c r="H10100" t="s">
        <v>358</v>
      </c>
      <c r="I10100" t="s">
        <v>348</v>
      </c>
      <c r="J10100" s="2">
        <f>VLOOKUP(B10100,'Totals by Team'!A:K,11,FALSE)</f>
        <v>3.9285714285714284</v>
      </c>
      <c r="K10100" s="2">
        <f>VLOOKUP(C10100,'Totals by Team'!A:K,11,FALSE)</f>
        <v>-4.2857142857142856</v>
      </c>
    </row>
    <row r="10101" spans="1:11" x14ac:dyDescent="0.25">
      <c r="A10101" s="1">
        <v>41342</v>
      </c>
      <c r="B10101" t="s">
        <v>183</v>
      </c>
      <c r="C10101" t="s">
        <v>34</v>
      </c>
      <c r="D10101">
        <v>60</v>
      </c>
      <c r="E10101">
        <v>54</v>
      </c>
      <c r="F10101" t="s">
        <v>348</v>
      </c>
      <c r="G10101">
        <v>6</v>
      </c>
      <c r="H10101" t="s">
        <v>358</v>
      </c>
      <c r="I10101" t="s">
        <v>348</v>
      </c>
      <c r="J10101" s="2">
        <f>VLOOKUP(B10101,'Totals by Team'!A:K,11,FALSE)</f>
        <v>2.25</v>
      </c>
      <c r="K10101" s="2">
        <f>VLOOKUP(C10101,'Totals by Team'!A:K,11,FALSE)</f>
        <v>-9.6774193548387094E-2</v>
      </c>
    </row>
    <row r="10102" spans="1:11" x14ac:dyDescent="0.25">
      <c r="A10102" s="1">
        <v>41342</v>
      </c>
      <c r="B10102" t="s">
        <v>176</v>
      </c>
      <c r="C10102" t="s">
        <v>305</v>
      </c>
      <c r="D10102">
        <v>67</v>
      </c>
      <c r="E10102">
        <v>62</v>
      </c>
      <c r="F10102" t="s">
        <v>176</v>
      </c>
      <c r="G10102">
        <v>5</v>
      </c>
      <c r="H10102" t="s">
        <v>358</v>
      </c>
      <c r="I10102" t="s">
        <v>360</v>
      </c>
      <c r="J10102" s="2">
        <f>VLOOKUP(B10102,'Totals by Team'!A:K,11,FALSE)</f>
        <v>4.9090909090909092</v>
      </c>
      <c r="K10102" s="2">
        <f>VLOOKUP(C10102,'Totals by Team'!A:K,11,FALSE)</f>
        <v>2.7419354838709675</v>
      </c>
    </row>
    <row r="10103" spans="1:11" x14ac:dyDescent="0.25">
      <c r="A10103" s="1">
        <v>41342</v>
      </c>
      <c r="B10103" t="s">
        <v>110</v>
      </c>
      <c r="C10103" t="s">
        <v>29</v>
      </c>
      <c r="D10103">
        <v>62</v>
      </c>
      <c r="E10103">
        <v>57</v>
      </c>
      <c r="F10103" t="s">
        <v>348</v>
      </c>
      <c r="G10103">
        <v>5</v>
      </c>
      <c r="H10103" t="s">
        <v>358</v>
      </c>
      <c r="I10103" t="s">
        <v>348</v>
      </c>
      <c r="J10103" s="2">
        <f>VLOOKUP(B10103,'Totals by Team'!A:K,11,FALSE)</f>
        <v>3.0303030303030304E-2</v>
      </c>
      <c r="K10103" s="2">
        <f>VLOOKUP(C10103,'Totals by Team'!A:K,11,FALSE)</f>
        <v>-8.8387096774193541</v>
      </c>
    </row>
    <row r="10104" spans="1:11" x14ac:dyDescent="0.25">
      <c r="A10104" s="1">
        <v>41342</v>
      </c>
      <c r="B10104" t="s">
        <v>237</v>
      </c>
      <c r="C10104" t="s">
        <v>158</v>
      </c>
      <c r="D10104">
        <v>72</v>
      </c>
      <c r="E10104">
        <v>67</v>
      </c>
      <c r="F10104" t="s">
        <v>348</v>
      </c>
      <c r="G10104">
        <v>5</v>
      </c>
      <c r="H10104" t="s">
        <v>358</v>
      </c>
      <c r="I10104" t="s">
        <v>348</v>
      </c>
      <c r="J10104" s="2">
        <f>VLOOKUP(B10104,'Totals by Team'!A:K,11,FALSE)</f>
        <v>0.82352941176470584</v>
      </c>
      <c r="K10104" s="2">
        <f>VLOOKUP(C10104,'Totals by Team'!A:K,11,FALSE)</f>
        <v>-0.58620689655172409</v>
      </c>
    </row>
    <row r="10105" spans="1:11" x14ac:dyDescent="0.25">
      <c r="A10105" s="1">
        <v>41342</v>
      </c>
      <c r="B10105" t="s">
        <v>116</v>
      </c>
      <c r="C10105" t="s">
        <v>164</v>
      </c>
      <c r="D10105">
        <v>68</v>
      </c>
      <c r="E10105">
        <v>63</v>
      </c>
      <c r="F10105" t="s">
        <v>348</v>
      </c>
      <c r="G10105">
        <v>5</v>
      </c>
      <c r="H10105" t="s">
        <v>358</v>
      </c>
      <c r="I10105" t="s">
        <v>348</v>
      </c>
      <c r="J10105" s="2">
        <f>VLOOKUP(B10105,'Totals by Team'!A:K,11,FALSE)</f>
        <v>5.1333333333333337</v>
      </c>
      <c r="K10105" s="2">
        <f>VLOOKUP(C10105,'Totals by Team'!A:K,11,FALSE)</f>
        <v>-4.7575757575757578</v>
      </c>
    </row>
    <row r="10106" spans="1:11" x14ac:dyDescent="0.25">
      <c r="A10106" s="1">
        <v>41342</v>
      </c>
      <c r="B10106" t="s">
        <v>324</v>
      </c>
      <c r="C10106" t="s">
        <v>43</v>
      </c>
      <c r="D10106">
        <v>68</v>
      </c>
      <c r="E10106">
        <v>64</v>
      </c>
      <c r="F10106" t="s">
        <v>43</v>
      </c>
      <c r="G10106">
        <v>4</v>
      </c>
      <c r="H10106" t="s">
        <v>358</v>
      </c>
      <c r="I10106" t="s">
        <v>356</v>
      </c>
      <c r="J10106" s="2">
        <f>VLOOKUP(B10106,'Totals by Team'!A:K,11,FALSE)</f>
        <v>3.78125</v>
      </c>
      <c r="K10106" s="2">
        <f>VLOOKUP(C10106,'Totals by Team'!A:K,11,FALSE)</f>
        <v>9.67741935483871</v>
      </c>
    </row>
    <row r="10107" spans="1:11" x14ac:dyDescent="0.25">
      <c r="A10107" s="1">
        <v>41342</v>
      </c>
      <c r="B10107" t="s">
        <v>18</v>
      </c>
      <c r="C10107" t="s">
        <v>224</v>
      </c>
      <c r="D10107">
        <v>63</v>
      </c>
      <c r="E10107">
        <v>59</v>
      </c>
      <c r="F10107" t="s">
        <v>18</v>
      </c>
      <c r="G10107">
        <v>4</v>
      </c>
      <c r="H10107" t="s">
        <v>358</v>
      </c>
      <c r="I10107" t="s">
        <v>360</v>
      </c>
      <c r="J10107" s="2">
        <f>VLOOKUP(B10107,'Totals by Team'!A:K,11,FALSE)</f>
        <v>4.4666666666666668</v>
      </c>
      <c r="K10107" s="2">
        <f>VLOOKUP(C10107,'Totals by Team'!A:K,11,FALSE)</f>
        <v>2.774193548387097</v>
      </c>
    </row>
    <row r="10108" spans="1:11" x14ac:dyDescent="0.25">
      <c r="A10108" s="1">
        <v>41342</v>
      </c>
      <c r="B10108" t="s">
        <v>60</v>
      </c>
      <c r="C10108" t="s">
        <v>198</v>
      </c>
      <c r="D10108">
        <v>76</v>
      </c>
      <c r="E10108">
        <v>72</v>
      </c>
      <c r="F10108" t="s">
        <v>198</v>
      </c>
      <c r="G10108">
        <v>4</v>
      </c>
      <c r="H10108" t="s">
        <v>358</v>
      </c>
      <c r="I10108" t="s">
        <v>356</v>
      </c>
      <c r="J10108" s="2">
        <f>VLOOKUP(B10108,'Totals by Team'!A:K,11,FALSE)</f>
        <v>-11.483870967741936</v>
      </c>
      <c r="K10108" s="2">
        <f>VLOOKUP(C10108,'Totals by Team'!A:K,11,FALSE)</f>
        <v>0.72413793103448276</v>
      </c>
    </row>
    <row r="10109" spans="1:11" x14ac:dyDescent="0.25">
      <c r="A10109" s="1">
        <v>41342</v>
      </c>
      <c r="B10109" t="s">
        <v>339</v>
      </c>
      <c r="C10109" t="s">
        <v>2</v>
      </c>
      <c r="D10109">
        <v>58</v>
      </c>
      <c r="E10109">
        <v>54</v>
      </c>
      <c r="F10109" t="s">
        <v>339</v>
      </c>
      <c r="G10109">
        <v>4</v>
      </c>
      <c r="H10109" t="s">
        <v>358</v>
      </c>
      <c r="I10109" t="s">
        <v>360</v>
      </c>
      <c r="J10109" s="2">
        <f>VLOOKUP(B10109,'Totals by Team'!A:K,11,FALSE)</f>
        <v>8.3636363636363633</v>
      </c>
      <c r="K10109" s="2">
        <f>VLOOKUP(C10109,'Totals by Team'!A:K,11,FALSE)</f>
        <v>-6.3666666666666663</v>
      </c>
    </row>
    <row r="10110" spans="1:11" x14ac:dyDescent="0.25">
      <c r="A10110" s="1">
        <v>41342</v>
      </c>
      <c r="B10110" t="s">
        <v>70</v>
      </c>
      <c r="C10110" t="s">
        <v>280</v>
      </c>
      <c r="D10110">
        <v>61</v>
      </c>
      <c r="E10110">
        <v>57</v>
      </c>
      <c r="F10110" t="s">
        <v>70</v>
      </c>
      <c r="G10110">
        <v>4</v>
      </c>
      <c r="H10110" t="s">
        <v>358</v>
      </c>
      <c r="I10110" t="s">
        <v>360</v>
      </c>
      <c r="J10110" s="2">
        <f>VLOOKUP(B10110,'Totals by Team'!A:K,11,FALSE)</f>
        <v>8.46875</v>
      </c>
      <c r="K10110" s="2">
        <f>VLOOKUP(C10110,'Totals by Team'!A:K,11,FALSE)</f>
        <v>17.939393939393938</v>
      </c>
    </row>
    <row r="10111" spans="1:11" x14ac:dyDescent="0.25">
      <c r="A10111" s="1">
        <v>41342</v>
      </c>
      <c r="B10111" t="s">
        <v>244</v>
      </c>
      <c r="C10111" t="s">
        <v>218</v>
      </c>
      <c r="D10111">
        <v>71</v>
      </c>
      <c r="E10111">
        <v>67</v>
      </c>
      <c r="F10111" t="s">
        <v>244</v>
      </c>
      <c r="G10111">
        <v>4</v>
      </c>
      <c r="H10111" t="s">
        <v>358</v>
      </c>
      <c r="I10111" t="s">
        <v>360</v>
      </c>
      <c r="J10111" s="2">
        <f>VLOOKUP(B10111,'Totals by Team'!A:K,11,FALSE)</f>
        <v>-1.4545454545454546</v>
      </c>
      <c r="K10111" s="2">
        <f>VLOOKUP(C10111,'Totals by Team'!A:K,11,FALSE)</f>
        <v>7.4705882352941178</v>
      </c>
    </row>
    <row r="10112" spans="1:11" x14ac:dyDescent="0.25">
      <c r="A10112" s="1">
        <v>41342</v>
      </c>
      <c r="B10112" t="s">
        <v>294</v>
      </c>
      <c r="C10112" t="s">
        <v>149</v>
      </c>
      <c r="D10112">
        <v>69</v>
      </c>
      <c r="E10112">
        <v>65</v>
      </c>
      <c r="F10112" t="s">
        <v>294</v>
      </c>
      <c r="G10112">
        <v>4</v>
      </c>
      <c r="H10112" t="s">
        <v>358</v>
      </c>
      <c r="I10112" t="s">
        <v>360</v>
      </c>
      <c r="J10112" s="2">
        <f>VLOOKUP(B10112,'Totals by Team'!A:K,11,FALSE)</f>
        <v>4.6206896551724137</v>
      </c>
      <c r="K10112" s="2">
        <f>VLOOKUP(C10112,'Totals by Team'!A:K,11,FALSE)</f>
        <v>7.1</v>
      </c>
    </row>
    <row r="10113" spans="1:11" x14ac:dyDescent="0.25">
      <c r="A10113" s="1">
        <v>41342</v>
      </c>
      <c r="B10113" t="s">
        <v>322</v>
      </c>
      <c r="C10113" t="s">
        <v>268</v>
      </c>
      <c r="D10113">
        <v>76</v>
      </c>
      <c r="E10113">
        <v>72</v>
      </c>
      <c r="F10113" t="s">
        <v>322</v>
      </c>
      <c r="G10113">
        <v>4</v>
      </c>
      <c r="H10113" t="s">
        <v>358</v>
      </c>
      <c r="I10113" t="s">
        <v>360</v>
      </c>
      <c r="J10113" s="2">
        <f>VLOOKUP(B10113,'Totals by Team'!A:K,11,FALSE)</f>
        <v>-2.5172413793103448</v>
      </c>
      <c r="K10113" s="2">
        <f>VLOOKUP(C10113,'Totals by Team'!A:K,11,FALSE)</f>
        <v>-3.4827586206896552</v>
      </c>
    </row>
    <row r="10114" spans="1:11" x14ac:dyDescent="0.25">
      <c r="A10114" s="1">
        <v>41342</v>
      </c>
      <c r="B10114" t="s">
        <v>255</v>
      </c>
      <c r="C10114" t="s">
        <v>328</v>
      </c>
      <c r="D10114">
        <v>89</v>
      </c>
      <c r="E10114">
        <v>85</v>
      </c>
      <c r="F10114" t="s">
        <v>348</v>
      </c>
      <c r="G10114">
        <v>4</v>
      </c>
      <c r="H10114" t="s">
        <v>358</v>
      </c>
      <c r="I10114" t="s">
        <v>348</v>
      </c>
      <c r="J10114" s="2">
        <f>VLOOKUP(B10114,'Totals by Team'!A:K,11,FALSE)</f>
        <v>4.9393939393939394</v>
      </c>
      <c r="K10114" s="2">
        <f>VLOOKUP(C10114,'Totals by Team'!A:K,11,FALSE)</f>
        <v>3.129032258064516</v>
      </c>
    </row>
    <row r="10115" spans="1:11" x14ac:dyDescent="0.25">
      <c r="A10115" s="1">
        <v>41342</v>
      </c>
      <c r="B10115" t="s">
        <v>100</v>
      </c>
      <c r="C10115" t="s">
        <v>151</v>
      </c>
      <c r="D10115">
        <v>71</v>
      </c>
      <c r="E10115">
        <v>68</v>
      </c>
      <c r="F10115" t="s">
        <v>100</v>
      </c>
      <c r="G10115">
        <v>3</v>
      </c>
      <c r="H10115" t="s">
        <v>358</v>
      </c>
      <c r="I10115" t="s">
        <v>360</v>
      </c>
      <c r="J10115" s="2">
        <f>VLOOKUP(B10115,'Totals by Team'!A:K,11,FALSE)</f>
        <v>2.064516129032258</v>
      </c>
      <c r="K10115" s="2">
        <f>VLOOKUP(C10115,'Totals by Team'!A:K,11,FALSE)</f>
        <v>-4.9333333333333336</v>
      </c>
    </row>
    <row r="10116" spans="1:11" x14ac:dyDescent="0.25">
      <c r="A10116" s="1">
        <v>41342</v>
      </c>
      <c r="B10116" t="s">
        <v>315</v>
      </c>
      <c r="C10116" t="s">
        <v>253</v>
      </c>
      <c r="D10116">
        <v>70</v>
      </c>
      <c r="E10116">
        <v>67</v>
      </c>
      <c r="F10116" t="s">
        <v>315</v>
      </c>
      <c r="G10116">
        <v>3</v>
      </c>
      <c r="H10116" t="s">
        <v>358</v>
      </c>
      <c r="I10116" t="s">
        <v>360</v>
      </c>
      <c r="J10116" s="2">
        <f>VLOOKUP(B10116,'Totals by Team'!A:K,11,FALSE)</f>
        <v>-8.67741935483871</v>
      </c>
      <c r="K10116" s="2">
        <f>VLOOKUP(C10116,'Totals by Team'!A:K,11,FALSE)</f>
        <v>4.935483870967742</v>
      </c>
    </row>
    <row r="10117" spans="1:11" x14ac:dyDescent="0.25">
      <c r="A10117" s="1">
        <v>41342</v>
      </c>
      <c r="B10117" t="s">
        <v>220</v>
      </c>
      <c r="C10117" t="s">
        <v>286</v>
      </c>
      <c r="D10117">
        <v>61</v>
      </c>
      <c r="E10117">
        <v>58</v>
      </c>
      <c r="F10117" t="s">
        <v>220</v>
      </c>
      <c r="G10117">
        <v>3</v>
      </c>
      <c r="H10117" t="s">
        <v>358</v>
      </c>
      <c r="I10117" t="s">
        <v>360</v>
      </c>
      <c r="J10117" s="2">
        <f>VLOOKUP(B10117,'Totals by Team'!A:K,11,FALSE)</f>
        <v>3.28125</v>
      </c>
      <c r="K10117" s="2">
        <f>VLOOKUP(C10117,'Totals by Team'!A:K,11,FALSE)</f>
        <v>-0.78125</v>
      </c>
    </row>
    <row r="10118" spans="1:11" x14ac:dyDescent="0.25">
      <c r="A10118" s="1">
        <v>41342</v>
      </c>
      <c r="B10118" t="s">
        <v>190</v>
      </c>
      <c r="C10118" t="s">
        <v>101</v>
      </c>
      <c r="D10118">
        <v>91</v>
      </c>
      <c r="E10118">
        <v>88</v>
      </c>
      <c r="F10118" t="s">
        <v>101</v>
      </c>
      <c r="G10118">
        <v>3</v>
      </c>
      <c r="H10118" t="s">
        <v>358</v>
      </c>
      <c r="I10118" t="s">
        <v>356</v>
      </c>
      <c r="J10118" s="2">
        <f>VLOOKUP(B10118,'Totals by Team'!A:K,11,FALSE)</f>
        <v>-6.8571428571428568</v>
      </c>
      <c r="K10118" s="2">
        <f>VLOOKUP(C10118,'Totals by Team'!A:K,11,FALSE)</f>
        <v>-5.5666666666666664</v>
      </c>
    </row>
    <row r="10119" spans="1:11" x14ac:dyDescent="0.25">
      <c r="A10119" s="1">
        <v>41342</v>
      </c>
      <c r="B10119" t="s">
        <v>66</v>
      </c>
      <c r="C10119" t="s">
        <v>228</v>
      </c>
      <c r="D10119">
        <v>74</v>
      </c>
      <c r="E10119">
        <v>71</v>
      </c>
      <c r="F10119" t="s">
        <v>66</v>
      </c>
      <c r="G10119">
        <v>3</v>
      </c>
      <c r="H10119" t="s">
        <v>358</v>
      </c>
      <c r="I10119" t="s">
        <v>360</v>
      </c>
      <c r="J10119" s="2">
        <f>VLOOKUP(B10119,'Totals by Team'!A:K,11,FALSE)</f>
        <v>-8.875</v>
      </c>
      <c r="K10119" s="2">
        <f>VLOOKUP(C10119,'Totals by Team'!A:K,11,FALSE)</f>
        <v>-3.96875</v>
      </c>
    </row>
    <row r="10120" spans="1:11" x14ac:dyDescent="0.25">
      <c r="A10120" s="1">
        <v>41342</v>
      </c>
      <c r="B10120" t="s">
        <v>146</v>
      </c>
      <c r="C10120" t="s">
        <v>82</v>
      </c>
      <c r="D10120">
        <v>69</v>
      </c>
      <c r="E10120">
        <v>66</v>
      </c>
      <c r="F10120" t="s">
        <v>146</v>
      </c>
      <c r="G10120">
        <v>3</v>
      </c>
      <c r="H10120" t="s">
        <v>358</v>
      </c>
      <c r="I10120" t="s">
        <v>360</v>
      </c>
      <c r="J10120" s="2">
        <f>VLOOKUP(B10120,'Totals by Team'!A:K,11,FALSE)</f>
        <v>5.1515151515151514</v>
      </c>
      <c r="K10120" s="2">
        <f>VLOOKUP(C10120,'Totals by Team'!A:K,11,FALSE)</f>
        <v>1.78125</v>
      </c>
    </row>
    <row r="10121" spans="1:11" x14ac:dyDescent="0.25">
      <c r="A10121" s="1">
        <v>41342</v>
      </c>
      <c r="B10121" t="s">
        <v>194</v>
      </c>
      <c r="C10121" t="s">
        <v>84</v>
      </c>
      <c r="D10121">
        <v>88</v>
      </c>
      <c r="E10121">
        <v>85</v>
      </c>
      <c r="F10121" t="s">
        <v>84</v>
      </c>
      <c r="G10121">
        <v>3</v>
      </c>
      <c r="H10121" t="s">
        <v>358</v>
      </c>
      <c r="I10121" t="s">
        <v>356</v>
      </c>
      <c r="J10121" s="2">
        <f>VLOOKUP(B10121,'Totals by Team'!A:K,11,FALSE)</f>
        <v>1.0303030303030303</v>
      </c>
      <c r="K10121" s="2">
        <f>VLOOKUP(C10121,'Totals by Team'!A:K,11,FALSE)</f>
        <v>-0.93548387096774188</v>
      </c>
    </row>
    <row r="10122" spans="1:11" x14ac:dyDescent="0.25">
      <c r="A10122" s="1">
        <v>41342</v>
      </c>
      <c r="B10122" t="s">
        <v>40</v>
      </c>
      <c r="C10122" t="s">
        <v>24</v>
      </c>
      <c r="D10122">
        <v>65</v>
      </c>
      <c r="E10122">
        <v>62</v>
      </c>
      <c r="F10122" t="s">
        <v>348</v>
      </c>
      <c r="G10122">
        <v>3</v>
      </c>
      <c r="H10122" t="s">
        <v>358</v>
      </c>
      <c r="I10122" t="s">
        <v>348</v>
      </c>
      <c r="J10122" s="2">
        <f>VLOOKUP(B10122,'Totals by Team'!A:K,11,FALSE)</f>
        <v>-3.40625</v>
      </c>
      <c r="K10122" s="2">
        <f>VLOOKUP(C10122,'Totals by Team'!A:K,11,FALSE)</f>
        <v>3.0333333333333332</v>
      </c>
    </row>
    <row r="10123" spans="1:11" x14ac:dyDescent="0.25">
      <c r="A10123" s="1">
        <v>41342</v>
      </c>
      <c r="B10123" t="s">
        <v>102</v>
      </c>
      <c r="C10123" t="s">
        <v>26</v>
      </c>
      <c r="D10123">
        <v>62</v>
      </c>
      <c r="E10123">
        <v>59</v>
      </c>
      <c r="F10123" t="s">
        <v>348</v>
      </c>
      <c r="G10123">
        <v>3</v>
      </c>
      <c r="H10123" t="s">
        <v>358</v>
      </c>
      <c r="I10123" t="s">
        <v>348</v>
      </c>
      <c r="J10123" s="2">
        <f>VLOOKUP(B10123,'Totals by Team'!A:K,11,FALSE)</f>
        <v>0.70588235294117652</v>
      </c>
      <c r="K10123" s="2">
        <f>VLOOKUP(C10123,'Totals by Team'!A:K,11,FALSE)</f>
        <v>0.4642857142857143</v>
      </c>
    </row>
    <row r="10124" spans="1:11" x14ac:dyDescent="0.25">
      <c r="A10124" s="1">
        <v>41342</v>
      </c>
      <c r="B10124" t="s">
        <v>140</v>
      </c>
      <c r="C10124" t="s">
        <v>144</v>
      </c>
      <c r="D10124">
        <v>55</v>
      </c>
      <c r="E10124">
        <v>52</v>
      </c>
      <c r="F10124" t="s">
        <v>348</v>
      </c>
      <c r="G10124">
        <v>3</v>
      </c>
      <c r="H10124" t="s">
        <v>358</v>
      </c>
      <c r="I10124" t="s">
        <v>348</v>
      </c>
      <c r="J10124" s="2">
        <f>VLOOKUP(B10124,'Totals by Team'!A:K,11,FALSE)</f>
        <v>-1.59375</v>
      </c>
      <c r="K10124" s="2">
        <f>VLOOKUP(C10124,'Totals by Team'!A:K,11,FALSE)</f>
        <v>3.46875</v>
      </c>
    </row>
    <row r="10125" spans="1:11" x14ac:dyDescent="0.25">
      <c r="A10125" s="1">
        <v>41342</v>
      </c>
      <c r="B10125" t="s">
        <v>230</v>
      </c>
      <c r="C10125" t="s">
        <v>300</v>
      </c>
      <c r="D10125">
        <v>69</v>
      </c>
      <c r="E10125">
        <v>66</v>
      </c>
      <c r="F10125" t="s">
        <v>348</v>
      </c>
      <c r="G10125">
        <v>3</v>
      </c>
      <c r="H10125" t="s">
        <v>358</v>
      </c>
      <c r="I10125" t="s">
        <v>348</v>
      </c>
      <c r="J10125" s="2">
        <f>VLOOKUP(B10125,'Totals by Team'!A:K,11,FALSE)</f>
        <v>11.5625</v>
      </c>
      <c r="K10125" s="2">
        <f>VLOOKUP(C10125,'Totals by Team'!A:K,11,FALSE)</f>
        <v>-3.15625</v>
      </c>
    </row>
    <row r="10126" spans="1:11" x14ac:dyDescent="0.25">
      <c r="A10126" s="1">
        <v>41342</v>
      </c>
      <c r="B10126" t="s">
        <v>329</v>
      </c>
      <c r="C10126" t="s">
        <v>55</v>
      </c>
      <c r="D10126">
        <v>53</v>
      </c>
      <c r="E10126">
        <v>51</v>
      </c>
      <c r="F10126" t="s">
        <v>329</v>
      </c>
      <c r="G10126">
        <v>2</v>
      </c>
      <c r="H10126" t="s">
        <v>358</v>
      </c>
      <c r="I10126" t="s">
        <v>360</v>
      </c>
      <c r="J10126" s="2">
        <f>VLOOKUP(B10126,'Totals by Team'!A:K,11,FALSE)</f>
        <v>-3.5517241379310347</v>
      </c>
      <c r="K10126" s="2">
        <f>VLOOKUP(C10126,'Totals by Team'!A:K,11,FALSE)</f>
        <v>-9.7931034482758612</v>
      </c>
    </row>
    <row r="10127" spans="1:11" x14ac:dyDescent="0.25">
      <c r="A10127" s="1">
        <v>41342</v>
      </c>
      <c r="B10127" t="s">
        <v>216</v>
      </c>
      <c r="C10127" t="s">
        <v>310</v>
      </c>
      <c r="D10127">
        <v>74</v>
      </c>
      <c r="E10127">
        <v>72</v>
      </c>
      <c r="F10127" t="s">
        <v>216</v>
      </c>
      <c r="G10127">
        <v>2</v>
      </c>
      <c r="H10127" t="s">
        <v>358</v>
      </c>
      <c r="I10127" t="s">
        <v>360</v>
      </c>
      <c r="J10127" s="2">
        <f>VLOOKUP(B10127,'Totals by Team'!A:K,11,FALSE)</f>
        <v>-0.93939393939393945</v>
      </c>
      <c r="K10127" s="2">
        <f>VLOOKUP(C10127,'Totals by Team'!A:K,11,FALSE)</f>
        <v>1.935483870967742</v>
      </c>
    </row>
    <row r="10128" spans="1:11" x14ac:dyDescent="0.25">
      <c r="A10128" s="1">
        <v>41342</v>
      </c>
      <c r="B10128" t="s">
        <v>284</v>
      </c>
      <c r="C10128" t="s">
        <v>217</v>
      </c>
      <c r="D10128">
        <v>69</v>
      </c>
      <c r="E10128">
        <v>67</v>
      </c>
      <c r="F10128" t="s">
        <v>217</v>
      </c>
      <c r="G10128">
        <v>2</v>
      </c>
      <c r="H10128" t="s">
        <v>358</v>
      </c>
      <c r="I10128" t="s">
        <v>356</v>
      </c>
      <c r="J10128" s="2">
        <f>VLOOKUP(B10128,'Totals by Team'!A:K,11,FALSE)</f>
        <v>6.258064516129032</v>
      </c>
      <c r="K10128" s="2">
        <f>VLOOKUP(C10128,'Totals by Team'!A:K,11,FALSE)</f>
        <v>-0.93548387096774188</v>
      </c>
    </row>
    <row r="10129" spans="1:11" x14ac:dyDescent="0.25">
      <c r="A10129" s="1">
        <v>41342</v>
      </c>
      <c r="B10129" t="s">
        <v>297</v>
      </c>
      <c r="C10129" t="s">
        <v>346</v>
      </c>
      <c r="D10129">
        <v>71</v>
      </c>
      <c r="E10129">
        <v>69</v>
      </c>
      <c r="F10129" t="s">
        <v>346</v>
      </c>
      <c r="G10129">
        <v>2</v>
      </c>
      <c r="H10129" t="s">
        <v>358</v>
      </c>
      <c r="I10129" t="s">
        <v>356</v>
      </c>
      <c r="J10129" s="2">
        <f>VLOOKUP(B10129,'Totals by Team'!A:K,11,FALSE)</f>
        <v>0.34375</v>
      </c>
      <c r="K10129" s="2">
        <f>VLOOKUP(C10129,'Totals by Team'!A:K,11,FALSE)</f>
        <v>-7.419354838709677</v>
      </c>
    </row>
    <row r="10130" spans="1:11" x14ac:dyDescent="0.25">
      <c r="A10130" s="1">
        <v>41342</v>
      </c>
      <c r="B10130" t="s">
        <v>212</v>
      </c>
      <c r="C10130" t="s">
        <v>304</v>
      </c>
      <c r="D10130">
        <v>64</v>
      </c>
      <c r="E10130">
        <v>62</v>
      </c>
      <c r="F10130" t="s">
        <v>212</v>
      </c>
      <c r="G10130">
        <v>2</v>
      </c>
      <c r="H10130" t="s">
        <v>358</v>
      </c>
      <c r="I10130" t="s">
        <v>360</v>
      </c>
      <c r="J10130" s="2">
        <f>VLOOKUP(B10130,'Totals by Team'!A:K,11,FALSE)</f>
        <v>3.3125</v>
      </c>
      <c r="K10130" s="2">
        <f>VLOOKUP(C10130,'Totals by Team'!A:K,11,FALSE)</f>
        <v>10.060606060606061</v>
      </c>
    </row>
    <row r="10131" spans="1:11" x14ac:dyDescent="0.25">
      <c r="A10131" s="1">
        <v>41342</v>
      </c>
      <c r="B10131" t="s">
        <v>121</v>
      </c>
      <c r="C10131" t="s">
        <v>15</v>
      </c>
      <c r="D10131">
        <v>86</v>
      </c>
      <c r="E10131">
        <v>84</v>
      </c>
      <c r="F10131" t="s">
        <v>121</v>
      </c>
      <c r="G10131">
        <v>2</v>
      </c>
      <c r="H10131" t="s">
        <v>358</v>
      </c>
      <c r="I10131" t="s">
        <v>360</v>
      </c>
      <c r="J10131" s="2">
        <f>VLOOKUP(B10131,'Totals by Team'!A:K,11,FALSE)</f>
        <v>-4.75</v>
      </c>
      <c r="K10131" s="2">
        <f>VLOOKUP(C10131,'Totals by Team'!A:K,11,FALSE)</f>
        <v>2.6129032258064515</v>
      </c>
    </row>
    <row r="10132" spans="1:11" x14ac:dyDescent="0.25">
      <c r="A10132" s="1">
        <v>41342</v>
      </c>
      <c r="B10132" t="s">
        <v>193</v>
      </c>
      <c r="C10132" t="s">
        <v>32</v>
      </c>
      <c r="D10132">
        <v>96</v>
      </c>
      <c r="E10132">
        <v>94</v>
      </c>
      <c r="F10132" t="s">
        <v>32</v>
      </c>
      <c r="G10132">
        <v>2</v>
      </c>
      <c r="H10132" t="s">
        <v>358</v>
      </c>
      <c r="I10132" t="s">
        <v>356</v>
      </c>
      <c r="J10132" s="2">
        <f>VLOOKUP(B10132,'Totals by Team'!A:K,11,FALSE)</f>
        <v>3.8333333333333335</v>
      </c>
      <c r="K10132" s="2">
        <f>VLOOKUP(C10132,'Totals by Team'!A:K,11,FALSE)</f>
        <v>3.71875</v>
      </c>
    </row>
    <row r="10133" spans="1:11" x14ac:dyDescent="0.25">
      <c r="A10133" s="1">
        <v>41342</v>
      </c>
      <c r="B10133" t="s">
        <v>7</v>
      </c>
      <c r="C10133" t="s">
        <v>169</v>
      </c>
      <c r="D10133">
        <v>62</v>
      </c>
      <c r="E10133">
        <v>60</v>
      </c>
      <c r="F10133" t="s">
        <v>7</v>
      </c>
      <c r="G10133">
        <v>2</v>
      </c>
      <c r="H10133" t="s">
        <v>358</v>
      </c>
      <c r="I10133" t="s">
        <v>360</v>
      </c>
      <c r="J10133" s="2">
        <f>VLOOKUP(B10133,'Totals by Team'!A:K,11,FALSE)</f>
        <v>1.6206896551724137</v>
      </c>
      <c r="K10133" s="2">
        <f>VLOOKUP(C10133,'Totals by Team'!A:K,11,FALSE)</f>
        <v>6.6666666666666666E-2</v>
      </c>
    </row>
    <row r="10134" spans="1:11" x14ac:dyDescent="0.25">
      <c r="A10134" s="1">
        <v>41342</v>
      </c>
      <c r="B10134" t="s">
        <v>89</v>
      </c>
      <c r="C10134" t="s">
        <v>175</v>
      </c>
      <c r="D10134">
        <v>56</v>
      </c>
      <c r="E10134">
        <v>54</v>
      </c>
      <c r="F10134" t="s">
        <v>348</v>
      </c>
      <c r="G10134">
        <v>2</v>
      </c>
      <c r="H10134" t="s">
        <v>358</v>
      </c>
      <c r="I10134" t="s">
        <v>348</v>
      </c>
      <c r="J10134" s="2">
        <f>VLOOKUP(B10134,'Totals by Team'!A:K,11,FALSE)</f>
        <v>3.28125</v>
      </c>
      <c r="K10134" s="2">
        <f>VLOOKUP(C10134,'Totals by Team'!A:K,11,FALSE)</f>
        <v>5.7666666666666666</v>
      </c>
    </row>
    <row r="10135" spans="1:11" x14ac:dyDescent="0.25">
      <c r="A10135" s="1">
        <v>41342</v>
      </c>
      <c r="B10135" t="s">
        <v>9</v>
      </c>
      <c r="C10135" t="s">
        <v>227</v>
      </c>
      <c r="D10135">
        <v>70</v>
      </c>
      <c r="E10135">
        <v>68</v>
      </c>
      <c r="F10135" t="s">
        <v>348</v>
      </c>
      <c r="G10135">
        <v>2</v>
      </c>
      <c r="H10135" t="s">
        <v>358</v>
      </c>
      <c r="I10135" t="s">
        <v>348</v>
      </c>
      <c r="J10135" s="2">
        <f>VLOOKUP(B10135,'Totals by Team'!A:K,11,FALSE)</f>
        <v>12.266666666666667</v>
      </c>
      <c r="K10135" s="2">
        <f>VLOOKUP(C10135,'Totals by Team'!A:K,11,FALSE)</f>
        <v>4.1034482758620694</v>
      </c>
    </row>
    <row r="10136" spans="1:11" x14ac:dyDescent="0.25">
      <c r="A10136" s="1">
        <v>41342</v>
      </c>
      <c r="B10136" t="s">
        <v>265</v>
      </c>
      <c r="C10136" t="s">
        <v>209</v>
      </c>
      <c r="D10136">
        <v>81</v>
      </c>
      <c r="E10136">
        <v>80</v>
      </c>
      <c r="F10136" t="s">
        <v>265</v>
      </c>
      <c r="G10136">
        <v>1</v>
      </c>
      <c r="H10136" t="s">
        <v>358</v>
      </c>
      <c r="I10136" t="s">
        <v>360</v>
      </c>
      <c r="J10136" s="2">
        <f>VLOOKUP(B10136,'Totals by Team'!A:K,11,FALSE)</f>
        <v>0.73333333333333328</v>
      </c>
      <c r="K10136" s="2">
        <f>VLOOKUP(C10136,'Totals by Team'!A:K,11,FALSE)</f>
        <v>5.096774193548387</v>
      </c>
    </row>
    <row r="10137" spans="1:11" x14ac:dyDescent="0.25">
      <c r="A10137" s="1">
        <v>41342</v>
      </c>
      <c r="B10137" t="s">
        <v>103</v>
      </c>
      <c r="C10137" t="s">
        <v>240</v>
      </c>
      <c r="D10137">
        <v>89</v>
      </c>
      <c r="E10137">
        <v>88</v>
      </c>
      <c r="F10137" t="s">
        <v>103</v>
      </c>
      <c r="G10137">
        <v>1</v>
      </c>
      <c r="H10137" t="s">
        <v>358</v>
      </c>
      <c r="I10137" t="s">
        <v>360</v>
      </c>
      <c r="J10137" s="2">
        <f>VLOOKUP(B10137,'Totals by Team'!A:K,11,FALSE)</f>
        <v>0.5</v>
      </c>
      <c r="K10137" s="2">
        <f>VLOOKUP(C10137,'Totals by Team'!A:K,11,FALSE)</f>
        <v>7.0294117647058822</v>
      </c>
    </row>
    <row r="10138" spans="1:11" x14ac:dyDescent="0.25">
      <c r="A10138" s="1">
        <v>41342</v>
      </c>
      <c r="B10138" t="s">
        <v>126</v>
      </c>
      <c r="C10138" t="s">
        <v>168</v>
      </c>
      <c r="D10138">
        <v>72</v>
      </c>
      <c r="E10138">
        <v>71</v>
      </c>
      <c r="F10138" t="s">
        <v>126</v>
      </c>
      <c r="G10138">
        <v>1</v>
      </c>
      <c r="H10138" t="s">
        <v>358</v>
      </c>
      <c r="I10138" t="s">
        <v>360</v>
      </c>
      <c r="J10138" s="2">
        <f>VLOOKUP(B10138,'Totals by Team'!A:K,11,FALSE)</f>
        <v>-8.137931034482758</v>
      </c>
      <c r="K10138" s="2">
        <f>VLOOKUP(C10138,'Totals by Team'!A:K,11,FALSE)</f>
        <v>-5.3076923076923075</v>
      </c>
    </row>
    <row r="10139" spans="1:11" x14ac:dyDescent="0.25">
      <c r="A10139" s="1">
        <v>41342</v>
      </c>
      <c r="B10139" t="s">
        <v>122</v>
      </c>
      <c r="C10139" t="s">
        <v>283</v>
      </c>
      <c r="D10139">
        <v>43</v>
      </c>
      <c r="E10139">
        <v>42</v>
      </c>
      <c r="F10139" t="s">
        <v>348</v>
      </c>
      <c r="G10139">
        <v>1</v>
      </c>
      <c r="H10139" t="s">
        <v>358</v>
      </c>
      <c r="I10139" t="s">
        <v>348</v>
      </c>
      <c r="J10139" s="2">
        <f>VLOOKUP(B10139,'Totals by Team'!A:K,11,FALSE)</f>
        <v>1.5588235294117647</v>
      </c>
      <c r="K10139" s="2">
        <f>VLOOKUP(C10139,'Totals by Team'!A:K,11,FALSE)</f>
        <v>0.84375</v>
      </c>
    </row>
    <row r="10140" spans="1:11" x14ac:dyDescent="0.25">
      <c r="A10140" s="1">
        <v>41342</v>
      </c>
      <c r="B10140" t="s">
        <v>135</v>
      </c>
      <c r="C10140" t="s">
        <v>117</v>
      </c>
      <c r="D10140">
        <v>50</v>
      </c>
      <c r="E10140">
        <v>49</v>
      </c>
      <c r="F10140" t="s">
        <v>135</v>
      </c>
      <c r="G10140">
        <v>1</v>
      </c>
      <c r="H10140" t="s">
        <v>358</v>
      </c>
      <c r="I10140" t="s">
        <v>360</v>
      </c>
      <c r="J10140" s="2">
        <f>VLOOKUP(B10140,'Totals by Team'!A:K,11,FALSE)</f>
        <v>4.117647058823529</v>
      </c>
      <c r="K10140" s="2">
        <f>VLOOKUP(C10140,'Totals by Team'!A:K,11,FALSE)</f>
        <v>-5.4482758620689653</v>
      </c>
    </row>
    <row r="10141" spans="1:11" x14ac:dyDescent="0.25">
      <c r="A10141" s="1">
        <v>41342</v>
      </c>
      <c r="B10141" t="s">
        <v>229</v>
      </c>
      <c r="C10141" t="s">
        <v>262</v>
      </c>
      <c r="D10141">
        <v>70</v>
      </c>
      <c r="E10141">
        <v>69</v>
      </c>
      <c r="F10141" t="s">
        <v>229</v>
      </c>
      <c r="G10141">
        <v>1</v>
      </c>
      <c r="H10141" t="s">
        <v>358</v>
      </c>
      <c r="I10141" t="s">
        <v>360</v>
      </c>
      <c r="J10141" s="2">
        <f>VLOOKUP(B10141,'Totals by Team'!A:K,11,FALSE)</f>
        <v>8.875</v>
      </c>
      <c r="K10141" s="2">
        <f>VLOOKUP(C10141,'Totals by Team'!A:K,11,FALSE)</f>
        <v>2.1875</v>
      </c>
    </row>
    <row r="10142" spans="1:11" x14ac:dyDescent="0.25">
      <c r="A10142" s="1">
        <v>41342</v>
      </c>
      <c r="B10142" t="s">
        <v>202</v>
      </c>
      <c r="C10142" t="s">
        <v>195</v>
      </c>
      <c r="D10142">
        <v>54</v>
      </c>
      <c r="E10142">
        <v>53</v>
      </c>
      <c r="F10142" t="s">
        <v>348</v>
      </c>
      <c r="G10142">
        <v>1</v>
      </c>
      <c r="H10142" t="s">
        <v>358</v>
      </c>
      <c r="I10142" t="s">
        <v>348</v>
      </c>
      <c r="J10142" s="2">
        <f>VLOOKUP(B10142,'Totals by Team'!A:K,11,FALSE)</f>
        <v>4.1785714285714288</v>
      </c>
      <c r="K10142" s="2">
        <f>VLOOKUP(C10142,'Totals by Team'!A:K,11,FALSE)</f>
        <v>-4.5714285714285712</v>
      </c>
    </row>
    <row r="10143" spans="1:11" x14ac:dyDescent="0.25">
      <c r="A10143" s="1">
        <v>41342</v>
      </c>
      <c r="B10143" t="s">
        <v>209</v>
      </c>
      <c r="C10143" t="s">
        <v>265</v>
      </c>
      <c r="D10143">
        <v>80</v>
      </c>
      <c r="E10143">
        <v>81</v>
      </c>
      <c r="F10143" t="s">
        <v>265</v>
      </c>
      <c r="G10143">
        <v>-1</v>
      </c>
      <c r="H10143" t="s">
        <v>357</v>
      </c>
      <c r="I10143" t="s">
        <v>356</v>
      </c>
      <c r="J10143" s="2">
        <f>VLOOKUP(B10143,'Totals by Team'!A:K,11,FALSE)</f>
        <v>5.096774193548387</v>
      </c>
      <c r="K10143" s="2">
        <f>VLOOKUP(C10143,'Totals by Team'!A:K,11,FALSE)</f>
        <v>0.73333333333333328</v>
      </c>
    </row>
    <row r="10144" spans="1:11" x14ac:dyDescent="0.25">
      <c r="A10144" s="1">
        <v>41342</v>
      </c>
      <c r="B10144" t="s">
        <v>240</v>
      </c>
      <c r="C10144" t="s">
        <v>103</v>
      </c>
      <c r="D10144">
        <v>88</v>
      </c>
      <c r="E10144">
        <v>89</v>
      </c>
      <c r="F10144" t="s">
        <v>103</v>
      </c>
      <c r="G10144">
        <v>-1</v>
      </c>
      <c r="H10144" t="s">
        <v>357</v>
      </c>
      <c r="I10144" t="s">
        <v>356</v>
      </c>
      <c r="J10144" s="2">
        <f>VLOOKUP(B10144,'Totals by Team'!A:K,11,FALSE)</f>
        <v>7.0294117647058822</v>
      </c>
      <c r="K10144" s="2">
        <f>VLOOKUP(C10144,'Totals by Team'!A:K,11,FALSE)</f>
        <v>0.5</v>
      </c>
    </row>
    <row r="10145" spans="1:11" x14ac:dyDescent="0.25">
      <c r="A10145" s="1">
        <v>41342</v>
      </c>
      <c r="B10145" t="s">
        <v>168</v>
      </c>
      <c r="C10145" t="s">
        <v>126</v>
      </c>
      <c r="D10145">
        <v>71</v>
      </c>
      <c r="E10145">
        <v>72</v>
      </c>
      <c r="F10145" t="s">
        <v>126</v>
      </c>
      <c r="G10145">
        <v>-1</v>
      </c>
      <c r="H10145" t="s">
        <v>357</v>
      </c>
      <c r="I10145" t="s">
        <v>356</v>
      </c>
      <c r="J10145" s="2">
        <f>VLOOKUP(B10145,'Totals by Team'!A:K,11,FALSE)</f>
        <v>-5.3076923076923075</v>
      </c>
      <c r="K10145" s="2">
        <f>VLOOKUP(C10145,'Totals by Team'!A:K,11,FALSE)</f>
        <v>-8.137931034482758</v>
      </c>
    </row>
    <row r="10146" spans="1:11" x14ac:dyDescent="0.25">
      <c r="A10146" s="1">
        <v>41342</v>
      </c>
      <c r="B10146" t="s">
        <v>283</v>
      </c>
      <c r="C10146" t="s">
        <v>122</v>
      </c>
      <c r="D10146">
        <v>42</v>
      </c>
      <c r="E10146">
        <v>43</v>
      </c>
      <c r="F10146" t="s">
        <v>348</v>
      </c>
      <c r="G10146">
        <v>-1</v>
      </c>
      <c r="H10146" t="s">
        <v>357</v>
      </c>
      <c r="I10146" t="s">
        <v>348</v>
      </c>
      <c r="J10146" s="2">
        <f>VLOOKUP(B10146,'Totals by Team'!A:K,11,FALSE)</f>
        <v>0.84375</v>
      </c>
      <c r="K10146" s="2">
        <f>VLOOKUP(C10146,'Totals by Team'!A:K,11,FALSE)</f>
        <v>1.5588235294117647</v>
      </c>
    </row>
    <row r="10147" spans="1:11" x14ac:dyDescent="0.25">
      <c r="A10147" s="1">
        <v>41342</v>
      </c>
      <c r="B10147" t="s">
        <v>117</v>
      </c>
      <c r="C10147" t="s">
        <v>135</v>
      </c>
      <c r="D10147">
        <v>49</v>
      </c>
      <c r="E10147">
        <v>50</v>
      </c>
      <c r="F10147" t="s">
        <v>135</v>
      </c>
      <c r="G10147">
        <v>-1</v>
      </c>
      <c r="H10147" t="s">
        <v>357</v>
      </c>
      <c r="I10147" t="s">
        <v>356</v>
      </c>
      <c r="J10147" s="2">
        <f>VLOOKUP(B10147,'Totals by Team'!A:K,11,FALSE)</f>
        <v>-5.4482758620689653</v>
      </c>
      <c r="K10147" s="2">
        <f>VLOOKUP(C10147,'Totals by Team'!A:K,11,FALSE)</f>
        <v>4.117647058823529</v>
      </c>
    </row>
    <row r="10148" spans="1:11" x14ac:dyDescent="0.25">
      <c r="A10148" s="1">
        <v>41342</v>
      </c>
      <c r="B10148" t="s">
        <v>262</v>
      </c>
      <c r="C10148" t="s">
        <v>229</v>
      </c>
      <c r="D10148">
        <v>69</v>
      </c>
      <c r="E10148">
        <v>70</v>
      </c>
      <c r="F10148" t="s">
        <v>229</v>
      </c>
      <c r="G10148">
        <v>-1</v>
      </c>
      <c r="H10148" t="s">
        <v>357</v>
      </c>
      <c r="I10148" t="s">
        <v>356</v>
      </c>
      <c r="J10148" s="2">
        <f>VLOOKUP(B10148,'Totals by Team'!A:K,11,FALSE)</f>
        <v>2.1875</v>
      </c>
      <c r="K10148" s="2">
        <f>VLOOKUP(C10148,'Totals by Team'!A:K,11,FALSE)</f>
        <v>8.875</v>
      </c>
    </row>
    <row r="10149" spans="1:11" x14ac:dyDescent="0.25">
      <c r="A10149" s="1">
        <v>41342</v>
      </c>
      <c r="B10149" t="s">
        <v>195</v>
      </c>
      <c r="C10149" t="s">
        <v>202</v>
      </c>
      <c r="D10149">
        <v>53</v>
      </c>
      <c r="E10149">
        <v>54</v>
      </c>
      <c r="F10149" t="s">
        <v>348</v>
      </c>
      <c r="G10149">
        <v>-1</v>
      </c>
      <c r="H10149" t="s">
        <v>357</v>
      </c>
      <c r="I10149" t="s">
        <v>348</v>
      </c>
      <c r="J10149" s="2">
        <f>VLOOKUP(B10149,'Totals by Team'!A:K,11,FALSE)</f>
        <v>-4.5714285714285712</v>
      </c>
      <c r="K10149" s="2">
        <f>VLOOKUP(C10149,'Totals by Team'!A:K,11,FALSE)</f>
        <v>4.1785714285714288</v>
      </c>
    </row>
    <row r="10150" spans="1:11" x14ac:dyDescent="0.25">
      <c r="A10150" s="1">
        <v>41342</v>
      </c>
      <c r="B10150" t="s">
        <v>55</v>
      </c>
      <c r="C10150" t="s">
        <v>329</v>
      </c>
      <c r="D10150">
        <v>51</v>
      </c>
      <c r="E10150">
        <v>53</v>
      </c>
      <c r="F10150" t="s">
        <v>329</v>
      </c>
      <c r="G10150">
        <v>-2</v>
      </c>
      <c r="H10150" t="s">
        <v>357</v>
      </c>
      <c r="I10150" t="s">
        <v>356</v>
      </c>
      <c r="J10150" s="2">
        <f>VLOOKUP(B10150,'Totals by Team'!A:K,11,FALSE)</f>
        <v>-9.7931034482758612</v>
      </c>
      <c r="K10150" s="2">
        <f>VLOOKUP(C10150,'Totals by Team'!A:K,11,FALSE)</f>
        <v>-3.5517241379310347</v>
      </c>
    </row>
    <row r="10151" spans="1:11" x14ac:dyDescent="0.25">
      <c r="A10151" s="1">
        <v>41342</v>
      </c>
      <c r="B10151" t="s">
        <v>310</v>
      </c>
      <c r="C10151" t="s">
        <v>216</v>
      </c>
      <c r="D10151">
        <v>72</v>
      </c>
      <c r="E10151">
        <v>74</v>
      </c>
      <c r="F10151" t="s">
        <v>216</v>
      </c>
      <c r="G10151">
        <v>-2</v>
      </c>
      <c r="H10151" t="s">
        <v>357</v>
      </c>
      <c r="I10151" t="s">
        <v>356</v>
      </c>
      <c r="J10151" s="2">
        <f>VLOOKUP(B10151,'Totals by Team'!A:K,11,FALSE)</f>
        <v>1.935483870967742</v>
      </c>
      <c r="K10151" s="2">
        <f>VLOOKUP(C10151,'Totals by Team'!A:K,11,FALSE)</f>
        <v>-0.93939393939393945</v>
      </c>
    </row>
    <row r="10152" spans="1:11" x14ac:dyDescent="0.25">
      <c r="A10152" s="1">
        <v>41342</v>
      </c>
      <c r="B10152" t="s">
        <v>217</v>
      </c>
      <c r="C10152" t="s">
        <v>284</v>
      </c>
      <c r="D10152">
        <v>67</v>
      </c>
      <c r="E10152">
        <v>69</v>
      </c>
      <c r="F10152" t="s">
        <v>217</v>
      </c>
      <c r="G10152">
        <v>-2</v>
      </c>
      <c r="H10152" t="s">
        <v>357</v>
      </c>
      <c r="I10152" t="s">
        <v>360</v>
      </c>
      <c r="J10152" s="2">
        <f>VLOOKUP(B10152,'Totals by Team'!A:K,11,FALSE)</f>
        <v>-0.93548387096774188</v>
      </c>
      <c r="K10152" s="2">
        <f>VLOOKUP(C10152,'Totals by Team'!A:K,11,FALSE)</f>
        <v>6.258064516129032</v>
      </c>
    </row>
    <row r="10153" spans="1:11" x14ac:dyDescent="0.25">
      <c r="A10153" s="1">
        <v>41342</v>
      </c>
      <c r="B10153" t="s">
        <v>346</v>
      </c>
      <c r="C10153" t="s">
        <v>297</v>
      </c>
      <c r="D10153">
        <v>69</v>
      </c>
      <c r="E10153">
        <v>71</v>
      </c>
      <c r="F10153" t="s">
        <v>346</v>
      </c>
      <c r="G10153">
        <v>-2</v>
      </c>
      <c r="H10153" t="s">
        <v>357</v>
      </c>
      <c r="I10153" t="s">
        <v>360</v>
      </c>
      <c r="J10153" s="2">
        <f>VLOOKUP(B10153,'Totals by Team'!A:K,11,FALSE)</f>
        <v>-7.419354838709677</v>
      </c>
      <c r="K10153" s="2">
        <f>VLOOKUP(C10153,'Totals by Team'!A:K,11,FALSE)</f>
        <v>0.34375</v>
      </c>
    </row>
    <row r="10154" spans="1:11" x14ac:dyDescent="0.25">
      <c r="A10154" s="1">
        <v>41342</v>
      </c>
      <c r="B10154" t="s">
        <v>304</v>
      </c>
      <c r="C10154" t="s">
        <v>212</v>
      </c>
      <c r="D10154">
        <v>62</v>
      </c>
      <c r="E10154">
        <v>64</v>
      </c>
      <c r="F10154" t="s">
        <v>212</v>
      </c>
      <c r="G10154">
        <v>-2</v>
      </c>
      <c r="H10154" t="s">
        <v>357</v>
      </c>
      <c r="I10154" t="s">
        <v>356</v>
      </c>
      <c r="J10154" s="2">
        <f>VLOOKUP(B10154,'Totals by Team'!A:K,11,FALSE)</f>
        <v>10.060606060606061</v>
      </c>
      <c r="K10154" s="2">
        <f>VLOOKUP(C10154,'Totals by Team'!A:K,11,FALSE)</f>
        <v>3.3125</v>
      </c>
    </row>
    <row r="10155" spans="1:11" x14ac:dyDescent="0.25">
      <c r="A10155" s="1">
        <v>41342</v>
      </c>
      <c r="B10155" t="s">
        <v>15</v>
      </c>
      <c r="C10155" t="s">
        <v>121</v>
      </c>
      <c r="D10155">
        <v>84</v>
      </c>
      <c r="E10155">
        <v>86</v>
      </c>
      <c r="F10155" t="s">
        <v>121</v>
      </c>
      <c r="G10155">
        <v>-2</v>
      </c>
      <c r="H10155" t="s">
        <v>357</v>
      </c>
      <c r="I10155" t="s">
        <v>356</v>
      </c>
      <c r="J10155" s="2">
        <f>VLOOKUP(B10155,'Totals by Team'!A:K,11,FALSE)</f>
        <v>2.6129032258064515</v>
      </c>
      <c r="K10155" s="2">
        <f>VLOOKUP(C10155,'Totals by Team'!A:K,11,FALSE)</f>
        <v>-4.75</v>
      </c>
    </row>
    <row r="10156" spans="1:11" x14ac:dyDescent="0.25">
      <c r="A10156" s="1">
        <v>41342</v>
      </c>
      <c r="B10156" t="s">
        <v>32</v>
      </c>
      <c r="C10156" t="s">
        <v>193</v>
      </c>
      <c r="D10156">
        <v>94</v>
      </c>
      <c r="E10156">
        <v>96</v>
      </c>
      <c r="F10156" t="s">
        <v>32</v>
      </c>
      <c r="G10156">
        <v>-2</v>
      </c>
      <c r="H10156" t="s">
        <v>357</v>
      </c>
      <c r="I10156" t="s">
        <v>360</v>
      </c>
      <c r="J10156" s="2">
        <f>VLOOKUP(B10156,'Totals by Team'!A:K,11,FALSE)</f>
        <v>3.71875</v>
      </c>
      <c r="K10156" s="2">
        <f>VLOOKUP(C10156,'Totals by Team'!A:K,11,FALSE)</f>
        <v>3.8333333333333335</v>
      </c>
    </row>
    <row r="10157" spans="1:11" x14ac:dyDescent="0.25">
      <c r="A10157" s="1">
        <v>41342</v>
      </c>
      <c r="B10157" t="s">
        <v>169</v>
      </c>
      <c r="C10157" t="s">
        <v>7</v>
      </c>
      <c r="D10157">
        <v>60</v>
      </c>
      <c r="E10157">
        <v>62</v>
      </c>
      <c r="F10157" t="s">
        <v>7</v>
      </c>
      <c r="G10157">
        <v>-2</v>
      </c>
      <c r="H10157" t="s">
        <v>357</v>
      </c>
      <c r="I10157" t="s">
        <v>356</v>
      </c>
      <c r="J10157" s="2">
        <f>VLOOKUP(B10157,'Totals by Team'!A:K,11,FALSE)</f>
        <v>6.6666666666666666E-2</v>
      </c>
      <c r="K10157" s="2">
        <f>VLOOKUP(C10157,'Totals by Team'!A:K,11,FALSE)</f>
        <v>1.6206896551724137</v>
      </c>
    </row>
    <row r="10158" spans="1:11" x14ac:dyDescent="0.25">
      <c r="A10158" s="1">
        <v>41342</v>
      </c>
      <c r="B10158" t="s">
        <v>175</v>
      </c>
      <c r="C10158" t="s">
        <v>89</v>
      </c>
      <c r="D10158">
        <v>54</v>
      </c>
      <c r="E10158">
        <v>56</v>
      </c>
      <c r="F10158" t="s">
        <v>348</v>
      </c>
      <c r="G10158">
        <v>-2</v>
      </c>
      <c r="H10158" t="s">
        <v>357</v>
      </c>
      <c r="I10158" t="s">
        <v>348</v>
      </c>
      <c r="J10158" s="2">
        <f>VLOOKUP(B10158,'Totals by Team'!A:K,11,FALSE)</f>
        <v>5.7666666666666666</v>
      </c>
      <c r="K10158" s="2">
        <f>VLOOKUP(C10158,'Totals by Team'!A:K,11,FALSE)</f>
        <v>3.28125</v>
      </c>
    </row>
    <row r="10159" spans="1:11" x14ac:dyDescent="0.25">
      <c r="A10159" s="1">
        <v>41342</v>
      </c>
      <c r="B10159" t="s">
        <v>227</v>
      </c>
      <c r="C10159" t="s">
        <v>9</v>
      </c>
      <c r="D10159">
        <v>68</v>
      </c>
      <c r="E10159">
        <v>70</v>
      </c>
      <c r="F10159" t="s">
        <v>348</v>
      </c>
      <c r="G10159">
        <v>-2</v>
      </c>
      <c r="H10159" t="s">
        <v>357</v>
      </c>
      <c r="I10159" t="s">
        <v>348</v>
      </c>
      <c r="J10159" s="2">
        <f>VLOOKUP(B10159,'Totals by Team'!A:K,11,FALSE)</f>
        <v>4.1034482758620694</v>
      </c>
      <c r="K10159" s="2">
        <f>VLOOKUP(C10159,'Totals by Team'!A:K,11,FALSE)</f>
        <v>12.266666666666667</v>
      </c>
    </row>
    <row r="10160" spans="1:11" x14ac:dyDescent="0.25">
      <c r="A10160" s="1">
        <v>41342</v>
      </c>
      <c r="B10160" t="s">
        <v>151</v>
      </c>
      <c r="C10160" t="s">
        <v>100</v>
      </c>
      <c r="D10160">
        <v>68</v>
      </c>
      <c r="E10160">
        <v>71</v>
      </c>
      <c r="F10160" t="s">
        <v>100</v>
      </c>
      <c r="G10160">
        <v>-3</v>
      </c>
      <c r="H10160" t="s">
        <v>357</v>
      </c>
      <c r="I10160" t="s">
        <v>356</v>
      </c>
      <c r="J10160" s="2">
        <f>VLOOKUP(B10160,'Totals by Team'!A:K,11,FALSE)</f>
        <v>-4.9333333333333336</v>
      </c>
      <c r="K10160" s="2">
        <f>VLOOKUP(C10160,'Totals by Team'!A:K,11,FALSE)</f>
        <v>2.064516129032258</v>
      </c>
    </row>
    <row r="10161" spans="1:11" x14ac:dyDescent="0.25">
      <c r="A10161" s="1">
        <v>41342</v>
      </c>
      <c r="B10161" t="s">
        <v>253</v>
      </c>
      <c r="C10161" t="s">
        <v>315</v>
      </c>
      <c r="D10161">
        <v>67</v>
      </c>
      <c r="E10161">
        <v>70</v>
      </c>
      <c r="F10161" t="s">
        <v>315</v>
      </c>
      <c r="G10161">
        <v>-3</v>
      </c>
      <c r="H10161" t="s">
        <v>357</v>
      </c>
      <c r="I10161" t="s">
        <v>356</v>
      </c>
      <c r="J10161" s="2">
        <f>VLOOKUP(B10161,'Totals by Team'!A:K,11,FALSE)</f>
        <v>4.935483870967742</v>
      </c>
      <c r="K10161" s="2">
        <f>VLOOKUP(C10161,'Totals by Team'!A:K,11,FALSE)</f>
        <v>-8.67741935483871</v>
      </c>
    </row>
    <row r="10162" spans="1:11" x14ac:dyDescent="0.25">
      <c r="A10162" s="1">
        <v>41342</v>
      </c>
      <c r="B10162" t="s">
        <v>286</v>
      </c>
      <c r="C10162" t="s">
        <v>220</v>
      </c>
      <c r="D10162">
        <v>58</v>
      </c>
      <c r="E10162">
        <v>61</v>
      </c>
      <c r="F10162" t="s">
        <v>220</v>
      </c>
      <c r="G10162">
        <v>-3</v>
      </c>
      <c r="H10162" t="s">
        <v>357</v>
      </c>
      <c r="I10162" t="s">
        <v>356</v>
      </c>
      <c r="J10162" s="2">
        <f>VLOOKUP(B10162,'Totals by Team'!A:K,11,FALSE)</f>
        <v>-0.78125</v>
      </c>
      <c r="K10162" s="2">
        <f>VLOOKUP(C10162,'Totals by Team'!A:K,11,FALSE)</f>
        <v>3.28125</v>
      </c>
    </row>
    <row r="10163" spans="1:11" x14ac:dyDescent="0.25">
      <c r="A10163" s="1">
        <v>41342</v>
      </c>
      <c r="B10163" t="s">
        <v>101</v>
      </c>
      <c r="C10163" t="s">
        <v>190</v>
      </c>
      <c r="D10163">
        <v>88</v>
      </c>
      <c r="E10163">
        <v>91</v>
      </c>
      <c r="F10163" t="s">
        <v>101</v>
      </c>
      <c r="G10163">
        <v>-3</v>
      </c>
      <c r="H10163" t="s">
        <v>357</v>
      </c>
      <c r="I10163" t="s">
        <v>360</v>
      </c>
      <c r="J10163" s="2">
        <f>VLOOKUP(B10163,'Totals by Team'!A:K,11,FALSE)</f>
        <v>-5.5666666666666664</v>
      </c>
      <c r="K10163" s="2">
        <f>VLOOKUP(C10163,'Totals by Team'!A:K,11,FALSE)</f>
        <v>-6.8571428571428568</v>
      </c>
    </row>
    <row r="10164" spans="1:11" x14ac:dyDescent="0.25">
      <c r="A10164" s="1">
        <v>41342</v>
      </c>
      <c r="B10164" t="s">
        <v>228</v>
      </c>
      <c r="C10164" t="s">
        <v>66</v>
      </c>
      <c r="D10164">
        <v>71</v>
      </c>
      <c r="E10164">
        <v>74</v>
      </c>
      <c r="F10164" t="s">
        <v>66</v>
      </c>
      <c r="G10164">
        <v>-3</v>
      </c>
      <c r="H10164" t="s">
        <v>357</v>
      </c>
      <c r="I10164" t="s">
        <v>356</v>
      </c>
      <c r="J10164" s="2">
        <f>VLOOKUP(B10164,'Totals by Team'!A:K,11,FALSE)</f>
        <v>-3.96875</v>
      </c>
      <c r="K10164" s="2">
        <f>VLOOKUP(C10164,'Totals by Team'!A:K,11,FALSE)</f>
        <v>-8.875</v>
      </c>
    </row>
    <row r="10165" spans="1:11" x14ac:dyDescent="0.25">
      <c r="A10165" s="1">
        <v>41342</v>
      </c>
      <c r="B10165" t="s">
        <v>82</v>
      </c>
      <c r="C10165" t="s">
        <v>146</v>
      </c>
      <c r="D10165">
        <v>66</v>
      </c>
      <c r="E10165">
        <v>69</v>
      </c>
      <c r="F10165" t="s">
        <v>146</v>
      </c>
      <c r="G10165">
        <v>-3</v>
      </c>
      <c r="H10165" t="s">
        <v>357</v>
      </c>
      <c r="I10165" t="s">
        <v>356</v>
      </c>
      <c r="J10165" s="2">
        <f>VLOOKUP(B10165,'Totals by Team'!A:K,11,FALSE)</f>
        <v>1.78125</v>
      </c>
      <c r="K10165" s="2">
        <f>VLOOKUP(C10165,'Totals by Team'!A:K,11,FALSE)</f>
        <v>5.1515151515151514</v>
      </c>
    </row>
    <row r="10166" spans="1:11" x14ac:dyDescent="0.25">
      <c r="A10166" s="1">
        <v>41342</v>
      </c>
      <c r="B10166" t="s">
        <v>84</v>
      </c>
      <c r="C10166" t="s">
        <v>194</v>
      </c>
      <c r="D10166">
        <v>85</v>
      </c>
      <c r="E10166">
        <v>88</v>
      </c>
      <c r="F10166" t="s">
        <v>84</v>
      </c>
      <c r="G10166">
        <v>-3</v>
      </c>
      <c r="H10166" t="s">
        <v>357</v>
      </c>
      <c r="I10166" t="s">
        <v>360</v>
      </c>
      <c r="J10166" s="2">
        <f>VLOOKUP(B10166,'Totals by Team'!A:K,11,FALSE)</f>
        <v>-0.93548387096774188</v>
      </c>
      <c r="K10166" s="2">
        <f>VLOOKUP(C10166,'Totals by Team'!A:K,11,FALSE)</f>
        <v>1.0303030303030303</v>
      </c>
    </row>
    <row r="10167" spans="1:11" x14ac:dyDescent="0.25">
      <c r="A10167" s="1">
        <v>41342</v>
      </c>
      <c r="B10167" t="s">
        <v>24</v>
      </c>
      <c r="C10167" t="s">
        <v>40</v>
      </c>
      <c r="D10167">
        <v>62</v>
      </c>
      <c r="E10167">
        <v>65</v>
      </c>
      <c r="F10167" t="s">
        <v>348</v>
      </c>
      <c r="G10167">
        <v>-3</v>
      </c>
      <c r="H10167" t="s">
        <v>357</v>
      </c>
      <c r="I10167" t="s">
        <v>348</v>
      </c>
      <c r="J10167" s="2">
        <f>VLOOKUP(B10167,'Totals by Team'!A:K,11,FALSE)</f>
        <v>3.0333333333333332</v>
      </c>
      <c r="K10167" s="2">
        <f>VLOOKUP(C10167,'Totals by Team'!A:K,11,FALSE)</f>
        <v>-3.40625</v>
      </c>
    </row>
    <row r="10168" spans="1:11" x14ac:dyDescent="0.25">
      <c r="A10168" s="1">
        <v>41342</v>
      </c>
      <c r="B10168" t="s">
        <v>26</v>
      </c>
      <c r="C10168" t="s">
        <v>102</v>
      </c>
      <c r="D10168">
        <v>59</v>
      </c>
      <c r="E10168">
        <v>62</v>
      </c>
      <c r="F10168" t="s">
        <v>348</v>
      </c>
      <c r="G10168">
        <v>-3</v>
      </c>
      <c r="H10168" t="s">
        <v>357</v>
      </c>
      <c r="I10168" t="s">
        <v>348</v>
      </c>
      <c r="J10168" s="2">
        <f>VLOOKUP(B10168,'Totals by Team'!A:K,11,FALSE)</f>
        <v>0.4642857142857143</v>
      </c>
      <c r="K10168" s="2">
        <f>VLOOKUP(C10168,'Totals by Team'!A:K,11,FALSE)</f>
        <v>0.70588235294117652</v>
      </c>
    </row>
    <row r="10169" spans="1:11" x14ac:dyDescent="0.25">
      <c r="A10169" s="1">
        <v>41342</v>
      </c>
      <c r="B10169" t="s">
        <v>144</v>
      </c>
      <c r="C10169" t="s">
        <v>140</v>
      </c>
      <c r="D10169">
        <v>52</v>
      </c>
      <c r="E10169">
        <v>55</v>
      </c>
      <c r="F10169" t="s">
        <v>348</v>
      </c>
      <c r="G10169">
        <v>-3</v>
      </c>
      <c r="H10169" t="s">
        <v>357</v>
      </c>
      <c r="I10169" t="s">
        <v>348</v>
      </c>
      <c r="J10169" s="2">
        <f>VLOOKUP(B10169,'Totals by Team'!A:K,11,FALSE)</f>
        <v>3.46875</v>
      </c>
      <c r="K10169" s="2">
        <f>VLOOKUP(C10169,'Totals by Team'!A:K,11,FALSE)</f>
        <v>-1.59375</v>
      </c>
    </row>
    <row r="10170" spans="1:11" x14ac:dyDescent="0.25">
      <c r="A10170" s="1">
        <v>41342</v>
      </c>
      <c r="B10170" t="s">
        <v>300</v>
      </c>
      <c r="C10170" t="s">
        <v>230</v>
      </c>
      <c r="D10170">
        <v>66</v>
      </c>
      <c r="E10170">
        <v>69</v>
      </c>
      <c r="F10170" t="s">
        <v>348</v>
      </c>
      <c r="G10170">
        <v>-3</v>
      </c>
      <c r="H10170" t="s">
        <v>357</v>
      </c>
      <c r="I10170" t="s">
        <v>348</v>
      </c>
      <c r="J10170" s="2">
        <f>VLOOKUP(B10170,'Totals by Team'!A:K,11,FALSE)</f>
        <v>-3.15625</v>
      </c>
      <c r="K10170" s="2">
        <f>VLOOKUP(C10170,'Totals by Team'!A:K,11,FALSE)</f>
        <v>11.5625</v>
      </c>
    </row>
    <row r="10171" spans="1:11" x14ac:dyDescent="0.25">
      <c r="A10171" s="1">
        <v>41342</v>
      </c>
      <c r="B10171" t="s">
        <v>43</v>
      </c>
      <c r="C10171" t="s">
        <v>324</v>
      </c>
      <c r="D10171">
        <v>64</v>
      </c>
      <c r="E10171">
        <v>68</v>
      </c>
      <c r="F10171" t="s">
        <v>43</v>
      </c>
      <c r="G10171">
        <v>-4</v>
      </c>
      <c r="H10171" t="s">
        <v>357</v>
      </c>
      <c r="I10171" t="s">
        <v>360</v>
      </c>
      <c r="J10171" s="2">
        <f>VLOOKUP(B10171,'Totals by Team'!A:K,11,FALSE)</f>
        <v>9.67741935483871</v>
      </c>
      <c r="K10171" s="2">
        <f>VLOOKUP(C10171,'Totals by Team'!A:K,11,FALSE)</f>
        <v>3.78125</v>
      </c>
    </row>
    <row r="10172" spans="1:11" x14ac:dyDescent="0.25">
      <c r="A10172" s="1">
        <v>41342</v>
      </c>
      <c r="B10172" t="s">
        <v>224</v>
      </c>
      <c r="C10172" t="s">
        <v>18</v>
      </c>
      <c r="D10172">
        <v>59</v>
      </c>
      <c r="E10172">
        <v>63</v>
      </c>
      <c r="F10172" t="s">
        <v>18</v>
      </c>
      <c r="G10172">
        <v>-4</v>
      </c>
      <c r="H10172" t="s">
        <v>357</v>
      </c>
      <c r="I10172" t="s">
        <v>356</v>
      </c>
      <c r="J10172" s="2">
        <f>VLOOKUP(B10172,'Totals by Team'!A:K,11,FALSE)</f>
        <v>2.774193548387097</v>
      </c>
      <c r="K10172" s="2">
        <f>VLOOKUP(C10172,'Totals by Team'!A:K,11,FALSE)</f>
        <v>4.4666666666666668</v>
      </c>
    </row>
    <row r="10173" spans="1:11" x14ac:dyDescent="0.25">
      <c r="A10173" s="1">
        <v>41342</v>
      </c>
      <c r="B10173" t="s">
        <v>198</v>
      </c>
      <c r="C10173" t="s">
        <v>60</v>
      </c>
      <c r="D10173">
        <v>72</v>
      </c>
      <c r="E10173">
        <v>76</v>
      </c>
      <c r="F10173" t="s">
        <v>198</v>
      </c>
      <c r="G10173">
        <v>-4</v>
      </c>
      <c r="H10173" t="s">
        <v>357</v>
      </c>
      <c r="I10173" t="s">
        <v>360</v>
      </c>
      <c r="J10173" s="2">
        <f>VLOOKUP(B10173,'Totals by Team'!A:K,11,FALSE)</f>
        <v>0.72413793103448276</v>
      </c>
      <c r="K10173" s="2">
        <f>VLOOKUP(C10173,'Totals by Team'!A:K,11,FALSE)</f>
        <v>-11.483870967741936</v>
      </c>
    </row>
    <row r="10174" spans="1:11" x14ac:dyDescent="0.25">
      <c r="A10174" s="1">
        <v>41342</v>
      </c>
      <c r="B10174" t="s">
        <v>2</v>
      </c>
      <c r="C10174" t="s">
        <v>339</v>
      </c>
      <c r="D10174">
        <v>54</v>
      </c>
      <c r="E10174">
        <v>58</v>
      </c>
      <c r="F10174" t="s">
        <v>339</v>
      </c>
      <c r="G10174">
        <v>-4</v>
      </c>
      <c r="H10174" t="s">
        <v>357</v>
      </c>
      <c r="I10174" t="s">
        <v>356</v>
      </c>
      <c r="J10174" s="2">
        <f>VLOOKUP(B10174,'Totals by Team'!A:K,11,FALSE)</f>
        <v>-6.3666666666666663</v>
      </c>
      <c r="K10174" s="2">
        <f>VLOOKUP(C10174,'Totals by Team'!A:K,11,FALSE)</f>
        <v>8.3636363636363633</v>
      </c>
    </row>
    <row r="10175" spans="1:11" x14ac:dyDescent="0.25">
      <c r="A10175" s="1">
        <v>41342</v>
      </c>
      <c r="B10175" t="s">
        <v>280</v>
      </c>
      <c r="C10175" t="s">
        <v>70</v>
      </c>
      <c r="D10175">
        <v>57</v>
      </c>
      <c r="E10175">
        <v>61</v>
      </c>
      <c r="F10175" t="s">
        <v>70</v>
      </c>
      <c r="G10175">
        <v>-4</v>
      </c>
      <c r="H10175" t="s">
        <v>357</v>
      </c>
      <c r="I10175" t="s">
        <v>356</v>
      </c>
      <c r="J10175" s="2">
        <f>VLOOKUP(B10175,'Totals by Team'!A:K,11,FALSE)</f>
        <v>17.939393939393938</v>
      </c>
      <c r="K10175" s="2">
        <f>VLOOKUP(C10175,'Totals by Team'!A:K,11,FALSE)</f>
        <v>8.46875</v>
      </c>
    </row>
    <row r="10176" spans="1:11" x14ac:dyDescent="0.25">
      <c r="A10176" s="1">
        <v>41342</v>
      </c>
      <c r="B10176" t="s">
        <v>218</v>
      </c>
      <c r="C10176" t="s">
        <v>244</v>
      </c>
      <c r="D10176">
        <v>67</v>
      </c>
      <c r="E10176">
        <v>71</v>
      </c>
      <c r="F10176" t="s">
        <v>244</v>
      </c>
      <c r="G10176">
        <v>-4</v>
      </c>
      <c r="H10176" t="s">
        <v>357</v>
      </c>
      <c r="I10176" t="s">
        <v>356</v>
      </c>
      <c r="J10176" s="2">
        <f>VLOOKUP(B10176,'Totals by Team'!A:K,11,FALSE)</f>
        <v>7.4705882352941178</v>
      </c>
      <c r="K10176" s="2">
        <f>VLOOKUP(C10176,'Totals by Team'!A:K,11,FALSE)</f>
        <v>-1.4545454545454546</v>
      </c>
    </row>
    <row r="10177" spans="1:11" x14ac:dyDescent="0.25">
      <c r="A10177" s="1">
        <v>41342</v>
      </c>
      <c r="B10177" t="s">
        <v>149</v>
      </c>
      <c r="C10177" t="s">
        <v>294</v>
      </c>
      <c r="D10177">
        <v>65</v>
      </c>
      <c r="E10177">
        <v>69</v>
      </c>
      <c r="F10177" t="s">
        <v>294</v>
      </c>
      <c r="G10177">
        <v>-4</v>
      </c>
      <c r="H10177" t="s">
        <v>357</v>
      </c>
      <c r="I10177" t="s">
        <v>356</v>
      </c>
      <c r="J10177" s="2">
        <f>VLOOKUP(B10177,'Totals by Team'!A:K,11,FALSE)</f>
        <v>7.1</v>
      </c>
      <c r="K10177" s="2">
        <f>VLOOKUP(C10177,'Totals by Team'!A:K,11,FALSE)</f>
        <v>4.6206896551724137</v>
      </c>
    </row>
    <row r="10178" spans="1:11" x14ac:dyDescent="0.25">
      <c r="A10178" s="1">
        <v>41342</v>
      </c>
      <c r="B10178" t="s">
        <v>268</v>
      </c>
      <c r="C10178" t="s">
        <v>322</v>
      </c>
      <c r="D10178">
        <v>72</v>
      </c>
      <c r="E10178">
        <v>76</v>
      </c>
      <c r="F10178" t="s">
        <v>322</v>
      </c>
      <c r="G10178">
        <v>-4</v>
      </c>
      <c r="H10178" t="s">
        <v>357</v>
      </c>
      <c r="I10178" t="s">
        <v>356</v>
      </c>
      <c r="J10178" s="2">
        <f>VLOOKUP(B10178,'Totals by Team'!A:K,11,FALSE)</f>
        <v>-3.4827586206896552</v>
      </c>
      <c r="K10178" s="2">
        <f>VLOOKUP(C10178,'Totals by Team'!A:K,11,FALSE)</f>
        <v>-2.5172413793103448</v>
      </c>
    </row>
    <row r="10179" spans="1:11" x14ac:dyDescent="0.25">
      <c r="A10179" s="1">
        <v>41342</v>
      </c>
      <c r="B10179" t="s">
        <v>328</v>
      </c>
      <c r="C10179" t="s">
        <v>255</v>
      </c>
      <c r="D10179">
        <v>85</v>
      </c>
      <c r="E10179">
        <v>89</v>
      </c>
      <c r="F10179" t="s">
        <v>348</v>
      </c>
      <c r="G10179">
        <v>-4</v>
      </c>
      <c r="H10179" t="s">
        <v>357</v>
      </c>
      <c r="I10179" t="s">
        <v>348</v>
      </c>
      <c r="J10179" s="2">
        <f>VLOOKUP(B10179,'Totals by Team'!A:K,11,FALSE)</f>
        <v>3.129032258064516</v>
      </c>
      <c r="K10179" s="2">
        <f>VLOOKUP(C10179,'Totals by Team'!A:K,11,FALSE)</f>
        <v>4.9393939393939394</v>
      </c>
    </row>
    <row r="10180" spans="1:11" x14ac:dyDescent="0.25">
      <c r="A10180" s="1">
        <v>41342</v>
      </c>
      <c r="B10180" t="s">
        <v>305</v>
      </c>
      <c r="C10180" t="s">
        <v>176</v>
      </c>
      <c r="D10180">
        <v>62</v>
      </c>
      <c r="E10180">
        <v>67</v>
      </c>
      <c r="F10180" t="s">
        <v>176</v>
      </c>
      <c r="G10180">
        <v>-5</v>
      </c>
      <c r="H10180" t="s">
        <v>357</v>
      </c>
      <c r="I10180" t="s">
        <v>356</v>
      </c>
      <c r="J10180" s="2">
        <f>VLOOKUP(B10180,'Totals by Team'!A:K,11,FALSE)</f>
        <v>2.7419354838709675</v>
      </c>
      <c r="K10180" s="2">
        <f>VLOOKUP(C10180,'Totals by Team'!A:K,11,FALSE)</f>
        <v>4.9090909090909092</v>
      </c>
    </row>
    <row r="10181" spans="1:11" x14ac:dyDescent="0.25">
      <c r="A10181" s="1">
        <v>41342</v>
      </c>
      <c r="B10181" t="s">
        <v>29</v>
      </c>
      <c r="C10181" t="s">
        <v>110</v>
      </c>
      <c r="D10181">
        <v>57</v>
      </c>
      <c r="E10181">
        <v>62</v>
      </c>
      <c r="F10181" t="s">
        <v>348</v>
      </c>
      <c r="G10181">
        <v>-5</v>
      </c>
      <c r="H10181" t="s">
        <v>357</v>
      </c>
      <c r="I10181" t="s">
        <v>348</v>
      </c>
      <c r="J10181" s="2">
        <f>VLOOKUP(B10181,'Totals by Team'!A:K,11,FALSE)</f>
        <v>-8.8387096774193541</v>
      </c>
      <c r="K10181" s="2">
        <f>VLOOKUP(C10181,'Totals by Team'!A:K,11,FALSE)</f>
        <v>3.0303030303030304E-2</v>
      </c>
    </row>
    <row r="10182" spans="1:11" x14ac:dyDescent="0.25">
      <c r="A10182" s="1">
        <v>41342</v>
      </c>
      <c r="B10182" t="s">
        <v>158</v>
      </c>
      <c r="C10182" t="s">
        <v>237</v>
      </c>
      <c r="D10182">
        <v>67</v>
      </c>
      <c r="E10182">
        <v>72</v>
      </c>
      <c r="F10182" t="s">
        <v>348</v>
      </c>
      <c r="G10182">
        <v>-5</v>
      </c>
      <c r="H10182" t="s">
        <v>357</v>
      </c>
      <c r="I10182" t="s">
        <v>348</v>
      </c>
      <c r="J10182" s="2">
        <f>VLOOKUP(B10182,'Totals by Team'!A:K,11,FALSE)</f>
        <v>-0.58620689655172409</v>
      </c>
      <c r="K10182" s="2">
        <f>VLOOKUP(C10182,'Totals by Team'!A:K,11,FALSE)</f>
        <v>0.82352941176470584</v>
      </c>
    </row>
    <row r="10183" spans="1:11" x14ac:dyDescent="0.25">
      <c r="A10183" s="1">
        <v>41342</v>
      </c>
      <c r="B10183" t="s">
        <v>164</v>
      </c>
      <c r="C10183" t="s">
        <v>116</v>
      </c>
      <c r="D10183">
        <v>63</v>
      </c>
      <c r="E10183">
        <v>68</v>
      </c>
      <c r="F10183" t="s">
        <v>348</v>
      </c>
      <c r="G10183">
        <v>-5</v>
      </c>
      <c r="H10183" t="s">
        <v>357</v>
      </c>
      <c r="I10183" t="s">
        <v>348</v>
      </c>
      <c r="J10183" s="2">
        <f>VLOOKUP(B10183,'Totals by Team'!A:K,11,FALSE)</f>
        <v>-4.7575757575757578</v>
      </c>
      <c r="K10183" s="2">
        <f>VLOOKUP(C10183,'Totals by Team'!A:K,11,FALSE)</f>
        <v>5.1333333333333337</v>
      </c>
    </row>
    <row r="10184" spans="1:11" x14ac:dyDescent="0.25">
      <c r="A10184" s="1">
        <v>41342</v>
      </c>
      <c r="B10184" t="s">
        <v>264</v>
      </c>
      <c r="C10184" t="s">
        <v>225</v>
      </c>
      <c r="D10184">
        <v>71</v>
      </c>
      <c r="E10184">
        <v>77</v>
      </c>
      <c r="F10184" t="s">
        <v>264</v>
      </c>
      <c r="G10184">
        <v>-6</v>
      </c>
      <c r="H10184" t="s">
        <v>357</v>
      </c>
      <c r="I10184" t="s">
        <v>360</v>
      </c>
      <c r="J10184" s="2">
        <f>VLOOKUP(B10184,'Totals by Team'!A:K,11,FALSE)</f>
        <v>-11.137931034482758</v>
      </c>
      <c r="K10184" s="2">
        <f>VLOOKUP(C10184,'Totals by Team'!A:K,11,FALSE)</f>
        <v>-1.4193548387096775</v>
      </c>
    </row>
    <row r="10185" spans="1:11" x14ac:dyDescent="0.25">
      <c r="A10185" s="1">
        <v>41342</v>
      </c>
      <c r="B10185" t="s">
        <v>301</v>
      </c>
      <c r="C10185" t="s">
        <v>210</v>
      </c>
      <c r="D10185">
        <v>70</v>
      </c>
      <c r="E10185">
        <v>76</v>
      </c>
      <c r="F10185" t="s">
        <v>210</v>
      </c>
      <c r="G10185">
        <v>-6</v>
      </c>
      <c r="H10185" t="s">
        <v>357</v>
      </c>
      <c r="I10185" t="s">
        <v>356</v>
      </c>
      <c r="J10185" s="2">
        <f>VLOOKUP(B10185,'Totals by Team'!A:K,11,FALSE)</f>
        <v>7.2727272727272725</v>
      </c>
      <c r="K10185" s="2">
        <f>VLOOKUP(C10185,'Totals by Team'!A:K,11,FALSE)</f>
        <v>9.53125</v>
      </c>
    </row>
    <row r="10186" spans="1:11" x14ac:dyDescent="0.25">
      <c r="A10186" s="1">
        <v>41342</v>
      </c>
      <c r="B10186" t="s">
        <v>208</v>
      </c>
      <c r="C10186" t="s">
        <v>221</v>
      </c>
      <c r="D10186">
        <v>58</v>
      </c>
      <c r="E10186">
        <v>64</v>
      </c>
      <c r="F10186" t="s">
        <v>208</v>
      </c>
      <c r="G10186">
        <v>-6</v>
      </c>
      <c r="H10186" t="s">
        <v>357</v>
      </c>
      <c r="I10186" t="s">
        <v>360</v>
      </c>
      <c r="J10186" s="2">
        <f>VLOOKUP(B10186,'Totals by Team'!A:K,11,FALSE)</f>
        <v>4.375</v>
      </c>
      <c r="K10186" s="2">
        <f>VLOOKUP(C10186,'Totals by Team'!A:K,11,FALSE)</f>
        <v>1.75</v>
      </c>
    </row>
    <row r="10187" spans="1:11" x14ac:dyDescent="0.25">
      <c r="A10187" s="1">
        <v>41342</v>
      </c>
      <c r="B10187" t="s">
        <v>119</v>
      </c>
      <c r="C10187" t="s">
        <v>334</v>
      </c>
      <c r="D10187">
        <v>58</v>
      </c>
      <c r="E10187">
        <v>64</v>
      </c>
      <c r="F10187" t="s">
        <v>334</v>
      </c>
      <c r="G10187">
        <v>-6</v>
      </c>
      <c r="H10187" t="s">
        <v>357</v>
      </c>
      <c r="I10187" t="s">
        <v>356</v>
      </c>
      <c r="J10187" s="2">
        <f>VLOOKUP(B10187,'Totals by Team'!A:K,11,FALSE)</f>
        <v>0.23076923076923078</v>
      </c>
      <c r="K10187" s="2">
        <f>VLOOKUP(C10187,'Totals by Team'!A:K,11,FALSE)</f>
        <v>-6.0370370370370372</v>
      </c>
    </row>
    <row r="10188" spans="1:11" x14ac:dyDescent="0.25">
      <c r="A10188" s="1">
        <v>41342</v>
      </c>
      <c r="B10188" t="s">
        <v>112</v>
      </c>
      <c r="C10188" t="s">
        <v>23</v>
      </c>
      <c r="D10188">
        <v>65</v>
      </c>
      <c r="E10188">
        <v>71</v>
      </c>
      <c r="F10188" t="s">
        <v>348</v>
      </c>
      <c r="G10188">
        <v>-6</v>
      </c>
      <c r="H10188" t="s">
        <v>357</v>
      </c>
      <c r="I10188" t="s">
        <v>348</v>
      </c>
      <c r="J10188" s="2">
        <f>VLOOKUP(B10188,'Totals by Team'!A:K,11,FALSE)</f>
        <v>-4.2857142857142856</v>
      </c>
      <c r="K10188" s="2">
        <f>VLOOKUP(C10188,'Totals by Team'!A:K,11,FALSE)</f>
        <v>3.9285714285714284</v>
      </c>
    </row>
    <row r="10189" spans="1:11" x14ac:dyDescent="0.25">
      <c r="A10189" s="1">
        <v>41342</v>
      </c>
      <c r="B10189" t="s">
        <v>34</v>
      </c>
      <c r="C10189" t="s">
        <v>183</v>
      </c>
      <c r="D10189">
        <v>54</v>
      </c>
      <c r="E10189">
        <v>60</v>
      </c>
      <c r="F10189" t="s">
        <v>348</v>
      </c>
      <c r="G10189">
        <v>-6</v>
      </c>
      <c r="H10189" t="s">
        <v>357</v>
      </c>
      <c r="I10189" t="s">
        <v>348</v>
      </c>
      <c r="J10189" s="2">
        <f>VLOOKUP(B10189,'Totals by Team'!A:K,11,FALSE)</f>
        <v>-9.6774193548387094E-2</v>
      </c>
      <c r="K10189" s="2">
        <f>VLOOKUP(C10189,'Totals by Team'!A:K,11,FALSE)</f>
        <v>2.25</v>
      </c>
    </row>
    <row r="10190" spans="1:11" x14ac:dyDescent="0.25">
      <c r="A10190" s="1">
        <v>41342</v>
      </c>
      <c r="B10190" t="s">
        <v>274</v>
      </c>
      <c r="C10190" t="s">
        <v>291</v>
      </c>
      <c r="D10190">
        <v>54</v>
      </c>
      <c r="E10190">
        <v>61</v>
      </c>
      <c r="F10190" t="s">
        <v>274</v>
      </c>
      <c r="G10190">
        <v>-7</v>
      </c>
      <c r="H10190" t="s">
        <v>357</v>
      </c>
      <c r="I10190" t="s">
        <v>360</v>
      </c>
      <c r="J10190" s="2">
        <f>VLOOKUP(B10190,'Totals by Team'!A:K,11,FALSE)</f>
        <v>1.0606060606060606</v>
      </c>
      <c r="K10190" s="2">
        <f>VLOOKUP(C10190,'Totals by Team'!A:K,11,FALSE)</f>
        <v>5.7941176470588234</v>
      </c>
    </row>
    <row r="10191" spans="1:11" x14ac:dyDescent="0.25">
      <c r="A10191" s="1">
        <v>41342</v>
      </c>
      <c r="B10191" t="s">
        <v>27</v>
      </c>
      <c r="C10191" t="s">
        <v>12</v>
      </c>
      <c r="D10191">
        <v>61</v>
      </c>
      <c r="E10191">
        <v>68</v>
      </c>
      <c r="F10191" t="s">
        <v>12</v>
      </c>
      <c r="G10191">
        <v>-7</v>
      </c>
      <c r="H10191" t="s">
        <v>357</v>
      </c>
      <c r="I10191" t="s">
        <v>356</v>
      </c>
      <c r="J10191" s="2">
        <f>VLOOKUP(B10191,'Totals by Team'!A:K,11,FALSE)</f>
        <v>-7.0344827586206895</v>
      </c>
      <c r="K10191" s="2">
        <f>VLOOKUP(C10191,'Totals by Team'!A:K,11,FALSE)</f>
        <v>-2.9333333333333331</v>
      </c>
    </row>
    <row r="10192" spans="1:11" x14ac:dyDescent="0.25">
      <c r="A10192" s="1">
        <v>41342</v>
      </c>
      <c r="B10192" t="s">
        <v>128</v>
      </c>
      <c r="C10192" t="s">
        <v>332</v>
      </c>
      <c r="D10192">
        <v>79</v>
      </c>
      <c r="E10192">
        <v>86</v>
      </c>
      <c r="F10192" t="s">
        <v>332</v>
      </c>
      <c r="G10192">
        <v>-7</v>
      </c>
      <c r="H10192" t="s">
        <v>357</v>
      </c>
      <c r="I10192" t="s">
        <v>356</v>
      </c>
      <c r="J10192" s="2">
        <f>VLOOKUP(B10192,'Totals by Team'!A:K,11,FALSE)</f>
        <v>-4.5483870967741939</v>
      </c>
      <c r="K10192" s="2">
        <f>VLOOKUP(C10192,'Totals by Team'!A:K,11,FALSE)</f>
        <v>-0.23076923076923078</v>
      </c>
    </row>
    <row r="10193" spans="1:11" x14ac:dyDescent="0.25">
      <c r="A10193" s="1">
        <v>41342</v>
      </c>
      <c r="B10193" t="s">
        <v>181</v>
      </c>
      <c r="C10193" t="s">
        <v>39</v>
      </c>
      <c r="D10193">
        <v>62</v>
      </c>
      <c r="E10193">
        <v>69</v>
      </c>
      <c r="F10193" t="s">
        <v>348</v>
      </c>
      <c r="G10193">
        <v>-7</v>
      </c>
      <c r="H10193" t="s">
        <v>357</v>
      </c>
      <c r="I10193" t="s">
        <v>348</v>
      </c>
      <c r="J10193" s="2">
        <f>VLOOKUP(B10193,'Totals by Team'!A:K,11,FALSE)</f>
        <v>-0.8666666666666667</v>
      </c>
      <c r="K10193" s="2">
        <f>VLOOKUP(C10193,'Totals by Team'!A:K,11,FALSE)</f>
        <v>-8.8000000000000007</v>
      </c>
    </row>
    <row r="10194" spans="1:11" x14ac:dyDescent="0.25">
      <c r="A10194" s="1">
        <v>41342</v>
      </c>
      <c r="B10194" t="s">
        <v>33</v>
      </c>
      <c r="C10194" t="s">
        <v>107</v>
      </c>
      <c r="D10194">
        <v>61</v>
      </c>
      <c r="E10194">
        <v>68</v>
      </c>
      <c r="F10194" t="s">
        <v>348</v>
      </c>
      <c r="G10194">
        <v>-7</v>
      </c>
      <c r="H10194" t="s">
        <v>357</v>
      </c>
      <c r="I10194" t="s">
        <v>348</v>
      </c>
      <c r="J10194" s="2">
        <f>VLOOKUP(B10194,'Totals by Team'!A:K,11,FALSE)</f>
        <v>-4.1034482758620694</v>
      </c>
      <c r="K10194" s="2">
        <f>VLOOKUP(C10194,'Totals by Team'!A:K,11,FALSE)</f>
        <v>2.2000000000000002</v>
      </c>
    </row>
    <row r="10195" spans="1:11" x14ac:dyDescent="0.25">
      <c r="A10195" s="1">
        <v>41342</v>
      </c>
      <c r="B10195" t="s">
        <v>99</v>
      </c>
      <c r="C10195" t="s">
        <v>211</v>
      </c>
      <c r="D10195">
        <v>62</v>
      </c>
      <c r="E10195">
        <v>70</v>
      </c>
      <c r="F10195" t="s">
        <v>211</v>
      </c>
      <c r="G10195">
        <v>-8</v>
      </c>
      <c r="H10195" t="s">
        <v>357</v>
      </c>
      <c r="I10195" t="s">
        <v>356</v>
      </c>
      <c r="J10195" s="2">
        <f>VLOOKUP(B10195,'Totals by Team'!A:K,11,FALSE)</f>
        <v>2.4827586206896552</v>
      </c>
      <c r="K10195" s="2">
        <f>VLOOKUP(C10195,'Totals by Team'!A:K,11,FALSE)</f>
        <v>8.125</v>
      </c>
    </row>
    <row r="10196" spans="1:11" x14ac:dyDescent="0.25">
      <c r="A10196" s="1">
        <v>41342</v>
      </c>
      <c r="B10196" t="s">
        <v>331</v>
      </c>
      <c r="C10196" t="s">
        <v>316</v>
      </c>
      <c r="D10196">
        <v>53</v>
      </c>
      <c r="E10196">
        <v>61</v>
      </c>
      <c r="F10196" t="s">
        <v>316</v>
      </c>
      <c r="G10196">
        <v>-8</v>
      </c>
      <c r="H10196" t="s">
        <v>357</v>
      </c>
      <c r="I10196" t="s">
        <v>356</v>
      </c>
      <c r="J10196" s="2">
        <f>VLOOKUP(B10196,'Totals by Team'!A:K,11,FALSE)</f>
        <v>-3.4193548387096775</v>
      </c>
      <c r="K10196" s="2">
        <f>VLOOKUP(C10196,'Totals by Team'!A:K,11,FALSE)</f>
        <v>7.8787878787878789</v>
      </c>
    </row>
    <row r="10197" spans="1:11" x14ac:dyDescent="0.25">
      <c r="A10197" s="1">
        <v>41342</v>
      </c>
      <c r="B10197" t="s">
        <v>109</v>
      </c>
      <c r="C10197" t="s">
        <v>236</v>
      </c>
      <c r="D10197">
        <v>57</v>
      </c>
      <c r="E10197">
        <v>65</v>
      </c>
      <c r="F10197" t="s">
        <v>236</v>
      </c>
      <c r="G10197">
        <v>-8</v>
      </c>
      <c r="H10197" t="s">
        <v>357</v>
      </c>
      <c r="I10197" t="s">
        <v>356</v>
      </c>
      <c r="J10197" s="2">
        <f>VLOOKUP(B10197,'Totals by Team'!A:K,11,FALSE)</f>
        <v>-5.290322580645161</v>
      </c>
      <c r="K10197" s="2">
        <f>VLOOKUP(C10197,'Totals by Team'!A:K,11,FALSE)</f>
        <v>11</v>
      </c>
    </row>
    <row r="10198" spans="1:11" x14ac:dyDescent="0.25">
      <c r="A10198" s="1">
        <v>41342</v>
      </c>
      <c r="B10198" t="s">
        <v>104</v>
      </c>
      <c r="C10198" t="s">
        <v>31</v>
      </c>
      <c r="D10198">
        <v>70</v>
      </c>
      <c r="E10198">
        <v>78</v>
      </c>
      <c r="F10198" t="s">
        <v>31</v>
      </c>
      <c r="G10198">
        <v>-8</v>
      </c>
      <c r="H10198" t="s">
        <v>357</v>
      </c>
      <c r="I10198" t="s">
        <v>356</v>
      </c>
      <c r="J10198" s="2">
        <f>VLOOKUP(B10198,'Totals by Team'!A:K,11,FALSE)</f>
        <v>3.0333333333333332</v>
      </c>
      <c r="K10198" s="2">
        <f>VLOOKUP(C10198,'Totals by Team'!A:K,11,FALSE)</f>
        <v>9.5625</v>
      </c>
    </row>
    <row r="10199" spans="1:11" x14ac:dyDescent="0.25">
      <c r="A10199" s="1">
        <v>41342</v>
      </c>
      <c r="B10199" t="s">
        <v>30</v>
      </c>
      <c r="C10199" t="s">
        <v>323</v>
      </c>
      <c r="D10199">
        <v>70</v>
      </c>
      <c r="E10199">
        <v>78</v>
      </c>
      <c r="F10199" t="s">
        <v>348</v>
      </c>
      <c r="G10199">
        <v>-8</v>
      </c>
      <c r="H10199" t="s">
        <v>357</v>
      </c>
      <c r="I10199" t="s">
        <v>348</v>
      </c>
      <c r="J10199" s="2">
        <f>VLOOKUP(B10199,'Totals by Team'!A:K,11,FALSE)</f>
        <v>-2.032258064516129</v>
      </c>
      <c r="K10199" s="2">
        <f>VLOOKUP(C10199,'Totals by Team'!A:K,11,FALSE)</f>
        <v>4.1818181818181817</v>
      </c>
    </row>
    <row r="10200" spans="1:11" x14ac:dyDescent="0.25">
      <c r="A10200" s="1">
        <v>41342</v>
      </c>
      <c r="B10200" t="s">
        <v>150</v>
      </c>
      <c r="C10200" t="s">
        <v>223</v>
      </c>
      <c r="D10200">
        <v>66</v>
      </c>
      <c r="E10200">
        <v>75</v>
      </c>
      <c r="F10200" t="s">
        <v>150</v>
      </c>
      <c r="G10200">
        <v>-9</v>
      </c>
      <c r="H10200" t="s">
        <v>357</v>
      </c>
      <c r="I10200" t="s">
        <v>360</v>
      </c>
      <c r="J10200" s="2">
        <f>VLOOKUP(B10200,'Totals by Team'!A:K,11,FALSE)</f>
        <v>-5.5517241379310347</v>
      </c>
      <c r="K10200" s="2">
        <f>VLOOKUP(C10200,'Totals by Team'!A:K,11,FALSE)</f>
        <v>1.71875</v>
      </c>
    </row>
    <row r="10201" spans="1:11" x14ac:dyDescent="0.25">
      <c r="A10201" s="1">
        <v>41342</v>
      </c>
      <c r="B10201" t="s">
        <v>170</v>
      </c>
      <c r="C10201" t="s">
        <v>317</v>
      </c>
      <c r="D10201">
        <v>74</v>
      </c>
      <c r="E10201">
        <v>83</v>
      </c>
      <c r="F10201" t="s">
        <v>170</v>
      </c>
      <c r="G10201">
        <v>-9</v>
      </c>
      <c r="H10201" t="s">
        <v>357</v>
      </c>
      <c r="I10201" t="s">
        <v>360</v>
      </c>
      <c r="J10201" s="2">
        <f>VLOOKUP(B10201,'Totals by Team'!A:K,11,FALSE)</f>
        <v>-1.9375</v>
      </c>
      <c r="K10201" s="2">
        <f>VLOOKUP(C10201,'Totals by Team'!A:K,11,FALSE)</f>
        <v>8.4242424242424239</v>
      </c>
    </row>
    <row r="10202" spans="1:11" x14ac:dyDescent="0.25">
      <c r="A10202" s="1">
        <v>41342</v>
      </c>
      <c r="B10202" t="s">
        <v>343</v>
      </c>
      <c r="C10202" t="s">
        <v>11</v>
      </c>
      <c r="D10202">
        <v>52</v>
      </c>
      <c r="E10202">
        <v>61</v>
      </c>
      <c r="F10202" t="s">
        <v>343</v>
      </c>
      <c r="G10202">
        <v>-9</v>
      </c>
      <c r="H10202" t="s">
        <v>357</v>
      </c>
      <c r="I10202" t="s">
        <v>360</v>
      </c>
      <c r="J10202" s="2">
        <f>VLOOKUP(B10202,'Totals by Team'!A:K,11,FALSE)</f>
        <v>7.5151515151515156</v>
      </c>
      <c r="K10202" s="2">
        <f>VLOOKUP(C10202,'Totals by Team'!A:K,11,FALSE)</f>
        <v>-3.25</v>
      </c>
    </row>
    <row r="10203" spans="1:11" x14ac:dyDescent="0.25">
      <c r="A10203" s="1">
        <v>41342</v>
      </c>
      <c r="B10203" t="s">
        <v>281</v>
      </c>
      <c r="C10203" t="s">
        <v>172</v>
      </c>
      <c r="D10203">
        <v>56</v>
      </c>
      <c r="E10203">
        <v>65</v>
      </c>
      <c r="F10203" t="s">
        <v>172</v>
      </c>
      <c r="G10203">
        <v>-9</v>
      </c>
      <c r="H10203" t="s">
        <v>357</v>
      </c>
      <c r="I10203" t="s">
        <v>356</v>
      </c>
      <c r="J10203" s="2">
        <f>VLOOKUP(B10203,'Totals by Team'!A:K,11,FALSE)</f>
        <v>-4.9000000000000004</v>
      </c>
      <c r="K10203" s="2">
        <f>VLOOKUP(C10203,'Totals by Team'!A:K,11,FALSE)</f>
        <v>4.7037037037037033</v>
      </c>
    </row>
    <row r="10204" spans="1:11" x14ac:dyDescent="0.25">
      <c r="A10204" s="1">
        <v>41342</v>
      </c>
      <c r="B10204" t="s">
        <v>206</v>
      </c>
      <c r="C10204" t="s">
        <v>266</v>
      </c>
      <c r="D10204">
        <v>49</v>
      </c>
      <c r="E10204">
        <v>58</v>
      </c>
      <c r="F10204" t="s">
        <v>266</v>
      </c>
      <c r="G10204">
        <v>-9</v>
      </c>
      <c r="H10204" t="s">
        <v>357</v>
      </c>
      <c r="I10204" t="s">
        <v>356</v>
      </c>
      <c r="J10204" s="2">
        <f>VLOOKUP(B10204,'Totals by Team'!A:K,11,FALSE)</f>
        <v>-8.1071428571428577</v>
      </c>
      <c r="K10204" s="2">
        <f>VLOOKUP(C10204,'Totals by Team'!A:K,11,FALSE)</f>
        <v>11.333333333333334</v>
      </c>
    </row>
    <row r="10205" spans="1:11" x14ac:dyDescent="0.25">
      <c r="A10205" s="1">
        <v>41342</v>
      </c>
      <c r="B10205" t="s">
        <v>36</v>
      </c>
      <c r="C10205" t="s">
        <v>21</v>
      </c>
      <c r="D10205">
        <v>60</v>
      </c>
      <c r="E10205">
        <v>69</v>
      </c>
      <c r="F10205" t="s">
        <v>36</v>
      </c>
      <c r="G10205">
        <v>-9</v>
      </c>
      <c r="H10205" t="s">
        <v>357</v>
      </c>
      <c r="I10205" t="s">
        <v>360</v>
      </c>
      <c r="J10205" s="2">
        <f>VLOOKUP(B10205,'Totals by Team'!A:K,11,FALSE)</f>
        <v>5.666666666666667</v>
      </c>
      <c r="K10205" s="2">
        <f>VLOOKUP(C10205,'Totals by Team'!A:K,11,FALSE)</f>
        <v>-1.75</v>
      </c>
    </row>
    <row r="10206" spans="1:11" x14ac:dyDescent="0.25">
      <c r="A10206" s="1">
        <v>41342</v>
      </c>
      <c r="B10206" t="s">
        <v>325</v>
      </c>
      <c r="C10206" t="s">
        <v>260</v>
      </c>
      <c r="D10206">
        <v>64</v>
      </c>
      <c r="E10206">
        <v>74</v>
      </c>
      <c r="F10206" t="s">
        <v>260</v>
      </c>
      <c r="G10206">
        <v>-10</v>
      </c>
      <c r="H10206" t="s">
        <v>357</v>
      </c>
      <c r="I10206" t="s">
        <v>356</v>
      </c>
      <c r="J10206" s="2">
        <f>VLOOKUP(B10206,'Totals by Team'!A:K,11,FALSE)</f>
        <v>-2.8125</v>
      </c>
      <c r="K10206" s="2">
        <f>VLOOKUP(C10206,'Totals by Team'!A:K,11,FALSE)</f>
        <v>0.21212121212121213</v>
      </c>
    </row>
    <row r="10207" spans="1:11" x14ac:dyDescent="0.25">
      <c r="A10207" s="1">
        <v>41342</v>
      </c>
      <c r="B10207" t="s">
        <v>320</v>
      </c>
      <c r="C10207" t="s">
        <v>336</v>
      </c>
      <c r="D10207">
        <v>62</v>
      </c>
      <c r="E10207">
        <v>72</v>
      </c>
      <c r="F10207" t="s">
        <v>336</v>
      </c>
      <c r="G10207">
        <v>-10</v>
      </c>
      <c r="H10207" t="s">
        <v>357</v>
      </c>
      <c r="I10207" t="s">
        <v>356</v>
      </c>
      <c r="J10207" s="2">
        <f>VLOOKUP(B10207,'Totals by Team'!A:K,11,FALSE)</f>
        <v>8.117647058823529</v>
      </c>
      <c r="K10207" s="2">
        <f>VLOOKUP(C10207,'Totals by Team'!A:K,11,FALSE)</f>
        <v>-1.935483870967742</v>
      </c>
    </row>
    <row r="10208" spans="1:11" x14ac:dyDescent="0.25">
      <c r="A10208" s="1">
        <v>41342</v>
      </c>
      <c r="B10208" t="s">
        <v>79</v>
      </c>
      <c r="C10208" t="s">
        <v>13</v>
      </c>
      <c r="D10208">
        <v>46</v>
      </c>
      <c r="E10208">
        <v>56</v>
      </c>
      <c r="F10208" t="s">
        <v>13</v>
      </c>
      <c r="G10208">
        <v>-10</v>
      </c>
      <c r="H10208" t="s">
        <v>357</v>
      </c>
      <c r="I10208" t="s">
        <v>356</v>
      </c>
      <c r="J10208" s="2">
        <f>VLOOKUP(B10208,'Totals by Team'!A:K,11,FALSE)</f>
        <v>-9.7857142857142865</v>
      </c>
      <c r="K10208" s="2">
        <f>VLOOKUP(C10208,'Totals by Team'!A:K,11,FALSE)</f>
        <v>-4.6206896551724137</v>
      </c>
    </row>
    <row r="10209" spans="1:11" x14ac:dyDescent="0.25">
      <c r="A10209" s="1">
        <v>41342</v>
      </c>
      <c r="B10209" t="s">
        <v>157</v>
      </c>
      <c r="C10209" t="s">
        <v>153</v>
      </c>
      <c r="D10209">
        <v>65</v>
      </c>
      <c r="E10209">
        <v>76</v>
      </c>
      <c r="F10209" t="s">
        <v>153</v>
      </c>
      <c r="G10209">
        <v>-11</v>
      </c>
      <c r="H10209" t="s">
        <v>357</v>
      </c>
      <c r="I10209" t="s">
        <v>356</v>
      </c>
      <c r="J10209" s="2">
        <f>VLOOKUP(B10209,'Totals by Team'!A:K,11,FALSE)</f>
        <v>-1.59375</v>
      </c>
      <c r="K10209" s="2">
        <f>VLOOKUP(C10209,'Totals by Team'!A:K,11,FALSE)</f>
        <v>-1.5666666666666667</v>
      </c>
    </row>
    <row r="10210" spans="1:11" x14ac:dyDescent="0.25">
      <c r="A10210" s="1">
        <v>41342</v>
      </c>
      <c r="B10210" t="s">
        <v>139</v>
      </c>
      <c r="C10210" t="s">
        <v>64</v>
      </c>
      <c r="D10210">
        <v>67</v>
      </c>
      <c r="E10210">
        <v>78</v>
      </c>
      <c r="F10210" t="s">
        <v>139</v>
      </c>
      <c r="G10210">
        <v>-11</v>
      </c>
      <c r="H10210" t="s">
        <v>357</v>
      </c>
      <c r="I10210" t="s">
        <v>360</v>
      </c>
      <c r="J10210" s="2">
        <f>VLOOKUP(B10210,'Totals by Team'!A:K,11,FALSE)</f>
        <v>-5</v>
      </c>
      <c r="K10210" s="2">
        <f>VLOOKUP(C10210,'Totals by Team'!A:K,11,FALSE)</f>
        <v>0.6071428571428571</v>
      </c>
    </row>
    <row r="10211" spans="1:11" x14ac:dyDescent="0.25">
      <c r="A10211" s="1">
        <v>41342</v>
      </c>
      <c r="B10211" t="s">
        <v>289</v>
      </c>
      <c r="C10211" t="s">
        <v>319</v>
      </c>
      <c r="D10211">
        <v>62</v>
      </c>
      <c r="E10211">
        <v>73</v>
      </c>
      <c r="F10211" t="s">
        <v>319</v>
      </c>
      <c r="G10211">
        <v>-11</v>
      </c>
      <c r="H10211" t="s">
        <v>357</v>
      </c>
      <c r="I10211" t="s">
        <v>356</v>
      </c>
      <c r="J10211" s="2">
        <f>VLOOKUP(B10211,'Totals by Team'!A:K,11,FALSE)</f>
        <v>1.606060606060606</v>
      </c>
      <c r="K10211" s="2">
        <f>VLOOKUP(C10211,'Totals by Team'!A:K,11,FALSE)</f>
        <v>4.84375</v>
      </c>
    </row>
    <row r="10212" spans="1:11" x14ac:dyDescent="0.25">
      <c r="A10212" s="1">
        <v>41342</v>
      </c>
      <c r="B10212" t="s">
        <v>56</v>
      </c>
      <c r="C10212" t="s">
        <v>156</v>
      </c>
      <c r="D10212">
        <v>73</v>
      </c>
      <c r="E10212">
        <v>84</v>
      </c>
      <c r="F10212" t="s">
        <v>156</v>
      </c>
      <c r="G10212">
        <v>-11</v>
      </c>
      <c r="H10212" t="s">
        <v>357</v>
      </c>
      <c r="I10212" t="s">
        <v>356</v>
      </c>
      <c r="J10212" s="2">
        <f>VLOOKUP(B10212,'Totals by Team'!A:K,11,FALSE)</f>
        <v>-1.2903225806451613</v>
      </c>
      <c r="K10212" s="2">
        <f>VLOOKUP(C10212,'Totals by Team'!A:K,11,FALSE)</f>
        <v>5.5185185185185182</v>
      </c>
    </row>
    <row r="10213" spans="1:11" x14ac:dyDescent="0.25">
      <c r="A10213" s="1">
        <v>41342</v>
      </c>
      <c r="B10213" t="s">
        <v>127</v>
      </c>
      <c r="C10213" t="s">
        <v>298</v>
      </c>
      <c r="D10213">
        <v>66</v>
      </c>
      <c r="E10213">
        <v>77</v>
      </c>
      <c r="F10213" t="s">
        <v>298</v>
      </c>
      <c r="G10213">
        <v>-11</v>
      </c>
      <c r="H10213" t="s">
        <v>357</v>
      </c>
      <c r="I10213" t="s">
        <v>356</v>
      </c>
      <c r="J10213" s="2">
        <f>VLOOKUP(B10213,'Totals by Team'!A:K,11,FALSE)</f>
        <v>-4.9000000000000004</v>
      </c>
      <c r="K10213" s="2">
        <f>VLOOKUP(C10213,'Totals by Team'!A:K,11,FALSE)</f>
        <v>8.7096774193548381</v>
      </c>
    </row>
    <row r="10214" spans="1:11" x14ac:dyDescent="0.25">
      <c r="A10214" s="1">
        <v>41342</v>
      </c>
      <c r="B10214" t="s">
        <v>257</v>
      </c>
      <c r="C10214" t="s">
        <v>307</v>
      </c>
      <c r="D10214">
        <v>40</v>
      </c>
      <c r="E10214">
        <v>52</v>
      </c>
      <c r="F10214" t="s">
        <v>307</v>
      </c>
      <c r="G10214">
        <v>-12</v>
      </c>
      <c r="H10214" t="s">
        <v>357</v>
      </c>
      <c r="I10214" t="s">
        <v>356</v>
      </c>
      <c r="J10214" s="2">
        <f>VLOOKUP(B10214,'Totals by Team'!A:K,11,FALSE)</f>
        <v>3.4516129032258065</v>
      </c>
      <c r="K10214" s="2">
        <f>VLOOKUP(C10214,'Totals by Team'!A:K,11,FALSE)</f>
        <v>0.21875</v>
      </c>
    </row>
    <row r="10215" spans="1:11" x14ac:dyDescent="0.25">
      <c r="A10215" s="1">
        <v>41342</v>
      </c>
      <c r="B10215" t="s">
        <v>200</v>
      </c>
      <c r="C10215" t="s">
        <v>155</v>
      </c>
      <c r="D10215">
        <v>82</v>
      </c>
      <c r="E10215">
        <v>94</v>
      </c>
      <c r="F10215" t="s">
        <v>200</v>
      </c>
      <c r="G10215">
        <v>-12</v>
      </c>
      <c r="H10215" t="s">
        <v>357</v>
      </c>
      <c r="I10215" t="s">
        <v>360</v>
      </c>
      <c r="J10215" s="2">
        <f>VLOOKUP(B10215,'Totals by Team'!A:K,11,FALSE)</f>
        <v>1.8387096774193548</v>
      </c>
      <c r="K10215" s="2">
        <f>VLOOKUP(C10215,'Totals by Team'!A:K,11,FALSE)</f>
        <v>3.0606060606060606</v>
      </c>
    </row>
    <row r="10216" spans="1:11" x14ac:dyDescent="0.25">
      <c r="A10216" s="1">
        <v>41342</v>
      </c>
      <c r="B10216" t="s">
        <v>134</v>
      </c>
      <c r="C10216" t="s">
        <v>77</v>
      </c>
      <c r="D10216">
        <v>62</v>
      </c>
      <c r="E10216">
        <v>74</v>
      </c>
      <c r="F10216" t="s">
        <v>348</v>
      </c>
      <c r="G10216">
        <v>-12</v>
      </c>
      <c r="H10216" t="s">
        <v>357</v>
      </c>
      <c r="I10216" t="s">
        <v>348</v>
      </c>
      <c r="J10216" s="2">
        <f>VLOOKUP(B10216,'Totals by Team'!A:K,11,FALSE)</f>
        <v>-8.375</v>
      </c>
      <c r="K10216" s="2">
        <f>VLOOKUP(C10216,'Totals by Team'!A:K,11,FALSE)</f>
        <v>2.28125</v>
      </c>
    </row>
    <row r="10217" spans="1:11" x14ac:dyDescent="0.25">
      <c r="A10217" s="1">
        <v>41342</v>
      </c>
      <c r="B10217" t="s">
        <v>250</v>
      </c>
      <c r="C10217" t="s">
        <v>186</v>
      </c>
      <c r="D10217">
        <v>49</v>
      </c>
      <c r="E10217">
        <v>62</v>
      </c>
      <c r="F10217" t="s">
        <v>186</v>
      </c>
      <c r="G10217">
        <v>-13</v>
      </c>
      <c r="H10217" t="s">
        <v>357</v>
      </c>
      <c r="I10217" t="s">
        <v>356</v>
      </c>
      <c r="J10217" s="2">
        <f>VLOOKUP(B10217,'Totals by Team'!A:K,11,FALSE)</f>
        <v>1.3870967741935485</v>
      </c>
      <c r="K10217" s="2">
        <f>VLOOKUP(C10217,'Totals by Team'!A:K,11,FALSE)</f>
        <v>9.2424242424242422</v>
      </c>
    </row>
    <row r="10218" spans="1:11" x14ac:dyDescent="0.25">
      <c r="A10218" s="1">
        <v>41342</v>
      </c>
      <c r="B10218" t="s">
        <v>214</v>
      </c>
      <c r="C10218" t="s">
        <v>233</v>
      </c>
      <c r="D10218">
        <v>63</v>
      </c>
      <c r="E10218">
        <v>76</v>
      </c>
      <c r="F10218" t="s">
        <v>214</v>
      </c>
      <c r="G10218">
        <v>-13</v>
      </c>
      <c r="H10218" t="s">
        <v>357</v>
      </c>
      <c r="I10218" t="s">
        <v>360</v>
      </c>
      <c r="J10218" s="2">
        <f>VLOOKUP(B10218,'Totals by Team'!A:K,11,FALSE)</f>
        <v>0.74193548387096775</v>
      </c>
      <c r="K10218" s="2">
        <f>VLOOKUP(C10218,'Totals by Team'!A:K,11,FALSE)</f>
        <v>2.25</v>
      </c>
    </row>
    <row r="10219" spans="1:11" x14ac:dyDescent="0.25">
      <c r="A10219" s="1">
        <v>41342</v>
      </c>
      <c r="B10219" t="s">
        <v>97</v>
      </c>
      <c r="C10219" t="s">
        <v>130</v>
      </c>
      <c r="D10219">
        <v>67</v>
      </c>
      <c r="E10219">
        <v>80</v>
      </c>
      <c r="F10219" t="s">
        <v>130</v>
      </c>
      <c r="G10219">
        <v>-13</v>
      </c>
      <c r="H10219" t="s">
        <v>357</v>
      </c>
      <c r="I10219" t="s">
        <v>356</v>
      </c>
      <c r="J10219" s="2">
        <f>VLOOKUP(B10219,'Totals by Team'!A:K,11,FALSE)</f>
        <v>4.8148148148148149</v>
      </c>
      <c r="K10219" s="2">
        <f>VLOOKUP(C10219,'Totals by Team'!A:K,11,FALSE)</f>
        <v>-3.2962962962962963</v>
      </c>
    </row>
    <row r="10220" spans="1:11" x14ac:dyDescent="0.25">
      <c r="A10220" s="1">
        <v>41342</v>
      </c>
      <c r="B10220" t="s">
        <v>87</v>
      </c>
      <c r="C10220" t="s">
        <v>124</v>
      </c>
      <c r="D10220">
        <v>58</v>
      </c>
      <c r="E10220">
        <v>71</v>
      </c>
      <c r="F10220" t="s">
        <v>87</v>
      </c>
      <c r="G10220">
        <v>-13</v>
      </c>
      <c r="H10220" t="s">
        <v>357</v>
      </c>
      <c r="I10220" t="s">
        <v>360</v>
      </c>
      <c r="J10220" s="2">
        <f>VLOOKUP(B10220,'Totals by Team'!A:K,11,FALSE)</f>
        <v>-7.1428571428571432</v>
      </c>
      <c r="K10220" s="2">
        <f>VLOOKUP(C10220,'Totals by Team'!A:K,11,FALSE)</f>
        <v>-6.7142857142857144</v>
      </c>
    </row>
    <row r="10221" spans="1:11" x14ac:dyDescent="0.25">
      <c r="A10221" s="1">
        <v>41342</v>
      </c>
      <c r="B10221" t="s">
        <v>120</v>
      </c>
      <c r="C10221" t="s">
        <v>78</v>
      </c>
      <c r="D10221">
        <v>50</v>
      </c>
      <c r="E10221">
        <v>63</v>
      </c>
      <c r="F10221" t="s">
        <v>78</v>
      </c>
      <c r="G10221">
        <v>-13</v>
      </c>
      <c r="H10221" t="s">
        <v>357</v>
      </c>
      <c r="I10221" t="s">
        <v>356</v>
      </c>
      <c r="J10221" s="2">
        <f>VLOOKUP(B10221,'Totals by Team'!A:K,11,FALSE)</f>
        <v>-8.46875</v>
      </c>
      <c r="K10221" s="2">
        <f>VLOOKUP(C10221,'Totals by Team'!A:K,11,FALSE)</f>
        <v>4.8275862068965516</v>
      </c>
    </row>
    <row r="10222" spans="1:11" x14ac:dyDescent="0.25">
      <c r="A10222" s="1">
        <v>41342</v>
      </c>
      <c r="B10222" t="s">
        <v>238</v>
      </c>
      <c r="C10222" t="s">
        <v>52</v>
      </c>
      <c r="D10222">
        <v>75</v>
      </c>
      <c r="E10222">
        <v>88</v>
      </c>
      <c r="F10222" t="s">
        <v>238</v>
      </c>
      <c r="G10222">
        <v>-13</v>
      </c>
      <c r="H10222" t="s">
        <v>357</v>
      </c>
      <c r="I10222" t="s">
        <v>360</v>
      </c>
      <c r="J10222" s="2">
        <f>VLOOKUP(B10222,'Totals by Team'!A:K,11,FALSE)</f>
        <v>5.40625</v>
      </c>
      <c r="K10222" s="2">
        <f>VLOOKUP(C10222,'Totals by Team'!A:K,11,FALSE)</f>
        <v>5.03125</v>
      </c>
    </row>
    <row r="10223" spans="1:11" x14ac:dyDescent="0.25">
      <c r="A10223" s="1">
        <v>41342</v>
      </c>
      <c r="B10223" t="s">
        <v>73</v>
      </c>
      <c r="C10223" t="s">
        <v>246</v>
      </c>
      <c r="D10223">
        <v>69</v>
      </c>
      <c r="E10223">
        <v>82</v>
      </c>
      <c r="F10223" t="s">
        <v>246</v>
      </c>
      <c r="G10223">
        <v>-13</v>
      </c>
      <c r="H10223" t="s">
        <v>357</v>
      </c>
      <c r="I10223" t="s">
        <v>356</v>
      </c>
      <c r="J10223" s="2">
        <f>VLOOKUP(B10223,'Totals by Team'!A:K,11,FALSE)</f>
        <v>7.2413793103448274</v>
      </c>
      <c r="K10223" s="2">
        <f>VLOOKUP(C10223,'Totals by Team'!A:K,11,FALSE)</f>
        <v>-0.63636363636363635</v>
      </c>
    </row>
    <row r="10224" spans="1:11" x14ac:dyDescent="0.25">
      <c r="A10224" s="1">
        <v>41342</v>
      </c>
      <c r="B10224" t="s">
        <v>335</v>
      </c>
      <c r="C10224" t="s">
        <v>295</v>
      </c>
      <c r="D10224">
        <v>60</v>
      </c>
      <c r="E10224">
        <v>74</v>
      </c>
      <c r="F10224" t="s">
        <v>295</v>
      </c>
      <c r="G10224">
        <v>-14</v>
      </c>
      <c r="H10224" t="s">
        <v>357</v>
      </c>
      <c r="I10224" t="s">
        <v>356</v>
      </c>
      <c r="J10224" s="2">
        <f>VLOOKUP(B10224,'Totals by Team'!A:K,11,FALSE)</f>
        <v>-5.1818181818181817</v>
      </c>
      <c r="K10224" s="2">
        <f>VLOOKUP(C10224,'Totals by Team'!A:K,11,FALSE)</f>
        <v>7.4848484848484844</v>
      </c>
    </row>
    <row r="10225" spans="1:11" x14ac:dyDescent="0.25">
      <c r="A10225" s="1">
        <v>41342</v>
      </c>
      <c r="B10225" t="s">
        <v>345</v>
      </c>
      <c r="C10225" t="s">
        <v>344</v>
      </c>
      <c r="D10225">
        <v>67</v>
      </c>
      <c r="E10225">
        <v>81</v>
      </c>
      <c r="F10225" t="s">
        <v>345</v>
      </c>
      <c r="G10225">
        <v>-14</v>
      </c>
      <c r="H10225" t="s">
        <v>357</v>
      </c>
      <c r="I10225" t="s">
        <v>360</v>
      </c>
      <c r="J10225" s="2">
        <f>VLOOKUP(B10225,'Totals by Team'!A:K,11,FALSE)</f>
        <v>1.8064516129032258</v>
      </c>
      <c r="K10225" s="2">
        <f>VLOOKUP(C10225,'Totals by Team'!A:K,11,FALSE)</f>
        <v>10.617647058823529</v>
      </c>
    </row>
    <row r="10226" spans="1:11" x14ac:dyDescent="0.25">
      <c r="A10226" s="1">
        <v>41342</v>
      </c>
      <c r="B10226" t="s">
        <v>161</v>
      </c>
      <c r="C10226" t="s">
        <v>133</v>
      </c>
      <c r="D10226">
        <v>72</v>
      </c>
      <c r="E10226">
        <v>86</v>
      </c>
      <c r="F10226" t="s">
        <v>133</v>
      </c>
      <c r="G10226">
        <v>-14</v>
      </c>
      <c r="H10226" t="s">
        <v>357</v>
      </c>
      <c r="I10226" t="s">
        <v>356</v>
      </c>
      <c r="J10226" s="2">
        <f>VLOOKUP(B10226,'Totals by Team'!A:K,11,FALSE)</f>
        <v>-17.29032258064516</v>
      </c>
      <c r="K10226" s="2">
        <f>VLOOKUP(C10226,'Totals by Team'!A:K,11,FALSE)</f>
        <v>-6.8965517241379306</v>
      </c>
    </row>
    <row r="10227" spans="1:11" x14ac:dyDescent="0.25">
      <c r="A10227" s="1">
        <v>41342</v>
      </c>
      <c r="B10227" t="s">
        <v>167</v>
      </c>
      <c r="C10227" t="s">
        <v>115</v>
      </c>
      <c r="D10227">
        <v>65</v>
      </c>
      <c r="E10227">
        <v>79</v>
      </c>
      <c r="F10227" t="s">
        <v>115</v>
      </c>
      <c r="G10227">
        <v>-14</v>
      </c>
      <c r="H10227" t="s">
        <v>357</v>
      </c>
      <c r="I10227" t="s">
        <v>356</v>
      </c>
      <c r="J10227" s="2">
        <f>VLOOKUP(B10227,'Totals by Team'!A:K,11,FALSE)</f>
        <v>-5.4838709677419351</v>
      </c>
      <c r="K10227" s="2">
        <f>VLOOKUP(C10227,'Totals by Team'!A:K,11,FALSE)</f>
        <v>-3.1379310344827585</v>
      </c>
    </row>
    <row r="10228" spans="1:11" x14ac:dyDescent="0.25">
      <c r="A10228" s="1">
        <v>41342</v>
      </c>
      <c r="B10228" t="s">
        <v>330</v>
      </c>
      <c r="C10228" t="s">
        <v>251</v>
      </c>
      <c r="D10228">
        <v>60</v>
      </c>
      <c r="E10228">
        <v>74</v>
      </c>
      <c r="F10228" t="s">
        <v>348</v>
      </c>
      <c r="G10228">
        <v>-14</v>
      </c>
      <c r="H10228" t="s">
        <v>357</v>
      </c>
      <c r="I10228" t="s">
        <v>348</v>
      </c>
      <c r="J10228" s="2">
        <f>VLOOKUP(B10228,'Totals by Team'!A:K,11,FALSE)</f>
        <v>-12.172413793103448</v>
      </c>
      <c r="K10228" s="2">
        <f>VLOOKUP(C10228,'Totals by Team'!A:K,11,FALSE)</f>
        <v>-2.1379310344827585</v>
      </c>
    </row>
    <row r="10229" spans="1:11" x14ac:dyDescent="0.25">
      <c r="A10229" s="1">
        <v>41342</v>
      </c>
      <c r="B10229" t="s">
        <v>205</v>
      </c>
      <c r="C10229" t="s">
        <v>309</v>
      </c>
      <c r="D10229">
        <v>71</v>
      </c>
      <c r="E10229">
        <v>86</v>
      </c>
      <c r="F10229" t="s">
        <v>309</v>
      </c>
      <c r="G10229">
        <v>-15</v>
      </c>
      <c r="H10229" t="s">
        <v>357</v>
      </c>
      <c r="I10229" t="s">
        <v>356</v>
      </c>
      <c r="J10229" s="2">
        <f>VLOOKUP(B10229,'Totals by Team'!A:K,11,FALSE)</f>
        <v>-1.25</v>
      </c>
      <c r="K10229" s="2">
        <f>VLOOKUP(C10229,'Totals by Team'!A:K,11,FALSE)</f>
        <v>10.705882352941176</v>
      </c>
    </row>
    <row r="10230" spans="1:11" x14ac:dyDescent="0.25">
      <c r="A10230" s="1">
        <v>41342</v>
      </c>
      <c r="B10230" t="s">
        <v>296</v>
      </c>
      <c r="C10230" t="s">
        <v>303</v>
      </c>
      <c r="D10230">
        <v>66</v>
      </c>
      <c r="E10230">
        <v>81</v>
      </c>
      <c r="F10230" t="s">
        <v>296</v>
      </c>
      <c r="G10230">
        <v>-15</v>
      </c>
      <c r="H10230" t="s">
        <v>357</v>
      </c>
      <c r="I10230" t="s">
        <v>360</v>
      </c>
      <c r="J10230" s="2">
        <f>VLOOKUP(B10230,'Totals by Team'!A:K,11,FALSE)</f>
        <v>-3.90625</v>
      </c>
      <c r="K10230" s="2">
        <f>VLOOKUP(C10230,'Totals by Team'!A:K,11,FALSE)</f>
        <v>14.15625</v>
      </c>
    </row>
    <row r="10231" spans="1:11" x14ac:dyDescent="0.25">
      <c r="A10231" s="1">
        <v>41342</v>
      </c>
      <c r="B10231" t="s">
        <v>318</v>
      </c>
      <c r="C10231" t="s">
        <v>341</v>
      </c>
      <c r="D10231">
        <v>58</v>
      </c>
      <c r="E10231">
        <v>73</v>
      </c>
      <c r="F10231" t="s">
        <v>341</v>
      </c>
      <c r="G10231">
        <v>-15</v>
      </c>
      <c r="H10231" t="s">
        <v>357</v>
      </c>
      <c r="I10231" t="s">
        <v>356</v>
      </c>
      <c r="J10231" s="2">
        <f>VLOOKUP(B10231,'Totals by Team'!A:K,11,FALSE)</f>
        <v>4.1515151515151514</v>
      </c>
      <c r="K10231" s="2">
        <f>VLOOKUP(C10231,'Totals by Team'!A:K,11,FALSE)</f>
        <v>9.59375</v>
      </c>
    </row>
    <row r="10232" spans="1:11" x14ac:dyDescent="0.25">
      <c r="A10232" s="1">
        <v>41342</v>
      </c>
      <c r="B10232" t="s">
        <v>14</v>
      </c>
      <c r="C10232" t="s">
        <v>147</v>
      </c>
      <c r="D10232">
        <v>58</v>
      </c>
      <c r="E10232">
        <v>73</v>
      </c>
      <c r="F10232" t="s">
        <v>14</v>
      </c>
      <c r="G10232">
        <v>-15</v>
      </c>
      <c r="H10232" t="s">
        <v>357</v>
      </c>
      <c r="I10232" t="s">
        <v>360</v>
      </c>
      <c r="J10232" s="2">
        <f>VLOOKUP(B10232,'Totals by Team'!A:K,11,FALSE)</f>
        <v>-4.3571428571428568</v>
      </c>
      <c r="K10232" s="2">
        <f>VLOOKUP(C10232,'Totals by Team'!A:K,11,FALSE)</f>
        <v>-4.2692307692307692</v>
      </c>
    </row>
    <row r="10233" spans="1:11" x14ac:dyDescent="0.25">
      <c r="A10233" s="1">
        <v>41342</v>
      </c>
      <c r="B10233" t="s">
        <v>222</v>
      </c>
      <c r="C10233" t="s">
        <v>180</v>
      </c>
      <c r="D10233">
        <v>51</v>
      </c>
      <c r="E10233">
        <v>66</v>
      </c>
      <c r="F10233" t="s">
        <v>348</v>
      </c>
      <c r="G10233">
        <v>-15</v>
      </c>
      <c r="H10233" t="s">
        <v>357</v>
      </c>
      <c r="I10233" t="s">
        <v>348</v>
      </c>
      <c r="J10233" s="2">
        <f>VLOOKUP(B10233,'Totals by Team'!A:K,11,FALSE)</f>
        <v>5.9090909090909092</v>
      </c>
      <c r="K10233" s="2">
        <f>VLOOKUP(C10233,'Totals by Team'!A:K,11,FALSE)</f>
        <v>8.735294117647058</v>
      </c>
    </row>
    <row r="10234" spans="1:11" x14ac:dyDescent="0.25">
      <c r="A10234" s="1">
        <v>41342</v>
      </c>
      <c r="B10234" t="s">
        <v>203</v>
      </c>
      <c r="C10234" t="s">
        <v>132</v>
      </c>
      <c r="D10234">
        <v>54</v>
      </c>
      <c r="E10234">
        <v>69</v>
      </c>
      <c r="F10234" t="s">
        <v>348</v>
      </c>
      <c r="G10234">
        <v>-15</v>
      </c>
      <c r="H10234" t="s">
        <v>357</v>
      </c>
      <c r="I10234" t="s">
        <v>348</v>
      </c>
      <c r="J10234" s="2">
        <f>VLOOKUP(B10234,'Totals by Team'!A:K,11,FALSE)</f>
        <v>-2.129032258064516</v>
      </c>
      <c r="K10234" s="2">
        <f>VLOOKUP(C10234,'Totals by Team'!A:K,11,FALSE)</f>
        <v>3.125E-2</v>
      </c>
    </row>
    <row r="10235" spans="1:11" x14ac:dyDescent="0.25">
      <c r="A10235" s="1">
        <v>41342</v>
      </c>
      <c r="B10235" t="s">
        <v>252</v>
      </c>
      <c r="C10235" t="s">
        <v>177</v>
      </c>
      <c r="D10235">
        <v>66</v>
      </c>
      <c r="E10235">
        <v>81</v>
      </c>
      <c r="F10235" t="s">
        <v>348</v>
      </c>
      <c r="G10235">
        <v>-15</v>
      </c>
      <c r="H10235" t="s">
        <v>357</v>
      </c>
      <c r="I10235" t="s">
        <v>348</v>
      </c>
      <c r="J10235" s="2">
        <f>VLOOKUP(B10235,'Totals by Team'!A:K,11,FALSE)</f>
        <v>-2.6875</v>
      </c>
      <c r="K10235" s="2">
        <f>VLOOKUP(C10235,'Totals by Team'!A:K,11,FALSE)</f>
        <v>13.454545454545455</v>
      </c>
    </row>
    <row r="10236" spans="1:11" x14ac:dyDescent="0.25">
      <c r="A10236" s="1">
        <v>41342</v>
      </c>
      <c r="B10236" t="s">
        <v>306</v>
      </c>
      <c r="C10236" t="s">
        <v>232</v>
      </c>
      <c r="D10236">
        <v>73</v>
      </c>
      <c r="E10236">
        <v>89</v>
      </c>
      <c r="F10236" t="s">
        <v>232</v>
      </c>
      <c r="G10236">
        <v>-16</v>
      </c>
      <c r="H10236" t="s">
        <v>357</v>
      </c>
      <c r="I10236" t="s">
        <v>356</v>
      </c>
      <c r="J10236" s="2">
        <f>VLOOKUP(B10236,'Totals by Team'!A:K,11,FALSE)</f>
        <v>6.75</v>
      </c>
      <c r="K10236" s="2">
        <f>VLOOKUP(C10236,'Totals by Team'!A:K,11,FALSE)</f>
        <v>0.90625</v>
      </c>
    </row>
    <row r="10237" spans="1:11" x14ac:dyDescent="0.25">
      <c r="A10237" s="1">
        <v>41342</v>
      </c>
      <c r="B10237" t="s">
        <v>258</v>
      </c>
      <c r="C10237" t="s">
        <v>312</v>
      </c>
      <c r="D10237">
        <v>57</v>
      </c>
      <c r="E10237">
        <v>73</v>
      </c>
      <c r="F10237" t="s">
        <v>312</v>
      </c>
      <c r="G10237">
        <v>-16</v>
      </c>
      <c r="H10237" t="s">
        <v>357</v>
      </c>
      <c r="I10237" t="s">
        <v>356</v>
      </c>
      <c r="J10237" s="2">
        <f>VLOOKUP(B10237,'Totals by Team'!A:K,11,FALSE)</f>
        <v>7.2352941176470589</v>
      </c>
      <c r="K10237" s="2">
        <f>VLOOKUP(C10237,'Totals by Team'!A:K,11,FALSE)</f>
        <v>15.588235294117647</v>
      </c>
    </row>
    <row r="10238" spans="1:11" x14ac:dyDescent="0.25">
      <c r="A10238" s="1">
        <v>41342</v>
      </c>
      <c r="B10238" t="s">
        <v>256</v>
      </c>
      <c r="C10238" t="s">
        <v>145</v>
      </c>
      <c r="D10238">
        <v>55</v>
      </c>
      <c r="E10238">
        <v>71</v>
      </c>
      <c r="F10238" t="s">
        <v>145</v>
      </c>
      <c r="G10238">
        <v>-16</v>
      </c>
      <c r="H10238" t="s">
        <v>357</v>
      </c>
      <c r="I10238" t="s">
        <v>356</v>
      </c>
      <c r="J10238" s="2">
        <f>VLOOKUP(B10238,'Totals by Team'!A:K,11,FALSE)</f>
        <v>-2.6296296296296298</v>
      </c>
      <c r="K10238" s="2">
        <f>VLOOKUP(C10238,'Totals by Team'!A:K,11,FALSE)</f>
        <v>-4.2142857142857144</v>
      </c>
    </row>
    <row r="10239" spans="1:11" x14ac:dyDescent="0.25">
      <c r="A10239" s="1">
        <v>41342</v>
      </c>
      <c r="B10239" t="s">
        <v>261</v>
      </c>
      <c r="C10239" t="s">
        <v>192</v>
      </c>
      <c r="D10239">
        <v>53</v>
      </c>
      <c r="E10239">
        <v>69</v>
      </c>
      <c r="F10239" t="s">
        <v>261</v>
      </c>
      <c r="G10239">
        <v>-16</v>
      </c>
      <c r="H10239" t="s">
        <v>357</v>
      </c>
      <c r="I10239" t="s">
        <v>360</v>
      </c>
      <c r="J10239" s="2">
        <f>VLOOKUP(B10239,'Totals by Team'!A:K,11,FALSE)</f>
        <v>7.0606060606060606</v>
      </c>
      <c r="K10239" s="2">
        <f>VLOOKUP(C10239,'Totals by Team'!A:K,11,FALSE)</f>
        <v>12.875</v>
      </c>
    </row>
    <row r="10240" spans="1:11" x14ac:dyDescent="0.25">
      <c r="A10240" s="1">
        <v>41342</v>
      </c>
      <c r="B10240" t="s">
        <v>108</v>
      </c>
      <c r="C10240" t="s">
        <v>81</v>
      </c>
      <c r="D10240">
        <v>59</v>
      </c>
      <c r="E10240">
        <v>76</v>
      </c>
      <c r="F10240" t="s">
        <v>81</v>
      </c>
      <c r="G10240">
        <v>-17</v>
      </c>
      <c r="H10240" t="s">
        <v>357</v>
      </c>
      <c r="I10240" t="s">
        <v>356</v>
      </c>
      <c r="J10240" s="2">
        <f>VLOOKUP(B10240,'Totals by Team'!A:K,11,FALSE)</f>
        <v>0.68</v>
      </c>
      <c r="K10240" s="2">
        <f>VLOOKUP(C10240,'Totals by Team'!A:K,11,FALSE)</f>
        <v>-5.1785714285714288</v>
      </c>
    </row>
    <row r="10241" spans="1:11" x14ac:dyDescent="0.25">
      <c r="A10241" s="1">
        <v>41342</v>
      </c>
      <c r="B10241" t="s">
        <v>166</v>
      </c>
      <c r="C10241" t="s">
        <v>80</v>
      </c>
      <c r="D10241">
        <v>49</v>
      </c>
      <c r="E10241">
        <v>66</v>
      </c>
      <c r="F10241" t="s">
        <v>348</v>
      </c>
      <c r="G10241">
        <v>-17</v>
      </c>
      <c r="H10241" t="s">
        <v>357</v>
      </c>
      <c r="I10241" t="s">
        <v>348</v>
      </c>
      <c r="J10241" s="2">
        <f>VLOOKUP(B10241,'Totals by Team'!A:K,11,FALSE)</f>
        <v>-13.133333333333333</v>
      </c>
      <c r="K10241" s="2">
        <f>VLOOKUP(C10241,'Totals by Team'!A:K,11,FALSE)</f>
        <v>6.290322580645161</v>
      </c>
    </row>
    <row r="10242" spans="1:11" x14ac:dyDescent="0.25">
      <c r="A10242" s="1">
        <v>41342</v>
      </c>
      <c r="B10242" t="s">
        <v>143</v>
      </c>
      <c r="C10242" t="s">
        <v>311</v>
      </c>
      <c r="D10242">
        <v>48</v>
      </c>
      <c r="E10242">
        <v>66</v>
      </c>
      <c r="F10242" t="s">
        <v>348</v>
      </c>
      <c r="G10242">
        <v>-18</v>
      </c>
      <c r="H10242" t="s">
        <v>357</v>
      </c>
      <c r="I10242" t="s">
        <v>348</v>
      </c>
      <c r="J10242" s="2">
        <f>VLOOKUP(B10242,'Totals by Team'!A:K,11,FALSE)</f>
        <v>-5.90625</v>
      </c>
      <c r="K10242" s="2">
        <f>VLOOKUP(C10242,'Totals by Team'!A:K,11,FALSE)</f>
        <v>17.3125</v>
      </c>
    </row>
    <row r="10243" spans="1:11" x14ac:dyDescent="0.25">
      <c r="A10243" s="1">
        <v>41342</v>
      </c>
      <c r="B10243" t="s">
        <v>185</v>
      </c>
      <c r="C10243" t="s">
        <v>42</v>
      </c>
      <c r="D10243">
        <v>42</v>
      </c>
      <c r="E10243">
        <v>61</v>
      </c>
      <c r="F10243" t="s">
        <v>348</v>
      </c>
      <c r="G10243">
        <v>-19</v>
      </c>
      <c r="H10243" t="s">
        <v>357</v>
      </c>
      <c r="I10243" t="s">
        <v>348</v>
      </c>
      <c r="J10243" s="2">
        <f>VLOOKUP(B10243,'Totals by Team'!A:K,11,FALSE)</f>
        <v>-4.0714285714285712</v>
      </c>
      <c r="K10243" s="2">
        <f>VLOOKUP(C10243,'Totals by Team'!A:K,11,FALSE)</f>
        <v>4.78125</v>
      </c>
    </row>
    <row r="10244" spans="1:11" x14ac:dyDescent="0.25">
      <c r="A10244" s="1">
        <v>41342</v>
      </c>
      <c r="B10244" t="s">
        <v>191</v>
      </c>
      <c r="C10244" t="s">
        <v>259</v>
      </c>
      <c r="D10244">
        <v>51</v>
      </c>
      <c r="E10244">
        <v>71</v>
      </c>
      <c r="F10244" t="s">
        <v>259</v>
      </c>
      <c r="G10244">
        <v>-20</v>
      </c>
      <c r="H10244" t="s">
        <v>357</v>
      </c>
      <c r="I10244" t="s">
        <v>356</v>
      </c>
      <c r="J10244" s="2">
        <f>VLOOKUP(B10244,'Totals by Team'!A:K,11,FALSE)</f>
        <v>-1.6666666666666667</v>
      </c>
      <c r="K10244" s="2">
        <f>VLOOKUP(C10244,'Totals by Team'!A:K,11,FALSE)</f>
        <v>1.84375</v>
      </c>
    </row>
    <row r="10245" spans="1:11" x14ac:dyDescent="0.25">
      <c r="A10245" s="1">
        <v>41342</v>
      </c>
      <c r="B10245" t="s">
        <v>17</v>
      </c>
      <c r="C10245" t="s">
        <v>337</v>
      </c>
      <c r="D10245">
        <v>51</v>
      </c>
      <c r="E10245">
        <v>71</v>
      </c>
      <c r="F10245" t="s">
        <v>337</v>
      </c>
      <c r="G10245">
        <v>-20</v>
      </c>
      <c r="H10245" t="s">
        <v>357</v>
      </c>
      <c r="I10245" t="s">
        <v>356</v>
      </c>
      <c r="J10245" s="2">
        <f>VLOOKUP(B10245,'Totals by Team'!A:K,11,FALSE)</f>
        <v>-5.46875</v>
      </c>
      <c r="K10245" s="2">
        <f>VLOOKUP(C10245,'Totals by Team'!A:K,11,FALSE)</f>
        <v>4.4666666666666668</v>
      </c>
    </row>
    <row r="10246" spans="1:11" x14ac:dyDescent="0.25">
      <c r="A10246" s="1">
        <v>41342</v>
      </c>
      <c r="B10246" t="s">
        <v>94</v>
      </c>
      <c r="C10246" t="s">
        <v>321</v>
      </c>
      <c r="D10246">
        <v>43</v>
      </c>
      <c r="E10246">
        <v>64</v>
      </c>
      <c r="F10246" t="s">
        <v>348</v>
      </c>
      <c r="G10246">
        <v>-21</v>
      </c>
      <c r="H10246" t="s">
        <v>357</v>
      </c>
      <c r="I10246" t="s">
        <v>348</v>
      </c>
      <c r="J10246" s="2">
        <f>VLOOKUP(B10246,'Totals by Team'!A:K,11,FALSE)</f>
        <v>-6.4516129032258063E-2</v>
      </c>
      <c r="K10246" s="2">
        <f>VLOOKUP(C10246,'Totals by Team'!A:K,11,FALSE)</f>
        <v>12.294117647058824</v>
      </c>
    </row>
    <row r="10247" spans="1:11" x14ac:dyDescent="0.25">
      <c r="A10247" s="1">
        <v>41342</v>
      </c>
      <c r="B10247" t="s">
        <v>148</v>
      </c>
      <c r="C10247" t="s">
        <v>290</v>
      </c>
      <c r="D10247">
        <v>39</v>
      </c>
      <c r="E10247">
        <v>61</v>
      </c>
      <c r="F10247" t="s">
        <v>290</v>
      </c>
      <c r="G10247">
        <v>-22</v>
      </c>
      <c r="H10247" t="s">
        <v>357</v>
      </c>
      <c r="I10247" t="s">
        <v>356</v>
      </c>
      <c r="J10247" s="2">
        <f>VLOOKUP(B10247,'Totals by Team'!A:K,11,FALSE)</f>
        <v>11.257142857142858</v>
      </c>
      <c r="K10247" s="2">
        <f>VLOOKUP(C10247,'Totals by Team'!A:K,11,FALSE)</f>
        <v>8.8387096774193541</v>
      </c>
    </row>
    <row r="10248" spans="1:11" x14ac:dyDescent="0.25">
      <c r="A10248" s="1">
        <v>41342</v>
      </c>
      <c r="B10248" t="s">
        <v>179</v>
      </c>
      <c r="C10248" t="s">
        <v>215</v>
      </c>
      <c r="D10248">
        <v>58</v>
      </c>
      <c r="E10248">
        <v>81</v>
      </c>
      <c r="F10248" t="s">
        <v>215</v>
      </c>
      <c r="G10248">
        <v>-23</v>
      </c>
      <c r="H10248" t="s">
        <v>357</v>
      </c>
      <c r="I10248" t="s">
        <v>356</v>
      </c>
      <c r="J10248" s="2">
        <f>VLOOKUP(B10248,'Totals by Team'!A:K,11,FALSE)</f>
        <v>13.911764705882353</v>
      </c>
      <c r="K10248" s="2">
        <f>VLOOKUP(C10248,'Totals by Team'!A:K,11,FALSE)</f>
        <v>6.4516129032258061</v>
      </c>
    </row>
    <row r="10249" spans="1:11" x14ac:dyDescent="0.25">
      <c r="A10249" s="1">
        <v>41342</v>
      </c>
      <c r="B10249" t="s">
        <v>83</v>
      </c>
      <c r="C10249" t="s">
        <v>308</v>
      </c>
      <c r="D10249">
        <v>67</v>
      </c>
      <c r="E10249">
        <v>90</v>
      </c>
      <c r="F10249" t="s">
        <v>83</v>
      </c>
      <c r="G10249">
        <v>-23</v>
      </c>
      <c r="H10249" t="s">
        <v>357</v>
      </c>
      <c r="I10249" t="s">
        <v>360</v>
      </c>
      <c r="J10249" s="2">
        <f>VLOOKUP(B10249,'Totals by Team'!A:K,11,FALSE)</f>
        <v>-8.4642857142857135</v>
      </c>
      <c r="K10249" s="2">
        <f>VLOOKUP(C10249,'Totals by Team'!A:K,11,FALSE)</f>
        <v>-5.4545454545454541</v>
      </c>
    </row>
    <row r="10250" spans="1:11" x14ac:dyDescent="0.25">
      <c r="A10250" s="1">
        <v>41342</v>
      </c>
      <c r="B10250" t="s">
        <v>44</v>
      </c>
      <c r="C10250" t="s">
        <v>96</v>
      </c>
      <c r="D10250">
        <v>49</v>
      </c>
      <c r="E10250">
        <v>72</v>
      </c>
      <c r="F10250" t="s">
        <v>348</v>
      </c>
      <c r="G10250">
        <v>-23</v>
      </c>
      <c r="H10250" t="s">
        <v>357</v>
      </c>
      <c r="I10250" t="s">
        <v>348</v>
      </c>
      <c r="J10250" s="2">
        <f>VLOOKUP(B10250,'Totals by Team'!A:K,11,FALSE)</f>
        <v>-14.827586206896552</v>
      </c>
      <c r="K10250" s="2">
        <f>VLOOKUP(C10250,'Totals by Team'!A:K,11,FALSE)</f>
        <v>10.333333333333334</v>
      </c>
    </row>
    <row r="10251" spans="1:11" x14ac:dyDescent="0.25">
      <c r="A10251" s="1">
        <v>41342</v>
      </c>
      <c r="B10251" t="s">
        <v>293</v>
      </c>
      <c r="C10251" t="s">
        <v>288</v>
      </c>
      <c r="D10251">
        <v>54</v>
      </c>
      <c r="E10251">
        <v>78</v>
      </c>
      <c r="F10251" t="s">
        <v>288</v>
      </c>
      <c r="G10251">
        <v>-24</v>
      </c>
      <c r="H10251" t="s">
        <v>357</v>
      </c>
      <c r="I10251" t="s">
        <v>356</v>
      </c>
      <c r="J10251" s="2">
        <f>VLOOKUP(B10251,'Totals by Team'!A:K,11,FALSE)</f>
        <v>6.4666666666666668</v>
      </c>
      <c r="K10251" s="2">
        <f>VLOOKUP(C10251,'Totals by Team'!A:K,11,FALSE)</f>
        <v>10.575757575757576</v>
      </c>
    </row>
    <row r="10252" spans="1:11" x14ac:dyDescent="0.25">
      <c r="A10252" s="1">
        <v>41342</v>
      </c>
      <c r="B10252" t="s">
        <v>22</v>
      </c>
      <c r="C10252" t="s">
        <v>278</v>
      </c>
      <c r="D10252">
        <v>55</v>
      </c>
      <c r="E10252">
        <v>79</v>
      </c>
      <c r="F10252" t="s">
        <v>278</v>
      </c>
      <c r="G10252">
        <v>-24</v>
      </c>
      <c r="H10252" t="s">
        <v>357</v>
      </c>
      <c r="I10252" t="s">
        <v>356</v>
      </c>
      <c r="J10252" s="2">
        <f>VLOOKUP(B10252,'Totals by Team'!A:K,11,FALSE)</f>
        <v>-8.0333333333333332</v>
      </c>
      <c r="K10252" s="2">
        <f>VLOOKUP(C10252,'Totals by Team'!A:K,11,FALSE)</f>
        <v>3.71875</v>
      </c>
    </row>
    <row r="10253" spans="1:11" x14ac:dyDescent="0.25">
      <c r="A10253" s="1">
        <v>41342</v>
      </c>
      <c r="B10253" t="s">
        <v>61</v>
      </c>
      <c r="C10253" t="s">
        <v>76</v>
      </c>
      <c r="D10253">
        <v>54</v>
      </c>
      <c r="E10253">
        <v>78</v>
      </c>
      <c r="F10253" t="s">
        <v>76</v>
      </c>
      <c r="G10253">
        <v>-24</v>
      </c>
      <c r="H10253" t="s">
        <v>357</v>
      </c>
      <c r="I10253" t="s">
        <v>356</v>
      </c>
      <c r="J10253" s="2">
        <f>VLOOKUP(B10253,'Totals by Team'!A:K,11,FALSE)</f>
        <v>8.2258064516129039</v>
      </c>
      <c r="K10253" s="2">
        <f>VLOOKUP(C10253,'Totals by Team'!A:K,11,FALSE)</f>
        <v>9.7333333333333325</v>
      </c>
    </row>
    <row r="10254" spans="1:11" x14ac:dyDescent="0.25">
      <c r="A10254" s="1">
        <v>41342</v>
      </c>
      <c r="B10254" t="s">
        <v>292</v>
      </c>
      <c r="C10254" t="s">
        <v>239</v>
      </c>
      <c r="D10254">
        <v>51</v>
      </c>
      <c r="E10254">
        <v>76</v>
      </c>
      <c r="F10254" t="s">
        <v>239</v>
      </c>
      <c r="G10254">
        <v>-25</v>
      </c>
      <c r="H10254" t="s">
        <v>357</v>
      </c>
      <c r="I10254" t="s">
        <v>356</v>
      </c>
      <c r="J10254" s="2">
        <f>VLOOKUP(B10254,'Totals by Team'!A:K,11,FALSE)</f>
        <v>-1.9375</v>
      </c>
      <c r="K10254" s="2">
        <f>VLOOKUP(C10254,'Totals by Team'!A:K,11,FALSE)</f>
        <v>1.4375</v>
      </c>
    </row>
    <row r="10255" spans="1:11" x14ac:dyDescent="0.25">
      <c r="A10255" s="1">
        <v>41342</v>
      </c>
      <c r="B10255" t="s">
        <v>72</v>
      </c>
      <c r="C10255" t="s">
        <v>171</v>
      </c>
      <c r="D10255">
        <v>59</v>
      </c>
      <c r="E10255">
        <v>86</v>
      </c>
      <c r="F10255" t="s">
        <v>348</v>
      </c>
      <c r="G10255">
        <v>-27</v>
      </c>
      <c r="H10255" t="s">
        <v>357</v>
      </c>
      <c r="I10255" t="s">
        <v>348</v>
      </c>
      <c r="J10255" s="2">
        <f>VLOOKUP(B10255,'Totals by Team'!A:K,11,FALSE)</f>
        <v>-4.645161290322581</v>
      </c>
      <c r="K10255" s="2">
        <f>VLOOKUP(C10255,'Totals by Team'!A:K,11,FALSE)</f>
        <v>11.09375</v>
      </c>
    </row>
    <row r="10256" spans="1:11" x14ac:dyDescent="0.25">
      <c r="A10256" s="1">
        <v>41343</v>
      </c>
      <c r="B10256" t="s">
        <v>65</v>
      </c>
      <c r="C10256" t="s">
        <v>142</v>
      </c>
      <c r="D10256">
        <v>91</v>
      </c>
      <c r="E10256">
        <v>72</v>
      </c>
      <c r="F10256" t="s">
        <v>348</v>
      </c>
      <c r="G10256">
        <v>19</v>
      </c>
      <c r="H10256" t="s">
        <v>358</v>
      </c>
      <c r="I10256" t="s">
        <v>348</v>
      </c>
      <c r="J10256" s="2">
        <f>VLOOKUP(B10256,'Totals by Team'!A:K,11,FALSE)</f>
        <v>-1.6774193548387097</v>
      </c>
      <c r="K10256" s="2">
        <f>VLOOKUP(C10256,'Totals by Team'!A:K,11,FALSE)</f>
        <v>-2.4666666666666668</v>
      </c>
    </row>
    <row r="10257" spans="1:11" x14ac:dyDescent="0.25">
      <c r="A10257" s="1">
        <v>41343</v>
      </c>
      <c r="B10257" t="s">
        <v>140</v>
      </c>
      <c r="C10257" t="s">
        <v>122</v>
      </c>
      <c r="D10257">
        <v>60</v>
      </c>
      <c r="E10257">
        <v>42</v>
      </c>
      <c r="F10257" t="s">
        <v>348</v>
      </c>
      <c r="G10257">
        <v>18</v>
      </c>
      <c r="H10257" t="s">
        <v>358</v>
      </c>
      <c r="I10257" t="s">
        <v>348</v>
      </c>
      <c r="J10257" s="2">
        <f>VLOOKUP(B10257,'Totals by Team'!A:K,11,FALSE)</f>
        <v>-1.59375</v>
      </c>
      <c r="K10257" s="2">
        <f>VLOOKUP(C10257,'Totals by Team'!A:K,11,FALSE)</f>
        <v>1.5588235294117647</v>
      </c>
    </row>
    <row r="10258" spans="1:11" x14ac:dyDescent="0.25">
      <c r="A10258" s="1">
        <v>41343</v>
      </c>
      <c r="B10258" t="s">
        <v>270</v>
      </c>
      <c r="C10258" t="s">
        <v>263</v>
      </c>
      <c r="D10258">
        <v>68</v>
      </c>
      <c r="E10258">
        <v>55</v>
      </c>
      <c r="F10258" t="s">
        <v>270</v>
      </c>
      <c r="G10258">
        <v>13</v>
      </c>
      <c r="H10258" t="s">
        <v>358</v>
      </c>
      <c r="I10258" t="s">
        <v>360</v>
      </c>
      <c r="J10258" s="2">
        <f>VLOOKUP(B10258,'Totals by Team'!A:K,11,FALSE)</f>
        <v>11.363636363636363</v>
      </c>
      <c r="K10258" s="2">
        <f>VLOOKUP(C10258,'Totals by Team'!A:K,11,FALSE)</f>
        <v>3.2121212121212119</v>
      </c>
    </row>
    <row r="10259" spans="1:11" x14ac:dyDescent="0.25">
      <c r="A10259" s="1">
        <v>41343</v>
      </c>
      <c r="B10259" t="s">
        <v>42</v>
      </c>
      <c r="C10259" t="s">
        <v>39</v>
      </c>
      <c r="D10259">
        <v>85</v>
      </c>
      <c r="E10259">
        <v>72</v>
      </c>
      <c r="F10259" t="s">
        <v>348</v>
      </c>
      <c r="G10259">
        <v>13</v>
      </c>
      <c r="H10259" t="s">
        <v>358</v>
      </c>
      <c r="I10259" t="s">
        <v>348</v>
      </c>
      <c r="J10259" s="2">
        <f>VLOOKUP(B10259,'Totals by Team'!A:K,11,FALSE)</f>
        <v>4.78125</v>
      </c>
      <c r="K10259" s="2">
        <f>VLOOKUP(C10259,'Totals by Team'!A:K,11,FALSE)</f>
        <v>-8.8000000000000007</v>
      </c>
    </row>
    <row r="10260" spans="1:11" x14ac:dyDescent="0.25">
      <c r="A10260" s="1">
        <v>41343</v>
      </c>
      <c r="B10260" t="s">
        <v>243</v>
      </c>
      <c r="C10260" t="s">
        <v>287</v>
      </c>
      <c r="D10260">
        <v>90</v>
      </c>
      <c r="E10260">
        <v>79</v>
      </c>
      <c r="F10260" t="s">
        <v>243</v>
      </c>
      <c r="G10260">
        <v>11</v>
      </c>
      <c r="H10260" t="s">
        <v>358</v>
      </c>
      <c r="I10260" t="s">
        <v>360</v>
      </c>
      <c r="J10260" s="2">
        <f>VLOOKUP(B10260,'Totals by Team'!A:K,11,FALSE)</f>
        <v>-2.7419354838709675</v>
      </c>
      <c r="K10260" s="2">
        <f>VLOOKUP(C10260,'Totals by Team'!A:K,11,FALSE)</f>
        <v>-4.53125</v>
      </c>
    </row>
    <row r="10261" spans="1:11" x14ac:dyDescent="0.25">
      <c r="A10261" s="1">
        <v>41343</v>
      </c>
      <c r="B10261" t="s">
        <v>40</v>
      </c>
      <c r="C10261" t="s">
        <v>23</v>
      </c>
      <c r="D10261">
        <v>87</v>
      </c>
      <c r="E10261">
        <v>76</v>
      </c>
      <c r="F10261" t="s">
        <v>348</v>
      </c>
      <c r="G10261">
        <v>11</v>
      </c>
      <c r="H10261" t="s">
        <v>358</v>
      </c>
      <c r="I10261" t="s">
        <v>348</v>
      </c>
      <c r="J10261" s="2">
        <f>VLOOKUP(B10261,'Totals by Team'!A:K,11,FALSE)</f>
        <v>-3.40625</v>
      </c>
      <c r="K10261" s="2">
        <f>VLOOKUP(C10261,'Totals by Team'!A:K,11,FALSE)</f>
        <v>3.9285714285714284</v>
      </c>
    </row>
    <row r="10262" spans="1:11" x14ac:dyDescent="0.25">
      <c r="A10262" s="1">
        <v>41343</v>
      </c>
      <c r="B10262" t="s">
        <v>154</v>
      </c>
      <c r="C10262" t="s">
        <v>47</v>
      </c>
      <c r="D10262">
        <v>69</v>
      </c>
      <c r="E10262">
        <v>58</v>
      </c>
      <c r="F10262" t="s">
        <v>348</v>
      </c>
      <c r="G10262">
        <v>11</v>
      </c>
      <c r="H10262" t="s">
        <v>358</v>
      </c>
      <c r="I10262" t="s">
        <v>348</v>
      </c>
      <c r="J10262" s="2">
        <f>VLOOKUP(B10262,'Totals by Team'!A:K,11,FALSE)</f>
        <v>9.5483870967741939</v>
      </c>
      <c r="K10262" s="2">
        <f>VLOOKUP(C10262,'Totals by Team'!A:K,11,FALSE)</f>
        <v>-10.870967741935484</v>
      </c>
    </row>
    <row r="10263" spans="1:11" x14ac:dyDescent="0.25">
      <c r="A10263" s="1">
        <v>41343</v>
      </c>
      <c r="B10263" t="s">
        <v>19</v>
      </c>
      <c r="C10263" t="s">
        <v>314</v>
      </c>
      <c r="D10263">
        <v>71</v>
      </c>
      <c r="E10263">
        <v>61</v>
      </c>
      <c r="F10263" t="s">
        <v>19</v>
      </c>
      <c r="G10263">
        <v>10</v>
      </c>
      <c r="H10263" t="s">
        <v>358</v>
      </c>
      <c r="I10263" t="s">
        <v>360</v>
      </c>
      <c r="J10263" s="2">
        <f>VLOOKUP(B10263,'Totals by Team'!A:K,11,FALSE)</f>
        <v>8.125</v>
      </c>
      <c r="K10263" s="2">
        <f>VLOOKUP(C10263,'Totals by Team'!A:K,11,FALSE)</f>
        <v>-2.9375</v>
      </c>
    </row>
    <row r="10264" spans="1:11" x14ac:dyDescent="0.25">
      <c r="A10264" s="1">
        <v>41343</v>
      </c>
      <c r="B10264" t="s">
        <v>173</v>
      </c>
      <c r="C10264" t="s">
        <v>271</v>
      </c>
      <c r="D10264">
        <v>84</v>
      </c>
      <c r="E10264">
        <v>76</v>
      </c>
      <c r="F10264" t="s">
        <v>173</v>
      </c>
      <c r="G10264">
        <v>8</v>
      </c>
      <c r="H10264" t="s">
        <v>358</v>
      </c>
      <c r="I10264" t="s">
        <v>360</v>
      </c>
      <c r="J10264" s="2">
        <f>VLOOKUP(B10264,'Totals by Team'!A:K,11,FALSE)</f>
        <v>4.65625</v>
      </c>
      <c r="K10264" s="2">
        <f>VLOOKUP(C10264,'Totals by Team'!A:K,11,FALSE)</f>
        <v>12.529411764705882</v>
      </c>
    </row>
    <row r="10265" spans="1:11" x14ac:dyDescent="0.25">
      <c r="A10265" s="1">
        <v>41343</v>
      </c>
      <c r="B10265" t="s">
        <v>323</v>
      </c>
      <c r="C10265" t="s">
        <v>107</v>
      </c>
      <c r="D10265">
        <v>68</v>
      </c>
      <c r="E10265">
        <v>60</v>
      </c>
      <c r="F10265" t="s">
        <v>348</v>
      </c>
      <c r="G10265">
        <v>8</v>
      </c>
      <c r="H10265" t="s">
        <v>358</v>
      </c>
      <c r="I10265" t="s">
        <v>348</v>
      </c>
      <c r="J10265" s="2">
        <f>VLOOKUP(B10265,'Totals by Team'!A:K,11,FALSE)</f>
        <v>4.1818181818181817</v>
      </c>
      <c r="K10265" s="2">
        <f>VLOOKUP(C10265,'Totals by Team'!A:K,11,FALSE)</f>
        <v>2.2000000000000002</v>
      </c>
    </row>
    <row r="10266" spans="1:11" x14ac:dyDescent="0.25">
      <c r="A10266" s="1">
        <v>41343</v>
      </c>
      <c r="B10266" t="s">
        <v>255</v>
      </c>
      <c r="C10266" t="s">
        <v>77</v>
      </c>
      <c r="D10266">
        <v>79</v>
      </c>
      <c r="E10266">
        <v>73</v>
      </c>
      <c r="F10266" t="s">
        <v>348</v>
      </c>
      <c r="G10266">
        <v>6</v>
      </c>
      <c r="H10266" t="s">
        <v>358</v>
      </c>
      <c r="I10266" t="s">
        <v>348</v>
      </c>
      <c r="J10266" s="2">
        <f>VLOOKUP(B10266,'Totals by Team'!A:K,11,FALSE)</f>
        <v>4.9393939393939394</v>
      </c>
      <c r="K10266" s="2">
        <f>VLOOKUP(C10266,'Totals by Team'!A:K,11,FALSE)</f>
        <v>2.28125</v>
      </c>
    </row>
    <row r="10267" spans="1:11" x14ac:dyDescent="0.25">
      <c r="A10267" s="1">
        <v>41343</v>
      </c>
      <c r="B10267" t="s">
        <v>132</v>
      </c>
      <c r="C10267" t="s">
        <v>177</v>
      </c>
      <c r="D10267">
        <v>61</v>
      </c>
      <c r="E10267">
        <v>57</v>
      </c>
      <c r="F10267" t="s">
        <v>348</v>
      </c>
      <c r="G10267">
        <v>4</v>
      </c>
      <c r="H10267" t="s">
        <v>358</v>
      </c>
      <c r="I10267" t="s">
        <v>348</v>
      </c>
      <c r="J10267" s="2">
        <f>VLOOKUP(B10267,'Totals by Team'!A:K,11,FALSE)</f>
        <v>3.125E-2</v>
      </c>
      <c r="K10267" s="2">
        <f>VLOOKUP(C10267,'Totals by Team'!A:K,11,FALSE)</f>
        <v>13.454545454545455</v>
      </c>
    </row>
    <row r="10268" spans="1:11" x14ac:dyDescent="0.25">
      <c r="A10268" s="1">
        <v>41343</v>
      </c>
      <c r="B10268" t="s">
        <v>197</v>
      </c>
      <c r="C10268" t="s">
        <v>219</v>
      </c>
      <c r="D10268">
        <v>63</v>
      </c>
      <c r="E10268">
        <v>60</v>
      </c>
      <c r="F10268" t="s">
        <v>219</v>
      </c>
      <c r="G10268">
        <v>3</v>
      </c>
      <c r="H10268" t="s">
        <v>358</v>
      </c>
      <c r="I10268" t="s">
        <v>356</v>
      </c>
      <c r="J10268" s="2">
        <f>VLOOKUP(B10268,'Totals by Team'!A:K,11,FALSE)</f>
        <v>9.617647058823529</v>
      </c>
      <c r="K10268" s="2">
        <f>VLOOKUP(C10268,'Totals by Team'!A:K,11,FALSE)</f>
        <v>-6.612903225806452</v>
      </c>
    </row>
    <row r="10269" spans="1:11" x14ac:dyDescent="0.25">
      <c r="A10269" s="1">
        <v>41343</v>
      </c>
      <c r="B10269" t="s">
        <v>5</v>
      </c>
      <c r="C10269" t="s">
        <v>71</v>
      </c>
      <c r="D10269">
        <v>61</v>
      </c>
      <c r="E10269">
        <v>58</v>
      </c>
      <c r="F10269" t="s">
        <v>5</v>
      </c>
      <c r="G10269">
        <v>3</v>
      </c>
      <c r="H10269" t="s">
        <v>358</v>
      </c>
      <c r="I10269" t="s">
        <v>360</v>
      </c>
      <c r="J10269" s="2">
        <f>VLOOKUP(B10269,'Totals by Team'!A:K,11,FALSE)</f>
        <v>8.90625</v>
      </c>
      <c r="K10269" s="2">
        <f>VLOOKUP(C10269,'Totals by Team'!A:K,11,FALSE)</f>
        <v>7.0294117647058822</v>
      </c>
    </row>
    <row r="10270" spans="1:11" x14ac:dyDescent="0.25">
      <c r="A10270" s="1">
        <v>41343</v>
      </c>
      <c r="B10270" t="s">
        <v>321</v>
      </c>
      <c r="C10270" t="s">
        <v>180</v>
      </c>
      <c r="D10270">
        <v>68</v>
      </c>
      <c r="E10270">
        <v>65</v>
      </c>
      <c r="F10270" t="s">
        <v>348</v>
      </c>
      <c r="G10270">
        <v>3</v>
      </c>
      <c r="H10270" t="s">
        <v>358</v>
      </c>
      <c r="I10270" t="s">
        <v>348</v>
      </c>
      <c r="J10270" s="2">
        <f>VLOOKUP(B10270,'Totals by Team'!A:K,11,FALSE)</f>
        <v>12.294117647058824</v>
      </c>
      <c r="K10270" s="2">
        <f>VLOOKUP(C10270,'Totals by Team'!A:K,11,FALSE)</f>
        <v>8.735294117647058</v>
      </c>
    </row>
    <row r="10271" spans="1:11" x14ac:dyDescent="0.25">
      <c r="A10271" s="1">
        <v>41343</v>
      </c>
      <c r="B10271" t="s">
        <v>171</v>
      </c>
      <c r="C10271" t="s">
        <v>251</v>
      </c>
      <c r="D10271">
        <v>65</v>
      </c>
      <c r="E10271">
        <v>62</v>
      </c>
      <c r="F10271" t="s">
        <v>348</v>
      </c>
      <c r="G10271">
        <v>3</v>
      </c>
      <c r="H10271" t="s">
        <v>358</v>
      </c>
      <c r="I10271" t="s">
        <v>348</v>
      </c>
      <c r="J10271" s="2">
        <f>VLOOKUP(B10271,'Totals by Team'!A:K,11,FALSE)</f>
        <v>11.09375</v>
      </c>
      <c r="K10271" s="2">
        <f>VLOOKUP(C10271,'Totals by Team'!A:K,11,FALSE)</f>
        <v>-2.1379310344827585</v>
      </c>
    </row>
    <row r="10272" spans="1:11" x14ac:dyDescent="0.25">
      <c r="A10272" s="1">
        <v>41343</v>
      </c>
      <c r="B10272" t="s">
        <v>178</v>
      </c>
      <c r="C10272" t="s">
        <v>183</v>
      </c>
      <c r="D10272">
        <v>69</v>
      </c>
      <c r="E10272">
        <v>67</v>
      </c>
      <c r="F10272" t="s">
        <v>348</v>
      </c>
      <c r="G10272">
        <v>2</v>
      </c>
      <c r="H10272" t="s">
        <v>358</v>
      </c>
      <c r="I10272" t="s">
        <v>348</v>
      </c>
      <c r="J10272" s="2">
        <f>VLOOKUP(B10272,'Totals by Team'!A:K,11,FALSE)</f>
        <v>1.1875</v>
      </c>
      <c r="K10272" s="2">
        <f>VLOOKUP(C10272,'Totals by Team'!A:K,11,FALSE)</f>
        <v>2.25</v>
      </c>
    </row>
    <row r="10273" spans="1:11" x14ac:dyDescent="0.25">
      <c r="A10273" s="1">
        <v>41343</v>
      </c>
      <c r="B10273" t="s">
        <v>135</v>
      </c>
      <c r="C10273" t="s">
        <v>96</v>
      </c>
      <c r="D10273">
        <v>61</v>
      </c>
      <c r="E10273">
        <v>59</v>
      </c>
      <c r="F10273" t="s">
        <v>135</v>
      </c>
      <c r="G10273">
        <v>2</v>
      </c>
      <c r="H10273" t="s">
        <v>358</v>
      </c>
      <c r="I10273" t="s">
        <v>360</v>
      </c>
      <c r="J10273" s="2">
        <f>VLOOKUP(B10273,'Totals by Team'!A:K,11,FALSE)</f>
        <v>4.117647058823529</v>
      </c>
      <c r="K10273" s="2">
        <f>VLOOKUP(C10273,'Totals by Team'!A:K,11,FALSE)</f>
        <v>10.333333333333334</v>
      </c>
    </row>
    <row r="10274" spans="1:11" x14ac:dyDescent="0.25">
      <c r="A10274" s="1">
        <v>41343</v>
      </c>
      <c r="B10274" t="s">
        <v>102</v>
      </c>
      <c r="C10274" t="s">
        <v>116</v>
      </c>
      <c r="D10274">
        <v>58</v>
      </c>
      <c r="E10274">
        <v>56</v>
      </c>
      <c r="F10274" t="s">
        <v>348</v>
      </c>
      <c r="G10274">
        <v>2</v>
      </c>
      <c r="H10274" t="s">
        <v>358</v>
      </c>
      <c r="I10274" t="s">
        <v>348</v>
      </c>
      <c r="J10274" s="2">
        <f>VLOOKUP(B10274,'Totals by Team'!A:K,11,FALSE)</f>
        <v>0.70588235294117652</v>
      </c>
      <c r="K10274" s="2">
        <f>VLOOKUP(C10274,'Totals by Team'!A:K,11,FALSE)</f>
        <v>5.1333333333333337</v>
      </c>
    </row>
    <row r="10275" spans="1:11" x14ac:dyDescent="0.25">
      <c r="A10275" s="1">
        <v>41343</v>
      </c>
      <c r="B10275" t="s">
        <v>285</v>
      </c>
      <c r="C10275" t="s">
        <v>302</v>
      </c>
      <c r="D10275">
        <v>72</v>
      </c>
      <c r="E10275">
        <v>71</v>
      </c>
      <c r="F10275" t="s">
        <v>302</v>
      </c>
      <c r="G10275">
        <v>1</v>
      </c>
      <c r="H10275" t="s">
        <v>358</v>
      </c>
      <c r="I10275" t="s">
        <v>356</v>
      </c>
      <c r="J10275" s="2">
        <f>VLOOKUP(B10275,'Totals by Team'!A:K,11,FALSE)</f>
        <v>17.545454545454547</v>
      </c>
      <c r="K10275" s="2">
        <f>VLOOKUP(C10275,'Totals by Team'!A:K,11,FALSE)</f>
        <v>11.4375</v>
      </c>
    </row>
    <row r="10276" spans="1:11" x14ac:dyDescent="0.25">
      <c r="A10276" s="1">
        <v>41343</v>
      </c>
      <c r="B10276" t="s">
        <v>237</v>
      </c>
      <c r="C10276" t="s">
        <v>110</v>
      </c>
      <c r="D10276">
        <v>58</v>
      </c>
      <c r="E10276">
        <v>57</v>
      </c>
      <c r="F10276" t="s">
        <v>348</v>
      </c>
      <c r="G10276">
        <v>1</v>
      </c>
      <c r="H10276" t="s">
        <v>358</v>
      </c>
      <c r="I10276" t="s">
        <v>348</v>
      </c>
      <c r="J10276" s="2">
        <f>VLOOKUP(B10276,'Totals by Team'!A:K,11,FALSE)</f>
        <v>0.82352941176470584</v>
      </c>
      <c r="K10276" s="2">
        <f>VLOOKUP(C10276,'Totals by Team'!A:K,11,FALSE)</f>
        <v>3.0303030303030304E-2</v>
      </c>
    </row>
    <row r="10277" spans="1:11" x14ac:dyDescent="0.25">
      <c r="A10277" s="1">
        <v>41343</v>
      </c>
      <c r="B10277" t="s">
        <v>302</v>
      </c>
      <c r="C10277" t="s">
        <v>285</v>
      </c>
      <c r="D10277">
        <v>71</v>
      </c>
      <c r="E10277">
        <v>72</v>
      </c>
      <c r="F10277" t="s">
        <v>302</v>
      </c>
      <c r="G10277">
        <v>-1</v>
      </c>
      <c r="H10277" t="s">
        <v>357</v>
      </c>
      <c r="I10277" t="s">
        <v>360</v>
      </c>
      <c r="J10277" s="2">
        <f>VLOOKUP(B10277,'Totals by Team'!A:K,11,FALSE)</f>
        <v>11.4375</v>
      </c>
      <c r="K10277" s="2">
        <f>VLOOKUP(C10277,'Totals by Team'!A:K,11,FALSE)</f>
        <v>17.545454545454547</v>
      </c>
    </row>
    <row r="10278" spans="1:11" x14ac:dyDescent="0.25">
      <c r="A10278" s="1">
        <v>41343</v>
      </c>
      <c r="B10278" t="s">
        <v>110</v>
      </c>
      <c r="C10278" t="s">
        <v>237</v>
      </c>
      <c r="D10278">
        <v>57</v>
      </c>
      <c r="E10278">
        <v>58</v>
      </c>
      <c r="F10278" t="s">
        <v>348</v>
      </c>
      <c r="G10278">
        <v>-1</v>
      </c>
      <c r="H10278" t="s">
        <v>357</v>
      </c>
      <c r="I10278" t="s">
        <v>348</v>
      </c>
      <c r="J10278" s="2">
        <f>VLOOKUP(B10278,'Totals by Team'!A:K,11,FALSE)</f>
        <v>3.0303030303030304E-2</v>
      </c>
      <c r="K10278" s="2">
        <f>VLOOKUP(C10278,'Totals by Team'!A:K,11,FALSE)</f>
        <v>0.82352941176470584</v>
      </c>
    </row>
    <row r="10279" spans="1:11" x14ac:dyDescent="0.25">
      <c r="A10279" s="1">
        <v>41343</v>
      </c>
      <c r="B10279" t="s">
        <v>183</v>
      </c>
      <c r="C10279" t="s">
        <v>178</v>
      </c>
      <c r="D10279">
        <v>67</v>
      </c>
      <c r="E10279">
        <v>69</v>
      </c>
      <c r="F10279" t="s">
        <v>348</v>
      </c>
      <c r="G10279">
        <v>-2</v>
      </c>
      <c r="H10279" t="s">
        <v>357</v>
      </c>
      <c r="I10279" t="s">
        <v>348</v>
      </c>
      <c r="J10279" s="2">
        <f>VLOOKUP(B10279,'Totals by Team'!A:K,11,FALSE)</f>
        <v>2.25</v>
      </c>
      <c r="K10279" s="2">
        <f>VLOOKUP(C10279,'Totals by Team'!A:K,11,FALSE)</f>
        <v>1.1875</v>
      </c>
    </row>
    <row r="10280" spans="1:11" x14ac:dyDescent="0.25">
      <c r="A10280" s="1">
        <v>41343</v>
      </c>
      <c r="B10280" t="s">
        <v>96</v>
      </c>
      <c r="C10280" t="s">
        <v>135</v>
      </c>
      <c r="D10280">
        <v>59</v>
      </c>
      <c r="E10280">
        <v>61</v>
      </c>
      <c r="F10280" t="s">
        <v>135</v>
      </c>
      <c r="G10280">
        <v>-2</v>
      </c>
      <c r="H10280" t="s">
        <v>357</v>
      </c>
      <c r="I10280" t="s">
        <v>356</v>
      </c>
      <c r="J10280" s="2">
        <f>VLOOKUP(B10280,'Totals by Team'!A:K,11,FALSE)</f>
        <v>10.333333333333334</v>
      </c>
      <c r="K10280" s="2">
        <f>VLOOKUP(C10280,'Totals by Team'!A:K,11,FALSE)</f>
        <v>4.117647058823529</v>
      </c>
    </row>
    <row r="10281" spans="1:11" x14ac:dyDescent="0.25">
      <c r="A10281" s="1">
        <v>41343</v>
      </c>
      <c r="B10281" t="s">
        <v>116</v>
      </c>
      <c r="C10281" t="s">
        <v>102</v>
      </c>
      <c r="D10281">
        <v>56</v>
      </c>
      <c r="E10281">
        <v>58</v>
      </c>
      <c r="F10281" t="s">
        <v>348</v>
      </c>
      <c r="G10281">
        <v>-2</v>
      </c>
      <c r="H10281" t="s">
        <v>357</v>
      </c>
      <c r="I10281" t="s">
        <v>348</v>
      </c>
      <c r="J10281" s="2">
        <f>VLOOKUP(B10281,'Totals by Team'!A:K,11,FALSE)</f>
        <v>5.1333333333333337</v>
      </c>
      <c r="K10281" s="2">
        <f>VLOOKUP(C10281,'Totals by Team'!A:K,11,FALSE)</f>
        <v>0.70588235294117652</v>
      </c>
    </row>
    <row r="10282" spans="1:11" x14ac:dyDescent="0.25">
      <c r="A10282" s="1">
        <v>41343</v>
      </c>
      <c r="B10282" t="s">
        <v>219</v>
      </c>
      <c r="C10282" t="s">
        <v>197</v>
      </c>
      <c r="D10282">
        <v>60</v>
      </c>
      <c r="E10282">
        <v>63</v>
      </c>
      <c r="F10282" t="s">
        <v>219</v>
      </c>
      <c r="G10282">
        <v>-3</v>
      </c>
      <c r="H10282" t="s">
        <v>357</v>
      </c>
      <c r="I10282" t="s">
        <v>360</v>
      </c>
      <c r="J10282" s="2">
        <f>VLOOKUP(B10282,'Totals by Team'!A:K,11,FALSE)</f>
        <v>-6.612903225806452</v>
      </c>
      <c r="K10282" s="2">
        <f>VLOOKUP(C10282,'Totals by Team'!A:K,11,FALSE)</f>
        <v>9.617647058823529</v>
      </c>
    </row>
    <row r="10283" spans="1:11" x14ac:dyDescent="0.25">
      <c r="A10283" s="1">
        <v>41343</v>
      </c>
      <c r="B10283" t="s">
        <v>71</v>
      </c>
      <c r="C10283" t="s">
        <v>5</v>
      </c>
      <c r="D10283">
        <v>58</v>
      </c>
      <c r="E10283">
        <v>61</v>
      </c>
      <c r="F10283" t="s">
        <v>5</v>
      </c>
      <c r="G10283">
        <v>-3</v>
      </c>
      <c r="H10283" t="s">
        <v>357</v>
      </c>
      <c r="I10283" t="s">
        <v>356</v>
      </c>
      <c r="J10283" s="2">
        <f>VLOOKUP(B10283,'Totals by Team'!A:K,11,FALSE)</f>
        <v>7.0294117647058822</v>
      </c>
      <c r="K10283" s="2">
        <f>VLOOKUP(C10283,'Totals by Team'!A:K,11,FALSE)</f>
        <v>8.90625</v>
      </c>
    </row>
    <row r="10284" spans="1:11" x14ac:dyDescent="0.25">
      <c r="A10284" s="1">
        <v>41343</v>
      </c>
      <c r="B10284" t="s">
        <v>180</v>
      </c>
      <c r="C10284" t="s">
        <v>321</v>
      </c>
      <c r="D10284">
        <v>65</v>
      </c>
      <c r="E10284">
        <v>68</v>
      </c>
      <c r="F10284" t="s">
        <v>348</v>
      </c>
      <c r="G10284">
        <v>-3</v>
      </c>
      <c r="H10284" t="s">
        <v>357</v>
      </c>
      <c r="I10284" t="s">
        <v>348</v>
      </c>
      <c r="J10284" s="2">
        <f>VLOOKUP(B10284,'Totals by Team'!A:K,11,FALSE)</f>
        <v>8.735294117647058</v>
      </c>
      <c r="K10284" s="2">
        <f>VLOOKUP(C10284,'Totals by Team'!A:K,11,FALSE)</f>
        <v>12.294117647058824</v>
      </c>
    </row>
    <row r="10285" spans="1:11" x14ac:dyDescent="0.25">
      <c r="A10285" s="1">
        <v>41343</v>
      </c>
      <c r="B10285" t="s">
        <v>251</v>
      </c>
      <c r="C10285" t="s">
        <v>171</v>
      </c>
      <c r="D10285">
        <v>62</v>
      </c>
      <c r="E10285">
        <v>65</v>
      </c>
      <c r="F10285" t="s">
        <v>348</v>
      </c>
      <c r="G10285">
        <v>-3</v>
      </c>
      <c r="H10285" t="s">
        <v>357</v>
      </c>
      <c r="I10285" t="s">
        <v>348</v>
      </c>
      <c r="J10285" s="2">
        <f>VLOOKUP(B10285,'Totals by Team'!A:K,11,FALSE)</f>
        <v>-2.1379310344827585</v>
      </c>
      <c r="K10285" s="2">
        <f>VLOOKUP(C10285,'Totals by Team'!A:K,11,FALSE)</f>
        <v>11.09375</v>
      </c>
    </row>
    <row r="10286" spans="1:11" x14ac:dyDescent="0.25">
      <c r="A10286" s="1">
        <v>41343</v>
      </c>
      <c r="B10286" t="s">
        <v>177</v>
      </c>
      <c r="C10286" t="s">
        <v>132</v>
      </c>
      <c r="D10286">
        <v>57</v>
      </c>
      <c r="E10286">
        <v>61</v>
      </c>
      <c r="F10286" t="s">
        <v>348</v>
      </c>
      <c r="G10286">
        <v>-4</v>
      </c>
      <c r="H10286" t="s">
        <v>357</v>
      </c>
      <c r="I10286" t="s">
        <v>348</v>
      </c>
      <c r="J10286" s="2">
        <f>VLOOKUP(B10286,'Totals by Team'!A:K,11,FALSE)</f>
        <v>13.454545454545455</v>
      </c>
      <c r="K10286" s="2">
        <f>VLOOKUP(C10286,'Totals by Team'!A:K,11,FALSE)</f>
        <v>3.125E-2</v>
      </c>
    </row>
    <row r="10287" spans="1:11" x14ac:dyDescent="0.25">
      <c r="A10287" s="1">
        <v>41343</v>
      </c>
      <c r="B10287" t="s">
        <v>77</v>
      </c>
      <c r="C10287" t="s">
        <v>255</v>
      </c>
      <c r="D10287">
        <v>73</v>
      </c>
      <c r="E10287">
        <v>79</v>
      </c>
      <c r="F10287" t="s">
        <v>348</v>
      </c>
      <c r="G10287">
        <v>-6</v>
      </c>
      <c r="H10287" t="s">
        <v>357</v>
      </c>
      <c r="I10287" t="s">
        <v>348</v>
      </c>
      <c r="J10287" s="2">
        <f>VLOOKUP(B10287,'Totals by Team'!A:K,11,FALSE)</f>
        <v>2.28125</v>
      </c>
      <c r="K10287" s="2">
        <f>VLOOKUP(C10287,'Totals by Team'!A:K,11,FALSE)</f>
        <v>4.9393939393939394</v>
      </c>
    </row>
    <row r="10288" spans="1:11" x14ac:dyDescent="0.25">
      <c r="A10288" s="1">
        <v>41343</v>
      </c>
      <c r="B10288" t="s">
        <v>271</v>
      </c>
      <c r="C10288" t="s">
        <v>173</v>
      </c>
      <c r="D10288">
        <v>76</v>
      </c>
      <c r="E10288">
        <v>84</v>
      </c>
      <c r="F10288" t="s">
        <v>173</v>
      </c>
      <c r="G10288">
        <v>-8</v>
      </c>
      <c r="H10288" t="s">
        <v>357</v>
      </c>
      <c r="I10288" t="s">
        <v>356</v>
      </c>
      <c r="J10288" s="2">
        <f>VLOOKUP(B10288,'Totals by Team'!A:K,11,FALSE)</f>
        <v>12.529411764705882</v>
      </c>
      <c r="K10288" s="2">
        <f>VLOOKUP(C10288,'Totals by Team'!A:K,11,FALSE)</f>
        <v>4.65625</v>
      </c>
    </row>
    <row r="10289" spans="1:11" x14ac:dyDescent="0.25">
      <c r="A10289" s="1">
        <v>41343</v>
      </c>
      <c r="B10289" t="s">
        <v>107</v>
      </c>
      <c r="C10289" t="s">
        <v>323</v>
      </c>
      <c r="D10289">
        <v>60</v>
      </c>
      <c r="E10289">
        <v>68</v>
      </c>
      <c r="F10289" t="s">
        <v>348</v>
      </c>
      <c r="G10289">
        <v>-8</v>
      </c>
      <c r="H10289" t="s">
        <v>357</v>
      </c>
      <c r="I10289" t="s">
        <v>348</v>
      </c>
      <c r="J10289" s="2">
        <f>VLOOKUP(B10289,'Totals by Team'!A:K,11,FALSE)</f>
        <v>2.2000000000000002</v>
      </c>
      <c r="K10289" s="2">
        <f>VLOOKUP(C10289,'Totals by Team'!A:K,11,FALSE)</f>
        <v>4.1818181818181817</v>
      </c>
    </row>
    <row r="10290" spans="1:11" x14ac:dyDescent="0.25">
      <c r="A10290" s="1">
        <v>41343</v>
      </c>
      <c r="B10290" t="s">
        <v>314</v>
      </c>
      <c r="C10290" t="s">
        <v>19</v>
      </c>
      <c r="D10290">
        <v>61</v>
      </c>
      <c r="E10290">
        <v>71</v>
      </c>
      <c r="F10290" t="s">
        <v>19</v>
      </c>
      <c r="G10290">
        <v>-10</v>
      </c>
      <c r="H10290" t="s">
        <v>357</v>
      </c>
      <c r="I10290" t="s">
        <v>356</v>
      </c>
      <c r="J10290" s="2">
        <f>VLOOKUP(B10290,'Totals by Team'!A:K,11,FALSE)</f>
        <v>-2.9375</v>
      </c>
      <c r="K10290" s="2">
        <f>VLOOKUP(C10290,'Totals by Team'!A:K,11,FALSE)</f>
        <v>8.125</v>
      </c>
    </row>
    <row r="10291" spans="1:11" x14ac:dyDescent="0.25">
      <c r="A10291" s="1">
        <v>41343</v>
      </c>
      <c r="B10291" t="s">
        <v>287</v>
      </c>
      <c r="C10291" t="s">
        <v>243</v>
      </c>
      <c r="D10291">
        <v>79</v>
      </c>
      <c r="E10291">
        <v>90</v>
      </c>
      <c r="F10291" t="s">
        <v>243</v>
      </c>
      <c r="G10291">
        <v>-11</v>
      </c>
      <c r="H10291" t="s">
        <v>357</v>
      </c>
      <c r="I10291" t="s">
        <v>356</v>
      </c>
      <c r="J10291" s="2">
        <f>VLOOKUP(B10291,'Totals by Team'!A:K,11,FALSE)</f>
        <v>-4.53125</v>
      </c>
      <c r="K10291" s="2">
        <f>VLOOKUP(C10291,'Totals by Team'!A:K,11,FALSE)</f>
        <v>-2.7419354838709675</v>
      </c>
    </row>
    <row r="10292" spans="1:11" x14ac:dyDescent="0.25">
      <c r="A10292" s="1">
        <v>41343</v>
      </c>
      <c r="B10292" t="s">
        <v>23</v>
      </c>
      <c r="C10292" t="s">
        <v>40</v>
      </c>
      <c r="D10292">
        <v>76</v>
      </c>
      <c r="E10292">
        <v>87</v>
      </c>
      <c r="F10292" t="s">
        <v>348</v>
      </c>
      <c r="G10292">
        <v>-11</v>
      </c>
      <c r="H10292" t="s">
        <v>357</v>
      </c>
      <c r="I10292" t="s">
        <v>348</v>
      </c>
      <c r="J10292" s="2">
        <f>VLOOKUP(B10292,'Totals by Team'!A:K,11,FALSE)</f>
        <v>3.9285714285714284</v>
      </c>
      <c r="K10292" s="2">
        <f>VLOOKUP(C10292,'Totals by Team'!A:K,11,FALSE)</f>
        <v>-3.40625</v>
      </c>
    </row>
    <row r="10293" spans="1:11" x14ac:dyDescent="0.25">
      <c r="A10293" s="1">
        <v>41343</v>
      </c>
      <c r="B10293" t="s">
        <v>47</v>
      </c>
      <c r="C10293" t="s">
        <v>154</v>
      </c>
      <c r="D10293">
        <v>58</v>
      </c>
      <c r="E10293">
        <v>69</v>
      </c>
      <c r="F10293" t="s">
        <v>348</v>
      </c>
      <c r="G10293">
        <v>-11</v>
      </c>
      <c r="H10293" t="s">
        <v>357</v>
      </c>
      <c r="I10293" t="s">
        <v>348</v>
      </c>
      <c r="J10293" s="2">
        <f>VLOOKUP(B10293,'Totals by Team'!A:K,11,FALSE)</f>
        <v>-10.870967741935484</v>
      </c>
      <c r="K10293" s="2">
        <f>VLOOKUP(C10293,'Totals by Team'!A:K,11,FALSE)</f>
        <v>9.5483870967741939</v>
      </c>
    </row>
    <row r="10294" spans="1:11" x14ac:dyDescent="0.25">
      <c r="A10294" s="1">
        <v>41343</v>
      </c>
      <c r="B10294" t="s">
        <v>263</v>
      </c>
      <c r="C10294" t="s">
        <v>270</v>
      </c>
      <c r="D10294">
        <v>55</v>
      </c>
      <c r="E10294">
        <v>68</v>
      </c>
      <c r="F10294" t="s">
        <v>270</v>
      </c>
      <c r="G10294">
        <v>-13</v>
      </c>
      <c r="H10294" t="s">
        <v>357</v>
      </c>
      <c r="I10294" t="s">
        <v>356</v>
      </c>
      <c r="J10294" s="2">
        <f>VLOOKUP(B10294,'Totals by Team'!A:K,11,FALSE)</f>
        <v>3.2121212121212119</v>
      </c>
      <c r="K10294" s="2">
        <f>VLOOKUP(C10294,'Totals by Team'!A:K,11,FALSE)</f>
        <v>11.363636363636363</v>
      </c>
    </row>
    <row r="10295" spans="1:11" x14ac:dyDescent="0.25">
      <c r="A10295" s="1">
        <v>41343</v>
      </c>
      <c r="B10295" t="s">
        <v>39</v>
      </c>
      <c r="C10295" t="s">
        <v>42</v>
      </c>
      <c r="D10295">
        <v>72</v>
      </c>
      <c r="E10295">
        <v>85</v>
      </c>
      <c r="F10295" t="s">
        <v>348</v>
      </c>
      <c r="G10295">
        <v>-13</v>
      </c>
      <c r="H10295" t="s">
        <v>357</v>
      </c>
      <c r="I10295" t="s">
        <v>348</v>
      </c>
      <c r="J10295" s="2">
        <f>VLOOKUP(B10295,'Totals by Team'!A:K,11,FALSE)</f>
        <v>-8.8000000000000007</v>
      </c>
      <c r="K10295" s="2">
        <f>VLOOKUP(C10295,'Totals by Team'!A:K,11,FALSE)</f>
        <v>4.78125</v>
      </c>
    </row>
    <row r="10296" spans="1:11" x14ac:dyDescent="0.25">
      <c r="A10296" s="1">
        <v>41343</v>
      </c>
      <c r="B10296" t="s">
        <v>122</v>
      </c>
      <c r="C10296" t="s">
        <v>140</v>
      </c>
      <c r="D10296">
        <v>42</v>
      </c>
      <c r="E10296">
        <v>60</v>
      </c>
      <c r="F10296" t="s">
        <v>348</v>
      </c>
      <c r="G10296">
        <v>-18</v>
      </c>
      <c r="H10296" t="s">
        <v>357</v>
      </c>
      <c r="I10296" t="s">
        <v>348</v>
      </c>
      <c r="J10296" s="2">
        <f>VLOOKUP(B10296,'Totals by Team'!A:K,11,FALSE)</f>
        <v>1.5588235294117647</v>
      </c>
      <c r="K10296" s="2">
        <f>VLOOKUP(C10296,'Totals by Team'!A:K,11,FALSE)</f>
        <v>-1.59375</v>
      </c>
    </row>
    <row r="10297" spans="1:11" x14ac:dyDescent="0.25">
      <c r="A10297" s="1">
        <v>41343</v>
      </c>
      <c r="B10297" t="s">
        <v>142</v>
      </c>
      <c r="C10297" t="s">
        <v>65</v>
      </c>
      <c r="D10297">
        <v>72</v>
      </c>
      <c r="E10297">
        <v>91</v>
      </c>
      <c r="F10297" t="s">
        <v>348</v>
      </c>
      <c r="G10297">
        <v>-19</v>
      </c>
      <c r="H10297" t="s">
        <v>357</v>
      </c>
      <c r="I10297" t="s">
        <v>348</v>
      </c>
      <c r="J10297" s="2">
        <f>VLOOKUP(B10297,'Totals by Team'!A:K,11,FALSE)</f>
        <v>-2.4666666666666668</v>
      </c>
      <c r="K10297" s="2">
        <f>VLOOKUP(C10297,'Totals by Team'!A:K,11,FALSE)</f>
        <v>-1.6774193548387097</v>
      </c>
    </row>
    <row r="10298" spans="1:11" x14ac:dyDescent="0.25">
      <c r="A10298" s="1">
        <v>41344</v>
      </c>
      <c r="B10298" t="s">
        <v>171</v>
      </c>
      <c r="C10298" t="s">
        <v>323</v>
      </c>
      <c r="D10298">
        <v>74</v>
      </c>
      <c r="E10298">
        <v>55</v>
      </c>
      <c r="F10298" t="s">
        <v>348</v>
      </c>
      <c r="G10298">
        <v>19</v>
      </c>
      <c r="H10298" t="s">
        <v>358</v>
      </c>
      <c r="I10298" t="s">
        <v>348</v>
      </c>
      <c r="J10298" s="2">
        <f>VLOOKUP(B10298,'Totals by Team'!A:K,11,FALSE)</f>
        <v>11.09375</v>
      </c>
      <c r="K10298" s="2">
        <f>VLOOKUP(C10298,'Totals by Team'!A:K,11,FALSE)</f>
        <v>4.1818181818181817</v>
      </c>
    </row>
    <row r="10299" spans="1:11" x14ac:dyDescent="0.25">
      <c r="A10299" s="1">
        <v>41344</v>
      </c>
      <c r="B10299" t="s">
        <v>80</v>
      </c>
      <c r="C10299" t="s">
        <v>65</v>
      </c>
      <c r="D10299">
        <v>72</v>
      </c>
      <c r="E10299">
        <v>56</v>
      </c>
      <c r="F10299" t="s">
        <v>348</v>
      </c>
      <c r="G10299">
        <v>16</v>
      </c>
      <c r="H10299" t="s">
        <v>358</v>
      </c>
      <c r="I10299" t="s">
        <v>348</v>
      </c>
      <c r="J10299" s="2">
        <f>VLOOKUP(B10299,'Totals by Team'!A:K,11,FALSE)</f>
        <v>6.290322580645161</v>
      </c>
      <c r="K10299" s="2">
        <f>VLOOKUP(C10299,'Totals by Team'!A:K,11,FALSE)</f>
        <v>-1.6774193548387097</v>
      </c>
    </row>
    <row r="10300" spans="1:11" x14ac:dyDescent="0.25">
      <c r="A10300" s="1">
        <v>41344</v>
      </c>
      <c r="B10300" t="s">
        <v>247</v>
      </c>
      <c r="C10300" t="s">
        <v>95</v>
      </c>
      <c r="D10300">
        <v>59</v>
      </c>
      <c r="E10300">
        <v>44</v>
      </c>
      <c r="F10300" t="s">
        <v>348</v>
      </c>
      <c r="G10300">
        <v>15</v>
      </c>
      <c r="H10300" t="s">
        <v>358</v>
      </c>
      <c r="I10300" t="s">
        <v>348</v>
      </c>
      <c r="J10300" s="2">
        <f>VLOOKUP(B10300,'Totals by Team'!A:K,11,FALSE)</f>
        <v>-0.67741935483870963</v>
      </c>
      <c r="K10300" s="2">
        <f>VLOOKUP(C10300,'Totals by Team'!A:K,11,FALSE)</f>
        <v>-14.5</v>
      </c>
    </row>
    <row r="10301" spans="1:11" x14ac:dyDescent="0.25">
      <c r="A10301" s="1">
        <v>41344</v>
      </c>
      <c r="B10301" t="s">
        <v>311</v>
      </c>
      <c r="C10301" t="s">
        <v>230</v>
      </c>
      <c r="D10301">
        <v>65</v>
      </c>
      <c r="E10301">
        <v>51</v>
      </c>
      <c r="F10301" t="s">
        <v>348</v>
      </c>
      <c r="G10301">
        <v>14</v>
      </c>
      <c r="H10301" t="s">
        <v>358</v>
      </c>
      <c r="I10301" t="s">
        <v>348</v>
      </c>
      <c r="J10301" s="2">
        <f>VLOOKUP(B10301,'Totals by Team'!A:K,11,FALSE)</f>
        <v>17.3125</v>
      </c>
      <c r="K10301" s="2">
        <f>VLOOKUP(C10301,'Totals by Team'!A:K,11,FALSE)</f>
        <v>11.5625</v>
      </c>
    </row>
    <row r="10302" spans="1:11" x14ac:dyDescent="0.25">
      <c r="A10302" s="1">
        <v>41344</v>
      </c>
      <c r="B10302" t="s">
        <v>237</v>
      </c>
      <c r="C10302" t="s">
        <v>178</v>
      </c>
      <c r="D10302">
        <v>70</v>
      </c>
      <c r="E10302">
        <v>57</v>
      </c>
      <c r="F10302" t="s">
        <v>348</v>
      </c>
      <c r="G10302">
        <v>13</v>
      </c>
      <c r="H10302" t="s">
        <v>358</v>
      </c>
      <c r="I10302" t="s">
        <v>348</v>
      </c>
      <c r="J10302" s="2">
        <f>VLOOKUP(B10302,'Totals by Team'!A:K,11,FALSE)</f>
        <v>0.82352941176470584</v>
      </c>
      <c r="K10302" s="2">
        <f>VLOOKUP(C10302,'Totals by Team'!A:K,11,FALSE)</f>
        <v>1.1875</v>
      </c>
    </row>
    <row r="10303" spans="1:11" x14ac:dyDescent="0.25">
      <c r="A10303" s="1">
        <v>41344</v>
      </c>
      <c r="B10303" t="s">
        <v>154</v>
      </c>
      <c r="C10303" t="s">
        <v>202</v>
      </c>
      <c r="D10303">
        <v>55</v>
      </c>
      <c r="E10303">
        <v>43</v>
      </c>
      <c r="F10303" t="s">
        <v>348</v>
      </c>
      <c r="G10303">
        <v>12</v>
      </c>
      <c r="H10303" t="s">
        <v>358</v>
      </c>
      <c r="I10303" t="s">
        <v>348</v>
      </c>
      <c r="J10303" s="2">
        <f>VLOOKUP(B10303,'Totals by Team'!A:K,11,FALSE)</f>
        <v>9.5483870967741939</v>
      </c>
      <c r="K10303" s="2">
        <f>VLOOKUP(C10303,'Totals by Team'!A:K,11,FALSE)</f>
        <v>4.1785714285714288</v>
      </c>
    </row>
    <row r="10304" spans="1:11" x14ac:dyDescent="0.25">
      <c r="A10304" s="1">
        <v>41344</v>
      </c>
      <c r="B10304" t="s">
        <v>2</v>
      </c>
      <c r="C10304" t="s">
        <v>153</v>
      </c>
      <c r="D10304">
        <v>63</v>
      </c>
      <c r="E10304">
        <v>52</v>
      </c>
      <c r="F10304" t="s">
        <v>153</v>
      </c>
      <c r="G10304">
        <v>11</v>
      </c>
      <c r="H10304" t="s">
        <v>358</v>
      </c>
      <c r="I10304" t="s">
        <v>356</v>
      </c>
      <c r="J10304" s="2">
        <f>VLOOKUP(B10304,'Totals by Team'!A:K,11,FALSE)</f>
        <v>-6.3666666666666663</v>
      </c>
      <c r="K10304" s="2">
        <f>VLOOKUP(C10304,'Totals by Team'!A:K,11,FALSE)</f>
        <v>-1.5666666666666667</v>
      </c>
    </row>
    <row r="10305" spans="1:11" x14ac:dyDescent="0.25">
      <c r="A10305" s="1">
        <v>41344</v>
      </c>
      <c r="B10305" t="s">
        <v>16</v>
      </c>
      <c r="C10305" t="s">
        <v>327</v>
      </c>
      <c r="D10305">
        <v>61</v>
      </c>
      <c r="E10305">
        <v>52</v>
      </c>
      <c r="F10305" t="s">
        <v>348</v>
      </c>
      <c r="G10305">
        <v>9</v>
      </c>
      <c r="H10305" t="s">
        <v>358</v>
      </c>
      <c r="I10305" t="s">
        <v>348</v>
      </c>
      <c r="J10305" s="2">
        <f>VLOOKUP(B10305,'Totals by Team'!A:K,11,FALSE)</f>
        <v>2.125</v>
      </c>
      <c r="K10305" s="2">
        <f>VLOOKUP(C10305,'Totals by Team'!A:K,11,FALSE)</f>
        <v>-13.071428571428571</v>
      </c>
    </row>
    <row r="10306" spans="1:11" x14ac:dyDescent="0.25">
      <c r="A10306" s="1">
        <v>41344</v>
      </c>
      <c r="B10306" t="s">
        <v>255</v>
      </c>
      <c r="C10306" t="s">
        <v>140</v>
      </c>
      <c r="D10306">
        <v>60</v>
      </c>
      <c r="E10306">
        <v>57</v>
      </c>
      <c r="F10306" t="s">
        <v>348</v>
      </c>
      <c r="G10306">
        <v>3</v>
      </c>
      <c r="H10306" t="s">
        <v>358</v>
      </c>
      <c r="I10306" t="s">
        <v>348</v>
      </c>
      <c r="J10306" s="2">
        <f>VLOOKUP(B10306,'Totals by Team'!A:K,11,FALSE)</f>
        <v>4.9393939393939394</v>
      </c>
      <c r="K10306" s="2">
        <f>VLOOKUP(C10306,'Totals by Team'!A:K,11,FALSE)</f>
        <v>-1.59375</v>
      </c>
    </row>
    <row r="10307" spans="1:11" x14ac:dyDescent="0.25">
      <c r="A10307" s="1">
        <v>41344</v>
      </c>
      <c r="B10307" t="s">
        <v>157</v>
      </c>
      <c r="C10307" t="s">
        <v>151</v>
      </c>
      <c r="D10307">
        <v>74</v>
      </c>
      <c r="E10307">
        <v>72</v>
      </c>
      <c r="F10307" t="s">
        <v>157</v>
      </c>
      <c r="G10307">
        <v>2</v>
      </c>
      <c r="H10307" t="s">
        <v>358</v>
      </c>
      <c r="I10307" t="s">
        <v>360</v>
      </c>
      <c r="J10307" s="2">
        <f>VLOOKUP(B10307,'Totals by Team'!A:K,11,FALSE)</f>
        <v>-1.59375</v>
      </c>
      <c r="K10307" s="2">
        <f>VLOOKUP(C10307,'Totals by Team'!A:K,11,FALSE)</f>
        <v>-4.9333333333333336</v>
      </c>
    </row>
    <row r="10308" spans="1:11" x14ac:dyDescent="0.25">
      <c r="A10308" s="1">
        <v>41344</v>
      </c>
      <c r="B10308" t="s">
        <v>102</v>
      </c>
      <c r="C10308" t="s">
        <v>132</v>
      </c>
      <c r="D10308">
        <v>65</v>
      </c>
      <c r="E10308">
        <v>63</v>
      </c>
      <c r="F10308" t="s">
        <v>348</v>
      </c>
      <c r="G10308">
        <v>2</v>
      </c>
      <c r="H10308" t="s">
        <v>358</v>
      </c>
      <c r="I10308" t="s">
        <v>348</v>
      </c>
      <c r="J10308" s="2">
        <f>VLOOKUP(B10308,'Totals by Team'!A:K,11,FALSE)</f>
        <v>0.70588235294117652</v>
      </c>
      <c r="K10308" s="2">
        <f>VLOOKUP(C10308,'Totals by Team'!A:K,11,FALSE)</f>
        <v>3.125E-2</v>
      </c>
    </row>
    <row r="10309" spans="1:11" x14ac:dyDescent="0.25">
      <c r="A10309" s="1">
        <v>41344</v>
      </c>
      <c r="B10309" t="s">
        <v>139</v>
      </c>
      <c r="C10309" t="s">
        <v>55</v>
      </c>
      <c r="D10309">
        <v>45</v>
      </c>
      <c r="E10309">
        <v>44</v>
      </c>
      <c r="F10309" t="s">
        <v>139</v>
      </c>
      <c r="G10309">
        <v>1</v>
      </c>
      <c r="H10309" t="s">
        <v>358</v>
      </c>
      <c r="I10309" t="s">
        <v>360</v>
      </c>
      <c r="J10309" s="2">
        <f>VLOOKUP(B10309,'Totals by Team'!A:K,11,FALSE)</f>
        <v>-5</v>
      </c>
      <c r="K10309" s="2">
        <f>VLOOKUP(C10309,'Totals by Team'!A:K,11,FALSE)</f>
        <v>-9.7931034482758612</v>
      </c>
    </row>
    <row r="10310" spans="1:11" x14ac:dyDescent="0.25">
      <c r="A10310" s="1">
        <v>41344</v>
      </c>
      <c r="B10310" t="s">
        <v>55</v>
      </c>
      <c r="C10310" t="s">
        <v>139</v>
      </c>
      <c r="D10310">
        <v>44</v>
      </c>
      <c r="E10310">
        <v>45</v>
      </c>
      <c r="F10310" t="s">
        <v>139</v>
      </c>
      <c r="G10310">
        <v>-1</v>
      </c>
      <c r="H10310" t="s">
        <v>357</v>
      </c>
      <c r="I10310" t="s">
        <v>356</v>
      </c>
      <c r="J10310" s="2">
        <f>VLOOKUP(B10310,'Totals by Team'!A:K,11,FALSE)</f>
        <v>-9.7931034482758612</v>
      </c>
      <c r="K10310" s="2">
        <f>VLOOKUP(C10310,'Totals by Team'!A:K,11,FALSE)</f>
        <v>-5</v>
      </c>
    </row>
    <row r="10311" spans="1:11" x14ac:dyDescent="0.25">
      <c r="A10311" s="1">
        <v>41344</v>
      </c>
      <c r="B10311" t="s">
        <v>151</v>
      </c>
      <c r="C10311" t="s">
        <v>157</v>
      </c>
      <c r="D10311">
        <v>72</v>
      </c>
      <c r="E10311">
        <v>74</v>
      </c>
      <c r="F10311" t="s">
        <v>157</v>
      </c>
      <c r="G10311">
        <v>-2</v>
      </c>
      <c r="H10311" t="s">
        <v>357</v>
      </c>
      <c r="I10311" t="s">
        <v>356</v>
      </c>
      <c r="J10311" s="2">
        <f>VLOOKUP(B10311,'Totals by Team'!A:K,11,FALSE)</f>
        <v>-4.9333333333333336</v>
      </c>
      <c r="K10311" s="2">
        <f>VLOOKUP(C10311,'Totals by Team'!A:K,11,FALSE)</f>
        <v>-1.59375</v>
      </c>
    </row>
    <row r="10312" spans="1:11" x14ac:dyDescent="0.25">
      <c r="A10312" s="1">
        <v>41344</v>
      </c>
      <c r="B10312" t="s">
        <v>132</v>
      </c>
      <c r="C10312" t="s">
        <v>102</v>
      </c>
      <c r="D10312">
        <v>63</v>
      </c>
      <c r="E10312">
        <v>65</v>
      </c>
      <c r="F10312" t="s">
        <v>348</v>
      </c>
      <c r="G10312">
        <v>-2</v>
      </c>
      <c r="H10312" t="s">
        <v>357</v>
      </c>
      <c r="I10312" t="s">
        <v>348</v>
      </c>
      <c r="J10312" s="2">
        <f>VLOOKUP(B10312,'Totals by Team'!A:K,11,FALSE)</f>
        <v>3.125E-2</v>
      </c>
      <c r="K10312" s="2">
        <f>VLOOKUP(C10312,'Totals by Team'!A:K,11,FALSE)</f>
        <v>0.70588235294117652</v>
      </c>
    </row>
    <row r="10313" spans="1:11" x14ac:dyDescent="0.25">
      <c r="A10313" s="1">
        <v>41344</v>
      </c>
      <c r="B10313" t="s">
        <v>140</v>
      </c>
      <c r="C10313" t="s">
        <v>255</v>
      </c>
      <c r="D10313">
        <v>57</v>
      </c>
      <c r="E10313">
        <v>60</v>
      </c>
      <c r="F10313" t="s">
        <v>348</v>
      </c>
      <c r="G10313">
        <v>-3</v>
      </c>
      <c r="H10313" t="s">
        <v>357</v>
      </c>
      <c r="I10313" t="s">
        <v>348</v>
      </c>
      <c r="J10313" s="2">
        <f>VLOOKUP(B10313,'Totals by Team'!A:K,11,FALSE)</f>
        <v>-1.59375</v>
      </c>
      <c r="K10313" s="2">
        <f>VLOOKUP(C10313,'Totals by Team'!A:K,11,FALSE)</f>
        <v>4.9393939393939394</v>
      </c>
    </row>
    <row r="10314" spans="1:11" x14ac:dyDescent="0.25">
      <c r="A10314" s="1">
        <v>41344</v>
      </c>
      <c r="B10314" t="s">
        <v>327</v>
      </c>
      <c r="C10314" t="s">
        <v>16</v>
      </c>
      <c r="D10314">
        <v>52</v>
      </c>
      <c r="E10314">
        <v>61</v>
      </c>
      <c r="F10314" t="s">
        <v>348</v>
      </c>
      <c r="G10314">
        <v>-9</v>
      </c>
      <c r="H10314" t="s">
        <v>357</v>
      </c>
      <c r="I10314" t="s">
        <v>348</v>
      </c>
      <c r="J10314" s="2">
        <f>VLOOKUP(B10314,'Totals by Team'!A:K,11,FALSE)</f>
        <v>-13.071428571428571</v>
      </c>
      <c r="K10314" s="2">
        <f>VLOOKUP(C10314,'Totals by Team'!A:K,11,FALSE)</f>
        <v>2.125</v>
      </c>
    </row>
    <row r="10315" spans="1:11" x14ac:dyDescent="0.25">
      <c r="A10315" s="1">
        <v>41344</v>
      </c>
      <c r="B10315" t="s">
        <v>153</v>
      </c>
      <c r="C10315" t="s">
        <v>2</v>
      </c>
      <c r="D10315">
        <v>52</v>
      </c>
      <c r="E10315">
        <v>63</v>
      </c>
      <c r="F10315" t="s">
        <v>153</v>
      </c>
      <c r="G10315">
        <v>-11</v>
      </c>
      <c r="H10315" t="s">
        <v>357</v>
      </c>
      <c r="I10315" t="s">
        <v>360</v>
      </c>
      <c r="J10315" s="2">
        <f>VLOOKUP(B10315,'Totals by Team'!A:K,11,FALSE)</f>
        <v>-1.5666666666666667</v>
      </c>
      <c r="K10315" s="2">
        <f>VLOOKUP(C10315,'Totals by Team'!A:K,11,FALSE)</f>
        <v>-6.3666666666666663</v>
      </c>
    </row>
    <row r="10316" spans="1:11" x14ac:dyDescent="0.25">
      <c r="A10316" s="1">
        <v>41344</v>
      </c>
      <c r="B10316" t="s">
        <v>202</v>
      </c>
      <c r="C10316" t="s">
        <v>154</v>
      </c>
      <c r="D10316">
        <v>43</v>
      </c>
      <c r="E10316">
        <v>55</v>
      </c>
      <c r="F10316" t="s">
        <v>348</v>
      </c>
      <c r="G10316">
        <v>-12</v>
      </c>
      <c r="H10316" t="s">
        <v>357</v>
      </c>
      <c r="I10316" t="s">
        <v>348</v>
      </c>
      <c r="J10316" s="2">
        <f>VLOOKUP(B10316,'Totals by Team'!A:K,11,FALSE)</f>
        <v>4.1785714285714288</v>
      </c>
      <c r="K10316" s="2">
        <f>VLOOKUP(C10316,'Totals by Team'!A:K,11,FALSE)</f>
        <v>9.5483870967741939</v>
      </c>
    </row>
    <row r="10317" spans="1:11" x14ac:dyDescent="0.25">
      <c r="A10317" s="1">
        <v>41344</v>
      </c>
      <c r="B10317" t="s">
        <v>178</v>
      </c>
      <c r="C10317" t="s">
        <v>237</v>
      </c>
      <c r="D10317">
        <v>57</v>
      </c>
      <c r="E10317">
        <v>70</v>
      </c>
      <c r="F10317" t="s">
        <v>348</v>
      </c>
      <c r="G10317">
        <v>-13</v>
      </c>
      <c r="H10317" t="s">
        <v>357</v>
      </c>
      <c r="I10317" t="s">
        <v>348</v>
      </c>
      <c r="J10317" s="2">
        <f>VLOOKUP(B10317,'Totals by Team'!A:K,11,FALSE)</f>
        <v>1.1875</v>
      </c>
      <c r="K10317" s="2">
        <f>VLOOKUP(C10317,'Totals by Team'!A:K,11,FALSE)</f>
        <v>0.82352941176470584</v>
      </c>
    </row>
    <row r="10318" spans="1:11" x14ac:dyDescent="0.25">
      <c r="A10318" s="1">
        <v>41344</v>
      </c>
      <c r="B10318" t="s">
        <v>230</v>
      </c>
      <c r="C10318" t="s">
        <v>311</v>
      </c>
      <c r="D10318">
        <v>51</v>
      </c>
      <c r="E10318">
        <v>65</v>
      </c>
      <c r="F10318" t="s">
        <v>348</v>
      </c>
      <c r="G10318">
        <v>-14</v>
      </c>
      <c r="H10318" t="s">
        <v>357</v>
      </c>
      <c r="I10318" t="s">
        <v>348</v>
      </c>
      <c r="J10318" s="2">
        <f>VLOOKUP(B10318,'Totals by Team'!A:K,11,FALSE)</f>
        <v>11.5625</v>
      </c>
      <c r="K10318" s="2">
        <f>VLOOKUP(C10318,'Totals by Team'!A:K,11,FALSE)</f>
        <v>17.3125</v>
      </c>
    </row>
    <row r="10319" spans="1:11" x14ac:dyDescent="0.25">
      <c r="A10319" s="1">
        <v>41344</v>
      </c>
      <c r="B10319" t="s">
        <v>95</v>
      </c>
      <c r="C10319" t="s">
        <v>247</v>
      </c>
      <c r="D10319">
        <v>44</v>
      </c>
      <c r="E10319">
        <v>59</v>
      </c>
      <c r="F10319" t="s">
        <v>348</v>
      </c>
      <c r="G10319">
        <v>-15</v>
      </c>
      <c r="H10319" t="s">
        <v>357</v>
      </c>
      <c r="I10319" t="s">
        <v>348</v>
      </c>
      <c r="J10319" s="2">
        <f>VLOOKUP(B10319,'Totals by Team'!A:K,11,FALSE)</f>
        <v>-14.5</v>
      </c>
      <c r="K10319" s="2">
        <f>VLOOKUP(C10319,'Totals by Team'!A:K,11,FALSE)</f>
        <v>-0.67741935483870963</v>
      </c>
    </row>
    <row r="10320" spans="1:11" x14ac:dyDescent="0.25">
      <c r="A10320" s="1">
        <v>41344</v>
      </c>
      <c r="B10320" t="s">
        <v>65</v>
      </c>
      <c r="C10320" t="s">
        <v>80</v>
      </c>
      <c r="D10320">
        <v>56</v>
      </c>
      <c r="E10320">
        <v>72</v>
      </c>
      <c r="F10320" t="s">
        <v>348</v>
      </c>
      <c r="G10320">
        <v>-16</v>
      </c>
      <c r="H10320" t="s">
        <v>357</v>
      </c>
      <c r="I10320" t="s">
        <v>348</v>
      </c>
      <c r="J10320" s="2">
        <f>VLOOKUP(B10320,'Totals by Team'!A:K,11,FALSE)</f>
        <v>-1.6774193548387097</v>
      </c>
      <c r="K10320" s="2">
        <f>VLOOKUP(C10320,'Totals by Team'!A:K,11,FALSE)</f>
        <v>6.290322580645161</v>
      </c>
    </row>
    <row r="10321" spans="1:11" x14ac:dyDescent="0.25">
      <c r="A10321" s="1">
        <v>41344</v>
      </c>
      <c r="B10321" t="s">
        <v>323</v>
      </c>
      <c r="C10321" t="s">
        <v>171</v>
      </c>
      <c r="D10321">
        <v>55</v>
      </c>
      <c r="E10321">
        <v>74</v>
      </c>
      <c r="F10321" t="s">
        <v>348</v>
      </c>
      <c r="G10321">
        <v>-19</v>
      </c>
      <c r="H10321" t="s">
        <v>357</v>
      </c>
      <c r="I10321" t="s">
        <v>348</v>
      </c>
      <c r="J10321" s="2">
        <f>VLOOKUP(B10321,'Totals by Team'!A:K,11,FALSE)</f>
        <v>4.1818181818181817</v>
      </c>
      <c r="K10321" s="2">
        <f>VLOOKUP(C10321,'Totals by Team'!A:K,11,FALSE)</f>
        <v>11.09375</v>
      </c>
    </row>
    <row r="10322" spans="1:11" x14ac:dyDescent="0.25">
      <c r="A10322" s="1">
        <v>41345</v>
      </c>
      <c r="B10322" t="s">
        <v>155</v>
      </c>
      <c r="C10322" t="s">
        <v>21</v>
      </c>
      <c r="D10322">
        <v>91</v>
      </c>
      <c r="E10322">
        <v>70</v>
      </c>
      <c r="F10322" t="s">
        <v>155</v>
      </c>
      <c r="G10322">
        <v>21</v>
      </c>
      <c r="H10322" t="s">
        <v>358</v>
      </c>
      <c r="I10322" t="s">
        <v>360</v>
      </c>
      <c r="J10322" s="2">
        <f>VLOOKUP(B10322,'Totals by Team'!A:K,11,FALSE)</f>
        <v>3.0606060606060606</v>
      </c>
      <c r="K10322" s="2">
        <f>VLOOKUP(C10322,'Totals by Team'!A:K,11,FALSE)</f>
        <v>-1.75</v>
      </c>
    </row>
    <row r="10323" spans="1:11" x14ac:dyDescent="0.25">
      <c r="A10323" s="1">
        <v>41345</v>
      </c>
      <c r="B10323" t="s">
        <v>249</v>
      </c>
      <c r="C10323" t="s">
        <v>296</v>
      </c>
      <c r="D10323">
        <v>76</v>
      </c>
      <c r="E10323">
        <v>57</v>
      </c>
      <c r="F10323" t="s">
        <v>348</v>
      </c>
      <c r="G10323">
        <v>19</v>
      </c>
      <c r="H10323" t="s">
        <v>358</v>
      </c>
      <c r="I10323" t="s">
        <v>348</v>
      </c>
      <c r="J10323" s="2">
        <f>VLOOKUP(B10323,'Totals by Team'!A:K,11,FALSE)</f>
        <v>-0.80645161290322576</v>
      </c>
      <c r="K10323" s="2">
        <f>VLOOKUP(C10323,'Totals by Team'!A:K,11,FALSE)</f>
        <v>-3.90625</v>
      </c>
    </row>
    <row r="10324" spans="1:11" x14ac:dyDescent="0.25">
      <c r="A10324" s="1">
        <v>41345</v>
      </c>
      <c r="B10324" t="s">
        <v>17</v>
      </c>
      <c r="C10324" t="s">
        <v>83</v>
      </c>
      <c r="D10324">
        <v>67</v>
      </c>
      <c r="E10324">
        <v>49</v>
      </c>
      <c r="F10324" t="s">
        <v>348</v>
      </c>
      <c r="G10324">
        <v>18</v>
      </c>
      <c r="H10324" t="s">
        <v>358</v>
      </c>
      <c r="I10324" t="s">
        <v>348</v>
      </c>
      <c r="J10324" s="2">
        <f>VLOOKUP(B10324,'Totals by Team'!A:K,11,FALSE)</f>
        <v>-5.46875</v>
      </c>
      <c r="K10324" s="2">
        <f>VLOOKUP(C10324,'Totals by Team'!A:K,11,FALSE)</f>
        <v>-8.4642857142857135</v>
      </c>
    </row>
    <row r="10325" spans="1:11" x14ac:dyDescent="0.25">
      <c r="A10325" s="1">
        <v>41345</v>
      </c>
      <c r="B10325" t="s">
        <v>97</v>
      </c>
      <c r="C10325" t="s">
        <v>167</v>
      </c>
      <c r="D10325">
        <v>71</v>
      </c>
      <c r="E10325">
        <v>58</v>
      </c>
      <c r="F10325" t="s">
        <v>167</v>
      </c>
      <c r="G10325">
        <v>13</v>
      </c>
      <c r="H10325" t="s">
        <v>358</v>
      </c>
      <c r="I10325" t="s">
        <v>356</v>
      </c>
      <c r="J10325" s="2">
        <f>VLOOKUP(B10325,'Totals by Team'!A:K,11,FALSE)</f>
        <v>4.8148148148148149</v>
      </c>
      <c r="K10325" s="2">
        <f>VLOOKUP(C10325,'Totals by Team'!A:K,11,FALSE)</f>
        <v>-5.4838709677419351</v>
      </c>
    </row>
    <row r="10326" spans="1:11" x14ac:dyDescent="0.25">
      <c r="A10326" s="1">
        <v>41345</v>
      </c>
      <c r="B10326" t="s">
        <v>279</v>
      </c>
      <c r="C10326" t="s">
        <v>213</v>
      </c>
      <c r="D10326">
        <v>73</v>
      </c>
      <c r="E10326">
        <v>61</v>
      </c>
      <c r="F10326" t="s">
        <v>348</v>
      </c>
      <c r="G10326">
        <v>12</v>
      </c>
      <c r="H10326" t="s">
        <v>358</v>
      </c>
      <c r="I10326" t="s">
        <v>348</v>
      </c>
      <c r="J10326" s="2">
        <f>VLOOKUP(B10326,'Totals by Team'!A:K,11,FALSE)</f>
        <v>-5.290322580645161</v>
      </c>
      <c r="K10326" s="2">
        <f>VLOOKUP(C10326,'Totals by Team'!A:K,11,FALSE)</f>
        <v>-9.068965517241379</v>
      </c>
    </row>
    <row r="10327" spans="1:11" x14ac:dyDescent="0.25">
      <c r="A10327" s="1">
        <v>41345</v>
      </c>
      <c r="B10327" t="s">
        <v>308</v>
      </c>
      <c r="C10327" t="s">
        <v>268</v>
      </c>
      <c r="D10327">
        <v>68</v>
      </c>
      <c r="E10327">
        <v>56</v>
      </c>
      <c r="F10327" t="s">
        <v>348</v>
      </c>
      <c r="G10327">
        <v>12</v>
      </c>
      <c r="H10327" t="s">
        <v>358</v>
      </c>
      <c r="I10327" t="s">
        <v>348</v>
      </c>
      <c r="J10327" s="2">
        <f>VLOOKUP(B10327,'Totals by Team'!A:K,11,FALSE)</f>
        <v>-5.4545454545454541</v>
      </c>
      <c r="K10327" s="2">
        <f>VLOOKUP(C10327,'Totals by Team'!A:K,11,FALSE)</f>
        <v>-3.4827586206896552</v>
      </c>
    </row>
    <row r="10328" spans="1:11" x14ac:dyDescent="0.25">
      <c r="A10328" s="1">
        <v>41345</v>
      </c>
      <c r="B10328" t="s">
        <v>41</v>
      </c>
      <c r="C10328" t="s">
        <v>93</v>
      </c>
      <c r="D10328">
        <v>89</v>
      </c>
      <c r="E10328">
        <v>78</v>
      </c>
      <c r="F10328" t="s">
        <v>348</v>
      </c>
      <c r="G10328">
        <v>11</v>
      </c>
      <c r="H10328" t="s">
        <v>358</v>
      </c>
      <c r="I10328" t="s">
        <v>348</v>
      </c>
      <c r="J10328" s="2">
        <f>VLOOKUP(B10328,'Totals by Team'!A:K,11,FALSE)</f>
        <v>-3.09375</v>
      </c>
      <c r="K10328" s="2">
        <f>VLOOKUP(C10328,'Totals by Team'!A:K,11,FALSE)</f>
        <v>-8.4516129032258061</v>
      </c>
    </row>
    <row r="10329" spans="1:11" x14ac:dyDescent="0.25">
      <c r="A10329" s="1">
        <v>41345</v>
      </c>
      <c r="B10329" t="s">
        <v>248</v>
      </c>
      <c r="C10329" t="s">
        <v>3</v>
      </c>
      <c r="D10329">
        <v>65</v>
      </c>
      <c r="E10329">
        <v>54</v>
      </c>
      <c r="F10329" t="s">
        <v>348</v>
      </c>
      <c r="G10329">
        <v>11</v>
      </c>
      <c r="H10329" t="s">
        <v>358</v>
      </c>
      <c r="I10329" t="s">
        <v>348</v>
      </c>
      <c r="J10329" s="2">
        <f>VLOOKUP(B10329,'Totals by Team'!A:K,11,FALSE)</f>
        <v>0.20588235294117646</v>
      </c>
      <c r="K10329" s="2">
        <f>VLOOKUP(C10329,'Totals by Team'!A:K,11,FALSE)</f>
        <v>-9.931034482758621</v>
      </c>
    </row>
    <row r="10330" spans="1:11" x14ac:dyDescent="0.25">
      <c r="A10330" s="1">
        <v>41345</v>
      </c>
      <c r="B10330" t="s">
        <v>229</v>
      </c>
      <c r="C10330" t="s">
        <v>89</v>
      </c>
      <c r="D10330">
        <v>62</v>
      </c>
      <c r="E10330">
        <v>54</v>
      </c>
      <c r="F10330" t="s">
        <v>229</v>
      </c>
      <c r="G10330">
        <v>8</v>
      </c>
      <c r="H10330" t="s">
        <v>358</v>
      </c>
      <c r="I10330" t="s">
        <v>360</v>
      </c>
      <c r="J10330" s="2">
        <f>VLOOKUP(B10330,'Totals by Team'!A:K,11,FALSE)</f>
        <v>8.875</v>
      </c>
      <c r="K10330" s="2">
        <f>VLOOKUP(C10330,'Totals by Team'!A:K,11,FALSE)</f>
        <v>3.28125</v>
      </c>
    </row>
    <row r="10331" spans="1:11" x14ac:dyDescent="0.25">
      <c r="A10331" s="1">
        <v>41345</v>
      </c>
      <c r="B10331" t="s">
        <v>80</v>
      </c>
      <c r="C10331" t="s">
        <v>154</v>
      </c>
      <c r="D10331">
        <v>73</v>
      </c>
      <c r="E10331">
        <v>67</v>
      </c>
      <c r="F10331" t="s">
        <v>348</v>
      </c>
      <c r="G10331">
        <v>6</v>
      </c>
      <c r="H10331" t="s">
        <v>358</v>
      </c>
      <c r="I10331" t="s">
        <v>348</v>
      </c>
      <c r="J10331" s="2">
        <f>VLOOKUP(B10331,'Totals by Team'!A:K,11,FALSE)</f>
        <v>6.290322580645161</v>
      </c>
      <c r="K10331" s="2">
        <f>VLOOKUP(C10331,'Totals by Team'!A:K,11,FALSE)</f>
        <v>9.5483870967741939</v>
      </c>
    </row>
    <row r="10332" spans="1:11" x14ac:dyDescent="0.25">
      <c r="A10332" s="1">
        <v>41345</v>
      </c>
      <c r="B10332" t="s">
        <v>275</v>
      </c>
      <c r="C10332" t="s">
        <v>331</v>
      </c>
      <c r="D10332">
        <v>46</v>
      </c>
      <c r="E10332">
        <v>42</v>
      </c>
      <c r="F10332" t="s">
        <v>348</v>
      </c>
      <c r="G10332">
        <v>4</v>
      </c>
      <c r="H10332" t="s">
        <v>358</v>
      </c>
      <c r="I10332" t="s">
        <v>348</v>
      </c>
      <c r="J10332" s="2">
        <f>VLOOKUP(B10332,'Totals by Team'!A:K,11,FALSE)</f>
        <v>-0.42424242424242425</v>
      </c>
      <c r="K10332" s="2">
        <f>VLOOKUP(C10332,'Totals by Team'!A:K,11,FALSE)</f>
        <v>-3.4193548387096775</v>
      </c>
    </row>
    <row r="10333" spans="1:11" x14ac:dyDescent="0.25">
      <c r="A10333" s="1">
        <v>41345</v>
      </c>
      <c r="B10333" t="s">
        <v>299</v>
      </c>
      <c r="C10333" t="s">
        <v>127</v>
      </c>
      <c r="D10333">
        <v>85</v>
      </c>
      <c r="E10333">
        <v>81</v>
      </c>
      <c r="F10333" t="s">
        <v>348</v>
      </c>
      <c r="G10333">
        <v>4</v>
      </c>
      <c r="H10333" t="s">
        <v>358</v>
      </c>
      <c r="I10333" t="s">
        <v>348</v>
      </c>
      <c r="J10333" s="2">
        <f>VLOOKUP(B10333,'Totals by Team'!A:K,11,FALSE)</f>
        <v>1.0666666666666667</v>
      </c>
      <c r="K10333" s="2">
        <f>VLOOKUP(C10333,'Totals by Team'!A:K,11,FALSE)</f>
        <v>-4.9000000000000004</v>
      </c>
    </row>
    <row r="10334" spans="1:11" x14ac:dyDescent="0.25">
      <c r="A10334" s="1">
        <v>41345</v>
      </c>
      <c r="B10334" t="s">
        <v>331</v>
      </c>
      <c r="C10334" t="s">
        <v>275</v>
      </c>
      <c r="D10334">
        <v>42</v>
      </c>
      <c r="E10334">
        <v>46</v>
      </c>
      <c r="F10334" t="s">
        <v>348</v>
      </c>
      <c r="G10334">
        <v>-4</v>
      </c>
      <c r="H10334" t="s">
        <v>357</v>
      </c>
      <c r="I10334" t="s">
        <v>348</v>
      </c>
      <c r="J10334" s="2">
        <f>VLOOKUP(B10334,'Totals by Team'!A:K,11,FALSE)</f>
        <v>-3.4193548387096775</v>
      </c>
      <c r="K10334" s="2">
        <f>VLOOKUP(C10334,'Totals by Team'!A:K,11,FALSE)</f>
        <v>-0.42424242424242425</v>
      </c>
    </row>
    <row r="10335" spans="1:11" x14ac:dyDescent="0.25">
      <c r="A10335" s="1">
        <v>41345</v>
      </c>
      <c r="B10335" t="s">
        <v>127</v>
      </c>
      <c r="C10335" t="s">
        <v>299</v>
      </c>
      <c r="D10335">
        <v>81</v>
      </c>
      <c r="E10335">
        <v>85</v>
      </c>
      <c r="F10335" t="s">
        <v>348</v>
      </c>
      <c r="G10335">
        <v>-4</v>
      </c>
      <c r="H10335" t="s">
        <v>357</v>
      </c>
      <c r="I10335" t="s">
        <v>348</v>
      </c>
      <c r="J10335" s="2">
        <f>VLOOKUP(B10335,'Totals by Team'!A:K,11,FALSE)</f>
        <v>-4.9000000000000004</v>
      </c>
      <c r="K10335" s="2">
        <f>VLOOKUP(C10335,'Totals by Team'!A:K,11,FALSE)</f>
        <v>1.0666666666666667</v>
      </c>
    </row>
    <row r="10336" spans="1:11" x14ac:dyDescent="0.25">
      <c r="A10336" s="1">
        <v>41345</v>
      </c>
      <c r="B10336" t="s">
        <v>154</v>
      </c>
      <c r="C10336" t="s">
        <v>80</v>
      </c>
      <c r="D10336">
        <v>67</v>
      </c>
      <c r="E10336">
        <v>73</v>
      </c>
      <c r="F10336" t="s">
        <v>348</v>
      </c>
      <c r="G10336">
        <v>-6</v>
      </c>
      <c r="H10336" t="s">
        <v>357</v>
      </c>
      <c r="I10336" t="s">
        <v>348</v>
      </c>
      <c r="J10336" s="2">
        <f>VLOOKUP(B10336,'Totals by Team'!A:K,11,FALSE)</f>
        <v>9.5483870967741939</v>
      </c>
      <c r="K10336" s="2">
        <f>VLOOKUP(C10336,'Totals by Team'!A:K,11,FALSE)</f>
        <v>6.290322580645161</v>
      </c>
    </row>
    <row r="10337" spans="1:11" x14ac:dyDescent="0.25">
      <c r="A10337" s="1">
        <v>41345</v>
      </c>
      <c r="B10337" t="s">
        <v>89</v>
      </c>
      <c r="C10337" t="s">
        <v>229</v>
      </c>
      <c r="D10337">
        <v>54</v>
      </c>
      <c r="E10337">
        <v>62</v>
      </c>
      <c r="F10337" t="s">
        <v>229</v>
      </c>
      <c r="G10337">
        <v>-8</v>
      </c>
      <c r="H10337" t="s">
        <v>357</v>
      </c>
      <c r="I10337" t="s">
        <v>356</v>
      </c>
      <c r="J10337" s="2">
        <f>VLOOKUP(B10337,'Totals by Team'!A:K,11,FALSE)</f>
        <v>3.28125</v>
      </c>
      <c r="K10337" s="2">
        <f>VLOOKUP(C10337,'Totals by Team'!A:K,11,FALSE)</f>
        <v>8.875</v>
      </c>
    </row>
    <row r="10338" spans="1:11" x14ac:dyDescent="0.25">
      <c r="A10338" s="1">
        <v>41345</v>
      </c>
      <c r="B10338" t="s">
        <v>93</v>
      </c>
      <c r="C10338" t="s">
        <v>41</v>
      </c>
      <c r="D10338">
        <v>78</v>
      </c>
      <c r="E10338">
        <v>89</v>
      </c>
      <c r="F10338" t="s">
        <v>348</v>
      </c>
      <c r="G10338">
        <v>-11</v>
      </c>
      <c r="H10338" t="s">
        <v>357</v>
      </c>
      <c r="I10338" t="s">
        <v>348</v>
      </c>
      <c r="J10338" s="2">
        <f>VLOOKUP(B10338,'Totals by Team'!A:K,11,FALSE)</f>
        <v>-8.4516129032258061</v>
      </c>
      <c r="K10338" s="2">
        <f>VLOOKUP(C10338,'Totals by Team'!A:K,11,FALSE)</f>
        <v>-3.09375</v>
      </c>
    </row>
    <row r="10339" spans="1:11" x14ac:dyDescent="0.25">
      <c r="A10339" s="1">
        <v>41345</v>
      </c>
      <c r="B10339" t="s">
        <v>3</v>
      </c>
      <c r="C10339" t="s">
        <v>248</v>
      </c>
      <c r="D10339">
        <v>54</v>
      </c>
      <c r="E10339">
        <v>65</v>
      </c>
      <c r="F10339" t="s">
        <v>348</v>
      </c>
      <c r="G10339">
        <v>-11</v>
      </c>
      <c r="H10339" t="s">
        <v>357</v>
      </c>
      <c r="I10339" t="s">
        <v>348</v>
      </c>
      <c r="J10339" s="2">
        <f>VLOOKUP(B10339,'Totals by Team'!A:K,11,FALSE)</f>
        <v>-9.931034482758621</v>
      </c>
      <c r="K10339" s="2">
        <f>VLOOKUP(C10339,'Totals by Team'!A:K,11,FALSE)</f>
        <v>0.20588235294117646</v>
      </c>
    </row>
    <row r="10340" spans="1:11" x14ac:dyDescent="0.25">
      <c r="A10340" s="1">
        <v>41345</v>
      </c>
      <c r="B10340" t="s">
        <v>213</v>
      </c>
      <c r="C10340" t="s">
        <v>279</v>
      </c>
      <c r="D10340">
        <v>61</v>
      </c>
      <c r="E10340">
        <v>73</v>
      </c>
      <c r="F10340" t="s">
        <v>348</v>
      </c>
      <c r="G10340">
        <v>-12</v>
      </c>
      <c r="H10340" t="s">
        <v>357</v>
      </c>
      <c r="I10340" t="s">
        <v>348</v>
      </c>
      <c r="J10340" s="2">
        <f>VLOOKUP(B10340,'Totals by Team'!A:K,11,FALSE)</f>
        <v>-9.068965517241379</v>
      </c>
      <c r="K10340" s="2">
        <f>VLOOKUP(C10340,'Totals by Team'!A:K,11,FALSE)</f>
        <v>-5.290322580645161</v>
      </c>
    </row>
    <row r="10341" spans="1:11" x14ac:dyDescent="0.25">
      <c r="A10341" s="1">
        <v>41345</v>
      </c>
      <c r="B10341" t="s">
        <v>268</v>
      </c>
      <c r="C10341" t="s">
        <v>308</v>
      </c>
      <c r="D10341">
        <v>56</v>
      </c>
      <c r="E10341">
        <v>68</v>
      </c>
      <c r="F10341" t="s">
        <v>348</v>
      </c>
      <c r="G10341">
        <v>-12</v>
      </c>
      <c r="H10341" t="s">
        <v>357</v>
      </c>
      <c r="I10341" t="s">
        <v>348</v>
      </c>
      <c r="J10341" s="2">
        <f>VLOOKUP(B10341,'Totals by Team'!A:K,11,FALSE)</f>
        <v>-3.4827586206896552</v>
      </c>
      <c r="K10341" s="2">
        <f>VLOOKUP(C10341,'Totals by Team'!A:K,11,FALSE)</f>
        <v>-5.4545454545454541</v>
      </c>
    </row>
    <row r="10342" spans="1:11" x14ac:dyDescent="0.25">
      <c r="A10342" s="1">
        <v>41345</v>
      </c>
      <c r="B10342" t="s">
        <v>167</v>
      </c>
      <c r="C10342" t="s">
        <v>97</v>
      </c>
      <c r="D10342">
        <v>58</v>
      </c>
      <c r="E10342">
        <v>71</v>
      </c>
      <c r="F10342" t="s">
        <v>167</v>
      </c>
      <c r="G10342">
        <v>-13</v>
      </c>
      <c r="H10342" t="s">
        <v>357</v>
      </c>
      <c r="I10342" t="s">
        <v>360</v>
      </c>
      <c r="J10342" s="2">
        <f>VLOOKUP(B10342,'Totals by Team'!A:K,11,FALSE)</f>
        <v>-5.4838709677419351</v>
      </c>
      <c r="K10342" s="2">
        <f>VLOOKUP(C10342,'Totals by Team'!A:K,11,FALSE)</f>
        <v>4.8148148148148149</v>
      </c>
    </row>
    <row r="10343" spans="1:11" x14ac:dyDescent="0.25">
      <c r="A10343" s="1">
        <v>41345</v>
      </c>
      <c r="B10343" t="s">
        <v>83</v>
      </c>
      <c r="C10343" t="s">
        <v>17</v>
      </c>
      <c r="D10343">
        <v>49</v>
      </c>
      <c r="E10343">
        <v>67</v>
      </c>
      <c r="F10343" t="s">
        <v>348</v>
      </c>
      <c r="G10343">
        <v>-18</v>
      </c>
      <c r="H10343" t="s">
        <v>357</v>
      </c>
      <c r="I10343" t="s">
        <v>348</v>
      </c>
      <c r="J10343" s="2">
        <f>VLOOKUP(B10343,'Totals by Team'!A:K,11,FALSE)</f>
        <v>-8.4642857142857135</v>
      </c>
      <c r="K10343" s="2">
        <f>VLOOKUP(C10343,'Totals by Team'!A:K,11,FALSE)</f>
        <v>-5.46875</v>
      </c>
    </row>
    <row r="10344" spans="1:11" x14ac:dyDescent="0.25">
      <c r="A10344" s="1">
        <v>41345</v>
      </c>
      <c r="B10344" t="s">
        <v>296</v>
      </c>
      <c r="C10344" t="s">
        <v>249</v>
      </c>
      <c r="D10344">
        <v>57</v>
      </c>
      <c r="E10344">
        <v>76</v>
      </c>
      <c r="F10344" t="s">
        <v>348</v>
      </c>
      <c r="G10344">
        <v>-19</v>
      </c>
      <c r="H10344" t="s">
        <v>357</v>
      </c>
      <c r="I10344" t="s">
        <v>348</v>
      </c>
      <c r="J10344" s="2">
        <f>VLOOKUP(B10344,'Totals by Team'!A:K,11,FALSE)</f>
        <v>-3.90625</v>
      </c>
      <c r="K10344" s="2">
        <f>VLOOKUP(C10344,'Totals by Team'!A:K,11,FALSE)</f>
        <v>-0.80645161290322576</v>
      </c>
    </row>
    <row r="10345" spans="1:11" x14ac:dyDescent="0.25">
      <c r="A10345" s="1">
        <v>41345</v>
      </c>
      <c r="B10345" t="s">
        <v>21</v>
      </c>
      <c r="C10345" t="s">
        <v>155</v>
      </c>
      <c r="D10345">
        <v>70</v>
      </c>
      <c r="E10345">
        <v>91</v>
      </c>
      <c r="F10345" t="s">
        <v>155</v>
      </c>
      <c r="G10345">
        <v>-21</v>
      </c>
      <c r="H10345" t="s">
        <v>357</v>
      </c>
      <c r="I10345" t="s">
        <v>356</v>
      </c>
      <c r="J10345" s="2">
        <f>VLOOKUP(B10345,'Totals by Team'!A:K,11,FALSE)</f>
        <v>-1.75</v>
      </c>
      <c r="K10345" s="2">
        <f>VLOOKUP(C10345,'Totals by Team'!A:K,11,FALSE)</f>
        <v>3.0606060606060606</v>
      </c>
    </row>
    <row r="10346" spans="1:11" x14ac:dyDescent="0.25">
      <c r="A10346" s="1">
        <v>41346</v>
      </c>
      <c r="B10346" t="s">
        <v>316</v>
      </c>
      <c r="C10346" t="s">
        <v>224</v>
      </c>
      <c r="D10346">
        <v>61</v>
      </c>
      <c r="E10346">
        <v>44</v>
      </c>
      <c r="F10346" t="s">
        <v>348</v>
      </c>
      <c r="G10346">
        <v>17</v>
      </c>
      <c r="H10346" t="s">
        <v>358</v>
      </c>
      <c r="I10346" t="s">
        <v>348</v>
      </c>
      <c r="J10346" s="2">
        <f>VLOOKUP(B10346,'Totals by Team'!A:K,11,FALSE)</f>
        <v>7.8787878787878789</v>
      </c>
      <c r="K10346" s="2">
        <f>VLOOKUP(C10346,'Totals by Team'!A:K,11,FALSE)</f>
        <v>2.774193548387097</v>
      </c>
    </row>
    <row r="10347" spans="1:11" x14ac:dyDescent="0.25">
      <c r="A10347" s="1">
        <v>41346</v>
      </c>
      <c r="B10347" t="s">
        <v>343</v>
      </c>
      <c r="C10347" t="s">
        <v>103</v>
      </c>
      <c r="D10347">
        <v>72</v>
      </c>
      <c r="E10347">
        <v>56</v>
      </c>
      <c r="F10347" t="s">
        <v>343</v>
      </c>
      <c r="G10347">
        <v>16</v>
      </c>
      <c r="H10347" t="s">
        <v>358</v>
      </c>
      <c r="I10347" t="s">
        <v>360</v>
      </c>
      <c r="J10347" s="2">
        <f>VLOOKUP(B10347,'Totals by Team'!A:K,11,FALSE)</f>
        <v>7.5151515151515156</v>
      </c>
      <c r="K10347" s="2">
        <f>VLOOKUP(C10347,'Totals by Team'!A:K,11,FALSE)</f>
        <v>0.5</v>
      </c>
    </row>
    <row r="10348" spans="1:11" x14ac:dyDescent="0.25">
      <c r="A10348" s="1">
        <v>41346</v>
      </c>
      <c r="B10348" t="s">
        <v>157</v>
      </c>
      <c r="C10348" t="s">
        <v>329</v>
      </c>
      <c r="D10348">
        <v>76</v>
      </c>
      <c r="E10348">
        <v>61</v>
      </c>
      <c r="F10348" t="s">
        <v>348</v>
      </c>
      <c r="G10348">
        <v>15</v>
      </c>
      <c r="H10348" t="s">
        <v>358</v>
      </c>
      <c r="I10348" t="s">
        <v>348</v>
      </c>
      <c r="J10348" s="2">
        <f>VLOOKUP(B10348,'Totals by Team'!A:K,11,FALSE)</f>
        <v>-1.59375</v>
      </c>
      <c r="K10348" s="2">
        <f>VLOOKUP(C10348,'Totals by Team'!A:K,11,FALSE)</f>
        <v>-3.5517241379310347</v>
      </c>
    </row>
    <row r="10349" spans="1:11" x14ac:dyDescent="0.25">
      <c r="A10349" s="1">
        <v>41346</v>
      </c>
      <c r="B10349" t="s">
        <v>231</v>
      </c>
      <c r="C10349" t="s">
        <v>217</v>
      </c>
      <c r="D10349">
        <v>66</v>
      </c>
      <c r="E10349">
        <v>53</v>
      </c>
      <c r="F10349" t="s">
        <v>348</v>
      </c>
      <c r="G10349">
        <v>13</v>
      </c>
      <c r="H10349" t="s">
        <v>358</v>
      </c>
      <c r="I10349" t="s">
        <v>348</v>
      </c>
      <c r="J10349" s="2">
        <f>VLOOKUP(B10349,'Totals by Team'!A:K,11,FALSE)</f>
        <v>2.5</v>
      </c>
      <c r="K10349" s="2">
        <f>VLOOKUP(C10349,'Totals by Team'!A:K,11,FALSE)</f>
        <v>-0.93548387096774188</v>
      </c>
    </row>
    <row r="10350" spans="1:11" x14ac:dyDescent="0.25">
      <c r="A10350" s="1">
        <v>41346</v>
      </c>
      <c r="B10350" t="s">
        <v>297</v>
      </c>
      <c r="C10350" t="s">
        <v>315</v>
      </c>
      <c r="D10350">
        <v>70</v>
      </c>
      <c r="E10350">
        <v>57</v>
      </c>
      <c r="F10350" t="s">
        <v>348</v>
      </c>
      <c r="G10350">
        <v>13</v>
      </c>
      <c r="H10350" t="s">
        <v>358</v>
      </c>
      <c r="I10350" t="s">
        <v>348</v>
      </c>
      <c r="J10350" s="2">
        <f>VLOOKUP(B10350,'Totals by Team'!A:K,11,FALSE)</f>
        <v>0.34375</v>
      </c>
      <c r="K10350" s="2">
        <f>VLOOKUP(C10350,'Totals by Team'!A:K,11,FALSE)</f>
        <v>-8.67741935483871</v>
      </c>
    </row>
    <row r="10351" spans="1:11" x14ac:dyDescent="0.25">
      <c r="A10351" s="1">
        <v>41346</v>
      </c>
      <c r="B10351" t="s">
        <v>240</v>
      </c>
      <c r="C10351" t="s">
        <v>299</v>
      </c>
      <c r="D10351">
        <v>59</v>
      </c>
      <c r="E10351">
        <v>46</v>
      </c>
      <c r="F10351" t="s">
        <v>348</v>
      </c>
      <c r="G10351">
        <v>13</v>
      </c>
      <c r="H10351" t="s">
        <v>358</v>
      </c>
      <c r="I10351" t="s">
        <v>348</v>
      </c>
      <c r="J10351" s="2">
        <f>VLOOKUP(B10351,'Totals by Team'!A:K,11,FALSE)</f>
        <v>7.0294117647058822</v>
      </c>
      <c r="K10351" s="2">
        <f>VLOOKUP(C10351,'Totals by Team'!A:K,11,FALSE)</f>
        <v>1.0666666666666667</v>
      </c>
    </row>
    <row r="10352" spans="1:11" x14ac:dyDescent="0.25">
      <c r="A10352" s="1">
        <v>41346</v>
      </c>
      <c r="B10352" t="s">
        <v>248</v>
      </c>
      <c r="C10352" t="s">
        <v>125</v>
      </c>
      <c r="D10352">
        <v>55</v>
      </c>
      <c r="E10352">
        <v>42</v>
      </c>
      <c r="F10352" t="s">
        <v>348</v>
      </c>
      <c r="G10352">
        <v>13</v>
      </c>
      <c r="H10352" t="s">
        <v>358</v>
      </c>
      <c r="I10352" t="s">
        <v>348</v>
      </c>
      <c r="J10352" s="2">
        <f>VLOOKUP(B10352,'Totals by Team'!A:K,11,FALSE)</f>
        <v>0.20588235294117646</v>
      </c>
      <c r="K10352" s="2">
        <f>VLOOKUP(C10352,'Totals by Team'!A:K,11,FALSE)</f>
        <v>4.8214285714285712</v>
      </c>
    </row>
    <row r="10353" spans="1:11" x14ac:dyDescent="0.25">
      <c r="A10353" s="1">
        <v>41346</v>
      </c>
      <c r="B10353" t="s">
        <v>148</v>
      </c>
      <c r="C10353" t="s">
        <v>275</v>
      </c>
      <c r="D10353">
        <v>75</v>
      </c>
      <c r="E10353">
        <v>63</v>
      </c>
      <c r="F10353" t="s">
        <v>348</v>
      </c>
      <c r="G10353">
        <v>12</v>
      </c>
      <c r="H10353" t="s">
        <v>358</v>
      </c>
      <c r="I10353" t="s">
        <v>348</v>
      </c>
      <c r="J10353" s="2">
        <f>VLOOKUP(B10353,'Totals by Team'!A:K,11,FALSE)</f>
        <v>11.257142857142858</v>
      </c>
      <c r="K10353" s="2">
        <f>VLOOKUP(C10353,'Totals by Team'!A:K,11,FALSE)</f>
        <v>-0.42424242424242425</v>
      </c>
    </row>
    <row r="10354" spans="1:11" x14ac:dyDescent="0.25">
      <c r="A10354" s="1">
        <v>41346</v>
      </c>
      <c r="B10354" t="s">
        <v>66</v>
      </c>
      <c r="C10354" t="s">
        <v>325</v>
      </c>
      <c r="D10354">
        <v>70</v>
      </c>
      <c r="E10354">
        <v>59</v>
      </c>
      <c r="F10354" t="s">
        <v>348</v>
      </c>
      <c r="G10354">
        <v>11</v>
      </c>
      <c r="H10354" t="s">
        <v>358</v>
      </c>
      <c r="I10354" t="s">
        <v>348</v>
      </c>
      <c r="J10354" s="2">
        <f>VLOOKUP(B10354,'Totals by Team'!A:K,11,FALSE)</f>
        <v>-8.875</v>
      </c>
      <c r="K10354" s="2">
        <f>VLOOKUP(C10354,'Totals by Team'!A:K,11,FALSE)</f>
        <v>-2.8125</v>
      </c>
    </row>
    <row r="10355" spans="1:11" x14ac:dyDescent="0.25">
      <c r="A10355" s="1">
        <v>41346</v>
      </c>
      <c r="B10355" t="s">
        <v>139</v>
      </c>
      <c r="C10355" t="s">
        <v>2</v>
      </c>
      <c r="D10355">
        <v>58</v>
      </c>
      <c r="E10355">
        <v>47</v>
      </c>
      <c r="F10355" t="s">
        <v>348</v>
      </c>
      <c r="G10355">
        <v>11</v>
      </c>
      <c r="H10355" t="s">
        <v>358</v>
      </c>
      <c r="I10355" t="s">
        <v>348</v>
      </c>
      <c r="J10355" s="2">
        <f>VLOOKUP(B10355,'Totals by Team'!A:K,11,FALSE)</f>
        <v>-5</v>
      </c>
      <c r="K10355" s="2">
        <f>VLOOKUP(C10355,'Totals by Team'!A:K,11,FALSE)</f>
        <v>-6.3666666666666663</v>
      </c>
    </row>
    <row r="10356" spans="1:11" x14ac:dyDescent="0.25">
      <c r="A10356" s="1">
        <v>41346</v>
      </c>
      <c r="B10356" t="s">
        <v>289</v>
      </c>
      <c r="C10356" t="s">
        <v>228</v>
      </c>
      <c r="D10356">
        <v>71</v>
      </c>
      <c r="E10356">
        <v>62</v>
      </c>
      <c r="F10356" t="s">
        <v>348</v>
      </c>
      <c r="G10356">
        <v>9</v>
      </c>
      <c r="H10356" t="s">
        <v>358</v>
      </c>
      <c r="I10356" t="s">
        <v>348</v>
      </c>
      <c r="J10356" s="2">
        <f>VLOOKUP(B10356,'Totals by Team'!A:K,11,FALSE)</f>
        <v>1.606060606060606</v>
      </c>
      <c r="K10356" s="2">
        <f>VLOOKUP(C10356,'Totals by Team'!A:K,11,FALSE)</f>
        <v>-3.96875</v>
      </c>
    </row>
    <row r="10357" spans="1:11" x14ac:dyDescent="0.25">
      <c r="A10357" s="1">
        <v>41346</v>
      </c>
      <c r="B10357" t="s">
        <v>31</v>
      </c>
      <c r="C10357" t="s">
        <v>246</v>
      </c>
      <c r="D10357">
        <v>64</v>
      </c>
      <c r="E10357">
        <v>56</v>
      </c>
      <c r="F10357" t="s">
        <v>31</v>
      </c>
      <c r="G10357">
        <v>8</v>
      </c>
      <c r="H10357" t="s">
        <v>358</v>
      </c>
      <c r="I10357" t="s">
        <v>360</v>
      </c>
      <c r="J10357" s="2">
        <f>VLOOKUP(B10357,'Totals by Team'!A:K,11,FALSE)</f>
        <v>9.5625</v>
      </c>
      <c r="K10357" s="2">
        <f>VLOOKUP(C10357,'Totals by Team'!A:K,11,FALSE)</f>
        <v>-0.63636363636363635</v>
      </c>
    </row>
    <row r="10358" spans="1:11" x14ac:dyDescent="0.25">
      <c r="A10358" s="1">
        <v>41346</v>
      </c>
      <c r="B10358" t="s">
        <v>162</v>
      </c>
      <c r="C10358" t="s">
        <v>48</v>
      </c>
      <c r="D10358">
        <v>59</v>
      </c>
      <c r="E10358">
        <v>51</v>
      </c>
      <c r="F10358" t="s">
        <v>348</v>
      </c>
      <c r="G10358">
        <v>8</v>
      </c>
      <c r="H10358" t="s">
        <v>358</v>
      </c>
      <c r="I10358" t="s">
        <v>348</v>
      </c>
      <c r="J10358" s="2">
        <f>VLOOKUP(B10358,'Totals by Team'!A:K,11,FALSE)</f>
        <v>-8.5862068965517242</v>
      </c>
      <c r="K10358" s="2">
        <f>VLOOKUP(C10358,'Totals by Team'!A:K,11,FALSE)</f>
        <v>-26.678571428571427</v>
      </c>
    </row>
    <row r="10359" spans="1:11" x14ac:dyDescent="0.25">
      <c r="A10359" s="1">
        <v>41346</v>
      </c>
      <c r="B10359" t="s">
        <v>258</v>
      </c>
      <c r="C10359" t="s">
        <v>249</v>
      </c>
      <c r="D10359">
        <v>69</v>
      </c>
      <c r="E10359">
        <v>61</v>
      </c>
      <c r="F10359" t="s">
        <v>348</v>
      </c>
      <c r="G10359">
        <v>8</v>
      </c>
      <c r="H10359" t="s">
        <v>358</v>
      </c>
      <c r="I10359" t="s">
        <v>348</v>
      </c>
      <c r="J10359" s="2">
        <f>VLOOKUP(B10359,'Totals by Team'!A:K,11,FALSE)</f>
        <v>7.2352941176470589</v>
      </c>
      <c r="K10359" s="2">
        <f>VLOOKUP(C10359,'Totals by Team'!A:K,11,FALSE)</f>
        <v>-0.80645161290322576</v>
      </c>
    </row>
    <row r="10360" spans="1:11" x14ac:dyDescent="0.25">
      <c r="A10360" s="1">
        <v>41346</v>
      </c>
      <c r="B10360" t="s">
        <v>298</v>
      </c>
      <c r="C10360" t="s">
        <v>11</v>
      </c>
      <c r="D10360">
        <v>67</v>
      </c>
      <c r="E10360">
        <v>61</v>
      </c>
      <c r="F10360" t="s">
        <v>348</v>
      </c>
      <c r="G10360">
        <v>6</v>
      </c>
      <c r="H10360" t="s">
        <v>358</v>
      </c>
      <c r="I10360" t="s">
        <v>348</v>
      </c>
      <c r="J10360" s="2">
        <f>VLOOKUP(B10360,'Totals by Team'!A:K,11,FALSE)</f>
        <v>8.7096774193548381</v>
      </c>
      <c r="K10360" s="2">
        <f>VLOOKUP(C10360,'Totals by Team'!A:K,11,FALSE)</f>
        <v>-3.25</v>
      </c>
    </row>
    <row r="10361" spans="1:11" x14ac:dyDescent="0.25">
      <c r="A10361" s="1">
        <v>41346</v>
      </c>
      <c r="B10361" t="s">
        <v>208</v>
      </c>
      <c r="C10361" t="s">
        <v>221</v>
      </c>
      <c r="D10361">
        <v>74</v>
      </c>
      <c r="E10361">
        <v>68</v>
      </c>
      <c r="F10361" t="s">
        <v>348</v>
      </c>
      <c r="G10361">
        <v>6</v>
      </c>
      <c r="H10361" t="s">
        <v>358</v>
      </c>
      <c r="I10361" t="s">
        <v>348</v>
      </c>
      <c r="J10361" s="2">
        <f>VLOOKUP(B10361,'Totals by Team'!A:K,11,FALSE)</f>
        <v>4.375</v>
      </c>
      <c r="K10361" s="2">
        <f>VLOOKUP(C10361,'Totals by Team'!A:K,11,FALSE)</f>
        <v>1.75</v>
      </c>
    </row>
    <row r="10362" spans="1:11" x14ac:dyDescent="0.25">
      <c r="A10362" s="1">
        <v>41346</v>
      </c>
      <c r="B10362" t="s">
        <v>56</v>
      </c>
      <c r="C10362" t="s">
        <v>121</v>
      </c>
      <c r="D10362">
        <v>69</v>
      </c>
      <c r="E10362">
        <v>63</v>
      </c>
      <c r="F10362" t="s">
        <v>348</v>
      </c>
      <c r="G10362">
        <v>6</v>
      </c>
      <c r="H10362" t="s">
        <v>358</v>
      </c>
      <c r="I10362" t="s">
        <v>348</v>
      </c>
      <c r="J10362" s="2">
        <f>VLOOKUP(B10362,'Totals by Team'!A:K,11,FALSE)</f>
        <v>-1.2903225806451613</v>
      </c>
      <c r="K10362" s="2">
        <f>VLOOKUP(C10362,'Totals by Team'!A:K,11,FALSE)</f>
        <v>-4.75</v>
      </c>
    </row>
    <row r="10363" spans="1:11" x14ac:dyDescent="0.25">
      <c r="A10363" s="1">
        <v>41346</v>
      </c>
      <c r="B10363" t="s">
        <v>149</v>
      </c>
      <c r="C10363" t="s">
        <v>294</v>
      </c>
      <c r="D10363">
        <v>73</v>
      </c>
      <c r="E10363">
        <v>67</v>
      </c>
      <c r="F10363" t="s">
        <v>348</v>
      </c>
      <c r="G10363">
        <v>6</v>
      </c>
      <c r="H10363" t="s">
        <v>358</v>
      </c>
      <c r="I10363" t="s">
        <v>348</v>
      </c>
      <c r="J10363" s="2">
        <f>VLOOKUP(B10363,'Totals by Team'!A:K,11,FALSE)</f>
        <v>7.1</v>
      </c>
      <c r="K10363" s="2">
        <f>VLOOKUP(C10363,'Totals by Team'!A:K,11,FALSE)</f>
        <v>4.6206896551724137</v>
      </c>
    </row>
    <row r="10364" spans="1:11" x14ac:dyDescent="0.25">
      <c r="A10364" s="1">
        <v>41346</v>
      </c>
      <c r="B10364" t="s">
        <v>193</v>
      </c>
      <c r="C10364" t="s">
        <v>264</v>
      </c>
      <c r="D10364">
        <v>72</v>
      </c>
      <c r="E10364">
        <v>67</v>
      </c>
      <c r="F10364" t="s">
        <v>348</v>
      </c>
      <c r="G10364">
        <v>5</v>
      </c>
      <c r="H10364" t="s">
        <v>358</v>
      </c>
      <c r="I10364" t="s">
        <v>348</v>
      </c>
      <c r="J10364" s="2">
        <f>VLOOKUP(B10364,'Totals by Team'!A:K,11,FALSE)</f>
        <v>3.8333333333333335</v>
      </c>
      <c r="K10364" s="2">
        <f>VLOOKUP(C10364,'Totals by Team'!A:K,11,FALSE)</f>
        <v>-11.137931034482758</v>
      </c>
    </row>
    <row r="10365" spans="1:11" x14ac:dyDescent="0.25">
      <c r="A10365" s="1">
        <v>41346</v>
      </c>
      <c r="B10365" t="s">
        <v>190</v>
      </c>
      <c r="C10365" t="s">
        <v>101</v>
      </c>
      <c r="D10365">
        <v>62</v>
      </c>
      <c r="E10365">
        <v>59</v>
      </c>
      <c r="F10365" t="s">
        <v>348</v>
      </c>
      <c r="G10365">
        <v>3</v>
      </c>
      <c r="H10365" t="s">
        <v>358</v>
      </c>
      <c r="I10365" t="s">
        <v>348</v>
      </c>
      <c r="J10365" s="2">
        <f>VLOOKUP(B10365,'Totals by Team'!A:K,11,FALSE)</f>
        <v>-6.8571428571428568</v>
      </c>
      <c r="K10365" s="2">
        <f>VLOOKUP(C10365,'Totals by Team'!A:K,11,FALSE)</f>
        <v>-5.5666666666666664</v>
      </c>
    </row>
    <row r="10366" spans="1:11" x14ac:dyDescent="0.25">
      <c r="A10366" s="1">
        <v>41346</v>
      </c>
      <c r="B10366" t="s">
        <v>336</v>
      </c>
      <c r="C10366" t="s">
        <v>292</v>
      </c>
      <c r="D10366">
        <v>69</v>
      </c>
      <c r="E10366">
        <v>66</v>
      </c>
      <c r="F10366" t="s">
        <v>348</v>
      </c>
      <c r="G10366">
        <v>3</v>
      </c>
      <c r="H10366" t="s">
        <v>358</v>
      </c>
      <c r="I10366" t="s">
        <v>348</v>
      </c>
      <c r="J10366" s="2">
        <f>VLOOKUP(B10366,'Totals by Team'!A:K,11,FALSE)</f>
        <v>-1.935483870967742</v>
      </c>
      <c r="K10366" s="2">
        <f>VLOOKUP(C10366,'Totals by Team'!A:K,11,FALSE)</f>
        <v>-1.9375</v>
      </c>
    </row>
    <row r="10367" spans="1:11" x14ac:dyDescent="0.25">
      <c r="A10367" s="1">
        <v>41346</v>
      </c>
      <c r="B10367" t="s">
        <v>346</v>
      </c>
      <c r="C10367" t="s">
        <v>170</v>
      </c>
      <c r="D10367">
        <v>71</v>
      </c>
      <c r="E10367">
        <v>69</v>
      </c>
      <c r="F10367" t="s">
        <v>348</v>
      </c>
      <c r="G10367">
        <v>2</v>
      </c>
      <c r="H10367" t="s">
        <v>358</v>
      </c>
      <c r="I10367" t="s">
        <v>348</v>
      </c>
      <c r="J10367" s="2">
        <f>VLOOKUP(B10367,'Totals by Team'!A:K,11,FALSE)</f>
        <v>-7.419354838709677</v>
      </c>
      <c r="K10367" s="2">
        <f>VLOOKUP(C10367,'Totals by Team'!A:K,11,FALSE)</f>
        <v>-1.9375</v>
      </c>
    </row>
    <row r="10368" spans="1:11" x14ac:dyDescent="0.25">
      <c r="A10368" s="1">
        <v>41346</v>
      </c>
      <c r="B10368" t="s">
        <v>32</v>
      </c>
      <c r="C10368" t="s">
        <v>128</v>
      </c>
      <c r="D10368">
        <v>66</v>
      </c>
      <c r="E10368">
        <v>64</v>
      </c>
      <c r="F10368" t="s">
        <v>348</v>
      </c>
      <c r="G10368">
        <v>2</v>
      </c>
      <c r="H10368" t="s">
        <v>358</v>
      </c>
      <c r="I10368" t="s">
        <v>348</v>
      </c>
      <c r="J10368" s="2">
        <f>VLOOKUP(B10368,'Totals by Team'!A:K,11,FALSE)</f>
        <v>3.71875</v>
      </c>
      <c r="K10368" s="2">
        <f>VLOOKUP(C10368,'Totals by Team'!A:K,11,FALSE)</f>
        <v>-4.5483870967741939</v>
      </c>
    </row>
    <row r="10369" spans="1:11" x14ac:dyDescent="0.25">
      <c r="A10369" s="1">
        <v>41346</v>
      </c>
      <c r="B10369" t="s">
        <v>274</v>
      </c>
      <c r="C10369" t="s">
        <v>239</v>
      </c>
      <c r="D10369">
        <v>64</v>
      </c>
      <c r="E10369">
        <v>62</v>
      </c>
      <c r="F10369" t="s">
        <v>348</v>
      </c>
      <c r="G10369">
        <v>2</v>
      </c>
      <c r="H10369" t="s">
        <v>358</v>
      </c>
      <c r="I10369" t="s">
        <v>348</v>
      </c>
      <c r="J10369" s="2">
        <f>VLOOKUP(B10369,'Totals by Team'!A:K,11,FALSE)</f>
        <v>1.0606060606060606</v>
      </c>
      <c r="K10369" s="2">
        <f>VLOOKUP(C10369,'Totals by Team'!A:K,11,FALSE)</f>
        <v>1.4375</v>
      </c>
    </row>
    <row r="10370" spans="1:11" x14ac:dyDescent="0.25">
      <c r="A10370" s="1">
        <v>41346</v>
      </c>
      <c r="B10370" t="s">
        <v>41</v>
      </c>
      <c r="C10370" t="s">
        <v>45</v>
      </c>
      <c r="D10370">
        <v>70</v>
      </c>
      <c r="E10370">
        <v>68</v>
      </c>
      <c r="F10370" t="s">
        <v>348</v>
      </c>
      <c r="G10370">
        <v>2</v>
      </c>
      <c r="H10370" t="s">
        <v>358</v>
      </c>
      <c r="I10370" t="s">
        <v>348</v>
      </c>
      <c r="J10370" s="2">
        <f>VLOOKUP(B10370,'Totals by Team'!A:K,11,FALSE)</f>
        <v>-3.09375</v>
      </c>
      <c r="K10370" s="2">
        <f>VLOOKUP(C10370,'Totals by Team'!A:K,11,FALSE)</f>
        <v>1.15625</v>
      </c>
    </row>
    <row r="10371" spans="1:11" x14ac:dyDescent="0.25">
      <c r="A10371" s="1">
        <v>41346</v>
      </c>
      <c r="B10371" t="s">
        <v>318</v>
      </c>
      <c r="C10371" t="s">
        <v>91</v>
      </c>
      <c r="D10371">
        <v>89</v>
      </c>
      <c r="E10371">
        <v>88</v>
      </c>
      <c r="F10371" t="s">
        <v>348</v>
      </c>
      <c r="G10371">
        <v>1</v>
      </c>
      <c r="H10371" t="s">
        <v>358</v>
      </c>
      <c r="I10371" t="s">
        <v>348</v>
      </c>
      <c r="J10371" s="2">
        <f>VLOOKUP(B10371,'Totals by Team'!A:K,11,FALSE)</f>
        <v>4.1515151515151514</v>
      </c>
      <c r="K10371" s="2">
        <f>VLOOKUP(C10371,'Totals by Team'!A:K,11,FALSE)</f>
        <v>4.625</v>
      </c>
    </row>
    <row r="10372" spans="1:11" x14ac:dyDescent="0.25">
      <c r="A10372" s="1">
        <v>41346</v>
      </c>
      <c r="B10372" t="s">
        <v>205</v>
      </c>
      <c r="C10372" t="s">
        <v>214</v>
      </c>
      <c r="D10372">
        <v>53</v>
      </c>
      <c r="E10372">
        <v>52</v>
      </c>
      <c r="F10372" t="s">
        <v>348</v>
      </c>
      <c r="G10372">
        <v>1</v>
      </c>
      <c r="H10372" t="s">
        <v>358</v>
      </c>
      <c r="I10372" t="s">
        <v>348</v>
      </c>
      <c r="J10372" s="2">
        <f>VLOOKUP(B10372,'Totals by Team'!A:K,11,FALSE)</f>
        <v>-1.25</v>
      </c>
      <c r="K10372" s="2">
        <f>VLOOKUP(C10372,'Totals by Team'!A:K,11,FALSE)</f>
        <v>0.74193548387096775</v>
      </c>
    </row>
    <row r="10373" spans="1:11" x14ac:dyDescent="0.25">
      <c r="A10373" s="1">
        <v>41346</v>
      </c>
      <c r="B10373" t="s">
        <v>91</v>
      </c>
      <c r="C10373" t="s">
        <v>318</v>
      </c>
      <c r="D10373">
        <v>88</v>
      </c>
      <c r="E10373">
        <v>89</v>
      </c>
      <c r="F10373" t="s">
        <v>348</v>
      </c>
      <c r="G10373">
        <v>-1</v>
      </c>
      <c r="H10373" t="s">
        <v>357</v>
      </c>
      <c r="I10373" t="s">
        <v>348</v>
      </c>
      <c r="J10373" s="2">
        <f>VLOOKUP(B10373,'Totals by Team'!A:K,11,FALSE)</f>
        <v>4.625</v>
      </c>
      <c r="K10373" s="2">
        <f>VLOOKUP(C10373,'Totals by Team'!A:K,11,FALSE)</f>
        <v>4.1515151515151514</v>
      </c>
    </row>
    <row r="10374" spans="1:11" x14ac:dyDescent="0.25">
      <c r="A10374" s="1">
        <v>41346</v>
      </c>
      <c r="B10374" t="s">
        <v>214</v>
      </c>
      <c r="C10374" t="s">
        <v>205</v>
      </c>
      <c r="D10374">
        <v>52</v>
      </c>
      <c r="E10374">
        <v>53</v>
      </c>
      <c r="F10374" t="s">
        <v>348</v>
      </c>
      <c r="G10374">
        <v>-1</v>
      </c>
      <c r="H10374" t="s">
        <v>357</v>
      </c>
      <c r="I10374" t="s">
        <v>348</v>
      </c>
      <c r="J10374" s="2">
        <f>VLOOKUP(B10374,'Totals by Team'!A:K,11,FALSE)</f>
        <v>0.74193548387096775</v>
      </c>
      <c r="K10374" s="2">
        <f>VLOOKUP(C10374,'Totals by Team'!A:K,11,FALSE)</f>
        <v>-1.25</v>
      </c>
    </row>
    <row r="10375" spans="1:11" x14ac:dyDescent="0.25">
      <c r="A10375" s="1">
        <v>41346</v>
      </c>
      <c r="B10375" t="s">
        <v>170</v>
      </c>
      <c r="C10375" t="s">
        <v>346</v>
      </c>
      <c r="D10375">
        <v>69</v>
      </c>
      <c r="E10375">
        <v>71</v>
      </c>
      <c r="F10375" t="s">
        <v>348</v>
      </c>
      <c r="G10375">
        <v>-2</v>
      </c>
      <c r="H10375" t="s">
        <v>357</v>
      </c>
      <c r="I10375" t="s">
        <v>348</v>
      </c>
      <c r="J10375" s="2">
        <f>VLOOKUP(B10375,'Totals by Team'!A:K,11,FALSE)</f>
        <v>-1.9375</v>
      </c>
      <c r="K10375" s="2">
        <f>VLOOKUP(C10375,'Totals by Team'!A:K,11,FALSE)</f>
        <v>-7.419354838709677</v>
      </c>
    </row>
    <row r="10376" spans="1:11" x14ac:dyDescent="0.25">
      <c r="A10376" s="1">
        <v>41346</v>
      </c>
      <c r="B10376" t="s">
        <v>128</v>
      </c>
      <c r="C10376" t="s">
        <v>32</v>
      </c>
      <c r="D10376">
        <v>64</v>
      </c>
      <c r="E10376">
        <v>66</v>
      </c>
      <c r="F10376" t="s">
        <v>348</v>
      </c>
      <c r="G10376">
        <v>-2</v>
      </c>
      <c r="H10376" t="s">
        <v>357</v>
      </c>
      <c r="I10376" t="s">
        <v>348</v>
      </c>
      <c r="J10376" s="2">
        <f>VLOOKUP(B10376,'Totals by Team'!A:K,11,FALSE)</f>
        <v>-4.5483870967741939</v>
      </c>
      <c r="K10376" s="2">
        <f>VLOOKUP(C10376,'Totals by Team'!A:K,11,FALSE)</f>
        <v>3.71875</v>
      </c>
    </row>
    <row r="10377" spans="1:11" x14ac:dyDescent="0.25">
      <c r="A10377" s="1">
        <v>41346</v>
      </c>
      <c r="B10377" t="s">
        <v>239</v>
      </c>
      <c r="C10377" t="s">
        <v>274</v>
      </c>
      <c r="D10377">
        <v>62</v>
      </c>
      <c r="E10377">
        <v>64</v>
      </c>
      <c r="F10377" t="s">
        <v>348</v>
      </c>
      <c r="G10377">
        <v>-2</v>
      </c>
      <c r="H10377" t="s">
        <v>357</v>
      </c>
      <c r="I10377" t="s">
        <v>348</v>
      </c>
      <c r="J10377" s="2">
        <f>VLOOKUP(B10377,'Totals by Team'!A:K,11,FALSE)</f>
        <v>1.4375</v>
      </c>
      <c r="K10377" s="2">
        <f>VLOOKUP(C10377,'Totals by Team'!A:K,11,FALSE)</f>
        <v>1.0606060606060606</v>
      </c>
    </row>
    <row r="10378" spans="1:11" x14ac:dyDescent="0.25">
      <c r="A10378" s="1">
        <v>41346</v>
      </c>
      <c r="B10378" t="s">
        <v>45</v>
      </c>
      <c r="C10378" t="s">
        <v>41</v>
      </c>
      <c r="D10378">
        <v>68</v>
      </c>
      <c r="E10378">
        <v>70</v>
      </c>
      <c r="F10378" t="s">
        <v>348</v>
      </c>
      <c r="G10378">
        <v>-2</v>
      </c>
      <c r="H10378" t="s">
        <v>357</v>
      </c>
      <c r="I10378" t="s">
        <v>348</v>
      </c>
      <c r="J10378" s="2">
        <f>VLOOKUP(B10378,'Totals by Team'!A:K,11,FALSE)</f>
        <v>1.15625</v>
      </c>
      <c r="K10378" s="2">
        <f>VLOOKUP(C10378,'Totals by Team'!A:K,11,FALSE)</f>
        <v>-3.09375</v>
      </c>
    </row>
    <row r="10379" spans="1:11" x14ac:dyDescent="0.25">
      <c r="A10379" s="1">
        <v>41346</v>
      </c>
      <c r="B10379" t="s">
        <v>101</v>
      </c>
      <c r="C10379" t="s">
        <v>190</v>
      </c>
      <c r="D10379">
        <v>59</v>
      </c>
      <c r="E10379">
        <v>62</v>
      </c>
      <c r="F10379" t="s">
        <v>348</v>
      </c>
      <c r="G10379">
        <v>-3</v>
      </c>
      <c r="H10379" t="s">
        <v>357</v>
      </c>
      <c r="I10379" t="s">
        <v>348</v>
      </c>
      <c r="J10379" s="2">
        <f>VLOOKUP(B10379,'Totals by Team'!A:K,11,FALSE)</f>
        <v>-5.5666666666666664</v>
      </c>
      <c r="K10379" s="2">
        <f>VLOOKUP(C10379,'Totals by Team'!A:K,11,FALSE)</f>
        <v>-6.8571428571428568</v>
      </c>
    </row>
    <row r="10380" spans="1:11" x14ac:dyDescent="0.25">
      <c r="A10380" s="1">
        <v>41346</v>
      </c>
      <c r="B10380" t="s">
        <v>292</v>
      </c>
      <c r="C10380" t="s">
        <v>336</v>
      </c>
      <c r="D10380">
        <v>66</v>
      </c>
      <c r="E10380">
        <v>69</v>
      </c>
      <c r="F10380" t="s">
        <v>348</v>
      </c>
      <c r="G10380">
        <v>-3</v>
      </c>
      <c r="H10380" t="s">
        <v>357</v>
      </c>
      <c r="I10380" t="s">
        <v>348</v>
      </c>
      <c r="J10380" s="2">
        <f>VLOOKUP(B10380,'Totals by Team'!A:K,11,FALSE)</f>
        <v>-1.9375</v>
      </c>
      <c r="K10380" s="2">
        <f>VLOOKUP(C10380,'Totals by Team'!A:K,11,FALSE)</f>
        <v>-1.935483870967742</v>
      </c>
    </row>
    <row r="10381" spans="1:11" x14ac:dyDescent="0.25">
      <c r="A10381" s="1">
        <v>41346</v>
      </c>
      <c r="B10381" t="s">
        <v>264</v>
      </c>
      <c r="C10381" t="s">
        <v>193</v>
      </c>
      <c r="D10381">
        <v>67</v>
      </c>
      <c r="E10381">
        <v>72</v>
      </c>
      <c r="F10381" t="s">
        <v>348</v>
      </c>
      <c r="G10381">
        <v>-5</v>
      </c>
      <c r="H10381" t="s">
        <v>357</v>
      </c>
      <c r="I10381" t="s">
        <v>348</v>
      </c>
      <c r="J10381" s="2">
        <f>VLOOKUP(B10381,'Totals by Team'!A:K,11,FALSE)</f>
        <v>-11.137931034482758</v>
      </c>
      <c r="K10381" s="2">
        <f>VLOOKUP(C10381,'Totals by Team'!A:K,11,FALSE)</f>
        <v>3.8333333333333335</v>
      </c>
    </row>
    <row r="10382" spans="1:11" x14ac:dyDescent="0.25">
      <c r="A10382" s="1">
        <v>41346</v>
      </c>
      <c r="B10382" t="s">
        <v>11</v>
      </c>
      <c r="C10382" t="s">
        <v>298</v>
      </c>
      <c r="D10382">
        <v>61</v>
      </c>
      <c r="E10382">
        <v>67</v>
      </c>
      <c r="F10382" t="s">
        <v>348</v>
      </c>
      <c r="G10382">
        <v>-6</v>
      </c>
      <c r="H10382" t="s">
        <v>357</v>
      </c>
      <c r="I10382" t="s">
        <v>348</v>
      </c>
      <c r="J10382" s="2">
        <f>VLOOKUP(B10382,'Totals by Team'!A:K,11,FALSE)</f>
        <v>-3.25</v>
      </c>
      <c r="K10382" s="2">
        <f>VLOOKUP(C10382,'Totals by Team'!A:K,11,FALSE)</f>
        <v>8.7096774193548381</v>
      </c>
    </row>
    <row r="10383" spans="1:11" x14ac:dyDescent="0.25">
      <c r="A10383" s="1">
        <v>41346</v>
      </c>
      <c r="B10383" t="s">
        <v>221</v>
      </c>
      <c r="C10383" t="s">
        <v>208</v>
      </c>
      <c r="D10383">
        <v>68</v>
      </c>
      <c r="E10383">
        <v>74</v>
      </c>
      <c r="F10383" t="s">
        <v>348</v>
      </c>
      <c r="G10383">
        <v>-6</v>
      </c>
      <c r="H10383" t="s">
        <v>357</v>
      </c>
      <c r="I10383" t="s">
        <v>348</v>
      </c>
      <c r="J10383" s="2">
        <f>VLOOKUP(B10383,'Totals by Team'!A:K,11,FALSE)</f>
        <v>1.75</v>
      </c>
      <c r="K10383" s="2">
        <f>VLOOKUP(C10383,'Totals by Team'!A:K,11,FALSE)</f>
        <v>4.375</v>
      </c>
    </row>
    <row r="10384" spans="1:11" x14ac:dyDescent="0.25">
      <c r="A10384" s="1">
        <v>41346</v>
      </c>
      <c r="B10384" t="s">
        <v>121</v>
      </c>
      <c r="C10384" t="s">
        <v>56</v>
      </c>
      <c r="D10384">
        <v>63</v>
      </c>
      <c r="E10384">
        <v>69</v>
      </c>
      <c r="F10384" t="s">
        <v>348</v>
      </c>
      <c r="G10384">
        <v>-6</v>
      </c>
      <c r="H10384" t="s">
        <v>357</v>
      </c>
      <c r="I10384" t="s">
        <v>348</v>
      </c>
      <c r="J10384" s="2">
        <f>VLOOKUP(B10384,'Totals by Team'!A:K,11,FALSE)</f>
        <v>-4.75</v>
      </c>
      <c r="K10384" s="2">
        <f>VLOOKUP(C10384,'Totals by Team'!A:K,11,FALSE)</f>
        <v>-1.2903225806451613</v>
      </c>
    </row>
    <row r="10385" spans="1:11" x14ac:dyDescent="0.25">
      <c r="A10385" s="1">
        <v>41346</v>
      </c>
      <c r="B10385" t="s">
        <v>294</v>
      </c>
      <c r="C10385" t="s">
        <v>149</v>
      </c>
      <c r="D10385">
        <v>67</v>
      </c>
      <c r="E10385">
        <v>73</v>
      </c>
      <c r="F10385" t="s">
        <v>348</v>
      </c>
      <c r="G10385">
        <v>-6</v>
      </c>
      <c r="H10385" t="s">
        <v>357</v>
      </c>
      <c r="I10385" t="s">
        <v>348</v>
      </c>
      <c r="J10385" s="2">
        <f>VLOOKUP(B10385,'Totals by Team'!A:K,11,FALSE)</f>
        <v>4.6206896551724137</v>
      </c>
      <c r="K10385" s="2">
        <f>VLOOKUP(C10385,'Totals by Team'!A:K,11,FALSE)</f>
        <v>7.1</v>
      </c>
    </row>
    <row r="10386" spans="1:11" x14ac:dyDescent="0.25">
      <c r="A10386" s="1">
        <v>41346</v>
      </c>
      <c r="B10386" t="s">
        <v>246</v>
      </c>
      <c r="C10386" t="s">
        <v>31</v>
      </c>
      <c r="D10386">
        <v>56</v>
      </c>
      <c r="E10386">
        <v>64</v>
      </c>
      <c r="F10386" t="s">
        <v>31</v>
      </c>
      <c r="G10386">
        <v>-8</v>
      </c>
      <c r="H10386" t="s">
        <v>357</v>
      </c>
      <c r="I10386" t="s">
        <v>356</v>
      </c>
      <c r="J10386" s="2">
        <f>VLOOKUP(B10386,'Totals by Team'!A:K,11,FALSE)</f>
        <v>-0.63636363636363635</v>
      </c>
      <c r="K10386" s="2">
        <f>VLOOKUP(C10386,'Totals by Team'!A:K,11,FALSE)</f>
        <v>9.5625</v>
      </c>
    </row>
    <row r="10387" spans="1:11" x14ac:dyDescent="0.25">
      <c r="A10387" s="1">
        <v>41346</v>
      </c>
      <c r="B10387" t="s">
        <v>48</v>
      </c>
      <c r="C10387" t="s">
        <v>162</v>
      </c>
      <c r="D10387">
        <v>51</v>
      </c>
      <c r="E10387">
        <v>59</v>
      </c>
      <c r="F10387" t="s">
        <v>348</v>
      </c>
      <c r="G10387">
        <v>-8</v>
      </c>
      <c r="H10387" t="s">
        <v>357</v>
      </c>
      <c r="I10387" t="s">
        <v>348</v>
      </c>
      <c r="J10387" s="2">
        <f>VLOOKUP(B10387,'Totals by Team'!A:K,11,FALSE)</f>
        <v>-26.678571428571427</v>
      </c>
      <c r="K10387" s="2">
        <f>VLOOKUP(C10387,'Totals by Team'!A:K,11,FALSE)</f>
        <v>-8.5862068965517242</v>
      </c>
    </row>
    <row r="10388" spans="1:11" x14ac:dyDescent="0.25">
      <c r="A10388" s="1">
        <v>41346</v>
      </c>
      <c r="B10388" t="s">
        <v>249</v>
      </c>
      <c r="C10388" t="s">
        <v>258</v>
      </c>
      <c r="D10388">
        <v>61</v>
      </c>
      <c r="E10388">
        <v>69</v>
      </c>
      <c r="F10388" t="s">
        <v>348</v>
      </c>
      <c r="G10388">
        <v>-8</v>
      </c>
      <c r="H10388" t="s">
        <v>357</v>
      </c>
      <c r="I10388" t="s">
        <v>348</v>
      </c>
      <c r="J10388" s="2">
        <f>VLOOKUP(B10388,'Totals by Team'!A:K,11,FALSE)</f>
        <v>-0.80645161290322576</v>
      </c>
      <c r="K10388" s="2">
        <f>VLOOKUP(C10388,'Totals by Team'!A:K,11,FALSE)</f>
        <v>7.2352941176470589</v>
      </c>
    </row>
    <row r="10389" spans="1:11" x14ac:dyDescent="0.25">
      <c r="A10389" s="1">
        <v>41346</v>
      </c>
      <c r="B10389" t="s">
        <v>228</v>
      </c>
      <c r="C10389" t="s">
        <v>289</v>
      </c>
      <c r="D10389">
        <v>62</v>
      </c>
      <c r="E10389">
        <v>71</v>
      </c>
      <c r="F10389" t="s">
        <v>348</v>
      </c>
      <c r="G10389">
        <v>-9</v>
      </c>
      <c r="H10389" t="s">
        <v>357</v>
      </c>
      <c r="I10389" t="s">
        <v>348</v>
      </c>
      <c r="J10389" s="2">
        <f>VLOOKUP(B10389,'Totals by Team'!A:K,11,FALSE)</f>
        <v>-3.96875</v>
      </c>
      <c r="K10389" s="2">
        <f>VLOOKUP(C10389,'Totals by Team'!A:K,11,FALSE)</f>
        <v>1.606060606060606</v>
      </c>
    </row>
    <row r="10390" spans="1:11" x14ac:dyDescent="0.25">
      <c r="A10390" s="1">
        <v>41346</v>
      </c>
      <c r="B10390" t="s">
        <v>325</v>
      </c>
      <c r="C10390" t="s">
        <v>66</v>
      </c>
      <c r="D10390">
        <v>59</v>
      </c>
      <c r="E10390">
        <v>70</v>
      </c>
      <c r="F10390" t="s">
        <v>348</v>
      </c>
      <c r="G10390">
        <v>-11</v>
      </c>
      <c r="H10390" t="s">
        <v>357</v>
      </c>
      <c r="I10390" t="s">
        <v>348</v>
      </c>
      <c r="J10390" s="2">
        <f>VLOOKUP(B10390,'Totals by Team'!A:K,11,FALSE)</f>
        <v>-2.8125</v>
      </c>
      <c r="K10390" s="2">
        <f>VLOOKUP(C10390,'Totals by Team'!A:K,11,FALSE)</f>
        <v>-8.875</v>
      </c>
    </row>
    <row r="10391" spans="1:11" x14ac:dyDescent="0.25">
      <c r="A10391" s="1">
        <v>41346</v>
      </c>
      <c r="B10391" t="s">
        <v>2</v>
      </c>
      <c r="C10391" t="s">
        <v>139</v>
      </c>
      <c r="D10391">
        <v>47</v>
      </c>
      <c r="E10391">
        <v>58</v>
      </c>
      <c r="F10391" t="s">
        <v>348</v>
      </c>
      <c r="G10391">
        <v>-11</v>
      </c>
      <c r="H10391" t="s">
        <v>357</v>
      </c>
      <c r="I10391" t="s">
        <v>348</v>
      </c>
      <c r="J10391" s="2">
        <f>VLOOKUP(B10391,'Totals by Team'!A:K,11,FALSE)</f>
        <v>-6.3666666666666663</v>
      </c>
      <c r="K10391" s="2">
        <f>VLOOKUP(C10391,'Totals by Team'!A:K,11,FALSE)</f>
        <v>-5</v>
      </c>
    </row>
    <row r="10392" spans="1:11" x14ac:dyDescent="0.25">
      <c r="A10392" s="1">
        <v>41346</v>
      </c>
      <c r="B10392" t="s">
        <v>275</v>
      </c>
      <c r="C10392" t="s">
        <v>148</v>
      </c>
      <c r="D10392">
        <v>63</v>
      </c>
      <c r="E10392">
        <v>75</v>
      </c>
      <c r="F10392" t="s">
        <v>348</v>
      </c>
      <c r="G10392">
        <v>-12</v>
      </c>
      <c r="H10392" t="s">
        <v>357</v>
      </c>
      <c r="I10392" t="s">
        <v>348</v>
      </c>
      <c r="J10392" s="2">
        <f>VLOOKUP(B10392,'Totals by Team'!A:K,11,FALSE)</f>
        <v>-0.42424242424242425</v>
      </c>
      <c r="K10392" s="2">
        <f>VLOOKUP(C10392,'Totals by Team'!A:K,11,FALSE)</f>
        <v>11.257142857142858</v>
      </c>
    </row>
    <row r="10393" spans="1:11" x14ac:dyDescent="0.25">
      <c r="A10393" s="1">
        <v>41346</v>
      </c>
      <c r="B10393" t="s">
        <v>217</v>
      </c>
      <c r="C10393" t="s">
        <v>231</v>
      </c>
      <c r="D10393">
        <v>53</v>
      </c>
      <c r="E10393">
        <v>66</v>
      </c>
      <c r="F10393" t="s">
        <v>348</v>
      </c>
      <c r="G10393">
        <v>-13</v>
      </c>
      <c r="H10393" t="s">
        <v>357</v>
      </c>
      <c r="I10393" t="s">
        <v>348</v>
      </c>
      <c r="J10393" s="2">
        <f>VLOOKUP(B10393,'Totals by Team'!A:K,11,FALSE)</f>
        <v>-0.93548387096774188</v>
      </c>
      <c r="K10393" s="2">
        <f>VLOOKUP(C10393,'Totals by Team'!A:K,11,FALSE)</f>
        <v>2.5</v>
      </c>
    </row>
    <row r="10394" spans="1:11" x14ac:dyDescent="0.25">
      <c r="A10394" s="1">
        <v>41346</v>
      </c>
      <c r="B10394" t="s">
        <v>315</v>
      </c>
      <c r="C10394" t="s">
        <v>297</v>
      </c>
      <c r="D10394">
        <v>57</v>
      </c>
      <c r="E10394">
        <v>70</v>
      </c>
      <c r="F10394" t="s">
        <v>348</v>
      </c>
      <c r="G10394">
        <v>-13</v>
      </c>
      <c r="H10394" t="s">
        <v>357</v>
      </c>
      <c r="I10394" t="s">
        <v>348</v>
      </c>
      <c r="J10394" s="2">
        <f>VLOOKUP(B10394,'Totals by Team'!A:K,11,FALSE)</f>
        <v>-8.67741935483871</v>
      </c>
      <c r="K10394" s="2">
        <f>VLOOKUP(C10394,'Totals by Team'!A:K,11,FALSE)</f>
        <v>0.34375</v>
      </c>
    </row>
    <row r="10395" spans="1:11" x14ac:dyDescent="0.25">
      <c r="A10395" s="1">
        <v>41346</v>
      </c>
      <c r="B10395" t="s">
        <v>299</v>
      </c>
      <c r="C10395" t="s">
        <v>240</v>
      </c>
      <c r="D10395">
        <v>46</v>
      </c>
      <c r="E10395">
        <v>59</v>
      </c>
      <c r="F10395" t="s">
        <v>348</v>
      </c>
      <c r="G10395">
        <v>-13</v>
      </c>
      <c r="H10395" t="s">
        <v>357</v>
      </c>
      <c r="I10395" t="s">
        <v>348</v>
      </c>
      <c r="J10395" s="2">
        <f>VLOOKUP(B10395,'Totals by Team'!A:K,11,FALSE)</f>
        <v>1.0666666666666667</v>
      </c>
      <c r="K10395" s="2">
        <f>VLOOKUP(C10395,'Totals by Team'!A:K,11,FALSE)</f>
        <v>7.0294117647058822</v>
      </c>
    </row>
    <row r="10396" spans="1:11" x14ac:dyDescent="0.25">
      <c r="A10396" s="1">
        <v>41346</v>
      </c>
      <c r="B10396" t="s">
        <v>125</v>
      </c>
      <c r="C10396" t="s">
        <v>248</v>
      </c>
      <c r="D10396">
        <v>42</v>
      </c>
      <c r="E10396">
        <v>55</v>
      </c>
      <c r="F10396" t="s">
        <v>348</v>
      </c>
      <c r="G10396">
        <v>-13</v>
      </c>
      <c r="H10396" t="s">
        <v>357</v>
      </c>
      <c r="I10396" t="s">
        <v>348</v>
      </c>
      <c r="J10396" s="2">
        <f>VLOOKUP(B10396,'Totals by Team'!A:K,11,FALSE)</f>
        <v>4.8214285714285712</v>
      </c>
      <c r="K10396" s="2">
        <f>VLOOKUP(C10396,'Totals by Team'!A:K,11,FALSE)</f>
        <v>0.20588235294117646</v>
      </c>
    </row>
    <row r="10397" spans="1:11" x14ac:dyDescent="0.25">
      <c r="A10397" s="1">
        <v>41346</v>
      </c>
      <c r="B10397" t="s">
        <v>329</v>
      </c>
      <c r="C10397" t="s">
        <v>157</v>
      </c>
      <c r="D10397">
        <v>61</v>
      </c>
      <c r="E10397">
        <v>76</v>
      </c>
      <c r="F10397" t="s">
        <v>348</v>
      </c>
      <c r="G10397">
        <v>-15</v>
      </c>
      <c r="H10397" t="s">
        <v>357</v>
      </c>
      <c r="I10397" t="s">
        <v>348</v>
      </c>
      <c r="J10397" s="2">
        <f>VLOOKUP(B10397,'Totals by Team'!A:K,11,FALSE)</f>
        <v>-3.5517241379310347</v>
      </c>
      <c r="K10397" s="2">
        <f>VLOOKUP(C10397,'Totals by Team'!A:K,11,FALSE)</f>
        <v>-1.59375</v>
      </c>
    </row>
    <row r="10398" spans="1:11" x14ac:dyDescent="0.25">
      <c r="A10398" s="1">
        <v>41346</v>
      </c>
      <c r="B10398" t="s">
        <v>103</v>
      </c>
      <c r="C10398" t="s">
        <v>343</v>
      </c>
      <c r="D10398">
        <v>56</v>
      </c>
      <c r="E10398">
        <v>72</v>
      </c>
      <c r="F10398" t="s">
        <v>343</v>
      </c>
      <c r="G10398">
        <v>-16</v>
      </c>
      <c r="H10398" t="s">
        <v>357</v>
      </c>
      <c r="I10398" t="s">
        <v>356</v>
      </c>
      <c r="J10398" s="2">
        <f>VLOOKUP(B10398,'Totals by Team'!A:K,11,FALSE)</f>
        <v>0.5</v>
      </c>
      <c r="K10398" s="2">
        <f>VLOOKUP(C10398,'Totals by Team'!A:K,11,FALSE)</f>
        <v>7.5151515151515156</v>
      </c>
    </row>
    <row r="10399" spans="1:11" x14ac:dyDescent="0.25">
      <c r="A10399" s="1">
        <v>41346</v>
      </c>
      <c r="B10399" t="s">
        <v>224</v>
      </c>
      <c r="C10399" t="s">
        <v>316</v>
      </c>
      <c r="D10399">
        <v>44</v>
      </c>
      <c r="E10399">
        <v>61</v>
      </c>
      <c r="F10399" t="s">
        <v>348</v>
      </c>
      <c r="G10399">
        <v>-17</v>
      </c>
      <c r="H10399" t="s">
        <v>357</v>
      </c>
      <c r="I10399" t="s">
        <v>348</v>
      </c>
      <c r="J10399" s="2">
        <f>VLOOKUP(B10399,'Totals by Team'!A:K,11,FALSE)</f>
        <v>2.774193548387097</v>
      </c>
      <c r="K10399" s="2">
        <f>VLOOKUP(C10399,'Totals by Team'!A:K,11,FALSE)</f>
        <v>7.8787878787878789</v>
      </c>
    </row>
    <row r="10400" spans="1:11" x14ac:dyDescent="0.25">
      <c r="A10400" s="1">
        <v>41347</v>
      </c>
      <c r="B10400" t="s">
        <v>179</v>
      </c>
      <c r="C10400" t="s">
        <v>346</v>
      </c>
      <c r="D10400">
        <v>91</v>
      </c>
      <c r="E10400">
        <v>63</v>
      </c>
      <c r="F10400" t="s">
        <v>348</v>
      </c>
      <c r="G10400">
        <v>28</v>
      </c>
      <c r="H10400" t="s">
        <v>358</v>
      </c>
      <c r="I10400" t="s">
        <v>348</v>
      </c>
      <c r="J10400" s="2">
        <f>VLOOKUP(B10400,'Totals by Team'!A:K,11,FALSE)</f>
        <v>13.911764705882353</v>
      </c>
      <c r="K10400" s="2">
        <f>VLOOKUP(C10400,'Totals by Team'!A:K,11,FALSE)</f>
        <v>-7.419354838709677</v>
      </c>
    </row>
    <row r="10401" spans="1:11" x14ac:dyDescent="0.25">
      <c r="A10401" s="1">
        <v>41347</v>
      </c>
      <c r="B10401" t="s">
        <v>236</v>
      </c>
      <c r="C10401" t="s">
        <v>120</v>
      </c>
      <c r="D10401">
        <v>84</v>
      </c>
      <c r="E10401">
        <v>58</v>
      </c>
      <c r="F10401" t="s">
        <v>348</v>
      </c>
      <c r="G10401">
        <v>26</v>
      </c>
      <c r="H10401" t="s">
        <v>358</v>
      </c>
      <c r="I10401" t="s">
        <v>348</v>
      </c>
      <c r="J10401" s="2">
        <f>VLOOKUP(B10401,'Totals by Team'!A:K,11,FALSE)</f>
        <v>11</v>
      </c>
      <c r="K10401" s="2">
        <f>VLOOKUP(C10401,'Totals by Team'!A:K,11,FALSE)</f>
        <v>-8.46875</v>
      </c>
    </row>
    <row r="10402" spans="1:11" x14ac:dyDescent="0.25">
      <c r="A10402" s="1">
        <v>41347</v>
      </c>
      <c r="B10402" t="s">
        <v>7</v>
      </c>
      <c r="C10402" t="s">
        <v>84</v>
      </c>
      <c r="D10402">
        <v>64</v>
      </c>
      <c r="E10402">
        <v>41</v>
      </c>
      <c r="F10402" t="s">
        <v>348</v>
      </c>
      <c r="G10402">
        <v>23</v>
      </c>
      <c r="H10402" t="s">
        <v>358</v>
      </c>
      <c r="I10402" t="s">
        <v>348</v>
      </c>
      <c r="J10402" s="2">
        <f>VLOOKUP(B10402,'Totals by Team'!A:K,11,FALSE)</f>
        <v>1.6206896551724137</v>
      </c>
      <c r="K10402" s="2">
        <f>VLOOKUP(C10402,'Totals by Team'!A:K,11,FALSE)</f>
        <v>-0.93548387096774188</v>
      </c>
    </row>
    <row r="10403" spans="1:11" x14ac:dyDescent="0.25">
      <c r="A10403" s="1">
        <v>41347</v>
      </c>
      <c r="B10403" t="s">
        <v>216</v>
      </c>
      <c r="C10403" t="s">
        <v>310</v>
      </c>
      <c r="D10403">
        <v>84</v>
      </c>
      <c r="E10403">
        <v>64</v>
      </c>
      <c r="F10403" t="s">
        <v>348</v>
      </c>
      <c r="G10403">
        <v>20</v>
      </c>
      <c r="H10403" t="s">
        <v>358</v>
      </c>
      <c r="I10403" t="s">
        <v>348</v>
      </c>
      <c r="J10403" s="2">
        <f>VLOOKUP(B10403,'Totals by Team'!A:K,11,FALSE)</f>
        <v>-0.93939393939393945</v>
      </c>
      <c r="K10403" s="2">
        <f>VLOOKUP(C10403,'Totals by Team'!A:K,11,FALSE)</f>
        <v>1.935483870967742</v>
      </c>
    </row>
    <row r="10404" spans="1:11" x14ac:dyDescent="0.25">
      <c r="A10404" s="1">
        <v>41347</v>
      </c>
      <c r="B10404" t="s">
        <v>133</v>
      </c>
      <c r="C10404" t="s">
        <v>190</v>
      </c>
      <c r="D10404">
        <v>85</v>
      </c>
      <c r="E10404">
        <v>65</v>
      </c>
      <c r="F10404" t="s">
        <v>348</v>
      </c>
      <c r="G10404">
        <v>20</v>
      </c>
      <c r="H10404" t="s">
        <v>358</v>
      </c>
      <c r="I10404" t="s">
        <v>348</v>
      </c>
      <c r="J10404" s="2">
        <f>VLOOKUP(B10404,'Totals by Team'!A:K,11,FALSE)</f>
        <v>-6.8965517241379306</v>
      </c>
      <c r="K10404" s="2">
        <f>VLOOKUP(C10404,'Totals by Team'!A:K,11,FALSE)</f>
        <v>-6.8571428571428568</v>
      </c>
    </row>
    <row r="10405" spans="1:11" x14ac:dyDescent="0.25">
      <c r="A10405" s="1">
        <v>41347</v>
      </c>
      <c r="B10405" t="s">
        <v>290</v>
      </c>
      <c r="C10405" t="s">
        <v>316</v>
      </c>
      <c r="D10405">
        <v>62</v>
      </c>
      <c r="E10405">
        <v>43</v>
      </c>
      <c r="F10405" t="s">
        <v>348</v>
      </c>
      <c r="G10405">
        <v>19</v>
      </c>
      <c r="H10405" t="s">
        <v>358</v>
      </c>
      <c r="I10405" t="s">
        <v>348</v>
      </c>
      <c r="J10405" s="2">
        <f>VLOOKUP(B10405,'Totals by Team'!A:K,11,FALSE)</f>
        <v>8.8387096774193541</v>
      </c>
      <c r="K10405" s="2">
        <f>VLOOKUP(C10405,'Totals by Team'!A:K,11,FALSE)</f>
        <v>7.8787878787878789</v>
      </c>
    </row>
    <row r="10406" spans="1:11" x14ac:dyDescent="0.25">
      <c r="A10406" s="1">
        <v>41347</v>
      </c>
      <c r="B10406" t="s">
        <v>312</v>
      </c>
      <c r="C10406" t="s">
        <v>231</v>
      </c>
      <c r="D10406">
        <v>74</v>
      </c>
      <c r="E10406">
        <v>55</v>
      </c>
      <c r="F10406" t="s">
        <v>348</v>
      </c>
      <c r="G10406">
        <v>19</v>
      </c>
      <c r="H10406" t="s">
        <v>358</v>
      </c>
      <c r="I10406" t="s">
        <v>348</v>
      </c>
      <c r="J10406" s="2">
        <f>VLOOKUP(B10406,'Totals by Team'!A:K,11,FALSE)</f>
        <v>15.588235294117647</v>
      </c>
      <c r="K10406" s="2">
        <f>VLOOKUP(C10406,'Totals by Team'!A:K,11,FALSE)</f>
        <v>2.5</v>
      </c>
    </row>
    <row r="10407" spans="1:11" x14ac:dyDescent="0.25">
      <c r="A10407" s="1">
        <v>41347</v>
      </c>
      <c r="B10407" t="s">
        <v>302</v>
      </c>
      <c r="C10407" t="s">
        <v>219</v>
      </c>
      <c r="D10407">
        <v>83</v>
      </c>
      <c r="E10407">
        <v>66</v>
      </c>
      <c r="F10407" t="s">
        <v>348</v>
      </c>
      <c r="G10407">
        <v>17</v>
      </c>
      <c r="H10407" t="s">
        <v>358</v>
      </c>
      <c r="I10407" t="s">
        <v>348</v>
      </c>
      <c r="J10407" s="2">
        <f>VLOOKUP(B10407,'Totals by Team'!A:K,11,FALSE)</f>
        <v>11.4375</v>
      </c>
      <c r="K10407" s="2">
        <f>VLOOKUP(C10407,'Totals by Team'!A:K,11,FALSE)</f>
        <v>-6.612903225806452</v>
      </c>
    </row>
    <row r="10408" spans="1:11" x14ac:dyDescent="0.25">
      <c r="A10408" s="1">
        <v>41347</v>
      </c>
      <c r="B10408" t="s">
        <v>218</v>
      </c>
      <c r="C10408" t="s">
        <v>287</v>
      </c>
      <c r="D10408">
        <v>80</v>
      </c>
      <c r="E10408">
        <v>63</v>
      </c>
      <c r="F10408" t="s">
        <v>348</v>
      </c>
      <c r="G10408">
        <v>17</v>
      </c>
      <c r="H10408" t="s">
        <v>358</v>
      </c>
      <c r="I10408" t="s">
        <v>348</v>
      </c>
      <c r="J10408" s="2">
        <f>VLOOKUP(B10408,'Totals by Team'!A:K,11,FALSE)</f>
        <v>7.4705882352941178</v>
      </c>
      <c r="K10408" s="2">
        <f>VLOOKUP(C10408,'Totals by Team'!A:K,11,FALSE)</f>
        <v>-4.53125</v>
      </c>
    </row>
    <row r="10409" spans="1:11" x14ac:dyDescent="0.25">
      <c r="A10409" s="1">
        <v>41347</v>
      </c>
      <c r="B10409" t="s">
        <v>12</v>
      </c>
      <c r="C10409" t="s">
        <v>27</v>
      </c>
      <c r="D10409">
        <v>69</v>
      </c>
      <c r="E10409">
        <v>52</v>
      </c>
      <c r="F10409" t="s">
        <v>348</v>
      </c>
      <c r="G10409">
        <v>17</v>
      </c>
      <c r="H10409" t="s">
        <v>358</v>
      </c>
      <c r="I10409" t="s">
        <v>348</v>
      </c>
      <c r="J10409" s="2">
        <f>VLOOKUP(B10409,'Totals by Team'!A:K,11,FALSE)</f>
        <v>-2.9333333333333331</v>
      </c>
      <c r="K10409" s="2">
        <f>VLOOKUP(C10409,'Totals by Team'!A:K,11,FALSE)</f>
        <v>-7.0344827586206895</v>
      </c>
    </row>
    <row r="10410" spans="1:11" x14ac:dyDescent="0.25">
      <c r="A10410" s="1">
        <v>41347</v>
      </c>
      <c r="B10410" t="s">
        <v>301</v>
      </c>
      <c r="C10410" t="s">
        <v>297</v>
      </c>
      <c r="D10410">
        <v>66</v>
      </c>
      <c r="E10410">
        <v>49</v>
      </c>
      <c r="F10410" t="s">
        <v>348</v>
      </c>
      <c r="G10410">
        <v>17</v>
      </c>
      <c r="H10410" t="s">
        <v>358</v>
      </c>
      <c r="I10410" t="s">
        <v>348</v>
      </c>
      <c r="J10410" s="2">
        <f>VLOOKUP(B10410,'Totals by Team'!A:K,11,FALSE)</f>
        <v>7.2727272727272725</v>
      </c>
      <c r="K10410" s="2">
        <f>VLOOKUP(C10410,'Totals by Team'!A:K,11,FALSE)</f>
        <v>0.34375</v>
      </c>
    </row>
    <row r="10411" spans="1:11" x14ac:dyDescent="0.25">
      <c r="A10411" s="1">
        <v>41347</v>
      </c>
      <c r="B10411" t="s">
        <v>146</v>
      </c>
      <c r="C10411" t="s">
        <v>322</v>
      </c>
      <c r="D10411">
        <v>65</v>
      </c>
      <c r="E10411">
        <v>49</v>
      </c>
      <c r="F10411" t="s">
        <v>348</v>
      </c>
      <c r="G10411">
        <v>16</v>
      </c>
      <c r="H10411" t="s">
        <v>358</v>
      </c>
      <c r="I10411" t="s">
        <v>348</v>
      </c>
      <c r="J10411" s="2">
        <f>VLOOKUP(B10411,'Totals by Team'!A:K,11,FALSE)</f>
        <v>5.1515151515151514</v>
      </c>
      <c r="K10411" s="2">
        <f>VLOOKUP(C10411,'Totals by Team'!A:K,11,FALSE)</f>
        <v>-2.5172413793103448</v>
      </c>
    </row>
    <row r="10412" spans="1:11" x14ac:dyDescent="0.25">
      <c r="A10412" s="1">
        <v>41347</v>
      </c>
      <c r="B10412" t="s">
        <v>212</v>
      </c>
      <c r="C10412" t="s">
        <v>66</v>
      </c>
      <c r="D10412">
        <v>69</v>
      </c>
      <c r="E10412">
        <v>53</v>
      </c>
      <c r="F10412" t="s">
        <v>348</v>
      </c>
      <c r="G10412">
        <v>16</v>
      </c>
      <c r="H10412" t="s">
        <v>358</v>
      </c>
      <c r="I10412" t="s">
        <v>348</v>
      </c>
      <c r="J10412" s="2">
        <f>VLOOKUP(B10412,'Totals by Team'!A:K,11,FALSE)</f>
        <v>3.3125</v>
      </c>
      <c r="K10412" s="2">
        <f>VLOOKUP(C10412,'Totals by Team'!A:K,11,FALSE)</f>
        <v>-8.875</v>
      </c>
    </row>
    <row r="10413" spans="1:11" x14ac:dyDescent="0.25">
      <c r="A10413" s="1">
        <v>41347</v>
      </c>
      <c r="B10413" t="s">
        <v>211</v>
      </c>
      <c r="C10413" t="s">
        <v>205</v>
      </c>
      <c r="D10413">
        <v>81</v>
      </c>
      <c r="E10413">
        <v>66</v>
      </c>
      <c r="F10413" t="s">
        <v>348</v>
      </c>
      <c r="G10413">
        <v>15</v>
      </c>
      <c r="H10413" t="s">
        <v>358</v>
      </c>
      <c r="I10413" t="s">
        <v>348</v>
      </c>
      <c r="J10413" s="2">
        <f>VLOOKUP(B10413,'Totals by Team'!A:K,11,FALSE)</f>
        <v>8.125</v>
      </c>
      <c r="K10413" s="2">
        <f>VLOOKUP(C10413,'Totals by Team'!A:K,11,FALSE)</f>
        <v>-1.25</v>
      </c>
    </row>
    <row r="10414" spans="1:11" x14ac:dyDescent="0.25">
      <c r="A10414" s="1">
        <v>41347</v>
      </c>
      <c r="B10414" t="s">
        <v>100</v>
      </c>
      <c r="C10414" t="s">
        <v>139</v>
      </c>
      <c r="D10414">
        <v>70</v>
      </c>
      <c r="E10414">
        <v>55</v>
      </c>
      <c r="F10414" t="s">
        <v>348</v>
      </c>
      <c r="G10414">
        <v>15</v>
      </c>
      <c r="H10414" t="s">
        <v>358</v>
      </c>
      <c r="I10414" t="s">
        <v>348</v>
      </c>
      <c r="J10414" s="2">
        <f>VLOOKUP(B10414,'Totals by Team'!A:K,11,FALSE)</f>
        <v>2.064516129032258</v>
      </c>
      <c r="K10414" s="2">
        <f>VLOOKUP(C10414,'Totals by Team'!A:K,11,FALSE)</f>
        <v>-5</v>
      </c>
    </row>
    <row r="10415" spans="1:11" x14ac:dyDescent="0.25">
      <c r="A10415" s="1">
        <v>41347</v>
      </c>
      <c r="B10415" t="s">
        <v>295</v>
      </c>
      <c r="C10415" t="s">
        <v>314</v>
      </c>
      <c r="D10415">
        <v>73</v>
      </c>
      <c r="E10415">
        <v>59</v>
      </c>
      <c r="F10415" t="s">
        <v>348</v>
      </c>
      <c r="G10415">
        <v>14</v>
      </c>
      <c r="H10415" t="s">
        <v>358</v>
      </c>
      <c r="I10415" t="s">
        <v>348</v>
      </c>
      <c r="J10415" s="2">
        <f>VLOOKUP(B10415,'Totals by Team'!A:K,11,FALSE)</f>
        <v>7.4848484848484844</v>
      </c>
      <c r="K10415" s="2">
        <f>VLOOKUP(C10415,'Totals by Team'!A:K,11,FALSE)</f>
        <v>-2.9375</v>
      </c>
    </row>
    <row r="10416" spans="1:11" x14ac:dyDescent="0.25">
      <c r="A10416" s="1">
        <v>41347</v>
      </c>
      <c r="B10416" t="s">
        <v>71</v>
      </c>
      <c r="C10416" t="s">
        <v>243</v>
      </c>
      <c r="D10416">
        <v>75</v>
      </c>
      <c r="E10416">
        <v>62</v>
      </c>
      <c r="F10416" t="s">
        <v>348</v>
      </c>
      <c r="G10416">
        <v>13</v>
      </c>
      <c r="H10416" t="s">
        <v>358</v>
      </c>
      <c r="I10416" t="s">
        <v>348</v>
      </c>
      <c r="J10416" s="2">
        <f>VLOOKUP(B10416,'Totals by Team'!A:K,11,FALSE)</f>
        <v>7.0294117647058822</v>
      </c>
      <c r="K10416" s="2">
        <f>VLOOKUP(C10416,'Totals by Team'!A:K,11,FALSE)</f>
        <v>-2.7419354838709675</v>
      </c>
    </row>
    <row r="10417" spans="1:11" x14ac:dyDescent="0.25">
      <c r="A10417" s="1">
        <v>41347</v>
      </c>
      <c r="B10417" t="s">
        <v>234</v>
      </c>
      <c r="C10417" t="s">
        <v>145</v>
      </c>
      <c r="D10417">
        <v>69</v>
      </c>
      <c r="E10417">
        <v>56</v>
      </c>
      <c r="F10417" t="s">
        <v>348</v>
      </c>
      <c r="G10417">
        <v>13</v>
      </c>
      <c r="H10417" t="s">
        <v>358</v>
      </c>
      <c r="I10417" t="s">
        <v>348</v>
      </c>
      <c r="J10417" s="2">
        <f>VLOOKUP(B10417,'Totals by Team'!A:K,11,FALSE)</f>
        <v>-2.4482758620689653</v>
      </c>
      <c r="K10417" s="2">
        <f>VLOOKUP(C10417,'Totals by Team'!A:K,11,FALSE)</f>
        <v>-4.2142857142857144</v>
      </c>
    </row>
    <row r="10418" spans="1:11" x14ac:dyDescent="0.25">
      <c r="A10418" s="1">
        <v>41347</v>
      </c>
      <c r="B10418" t="s">
        <v>309</v>
      </c>
      <c r="C10418" t="s">
        <v>32</v>
      </c>
      <c r="D10418">
        <v>81</v>
      </c>
      <c r="E10418">
        <v>68</v>
      </c>
      <c r="F10418" t="s">
        <v>348</v>
      </c>
      <c r="G10418">
        <v>13</v>
      </c>
      <c r="H10418" t="s">
        <v>358</v>
      </c>
      <c r="I10418" t="s">
        <v>348</v>
      </c>
      <c r="J10418" s="2">
        <f>VLOOKUP(B10418,'Totals by Team'!A:K,11,FALSE)</f>
        <v>10.705882352941176</v>
      </c>
      <c r="K10418" s="2">
        <f>VLOOKUP(C10418,'Totals by Team'!A:K,11,FALSE)</f>
        <v>3.71875</v>
      </c>
    </row>
    <row r="10419" spans="1:11" x14ac:dyDescent="0.25">
      <c r="A10419" s="1">
        <v>41347</v>
      </c>
      <c r="B10419" t="s">
        <v>304</v>
      </c>
      <c r="C10419" t="s">
        <v>289</v>
      </c>
      <c r="D10419">
        <v>62</v>
      </c>
      <c r="E10419">
        <v>50</v>
      </c>
      <c r="F10419" t="s">
        <v>348</v>
      </c>
      <c r="G10419">
        <v>12</v>
      </c>
      <c r="H10419" t="s">
        <v>358</v>
      </c>
      <c r="I10419" t="s">
        <v>348</v>
      </c>
      <c r="J10419" s="2">
        <f>VLOOKUP(B10419,'Totals by Team'!A:K,11,FALSE)</f>
        <v>10.060606060606061</v>
      </c>
      <c r="K10419" s="2">
        <f>VLOOKUP(C10419,'Totals by Team'!A:K,11,FALSE)</f>
        <v>1.606060606060606</v>
      </c>
    </row>
    <row r="10420" spans="1:11" x14ac:dyDescent="0.25">
      <c r="A10420" s="1">
        <v>41347</v>
      </c>
      <c r="B10420" t="s">
        <v>194</v>
      </c>
      <c r="C10420" t="s">
        <v>340</v>
      </c>
      <c r="D10420">
        <v>71</v>
      </c>
      <c r="E10420">
        <v>60</v>
      </c>
      <c r="F10420" t="s">
        <v>348</v>
      </c>
      <c r="G10420">
        <v>11</v>
      </c>
      <c r="H10420" t="s">
        <v>358</v>
      </c>
      <c r="I10420" t="s">
        <v>348</v>
      </c>
      <c r="J10420" s="2">
        <f>VLOOKUP(B10420,'Totals by Team'!A:K,11,FALSE)</f>
        <v>1.0303030303030303</v>
      </c>
      <c r="K10420" s="2">
        <f>VLOOKUP(C10420,'Totals by Team'!A:K,11,FALSE)</f>
        <v>0.8</v>
      </c>
    </row>
    <row r="10421" spans="1:11" x14ac:dyDescent="0.25">
      <c r="A10421" s="1">
        <v>41347</v>
      </c>
      <c r="B10421" t="s">
        <v>233</v>
      </c>
      <c r="C10421" t="s">
        <v>193</v>
      </c>
      <c r="D10421">
        <v>80</v>
      </c>
      <c r="E10421">
        <v>69</v>
      </c>
      <c r="F10421" t="s">
        <v>348</v>
      </c>
      <c r="G10421">
        <v>11</v>
      </c>
      <c r="H10421" t="s">
        <v>358</v>
      </c>
      <c r="I10421" t="s">
        <v>348</v>
      </c>
      <c r="J10421" s="2">
        <f>VLOOKUP(B10421,'Totals by Team'!A:K,11,FALSE)</f>
        <v>2.25</v>
      </c>
      <c r="K10421" s="2">
        <f>VLOOKUP(C10421,'Totals by Team'!A:K,11,FALSE)</f>
        <v>3.8333333333333335</v>
      </c>
    </row>
    <row r="10422" spans="1:11" x14ac:dyDescent="0.25">
      <c r="A10422" s="1">
        <v>41347</v>
      </c>
      <c r="B10422" t="s">
        <v>341</v>
      </c>
      <c r="C10422" t="s">
        <v>208</v>
      </c>
      <c r="D10422">
        <v>79</v>
      </c>
      <c r="E10422">
        <v>69</v>
      </c>
      <c r="F10422" t="s">
        <v>348</v>
      </c>
      <c r="G10422">
        <v>10</v>
      </c>
      <c r="H10422" t="s">
        <v>358</v>
      </c>
      <c r="I10422" t="s">
        <v>348</v>
      </c>
      <c r="J10422" s="2">
        <f>VLOOKUP(B10422,'Totals by Team'!A:K,11,FALSE)</f>
        <v>9.59375</v>
      </c>
      <c r="K10422" s="2">
        <f>VLOOKUP(C10422,'Totals by Team'!A:K,11,FALSE)</f>
        <v>4.375</v>
      </c>
    </row>
    <row r="10423" spans="1:11" x14ac:dyDescent="0.25">
      <c r="A10423" s="1">
        <v>41347</v>
      </c>
      <c r="B10423" t="s">
        <v>336</v>
      </c>
      <c r="C10423" t="s">
        <v>254</v>
      </c>
      <c r="D10423">
        <v>79</v>
      </c>
      <c r="E10423">
        <v>69</v>
      </c>
      <c r="F10423" t="s">
        <v>348</v>
      </c>
      <c r="G10423">
        <v>10</v>
      </c>
      <c r="H10423" t="s">
        <v>358</v>
      </c>
      <c r="I10423" t="s">
        <v>348</v>
      </c>
      <c r="J10423" s="2">
        <f>VLOOKUP(B10423,'Totals by Team'!A:K,11,FALSE)</f>
        <v>-1.935483870967742</v>
      </c>
      <c r="K10423" s="2">
        <f>VLOOKUP(C10423,'Totals by Team'!A:K,11,FALSE)</f>
        <v>3.161290322580645</v>
      </c>
    </row>
    <row r="10424" spans="1:11" x14ac:dyDescent="0.25">
      <c r="A10424" s="1">
        <v>41347</v>
      </c>
      <c r="B10424" t="s">
        <v>191</v>
      </c>
      <c r="C10424" t="s">
        <v>169</v>
      </c>
      <c r="D10424">
        <v>75</v>
      </c>
      <c r="E10424">
        <v>66</v>
      </c>
      <c r="F10424" t="s">
        <v>348</v>
      </c>
      <c r="G10424">
        <v>9</v>
      </c>
      <c r="H10424" t="s">
        <v>358</v>
      </c>
      <c r="I10424" t="s">
        <v>348</v>
      </c>
      <c r="J10424" s="2">
        <f>VLOOKUP(B10424,'Totals by Team'!A:K,11,FALSE)</f>
        <v>-1.6666666666666667</v>
      </c>
      <c r="K10424" s="2">
        <f>VLOOKUP(C10424,'Totals by Team'!A:K,11,FALSE)</f>
        <v>6.6666666666666666E-2</v>
      </c>
    </row>
    <row r="10425" spans="1:11" x14ac:dyDescent="0.25">
      <c r="A10425" s="1">
        <v>41347</v>
      </c>
      <c r="B10425" t="s">
        <v>85</v>
      </c>
      <c r="C10425" t="s">
        <v>174</v>
      </c>
      <c r="D10425">
        <v>67</v>
      </c>
      <c r="E10425">
        <v>59</v>
      </c>
      <c r="F10425" t="s">
        <v>348</v>
      </c>
      <c r="G10425">
        <v>8</v>
      </c>
      <c r="H10425" t="s">
        <v>358</v>
      </c>
      <c r="I10425" t="s">
        <v>348</v>
      </c>
      <c r="J10425" s="2">
        <f>VLOOKUP(B10425,'Totals by Team'!A:K,11,FALSE)</f>
        <v>-5.5161290322580649</v>
      </c>
      <c r="K10425" s="2">
        <f>VLOOKUP(C10425,'Totals by Team'!A:K,11,FALSE)</f>
        <v>-7.15625</v>
      </c>
    </row>
    <row r="10426" spans="1:11" x14ac:dyDescent="0.25">
      <c r="A10426" s="1">
        <v>41347</v>
      </c>
      <c r="B10426" t="s">
        <v>258</v>
      </c>
      <c r="C10426" t="s">
        <v>284</v>
      </c>
      <c r="D10426">
        <v>73</v>
      </c>
      <c r="E10426">
        <v>65</v>
      </c>
      <c r="F10426" t="s">
        <v>348</v>
      </c>
      <c r="G10426">
        <v>8</v>
      </c>
      <c r="H10426" t="s">
        <v>358</v>
      </c>
      <c r="I10426" t="s">
        <v>348</v>
      </c>
      <c r="J10426" s="2">
        <f>VLOOKUP(B10426,'Totals by Team'!A:K,11,FALSE)</f>
        <v>7.2352941176470589</v>
      </c>
      <c r="K10426" s="2">
        <f>VLOOKUP(C10426,'Totals by Team'!A:K,11,FALSE)</f>
        <v>6.258064516129032</v>
      </c>
    </row>
    <row r="10427" spans="1:11" x14ac:dyDescent="0.25">
      <c r="A10427" s="1">
        <v>41347</v>
      </c>
      <c r="B10427" t="s">
        <v>317</v>
      </c>
      <c r="C10427" t="s">
        <v>253</v>
      </c>
      <c r="D10427">
        <v>73</v>
      </c>
      <c r="E10427">
        <v>66</v>
      </c>
      <c r="F10427" t="s">
        <v>348</v>
      </c>
      <c r="G10427">
        <v>7</v>
      </c>
      <c r="H10427" t="s">
        <v>358</v>
      </c>
      <c r="I10427" t="s">
        <v>348</v>
      </c>
      <c r="J10427" s="2">
        <f>VLOOKUP(B10427,'Totals by Team'!A:K,11,FALSE)</f>
        <v>8.4242424242424239</v>
      </c>
      <c r="K10427" s="2">
        <f>VLOOKUP(C10427,'Totals by Team'!A:K,11,FALSE)</f>
        <v>4.935483870967742</v>
      </c>
    </row>
    <row r="10428" spans="1:11" x14ac:dyDescent="0.25">
      <c r="A10428" s="1">
        <v>41347</v>
      </c>
      <c r="B10428" t="s">
        <v>129</v>
      </c>
      <c r="C10428" t="s">
        <v>74</v>
      </c>
      <c r="D10428">
        <v>66</v>
      </c>
      <c r="E10428">
        <v>59</v>
      </c>
      <c r="F10428" t="s">
        <v>348</v>
      </c>
      <c r="G10428">
        <v>7</v>
      </c>
      <c r="H10428" t="s">
        <v>358</v>
      </c>
      <c r="I10428" t="s">
        <v>348</v>
      </c>
      <c r="J10428" s="2">
        <f>VLOOKUP(B10428,'Totals by Team'!A:K,11,FALSE)</f>
        <v>-5.2758620689655169</v>
      </c>
      <c r="K10428" s="2">
        <f>VLOOKUP(C10428,'Totals by Team'!A:K,11,FALSE)</f>
        <v>-8.870967741935484</v>
      </c>
    </row>
    <row r="10429" spans="1:11" x14ac:dyDescent="0.25">
      <c r="A10429" s="1">
        <v>41347</v>
      </c>
      <c r="B10429" t="s">
        <v>225</v>
      </c>
      <c r="C10429" t="s">
        <v>332</v>
      </c>
      <c r="D10429">
        <v>79</v>
      </c>
      <c r="E10429">
        <v>72</v>
      </c>
      <c r="F10429" t="s">
        <v>348</v>
      </c>
      <c r="G10429">
        <v>7</v>
      </c>
      <c r="H10429" t="s">
        <v>358</v>
      </c>
      <c r="I10429" t="s">
        <v>348</v>
      </c>
      <c r="J10429" s="2">
        <f>VLOOKUP(B10429,'Totals by Team'!A:K,11,FALSE)</f>
        <v>-1.4193548387096775</v>
      </c>
      <c r="K10429" s="2">
        <f>VLOOKUP(C10429,'Totals by Team'!A:K,11,FALSE)</f>
        <v>-0.23076923076923078</v>
      </c>
    </row>
    <row r="10430" spans="1:11" x14ac:dyDescent="0.25">
      <c r="A10430" s="1">
        <v>41347</v>
      </c>
      <c r="B10430" t="s">
        <v>176</v>
      </c>
      <c r="C10430" t="s">
        <v>209</v>
      </c>
      <c r="D10430">
        <v>73</v>
      </c>
      <c r="E10430">
        <v>67</v>
      </c>
      <c r="F10430" t="s">
        <v>348</v>
      </c>
      <c r="G10430">
        <v>6</v>
      </c>
      <c r="H10430" t="s">
        <v>358</v>
      </c>
      <c r="I10430" t="s">
        <v>348</v>
      </c>
      <c r="J10430" s="2">
        <f>VLOOKUP(B10430,'Totals by Team'!A:K,11,FALSE)</f>
        <v>4.9090909090909092</v>
      </c>
      <c r="K10430" s="2">
        <f>VLOOKUP(C10430,'Totals by Team'!A:K,11,FALSE)</f>
        <v>5.096774193548387</v>
      </c>
    </row>
    <row r="10431" spans="1:11" x14ac:dyDescent="0.25">
      <c r="A10431" s="1">
        <v>41347</v>
      </c>
      <c r="B10431" t="s">
        <v>17</v>
      </c>
      <c r="C10431" t="s">
        <v>61</v>
      </c>
      <c r="D10431">
        <v>73</v>
      </c>
      <c r="E10431">
        <v>67</v>
      </c>
      <c r="F10431" t="s">
        <v>348</v>
      </c>
      <c r="G10431">
        <v>6</v>
      </c>
      <c r="H10431" t="s">
        <v>358</v>
      </c>
      <c r="I10431" t="s">
        <v>348</v>
      </c>
      <c r="J10431" s="2">
        <f>VLOOKUP(B10431,'Totals by Team'!A:K,11,FALSE)</f>
        <v>-5.46875</v>
      </c>
      <c r="K10431" s="2">
        <f>VLOOKUP(C10431,'Totals by Team'!A:K,11,FALSE)</f>
        <v>8.2258064516129039</v>
      </c>
    </row>
    <row r="10432" spans="1:11" x14ac:dyDescent="0.25">
      <c r="A10432" s="1">
        <v>41347</v>
      </c>
      <c r="B10432" t="s">
        <v>92</v>
      </c>
      <c r="C10432" t="s">
        <v>207</v>
      </c>
      <c r="D10432">
        <v>73</v>
      </c>
      <c r="E10432">
        <v>68</v>
      </c>
      <c r="F10432" t="s">
        <v>92</v>
      </c>
      <c r="G10432">
        <v>5</v>
      </c>
      <c r="H10432" t="s">
        <v>358</v>
      </c>
      <c r="I10432" t="s">
        <v>360</v>
      </c>
      <c r="J10432" s="2">
        <f>VLOOKUP(B10432,'Totals by Team'!A:K,11,FALSE)</f>
        <v>-0.41379310344827586</v>
      </c>
      <c r="K10432" s="2">
        <f>VLOOKUP(C10432,'Totals by Team'!A:K,11,FALSE)</f>
        <v>-2.4074074074074074</v>
      </c>
    </row>
    <row r="10433" spans="1:11" x14ac:dyDescent="0.25">
      <c r="A10433" s="1">
        <v>41347</v>
      </c>
      <c r="B10433" t="s">
        <v>307</v>
      </c>
      <c r="C10433" t="s">
        <v>278</v>
      </c>
      <c r="D10433">
        <v>68</v>
      </c>
      <c r="E10433">
        <v>63</v>
      </c>
      <c r="F10433" t="s">
        <v>348</v>
      </c>
      <c r="G10433">
        <v>5</v>
      </c>
      <c r="H10433" t="s">
        <v>358</v>
      </c>
      <c r="I10433" t="s">
        <v>348</v>
      </c>
      <c r="J10433" s="2">
        <f>VLOOKUP(B10433,'Totals by Team'!A:K,11,FALSE)</f>
        <v>0.21875</v>
      </c>
      <c r="K10433" s="2">
        <f>VLOOKUP(C10433,'Totals by Team'!A:K,11,FALSE)</f>
        <v>3.71875</v>
      </c>
    </row>
    <row r="10434" spans="1:11" x14ac:dyDescent="0.25">
      <c r="A10434" s="1">
        <v>41347</v>
      </c>
      <c r="B10434" t="s">
        <v>345</v>
      </c>
      <c r="C10434" t="s">
        <v>286</v>
      </c>
      <c r="D10434">
        <v>68</v>
      </c>
      <c r="E10434">
        <v>63</v>
      </c>
      <c r="F10434" t="s">
        <v>348</v>
      </c>
      <c r="G10434">
        <v>5</v>
      </c>
      <c r="H10434" t="s">
        <v>358</v>
      </c>
      <c r="I10434" t="s">
        <v>348</v>
      </c>
      <c r="J10434" s="2">
        <f>VLOOKUP(B10434,'Totals by Team'!A:K,11,FALSE)</f>
        <v>1.8064516129032258</v>
      </c>
      <c r="K10434" s="2">
        <f>VLOOKUP(C10434,'Totals by Team'!A:K,11,FALSE)</f>
        <v>-0.78125</v>
      </c>
    </row>
    <row r="10435" spans="1:11" x14ac:dyDescent="0.25">
      <c r="A10435" s="1">
        <v>41347</v>
      </c>
      <c r="B10435" t="s">
        <v>223</v>
      </c>
      <c r="C10435" t="s">
        <v>265</v>
      </c>
      <c r="D10435">
        <v>77</v>
      </c>
      <c r="E10435">
        <v>72</v>
      </c>
      <c r="F10435" t="s">
        <v>348</v>
      </c>
      <c r="G10435">
        <v>5</v>
      </c>
      <c r="H10435" t="s">
        <v>358</v>
      </c>
      <c r="I10435" t="s">
        <v>348</v>
      </c>
      <c r="J10435" s="2">
        <f>VLOOKUP(B10435,'Totals by Team'!A:K,11,FALSE)</f>
        <v>1.71875</v>
      </c>
      <c r="K10435" s="2">
        <f>VLOOKUP(C10435,'Totals by Team'!A:K,11,FALSE)</f>
        <v>0.73333333333333328</v>
      </c>
    </row>
    <row r="10436" spans="1:11" x14ac:dyDescent="0.25">
      <c r="A10436" s="1">
        <v>41347</v>
      </c>
      <c r="B10436" t="s">
        <v>82</v>
      </c>
      <c r="C10436" t="s">
        <v>337</v>
      </c>
      <c r="D10436">
        <v>83</v>
      </c>
      <c r="E10436">
        <v>78</v>
      </c>
      <c r="F10436" t="s">
        <v>348</v>
      </c>
      <c r="G10436">
        <v>5</v>
      </c>
      <c r="H10436" t="s">
        <v>358</v>
      </c>
      <c r="I10436" t="s">
        <v>348</v>
      </c>
      <c r="J10436" s="2">
        <f>VLOOKUP(B10436,'Totals by Team'!A:K,11,FALSE)</f>
        <v>1.78125</v>
      </c>
      <c r="K10436" s="2">
        <f>VLOOKUP(C10436,'Totals by Team'!A:K,11,FALSE)</f>
        <v>4.4666666666666668</v>
      </c>
    </row>
    <row r="10437" spans="1:11" x14ac:dyDescent="0.25">
      <c r="A10437" s="1">
        <v>41347</v>
      </c>
      <c r="B10437" t="s">
        <v>291</v>
      </c>
      <c r="C10437" t="s">
        <v>318</v>
      </c>
      <c r="D10437">
        <v>80</v>
      </c>
      <c r="E10437">
        <v>75</v>
      </c>
      <c r="F10437" t="s">
        <v>348</v>
      </c>
      <c r="G10437">
        <v>5</v>
      </c>
      <c r="H10437" t="s">
        <v>358</v>
      </c>
      <c r="I10437" t="s">
        <v>348</v>
      </c>
      <c r="J10437" s="2">
        <f>VLOOKUP(B10437,'Totals by Team'!A:K,11,FALSE)</f>
        <v>5.7941176470588234</v>
      </c>
      <c r="K10437" s="2">
        <f>VLOOKUP(C10437,'Totals by Team'!A:K,11,FALSE)</f>
        <v>4.1515151515151514</v>
      </c>
    </row>
    <row r="10438" spans="1:11" x14ac:dyDescent="0.25">
      <c r="A10438" s="1">
        <v>41347</v>
      </c>
      <c r="B10438" t="s">
        <v>244</v>
      </c>
      <c r="C10438" t="s">
        <v>250</v>
      </c>
      <c r="D10438">
        <v>73</v>
      </c>
      <c r="E10438">
        <v>69</v>
      </c>
      <c r="F10438" t="s">
        <v>348</v>
      </c>
      <c r="G10438">
        <v>4</v>
      </c>
      <c r="H10438" t="s">
        <v>358</v>
      </c>
      <c r="I10438" t="s">
        <v>348</v>
      </c>
      <c r="J10438" s="2">
        <f>VLOOKUP(B10438,'Totals by Team'!A:K,11,FALSE)</f>
        <v>-1.4545454545454546</v>
      </c>
      <c r="K10438" s="2">
        <f>VLOOKUP(C10438,'Totals by Team'!A:K,11,FALSE)</f>
        <v>1.3870967741935485</v>
      </c>
    </row>
    <row r="10439" spans="1:11" x14ac:dyDescent="0.25">
      <c r="A10439" s="1">
        <v>41347</v>
      </c>
      <c r="B10439" t="s">
        <v>308</v>
      </c>
      <c r="C10439" t="s">
        <v>76</v>
      </c>
      <c r="D10439">
        <v>72</v>
      </c>
      <c r="E10439">
        <v>68</v>
      </c>
      <c r="F10439" t="s">
        <v>348</v>
      </c>
      <c r="G10439">
        <v>4</v>
      </c>
      <c r="H10439" t="s">
        <v>358</v>
      </c>
      <c r="I10439" t="s">
        <v>348</v>
      </c>
      <c r="J10439" s="2">
        <f>VLOOKUP(B10439,'Totals by Team'!A:K,11,FALSE)</f>
        <v>-5.4545454545454541</v>
      </c>
      <c r="K10439" s="2">
        <f>VLOOKUP(C10439,'Totals by Team'!A:K,11,FALSE)</f>
        <v>9.7333333333333325</v>
      </c>
    </row>
    <row r="10440" spans="1:11" x14ac:dyDescent="0.25">
      <c r="A10440" s="1">
        <v>41347</v>
      </c>
      <c r="B10440" t="s">
        <v>259</v>
      </c>
      <c r="C10440" t="s">
        <v>13</v>
      </c>
      <c r="D10440">
        <v>71</v>
      </c>
      <c r="E10440">
        <v>68</v>
      </c>
      <c r="F10440" t="s">
        <v>348</v>
      </c>
      <c r="G10440">
        <v>3</v>
      </c>
      <c r="H10440" t="s">
        <v>358</v>
      </c>
      <c r="I10440" t="s">
        <v>348</v>
      </c>
      <c r="J10440" s="2">
        <f>VLOOKUP(B10440,'Totals by Team'!A:K,11,FALSE)</f>
        <v>1.84375</v>
      </c>
      <c r="K10440" s="2">
        <f>VLOOKUP(C10440,'Totals by Team'!A:K,11,FALSE)</f>
        <v>-4.6206896551724137</v>
      </c>
    </row>
    <row r="10441" spans="1:11" x14ac:dyDescent="0.25">
      <c r="A10441" s="1">
        <v>41347</v>
      </c>
      <c r="B10441" t="s">
        <v>260</v>
      </c>
      <c r="C10441" t="s">
        <v>319</v>
      </c>
      <c r="D10441">
        <v>75</v>
      </c>
      <c r="E10441">
        <v>72</v>
      </c>
      <c r="F10441" t="s">
        <v>348</v>
      </c>
      <c r="G10441">
        <v>3</v>
      </c>
      <c r="H10441" t="s">
        <v>358</v>
      </c>
      <c r="I10441" t="s">
        <v>348</v>
      </c>
      <c r="J10441" s="2">
        <f>VLOOKUP(B10441,'Totals by Team'!A:K,11,FALSE)</f>
        <v>0.21212121212121213</v>
      </c>
      <c r="K10441" s="2">
        <f>VLOOKUP(C10441,'Totals by Team'!A:K,11,FALSE)</f>
        <v>4.84375</v>
      </c>
    </row>
    <row r="10442" spans="1:11" x14ac:dyDescent="0.25">
      <c r="A10442" s="1">
        <v>41347</v>
      </c>
      <c r="B10442" t="s">
        <v>16</v>
      </c>
      <c r="C10442" t="s">
        <v>247</v>
      </c>
      <c r="D10442">
        <v>64</v>
      </c>
      <c r="E10442">
        <v>61</v>
      </c>
      <c r="F10442" t="s">
        <v>348</v>
      </c>
      <c r="G10442">
        <v>3</v>
      </c>
      <c r="H10442" t="s">
        <v>358</v>
      </c>
      <c r="I10442" t="s">
        <v>348</v>
      </c>
      <c r="J10442" s="2">
        <f>VLOOKUP(B10442,'Totals by Team'!A:K,11,FALSE)</f>
        <v>2.125</v>
      </c>
      <c r="K10442" s="2">
        <f>VLOOKUP(C10442,'Totals by Team'!A:K,11,FALSE)</f>
        <v>-0.67741935483870963</v>
      </c>
    </row>
    <row r="10443" spans="1:11" x14ac:dyDescent="0.25">
      <c r="A10443" s="1">
        <v>41347</v>
      </c>
      <c r="B10443" t="s">
        <v>148</v>
      </c>
      <c r="C10443" t="s">
        <v>303</v>
      </c>
      <c r="D10443">
        <v>62</v>
      </c>
      <c r="E10443">
        <v>59</v>
      </c>
      <c r="F10443" t="s">
        <v>348</v>
      </c>
      <c r="G10443">
        <v>3</v>
      </c>
      <c r="H10443" t="s">
        <v>358</v>
      </c>
      <c r="I10443" t="s">
        <v>348</v>
      </c>
      <c r="J10443" s="2">
        <f>VLOOKUP(B10443,'Totals by Team'!A:K,11,FALSE)</f>
        <v>11.257142857142858</v>
      </c>
      <c r="K10443" s="2">
        <f>VLOOKUP(C10443,'Totals by Team'!A:K,11,FALSE)</f>
        <v>14.15625</v>
      </c>
    </row>
    <row r="10444" spans="1:11" x14ac:dyDescent="0.25">
      <c r="A10444" s="1">
        <v>41347</v>
      </c>
      <c r="B10444" t="s">
        <v>279</v>
      </c>
      <c r="C10444" t="s">
        <v>46</v>
      </c>
      <c r="D10444">
        <v>63</v>
      </c>
      <c r="E10444">
        <v>60</v>
      </c>
      <c r="F10444" t="s">
        <v>348</v>
      </c>
      <c r="G10444">
        <v>3</v>
      </c>
      <c r="H10444" t="s">
        <v>358</v>
      </c>
      <c r="I10444" t="s">
        <v>348</v>
      </c>
      <c r="J10444" s="2">
        <f>VLOOKUP(B10444,'Totals by Team'!A:K,11,FALSE)</f>
        <v>-5.290322580645161</v>
      </c>
      <c r="K10444" s="2">
        <f>VLOOKUP(C10444,'Totals by Team'!A:K,11,FALSE)</f>
        <v>-1.5161290322580645</v>
      </c>
    </row>
    <row r="10445" spans="1:11" x14ac:dyDescent="0.25">
      <c r="A10445" s="1">
        <v>41347</v>
      </c>
      <c r="B10445" t="s">
        <v>56</v>
      </c>
      <c r="C10445" t="s">
        <v>15</v>
      </c>
      <c r="D10445">
        <v>58</v>
      </c>
      <c r="E10445">
        <v>55</v>
      </c>
      <c r="F10445" t="s">
        <v>348</v>
      </c>
      <c r="G10445">
        <v>3</v>
      </c>
      <c r="H10445" t="s">
        <v>358</v>
      </c>
      <c r="I10445" t="s">
        <v>348</v>
      </c>
      <c r="J10445" s="2">
        <f>VLOOKUP(B10445,'Totals by Team'!A:K,11,FALSE)</f>
        <v>-1.2903225806451613</v>
      </c>
      <c r="K10445" s="2">
        <f>VLOOKUP(C10445,'Totals by Team'!A:K,11,FALSE)</f>
        <v>2.6129032258064515</v>
      </c>
    </row>
    <row r="10446" spans="1:11" x14ac:dyDescent="0.25">
      <c r="A10446" s="1">
        <v>41347</v>
      </c>
      <c r="B10446" t="s">
        <v>320</v>
      </c>
      <c r="C10446" t="s">
        <v>274</v>
      </c>
      <c r="D10446">
        <v>80</v>
      </c>
      <c r="E10446">
        <v>77</v>
      </c>
      <c r="F10446" t="s">
        <v>348</v>
      </c>
      <c r="G10446">
        <v>3</v>
      </c>
      <c r="H10446" t="s">
        <v>358</v>
      </c>
      <c r="I10446" t="s">
        <v>348</v>
      </c>
      <c r="J10446" s="2">
        <f>VLOOKUP(B10446,'Totals by Team'!A:K,11,FALSE)</f>
        <v>8.117647058823529</v>
      </c>
      <c r="K10446" s="2">
        <f>VLOOKUP(C10446,'Totals by Team'!A:K,11,FALSE)</f>
        <v>1.0606060606060606</v>
      </c>
    </row>
    <row r="10447" spans="1:11" x14ac:dyDescent="0.25">
      <c r="A10447" s="1">
        <v>41347</v>
      </c>
      <c r="B10447" t="s">
        <v>210</v>
      </c>
      <c r="C10447" t="s">
        <v>215</v>
      </c>
      <c r="D10447">
        <v>74</v>
      </c>
      <c r="E10447">
        <v>72</v>
      </c>
      <c r="F10447" t="s">
        <v>348</v>
      </c>
      <c r="G10447">
        <v>2</v>
      </c>
      <c r="H10447" t="s">
        <v>358</v>
      </c>
      <c r="I10447" t="s">
        <v>348</v>
      </c>
      <c r="J10447" s="2">
        <f>VLOOKUP(B10447,'Totals by Team'!A:K,11,FALSE)</f>
        <v>9.53125</v>
      </c>
      <c r="K10447" s="2">
        <f>VLOOKUP(C10447,'Totals by Team'!A:K,11,FALSE)</f>
        <v>6.4516129032258061</v>
      </c>
    </row>
    <row r="10448" spans="1:11" x14ac:dyDescent="0.25">
      <c r="A10448" s="1">
        <v>41347</v>
      </c>
      <c r="B10448" t="s">
        <v>263</v>
      </c>
      <c r="C10448" t="s">
        <v>306</v>
      </c>
      <c r="D10448">
        <v>51</v>
      </c>
      <c r="E10448">
        <v>49</v>
      </c>
      <c r="F10448" t="s">
        <v>348</v>
      </c>
      <c r="G10448">
        <v>2</v>
      </c>
      <c r="H10448" t="s">
        <v>358</v>
      </c>
      <c r="I10448" t="s">
        <v>348</v>
      </c>
      <c r="J10448" s="2">
        <f>VLOOKUP(B10448,'Totals by Team'!A:K,11,FALSE)</f>
        <v>3.2121212121212119</v>
      </c>
      <c r="K10448" s="2">
        <f>VLOOKUP(C10448,'Totals by Team'!A:K,11,FALSE)</f>
        <v>6.75</v>
      </c>
    </row>
    <row r="10449" spans="1:11" x14ac:dyDescent="0.25">
      <c r="A10449" s="1">
        <v>41347</v>
      </c>
      <c r="B10449" t="s">
        <v>87</v>
      </c>
      <c r="C10449" t="s">
        <v>14</v>
      </c>
      <c r="D10449">
        <v>76</v>
      </c>
      <c r="E10449">
        <v>74</v>
      </c>
      <c r="F10449" t="s">
        <v>348</v>
      </c>
      <c r="G10449">
        <v>2</v>
      </c>
      <c r="H10449" t="s">
        <v>358</v>
      </c>
      <c r="I10449" t="s">
        <v>348</v>
      </c>
      <c r="J10449" s="2">
        <f>VLOOKUP(B10449,'Totals by Team'!A:K,11,FALSE)</f>
        <v>-7.1428571428571432</v>
      </c>
      <c r="K10449" s="2">
        <f>VLOOKUP(C10449,'Totals by Team'!A:K,11,FALSE)</f>
        <v>-4.3571428571428568</v>
      </c>
    </row>
    <row r="10450" spans="1:11" x14ac:dyDescent="0.25">
      <c r="A10450" s="1">
        <v>41347</v>
      </c>
      <c r="B10450" t="s">
        <v>335</v>
      </c>
      <c r="C10450" t="s">
        <v>232</v>
      </c>
      <c r="D10450">
        <v>57</v>
      </c>
      <c r="E10450">
        <v>55</v>
      </c>
      <c r="F10450" t="s">
        <v>348</v>
      </c>
      <c r="G10450">
        <v>2</v>
      </c>
      <c r="H10450" t="s">
        <v>358</v>
      </c>
      <c r="I10450" t="s">
        <v>348</v>
      </c>
      <c r="J10450" s="2">
        <f>VLOOKUP(B10450,'Totals by Team'!A:K,11,FALSE)</f>
        <v>-5.1818181818181817</v>
      </c>
      <c r="K10450" s="2">
        <f>VLOOKUP(C10450,'Totals by Team'!A:K,11,FALSE)</f>
        <v>0.90625</v>
      </c>
    </row>
    <row r="10451" spans="1:11" x14ac:dyDescent="0.25">
      <c r="A10451" s="1">
        <v>41347</v>
      </c>
      <c r="B10451" t="s">
        <v>324</v>
      </c>
      <c r="C10451" t="s">
        <v>157</v>
      </c>
      <c r="D10451">
        <v>70</v>
      </c>
      <c r="E10451">
        <v>68</v>
      </c>
      <c r="F10451" t="s">
        <v>348</v>
      </c>
      <c r="G10451">
        <v>2</v>
      </c>
      <c r="H10451" t="s">
        <v>358</v>
      </c>
      <c r="I10451" t="s">
        <v>348</v>
      </c>
      <c r="J10451" s="2">
        <f>VLOOKUP(B10451,'Totals by Team'!A:K,11,FALSE)</f>
        <v>3.78125</v>
      </c>
      <c r="K10451" s="2">
        <f>VLOOKUP(C10451,'Totals by Team'!A:K,11,FALSE)</f>
        <v>-1.59375</v>
      </c>
    </row>
    <row r="10452" spans="1:11" x14ac:dyDescent="0.25">
      <c r="A10452" s="1">
        <v>41347</v>
      </c>
      <c r="B10452" t="s">
        <v>257</v>
      </c>
      <c r="C10452" t="s">
        <v>305</v>
      </c>
      <c r="D10452">
        <v>58</v>
      </c>
      <c r="E10452">
        <v>57</v>
      </c>
      <c r="F10452" t="s">
        <v>348</v>
      </c>
      <c r="G10452">
        <v>1</v>
      </c>
      <c r="H10452" t="s">
        <v>358</v>
      </c>
      <c r="I10452" t="s">
        <v>348</v>
      </c>
      <c r="J10452" s="2">
        <f>VLOOKUP(B10452,'Totals by Team'!A:K,11,FALSE)</f>
        <v>3.4516129032258065</v>
      </c>
      <c r="K10452" s="2">
        <f>VLOOKUP(C10452,'Totals by Team'!A:K,11,FALSE)</f>
        <v>2.7419354838709675</v>
      </c>
    </row>
    <row r="10453" spans="1:11" x14ac:dyDescent="0.25">
      <c r="A10453" s="1">
        <v>41347</v>
      </c>
      <c r="B10453" t="s">
        <v>305</v>
      </c>
      <c r="C10453" t="s">
        <v>257</v>
      </c>
      <c r="D10453">
        <v>57</v>
      </c>
      <c r="E10453">
        <v>58</v>
      </c>
      <c r="F10453" t="s">
        <v>348</v>
      </c>
      <c r="G10453">
        <v>-1</v>
      </c>
      <c r="H10453" t="s">
        <v>357</v>
      </c>
      <c r="I10453" t="s">
        <v>348</v>
      </c>
      <c r="J10453" s="2">
        <f>VLOOKUP(B10453,'Totals by Team'!A:K,11,FALSE)</f>
        <v>2.7419354838709675</v>
      </c>
      <c r="K10453" s="2">
        <f>VLOOKUP(C10453,'Totals by Team'!A:K,11,FALSE)</f>
        <v>3.4516129032258065</v>
      </c>
    </row>
    <row r="10454" spans="1:11" x14ac:dyDescent="0.25">
      <c r="A10454" s="1">
        <v>41347</v>
      </c>
      <c r="B10454" t="s">
        <v>215</v>
      </c>
      <c r="C10454" t="s">
        <v>210</v>
      </c>
      <c r="D10454">
        <v>72</v>
      </c>
      <c r="E10454">
        <v>74</v>
      </c>
      <c r="F10454" t="s">
        <v>348</v>
      </c>
      <c r="G10454">
        <v>-2</v>
      </c>
      <c r="H10454" t="s">
        <v>357</v>
      </c>
      <c r="I10454" t="s">
        <v>348</v>
      </c>
      <c r="J10454" s="2">
        <f>VLOOKUP(B10454,'Totals by Team'!A:K,11,FALSE)</f>
        <v>6.4516129032258061</v>
      </c>
      <c r="K10454" s="2">
        <f>VLOOKUP(C10454,'Totals by Team'!A:K,11,FALSE)</f>
        <v>9.53125</v>
      </c>
    </row>
    <row r="10455" spans="1:11" x14ac:dyDescent="0.25">
      <c r="A10455" s="1">
        <v>41347</v>
      </c>
      <c r="B10455" t="s">
        <v>306</v>
      </c>
      <c r="C10455" t="s">
        <v>263</v>
      </c>
      <c r="D10455">
        <v>49</v>
      </c>
      <c r="E10455">
        <v>51</v>
      </c>
      <c r="F10455" t="s">
        <v>348</v>
      </c>
      <c r="G10455">
        <v>-2</v>
      </c>
      <c r="H10455" t="s">
        <v>357</v>
      </c>
      <c r="I10455" t="s">
        <v>348</v>
      </c>
      <c r="J10455" s="2">
        <f>VLOOKUP(B10455,'Totals by Team'!A:K,11,FALSE)</f>
        <v>6.75</v>
      </c>
      <c r="K10455" s="2">
        <f>VLOOKUP(C10455,'Totals by Team'!A:K,11,FALSE)</f>
        <v>3.2121212121212119</v>
      </c>
    </row>
    <row r="10456" spans="1:11" x14ac:dyDescent="0.25">
      <c r="A10456" s="1">
        <v>41347</v>
      </c>
      <c r="B10456" t="s">
        <v>14</v>
      </c>
      <c r="C10456" t="s">
        <v>87</v>
      </c>
      <c r="D10456">
        <v>74</v>
      </c>
      <c r="E10456">
        <v>76</v>
      </c>
      <c r="F10456" t="s">
        <v>348</v>
      </c>
      <c r="G10456">
        <v>-2</v>
      </c>
      <c r="H10456" t="s">
        <v>357</v>
      </c>
      <c r="I10456" t="s">
        <v>348</v>
      </c>
      <c r="J10456" s="2">
        <f>VLOOKUP(B10456,'Totals by Team'!A:K,11,FALSE)</f>
        <v>-4.3571428571428568</v>
      </c>
      <c r="K10456" s="2">
        <f>VLOOKUP(C10456,'Totals by Team'!A:K,11,FALSE)</f>
        <v>-7.1428571428571432</v>
      </c>
    </row>
    <row r="10457" spans="1:11" x14ac:dyDescent="0.25">
      <c r="A10457" s="1">
        <v>41347</v>
      </c>
      <c r="B10457" t="s">
        <v>232</v>
      </c>
      <c r="C10457" t="s">
        <v>335</v>
      </c>
      <c r="D10457">
        <v>55</v>
      </c>
      <c r="E10457">
        <v>57</v>
      </c>
      <c r="F10457" t="s">
        <v>348</v>
      </c>
      <c r="G10457">
        <v>-2</v>
      </c>
      <c r="H10457" t="s">
        <v>357</v>
      </c>
      <c r="I10457" t="s">
        <v>348</v>
      </c>
      <c r="J10457" s="2">
        <f>VLOOKUP(B10457,'Totals by Team'!A:K,11,FALSE)</f>
        <v>0.90625</v>
      </c>
      <c r="K10457" s="2">
        <f>VLOOKUP(C10457,'Totals by Team'!A:K,11,FALSE)</f>
        <v>-5.1818181818181817</v>
      </c>
    </row>
    <row r="10458" spans="1:11" x14ac:dyDescent="0.25">
      <c r="A10458" s="1">
        <v>41347</v>
      </c>
      <c r="B10458" t="s">
        <v>157</v>
      </c>
      <c r="C10458" t="s">
        <v>324</v>
      </c>
      <c r="D10458">
        <v>68</v>
      </c>
      <c r="E10458">
        <v>70</v>
      </c>
      <c r="F10458" t="s">
        <v>348</v>
      </c>
      <c r="G10458">
        <v>-2</v>
      </c>
      <c r="H10458" t="s">
        <v>357</v>
      </c>
      <c r="I10458" t="s">
        <v>348</v>
      </c>
      <c r="J10458" s="2">
        <f>VLOOKUP(B10458,'Totals by Team'!A:K,11,FALSE)</f>
        <v>-1.59375</v>
      </c>
      <c r="K10458" s="2">
        <f>VLOOKUP(C10458,'Totals by Team'!A:K,11,FALSE)</f>
        <v>3.78125</v>
      </c>
    </row>
    <row r="10459" spans="1:11" x14ac:dyDescent="0.25">
      <c r="A10459" s="1">
        <v>41347</v>
      </c>
      <c r="B10459" t="s">
        <v>13</v>
      </c>
      <c r="C10459" t="s">
        <v>259</v>
      </c>
      <c r="D10459">
        <v>68</v>
      </c>
      <c r="E10459">
        <v>71</v>
      </c>
      <c r="F10459" t="s">
        <v>348</v>
      </c>
      <c r="G10459">
        <v>-3</v>
      </c>
      <c r="H10459" t="s">
        <v>357</v>
      </c>
      <c r="I10459" t="s">
        <v>348</v>
      </c>
      <c r="J10459" s="2">
        <f>VLOOKUP(B10459,'Totals by Team'!A:K,11,FALSE)</f>
        <v>-4.6206896551724137</v>
      </c>
      <c r="K10459" s="2">
        <f>VLOOKUP(C10459,'Totals by Team'!A:K,11,FALSE)</f>
        <v>1.84375</v>
      </c>
    </row>
    <row r="10460" spans="1:11" x14ac:dyDescent="0.25">
      <c r="A10460" s="1">
        <v>41347</v>
      </c>
      <c r="B10460" t="s">
        <v>319</v>
      </c>
      <c r="C10460" t="s">
        <v>260</v>
      </c>
      <c r="D10460">
        <v>72</v>
      </c>
      <c r="E10460">
        <v>75</v>
      </c>
      <c r="F10460" t="s">
        <v>348</v>
      </c>
      <c r="G10460">
        <v>-3</v>
      </c>
      <c r="H10460" t="s">
        <v>357</v>
      </c>
      <c r="I10460" t="s">
        <v>348</v>
      </c>
      <c r="J10460" s="2">
        <f>VLOOKUP(B10460,'Totals by Team'!A:K,11,FALSE)</f>
        <v>4.84375</v>
      </c>
      <c r="K10460" s="2">
        <f>VLOOKUP(C10460,'Totals by Team'!A:K,11,FALSE)</f>
        <v>0.21212121212121213</v>
      </c>
    </row>
    <row r="10461" spans="1:11" x14ac:dyDescent="0.25">
      <c r="A10461" s="1">
        <v>41347</v>
      </c>
      <c r="B10461" t="s">
        <v>247</v>
      </c>
      <c r="C10461" t="s">
        <v>16</v>
      </c>
      <c r="D10461">
        <v>61</v>
      </c>
      <c r="E10461">
        <v>64</v>
      </c>
      <c r="F10461" t="s">
        <v>348</v>
      </c>
      <c r="G10461">
        <v>-3</v>
      </c>
      <c r="H10461" t="s">
        <v>357</v>
      </c>
      <c r="I10461" t="s">
        <v>348</v>
      </c>
      <c r="J10461" s="2">
        <f>VLOOKUP(B10461,'Totals by Team'!A:K,11,FALSE)</f>
        <v>-0.67741935483870963</v>
      </c>
      <c r="K10461" s="2">
        <f>VLOOKUP(C10461,'Totals by Team'!A:K,11,FALSE)</f>
        <v>2.125</v>
      </c>
    </row>
    <row r="10462" spans="1:11" x14ac:dyDescent="0.25">
      <c r="A10462" s="1">
        <v>41347</v>
      </c>
      <c r="B10462" t="s">
        <v>303</v>
      </c>
      <c r="C10462" t="s">
        <v>148</v>
      </c>
      <c r="D10462">
        <v>59</v>
      </c>
      <c r="E10462">
        <v>62</v>
      </c>
      <c r="F10462" t="s">
        <v>348</v>
      </c>
      <c r="G10462">
        <v>-3</v>
      </c>
      <c r="H10462" t="s">
        <v>357</v>
      </c>
      <c r="I10462" t="s">
        <v>348</v>
      </c>
      <c r="J10462" s="2">
        <f>VLOOKUP(B10462,'Totals by Team'!A:K,11,FALSE)</f>
        <v>14.15625</v>
      </c>
      <c r="K10462" s="2">
        <f>VLOOKUP(C10462,'Totals by Team'!A:K,11,FALSE)</f>
        <v>11.257142857142858</v>
      </c>
    </row>
    <row r="10463" spans="1:11" x14ac:dyDescent="0.25">
      <c r="A10463" s="1">
        <v>41347</v>
      </c>
      <c r="B10463" t="s">
        <v>46</v>
      </c>
      <c r="C10463" t="s">
        <v>279</v>
      </c>
      <c r="D10463">
        <v>60</v>
      </c>
      <c r="E10463">
        <v>63</v>
      </c>
      <c r="F10463" t="s">
        <v>348</v>
      </c>
      <c r="G10463">
        <v>-3</v>
      </c>
      <c r="H10463" t="s">
        <v>357</v>
      </c>
      <c r="I10463" t="s">
        <v>348</v>
      </c>
      <c r="J10463" s="2">
        <f>VLOOKUP(B10463,'Totals by Team'!A:K,11,FALSE)</f>
        <v>-1.5161290322580645</v>
      </c>
      <c r="K10463" s="2">
        <f>VLOOKUP(C10463,'Totals by Team'!A:K,11,FALSE)</f>
        <v>-5.290322580645161</v>
      </c>
    </row>
    <row r="10464" spans="1:11" x14ac:dyDescent="0.25">
      <c r="A10464" s="1">
        <v>41347</v>
      </c>
      <c r="B10464" t="s">
        <v>15</v>
      </c>
      <c r="C10464" t="s">
        <v>56</v>
      </c>
      <c r="D10464">
        <v>55</v>
      </c>
      <c r="E10464">
        <v>58</v>
      </c>
      <c r="F10464" t="s">
        <v>348</v>
      </c>
      <c r="G10464">
        <v>-3</v>
      </c>
      <c r="H10464" t="s">
        <v>357</v>
      </c>
      <c r="I10464" t="s">
        <v>348</v>
      </c>
      <c r="J10464" s="2">
        <f>VLOOKUP(B10464,'Totals by Team'!A:K,11,FALSE)</f>
        <v>2.6129032258064515</v>
      </c>
      <c r="K10464" s="2">
        <f>VLOOKUP(C10464,'Totals by Team'!A:K,11,FALSE)</f>
        <v>-1.2903225806451613</v>
      </c>
    </row>
    <row r="10465" spans="1:11" x14ac:dyDescent="0.25">
      <c r="A10465" s="1">
        <v>41347</v>
      </c>
      <c r="B10465" t="s">
        <v>274</v>
      </c>
      <c r="C10465" t="s">
        <v>320</v>
      </c>
      <c r="D10465">
        <v>77</v>
      </c>
      <c r="E10465">
        <v>80</v>
      </c>
      <c r="F10465" t="s">
        <v>348</v>
      </c>
      <c r="G10465">
        <v>-3</v>
      </c>
      <c r="H10465" t="s">
        <v>357</v>
      </c>
      <c r="I10465" t="s">
        <v>348</v>
      </c>
      <c r="J10465" s="2">
        <f>VLOOKUP(B10465,'Totals by Team'!A:K,11,FALSE)</f>
        <v>1.0606060606060606</v>
      </c>
      <c r="K10465" s="2">
        <f>VLOOKUP(C10465,'Totals by Team'!A:K,11,FALSE)</f>
        <v>8.117647058823529</v>
      </c>
    </row>
    <row r="10466" spans="1:11" x14ac:dyDescent="0.25">
      <c r="A10466" s="1">
        <v>41347</v>
      </c>
      <c r="B10466" t="s">
        <v>250</v>
      </c>
      <c r="C10466" t="s">
        <v>244</v>
      </c>
      <c r="D10466">
        <v>69</v>
      </c>
      <c r="E10466">
        <v>73</v>
      </c>
      <c r="F10466" t="s">
        <v>348</v>
      </c>
      <c r="G10466">
        <v>-4</v>
      </c>
      <c r="H10466" t="s">
        <v>357</v>
      </c>
      <c r="I10466" t="s">
        <v>348</v>
      </c>
      <c r="J10466" s="2">
        <f>VLOOKUP(B10466,'Totals by Team'!A:K,11,FALSE)</f>
        <v>1.3870967741935485</v>
      </c>
      <c r="K10466" s="2">
        <f>VLOOKUP(C10466,'Totals by Team'!A:K,11,FALSE)</f>
        <v>-1.4545454545454546</v>
      </c>
    </row>
    <row r="10467" spans="1:11" x14ac:dyDescent="0.25">
      <c r="A10467" s="1">
        <v>41347</v>
      </c>
      <c r="B10467" t="s">
        <v>76</v>
      </c>
      <c r="C10467" t="s">
        <v>308</v>
      </c>
      <c r="D10467">
        <v>68</v>
      </c>
      <c r="E10467">
        <v>72</v>
      </c>
      <c r="F10467" t="s">
        <v>348</v>
      </c>
      <c r="G10467">
        <v>-4</v>
      </c>
      <c r="H10467" t="s">
        <v>357</v>
      </c>
      <c r="I10467" t="s">
        <v>348</v>
      </c>
      <c r="J10467" s="2">
        <f>VLOOKUP(B10467,'Totals by Team'!A:K,11,FALSE)</f>
        <v>9.7333333333333325</v>
      </c>
      <c r="K10467" s="2">
        <f>VLOOKUP(C10467,'Totals by Team'!A:K,11,FALSE)</f>
        <v>-5.4545454545454541</v>
      </c>
    </row>
    <row r="10468" spans="1:11" x14ac:dyDescent="0.25">
      <c r="A10468" s="1">
        <v>41347</v>
      </c>
      <c r="B10468" t="s">
        <v>207</v>
      </c>
      <c r="C10468" t="s">
        <v>92</v>
      </c>
      <c r="D10468">
        <v>68</v>
      </c>
      <c r="E10468">
        <v>73</v>
      </c>
      <c r="F10468" t="s">
        <v>92</v>
      </c>
      <c r="G10468">
        <v>-5</v>
      </c>
      <c r="H10468" t="s">
        <v>357</v>
      </c>
      <c r="I10468" t="s">
        <v>356</v>
      </c>
      <c r="J10468" s="2">
        <f>VLOOKUP(B10468,'Totals by Team'!A:K,11,FALSE)</f>
        <v>-2.4074074074074074</v>
      </c>
      <c r="K10468" s="2">
        <f>VLOOKUP(C10468,'Totals by Team'!A:K,11,FALSE)</f>
        <v>-0.41379310344827586</v>
      </c>
    </row>
    <row r="10469" spans="1:11" x14ac:dyDescent="0.25">
      <c r="A10469" s="1">
        <v>41347</v>
      </c>
      <c r="B10469" t="s">
        <v>278</v>
      </c>
      <c r="C10469" t="s">
        <v>307</v>
      </c>
      <c r="D10469">
        <v>63</v>
      </c>
      <c r="E10469">
        <v>68</v>
      </c>
      <c r="F10469" t="s">
        <v>348</v>
      </c>
      <c r="G10469">
        <v>-5</v>
      </c>
      <c r="H10469" t="s">
        <v>357</v>
      </c>
      <c r="I10469" t="s">
        <v>348</v>
      </c>
      <c r="J10469" s="2">
        <f>VLOOKUP(B10469,'Totals by Team'!A:K,11,FALSE)</f>
        <v>3.71875</v>
      </c>
      <c r="K10469" s="2">
        <f>VLOOKUP(C10469,'Totals by Team'!A:K,11,FALSE)</f>
        <v>0.21875</v>
      </c>
    </row>
    <row r="10470" spans="1:11" x14ac:dyDescent="0.25">
      <c r="A10470" s="1">
        <v>41347</v>
      </c>
      <c r="B10470" t="s">
        <v>286</v>
      </c>
      <c r="C10470" t="s">
        <v>345</v>
      </c>
      <c r="D10470">
        <v>63</v>
      </c>
      <c r="E10470">
        <v>68</v>
      </c>
      <c r="F10470" t="s">
        <v>348</v>
      </c>
      <c r="G10470">
        <v>-5</v>
      </c>
      <c r="H10470" t="s">
        <v>357</v>
      </c>
      <c r="I10470" t="s">
        <v>348</v>
      </c>
      <c r="J10470" s="2">
        <f>VLOOKUP(B10470,'Totals by Team'!A:K,11,FALSE)</f>
        <v>-0.78125</v>
      </c>
      <c r="K10470" s="2">
        <f>VLOOKUP(C10470,'Totals by Team'!A:K,11,FALSE)</f>
        <v>1.8064516129032258</v>
      </c>
    </row>
    <row r="10471" spans="1:11" x14ac:dyDescent="0.25">
      <c r="A10471" s="1">
        <v>41347</v>
      </c>
      <c r="B10471" t="s">
        <v>265</v>
      </c>
      <c r="C10471" t="s">
        <v>223</v>
      </c>
      <c r="D10471">
        <v>72</v>
      </c>
      <c r="E10471">
        <v>77</v>
      </c>
      <c r="F10471" t="s">
        <v>348</v>
      </c>
      <c r="G10471">
        <v>-5</v>
      </c>
      <c r="H10471" t="s">
        <v>357</v>
      </c>
      <c r="I10471" t="s">
        <v>348</v>
      </c>
      <c r="J10471" s="2">
        <f>VLOOKUP(B10471,'Totals by Team'!A:K,11,FALSE)</f>
        <v>0.73333333333333328</v>
      </c>
      <c r="K10471" s="2">
        <f>VLOOKUP(C10471,'Totals by Team'!A:K,11,FALSE)</f>
        <v>1.71875</v>
      </c>
    </row>
    <row r="10472" spans="1:11" x14ac:dyDescent="0.25">
      <c r="A10472" s="1">
        <v>41347</v>
      </c>
      <c r="B10472" t="s">
        <v>337</v>
      </c>
      <c r="C10472" t="s">
        <v>82</v>
      </c>
      <c r="D10472">
        <v>78</v>
      </c>
      <c r="E10472">
        <v>83</v>
      </c>
      <c r="F10472" t="s">
        <v>348</v>
      </c>
      <c r="G10472">
        <v>-5</v>
      </c>
      <c r="H10472" t="s">
        <v>357</v>
      </c>
      <c r="I10472" t="s">
        <v>348</v>
      </c>
      <c r="J10472" s="2">
        <f>VLOOKUP(B10472,'Totals by Team'!A:K,11,FALSE)</f>
        <v>4.4666666666666668</v>
      </c>
      <c r="K10472" s="2">
        <f>VLOOKUP(C10472,'Totals by Team'!A:K,11,FALSE)</f>
        <v>1.78125</v>
      </c>
    </row>
    <row r="10473" spans="1:11" x14ac:dyDescent="0.25">
      <c r="A10473" s="1">
        <v>41347</v>
      </c>
      <c r="B10473" t="s">
        <v>318</v>
      </c>
      <c r="C10473" t="s">
        <v>291</v>
      </c>
      <c r="D10473">
        <v>75</v>
      </c>
      <c r="E10473">
        <v>80</v>
      </c>
      <c r="F10473" t="s">
        <v>348</v>
      </c>
      <c r="G10473">
        <v>-5</v>
      </c>
      <c r="H10473" t="s">
        <v>357</v>
      </c>
      <c r="I10473" t="s">
        <v>348</v>
      </c>
      <c r="J10473" s="2">
        <f>VLOOKUP(B10473,'Totals by Team'!A:K,11,FALSE)</f>
        <v>4.1515151515151514</v>
      </c>
      <c r="K10473" s="2">
        <f>VLOOKUP(C10473,'Totals by Team'!A:K,11,FALSE)</f>
        <v>5.7941176470588234</v>
      </c>
    </row>
    <row r="10474" spans="1:11" x14ac:dyDescent="0.25">
      <c r="A10474" s="1">
        <v>41347</v>
      </c>
      <c r="B10474" t="s">
        <v>209</v>
      </c>
      <c r="C10474" t="s">
        <v>176</v>
      </c>
      <c r="D10474">
        <v>67</v>
      </c>
      <c r="E10474">
        <v>73</v>
      </c>
      <c r="F10474" t="s">
        <v>348</v>
      </c>
      <c r="G10474">
        <v>-6</v>
      </c>
      <c r="H10474" t="s">
        <v>357</v>
      </c>
      <c r="I10474" t="s">
        <v>348</v>
      </c>
      <c r="J10474" s="2">
        <f>VLOOKUP(B10474,'Totals by Team'!A:K,11,FALSE)</f>
        <v>5.096774193548387</v>
      </c>
      <c r="K10474" s="2">
        <f>VLOOKUP(C10474,'Totals by Team'!A:K,11,FALSE)</f>
        <v>4.9090909090909092</v>
      </c>
    </row>
    <row r="10475" spans="1:11" x14ac:dyDescent="0.25">
      <c r="A10475" s="1">
        <v>41347</v>
      </c>
      <c r="B10475" t="s">
        <v>61</v>
      </c>
      <c r="C10475" t="s">
        <v>17</v>
      </c>
      <c r="D10475">
        <v>67</v>
      </c>
      <c r="E10475">
        <v>73</v>
      </c>
      <c r="F10475" t="s">
        <v>348</v>
      </c>
      <c r="G10475">
        <v>-6</v>
      </c>
      <c r="H10475" t="s">
        <v>357</v>
      </c>
      <c r="I10475" t="s">
        <v>348</v>
      </c>
      <c r="J10475" s="2">
        <f>VLOOKUP(B10475,'Totals by Team'!A:K,11,FALSE)</f>
        <v>8.2258064516129039</v>
      </c>
      <c r="K10475" s="2">
        <f>VLOOKUP(C10475,'Totals by Team'!A:K,11,FALSE)</f>
        <v>-5.46875</v>
      </c>
    </row>
    <row r="10476" spans="1:11" x14ac:dyDescent="0.25">
      <c r="A10476" s="1">
        <v>41347</v>
      </c>
      <c r="B10476" t="s">
        <v>253</v>
      </c>
      <c r="C10476" t="s">
        <v>317</v>
      </c>
      <c r="D10476">
        <v>66</v>
      </c>
      <c r="E10476">
        <v>73</v>
      </c>
      <c r="F10476" t="s">
        <v>348</v>
      </c>
      <c r="G10476">
        <v>-7</v>
      </c>
      <c r="H10476" t="s">
        <v>357</v>
      </c>
      <c r="I10476" t="s">
        <v>348</v>
      </c>
      <c r="J10476" s="2">
        <f>VLOOKUP(B10476,'Totals by Team'!A:K,11,FALSE)</f>
        <v>4.935483870967742</v>
      </c>
      <c r="K10476" s="2">
        <f>VLOOKUP(C10476,'Totals by Team'!A:K,11,FALSE)</f>
        <v>8.4242424242424239</v>
      </c>
    </row>
    <row r="10477" spans="1:11" x14ac:dyDescent="0.25">
      <c r="A10477" s="1">
        <v>41347</v>
      </c>
      <c r="B10477" t="s">
        <v>74</v>
      </c>
      <c r="C10477" t="s">
        <v>129</v>
      </c>
      <c r="D10477">
        <v>59</v>
      </c>
      <c r="E10477">
        <v>66</v>
      </c>
      <c r="F10477" t="s">
        <v>348</v>
      </c>
      <c r="G10477">
        <v>-7</v>
      </c>
      <c r="H10477" t="s">
        <v>357</v>
      </c>
      <c r="I10477" t="s">
        <v>348</v>
      </c>
      <c r="J10477" s="2">
        <f>VLOOKUP(B10477,'Totals by Team'!A:K,11,FALSE)</f>
        <v>-8.870967741935484</v>
      </c>
      <c r="K10477" s="2">
        <f>VLOOKUP(C10477,'Totals by Team'!A:K,11,FALSE)</f>
        <v>-5.2758620689655169</v>
      </c>
    </row>
    <row r="10478" spans="1:11" x14ac:dyDescent="0.25">
      <c r="A10478" s="1">
        <v>41347</v>
      </c>
      <c r="B10478" t="s">
        <v>332</v>
      </c>
      <c r="C10478" t="s">
        <v>225</v>
      </c>
      <c r="D10478">
        <v>72</v>
      </c>
      <c r="E10478">
        <v>79</v>
      </c>
      <c r="F10478" t="s">
        <v>348</v>
      </c>
      <c r="G10478">
        <v>-7</v>
      </c>
      <c r="H10478" t="s">
        <v>357</v>
      </c>
      <c r="I10478" t="s">
        <v>348</v>
      </c>
      <c r="J10478" s="2">
        <f>VLOOKUP(B10478,'Totals by Team'!A:K,11,FALSE)</f>
        <v>-0.23076923076923078</v>
      </c>
      <c r="K10478" s="2">
        <f>VLOOKUP(C10478,'Totals by Team'!A:K,11,FALSE)</f>
        <v>-1.4193548387096775</v>
      </c>
    </row>
    <row r="10479" spans="1:11" x14ac:dyDescent="0.25">
      <c r="A10479" s="1">
        <v>41347</v>
      </c>
      <c r="B10479" t="s">
        <v>174</v>
      </c>
      <c r="C10479" t="s">
        <v>85</v>
      </c>
      <c r="D10479">
        <v>59</v>
      </c>
      <c r="E10479">
        <v>67</v>
      </c>
      <c r="F10479" t="s">
        <v>348</v>
      </c>
      <c r="G10479">
        <v>-8</v>
      </c>
      <c r="H10479" t="s">
        <v>357</v>
      </c>
      <c r="I10479" t="s">
        <v>348</v>
      </c>
      <c r="J10479" s="2">
        <f>VLOOKUP(B10479,'Totals by Team'!A:K,11,FALSE)</f>
        <v>-7.15625</v>
      </c>
      <c r="K10479" s="2">
        <f>VLOOKUP(C10479,'Totals by Team'!A:K,11,FALSE)</f>
        <v>-5.5161290322580649</v>
      </c>
    </row>
    <row r="10480" spans="1:11" x14ac:dyDescent="0.25">
      <c r="A10480" s="1">
        <v>41347</v>
      </c>
      <c r="B10480" t="s">
        <v>284</v>
      </c>
      <c r="C10480" t="s">
        <v>258</v>
      </c>
      <c r="D10480">
        <v>65</v>
      </c>
      <c r="E10480">
        <v>73</v>
      </c>
      <c r="F10480" t="s">
        <v>348</v>
      </c>
      <c r="G10480">
        <v>-8</v>
      </c>
      <c r="H10480" t="s">
        <v>357</v>
      </c>
      <c r="I10480" t="s">
        <v>348</v>
      </c>
      <c r="J10480" s="2">
        <f>VLOOKUP(B10480,'Totals by Team'!A:K,11,FALSE)</f>
        <v>6.258064516129032</v>
      </c>
      <c r="K10480" s="2">
        <f>VLOOKUP(C10480,'Totals by Team'!A:K,11,FALSE)</f>
        <v>7.2352941176470589</v>
      </c>
    </row>
    <row r="10481" spans="1:11" x14ac:dyDescent="0.25">
      <c r="A10481" s="1">
        <v>41347</v>
      </c>
      <c r="B10481" t="s">
        <v>169</v>
      </c>
      <c r="C10481" t="s">
        <v>191</v>
      </c>
      <c r="D10481">
        <v>66</v>
      </c>
      <c r="E10481">
        <v>75</v>
      </c>
      <c r="F10481" t="s">
        <v>348</v>
      </c>
      <c r="G10481">
        <v>-9</v>
      </c>
      <c r="H10481" t="s">
        <v>357</v>
      </c>
      <c r="I10481" t="s">
        <v>348</v>
      </c>
      <c r="J10481" s="2">
        <f>VLOOKUP(B10481,'Totals by Team'!A:K,11,FALSE)</f>
        <v>6.6666666666666666E-2</v>
      </c>
      <c r="K10481" s="2">
        <f>VLOOKUP(C10481,'Totals by Team'!A:K,11,FALSE)</f>
        <v>-1.6666666666666667</v>
      </c>
    </row>
    <row r="10482" spans="1:11" x14ac:dyDescent="0.25">
      <c r="A10482" s="1">
        <v>41347</v>
      </c>
      <c r="B10482" t="s">
        <v>208</v>
      </c>
      <c r="C10482" t="s">
        <v>341</v>
      </c>
      <c r="D10482">
        <v>69</v>
      </c>
      <c r="E10482">
        <v>79</v>
      </c>
      <c r="F10482" t="s">
        <v>348</v>
      </c>
      <c r="G10482">
        <v>-10</v>
      </c>
      <c r="H10482" t="s">
        <v>357</v>
      </c>
      <c r="I10482" t="s">
        <v>348</v>
      </c>
      <c r="J10482" s="2">
        <f>VLOOKUP(B10482,'Totals by Team'!A:K,11,FALSE)</f>
        <v>4.375</v>
      </c>
      <c r="K10482" s="2">
        <f>VLOOKUP(C10482,'Totals by Team'!A:K,11,FALSE)</f>
        <v>9.59375</v>
      </c>
    </row>
    <row r="10483" spans="1:11" x14ac:dyDescent="0.25">
      <c r="A10483" s="1">
        <v>41347</v>
      </c>
      <c r="B10483" t="s">
        <v>254</v>
      </c>
      <c r="C10483" t="s">
        <v>336</v>
      </c>
      <c r="D10483">
        <v>69</v>
      </c>
      <c r="E10483">
        <v>79</v>
      </c>
      <c r="F10483" t="s">
        <v>348</v>
      </c>
      <c r="G10483">
        <v>-10</v>
      </c>
      <c r="H10483" t="s">
        <v>357</v>
      </c>
      <c r="I10483" t="s">
        <v>348</v>
      </c>
      <c r="J10483" s="2">
        <f>VLOOKUP(B10483,'Totals by Team'!A:K,11,FALSE)</f>
        <v>3.161290322580645</v>
      </c>
      <c r="K10483" s="2">
        <f>VLOOKUP(C10483,'Totals by Team'!A:K,11,FALSE)</f>
        <v>-1.935483870967742</v>
      </c>
    </row>
    <row r="10484" spans="1:11" x14ac:dyDescent="0.25">
      <c r="A10484" s="1">
        <v>41347</v>
      </c>
      <c r="B10484" t="s">
        <v>340</v>
      </c>
      <c r="C10484" t="s">
        <v>194</v>
      </c>
      <c r="D10484">
        <v>60</v>
      </c>
      <c r="E10484">
        <v>71</v>
      </c>
      <c r="F10484" t="s">
        <v>348</v>
      </c>
      <c r="G10484">
        <v>-11</v>
      </c>
      <c r="H10484" t="s">
        <v>357</v>
      </c>
      <c r="I10484" t="s">
        <v>348</v>
      </c>
      <c r="J10484" s="2">
        <f>VLOOKUP(B10484,'Totals by Team'!A:K,11,FALSE)</f>
        <v>0.8</v>
      </c>
      <c r="K10484" s="2">
        <f>VLOOKUP(C10484,'Totals by Team'!A:K,11,FALSE)</f>
        <v>1.0303030303030303</v>
      </c>
    </row>
    <row r="10485" spans="1:11" x14ac:dyDescent="0.25">
      <c r="A10485" s="1">
        <v>41347</v>
      </c>
      <c r="B10485" t="s">
        <v>193</v>
      </c>
      <c r="C10485" t="s">
        <v>233</v>
      </c>
      <c r="D10485">
        <v>69</v>
      </c>
      <c r="E10485">
        <v>80</v>
      </c>
      <c r="F10485" t="s">
        <v>348</v>
      </c>
      <c r="G10485">
        <v>-11</v>
      </c>
      <c r="H10485" t="s">
        <v>357</v>
      </c>
      <c r="I10485" t="s">
        <v>348</v>
      </c>
      <c r="J10485" s="2">
        <f>VLOOKUP(B10485,'Totals by Team'!A:K,11,FALSE)</f>
        <v>3.8333333333333335</v>
      </c>
      <c r="K10485" s="2">
        <f>VLOOKUP(C10485,'Totals by Team'!A:K,11,FALSE)</f>
        <v>2.25</v>
      </c>
    </row>
    <row r="10486" spans="1:11" x14ac:dyDescent="0.25">
      <c r="A10486" s="1">
        <v>41347</v>
      </c>
      <c r="B10486" t="s">
        <v>289</v>
      </c>
      <c r="C10486" t="s">
        <v>304</v>
      </c>
      <c r="D10486">
        <v>50</v>
      </c>
      <c r="E10486">
        <v>62</v>
      </c>
      <c r="F10486" t="s">
        <v>348</v>
      </c>
      <c r="G10486">
        <v>-12</v>
      </c>
      <c r="H10486" t="s">
        <v>357</v>
      </c>
      <c r="I10486" t="s">
        <v>348</v>
      </c>
      <c r="J10486" s="2">
        <f>VLOOKUP(B10486,'Totals by Team'!A:K,11,FALSE)</f>
        <v>1.606060606060606</v>
      </c>
      <c r="K10486" s="2">
        <f>VLOOKUP(C10486,'Totals by Team'!A:K,11,FALSE)</f>
        <v>10.060606060606061</v>
      </c>
    </row>
    <row r="10487" spans="1:11" x14ac:dyDescent="0.25">
      <c r="A10487" s="1">
        <v>41347</v>
      </c>
      <c r="B10487" t="s">
        <v>243</v>
      </c>
      <c r="C10487" t="s">
        <v>71</v>
      </c>
      <c r="D10487">
        <v>62</v>
      </c>
      <c r="E10487">
        <v>75</v>
      </c>
      <c r="F10487" t="s">
        <v>348</v>
      </c>
      <c r="G10487">
        <v>-13</v>
      </c>
      <c r="H10487" t="s">
        <v>357</v>
      </c>
      <c r="I10487" t="s">
        <v>348</v>
      </c>
      <c r="J10487" s="2">
        <f>VLOOKUP(B10487,'Totals by Team'!A:K,11,FALSE)</f>
        <v>-2.7419354838709675</v>
      </c>
      <c r="K10487" s="2">
        <f>VLOOKUP(C10487,'Totals by Team'!A:K,11,FALSE)</f>
        <v>7.0294117647058822</v>
      </c>
    </row>
    <row r="10488" spans="1:11" x14ac:dyDescent="0.25">
      <c r="A10488" s="1">
        <v>41347</v>
      </c>
      <c r="B10488" t="s">
        <v>145</v>
      </c>
      <c r="C10488" t="s">
        <v>234</v>
      </c>
      <c r="D10488">
        <v>56</v>
      </c>
      <c r="E10488">
        <v>69</v>
      </c>
      <c r="F10488" t="s">
        <v>348</v>
      </c>
      <c r="G10488">
        <v>-13</v>
      </c>
      <c r="H10488" t="s">
        <v>357</v>
      </c>
      <c r="I10488" t="s">
        <v>348</v>
      </c>
      <c r="J10488" s="2">
        <f>VLOOKUP(B10488,'Totals by Team'!A:K,11,FALSE)</f>
        <v>-4.2142857142857144</v>
      </c>
      <c r="K10488" s="2">
        <f>VLOOKUP(C10488,'Totals by Team'!A:K,11,FALSE)</f>
        <v>-2.4482758620689653</v>
      </c>
    </row>
    <row r="10489" spans="1:11" x14ac:dyDescent="0.25">
      <c r="A10489" s="1">
        <v>41347</v>
      </c>
      <c r="B10489" t="s">
        <v>32</v>
      </c>
      <c r="C10489" t="s">
        <v>309</v>
      </c>
      <c r="D10489">
        <v>68</v>
      </c>
      <c r="E10489">
        <v>81</v>
      </c>
      <c r="F10489" t="s">
        <v>348</v>
      </c>
      <c r="G10489">
        <v>-13</v>
      </c>
      <c r="H10489" t="s">
        <v>357</v>
      </c>
      <c r="I10489" t="s">
        <v>348</v>
      </c>
      <c r="J10489" s="2">
        <f>VLOOKUP(B10489,'Totals by Team'!A:K,11,FALSE)</f>
        <v>3.71875</v>
      </c>
      <c r="K10489" s="2">
        <f>VLOOKUP(C10489,'Totals by Team'!A:K,11,FALSE)</f>
        <v>10.705882352941176</v>
      </c>
    </row>
    <row r="10490" spans="1:11" x14ac:dyDescent="0.25">
      <c r="A10490" s="1">
        <v>41347</v>
      </c>
      <c r="B10490" t="s">
        <v>314</v>
      </c>
      <c r="C10490" t="s">
        <v>295</v>
      </c>
      <c r="D10490">
        <v>59</v>
      </c>
      <c r="E10490">
        <v>73</v>
      </c>
      <c r="F10490" t="s">
        <v>348</v>
      </c>
      <c r="G10490">
        <v>-14</v>
      </c>
      <c r="H10490" t="s">
        <v>357</v>
      </c>
      <c r="I10490" t="s">
        <v>348</v>
      </c>
      <c r="J10490" s="2">
        <f>VLOOKUP(B10490,'Totals by Team'!A:K,11,FALSE)</f>
        <v>-2.9375</v>
      </c>
      <c r="K10490" s="2">
        <f>VLOOKUP(C10490,'Totals by Team'!A:K,11,FALSE)</f>
        <v>7.4848484848484844</v>
      </c>
    </row>
    <row r="10491" spans="1:11" x14ac:dyDescent="0.25">
      <c r="A10491" s="1">
        <v>41347</v>
      </c>
      <c r="B10491" t="s">
        <v>205</v>
      </c>
      <c r="C10491" t="s">
        <v>211</v>
      </c>
      <c r="D10491">
        <v>66</v>
      </c>
      <c r="E10491">
        <v>81</v>
      </c>
      <c r="F10491" t="s">
        <v>348</v>
      </c>
      <c r="G10491">
        <v>-15</v>
      </c>
      <c r="H10491" t="s">
        <v>357</v>
      </c>
      <c r="I10491" t="s">
        <v>348</v>
      </c>
      <c r="J10491" s="2">
        <f>VLOOKUP(B10491,'Totals by Team'!A:K,11,FALSE)</f>
        <v>-1.25</v>
      </c>
      <c r="K10491" s="2">
        <f>VLOOKUP(C10491,'Totals by Team'!A:K,11,FALSE)</f>
        <v>8.125</v>
      </c>
    </row>
    <row r="10492" spans="1:11" x14ac:dyDescent="0.25">
      <c r="A10492" s="1">
        <v>41347</v>
      </c>
      <c r="B10492" t="s">
        <v>139</v>
      </c>
      <c r="C10492" t="s">
        <v>100</v>
      </c>
      <c r="D10492">
        <v>55</v>
      </c>
      <c r="E10492">
        <v>70</v>
      </c>
      <c r="F10492" t="s">
        <v>348</v>
      </c>
      <c r="G10492">
        <v>-15</v>
      </c>
      <c r="H10492" t="s">
        <v>357</v>
      </c>
      <c r="I10492" t="s">
        <v>348</v>
      </c>
      <c r="J10492" s="2">
        <f>VLOOKUP(B10492,'Totals by Team'!A:K,11,FALSE)</f>
        <v>-5</v>
      </c>
      <c r="K10492" s="2">
        <f>VLOOKUP(C10492,'Totals by Team'!A:K,11,FALSE)</f>
        <v>2.064516129032258</v>
      </c>
    </row>
    <row r="10493" spans="1:11" x14ac:dyDescent="0.25">
      <c r="A10493" s="1">
        <v>41347</v>
      </c>
      <c r="B10493" t="s">
        <v>322</v>
      </c>
      <c r="C10493" t="s">
        <v>146</v>
      </c>
      <c r="D10493">
        <v>49</v>
      </c>
      <c r="E10493">
        <v>65</v>
      </c>
      <c r="F10493" t="s">
        <v>348</v>
      </c>
      <c r="G10493">
        <v>-16</v>
      </c>
      <c r="H10493" t="s">
        <v>357</v>
      </c>
      <c r="I10493" t="s">
        <v>348</v>
      </c>
      <c r="J10493" s="2">
        <f>VLOOKUP(B10493,'Totals by Team'!A:K,11,FALSE)</f>
        <v>-2.5172413793103448</v>
      </c>
      <c r="K10493" s="2">
        <f>VLOOKUP(C10493,'Totals by Team'!A:K,11,FALSE)</f>
        <v>5.1515151515151514</v>
      </c>
    </row>
    <row r="10494" spans="1:11" x14ac:dyDescent="0.25">
      <c r="A10494" s="1">
        <v>41347</v>
      </c>
      <c r="B10494" t="s">
        <v>66</v>
      </c>
      <c r="C10494" t="s">
        <v>212</v>
      </c>
      <c r="D10494">
        <v>53</v>
      </c>
      <c r="E10494">
        <v>69</v>
      </c>
      <c r="F10494" t="s">
        <v>348</v>
      </c>
      <c r="G10494">
        <v>-16</v>
      </c>
      <c r="H10494" t="s">
        <v>357</v>
      </c>
      <c r="I10494" t="s">
        <v>348</v>
      </c>
      <c r="J10494" s="2">
        <f>VLOOKUP(B10494,'Totals by Team'!A:K,11,FALSE)</f>
        <v>-8.875</v>
      </c>
      <c r="K10494" s="2">
        <f>VLOOKUP(C10494,'Totals by Team'!A:K,11,FALSE)</f>
        <v>3.3125</v>
      </c>
    </row>
    <row r="10495" spans="1:11" x14ac:dyDescent="0.25">
      <c r="A10495" s="1">
        <v>41347</v>
      </c>
      <c r="B10495" t="s">
        <v>219</v>
      </c>
      <c r="C10495" t="s">
        <v>302</v>
      </c>
      <c r="D10495">
        <v>66</v>
      </c>
      <c r="E10495">
        <v>83</v>
      </c>
      <c r="F10495" t="s">
        <v>348</v>
      </c>
      <c r="G10495">
        <v>-17</v>
      </c>
      <c r="H10495" t="s">
        <v>357</v>
      </c>
      <c r="I10495" t="s">
        <v>348</v>
      </c>
      <c r="J10495" s="2">
        <f>VLOOKUP(B10495,'Totals by Team'!A:K,11,FALSE)</f>
        <v>-6.612903225806452</v>
      </c>
      <c r="K10495" s="2">
        <f>VLOOKUP(C10495,'Totals by Team'!A:K,11,FALSE)</f>
        <v>11.4375</v>
      </c>
    </row>
    <row r="10496" spans="1:11" x14ac:dyDescent="0.25">
      <c r="A10496" s="1">
        <v>41347</v>
      </c>
      <c r="B10496" t="s">
        <v>287</v>
      </c>
      <c r="C10496" t="s">
        <v>218</v>
      </c>
      <c r="D10496">
        <v>63</v>
      </c>
      <c r="E10496">
        <v>80</v>
      </c>
      <c r="F10496" t="s">
        <v>348</v>
      </c>
      <c r="G10496">
        <v>-17</v>
      </c>
      <c r="H10496" t="s">
        <v>357</v>
      </c>
      <c r="I10496" t="s">
        <v>348</v>
      </c>
      <c r="J10496" s="2">
        <f>VLOOKUP(B10496,'Totals by Team'!A:K,11,FALSE)</f>
        <v>-4.53125</v>
      </c>
      <c r="K10496" s="2">
        <f>VLOOKUP(C10496,'Totals by Team'!A:K,11,FALSE)</f>
        <v>7.4705882352941178</v>
      </c>
    </row>
    <row r="10497" spans="1:11" x14ac:dyDescent="0.25">
      <c r="A10497" s="1">
        <v>41347</v>
      </c>
      <c r="B10497" t="s">
        <v>27</v>
      </c>
      <c r="C10497" t="s">
        <v>12</v>
      </c>
      <c r="D10497">
        <v>52</v>
      </c>
      <c r="E10497">
        <v>69</v>
      </c>
      <c r="F10497" t="s">
        <v>348</v>
      </c>
      <c r="G10497">
        <v>-17</v>
      </c>
      <c r="H10497" t="s">
        <v>357</v>
      </c>
      <c r="I10497" t="s">
        <v>348</v>
      </c>
      <c r="J10497" s="2">
        <f>VLOOKUP(B10497,'Totals by Team'!A:K,11,FALSE)</f>
        <v>-7.0344827586206895</v>
      </c>
      <c r="K10497" s="2">
        <f>VLOOKUP(C10497,'Totals by Team'!A:K,11,FALSE)</f>
        <v>-2.9333333333333331</v>
      </c>
    </row>
    <row r="10498" spans="1:11" x14ac:dyDescent="0.25">
      <c r="A10498" s="1">
        <v>41347</v>
      </c>
      <c r="B10498" t="s">
        <v>297</v>
      </c>
      <c r="C10498" t="s">
        <v>301</v>
      </c>
      <c r="D10498">
        <v>49</v>
      </c>
      <c r="E10498">
        <v>66</v>
      </c>
      <c r="F10498" t="s">
        <v>348</v>
      </c>
      <c r="G10498">
        <v>-17</v>
      </c>
      <c r="H10498" t="s">
        <v>357</v>
      </c>
      <c r="I10498" t="s">
        <v>348</v>
      </c>
      <c r="J10498" s="2">
        <f>VLOOKUP(B10498,'Totals by Team'!A:K,11,FALSE)</f>
        <v>0.34375</v>
      </c>
      <c r="K10498" s="2">
        <f>VLOOKUP(C10498,'Totals by Team'!A:K,11,FALSE)</f>
        <v>7.2727272727272725</v>
      </c>
    </row>
    <row r="10499" spans="1:11" x14ac:dyDescent="0.25">
      <c r="A10499" s="1">
        <v>41347</v>
      </c>
      <c r="B10499" t="s">
        <v>316</v>
      </c>
      <c r="C10499" t="s">
        <v>290</v>
      </c>
      <c r="D10499">
        <v>43</v>
      </c>
      <c r="E10499">
        <v>62</v>
      </c>
      <c r="F10499" t="s">
        <v>348</v>
      </c>
      <c r="G10499">
        <v>-19</v>
      </c>
      <c r="H10499" t="s">
        <v>357</v>
      </c>
      <c r="I10499" t="s">
        <v>348</v>
      </c>
      <c r="J10499" s="2">
        <f>VLOOKUP(B10499,'Totals by Team'!A:K,11,FALSE)</f>
        <v>7.8787878787878789</v>
      </c>
      <c r="K10499" s="2">
        <f>VLOOKUP(C10499,'Totals by Team'!A:K,11,FALSE)</f>
        <v>8.8387096774193541</v>
      </c>
    </row>
    <row r="10500" spans="1:11" x14ac:dyDescent="0.25">
      <c r="A10500" s="1">
        <v>41347</v>
      </c>
      <c r="B10500" t="s">
        <v>231</v>
      </c>
      <c r="C10500" t="s">
        <v>312</v>
      </c>
      <c r="D10500">
        <v>55</v>
      </c>
      <c r="E10500">
        <v>74</v>
      </c>
      <c r="F10500" t="s">
        <v>348</v>
      </c>
      <c r="G10500">
        <v>-19</v>
      </c>
      <c r="H10500" t="s">
        <v>357</v>
      </c>
      <c r="I10500" t="s">
        <v>348</v>
      </c>
      <c r="J10500" s="2">
        <f>VLOOKUP(B10500,'Totals by Team'!A:K,11,FALSE)</f>
        <v>2.5</v>
      </c>
      <c r="K10500" s="2">
        <f>VLOOKUP(C10500,'Totals by Team'!A:K,11,FALSE)</f>
        <v>15.588235294117647</v>
      </c>
    </row>
    <row r="10501" spans="1:11" x14ac:dyDescent="0.25">
      <c r="A10501" s="1">
        <v>41347</v>
      </c>
      <c r="B10501" t="s">
        <v>310</v>
      </c>
      <c r="C10501" t="s">
        <v>216</v>
      </c>
      <c r="D10501">
        <v>64</v>
      </c>
      <c r="E10501">
        <v>84</v>
      </c>
      <c r="F10501" t="s">
        <v>348</v>
      </c>
      <c r="G10501">
        <v>-20</v>
      </c>
      <c r="H10501" t="s">
        <v>357</v>
      </c>
      <c r="I10501" t="s">
        <v>348</v>
      </c>
      <c r="J10501" s="2">
        <f>VLOOKUP(B10501,'Totals by Team'!A:K,11,FALSE)</f>
        <v>1.935483870967742</v>
      </c>
      <c r="K10501" s="2">
        <f>VLOOKUP(C10501,'Totals by Team'!A:K,11,FALSE)</f>
        <v>-0.93939393939393945</v>
      </c>
    </row>
    <row r="10502" spans="1:11" x14ac:dyDescent="0.25">
      <c r="A10502" s="1">
        <v>41347</v>
      </c>
      <c r="B10502" t="s">
        <v>190</v>
      </c>
      <c r="C10502" t="s">
        <v>133</v>
      </c>
      <c r="D10502">
        <v>65</v>
      </c>
      <c r="E10502">
        <v>85</v>
      </c>
      <c r="F10502" t="s">
        <v>348</v>
      </c>
      <c r="G10502">
        <v>-20</v>
      </c>
      <c r="H10502" t="s">
        <v>357</v>
      </c>
      <c r="I10502" t="s">
        <v>348</v>
      </c>
      <c r="J10502" s="2">
        <f>VLOOKUP(B10502,'Totals by Team'!A:K,11,FALSE)</f>
        <v>-6.8571428571428568</v>
      </c>
      <c r="K10502" s="2">
        <f>VLOOKUP(C10502,'Totals by Team'!A:K,11,FALSE)</f>
        <v>-6.8965517241379306</v>
      </c>
    </row>
    <row r="10503" spans="1:11" x14ac:dyDescent="0.25">
      <c r="A10503" s="1">
        <v>41347</v>
      </c>
      <c r="B10503" t="s">
        <v>84</v>
      </c>
      <c r="C10503" t="s">
        <v>7</v>
      </c>
      <c r="D10503">
        <v>41</v>
      </c>
      <c r="E10503">
        <v>64</v>
      </c>
      <c r="F10503" t="s">
        <v>348</v>
      </c>
      <c r="G10503">
        <v>-23</v>
      </c>
      <c r="H10503" t="s">
        <v>357</v>
      </c>
      <c r="I10503" t="s">
        <v>348</v>
      </c>
      <c r="J10503" s="2">
        <f>VLOOKUP(B10503,'Totals by Team'!A:K,11,FALSE)</f>
        <v>-0.93548387096774188</v>
      </c>
      <c r="K10503" s="2">
        <f>VLOOKUP(C10503,'Totals by Team'!A:K,11,FALSE)</f>
        <v>1.6206896551724137</v>
      </c>
    </row>
    <row r="10504" spans="1:11" x14ac:dyDescent="0.25">
      <c r="A10504" s="1">
        <v>41347</v>
      </c>
      <c r="B10504" t="s">
        <v>120</v>
      </c>
      <c r="C10504" t="s">
        <v>236</v>
      </c>
      <c r="D10504">
        <v>58</v>
      </c>
      <c r="E10504">
        <v>84</v>
      </c>
      <c r="F10504" t="s">
        <v>348</v>
      </c>
      <c r="G10504">
        <v>-26</v>
      </c>
      <c r="H10504" t="s">
        <v>357</v>
      </c>
      <c r="I10504" t="s">
        <v>348</v>
      </c>
      <c r="J10504" s="2">
        <f>VLOOKUP(B10504,'Totals by Team'!A:K,11,FALSE)</f>
        <v>-8.46875</v>
      </c>
      <c r="K10504" s="2">
        <f>VLOOKUP(C10504,'Totals by Team'!A:K,11,FALSE)</f>
        <v>11</v>
      </c>
    </row>
    <row r="10505" spans="1:11" x14ac:dyDescent="0.25">
      <c r="A10505" s="1">
        <v>41347</v>
      </c>
      <c r="B10505" t="s">
        <v>346</v>
      </c>
      <c r="C10505" t="s">
        <v>179</v>
      </c>
      <c r="D10505">
        <v>63</v>
      </c>
      <c r="E10505">
        <v>91</v>
      </c>
      <c r="F10505" t="s">
        <v>348</v>
      </c>
      <c r="G10505">
        <v>-28</v>
      </c>
      <c r="H10505" t="s">
        <v>357</v>
      </c>
      <c r="I10505" t="s">
        <v>348</v>
      </c>
      <c r="J10505" s="2">
        <f>VLOOKUP(B10505,'Totals by Team'!A:K,11,FALSE)</f>
        <v>-7.419354838709677</v>
      </c>
      <c r="K10505" s="2">
        <f>VLOOKUP(C10505,'Totals by Team'!A:K,11,FALSE)</f>
        <v>13.911764705882353</v>
      </c>
    </row>
    <row r="10506" spans="1:11" x14ac:dyDescent="0.25">
      <c r="A10506" s="1">
        <v>41348</v>
      </c>
      <c r="B10506" t="s">
        <v>280</v>
      </c>
      <c r="C10506" t="s">
        <v>345</v>
      </c>
      <c r="D10506">
        <v>80</v>
      </c>
      <c r="E10506">
        <v>58</v>
      </c>
      <c r="F10506" t="s">
        <v>348</v>
      </c>
      <c r="G10506">
        <v>22</v>
      </c>
      <c r="H10506" t="s">
        <v>358</v>
      </c>
      <c r="I10506" t="s">
        <v>348</v>
      </c>
      <c r="J10506" s="2">
        <f>VLOOKUP(B10506,'Totals by Team'!A:K,11,FALSE)</f>
        <v>17.939393939393938</v>
      </c>
      <c r="K10506" s="2">
        <f>VLOOKUP(C10506,'Totals by Team'!A:K,11,FALSE)</f>
        <v>1.8064516129032258</v>
      </c>
    </row>
    <row r="10507" spans="1:11" x14ac:dyDescent="0.25">
      <c r="A10507" s="1">
        <v>41348</v>
      </c>
      <c r="B10507" t="s">
        <v>270</v>
      </c>
      <c r="C10507" t="s">
        <v>335</v>
      </c>
      <c r="D10507">
        <v>71</v>
      </c>
      <c r="E10507">
        <v>50</v>
      </c>
      <c r="F10507" t="s">
        <v>348</v>
      </c>
      <c r="G10507">
        <v>21</v>
      </c>
      <c r="H10507" t="s">
        <v>358</v>
      </c>
      <c r="I10507" t="s">
        <v>348</v>
      </c>
      <c r="J10507" s="2">
        <f>VLOOKUP(B10507,'Totals by Team'!A:K,11,FALSE)</f>
        <v>11.363636363636363</v>
      </c>
      <c r="K10507" s="2">
        <f>VLOOKUP(C10507,'Totals by Team'!A:K,11,FALSE)</f>
        <v>-5.1818181818181817</v>
      </c>
    </row>
    <row r="10508" spans="1:11" x14ac:dyDescent="0.25">
      <c r="A10508" s="1">
        <v>41348</v>
      </c>
      <c r="B10508" t="s">
        <v>261</v>
      </c>
      <c r="C10508" t="s">
        <v>244</v>
      </c>
      <c r="D10508">
        <v>83</v>
      </c>
      <c r="E10508">
        <v>62</v>
      </c>
      <c r="F10508" t="s">
        <v>348</v>
      </c>
      <c r="G10508">
        <v>21</v>
      </c>
      <c r="H10508" t="s">
        <v>358</v>
      </c>
      <c r="I10508" t="s">
        <v>348</v>
      </c>
      <c r="J10508" s="2">
        <f>VLOOKUP(B10508,'Totals by Team'!A:K,11,FALSE)</f>
        <v>7.0606060606060606</v>
      </c>
      <c r="K10508" s="2">
        <f>VLOOKUP(C10508,'Totals by Team'!A:K,11,FALSE)</f>
        <v>-1.4545454545454546</v>
      </c>
    </row>
    <row r="10509" spans="1:11" x14ac:dyDescent="0.25">
      <c r="A10509" s="1">
        <v>41348</v>
      </c>
      <c r="B10509" t="s">
        <v>218</v>
      </c>
      <c r="C10509" t="s">
        <v>5</v>
      </c>
      <c r="D10509">
        <v>75</v>
      </c>
      <c r="E10509">
        <v>56</v>
      </c>
      <c r="F10509" t="s">
        <v>348</v>
      </c>
      <c r="G10509">
        <v>19</v>
      </c>
      <c r="H10509" t="s">
        <v>358</v>
      </c>
      <c r="I10509" t="s">
        <v>348</v>
      </c>
      <c r="J10509" s="2">
        <f>VLOOKUP(B10509,'Totals by Team'!A:K,11,FALSE)</f>
        <v>7.4705882352941178</v>
      </c>
      <c r="K10509" s="2">
        <f>VLOOKUP(C10509,'Totals by Team'!A:K,11,FALSE)</f>
        <v>8.90625</v>
      </c>
    </row>
    <row r="10510" spans="1:11" x14ac:dyDescent="0.25">
      <c r="A10510" s="1">
        <v>41348</v>
      </c>
      <c r="B10510" t="s">
        <v>320</v>
      </c>
      <c r="C10510" t="s">
        <v>336</v>
      </c>
      <c r="D10510">
        <v>64</v>
      </c>
      <c r="E10510">
        <v>45</v>
      </c>
      <c r="F10510" t="s">
        <v>348</v>
      </c>
      <c r="G10510">
        <v>19</v>
      </c>
      <c r="H10510" t="s">
        <v>358</v>
      </c>
      <c r="I10510" t="s">
        <v>348</v>
      </c>
      <c r="J10510" s="2">
        <f>VLOOKUP(B10510,'Totals by Team'!A:K,11,FALSE)</f>
        <v>8.117647058823529</v>
      </c>
      <c r="K10510" s="2">
        <f>VLOOKUP(C10510,'Totals by Team'!A:K,11,FALSE)</f>
        <v>-1.935483870967742</v>
      </c>
    </row>
    <row r="10511" spans="1:11" x14ac:dyDescent="0.25">
      <c r="A10511" s="1">
        <v>41348</v>
      </c>
      <c r="B10511" t="s">
        <v>211</v>
      </c>
      <c r="C10511" t="s">
        <v>233</v>
      </c>
      <c r="D10511">
        <v>85</v>
      </c>
      <c r="E10511">
        <v>67</v>
      </c>
      <c r="F10511" t="s">
        <v>348</v>
      </c>
      <c r="G10511">
        <v>18</v>
      </c>
      <c r="H10511" t="s">
        <v>358</v>
      </c>
      <c r="I10511" t="s">
        <v>348</v>
      </c>
      <c r="J10511" s="2">
        <f>VLOOKUP(B10511,'Totals by Team'!A:K,11,FALSE)</f>
        <v>8.125</v>
      </c>
      <c r="K10511" s="2">
        <f>VLOOKUP(C10511,'Totals by Team'!A:K,11,FALSE)</f>
        <v>2.25</v>
      </c>
    </row>
    <row r="10512" spans="1:11" x14ac:dyDescent="0.25">
      <c r="A10512" s="1">
        <v>41348</v>
      </c>
      <c r="B10512" t="s">
        <v>288</v>
      </c>
      <c r="C10512" t="s">
        <v>307</v>
      </c>
      <c r="D10512">
        <v>72</v>
      </c>
      <c r="E10512">
        <v>55</v>
      </c>
      <c r="F10512" t="s">
        <v>348</v>
      </c>
      <c r="G10512">
        <v>17</v>
      </c>
      <c r="H10512" t="s">
        <v>358</v>
      </c>
      <c r="I10512" t="s">
        <v>348</v>
      </c>
      <c r="J10512" s="2">
        <f>VLOOKUP(B10512,'Totals by Team'!A:K,11,FALSE)</f>
        <v>10.575757575757576</v>
      </c>
      <c r="K10512" s="2">
        <f>VLOOKUP(C10512,'Totals by Team'!A:K,11,FALSE)</f>
        <v>0.21875</v>
      </c>
    </row>
    <row r="10513" spans="1:11" x14ac:dyDescent="0.25">
      <c r="A10513" s="1">
        <v>41348</v>
      </c>
      <c r="B10513" t="s">
        <v>285</v>
      </c>
      <c r="C10513" t="s">
        <v>263</v>
      </c>
      <c r="D10513">
        <v>80</v>
      </c>
      <c r="E10513">
        <v>64</v>
      </c>
      <c r="F10513" t="s">
        <v>348</v>
      </c>
      <c r="G10513">
        <v>16</v>
      </c>
      <c r="H10513" t="s">
        <v>358</v>
      </c>
      <c r="I10513" t="s">
        <v>348</v>
      </c>
      <c r="J10513" s="2">
        <f>VLOOKUP(B10513,'Totals by Team'!A:K,11,FALSE)</f>
        <v>17.545454545454547</v>
      </c>
      <c r="K10513" s="2">
        <f>VLOOKUP(C10513,'Totals by Team'!A:K,11,FALSE)</f>
        <v>3.2121212121212119</v>
      </c>
    </row>
    <row r="10514" spans="1:11" x14ac:dyDescent="0.25">
      <c r="A10514" s="1">
        <v>41348</v>
      </c>
      <c r="B10514" t="s">
        <v>260</v>
      </c>
      <c r="C10514" t="s">
        <v>70</v>
      </c>
      <c r="D10514">
        <v>64</v>
      </c>
      <c r="E10514">
        <v>48</v>
      </c>
      <c r="F10514" t="s">
        <v>348</v>
      </c>
      <c r="G10514">
        <v>16</v>
      </c>
      <c r="H10514" t="s">
        <v>358</v>
      </c>
      <c r="I10514" t="s">
        <v>348</v>
      </c>
      <c r="J10514" s="2">
        <f>VLOOKUP(B10514,'Totals by Team'!A:K,11,FALSE)</f>
        <v>0.21212121212121213</v>
      </c>
      <c r="K10514" s="2">
        <f>VLOOKUP(C10514,'Totals by Team'!A:K,11,FALSE)</f>
        <v>8.46875</v>
      </c>
    </row>
    <row r="10515" spans="1:11" x14ac:dyDescent="0.25">
      <c r="A10515" s="1">
        <v>41348</v>
      </c>
      <c r="B10515" t="s">
        <v>82</v>
      </c>
      <c r="C10515" t="s">
        <v>17</v>
      </c>
      <c r="D10515">
        <v>69</v>
      </c>
      <c r="E10515">
        <v>53</v>
      </c>
      <c r="F10515" t="s">
        <v>348</v>
      </c>
      <c r="G10515">
        <v>16</v>
      </c>
      <c r="H10515" t="s">
        <v>358</v>
      </c>
      <c r="I10515" t="s">
        <v>348</v>
      </c>
      <c r="J10515" s="2">
        <f>VLOOKUP(B10515,'Totals by Team'!A:K,11,FALSE)</f>
        <v>1.78125</v>
      </c>
      <c r="K10515" s="2">
        <f>VLOOKUP(C10515,'Totals by Team'!A:K,11,FALSE)</f>
        <v>-5.46875</v>
      </c>
    </row>
    <row r="10516" spans="1:11" x14ac:dyDescent="0.25">
      <c r="A10516" s="1">
        <v>41348</v>
      </c>
      <c r="B10516" t="s">
        <v>179</v>
      </c>
      <c r="C10516" t="s">
        <v>317</v>
      </c>
      <c r="D10516">
        <v>88</v>
      </c>
      <c r="E10516">
        <v>73</v>
      </c>
      <c r="F10516" t="s">
        <v>348</v>
      </c>
      <c r="G10516">
        <v>15</v>
      </c>
      <c r="H10516" t="s">
        <v>358</v>
      </c>
      <c r="I10516" t="s">
        <v>348</v>
      </c>
      <c r="J10516" s="2">
        <f>VLOOKUP(B10516,'Totals by Team'!A:K,11,FALSE)</f>
        <v>13.911764705882353</v>
      </c>
      <c r="K10516" s="2">
        <f>VLOOKUP(C10516,'Totals by Team'!A:K,11,FALSE)</f>
        <v>8.4242424242424239</v>
      </c>
    </row>
    <row r="10517" spans="1:11" x14ac:dyDescent="0.25">
      <c r="A10517" s="1">
        <v>41348</v>
      </c>
      <c r="B10517" t="s">
        <v>78</v>
      </c>
      <c r="C10517" t="s">
        <v>234</v>
      </c>
      <c r="D10517">
        <v>70</v>
      </c>
      <c r="E10517">
        <v>56</v>
      </c>
      <c r="F10517" t="s">
        <v>78</v>
      </c>
      <c r="G10517">
        <v>14</v>
      </c>
      <c r="H10517" t="s">
        <v>358</v>
      </c>
      <c r="I10517" t="s">
        <v>360</v>
      </c>
      <c r="J10517" s="2">
        <f>VLOOKUP(B10517,'Totals by Team'!A:K,11,FALSE)</f>
        <v>4.8275862068965516</v>
      </c>
      <c r="K10517" s="2">
        <f>VLOOKUP(C10517,'Totals by Team'!A:K,11,FALSE)</f>
        <v>-2.4482758620689653</v>
      </c>
    </row>
    <row r="10518" spans="1:11" x14ac:dyDescent="0.25">
      <c r="A10518" s="1">
        <v>41348</v>
      </c>
      <c r="B10518" t="s">
        <v>10</v>
      </c>
      <c r="C10518" t="s">
        <v>162</v>
      </c>
      <c r="D10518">
        <v>72</v>
      </c>
      <c r="E10518">
        <v>59</v>
      </c>
      <c r="F10518" t="s">
        <v>348</v>
      </c>
      <c r="G10518">
        <v>13</v>
      </c>
      <c r="H10518" t="s">
        <v>358</v>
      </c>
      <c r="I10518" t="s">
        <v>348</v>
      </c>
      <c r="J10518" s="2">
        <f>VLOOKUP(B10518,'Totals by Team'!A:K,11,FALSE)</f>
        <v>8.1724137931034484</v>
      </c>
      <c r="K10518" s="2">
        <f>VLOOKUP(C10518,'Totals by Team'!A:K,11,FALSE)</f>
        <v>-8.5862068965517242</v>
      </c>
    </row>
    <row r="10519" spans="1:11" x14ac:dyDescent="0.25">
      <c r="A10519" s="1">
        <v>41348</v>
      </c>
      <c r="B10519" t="s">
        <v>85</v>
      </c>
      <c r="C10519" t="s">
        <v>129</v>
      </c>
      <c r="D10519">
        <v>88</v>
      </c>
      <c r="E10519">
        <v>75</v>
      </c>
      <c r="F10519" t="s">
        <v>348</v>
      </c>
      <c r="G10519">
        <v>13</v>
      </c>
      <c r="H10519" t="s">
        <v>358</v>
      </c>
      <c r="I10519" t="s">
        <v>348</v>
      </c>
      <c r="J10519" s="2">
        <f>VLOOKUP(B10519,'Totals by Team'!A:K,11,FALSE)</f>
        <v>-5.5161290322580649</v>
      </c>
      <c r="K10519" s="2">
        <f>VLOOKUP(C10519,'Totals by Team'!A:K,11,FALSE)</f>
        <v>-5.2758620689655169</v>
      </c>
    </row>
    <row r="10520" spans="1:11" x14ac:dyDescent="0.25">
      <c r="A10520" s="1">
        <v>41348</v>
      </c>
      <c r="B10520" t="s">
        <v>312</v>
      </c>
      <c r="C10520" t="s">
        <v>258</v>
      </c>
      <c r="D10520">
        <v>69</v>
      </c>
      <c r="E10520">
        <v>57</v>
      </c>
      <c r="F10520" t="s">
        <v>348</v>
      </c>
      <c r="G10520">
        <v>12</v>
      </c>
      <c r="H10520" t="s">
        <v>358</v>
      </c>
      <c r="I10520" t="s">
        <v>348</v>
      </c>
      <c r="J10520" s="2">
        <f>VLOOKUP(B10520,'Totals by Team'!A:K,11,FALSE)</f>
        <v>15.588235294117647</v>
      </c>
      <c r="K10520" s="2">
        <f>VLOOKUP(C10520,'Totals by Team'!A:K,11,FALSE)</f>
        <v>7.2352941176470589</v>
      </c>
    </row>
    <row r="10521" spans="1:11" x14ac:dyDescent="0.25">
      <c r="A10521" s="1">
        <v>41348</v>
      </c>
      <c r="B10521" t="s">
        <v>186</v>
      </c>
      <c r="C10521" t="s">
        <v>216</v>
      </c>
      <c r="D10521">
        <v>69</v>
      </c>
      <c r="E10521">
        <v>58</v>
      </c>
      <c r="F10521" t="s">
        <v>348</v>
      </c>
      <c r="G10521">
        <v>11</v>
      </c>
      <c r="H10521" t="s">
        <v>358</v>
      </c>
      <c r="I10521" t="s">
        <v>348</v>
      </c>
      <c r="J10521" s="2">
        <f>VLOOKUP(B10521,'Totals by Team'!A:K,11,FALSE)</f>
        <v>9.2424242424242422</v>
      </c>
      <c r="K10521" s="2">
        <f>VLOOKUP(C10521,'Totals by Team'!A:K,11,FALSE)</f>
        <v>-0.93939393939393945</v>
      </c>
    </row>
    <row r="10522" spans="1:11" x14ac:dyDescent="0.25">
      <c r="A10522" s="1">
        <v>41348</v>
      </c>
      <c r="B10522" t="s">
        <v>176</v>
      </c>
      <c r="C10522" t="s">
        <v>293</v>
      </c>
      <c r="D10522">
        <v>69</v>
      </c>
      <c r="E10522">
        <v>58</v>
      </c>
      <c r="F10522" t="s">
        <v>348</v>
      </c>
      <c r="G10522">
        <v>11</v>
      </c>
      <c r="H10522" t="s">
        <v>358</v>
      </c>
      <c r="I10522" t="s">
        <v>348</v>
      </c>
      <c r="J10522" s="2">
        <f>VLOOKUP(B10522,'Totals by Team'!A:K,11,FALSE)</f>
        <v>4.9090909090909092</v>
      </c>
      <c r="K10522" s="2">
        <f>VLOOKUP(C10522,'Totals by Team'!A:K,11,FALSE)</f>
        <v>6.4666666666666668</v>
      </c>
    </row>
    <row r="10523" spans="1:11" x14ac:dyDescent="0.25">
      <c r="A10523" s="1">
        <v>41348</v>
      </c>
      <c r="B10523" t="s">
        <v>16</v>
      </c>
      <c r="C10523" t="s">
        <v>41</v>
      </c>
      <c r="D10523">
        <v>82</v>
      </c>
      <c r="E10523">
        <v>71</v>
      </c>
      <c r="F10523" t="s">
        <v>348</v>
      </c>
      <c r="G10523">
        <v>11</v>
      </c>
      <c r="H10523" t="s">
        <v>358</v>
      </c>
      <c r="I10523" t="s">
        <v>348</v>
      </c>
      <c r="J10523" s="2">
        <f>VLOOKUP(B10523,'Totals by Team'!A:K,11,FALSE)</f>
        <v>2.125</v>
      </c>
      <c r="K10523" s="2">
        <f>VLOOKUP(C10523,'Totals by Team'!A:K,11,FALSE)</f>
        <v>-3.09375</v>
      </c>
    </row>
    <row r="10524" spans="1:11" x14ac:dyDescent="0.25">
      <c r="A10524" s="1">
        <v>41348</v>
      </c>
      <c r="B10524" t="s">
        <v>266</v>
      </c>
      <c r="C10524" t="s">
        <v>133</v>
      </c>
      <c r="D10524">
        <v>68</v>
      </c>
      <c r="E10524">
        <v>57</v>
      </c>
      <c r="F10524" t="s">
        <v>348</v>
      </c>
      <c r="G10524">
        <v>11</v>
      </c>
      <c r="H10524" t="s">
        <v>358</v>
      </c>
      <c r="I10524" t="s">
        <v>348</v>
      </c>
      <c r="J10524" s="2">
        <f>VLOOKUP(B10524,'Totals by Team'!A:K,11,FALSE)</f>
        <v>11.333333333333334</v>
      </c>
      <c r="K10524" s="2">
        <f>VLOOKUP(C10524,'Totals by Team'!A:K,11,FALSE)</f>
        <v>-6.8965517241379306</v>
      </c>
    </row>
    <row r="10525" spans="1:11" x14ac:dyDescent="0.25">
      <c r="A10525" s="1">
        <v>41348</v>
      </c>
      <c r="B10525" t="s">
        <v>309</v>
      </c>
      <c r="C10525" t="s">
        <v>225</v>
      </c>
      <c r="D10525">
        <v>85</v>
      </c>
      <c r="E10525">
        <v>74</v>
      </c>
      <c r="F10525" t="s">
        <v>348</v>
      </c>
      <c r="G10525">
        <v>11</v>
      </c>
      <c r="H10525" t="s">
        <v>358</v>
      </c>
      <c r="I10525" t="s">
        <v>348</v>
      </c>
      <c r="J10525" s="2">
        <f>VLOOKUP(B10525,'Totals by Team'!A:K,11,FALSE)</f>
        <v>10.705882352941176</v>
      </c>
      <c r="K10525" s="2">
        <f>VLOOKUP(C10525,'Totals by Team'!A:K,11,FALSE)</f>
        <v>-1.4193548387096775</v>
      </c>
    </row>
    <row r="10526" spans="1:11" x14ac:dyDescent="0.25">
      <c r="A10526" s="1">
        <v>41348</v>
      </c>
      <c r="B10526" t="s">
        <v>339</v>
      </c>
      <c r="C10526" t="s">
        <v>100</v>
      </c>
      <c r="D10526">
        <v>74</v>
      </c>
      <c r="E10526">
        <v>63</v>
      </c>
      <c r="F10526" t="s">
        <v>348</v>
      </c>
      <c r="G10526">
        <v>11</v>
      </c>
      <c r="H10526" t="s">
        <v>358</v>
      </c>
      <c r="I10526" t="s">
        <v>348</v>
      </c>
      <c r="J10526" s="2">
        <f>VLOOKUP(B10526,'Totals by Team'!A:K,11,FALSE)</f>
        <v>8.3636363636363633</v>
      </c>
      <c r="K10526" s="2">
        <f>VLOOKUP(C10526,'Totals by Team'!A:K,11,FALSE)</f>
        <v>2.064516129032258</v>
      </c>
    </row>
    <row r="10527" spans="1:11" x14ac:dyDescent="0.25">
      <c r="A10527" s="1">
        <v>41348</v>
      </c>
      <c r="B10527" t="s">
        <v>301</v>
      </c>
      <c r="C10527" t="s">
        <v>210</v>
      </c>
      <c r="D10527">
        <v>68</v>
      </c>
      <c r="E10527">
        <v>57</v>
      </c>
      <c r="F10527" t="s">
        <v>348</v>
      </c>
      <c r="G10527">
        <v>11</v>
      </c>
      <c r="H10527" t="s">
        <v>358</v>
      </c>
      <c r="I10527" t="s">
        <v>348</v>
      </c>
      <c r="J10527" s="2">
        <f>VLOOKUP(B10527,'Totals by Team'!A:K,11,FALSE)</f>
        <v>7.2727272727272725</v>
      </c>
      <c r="K10527" s="2">
        <f>VLOOKUP(C10527,'Totals by Team'!A:K,11,FALSE)</f>
        <v>9.53125</v>
      </c>
    </row>
    <row r="10528" spans="1:11" x14ac:dyDescent="0.25">
      <c r="A10528" s="1">
        <v>41348</v>
      </c>
      <c r="B10528" t="s">
        <v>240</v>
      </c>
      <c r="C10528" t="s">
        <v>149</v>
      </c>
      <c r="D10528">
        <v>60</v>
      </c>
      <c r="E10528">
        <v>50</v>
      </c>
      <c r="F10528" t="s">
        <v>348</v>
      </c>
      <c r="G10528">
        <v>10</v>
      </c>
      <c r="H10528" t="s">
        <v>358</v>
      </c>
      <c r="I10528" t="s">
        <v>348</v>
      </c>
      <c r="J10528" s="2">
        <f>VLOOKUP(B10528,'Totals by Team'!A:K,11,FALSE)</f>
        <v>7.0294117647058822</v>
      </c>
      <c r="K10528" s="2">
        <f>VLOOKUP(C10528,'Totals by Team'!A:K,11,FALSE)</f>
        <v>7.1</v>
      </c>
    </row>
    <row r="10529" spans="1:11" x14ac:dyDescent="0.25">
      <c r="A10529" s="1">
        <v>41348</v>
      </c>
      <c r="B10529" t="s">
        <v>343</v>
      </c>
      <c r="C10529" t="s">
        <v>298</v>
      </c>
      <c r="D10529">
        <v>75</v>
      </c>
      <c r="E10529">
        <v>65</v>
      </c>
      <c r="F10529" t="s">
        <v>343</v>
      </c>
      <c r="G10529">
        <v>10</v>
      </c>
      <c r="H10529" t="s">
        <v>358</v>
      </c>
      <c r="I10529" t="s">
        <v>360</v>
      </c>
      <c r="J10529" s="2">
        <f>VLOOKUP(B10529,'Totals by Team'!A:K,11,FALSE)</f>
        <v>7.5151515151515156</v>
      </c>
      <c r="K10529" s="2">
        <f>VLOOKUP(C10529,'Totals by Team'!A:K,11,FALSE)</f>
        <v>8.7096774193548381</v>
      </c>
    </row>
    <row r="10530" spans="1:11" x14ac:dyDescent="0.25">
      <c r="A10530" s="1">
        <v>41348</v>
      </c>
      <c r="B10530" t="s">
        <v>220</v>
      </c>
      <c r="C10530" t="s">
        <v>212</v>
      </c>
      <c r="D10530">
        <v>58</v>
      </c>
      <c r="E10530">
        <v>48</v>
      </c>
      <c r="F10530" t="s">
        <v>348</v>
      </c>
      <c r="G10530">
        <v>10</v>
      </c>
      <c r="H10530" t="s">
        <v>358</v>
      </c>
      <c r="I10530" t="s">
        <v>348</v>
      </c>
      <c r="J10530" s="2">
        <f>VLOOKUP(B10530,'Totals by Team'!A:K,11,FALSE)</f>
        <v>3.28125</v>
      </c>
      <c r="K10530" s="2">
        <f>VLOOKUP(C10530,'Totals by Team'!A:K,11,FALSE)</f>
        <v>3.3125</v>
      </c>
    </row>
    <row r="10531" spans="1:11" x14ac:dyDescent="0.25">
      <c r="A10531" s="1">
        <v>41348</v>
      </c>
      <c r="B10531" t="s">
        <v>197</v>
      </c>
      <c r="C10531" t="s">
        <v>302</v>
      </c>
      <c r="D10531">
        <v>68</v>
      </c>
      <c r="E10531">
        <v>59</v>
      </c>
      <c r="F10531" t="s">
        <v>348</v>
      </c>
      <c r="G10531">
        <v>9</v>
      </c>
      <c r="H10531" t="s">
        <v>358</v>
      </c>
      <c r="I10531" t="s">
        <v>348</v>
      </c>
      <c r="J10531" s="2">
        <f>VLOOKUP(B10531,'Totals by Team'!A:K,11,FALSE)</f>
        <v>9.617647058823529</v>
      </c>
      <c r="K10531" s="2">
        <f>VLOOKUP(C10531,'Totals by Team'!A:K,11,FALSE)</f>
        <v>11.4375</v>
      </c>
    </row>
    <row r="10532" spans="1:11" x14ac:dyDescent="0.25">
      <c r="A10532" s="1">
        <v>41348</v>
      </c>
      <c r="B10532" t="s">
        <v>71</v>
      </c>
      <c r="C10532" t="s">
        <v>192</v>
      </c>
      <c r="D10532">
        <v>83</v>
      </c>
      <c r="E10532">
        <v>74</v>
      </c>
      <c r="F10532" t="s">
        <v>348</v>
      </c>
      <c r="G10532">
        <v>9</v>
      </c>
      <c r="H10532" t="s">
        <v>358</v>
      </c>
      <c r="I10532" t="s">
        <v>348</v>
      </c>
      <c r="J10532" s="2">
        <f>VLOOKUP(B10532,'Totals by Team'!A:K,11,FALSE)</f>
        <v>7.0294117647058822</v>
      </c>
      <c r="K10532" s="2">
        <f>VLOOKUP(C10532,'Totals by Team'!A:K,11,FALSE)</f>
        <v>12.875</v>
      </c>
    </row>
    <row r="10533" spans="1:11" x14ac:dyDescent="0.25">
      <c r="A10533" s="1">
        <v>41348</v>
      </c>
      <c r="B10533" t="s">
        <v>146</v>
      </c>
      <c r="C10533" t="s">
        <v>308</v>
      </c>
      <c r="D10533">
        <v>74</v>
      </c>
      <c r="E10533">
        <v>65</v>
      </c>
      <c r="F10533" t="s">
        <v>348</v>
      </c>
      <c r="G10533">
        <v>9</v>
      </c>
      <c r="H10533" t="s">
        <v>358</v>
      </c>
      <c r="I10533" t="s">
        <v>348</v>
      </c>
      <c r="J10533" s="2">
        <f>VLOOKUP(B10533,'Totals by Team'!A:K,11,FALSE)</f>
        <v>5.1515151515151514</v>
      </c>
      <c r="K10533" s="2">
        <f>VLOOKUP(C10533,'Totals by Team'!A:K,11,FALSE)</f>
        <v>-5.4545454545454541</v>
      </c>
    </row>
    <row r="10534" spans="1:11" x14ac:dyDescent="0.25">
      <c r="A10534" s="1">
        <v>41348</v>
      </c>
      <c r="B10534" t="s">
        <v>124</v>
      </c>
      <c r="C10534" t="s">
        <v>81</v>
      </c>
      <c r="D10534">
        <v>63</v>
      </c>
      <c r="E10534">
        <v>55</v>
      </c>
      <c r="F10534" t="s">
        <v>124</v>
      </c>
      <c r="G10534">
        <v>8</v>
      </c>
      <c r="H10534" t="s">
        <v>358</v>
      </c>
      <c r="I10534" t="s">
        <v>360</v>
      </c>
      <c r="J10534" s="2">
        <f>VLOOKUP(B10534,'Totals by Team'!A:K,11,FALSE)</f>
        <v>-6.7142857142857144</v>
      </c>
      <c r="K10534" s="2">
        <f>VLOOKUP(C10534,'Totals by Team'!A:K,11,FALSE)</f>
        <v>-5.1785714285714288</v>
      </c>
    </row>
    <row r="10535" spans="1:11" x14ac:dyDescent="0.25">
      <c r="A10535" s="1">
        <v>41348</v>
      </c>
      <c r="B10535" t="s">
        <v>194</v>
      </c>
      <c r="C10535" t="s">
        <v>191</v>
      </c>
      <c r="D10535">
        <v>67</v>
      </c>
      <c r="E10535">
        <v>60</v>
      </c>
      <c r="F10535" t="s">
        <v>348</v>
      </c>
      <c r="G10535">
        <v>7</v>
      </c>
      <c r="H10535" t="s">
        <v>358</v>
      </c>
      <c r="I10535" t="s">
        <v>348</v>
      </c>
      <c r="J10535" s="2">
        <f>VLOOKUP(B10535,'Totals by Team'!A:K,11,FALSE)</f>
        <v>1.0303030303030303</v>
      </c>
      <c r="K10535" s="2">
        <f>VLOOKUP(C10535,'Totals by Team'!A:K,11,FALSE)</f>
        <v>-1.6666666666666667</v>
      </c>
    </row>
    <row r="10536" spans="1:11" x14ac:dyDescent="0.25">
      <c r="A10536" s="1">
        <v>41348</v>
      </c>
      <c r="B10536" t="s">
        <v>248</v>
      </c>
      <c r="C10536" t="s">
        <v>279</v>
      </c>
      <c r="D10536">
        <v>84</v>
      </c>
      <c r="E10536">
        <v>78</v>
      </c>
      <c r="F10536" t="s">
        <v>348</v>
      </c>
      <c r="G10536">
        <v>6</v>
      </c>
      <c r="H10536" t="s">
        <v>358</v>
      </c>
      <c r="I10536" t="s">
        <v>348</v>
      </c>
      <c r="J10536" s="2">
        <f>VLOOKUP(B10536,'Totals by Team'!A:K,11,FALSE)</f>
        <v>0.20588235294117646</v>
      </c>
      <c r="K10536" s="2">
        <f>VLOOKUP(C10536,'Totals by Team'!A:K,11,FALSE)</f>
        <v>-5.290322580645161</v>
      </c>
    </row>
    <row r="10537" spans="1:11" x14ac:dyDescent="0.25">
      <c r="A10537" s="1">
        <v>41348</v>
      </c>
      <c r="B10537" t="s">
        <v>223</v>
      </c>
      <c r="C10537" t="s">
        <v>173</v>
      </c>
      <c r="D10537">
        <v>79</v>
      </c>
      <c r="E10537">
        <v>74</v>
      </c>
      <c r="F10537" t="s">
        <v>348</v>
      </c>
      <c r="G10537">
        <v>5</v>
      </c>
      <c r="H10537" t="s">
        <v>358</v>
      </c>
      <c r="I10537" t="s">
        <v>348</v>
      </c>
      <c r="J10537" s="2">
        <f>VLOOKUP(B10537,'Totals by Team'!A:K,11,FALSE)</f>
        <v>1.71875</v>
      </c>
      <c r="K10537" s="2">
        <f>VLOOKUP(C10537,'Totals by Team'!A:K,11,FALSE)</f>
        <v>4.65625</v>
      </c>
    </row>
    <row r="10538" spans="1:11" x14ac:dyDescent="0.25">
      <c r="A10538" s="1">
        <v>41348</v>
      </c>
      <c r="B10538" t="s">
        <v>43</v>
      </c>
      <c r="C10538" t="s">
        <v>324</v>
      </c>
      <c r="D10538">
        <v>62</v>
      </c>
      <c r="E10538">
        <v>59</v>
      </c>
      <c r="F10538" t="s">
        <v>348</v>
      </c>
      <c r="G10538">
        <v>3</v>
      </c>
      <c r="H10538" t="s">
        <v>358</v>
      </c>
      <c r="I10538" t="s">
        <v>348</v>
      </c>
      <c r="J10538" s="2">
        <f>VLOOKUP(B10538,'Totals by Team'!A:K,11,FALSE)</f>
        <v>9.67741935483871</v>
      </c>
      <c r="K10538" s="2">
        <f>VLOOKUP(C10538,'Totals by Team'!A:K,11,FALSE)</f>
        <v>3.78125</v>
      </c>
    </row>
    <row r="10539" spans="1:11" x14ac:dyDescent="0.25">
      <c r="A10539" s="1">
        <v>41348</v>
      </c>
      <c r="B10539" t="s">
        <v>271</v>
      </c>
      <c r="C10539" t="s">
        <v>257</v>
      </c>
      <c r="D10539">
        <v>82</v>
      </c>
      <c r="E10539">
        <v>79</v>
      </c>
      <c r="F10539" t="s">
        <v>348</v>
      </c>
      <c r="G10539">
        <v>3</v>
      </c>
      <c r="H10539" t="s">
        <v>358</v>
      </c>
      <c r="I10539" t="s">
        <v>348</v>
      </c>
      <c r="J10539" s="2">
        <f>VLOOKUP(B10539,'Totals by Team'!A:K,11,FALSE)</f>
        <v>12.529411764705882</v>
      </c>
      <c r="K10539" s="2">
        <f>VLOOKUP(C10539,'Totals by Team'!A:K,11,FALSE)</f>
        <v>3.4516129032258065</v>
      </c>
    </row>
    <row r="10540" spans="1:11" x14ac:dyDescent="0.25">
      <c r="A10540" s="1">
        <v>41348</v>
      </c>
      <c r="B10540" t="s">
        <v>148</v>
      </c>
      <c r="C10540" t="s">
        <v>290</v>
      </c>
      <c r="D10540">
        <v>58</v>
      </c>
      <c r="E10540">
        <v>55</v>
      </c>
      <c r="F10540" t="s">
        <v>348</v>
      </c>
      <c r="G10540">
        <v>3</v>
      </c>
      <c r="H10540" t="s">
        <v>358</v>
      </c>
      <c r="I10540" t="s">
        <v>348</v>
      </c>
      <c r="J10540" s="2">
        <f>VLOOKUP(B10540,'Totals by Team'!A:K,11,FALSE)</f>
        <v>11.257142857142858</v>
      </c>
      <c r="K10540" s="2">
        <f>VLOOKUP(C10540,'Totals by Team'!A:K,11,FALSE)</f>
        <v>8.8387096774193541</v>
      </c>
    </row>
    <row r="10541" spans="1:11" x14ac:dyDescent="0.25">
      <c r="A10541" s="1">
        <v>41348</v>
      </c>
      <c r="B10541" t="s">
        <v>156</v>
      </c>
      <c r="C10541" t="s">
        <v>56</v>
      </c>
      <c r="D10541">
        <v>55</v>
      </c>
      <c r="E10541">
        <v>52</v>
      </c>
      <c r="F10541" t="s">
        <v>348</v>
      </c>
      <c r="G10541">
        <v>3</v>
      </c>
      <c r="H10541" t="s">
        <v>358</v>
      </c>
      <c r="I10541" t="s">
        <v>348</v>
      </c>
      <c r="J10541" s="2">
        <f>VLOOKUP(B10541,'Totals by Team'!A:K,11,FALSE)</f>
        <v>5.5185185185185182</v>
      </c>
      <c r="K10541" s="2">
        <f>VLOOKUP(C10541,'Totals by Team'!A:K,11,FALSE)</f>
        <v>-1.2903225806451613</v>
      </c>
    </row>
    <row r="10542" spans="1:11" x14ac:dyDescent="0.25">
      <c r="A10542" s="1">
        <v>41348</v>
      </c>
      <c r="B10542" t="s">
        <v>19</v>
      </c>
      <c r="C10542" t="s">
        <v>295</v>
      </c>
      <c r="D10542">
        <v>59</v>
      </c>
      <c r="E10542">
        <v>56</v>
      </c>
      <c r="F10542" t="s">
        <v>348</v>
      </c>
      <c r="G10542">
        <v>3</v>
      </c>
      <c r="H10542" t="s">
        <v>358</v>
      </c>
      <c r="I10542" t="s">
        <v>348</v>
      </c>
      <c r="J10542" s="2">
        <f>VLOOKUP(B10542,'Totals by Team'!A:K,11,FALSE)</f>
        <v>8.125</v>
      </c>
      <c r="K10542" s="2">
        <f>VLOOKUP(C10542,'Totals by Team'!A:K,11,FALSE)</f>
        <v>7.4848484848484844</v>
      </c>
    </row>
    <row r="10543" spans="1:11" x14ac:dyDescent="0.25">
      <c r="A10543" s="1">
        <v>41348</v>
      </c>
      <c r="B10543" t="s">
        <v>236</v>
      </c>
      <c r="C10543" t="s">
        <v>12</v>
      </c>
      <c r="D10543">
        <v>76</v>
      </c>
      <c r="E10543">
        <v>74</v>
      </c>
      <c r="F10543" t="s">
        <v>348</v>
      </c>
      <c r="G10543">
        <v>2</v>
      </c>
      <c r="H10543" t="s">
        <v>358</v>
      </c>
      <c r="I10543" t="s">
        <v>348</v>
      </c>
      <c r="J10543" s="2">
        <f>VLOOKUP(B10543,'Totals by Team'!A:K,11,FALSE)</f>
        <v>11</v>
      </c>
      <c r="K10543" s="2">
        <f>VLOOKUP(C10543,'Totals by Team'!A:K,11,FALSE)</f>
        <v>-2.9333333333333331</v>
      </c>
    </row>
    <row r="10544" spans="1:11" x14ac:dyDescent="0.25">
      <c r="A10544" s="1">
        <v>41348</v>
      </c>
      <c r="B10544" t="s">
        <v>291</v>
      </c>
      <c r="C10544" t="s">
        <v>341</v>
      </c>
      <c r="D10544">
        <v>66</v>
      </c>
      <c r="E10544">
        <v>64</v>
      </c>
      <c r="F10544" t="s">
        <v>348</v>
      </c>
      <c r="G10544">
        <v>2</v>
      </c>
      <c r="H10544" t="s">
        <v>358</v>
      </c>
      <c r="I10544" t="s">
        <v>348</v>
      </c>
      <c r="J10544" s="2">
        <f>VLOOKUP(B10544,'Totals by Team'!A:K,11,FALSE)</f>
        <v>5.7941176470588234</v>
      </c>
      <c r="K10544" s="2">
        <f>VLOOKUP(C10544,'Totals by Team'!A:K,11,FALSE)</f>
        <v>9.59375</v>
      </c>
    </row>
    <row r="10545" spans="1:11" x14ac:dyDescent="0.25">
      <c r="A10545" s="1">
        <v>41348</v>
      </c>
      <c r="B10545" t="s">
        <v>344</v>
      </c>
      <c r="C10545" t="s">
        <v>304</v>
      </c>
      <c r="D10545">
        <v>64</v>
      </c>
      <c r="E10545">
        <v>62</v>
      </c>
      <c r="F10545" t="s">
        <v>348</v>
      </c>
      <c r="G10545">
        <v>2</v>
      </c>
      <c r="H10545" t="s">
        <v>358</v>
      </c>
      <c r="I10545" t="s">
        <v>348</v>
      </c>
      <c r="J10545" s="2">
        <f>VLOOKUP(B10545,'Totals by Team'!A:K,11,FALSE)</f>
        <v>10.617647058823529</v>
      </c>
      <c r="K10545" s="2">
        <f>VLOOKUP(C10545,'Totals by Team'!A:K,11,FALSE)</f>
        <v>10.060606060606061</v>
      </c>
    </row>
    <row r="10546" spans="1:11" x14ac:dyDescent="0.25">
      <c r="A10546" s="1">
        <v>41348</v>
      </c>
      <c r="B10546" t="s">
        <v>259</v>
      </c>
      <c r="C10546" t="s">
        <v>7</v>
      </c>
      <c r="D10546">
        <v>55</v>
      </c>
      <c r="E10546">
        <v>53</v>
      </c>
      <c r="F10546" t="s">
        <v>348</v>
      </c>
      <c r="G10546">
        <v>2</v>
      </c>
      <c r="H10546" t="s">
        <v>358</v>
      </c>
      <c r="I10546" t="s">
        <v>348</v>
      </c>
      <c r="J10546" s="2">
        <f>VLOOKUP(B10546,'Totals by Team'!A:K,11,FALSE)</f>
        <v>1.84375</v>
      </c>
      <c r="K10546" s="2">
        <f>VLOOKUP(C10546,'Totals by Team'!A:K,11,FALSE)</f>
        <v>1.6206896551724137</v>
      </c>
    </row>
    <row r="10547" spans="1:11" x14ac:dyDescent="0.25">
      <c r="A10547" s="1">
        <v>41348</v>
      </c>
      <c r="B10547" t="s">
        <v>87</v>
      </c>
      <c r="C10547" t="s">
        <v>108</v>
      </c>
      <c r="D10547">
        <v>62</v>
      </c>
      <c r="E10547">
        <v>61</v>
      </c>
      <c r="F10547" t="s">
        <v>348</v>
      </c>
      <c r="G10547">
        <v>1</v>
      </c>
      <c r="H10547" t="s">
        <v>358</v>
      </c>
      <c r="I10547" t="s">
        <v>348</v>
      </c>
      <c r="J10547" s="2">
        <f>VLOOKUP(B10547,'Totals by Team'!A:K,11,FALSE)</f>
        <v>-7.1428571428571432</v>
      </c>
      <c r="K10547" s="2">
        <f>VLOOKUP(C10547,'Totals by Team'!A:K,11,FALSE)</f>
        <v>0.68</v>
      </c>
    </row>
    <row r="10548" spans="1:11" x14ac:dyDescent="0.25">
      <c r="A10548" s="1">
        <v>41348</v>
      </c>
      <c r="B10548" t="s">
        <v>108</v>
      </c>
      <c r="C10548" t="s">
        <v>87</v>
      </c>
      <c r="D10548">
        <v>61</v>
      </c>
      <c r="E10548">
        <v>62</v>
      </c>
      <c r="F10548" t="s">
        <v>348</v>
      </c>
      <c r="G10548">
        <v>-1</v>
      </c>
      <c r="H10548" t="s">
        <v>357</v>
      </c>
      <c r="I10548" t="s">
        <v>348</v>
      </c>
      <c r="J10548" s="2">
        <f>VLOOKUP(B10548,'Totals by Team'!A:K,11,FALSE)</f>
        <v>0.68</v>
      </c>
      <c r="K10548" s="2">
        <f>VLOOKUP(C10548,'Totals by Team'!A:K,11,FALSE)</f>
        <v>-7.1428571428571432</v>
      </c>
    </row>
    <row r="10549" spans="1:11" x14ac:dyDescent="0.25">
      <c r="A10549" s="1">
        <v>41348</v>
      </c>
      <c r="B10549" t="s">
        <v>12</v>
      </c>
      <c r="C10549" t="s">
        <v>236</v>
      </c>
      <c r="D10549">
        <v>74</v>
      </c>
      <c r="E10549">
        <v>76</v>
      </c>
      <c r="F10549" t="s">
        <v>348</v>
      </c>
      <c r="G10549">
        <v>-2</v>
      </c>
      <c r="H10549" t="s">
        <v>357</v>
      </c>
      <c r="I10549" t="s">
        <v>348</v>
      </c>
      <c r="J10549" s="2">
        <f>VLOOKUP(B10549,'Totals by Team'!A:K,11,FALSE)</f>
        <v>-2.9333333333333331</v>
      </c>
      <c r="K10549" s="2">
        <f>VLOOKUP(C10549,'Totals by Team'!A:K,11,FALSE)</f>
        <v>11</v>
      </c>
    </row>
    <row r="10550" spans="1:11" x14ac:dyDescent="0.25">
      <c r="A10550" s="1">
        <v>41348</v>
      </c>
      <c r="B10550" t="s">
        <v>341</v>
      </c>
      <c r="C10550" t="s">
        <v>291</v>
      </c>
      <c r="D10550">
        <v>64</v>
      </c>
      <c r="E10550">
        <v>66</v>
      </c>
      <c r="F10550" t="s">
        <v>348</v>
      </c>
      <c r="G10550">
        <v>-2</v>
      </c>
      <c r="H10550" t="s">
        <v>357</v>
      </c>
      <c r="I10550" t="s">
        <v>348</v>
      </c>
      <c r="J10550" s="2">
        <f>VLOOKUP(B10550,'Totals by Team'!A:K,11,FALSE)</f>
        <v>9.59375</v>
      </c>
      <c r="K10550" s="2">
        <f>VLOOKUP(C10550,'Totals by Team'!A:K,11,FALSE)</f>
        <v>5.7941176470588234</v>
      </c>
    </row>
    <row r="10551" spans="1:11" x14ac:dyDescent="0.25">
      <c r="A10551" s="1">
        <v>41348</v>
      </c>
      <c r="B10551" t="s">
        <v>304</v>
      </c>
      <c r="C10551" t="s">
        <v>344</v>
      </c>
      <c r="D10551">
        <v>62</v>
      </c>
      <c r="E10551">
        <v>64</v>
      </c>
      <c r="F10551" t="s">
        <v>348</v>
      </c>
      <c r="G10551">
        <v>-2</v>
      </c>
      <c r="H10551" t="s">
        <v>357</v>
      </c>
      <c r="I10551" t="s">
        <v>348</v>
      </c>
      <c r="J10551" s="2">
        <f>VLOOKUP(B10551,'Totals by Team'!A:K,11,FALSE)</f>
        <v>10.060606060606061</v>
      </c>
      <c r="K10551" s="2">
        <f>VLOOKUP(C10551,'Totals by Team'!A:K,11,FALSE)</f>
        <v>10.617647058823529</v>
      </c>
    </row>
    <row r="10552" spans="1:11" x14ac:dyDescent="0.25">
      <c r="A10552" s="1">
        <v>41348</v>
      </c>
      <c r="B10552" t="s">
        <v>7</v>
      </c>
      <c r="C10552" t="s">
        <v>259</v>
      </c>
      <c r="D10552">
        <v>53</v>
      </c>
      <c r="E10552">
        <v>55</v>
      </c>
      <c r="F10552" t="s">
        <v>348</v>
      </c>
      <c r="G10552">
        <v>-2</v>
      </c>
      <c r="H10552" t="s">
        <v>357</v>
      </c>
      <c r="I10552" t="s">
        <v>348</v>
      </c>
      <c r="J10552" s="2">
        <f>VLOOKUP(B10552,'Totals by Team'!A:K,11,FALSE)</f>
        <v>1.6206896551724137</v>
      </c>
      <c r="K10552" s="2">
        <f>VLOOKUP(C10552,'Totals by Team'!A:K,11,FALSE)</f>
        <v>1.84375</v>
      </c>
    </row>
    <row r="10553" spans="1:11" x14ac:dyDescent="0.25">
      <c r="A10553" s="1">
        <v>41348</v>
      </c>
      <c r="B10553" t="s">
        <v>324</v>
      </c>
      <c r="C10553" t="s">
        <v>43</v>
      </c>
      <c r="D10553">
        <v>59</v>
      </c>
      <c r="E10553">
        <v>62</v>
      </c>
      <c r="F10553" t="s">
        <v>348</v>
      </c>
      <c r="G10553">
        <v>-3</v>
      </c>
      <c r="H10553" t="s">
        <v>357</v>
      </c>
      <c r="I10553" t="s">
        <v>348</v>
      </c>
      <c r="J10553" s="2">
        <f>VLOOKUP(B10553,'Totals by Team'!A:K,11,FALSE)</f>
        <v>3.78125</v>
      </c>
      <c r="K10553" s="2">
        <f>VLOOKUP(C10553,'Totals by Team'!A:K,11,FALSE)</f>
        <v>9.67741935483871</v>
      </c>
    </row>
    <row r="10554" spans="1:11" x14ac:dyDescent="0.25">
      <c r="A10554" s="1">
        <v>41348</v>
      </c>
      <c r="B10554" t="s">
        <v>257</v>
      </c>
      <c r="C10554" t="s">
        <v>271</v>
      </c>
      <c r="D10554">
        <v>79</v>
      </c>
      <c r="E10554">
        <v>82</v>
      </c>
      <c r="F10554" t="s">
        <v>348</v>
      </c>
      <c r="G10554">
        <v>-3</v>
      </c>
      <c r="H10554" t="s">
        <v>357</v>
      </c>
      <c r="I10554" t="s">
        <v>348</v>
      </c>
      <c r="J10554" s="2">
        <f>VLOOKUP(B10554,'Totals by Team'!A:K,11,FALSE)</f>
        <v>3.4516129032258065</v>
      </c>
      <c r="K10554" s="2">
        <f>VLOOKUP(C10554,'Totals by Team'!A:K,11,FALSE)</f>
        <v>12.529411764705882</v>
      </c>
    </row>
    <row r="10555" spans="1:11" x14ac:dyDescent="0.25">
      <c r="A10555" s="1">
        <v>41348</v>
      </c>
      <c r="B10555" t="s">
        <v>290</v>
      </c>
      <c r="C10555" t="s">
        <v>148</v>
      </c>
      <c r="D10555">
        <v>55</v>
      </c>
      <c r="E10555">
        <v>58</v>
      </c>
      <c r="F10555" t="s">
        <v>348</v>
      </c>
      <c r="G10555">
        <v>-3</v>
      </c>
      <c r="H10555" t="s">
        <v>357</v>
      </c>
      <c r="I10555" t="s">
        <v>348</v>
      </c>
      <c r="J10555" s="2">
        <f>VLOOKUP(B10555,'Totals by Team'!A:K,11,FALSE)</f>
        <v>8.8387096774193541</v>
      </c>
      <c r="K10555" s="2">
        <f>VLOOKUP(C10555,'Totals by Team'!A:K,11,FALSE)</f>
        <v>11.257142857142858</v>
      </c>
    </row>
    <row r="10556" spans="1:11" x14ac:dyDescent="0.25">
      <c r="A10556" s="1">
        <v>41348</v>
      </c>
      <c r="B10556" t="s">
        <v>56</v>
      </c>
      <c r="C10556" t="s">
        <v>156</v>
      </c>
      <c r="D10556">
        <v>52</v>
      </c>
      <c r="E10556">
        <v>55</v>
      </c>
      <c r="F10556" t="s">
        <v>348</v>
      </c>
      <c r="G10556">
        <v>-3</v>
      </c>
      <c r="H10556" t="s">
        <v>357</v>
      </c>
      <c r="I10556" t="s">
        <v>348</v>
      </c>
      <c r="J10556" s="2">
        <f>VLOOKUP(B10556,'Totals by Team'!A:K,11,FALSE)</f>
        <v>-1.2903225806451613</v>
      </c>
      <c r="K10556" s="2">
        <f>VLOOKUP(C10556,'Totals by Team'!A:K,11,FALSE)</f>
        <v>5.5185185185185182</v>
      </c>
    </row>
    <row r="10557" spans="1:11" x14ac:dyDescent="0.25">
      <c r="A10557" s="1">
        <v>41348</v>
      </c>
      <c r="B10557" t="s">
        <v>295</v>
      </c>
      <c r="C10557" t="s">
        <v>19</v>
      </c>
      <c r="D10557">
        <v>56</v>
      </c>
      <c r="E10557">
        <v>59</v>
      </c>
      <c r="F10557" t="s">
        <v>348</v>
      </c>
      <c r="G10557">
        <v>-3</v>
      </c>
      <c r="H10557" t="s">
        <v>357</v>
      </c>
      <c r="I10557" t="s">
        <v>348</v>
      </c>
      <c r="J10557" s="2">
        <f>VLOOKUP(B10557,'Totals by Team'!A:K,11,FALSE)</f>
        <v>7.4848484848484844</v>
      </c>
      <c r="K10557" s="2">
        <f>VLOOKUP(C10557,'Totals by Team'!A:K,11,FALSE)</f>
        <v>8.125</v>
      </c>
    </row>
    <row r="10558" spans="1:11" x14ac:dyDescent="0.25">
      <c r="A10558" s="1">
        <v>41348</v>
      </c>
      <c r="B10558" t="s">
        <v>173</v>
      </c>
      <c r="C10558" t="s">
        <v>223</v>
      </c>
      <c r="D10558">
        <v>74</v>
      </c>
      <c r="E10558">
        <v>79</v>
      </c>
      <c r="F10558" t="s">
        <v>348</v>
      </c>
      <c r="G10558">
        <v>-5</v>
      </c>
      <c r="H10558" t="s">
        <v>357</v>
      </c>
      <c r="I10558" t="s">
        <v>348</v>
      </c>
      <c r="J10558" s="2">
        <f>VLOOKUP(B10558,'Totals by Team'!A:K,11,FALSE)</f>
        <v>4.65625</v>
      </c>
      <c r="K10558" s="2">
        <f>VLOOKUP(C10558,'Totals by Team'!A:K,11,FALSE)</f>
        <v>1.71875</v>
      </c>
    </row>
    <row r="10559" spans="1:11" x14ac:dyDescent="0.25">
      <c r="A10559" s="1">
        <v>41348</v>
      </c>
      <c r="B10559" t="s">
        <v>279</v>
      </c>
      <c r="C10559" t="s">
        <v>248</v>
      </c>
      <c r="D10559">
        <v>78</v>
      </c>
      <c r="E10559">
        <v>84</v>
      </c>
      <c r="F10559" t="s">
        <v>348</v>
      </c>
      <c r="G10559">
        <v>-6</v>
      </c>
      <c r="H10559" t="s">
        <v>357</v>
      </c>
      <c r="I10559" t="s">
        <v>348</v>
      </c>
      <c r="J10559" s="2">
        <f>VLOOKUP(B10559,'Totals by Team'!A:K,11,FALSE)</f>
        <v>-5.290322580645161</v>
      </c>
      <c r="K10559" s="2">
        <f>VLOOKUP(C10559,'Totals by Team'!A:K,11,FALSE)</f>
        <v>0.20588235294117646</v>
      </c>
    </row>
    <row r="10560" spans="1:11" x14ac:dyDescent="0.25">
      <c r="A10560" s="1">
        <v>41348</v>
      </c>
      <c r="B10560" t="s">
        <v>191</v>
      </c>
      <c r="C10560" t="s">
        <v>194</v>
      </c>
      <c r="D10560">
        <v>60</v>
      </c>
      <c r="E10560">
        <v>67</v>
      </c>
      <c r="F10560" t="s">
        <v>348</v>
      </c>
      <c r="G10560">
        <v>-7</v>
      </c>
      <c r="H10560" t="s">
        <v>357</v>
      </c>
      <c r="I10560" t="s">
        <v>348</v>
      </c>
      <c r="J10560" s="2">
        <f>VLOOKUP(B10560,'Totals by Team'!A:K,11,FALSE)</f>
        <v>-1.6666666666666667</v>
      </c>
      <c r="K10560" s="2">
        <f>VLOOKUP(C10560,'Totals by Team'!A:K,11,FALSE)</f>
        <v>1.0303030303030303</v>
      </c>
    </row>
    <row r="10561" spans="1:11" x14ac:dyDescent="0.25">
      <c r="A10561" s="1">
        <v>41348</v>
      </c>
      <c r="B10561" t="s">
        <v>81</v>
      </c>
      <c r="C10561" t="s">
        <v>124</v>
      </c>
      <c r="D10561">
        <v>55</v>
      </c>
      <c r="E10561">
        <v>63</v>
      </c>
      <c r="F10561" t="s">
        <v>124</v>
      </c>
      <c r="G10561">
        <v>-8</v>
      </c>
      <c r="H10561" t="s">
        <v>357</v>
      </c>
      <c r="I10561" t="s">
        <v>356</v>
      </c>
      <c r="J10561" s="2">
        <f>VLOOKUP(B10561,'Totals by Team'!A:K,11,FALSE)</f>
        <v>-5.1785714285714288</v>
      </c>
      <c r="K10561" s="2">
        <f>VLOOKUP(C10561,'Totals by Team'!A:K,11,FALSE)</f>
        <v>-6.7142857142857144</v>
      </c>
    </row>
    <row r="10562" spans="1:11" x14ac:dyDescent="0.25">
      <c r="A10562" s="1">
        <v>41348</v>
      </c>
      <c r="B10562" t="s">
        <v>302</v>
      </c>
      <c r="C10562" t="s">
        <v>197</v>
      </c>
      <c r="D10562">
        <v>59</v>
      </c>
      <c r="E10562">
        <v>68</v>
      </c>
      <c r="F10562" t="s">
        <v>348</v>
      </c>
      <c r="G10562">
        <v>-9</v>
      </c>
      <c r="H10562" t="s">
        <v>357</v>
      </c>
      <c r="I10562" t="s">
        <v>348</v>
      </c>
      <c r="J10562" s="2">
        <f>VLOOKUP(B10562,'Totals by Team'!A:K,11,FALSE)</f>
        <v>11.4375</v>
      </c>
      <c r="K10562" s="2">
        <f>VLOOKUP(C10562,'Totals by Team'!A:K,11,FALSE)</f>
        <v>9.617647058823529</v>
      </c>
    </row>
    <row r="10563" spans="1:11" x14ac:dyDescent="0.25">
      <c r="A10563" s="1">
        <v>41348</v>
      </c>
      <c r="B10563" t="s">
        <v>192</v>
      </c>
      <c r="C10563" t="s">
        <v>71</v>
      </c>
      <c r="D10563">
        <v>74</v>
      </c>
      <c r="E10563">
        <v>83</v>
      </c>
      <c r="F10563" t="s">
        <v>348</v>
      </c>
      <c r="G10563">
        <v>-9</v>
      </c>
      <c r="H10563" t="s">
        <v>357</v>
      </c>
      <c r="I10563" t="s">
        <v>348</v>
      </c>
      <c r="J10563" s="2">
        <f>VLOOKUP(B10563,'Totals by Team'!A:K,11,FALSE)</f>
        <v>12.875</v>
      </c>
      <c r="K10563" s="2">
        <f>VLOOKUP(C10563,'Totals by Team'!A:K,11,FALSE)</f>
        <v>7.0294117647058822</v>
      </c>
    </row>
    <row r="10564" spans="1:11" x14ac:dyDescent="0.25">
      <c r="A10564" s="1">
        <v>41348</v>
      </c>
      <c r="B10564" t="s">
        <v>308</v>
      </c>
      <c r="C10564" t="s">
        <v>146</v>
      </c>
      <c r="D10564">
        <v>65</v>
      </c>
      <c r="E10564">
        <v>74</v>
      </c>
      <c r="F10564" t="s">
        <v>348</v>
      </c>
      <c r="G10564">
        <v>-9</v>
      </c>
      <c r="H10564" t="s">
        <v>357</v>
      </c>
      <c r="I10564" t="s">
        <v>348</v>
      </c>
      <c r="J10564" s="2">
        <f>VLOOKUP(B10564,'Totals by Team'!A:K,11,FALSE)</f>
        <v>-5.4545454545454541</v>
      </c>
      <c r="K10564" s="2">
        <f>VLOOKUP(C10564,'Totals by Team'!A:K,11,FALSE)</f>
        <v>5.1515151515151514</v>
      </c>
    </row>
    <row r="10565" spans="1:11" x14ac:dyDescent="0.25">
      <c r="A10565" s="1">
        <v>41348</v>
      </c>
      <c r="B10565" t="s">
        <v>149</v>
      </c>
      <c r="C10565" t="s">
        <v>240</v>
      </c>
      <c r="D10565">
        <v>50</v>
      </c>
      <c r="E10565">
        <v>60</v>
      </c>
      <c r="F10565" t="s">
        <v>348</v>
      </c>
      <c r="G10565">
        <v>-10</v>
      </c>
      <c r="H10565" t="s">
        <v>357</v>
      </c>
      <c r="I10565" t="s">
        <v>348</v>
      </c>
      <c r="J10565" s="2">
        <f>VLOOKUP(B10565,'Totals by Team'!A:K,11,FALSE)</f>
        <v>7.1</v>
      </c>
      <c r="K10565" s="2">
        <f>VLOOKUP(C10565,'Totals by Team'!A:K,11,FALSE)</f>
        <v>7.0294117647058822</v>
      </c>
    </row>
    <row r="10566" spans="1:11" x14ac:dyDescent="0.25">
      <c r="A10566" s="1">
        <v>41348</v>
      </c>
      <c r="B10566" t="s">
        <v>298</v>
      </c>
      <c r="C10566" t="s">
        <v>343</v>
      </c>
      <c r="D10566">
        <v>65</v>
      </c>
      <c r="E10566">
        <v>75</v>
      </c>
      <c r="F10566" t="s">
        <v>343</v>
      </c>
      <c r="G10566">
        <v>-10</v>
      </c>
      <c r="H10566" t="s">
        <v>357</v>
      </c>
      <c r="I10566" t="s">
        <v>356</v>
      </c>
      <c r="J10566" s="2">
        <f>VLOOKUP(B10566,'Totals by Team'!A:K,11,FALSE)</f>
        <v>8.7096774193548381</v>
      </c>
      <c r="K10566" s="2">
        <f>VLOOKUP(C10566,'Totals by Team'!A:K,11,FALSE)</f>
        <v>7.5151515151515156</v>
      </c>
    </row>
    <row r="10567" spans="1:11" x14ac:dyDescent="0.25">
      <c r="A10567" s="1">
        <v>41348</v>
      </c>
      <c r="B10567" t="s">
        <v>212</v>
      </c>
      <c r="C10567" t="s">
        <v>220</v>
      </c>
      <c r="D10567">
        <v>48</v>
      </c>
      <c r="E10567">
        <v>58</v>
      </c>
      <c r="F10567" t="s">
        <v>348</v>
      </c>
      <c r="G10567">
        <v>-10</v>
      </c>
      <c r="H10567" t="s">
        <v>357</v>
      </c>
      <c r="I10567" t="s">
        <v>348</v>
      </c>
      <c r="J10567" s="2">
        <f>VLOOKUP(B10567,'Totals by Team'!A:K,11,FALSE)</f>
        <v>3.3125</v>
      </c>
      <c r="K10567" s="2">
        <f>VLOOKUP(C10567,'Totals by Team'!A:K,11,FALSE)</f>
        <v>3.28125</v>
      </c>
    </row>
    <row r="10568" spans="1:11" x14ac:dyDescent="0.25">
      <c r="A10568" s="1">
        <v>41348</v>
      </c>
      <c r="B10568" t="s">
        <v>216</v>
      </c>
      <c r="C10568" t="s">
        <v>186</v>
      </c>
      <c r="D10568">
        <v>58</v>
      </c>
      <c r="E10568">
        <v>69</v>
      </c>
      <c r="F10568" t="s">
        <v>348</v>
      </c>
      <c r="G10568">
        <v>-11</v>
      </c>
      <c r="H10568" t="s">
        <v>357</v>
      </c>
      <c r="I10568" t="s">
        <v>348</v>
      </c>
      <c r="J10568" s="2">
        <f>VLOOKUP(B10568,'Totals by Team'!A:K,11,FALSE)</f>
        <v>-0.93939393939393945</v>
      </c>
      <c r="K10568" s="2">
        <f>VLOOKUP(C10568,'Totals by Team'!A:K,11,FALSE)</f>
        <v>9.2424242424242422</v>
      </c>
    </row>
    <row r="10569" spans="1:11" x14ac:dyDescent="0.25">
      <c r="A10569" s="1">
        <v>41348</v>
      </c>
      <c r="B10569" t="s">
        <v>293</v>
      </c>
      <c r="C10569" t="s">
        <v>176</v>
      </c>
      <c r="D10569">
        <v>58</v>
      </c>
      <c r="E10569">
        <v>69</v>
      </c>
      <c r="F10569" t="s">
        <v>348</v>
      </c>
      <c r="G10569">
        <v>-11</v>
      </c>
      <c r="H10569" t="s">
        <v>357</v>
      </c>
      <c r="I10569" t="s">
        <v>348</v>
      </c>
      <c r="J10569" s="2">
        <f>VLOOKUP(B10569,'Totals by Team'!A:K,11,FALSE)</f>
        <v>6.4666666666666668</v>
      </c>
      <c r="K10569" s="2">
        <f>VLOOKUP(C10569,'Totals by Team'!A:K,11,FALSE)</f>
        <v>4.9090909090909092</v>
      </c>
    </row>
    <row r="10570" spans="1:11" x14ac:dyDescent="0.25">
      <c r="A10570" s="1">
        <v>41348</v>
      </c>
      <c r="B10570" t="s">
        <v>41</v>
      </c>
      <c r="C10570" t="s">
        <v>16</v>
      </c>
      <c r="D10570">
        <v>71</v>
      </c>
      <c r="E10570">
        <v>82</v>
      </c>
      <c r="F10570" t="s">
        <v>348</v>
      </c>
      <c r="G10570">
        <v>-11</v>
      </c>
      <c r="H10570" t="s">
        <v>357</v>
      </c>
      <c r="I10570" t="s">
        <v>348</v>
      </c>
      <c r="J10570" s="2">
        <f>VLOOKUP(B10570,'Totals by Team'!A:K,11,FALSE)</f>
        <v>-3.09375</v>
      </c>
      <c r="K10570" s="2">
        <f>VLOOKUP(C10570,'Totals by Team'!A:K,11,FALSE)</f>
        <v>2.125</v>
      </c>
    </row>
    <row r="10571" spans="1:11" x14ac:dyDescent="0.25">
      <c r="A10571" s="1">
        <v>41348</v>
      </c>
      <c r="B10571" t="s">
        <v>133</v>
      </c>
      <c r="C10571" t="s">
        <v>266</v>
      </c>
      <c r="D10571">
        <v>57</v>
      </c>
      <c r="E10571">
        <v>68</v>
      </c>
      <c r="F10571" t="s">
        <v>348</v>
      </c>
      <c r="G10571">
        <v>-11</v>
      </c>
      <c r="H10571" t="s">
        <v>357</v>
      </c>
      <c r="I10571" t="s">
        <v>348</v>
      </c>
      <c r="J10571" s="2">
        <f>VLOOKUP(B10571,'Totals by Team'!A:K,11,FALSE)</f>
        <v>-6.8965517241379306</v>
      </c>
      <c r="K10571" s="2">
        <f>VLOOKUP(C10571,'Totals by Team'!A:K,11,FALSE)</f>
        <v>11.333333333333334</v>
      </c>
    </row>
    <row r="10572" spans="1:11" x14ac:dyDescent="0.25">
      <c r="A10572" s="1">
        <v>41348</v>
      </c>
      <c r="B10572" t="s">
        <v>225</v>
      </c>
      <c r="C10572" t="s">
        <v>309</v>
      </c>
      <c r="D10572">
        <v>74</v>
      </c>
      <c r="E10572">
        <v>85</v>
      </c>
      <c r="F10572" t="s">
        <v>348</v>
      </c>
      <c r="G10572">
        <v>-11</v>
      </c>
      <c r="H10572" t="s">
        <v>357</v>
      </c>
      <c r="I10572" t="s">
        <v>348</v>
      </c>
      <c r="J10572" s="2">
        <f>VLOOKUP(B10572,'Totals by Team'!A:K,11,FALSE)</f>
        <v>-1.4193548387096775</v>
      </c>
      <c r="K10572" s="2">
        <f>VLOOKUP(C10572,'Totals by Team'!A:K,11,FALSE)</f>
        <v>10.705882352941176</v>
      </c>
    </row>
    <row r="10573" spans="1:11" x14ac:dyDescent="0.25">
      <c r="A10573" s="1">
        <v>41348</v>
      </c>
      <c r="B10573" t="s">
        <v>100</v>
      </c>
      <c r="C10573" t="s">
        <v>339</v>
      </c>
      <c r="D10573">
        <v>63</v>
      </c>
      <c r="E10573">
        <v>74</v>
      </c>
      <c r="F10573" t="s">
        <v>348</v>
      </c>
      <c r="G10573">
        <v>-11</v>
      </c>
      <c r="H10573" t="s">
        <v>357</v>
      </c>
      <c r="I10573" t="s">
        <v>348</v>
      </c>
      <c r="J10573" s="2">
        <f>VLOOKUP(B10573,'Totals by Team'!A:K,11,FALSE)</f>
        <v>2.064516129032258</v>
      </c>
      <c r="K10573" s="2">
        <f>VLOOKUP(C10573,'Totals by Team'!A:K,11,FALSE)</f>
        <v>8.3636363636363633</v>
      </c>
    </row>
    <row r="10574" spans="1:11" x14ac:dyDescent="0.25">
      <c r="A10574" s="1">
        <v>41348</v>
      </c>
      <c r="B10574" t="s">
        <v>210</v>
      </c>
      <c r="C10574" t="s">
        <v>301</v>
      </c>
      <c r="D10574">
        <v>57</v>
      </c>
      <c r="E10574">
        <v>68</v>
      </c>
      <c r="F10574" t="s">
        <v>348</v>
      </c>
      <c r="G10574">
        <v>-11</v>
      </c>
      <c r="H10574" t="s">
        <v>357</v>
      </c>
      <c r="I10574" t="s">
        <v>348</v>
      </c>
      <c r="J10574" s="2">
        <f>VLOOKUP(B10574,'Totals by Team'!A:K,11,FALSE)</f>
        <v>9.53125</v>
      </c>
      <c r="K10574" s="2">
        <f>VLOOKUP(C10574,'Totals by Team'!A:K,11,FALSE)</f>
        <v>7.2727272727272725</v>
      </c>
    </row>
    <row r="10575" spans="1:11" x14ac:dyDescent="0.25">
      <c r="A10575" s="1">
        <v>41348</v>
      </c>
      <c r="B10575" t="s">
        <v>258</v>
      </c>
      <c r="C10575" t="s">
        <v>312</v>
      </c>
      <c r="D10575">
        <v>57</v>
      </c>
      <c r="E10575">
        <v>69</v>
      </c>
      <c r="F10575" t="s">
        <v>348</v>
      </c>
      <c r="G10575">
        <v>-12</v>
      </c>
      <c r="H10575" t="s">
        <v>357</v>
      </c>
      <c r="I10575" t="s">
        <v>348</v>
      </c>
      <c r="J10575" s="2">
        <f>VLOOKUP(B10575,'Totals by Team'!A:K,11,FALSE)</f>
        <v>7.2352941176470589</v>
      </c>
      <c r="K10575" s="2">
        <f>VLOOKUP(C10575,'Totals by Team'!A:K,11,FALSE)</f>
        <v>15.588235294117647</v>
      </c>
    </row>
    <row r="10576" spans="1:11" x14ac:dyDescent="0.25">
      <c r="A10576" s="1">
        <v>41348</v>
      </c>
      <c r="B10576" t="s">
        <v>162</v>
      </c>
      <c r="C10576" t="s">
        <v>10</v>
      </c>
      <c r="D10576">
        <v>59</v>
      </c>
      <c r="E10576">
        <v>72</v>
      </c>
      <c r="F10576" t="s">
        <v>348</v>
      </c>
      <c r="G10576">
        <v>-13</v>
      </c>
      <c r="H10576" t="s">
        <v>357</v>
      </c>
      <c r="I10576" t="s">
        <v>348</v>
      </c>
      <c r="J10576" s="2">
        <f>VLOOKUP(B10576,'Totals by Team'!A:K,11,FALSE)</f>
        <v>-8.5862068965517242</v>
      </c>
      <c r="K10576" s="2">
        <f>VLOOKUP(C10576,'Totals by Team'!A:K,11,FALSE)</f>
        <v>8.1724137931034484</v>
      </c>
    </row>
    <row r="10577" spans="1:11" x14ac:dyDescent="0.25">
      <c r="A10577" s="1">
        <v>41348</v>
      </c>
      <c r="B10577" t="s">
        <v>129</v>
      </c>
      <c r="C10577" t="s">
        <v>85</v>
      </c>
      <c r="D10577">
        <v>75</v>
      </c>
      <c r="E10577">
        <v>88</v>
      </c>
      <c r="F10577" t="s">
        <v>348</v>
      </c>
      <c r="G10577">
        <v>-13</v>
      </c>
      <c r="H10577" t="s">
        <v>357</v>
      </c>
      <c r="I10577" t="s">
        <v>348</v>
      </c>
      <c r="J10577" s="2">
        <f>VLOOKUP(B10577,'Totals by Team'!A:K,11,FALSE)</f>
        <v>-5.2758620689655169</v>
      </c>
      <c r="K10577" s="2">
        <f>VLOOKUP(C10577,'Totals by Team'!A:K,11,FALSE)</f>
        <v>-5.5161290322580649</v>
      </c>
    </row>
    <row r="10578" spans="1:11" x14ac:dyDescent="0.25">
      <c r="A10578" s="1">
        <v>41348</v>
      </c>
      <c r="B10578" t="s">
        <v>234</v>
      </c>
      <c r="C10578" t="s">
        <v>78</v>
      </c>
      <c r="D10578">
        <v>56</v>
      </c>
      <c r="E10578">
        <v>70</v>
      </c>
      <c r="F10578" t="s">
        <v>78</v>
      </c>
      <c r="G10578">
        <v>-14</v>
      </c>
      <c r="H10578" t="s">
        <v>357</v>
      </c>
      <c r="I10578" t="s">
        <v>356</v>
      </c>
      <c r="J10578" s="2">
        <f>VLOOKUP(B10578,'Totals by Team'!A:K,11,FALSE)</f>
        <v>-2.4482758620689653</v>
      </c>
      <c r="K10578" s="2">
        <f>VLOOKUP(C10578,'Totals by Team'!A:K,11,FALSE)</f>
        <v>4.8275862068965516</v>
      </c>
    </row>
    <row r="10579" spans="1:11" x14ac:dyDescent="0.25">
      <c r="A10579" s="1">
        <v>41348</v>
      </c>
      <c r="B10579" t="s">
        <v>317</v>
      </c>
      <c r="C10579" t="s">
        <v>179</v>
      </c>
      <c r="D10579">
        <v>73</v>
      </c>
      <c r="E10579">
        <v>88</v>
      </c>
      <c r="F10579" t="s">
        <v>348</v>
      </c>
      <c r="G10579">
        <v>-15</v>
      </c>
      <c r="H10579" t="s">
        <v>357</v>
      </c>
      <c r="I10579" t="s">
        <v>348</v>
      </c>
      <c r="J10579" s="2">
        <f>VLOOKUP(B10579,'Totals by Team'!A:K,11,FALSE)</f>
        <v>8.4242424242424239</v>
      </c>
      <c r="K10579" s="2">
        <f>VLOOKUP(C10579,'Totals by Team'!A:K,11,FALSE)</f>
        <v>13.911764705882353</v>
      </c>
    </row>
    <row r="10580" spans="1:11" x14ac:dyDescent="0.25">
      <c r="A10580" s="1">
        <v>41348</v>
      </c>
      <c r="B10580" t="s">
        <v>263</v>
      </c>
      <c r="C10580" t="s">
        <v>285</v>
      </c>
      <c r="D10580">
        <v>64</v>
      </c>
      <c r="E10580">
        <v>80</v>
      </c>
      <c r="F10580" t="s">
        <v>348</v>
      </c>
      <c r="G10580">
        <v>-16</v>
      </c>
      <c r="H10580" t="s">
        <v>357</v>
      </c>
      <c r="I10580" t="s">
        <v>348</v>
      </c>
      <c r="J10580" s="2">
        <f>VLOOKUP(B10580,'Totals by Team'!A:K,11,FALSE)</f>
        <v>3.2121212121212119</v>
      </c>
      <c r="K10580" s="2">
        <f>VLOOKUP(C10580,'Totals by Team'!A:K,11,FALSE)</f>
        <v>17.545454545454547</v>
      </c>
    </row>
    <row r="10581" spans="1:11" x14ac:dyDescent="0.25">
      <c r="A10581" s="1">
        <v>41348</v>
      </c>
      <c r="B10581" t="s">
        <v>70</v>
      </c>
      <c r="C10581" t="s">
        <v>260</v>
      </c>
      <c r="D10581">
        <v>48</v>
      </c>
      <c r="E10581">
        <v>64</v>
      </c>
      <c r="F10581" t="s">
        <v>348</v>
      </c>
      <c r="G10581">
        <v>-16</v>
      </c>
      <c r="H10581" t="s">
        <v>357</v>
      </c>
      <c r="I10581" t="s">
        <v>348</v>
      </c>
      <c r="J10581" s="2">
        <f>VLOOKUP(B10581,'Totals by Team'!A:K,11,FALSE)</f>
        <v>8.46875</v>
      </c>
      <c r="K10581" s="2">
        <f>VLOOKUP(C10581,'Totals by Team'!A:K,11,FALSE)</f>
        <v>0.21212121212121213</v>
      </c>
    </row>
    <row r="10582" spans="1:11" x14ac:dyDescent="0.25">
      <c r="A10582" s="1">
        <v>41348</v>
      </c>
      <c r="B10582" t="s">
        <v>17</v>
      </c>
      <c r="C10582" t="s">
        <v>82</v>
      </c>
      <c r="D10582">
        <v>53</v>
      </c>
      <c r="E10582">
        <v>69</v>
      </c>
      <c r="F10582" t="s">
        <v>348</v>
      </c>
      <c r="G10582">
        <v>-16</v>
      </c>
      <c r="H10582" t="s">
        <v>357</v>
      </c>
      <c r="I10582" t="s">
        <v>348</v>
      </c>
      <c r="J10582" s="2">
        <f>VLOOKUP(B10582,'Totals by Team'!A:K,11,FALSE)</f>
        <v>-5.46875</v>
      </c>
      <c r="K10582" s="2">
        <f>VLOOKUP(C10582,'Totals by Team'!A:K,11,FALSE)</f>
        <v>1.78125</v>
      </c>
    </row>
    <row r="10583" spans="1:11" x14ac:dyDescent="0.25">
      <c r="A10583" s="1">
        <v>41348</v>
      </c>
      <c r="B10583" t="s">
        <v>307</v>
      </c>
      <c r="C10583" t="s">
        <v>288</v>
      </c>
      <c r="D10583">
        <v>55</v>
      </c>
      <c r="E10583">
        <v>72</v>
      </c>
      <c r="F10583" t="s">
        <v>348</v>
      </c>
      <c r="G10583">
        <v>-17</v>
      </c>
      <c r="H10583" t="s">
        <v>357</v>
      </c>
      <c r="I10583" t="s">
        <v>348</v>
      </c>
      <c r="J10583" s="2">
        <f>VLOOKUP(B10583,'Totals by Team'!A:K,11,FALSE)</f>
        <v>0.21875</v>
      </c>
      <c r="K10583" s="2">
        <f>VLOOKUP(C10583,'Totals by Team'!A:K,11,FALSE)</f>
        <v>10.575757575757576</v>
      </c>
    </row>
    <row r="10584" spans="1:11" x14ac:dyDescent="0.25">
      <c r="A10584" s="1">
        <v>41348</v>
      </c>
      <c r="B10584" t="s">
        <v>233</v>
      </c>
      <c r="C10584" t="s">
        <v>211</v>
      </c>
      <c r="D10584">
        <v>67</v>
      </c>
      <c r="E10584">
        <v>85</v>
      </c>
      <c r="F10584" t="s">
        <v>348</v>
      </c>
      <c r="G10584">
        <v>-18</v>
      </c>
      <c r="H10584" t="s">
        <v>357</v>
      </c>
      <c r="I10584" t="s">
        <v>348</v>
      </c>
      <c r="J10584" s="2">
        <f>VLOOKUP(B10584,'Totals by Team'!A:K,11,FALSE)</f>
        <v>2.25</v>
      </c>
      <c r="K10584" s="2">
        <f>VLOOKUP(C10584,'Totals by Team'!A:K,11,FALSE)</f>
        <v>8.125</v>
      </c>
    </row>
    <row r="10585" spans="1:11" x14ac:dyDescent="0.25">
      <c r="A10585" s="1">
        <v>41348</v>
      </c>
      <c r="B10585" t="s">
        <v>5</v>
      </c>
      <c r="C10585" t="s">
        <v>218</v>
      </c>
      <c r="D10585">
        <v>56</v>
      </c>
      <c r="E10585">
        <v>75</v>
      </c>
      <c r="F10585" t="s">
        <v>348</v>
      </c>
      <c r="G10585">
        <v>-19</v>
      </c>
      <c r="H10585" t="s">
        <v>357</v>
      </c>
      <c r="I10585" t="s">
        <v>348</v>
      </c>
      <c r="J10585" s="2">
        <f>VLOOKUP(B10585,'Totals by Team'!A:K,11,FALSE)</f>
        <v>8.90625</v>
      </c>
      <c r="K10585" s="2">
        <f>VLOOKUP(C10585,'Totals by Team'!A:K,11,FALSE)</f>
        <v>7.4705882352941178</v>
      </c>
    </row>
    <row r="10586" spans="1:11" x14ac:dyDescent="0.25">
      <c r="A10586" s="1">
        <v>41348</v>
      </c>
      <c r="B10586" t="s">
        <v>336</v>
      </c>
      <c r="C10586" t="s">
        <v>320</v>
      </c>
      <c r="D10586">
        <v>45</v>
      </c>
      <c r="E10586">
        <v>64</v>
      </c>
      <c r="F10586" t="s">
        <v>348</v>
      </c>
      <c r="G10586">
        <v>-19</v>
      </c>
      <c r="H10586" t="s">
        <v>357</v>
      </c>
      <c r="I10586" t="s">
        <v>348</v>
      </c>
      <c r="J10586" s="2">
        <f>VLOOKUP(B10586,'Totals by Team'!A:K,11,FALSE)</f>
        <v>-1.935483870967742</v>
      </c>
      <c r="K10586" s="2">
        <f>VLOOKUP(C10586,'Totals by Team'!A:K,11,FALSE)</f>
        <v>8.117647058823529</v>
      </c>
    </row>
    <row r="10587" spans="1:11" x14ac:dyDescent="0.25">
      <c r="A10587" s="1">
        <v>41348</v>
      </c>
      <c r="B10587" t="s">
        <v>335</v>
      </c>
      <c r="C10587" t="s">
        <v>270</v>
      </c>
      <c r="D10587">
        <v>50</v>
      </c>
      <c r="E10587">
        <v>71</v>
      </c>
      <c r="F10587" t="s">
        <v>348</v>
      </c>
      <c r="G10587">
        <v>-21</v>
      </c>
      <c r="H10587" t="s">
        <v>357</v>
      </c>
      <c r="I10587" t="s">
        <v>348</v>
      </c>
      <c r="J10587" s="2">
        <f>VLOOKUP(B10587,'Totals by Team'!A:K,11,FALSE)</f>
        <v>-5.1818181818181817</v>
      </c>
      <c r="K10587" s="2">
        <f>VLOOKUP(C10587,'Totals by Team'!A:K,11,FALSE)</f>
        <v>11.363636363636363</v>
      </c>
    </row>
    <row r="10588" spans="1:11" x14ac:dyDescent="0.25">
      <c r="A10588" s="1">
        <v>41348</v>
      </c>
      <c r="B10588" t="s">
        <v>244</v>
      </c>
      <c r="C10588" t="s">
        <v>261</v>
      </c>
      <c r="D10588">
        <v>62</v>
      </c>
      <c r="E10588">
        <v>83</v>
      </c>
      <c r="F10588" t="s">
        <v>348</v>
      </c>
      <c r="G10588">
        <v>-21</v>
      </c>
      <c r="H10588" t="s">
        <v>357</v>
      </c>
      <c r="I10588" t="s">
        <v>348</v>
      </c>
      <c r="J10588" s="2">
        <f>VLOOKUP(B10588,'Totals by Team'!A:K,11,FALSE)</f>
        <v>-1.4545454545454546</v>
      </c>
      <c r="K10588" s="2">
        <f>VLOOKUP(C10588,'Totals by Team'!A:K,11,FALSE)</f>
        <v>7.0606060606060606</v>
      </c>
    </row>
    <row r="10589" spans="1:11" x14ac:dyDescent="0.25">
      <c r="A10589" s="1">
        <v>41348</v>
      </c>
      <c r="B10589" t="s">
        <v>345</v>
      </c>
      <c r="C10589" t="s">
        <v>280</v>
      </c>
      <c r="D10589">
        <v>58</v>
      </c>
      <c r="E10589">
        <v>80</v>
      </c>
      <c r="F10589" t="s">
        <v>348</v>
      </c>
      <c r="G10589">
        <v>-22</v>
      </c>
      <c r="H10589" t="s">
        <v>357</v>
      </c>
      <c r="I10589" t="s">
        <v>348</v>
      </c>
      <c r="J10589" s="2">
        <f>VLOOKUP(B10589,'Totals by Team'!A:K,11,FALSE)</f>
        <v>1.8064516129032258</v>
      </c>
      <c r="K10589" s="2">
        <f>VLOOKUP(C10589,'Totals by Team'!A:K,11,FALSE)</f>
        <v>17.939393939393938</v>
      </c>
    </row>
    <row r="10590" spans="1:11" x14ac:dyDescent="0.25">
      <c r="A10590" s="1">
        <v>41349</v>
      </c>
      <c r="B10590" t="s">
        <v>43</v>
      </c>
      <c r="C10590" t="s">
        <v>339</v>
      </c>
      <c r="D10590">
        <v>65</v>
      </c>
      <c r="E10590">
        <v>46</v>
      </c>
      <c r="F10590" t="s">
        <v>348</v>
      </c>
      <c r="G10590">
        <v>19</v>
      </c>
      <c r="H10590" t="s">
        <v>358</v>
      </c>
      <c r="I10590" t="s">
        <v>348</v>
      </c>
      <c r="J10590" s="2">
        <f>VLOOKUP(B10590,'Totals by Team'!A:K,11,FALSE)</f>
        <v>9.67741935483871</v>
      </c>
      <c r="K10590" s="2">
        <f>VLOOKUP(C10590,'Totals by Team'!A:K,11,FALSE)</f>
        <v>8.3636363636363633</v>
      </c>
    </row>
    <row r="10591" spans="1:11" x14ac:dyDescent="0.25">
      <c r="A10591" s="1">
        <v>41349</v>
      </c>
      <c r="B10591" t="s">
        <v>312</v>
      </c>
      <c r="C10591" t="s">
        <v>148</v>
      </c>
      <c r="D10591">
        <v>78</v>
      </c>
      <c r="E10591">
        <v>61</v>
      </c>
      <c r="F10591" t="s">
        <v>348</v>
      </c>
      <c r="G10591">
        <v>17</v>
      </c>
      <c r="H10591" t="s">
        <v>358</v>
      </c>
      <c r="I10591" t="s">
        <v>348</v>
      </c>
      <c r="J10591" s="2">
        <f>VLOOKUP(B10591,'Totals by Team'!A:K,11,FALSE)</f>
        <v>15.588235294117647</v>
      </c>
      <c r="K10591" s="2">
        <f>VLOOKUP(C10591,'Totals by Team'!A:K,11,FALSE)</f>
        <v>11.257142857142858</v>
      </c>
    </row>
    <row r="10592" spans="1:11" x14ac:dyDescent="0.25">
      <c r="A10592" s="1">
        <v>41349</v>
      </c>
      <c r="B10592" t="s">
        <v>179</v>
      </c>
      <c r="C10592" t="s">
        <v>301</v>
      </c>
      <c r="D10592">
        <v>70</v>
      </c>
      <c r="E10592">
        <v>54</v>
      </c>
      <c r="F10592" t="s">
        <v>348</v>
      </c>
      <c r="G10592">
        <v>16</v>
      </c>
      <c r="H10592" t="s">
        <v>358</v>
      </c>
      <c r="I10592" t="s">
        <v>348</v>
      </c>
      <c r="J10592" s="2">
        <f>VLOOKUP(B10592,'Totals by Team'!A:K,11,FALSE)</f>
        <v>13.911764705882353</v>
      </c>
      <c r="K10592" s="2">
        <f>VLOOKUP(C10592,'Totals by Team'!A:K,11,FALSE)</f>
        <v>7.2727272727272725</v>
      </c>
    </row>
    <row r="10593" spans="1:11" x14ac:dyDescent="0.25">
      <c r="A10593" s="1">
        <v>41349</v>
      </c>
      <c r="B10593" t="s">
        <v>124</v>
      </c>
      <c r="C10593" t="s">
        <v>87</v>
      </c>
      <c r="D10593">
        <v>75</v>
      </c>
      <c r="E10593">
        <v>60</v>
      </c>
      <c r="F10593" t="s">
        <v>124</v>
      </c>
      <c r="G10593">
        <v>15</v>
      </c>
      <c r="H10593" t="s">
        <v>358</v>
      </c>
      <c r="I10593" t="s">
        <v>360</v>
      </c>
      <c r="J10593" s="2">
        <f>VLOOKUP(B10593,'Totals by Team'!A:K,11,FALSE)</f>
        <v>-6.7142857142857144</v>
      </c>
      <c r="K10593" s="2">
        <f>VLOOKUP(C10593,'Totals by Team'!A:K,11,FALSE)</f>
        <v>-7.1428571428571432</v>
      </c>
    </row>
    <row r="10594" spans="1:11" x14ac:dyDescent="0.25">
      <c r="A10594" s="1">
        <v>41349</v>
      </c>
      <c r="B10594" t="s">
        <v>197</v>
      </c>
      <c r="C10594" t="s">
        <v>285</v>
      </c>
      <c r="D10594">
        <v>68</v>
      </c>
      <c r="E10594">
        <v>56</v>
      </c>
      <c r="F10594" t="s">
        <v>348</v>
      </c>
      <c r="G10594">
        <v>12</v>
      </c>
      <c r="H10594" t="s">
        <v>358</v>
      </c>
      <c r="I10594" t="s">
        <v>348</v>
      </c>
      <c r="J10594" s="2">
        <f>VLOOKUP(B10594,'Totals by Team'!A:K,11,FALSE)</f>
        <v>9.617647058823529</v>
      </c>
      <c r="K10594" s="2">
        <f>VLOOKUP(C10594,'Totals by Team'!A:K,11,FALSE)</f>
        <v>17.545454545454547</v>
      </c>
    </row>
    <row r="10595" spans="1:11" x14ac:dyDescent="0.25">
      <c r="A10595" s="1">
        <v>41349</v>
      </c>
      <c r="B10595" t="s">
        <v>309</v>
      </c>
      <c r="C10595" t="s">
        <v>211</v>
      </c>
      <c r="D10595">
        <v>91</v>
      </c>
      <c r="E10595">
        <v>79</v>
      </c>
      <c r="F10595" t="s">
        <v>348</v>
      </c>
      <c r="G10595">
        <v>12</v>
      </c>
      <c r="H10595" t="s">
        <v>358</v>
      </c>
      <c r="I10595" t="s">
        <v>348</v>
      </c>
      <c r="J10595" s="2">
        <f>VLOOKUP(B10595,'Totals by Team'!A:K,11,FALSE)</f>
        <v>10.705882352941176</v>
      </c>
      <c r="K10595" s="2">
        <f>VLOOKUP(C10595,'Totals by Team'!A:K,11,FALSE)</f>
        <v>8.125</v>
      </c>
    </row>
    <row r="10596" spans="1:11" x14ac:dyDescent="0.25">
      <c r="A10596" s="1">
        <v>41349</v>
      </c>
      <c r="B10596" t="s">
        <v>344</v>
      </c>
      <c r="C10596" t="s">
        <v>260</v>
      </c>
      <c r="D10596">
        <v>64</v>
      </c>
      <c r="E10596">
        <v>52</v>
      </c>
      <c r="F10596" t="s">
        <v>348</v>
      </c>
      <c r="G10596">
        <v>12</v>
      </c>
      <c r="H10596" t="s">
        <v>358</v>
      </c>
      <c r="I10596" t="s">
        <v>348</v>
      </c>
      <c r="J10596" s="2">
        <f>VLOOKUP(B10596,'Totals by Team'!A:K,11,FALSE)</f>
        <v>10.617647058823529</v>
      </c>
      <c r="K10596" s="2">
        <f>VLOOKUP(C10596,'Totals by Team'!A:K,11,FALSE)</f>
        <v>0.21212121212121213</v>
      </c>
    </row>
    <row r="10597" spans="1:11" x14ac:dyDescent="0.25">
      <c r="A10597" s="1">
        <v>41349</v>
      </c>
      <c r="B10597" t="s">
        <v>288</v>
      </c>
      <c r="C10597" t="s">
        <v>176</v>
      </c>
      <c r="D10597">
        <v>67</v>
      </c>
      <c r="E10597">
        <v>56</v>
      </c>
      <c r="F10597" t="s">
        <v>348</v>
      </c>
      <c r="G10597">
        <v>11</v>
      </c>
      <c r="H10597" t="s">
        <v>358</v>
      </c>
      <c r="I10597" t="s">
        <v>348</v>
      </c>
      <c r="J10597" s="2">
        <f>VLOOKUP(B10597,'Totals by Team'!A:K,11,FALSE)</f>
        <v>10.575757575757576</v>
      </c>
      <c r="K10597" s="2">
        <f>VLOOKUP(C10597,'Totals by Team'!A:K,11,FALSE)</f>
        <v>4.9090909090909092</v>
      </c>
    </row>
    <row r="10598" spans="1:11" x14ac:dyDescent="0.25">
      <c r="A10598" s="1">
        <v>41349</v>
      </c>
      <c r="B10598" t="s">
        <v>186</v>
      </c>
      <c r="C10598" t="s">
        <v>218</v>
      </c>
      <c r="D10598">
        <v>81</v>
      </c>
      <c r="E10598">
        <v>71</v>
      </c>
      <c r="F10598" t="s">
        <v>348</v>
      </c>
      <c r="G10598">
        <v>10</v>
      </c>
      <c r="H10598" t="s">
        <v>358</v>
      </c>
      <c r="I10598" t="s">
        <v>348</v>
      </c>
      <c r="J10598" s="2">
        <f>VLOOKUP(B10598,'Totals by Team'!A:K,11,FALSE)</f>
        <v>9.2424242424242422</v>
      </c>
      <c r="K10598" s="2">
        <f>VLOOKUP(C10598,'Totals by Team'!A:K,11,FALSE)</f>
        <v>7.4705882352941178</v>
      </c>
    </row>
    <row r="10599" spans="1:11" x14ac:dyDescent="0.25">
      <c r="A10599" s="1">
        <v>41349</v>
      </c>
      <c r="B10599" t="s">
        <v>280</v>
      </c>
      <c r="C10599" t="s">
        <v>220</v>
      </c>
      <c r="D10599">
        <v>61</v>
      </c>
      <c r="E10599">
        <v>51</v>
      </c>
      <c r="F10599" t="s">
        <v>348</v>
      </c>
      <c r="G10599">
        <v>10</v>
      </c>
      <c r="H10599" t="s">
        <v>358</v>
      </c>
      <c r="I10599" t="s">
        <v>348</v>
      </c>
      <c r="J10599" s="2">
        <f>VLOOKUP(B10599,'Totals by Team'!A:K,11,FALSE)</f>
        <v>17.939393939393938</v>
      </c>
      <c r="K10599" s="2">
        <f>VLOOKUP(C10599,'Totals by Team'!A:K,11,FALSE)</f>
        <v>3.28125</v>
      </c>
    </row>
    <row r="10600" spans="1:11" x14ac:dyDescent="0.25">
      <c r="A10600" s="1">
        <v>41349</v>
      </c>
      <c r="B10600" t="s">
        <v>320</v>
      </c>
      <c r="C10600" t="s">
        <v>291</v>
      </c>
      <c r="D10600">
        <v>78</v>
      </c>
      <c r="E10600">
        <v>69</v>
      </c>
      <c r="F10600" t="s">
        <v>348</v>
      </c>
      <c r="G10600">
        <v>9</v>
      </c>
      <c r="H10600" t="s">
        <v>358</v>
      </c>
      <c r="I10600" t="s">
        <v>348</v>
      </c>
      <c r="J10600" s="2">
        <f>VLOOKUP(B10600,'Totals by Team'!A:K,11,FALSE)</f>
        <v>8.117647058823529</v>
      </c>
      <c r="K10600" s="2">
        <f>VLOOKUP(C10600,'Totals by Team'!A:K,11,FALSE)</f>
        <v>5.7941176470588234</v>
      </c>
    </row>
    <row r="10601" spans="1:11" x14ac:dyDescent="0.25">
      <c r="A10601" s="1">
        <v>41349</v>
      </c>
      <c r="B10601" t="s">
        <v>271</v>
      </c>
      <c r="C10601" t="s">
        <v>223</v>
      </c>
      <c r="D10601">
        <v>71</v>
      </c>
      <c r="E10601">
        <v>62</v>
      </c>
      <c r="F10601" t="s">
        <v>348</v>
      </c>
      <c r="G10601">
        <v>9</v>
      </c>
      <c r="H10601" t="s">
        <v>358</v>
      </c>
      <c r="I10601" t="s">
        <v>348</v>
      </c>
      <c r="J10601" s="2">
        <f>VLOOKUP(B10601,'Totals by Team'!A:K,11,FALSE)</f>
        <v>12.529411764705882</v>
      </c>
      <c r="K10601" s="2">
        <f>VLOOKUP(C10601,'Totals by Team'!A:K,11,FALSE)</f>
        <v>1.71875</v>
      </c>
    </row>
    <row r="10602" spans="1:11" x14ac:dyDescent="0.25">
      <c r="A10602" s="1">
        <v>41349</v>
      </c>
      <c r="B10602" t="s">
        <v>259</v>
      </c>
      <c r="C10602" t="s">
        <v>194</v>
      </c>
      <c r="D10602">
        <v>64</v>
      </c>
      <c r="E10602">
        <v>55</v>
      </c>
      <c r="F10602" t="s">
        <v>348</v>
      </c>
      <c r="G10602">
        <v>9</v>
      </c>
      <c r="H10602" t="s">
        <v>358</v>
      </c>
      <c r="I10602" t="s">
        <v>348</v>
      </c>
      <c r="J10602" s="2">
        <f>VLOOKUP(B10602,'Totals by Team'!A:K,11,FALSE)</f>
        <v>1.84375</v>
      </c>
      <c r="K10602" s="2">
        <f>VLOOKUP(C10602,'Totals by Team'!A:K,11,FALSE)</f>
        <v>1.0303030303030303</v>
      </c>
    </row>
    <row r="10603" spans="1:11" x14ac:dyDescent="0.25">
      <c r="A10603" s="1">
        <v>41349</v>
      </c>
      <c r="B10603" t="s">
        <v>146</v>
      </c>
      <c r="C10603" t="s">
        <v>82</v>
      </c>
      <c r="D10603">
        <v>64</v>
      </c>
      <c r="E10603">
        <v>55</v>
      </c>
      <c r="F10603" t="s">
        <v>348</v>
      </c>
      <c r="G10603">
        <v>9</v>
      </c>
      <c r="H10603" t="s">
        <v>358</v>
      </c>
      <c r="I10603" t="s">
        <v>348</v>
      </c>
      <c r="J10603" s="2">
        <f>VLOOKUP(B10603,'Totals by Team'!A:K,11,FALSE)</f>
        <v>5.1515151515151514</v>
      </c>
      <c r="K10603" s="2">
        <f>VLOOKUP(C10603,'Totals by Team'!A:K,11,FALSE)</f>
        <v>1.78125</v>
      </c>
    </row>
    <row r="10604" spans="1:11" x14ac:dyDescent="0.25">
      <c r="A10604" s="1">
        <v>41349</v>
      </c>
      <c r="B10604" t="s">
        <v>240</v>
      </c>
      <c r="C10604" t="s">
        <v>343</v>
      </c>
      <c r="D10604">
        <v>63</v>
      </c>
      <c r="E10604">
        <v>56</v>
      </c>
      <c r="F10604" t="s">
        <v>343</v>
      </c>
      <c r="G10604">
        <v>7</v>
      </c>
      <c r="H10604" t="s">
        <v>358</v>
      </c>
      <c r="I10604" t="s">
        <v>356</v>
      </c>
      <c r="J10604" s="2">
        <f>VLOOKUP(B10604,'Totals by Team'!A:K,11,FALSE)</f>
        <v>7.0294117647058822</v>
      </c>
      <c r="K10604" s="2">
        <f>VLOOKUP(C10604,'Totals by Team'!A:K,11,FALSE)</f>
        <v>7.5151515151515156</v>
      </c>
    </row>
    <row r="10605" spans="1:11" x14ac:dyDescent="0.25">
      <c r="A10605" s="1">
        <v>41349</v>
      </c>
      <c r="B10605" t="s">
        <v>135</v>
      </c>
      <c r="C10605" t="s">
        <v>42</v>
      </c>
      <c r="D10605">
        <v>53</v>
      </c>
      <c r="E10605">
        <v>49</v>
      </c>
      <c r="F10605" t="s">
        <v>42</v>
      </c>
      <c r="G10605">
        <v>4</v>
      </c>
      <c r="H10605" t="s">
        <v>358</v>
      </c>
      <c r="I10605" t="s">
        <v>356</v>
      </c>
      <c r="J10605" s="2">
        <f>VLOOKUP(B10605,'Totals by Team'!A:K,11,FALSE)</f>
        <v>4.117647058823529</v>
      </c>
      <c r="K10605" s="2">
        <f>VLOOKUP(C10605,'Totals by Team'!A:K,11,FALSE)</f>
        <v>4.78125</v>
      </c>
    </row>
    <row r="10606" spans="1:11" x14ac:dyDescent="0.25">
      <c r="A10606" s="1">
        <v>41349</v>
      </c>
      <c r="B10606" t="s">
        <v>270</v>
      </c>
      <c r="C10606" t="s">
        <v>19</v>
      </c>
      <c r="D10606">
        <v>61</v>
      </c>
      <c r="E10606">
        <v>58</v>
      </c>
      <c r="F10606" t="s">
        <v>348</v>
      </c>
      <c r="G10606">
        <v>3</v>
      </c>
      <c r="H10606" t="s">
        <v>358</v>
      </c>
      <c r="I10606" t="s">
        <v>348</v>
      </c>
      <c r="J10606" s="2">
        <f>VLOOKUP(B10606,'Totals by Team'!A:K,11,FALSE)</f>
        <v>11.363636363636363</v>
      </c>
      <c r="K10606" s="2">
        <f>VLOOKUP(C10606,'Totals by Team'!A:K,11,FALSE)</f>
        <v>8.125</v>
      </c>
    </row>
    <row r="10607" spans="1:11" x14ac:dyDescent="0.25">
      <c r="A10607" s="1">
        <v>41349</v>
      </c>
      <c r="B10607" t="s">
        <v>261</v>
      </c>
      <c r="C10607" t="s">
        <v>71</v>
      </c>
      <c r="D10607">
        <v>79</v>
      </c>
      <c r="E10607">
        <v>76</v>
      </c>
      <c r="F10607" t="s">
        <v>348</v>
      </c>
      <c r="G10607">
        <v>3</v>
      </c>
      <c r="H10607" t="s">
        <v>358</v>
      </c>
      <c r="I10607" t="s">
        <v>348</v>
      </c>
      <c r="J10607" s="2">
        <f>VLOOKUP(B10607,'Totals by Team'!A:K,11,FALSE)</f>
        <v>7.0606060606060606</v>
      </c>
      <c r="K10607" s="2">
        <f>VLOOKUP(C10607,'Totals by Team'!A:K,11,FALSE)</f>
        <v>7.0294117647058822</v>
      </c>
    </row>
    <row r="10608" spans="1:11" x14ac:dyDescent="0.25">
      <c r="A10608" s="1">
        <v>41349</v>
      </c>
      <c r="B10608" t="s">
        <v>248</v>
      </c>
      <c r="C10608" t="s">
        <v>16</v>
      </c>
      <c r="D10608">
        <v>57</v>
      </c>
      <c r="E10608">
        <v>54</v>
      </c>
      <c r="F10608" t="s">
        <v>348</v>
      </c>
      <c r="G10608">
        <v>3</v>
      </c>
      <c r="H10608" t="s">
        <v>358</v>
      </c>
      <c r="I10608" t="s">
        <v>348</v>
      </c>
      <c r="J10608" s="2">
        <f>VLOOKUP(B10608,'Totals by Team'!A:K,11,FALSE)</f>
        <v>0.20588235294117646</v>
      </c>
      <c r="K10608" s="2">
        <f>VLOOKUP(C10608,'Totals by Team'!A:K,11,FALSE)</f>
        <v>2.125</v>
      </c>
    </row>
    <row r="10609" spans="1:11" x14ac:dyDescent="0.25">
      <c r="A10609" s="1">
        <v>41349</v>
      </c>
      <c r="B10609" t="s">
        <v>78</v>
      </c>
      <c r="C10609" t="s">
        <v>236</v>
      </c>
      <c r="D10609">
        <v>67</v>
      </c>
      <c r="E10609">
        <v>64</v>
      </c>
      <c r="F10609" t="s">
        <v>78</v>
      </c>
      <c r="G10609">
        <v>3</v>
      </c>
      <c r="H10609" t="s">
        <v>358</v>
      </c>
      <c r="I10609" t="s">
        <v>360</v>
      </c>
      <c r="J10609" s="2">
        <f>VLOOKUP(B10609,'Totals by Team'!A:K,11,FALSE)</f>
        <v>4.8275862068965516</v>
      </c>
      <c r="K10609" s="2">
        <f>VLOOKUP(C10609,'Totals by Team'!A:K,11,FALSE)</f>
        <v>11</v>
      </c>
    </row>
    <row r="10610" spans="1:11" x14ac:dyDescent="0.25">
      <c r="A10610" s="1">
        <v>41349</v>
      </c>
      <c r="B10610" t="s">
        <v>156</v>
      </c>
      <c r="C10610" t="s">
        <v>266</v>
      </c>
      <c r="D10610">
        <v>68</v>
      </c>
      <c r="E10610">
        <v>66</v>
      </c>
      <c r="F10610" t="s">
        <v>348</v>
      </c>
      <c r="G10610">
        <v>2</v>
      </c>
      <c r="H10610" t="s">
        <v>358</v>
      </c>
      <c r="I10610" t="s">
        <v>348</v>
      </c>
      <c r="J10610" s="2">
        <f>VLOOKUP(B10610,'Totals by Team'!A:K,11,FALSE)</f>
        <v>5.5185185185185182</v>
      </c>
      <c r="K10610" s="2">
        <f>VLOOKUP(C10610,'Totals by Team'!A:K,11,FALSE)</f>
        <v>11.333333333333334</v>
      </c>
    </row>
    <row r="10611" spans="1:11" x14ac:dyDescent="0.25">
      <c r="A10611" s="1">
        <v>41349</v>
      </c>
      <c r="B10611" t="s">
        <v>10</v>
      </c>
      <c r="C10611" t="s">
        <v>85</v>
      </c>
      <c r="D10611">
        <v>45</v>
      </c>
      <c r="E10611">
        <v>44</v>
      </c>
      <c r="F10611" t="s">
        <v>348</v>
      </c>
      <c r="G10611">
        <v>1</v>
      </c>
      <c r="H10611" t="s">
        <v>358</v>
      </c>
      <c r="I10611" t="s">
        <v>348</v>
      </c>
      <c r="J10611" s="2">
        <f>VLOOKUP(B10611,'Totals by Team'!A:K,11,FALSE)</f>
        <v>8.1724137931034484</v>
      </c>
      <c r="K10611" s="2">
        <f>VLOOKUP(C10611,'Totals by Team'!A:K,11,FALSE)</f>
        <v>-5.5161290322580649</v>
      </c>
    </row>
    <row r="10612" spans="1:11" x14ac:dyDescent="0.25">
      <c r="A10612" s="1">
        <v>41349</v>
      </c>
      <c r="B10612" t="s">
        <v>85</v>
      </c>
      <c r="C10612" t="s">
        <v>10</v>
      </c>
      <c r="D10612">
        <v>44</v>
      </c>
      <c r="E10612">
        <v>45</v>
      </c>
      <c r="F10612" t="s">
        <v>348</v>
      </c>
      <c r="G10612">
        <v>-1</v>
      </c>
      <c r="H10612" t="s">
        <v>357</v>
      </c>
      <c r="I10612" t="s">
        <v>348</v>
      </c>
      <c r="J10612" s="2">
        <f>VLOOKUP(B10612,'Totals by Team'!A:K,11,FALSE)</f>
        <v>-5.5161290322580649</v>
      </c>
      <c r="K10612" s="2">
        <f>VLOOKUP(C10612,'Totals by Team'!A:K,11,FALSE)</f>
        <v>8.1724137931034484</v>
      </c>
    </row>
    <row r="10613" spans="1:11" x14ac:dyDescent="0.25">
      <c r="A10613" s="1">
        <v>41349</v>
      </c>
      <c r="B10613" t="s">
        <v>266</v>
      </c>
      <c r="C10613" t="s">
        <v>156</v>
      </c>
      <c r="D10613">
        <v>66</v>
      </c>
      <c r="E10613">
        <v>68</v>
      </c>
      <c r="F10613" t="s">
        <v>348</v>
      </c>
      <c r="G10613">
        <v>-2</v>
      </c>
      <c r="H10613" t="s">
        <v>357</v>
      </c>
      <c r="I10613" t="s">
        <v>348</v>
      </c>
      <c r="J10613" s="2">
        <f>VLOOKUP(B10613,'Totals by Team'!A:K,11,FALSE)</f>
        <v>11.333333333333334</v>
      </c>
      <c r="K10613" s="2">
        <f>VLOOKUP(C10613,'Totals by Team'!A:K,11,FALSE)</f>
        <v>5.5185185185185182</v>
      </c>
    </row>
    <row r="10614" spans="1:11" x14ac:dyDescent="0.25">
      <c r="A10614" s="1">
        <v>41349</v>
      </c>
      <c r="B10614" t="s">
        <v>19</v>
      </c>
      <c r="C10614" t="s">
        <v>270</v>
      </c>
      <c r="D10614">
        <v>58</v>
      </c>
      <c r="E10614">
        <v>61</v>
      </c>
      <c r="F10614" t="s">
        <v>348</v>
      </c>
      <c r="G10614">
        <v>-3</v>
      </c>
      <c r="H10614" t="s">
        <v>357</v>
      </c>
      <c r="I10614" t="s">
        <v>348</v>
      </c>
      <c r="J10614" s="2">
        <f>VLOOKUP(B10614,'Totals by Team'!A:K,11,FALSE)</f>
        <v>8.125</v>
      </c>
      <c r="K10614" s="2">
        <f>VLOOKUP(C10614,'Totals by Team'!A:K,11,FALSE)</f>
        <v>11.363636363636363</v>
      </c>
    </row>
    <row r="10615" spans="1:11" x14ac:dyDescent="0.25">
      <c r="A10615" s="1">
        <v>41349</v>
      </c>
      <c r="B10615" t="s">
        <v>71</v>
      </c>
      <c r="C10615" t="s">
        <v>261</v>
      </c>
      <c r="D10615">
        <v>76</v>
      </c>
      <c r="E10615">
        <v>79</v>
      </c>
      <c r="F10615" t="s">
        <v>348</v>
      </c>
      <c r="G10615">
        <v>-3</v>
      </c>
      <c r="H10615" t="s">
        <v>357</v>
      </c>
      <c r="I10615" t="s">
        <v>348</v>
      </c>
      <c r="J10615" s="2">
        <f>VLOOKUP(B10615,'Totals by Team'!A:K,11,FALSE)</f>
        <v>7.0294117647058822</v>
      </c>
      <c r="K10615" s="2">
        <f>VLOOKUP(C10615,'Totals by Team'!A:K,11,FALSE)</f>
        <v>7.0606060606060606</v>
      </c>
    </row>
    <row r="10616" spans="1:11" x14ac:dyDescent="0.25">
      <c r="A10616" s="1">
        <v>41349</v>
      </c>
      <c r="B10616" t="s">
        <v>16</v>
      </c>
      <c r="C10616" t="s">
        <v>248</v>
      </c>
      <c r="D10616">
        <v>54</v>
      </c>
      <c r="E10616">
        <v>57</v>
      </c>
      <c r="F10616" t="s">
        <v>348</v>
      </c>
      <c r="G10616">
        <v>-3</v>
      </c>
      <c r="H10616" t="s">
        <v>357</v>
      </c>
      <c r="I10616" t="s">
        <v>348</v>
      </c>
      <c r="J10616" s="2">
        <f>VLOOKUP(B10616,'Totals by Team'!A:K,11,FALSE)</f>
        <v>2.125</v>
      </c>
      <c r="K10616" s="2">
        <f>VLOOKUP(C10616,'Totals by Team'!A:K,11,FALSE)</f>
        <v>0.20588235294117646</v>
      </c>
    </row>
    <row r="10617" spans="1:11" x14ac:dyDescent="0.25">
      <c r="A10617" s="1">
        <v>41349</v>
      </c>
      <c r="B10617" t="s">
        <v>236</v>
      </c>
      <c r="C10617" t="s">
        <v>78</v>
      </c>
      <c r="D10617">
        <v>64</v>
      </c>
      <c r="E10617">
        <v>67</v>
      </c>
      <c r="F10617" t="s">
        <v>78</v>
      </c>
      <c r="G10617">
        <v>-3</v>
      </c>
      <c r="H10617" t="s">
        <v>357</v>
      </c>
      <c r="I10617" t="s">
        <v>356</v>
      </c>
      <c r="J10617" s="2">
        <f>VLOOKUP(B10617,'Totals by Team'!A:K,11,FALSE)</f>
        <v>11</v>
      </c>
      <c r="K10617" s="2">
        <f>VLOOKUP(C10617,'Totals by Team'!A:K,11,FALSE)</f>
        <v>4.8275862068965516</v>
      </c>
    </row>
    <row r="10618" spans="1:11" x14ac:dyDescent="0.25">
      <c r="A10618" s="1">
        <v>41349</v>
      </c>
      <c r="B10618" t="s">
        <v>42</v>
      </c>
      <c r="C10618" t="s">
        <v>135</v>
      </c>
      <c r="D10618">
        <v>49</v>
      </c>
      <c r="E10618">
        <v>53</v>
      </c>
      <c r="F10618" t="s">
        <v>42</v>
      </c>
      <c r="G10618">
        <v>-4</v>
      </c>
      <c r="H10618" t="s">
        <v>357</v>
      </c>
      <c r="I10618" t="s">
        <v>360</v>
      </c>
      <c r="J10618" s="2">
        <f>VLOOKUP(B10618,'Totals by Team'!A:K,11,FALSE)</f>
        <v>4.78125</v>
      </c>
      <c r="K10618" s="2">
        <f>VLOOKUP(C10618,'Totals by Team'!A:K,11,FALSE)</f>
        <v>4.117647058823529</v>
      </c>
    </row>
    <row r="10619" spans="1:11" x14ac:dyDescent="0.25">
      <c r="A10619" s="1">
        <v>41349</v>
      </c>
      <c r="B10619" t="s">
        <v>343</v>
      </c>
      <c r="C10619" t="s">
        <v>240</v>
      </c>
      <c r="D10619">
        <v>56</v>
      </c>
      <c r="E10619">
        <v>63</v>
      </c>
      <c r="F10619" t="s">
        <v>343</v>
      </c>
      <c r="G10619">
        <v>-7</v>
      </c>
      <c r="H10619" t="s">
        <v>357</v>
      </c>
      <c r="I10619" t="s">
        <v>360</v>
      </c>
      <c r="J10619" s="2">
        <f>VLOOKUP(B10619,'Totals by Team'!A:K,11,FALSE)</f>
        <v>7.5151515151515156</v>
      </c>
      <c r="K10619" s="2">
        <f>VLOOKUP(C10619,'Totals by Team'!A:K,11,FALSE)</f>
        <v>7.0294117647058822</v>
      </c>
    </row>
    <row r="10620" spans="1:11" x14ac:dyDescent="0.25">
      <c r="A10620" s="1">
        <v>41349</v>
      </c>
      <c r="B10620" t="s">
        <v>291</v>
      </c>
      <c r="C10620" t="s">
        <v>320</v>
      </c>
      <c r="D10620">
        <v>69</v>
      </c>
      <c r="E10620">
        <v>78</v>
      </c>
      <c r="F10620" t="s">
        <v>348</v>
      </c>
      <c r="G10620">
        <v>-9</v>
      </c>
      <c r="H10620" t="s">
        <v>357</v>
      </c>
      <c r="I10620" t="s">
        <v>348</v>
      </c>
      <c r="J10620" s="2">
        <f>VLOOKUP(B10620,'Totals by Team'!A:K,11,FALSE)</f>
        <v>5.7941176470588234</v>
      </c>
      <c r="K10620" s="2">
        <f>VLOOKUP(C10620,'Totals by Team'!A:K,11,FALSE)</f>
        <v>8.117647058823529</v>
      </c>
    </row>
    <row r="10621" spans="1:11" x14ac:dyDescent="0.25">
      <c r="A10621" s="1">
        <v>41349</v>
      </c>
      <c r="B10621" t="s">
        <v>223</v>
      </c>
      <c r="C10621" t="s">
        <v>271</v>
      </c>
      <c r="D10621">
        <v>62</v>
      </c>
      <c r="E10621">
        <v>71</v>
      </c>
      <c r="F10621" t="s">
        <v>348</v>
      </c>
      <c r="G10621">
        <v>-9</v>
      </c>
      <c r="H10621" t="s">
        <v>357</v>
      </c>
      <c r="I10621" t="s">
        <v>348</v>
      </c>
      <c r="J10621" s="2">
        <f>VLOOKUP(B10621,'Totals by Team'!A:K,11,FALSE)</f>
        <v>1.71875</v>
      </c>
      <c r="K10621" s="2">
        <f>VLOOKUP(C10621,'Totals by Team'!A:K,11,FALSE)</f>
        <v>12.529411764705882</v>
      </c>
    </row>
    <row r="10622" spans="1:11" x14ac:dyDescent="0.25">
      <c r="A10622" s="1">
        <v>41349</v>
      </c>
      <c r="B10622" t="s">
        <v>194</v>
      </c>
      <c r="C10622" t="s">
        <v>259</v>
      </c>
      <c r="D10622">
        <v>55</v>
      </c>
      <c r="E10622">
        <v>64</v>
      </c>
      <c r="F10622" t="s">
        <v>348</v>
      </c>
      <c r="G10622">
        <v>-9</v>
      </c>
      <c r="H10622" t="s">
        <v>357</v>
      </c>
      <c r="I10622" t="s">
        <v>348</v>
      </c>
      <c r="J10622" s="2">
        <f>VLOOKUP(B10622,'Totals by Team'!A:K,11,FALSE)</f>
        <v>1.0303030303030303</v>
      </c>
      <c r="K10622" s="2">
        <f>VLOOKUP(C10622,'Totals by Team'!A:K,11,FALSE)</f>
        <v>1.84375</v>
      </c>
    </row>
    <row r="10623" spans="1:11" x14ac:dyDescent="0.25">
      <c r="A10623" s="1">
        <v>41349</v>
      </c>
      <c r="B10623" t="s">
        <v>82</v>
      </c>
      <c r="C10623" t="s">
        <v>146</v>
      </c>
      <c r="D10623">
        <v>55</v>
      </c>
      <c r="E10623">
        <v>64</v>
      </c>
      <c r="F10623" t="s">
        <v>348</v>
      </c>
      <c r="G10623">
        <v>-9</v>
      </c>
      <c r="H10623" t="s">
        <v>357</v>
      </c>
      <c r="I10623" t="s">
        <v>348</v>
      </c>
      <c r="J10623" s="2">
        <f>VLOOKUP(B10623,'Totals by Team'!A:K,11,FALSE)</f>
        <v>1.78125</v>
      </c>
      <c r="K10623" s="2">
        <f>VLOOKUP(C10623,'Totals by Team'!A:K,11,FALSE)</f>
        <v>5.1515151515151514</v>
      </c>
    </row>
    <row r="10624" spans="1:11" x14ac:dyDescent="0.25">
      <c r="A10624" s="1">
        <v>41349</v>
      </c>
      <c r="B10624" t="s">
        <v>218</v>
      </c>
      <c r="C10624" t="s">
        <v>186</v>
      </c>
      <c r="D10624">
        <v>71</v>
      </c>
      <c r="E10624">
        <v>81</v>
      </c>
      <c r="F10624" t="s">
        <v>348</v>
      </c>
      <c r="G10624">
        <v>-10</v>
      </c>
      <c r="H10624" t="s">
        <v>357</v>
      </c>
      <c r="I10624" t="s">
        <v>348</v>
      </c>
      <c r="J10624" s="2">
        <f>VLOOKUP(B10624,'Totals by Team'!A:K,11,FALSE)</f>
        <v>7.4705882352941178</v>
      </c>
      <c r="K10624" s="2">
        <f>VLOOKUP(C10624,'Totals by Team'!A:K,11,FALSE)</f>
        <v>9.2424242424242422</v>
      </c>
    </row>
    <row r="10625" spans="1:11" x14ac:dyDescent="0.25">
      <c r="A10625" s="1">
        <v>41349</v>
      </c>
      <c r="B10625" t="s">
        <v>220</v>
      </c>
      <c r="C10625" t="s">
        <v>280</v>
      </c>
      <c r="D10625">
        <v>51</v>
      </c>
      <c r="E10625">
        <v>61</v>
      </c>
      <c r="F10625" t="s">
        <v>348</v>
      </c>
      <c r="G10625">
        <v>-10</v>
      </c>
      <c r="H10625" t="s">
        <v>357</v>
      </c>
      <c r="I10625" t="s">
        <v>348</v>
      </c>
      <c r="J10625" s="2">
        <f>VLOOKUP(B10625,'Totals by Team'!A:K,11,FALSE)</f>
        <v>3.28125</v>
      </c>
      <c r="K10625" s="2">
        <f>VLOOKUP(C10625,'Totals by Team'!A:K,11,FALSE)</f>
        <v>17.939393939393938</v>
      </c>
    </row>
    <row r="10626" spans="1:11" x14ac:dyDescent="0.25">
      <c r="A10626" s="1">
        <v>41349</v>
      </c>
      <c r="B10626" t="s">
        <v>176</v>
      </c>
      <c r="C10626" t="s">
        <v>288</v>
      </c>
      <c r="D10626">
        <v>56</v>
      </c>
      <c r="E10626">
        <v>67</v>
      </c>
      <c r="F10626" t="s">
        <v>348</v>
      </c>
      <c r="G10626">
        <v>-11</v>
      </c>
      <c r="H10626" t="s">
        <v>357</v>
      </c>
      <c r="I10626" t="s">
        <v>348</v>
      </c>
      <c r="J10626" s="2">
        <f>VLOOKUP(B10626,'Totals by Team'!A:K,11,FALSE)</f>
        <v>4.9090909090909092</v>
      </c>
      <c r="K10626" s="2">
        <f>VLOOKUP(C10626,'Totals by Team'!A:K,11,FALSE)</f>
        <v>10.575757575757576</v>
      </c>
    </row>
    <row r="10627" spans="1:11" x14ac:dyDescent="0.25">
      <c r="A10627" s="1">
        <v>41349</v>
      </c>
      <c r="B10627" t="s">
        <v>285</v>
      </c>
      <c r="C10627" t="s">
        <v>197</v>
      </c>
      <c r="D10627">
        <v>56</v>
      </c>
      <c r="E10627">
        <v>68</v>
      </c>
      <c r="F10627" t="s">
        <v>348</v>
      </c>
      <c r="G10627">
        <v>-12</v>
      </c>
      <c r="H10627" t="s">
        <v>357</v>
      </c>
      <c r="I10627" t="s">
        <v>348</v>
      </c>
      <c r="J10627" s="2">
        <f>VLOOKUP(B10627,'Totals by Team'!A:K,11,FALSE)</f>
        <v>17.545454545454547</v>
      </c>
      <c r="K10627" s="2">
        <f>VLOOKUP(C10627,'Totals by Team'!A:K,11,FALSE)</f>
        <v>9.617647058823529</v>
      </c>
    </row>
    <row r="10628" spans="1:11" x14ac:dyDescent="0.25">
      <c r="A10628" s="1">
        <v>41349</v>
      </c>
      <c r="B10628" t="s">
        <v>211</v>
      </c>
      <c r="C10628" t="s">
        <v>309</v>
      </c>
      <c r="D10628">
        <v>79</v>
      </c>
      <c r="E10628">
        <v>91</v>
      </c>
      <c r="F10628" t="s">
        <v>348</v>
      </c>
      <c r="G10628">
        <v>-12</v>
      </c>
      <c r="H10628" t="s">
        <v>357</v>
      </c>
      <c r="I10628" t="s">
        <v>348</v>
      </c>
      <c r="J10628" s="2">
        <f>VLOOKUP(B10628,'Totals by Team'!A:K,11,FALSE)</f>
        <v>8.125</v>
      </c>
      <c r="K10628" s="2">
        <f>VLOOKUP(C10628,'Totals by Team'!A:K,11,FALSE)</f>
        <v>10.705882352941176</v>
      </c>
    </row>
    <row r="10629" spans="1:11" x14ac:dyDescent="0.25">
      <c r="A10629" s="1">
        <v>41349</v>
      </c>
      <c r="B10629" t="s">
        <v>260</v>
      </c>
      <c r="C10629" t="s">
        <v>344</v>
      </c>
      <c r="D10629">
        <v>52</v>
      </c>
      <c r="E10629">
        <v>64</v>
      </c>
      <c r="F10629" t="s">
        <v>348</v>
      </c>
      <c r="G10629">
        <v>-12</v>
      </c>
      <c r="H10629" t="s">
        <v>357</v>
      </c>
      <c r="I10629" t="s">
        <v>348</v>
      </c>
      <c r="J10629" s="2">
        <f>VLOOKUP(B10629,'Totals by Team'!A:K,11,FALSE)</f>
        <v>0.21212121212121213</v>
      </c>
      <c r="K10629" s="2">
        <f>VLOOKUP(C10629,'Totals by Team'!A:K,11,FALSE)</f>
        <v>10.617647058823529</v>
      </c>
    </row>
    <row r="10630" spans="1:11" x14ac:dyDescent="0.25">
      <c r="A10630" s="1">
        <v>41349</v>
      </c>
      <c r="B10630" t="s">
        <v>87</v>
      </c>
      <c r="C10630" t="s">
        <v>124</v>
      </c>
      <c r="D10630">
        <v>60</v>
      </c>
      <c r="E10630">
        <v>75</v>
      </c>
      <c r="F10630" t="s">
        <v>124</v>
      </c>
      <c r="G10630">
        <v>-15</v>
      </c>
      <c r="H10630" t="s">
        <v>357</v>
      </c>
      <c r="I10630" t="s">
        <v>356</v>
      </c>
      <c r="J10630" s="2">
        <f>VLOOKUP(B10630,'Totals by Team'!A:K,11,FALSE)</f>
        <v>-7.1428571428571432</v>
      </c>
      <c r="K10630" s="2">
        <f>VLOOKUP(C10630,'Totals by Team'!A:K,11,FALSE)</f>
        <v>-6.7142857142857144</v>
      </c>
    </row>
    <row r="10631" spans="1:11" x14ac:dyDescent="0.25">
      <c r="A10631" s="1">
        <v>41349</v>
      </c>
      <c r="B10631" t="s">
        <v>301</v>
      </c>
      <c r="C10631" t="s">
        <v>179</v>
      </c>
      <c r="D10631">
        <v>54</v>
      </c>
      <c r="E10631">
        <v>70</v>
      </c>
      <c r="F10631" t="s">
        <v>348</v>
      </c>
      <c r="G10631">
        <v>-16</v>
      </c>
      <c r="H10631" t="s">
        <v>357</v>
      </c>
      <c r="I10631" t="s">
        <v>348</v>
      </c>
      <c r="J10631" s="2">
        <f>VLOOKUP(B10631,'Totals by Team'!A:K,11,FALSE)</f>
        <v>7.2727272727272725</v>
      </c>
      <c r="K10631" s="2">
        <f>VLOOKUP(C10631,'Totals by Team'!A:K,11,FALSE)</f>
        <v>13.911764705882353</v>
      </c>
    </row>
    <row r="10632" spans="1:11" x14ac:dyDescent="0.25">
      <c r="A10632" s="1">
        <v>41349</v>
      </c>
      <c r="B10632" t="s">
        <v>148</v>
      </c>
      <c r="C10632" t="s">
        <v>312</v>
      </c>
      <c r="D10632">
        <v>61</v>
      </c>
      <c r="E10632">
        <v>78</v>
      </c>
      <c r="F10632" t="s">
        <v>348</v>
      </c>
      <c r="G10632">
        <v>-17</v>
      </c>
      <c r="H10632" t="s">
        <v>357</v>
      </c>
      <c r="I10632" t="s">
        <v>348</v>
      </c>
      <c r="J10632" s="2">
        <f>VLOOKUP(B10632,'Totals by Team'!A:K,11,FALSE)</f>
        <v>11.257142857142858</v>
      </c>
      <c r="K10632" s="2">
        <f>VLOOKUP(C10632,'Totals by Team'!A:K,11,FALSE)</f>
        <v>15.588235294117647</v>
      </c>
    </row>
    <row r="10633" spans="1:11" x14ac:dyDescent="0.25">
      <c r="A10633" s="1">
        <v>41349</v>
      </c>
      <c r="B10633" t="s">
        <v>339</v>
      </c>
      <c r="C10633" t="s">
        <v>43</v>
      </c>
      <c r="D10633">
        <v>46</v>
      </c>
      <c r="E10633">
        <v>65</v>
      </c>
      <c r="F10633" t="s">
        <v>348</v>
      </c>
      <c r="G10633">
        <v>-19</v>
      </c>
      <c r="H10633" t="s">
        <v>357</v>
      </c>
      <c r="I10633" t="s">
        <v>348</v>
      </c>
      <c r="J10633" s="2">
        <f>VLOOKUP(B10633,'Totals by Team'!A:K,11,FALSE)</f>
        <v>8.3636363636363633</v>
      </c>
      <c r="K10633" s="2">
        <f>VLOOKUP(C10633,'Totals by Team'!A:K,11,FALSE)</f>
        <v>9.67741935483871</v>
      </c>
    </row>
    <row r="10634" spans="1:11" x14ac:dyDescent="0.25">
      <c r="A10634" s="1">
        <v>41350</v>
      </c>
      <c r="B10634" t="s">
        <v>186</v>
      </c>
      <c r="C10634" t="s">
        <v>261</v>
      </c>
      <c r="D10634">
        <v>87</v>
      </c>
      <c r="E10634">
        <v>77</v>
      </c>
      <c r="F10634" t="s">
        <v>348</v>
      </c>
      <c r="G10634">
        <v>10</v>
      </c>
      <c r="H10634" t="s">
        <v>358</v>
      </c>
      <c r="I10634" t="s">
        <v>348</v>
      </c>
      <c r="J10634" s="2">
        <f>VLOOKUP(B10634,'Totals by Team'!A:K,11,FALSE)</f>
        <v>9.2424242424242422</v>
      </c>
      <c r="K10634" s="2">
        <f>VLOOKUP(C10634,'Totals by Team'!A:K,11,FALSE)</f>
        <v>7.0606060606060606</v>
      </c>
    </row>
    <row r="10635" spans="1:11" x14ac:dyDescent="0.25">
      <c r="A10635" s="1">
        <v>41350</v>
      </c>
      <c r="B10635" t="s">
        <v>270</v>
      </c>
      <c r="C10635" t="s">
        <v>197</v>
      </c>
      <c r="D10635">
        <v>50</v>
      </c>
      <c r="E10635">
        <v>43</v>
      </c>
      <c r="F10635" t="s">
        <v>348</v>
      </c>
      <c r="G10635">
        <v>7</v>
      </c>
      <c r="H10635" t="s">
        <v>358</v>
      </c>
      <c r="I10635" t="s">
        <v>348</v>
      </c>
      <c r="J10635" s="2">
        <f>VLOOKUP(B10635,'Totals by Team'!A:K,11,FALSE)</f>
        <v>11.363636363636363</v>
      </c>
      <c r="K10635" s="2">
        <f>VLOOKUP(C10635,'Totals by Team'!A:K,11,FALSE)</f>
        <v>9.617647058823529</v>
      </c>
    </row>
    <row r="10636" spans="1:11" x14ac:dyDescent="0.25">
      <c r="A10636" s="1">
        <v>41350</v>
      </c>
      <c r="B10636" t="s">
        <v>288</v>
      </c>
      <c r="C10636" t="s">
        <v>271</v>
      </c>
      <c r="D10636">
        <v>62</v>
      </c>
      <c r="E10636">
        <v>56</v>
      </c>
      <c r="F10636" t="s">
        <v>348</v>
      </c>
      <c r="G10636">
        <v>6</v>
      </c>
      <c r="H10636" t="s">
        <v>358</v>
      </c>
      <c r="I10636" t="s">
        <v>348</v>
      </c>
      <c r="J10636" s="2">
        <f>VLOOKUP(B10636,'Totals by Team'!A:K,11,FALSE)</f>
        <v>10.575757575757576</v>
      </c>
      <c r="K10636" s="2">
        <f>VLOOKUP(C10636,'Totals by Team'!A:K,11,FALSE)</f>
        <v>12.529411764705882</v>
      </c>
    </row>
    <row r="10637" spans="1:11" x14ac:dyDescent="0.25">
      <c r="A10637" s="1">
        <v>41350</v>
      </c>
      <c r="B10637" t="s">
        <v>344</v>
      </c>
      <c r="C10637" t="s">
        <v>280</v>
      </c>
      <c r="D10637">
        <v>66</v>
      </c>
      <c r="E10637">
        <v>63</v>
      </c>
      <c r="F10637" t="s">
        <v>348</v>
      </c>
      <c r="G10637">
        <v>3</v>
      </c>
      <c r="H10637" t="s">
        <v>358</v>
      </c>
      <c r="I10637" t="s">
        <v>348</v>
      </c>
      <c r="J10637" s="2">
        <f>VLOOKUP(B10637,'Totals by Team'!A:K,11,FALSE)</f>
        <v>10.617647058823529</v>
      </c>
      <c r="K10637" s="2">
        <f>VLOOKUP(C10637,'Totals by Team'!A:K,11,FALSE)</f>
        <v>17.939393939393938</v>
      </c>
    </row>
    <row r="10638" spans="1:11" x14ac:dyDescent="0.25">
      <c r="A10638" s="1">
        <v>41350</v>
      </c>
      <c r="B10638" t="s">
        <v>280</v>
      </c>
      <c r="C10638" t="s">
        <v>344</v>
      </c>
      <c r="D10638">
        <v>63</v>
      </c>
      <c r="E10638">
        <v>66</v>
      </c>
      <c r="F10638" t="s">
        <v>348</v>
      </c>
      <c r="G10638">
        <v>-3</v>
      </c>
      <c r="H10638" t="s">
        <v>357</v>
      </c>
      <c r="I10638" t="s">
        <v>348</v>
      </c>
      <c r="J10638" s="2">
        <f>VLOOKUP(B10638,'Totals by Team'!A:K,11,FALSE)</f>
        <v>17.939393939393938</v>
      </c>
      <c r="K10638" s="2">
        <f>VLOOKUP(C10638,'Totals by Team'!A:K,11,FALSE)</f>
        <v>10.617647058823529</v>
      </c>
    </row>
    <row r="10639" spans="1:11" x14ac:dyDescent="0.25">
      <c r="A10639" s="1">
        <v>41350</v>
      </c>
      <c r="B10639" t="s">
        <v>271</v>
      </c>
      <c r="C10639" t="s">
        <v>288</v>
      </c>
      <c r="D10639">
        <v>56</v>
      </c>
      <c r="E10639">
        <v>62</v>
      </c>
      <c r="F10639" t="s">
        <v>348</v>
      </c>
      <c r="G10639">
        <v>-6</v>
      </c>
      <c r="H10639" t="s">
        <v>357</v>
      </c>
      <c r="I10639" t="s">
        <v>348</v>
      </c>
      <c r="J10639" s="2">
        <f>VLOOKUP(B10639,'Totals by Team'!A:K,11,FALSE)</f>
        <v>12.529411764705882</v>
      </c>
      <c r="K10639" s="2">
        <f>VLOOKUP(C10639,'Totals by Team'!A:K,11,FALSE)</f>
        <v>10.575757575757576</v>
      </c>
    </row>
    <row r="10640" spans="1:11" x14ac:dyDescent="0.25">
      <c r="A10640" s="1">
        <v>41350</v>
      </c>
      <c r="B10640" t="s">
        <v>197</v>
      </c>
      <c r="C10640" t="s">
        <v>270</v>
      </c>
      <c r="D10640">
        <v>43</v>
      </c>
      <c r="E10640">
        <v>50</v>
      </c>
      <c r="F10640" t="s">
        <v>348</v>
      </c>
      <c r="G10640">
        <v>-7</v>
      </c>
      <c r="H10640" t="s">
        <v>357</v>
      </c>
      <c r="I10640" t="s">
        <v>348</v>
      </c>
      <c r="J10640" s="2">
        <f>VLOOKUP(B10640,'Totals by Team'!A:K,11,FALSE)</f>
        <v>9.617647058823529</v>
      </c>
      <c r="K10640" s="2">
        <f>VLOOKUP(C10640,'Totals by Team'!A:K,11,FALSE)</f>
        <v>11.363636363636363</v>
      </c>
    </row>
    <row r="10641" spans="1:11" x14ac:dyDescent="0.25">
      <c r="A10641" s="1">
        <v>41350</v>
      </c>
      <c r="B10641" t="s">
        <v>261</v>
      </c>
      <c r="C10641" t="s">
        <v>186</v>
      </c>
      <c r="D10641">
        <v>77</v>
      </c>
      <c r="E10641">
        <v>87</v>
      </c>
      <c r="F10641" t="s">
        <v>348</v>
      </c>
      <c r="G10641">
        <v>-10</v>
      </c>
      <c r="H10641" t="s">
        <v>357</v>
      </c>
      <c r="I10641" t="s">
        <v>348</v>
      </c>
      <c r="J10641" s="2">
        <f>VLOOKUP(B10641,'Totals by Team'!A:K,11,FALSE)</f>
        <v>7.0606060606060606</v>
      </c>
      <c r="K10641" s="2">
        <f>VLOOKUP(C10641,'Totals by Team'!A:K,11,FALSE)</f>
        <v>9.2424242424242422</v>
      </c>
    </row>
  </sheetData>
  <sortState ref="A2:K10305">
    <sortCondition descending="1" ref="A2:A10305"/>
    <sortCondition ref="F2:F103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8"/>
  <sheetViews>
    <sheetView topLeftCell="A2" workbookViewId="0">
      <selection activeCell="A21" sqref="A21"/>
    </sheetView>
  </sheetViews>
  <sheetFormatPr defaultRowHeight="15" x14ac:dyDescent="0.25"/>
  <cols>
    <col min="1" max="1" width="19.140625" bestFit="1" customWidth="1"/>
    <col min="2" max="2" width="19.140625" customWidth="1"/>
    <col min="5" max="5" width="17.28515625" style="3" bestFit="1" customWidth="1"/>
    <col min="7" max="7" width="9.7109375" bestFit="1" customWidth="1"/>
    <col min="8" max="9" width="9.7109375" style="2" customWidth="1"/>
    <col min="10" max="10" width="13.140625" bestFit="1" customWidth="1"/>
    <col min="11" max="11" width="23.42578125" style="2" bestFit="1" customWidth="1"/>
    <col min="12" max="12" width="11.140625" bestFit="1" customWidth="1"/>
    <col min="13" max="13" width="12.42578125" bestFit="1" customWidth="1"/>
    <col min="14" max="14" width="10.28515625" bestFit="1" customWidth="1"/>
    <col min="15" max="15" width="11.5703125" bestFit="1" customWidth="1"/>
    <col min="16" max="16" width="12.5703125" bestFit="1" customWidth="1"/>
    <col min="17" max="17" width="14" bestFit="1" customWidth="1"/>
  </cols>
  <sheetData>
    <row r="1" spans="1:17" x14ac:dyDescent="0.25">
      <c r="A1" t="s">
        <v>350</v>
      </c>
      <c r="B1" t="s">
        <v>367</v>
      </c>
      <c r="C1" t="s">
        <v>361</v>
      </c>
      <c r="D1" t="s">
        <v>362</v>
      </c>
      <c r="E1" s="3" t="s">
        <v>363</v>
      </c>
      <c r="F1" t="s">
        <v>364</v>
      </c>
      <c r="G1" t="s">
        <v>365</v>
      </c>
      <c r="H1" s="2" t="s">
        <v>369</v>
      </c>
      <c r="I1" s="2" t="s">
        <v>370</v>
      </c>
      <c r="J1" t="s">
        <v>366</v>
      </c>
      <c r="K1" s="2" t="s">
        <v>368</v>
      </c>
      <c r="L1" s="2" t="s">
        <v>373</v>
      </c>
      <c r="M1" s="2" t="s">
        <v>374</v>
      </c>
      <c r="N1" s="2" t="s">
        <v>375</v>
      </c>
      <c r="O1" s="2" t="s">
        <v>376</v>
      </c>
      <c r="P1" s="2" t="s">
        <v>377</v>
      </c>
      <c r="Q1" s="2" t="s">
        <v>378</v>
      </c>
    </row>
    <row r="2" spans="1:17" x14ac:dyDescent="0.25">
      <c r="A2" t="s">
        <v>311</v>
      </c>
      <c r="B2">
        <f>COUNTIF(Game!B:B,'Totals by Team'!A2)</f>
        <v>32</v>
      </c>
      <c r="C2">
        <f>COUNTIFS(Game!B:B,'Totals by Team'!A2,Game!H:H,"Win")</f>
        <v>30</v>
      </c>
      <c r="D2">
        <f>COUNTIFS(Game!B:B,'Totals by Team'!A2,Game!H:H,"Loss")</f>
        <v>2</v>
      </c>
      <c r="E2" s="3">
        <f t="shared" ref="E2" si="0">C2/B2</f>
        <v>0.9375</v>
      </c>
      <c r="F2">
        <f>SUMIF(Game!B:B,'Totals by Team'!A2,Game!D:D)</f>
        <v>2458</v>
      </c>
      <c r="G2">
        <f>SUMIF(Game!B:B,'Totals by Team'!A2,Game!E:E)</f>
        <v>1904</v>
      </c>
      <c r="H2" s="2">
        <f t="shared" ref="H2" si="1">F2/B2</f>
        <v>76.8125</v>
      </c>
      <c r="I2" s="2">
        <f t="shared" ref="I2" si="2">G2/B2</f>
        <v>59.5</v>
      </c>
      <c r="J2">
        <f>SUMIF(Game!B:B,'Totals by Team'!A2,Game!G:G)</f>
        <v>554</v>
      </c>
      <c r="K2" s="2">
        <f t="shared" ref="K2" si="3">J2/B2</f>
        <v>17.3125</v>
      </c>
      <c r="L2">
        <f>COUNTIFS(Game!B:B,'Totals by Team'!A2,Game!H:H,"Win",Game!I:I,"Home")</f>
        <v>14</v>
      </c>
      <c r="M2">
        <f>COUNTIFS(Game!B:B,'Totals by Team'!A2,Game!H:H,"Loss",Game!I:I,"Home")</f>
        <v>1</v>
      </c>
      <c r="N2">
        <f>COUNTIFS(Game!B:B,'Totals by Team'!A2,Game!H:H,"Win",Game!I:I,"Away")</f>
        <v>10</v>
      </c>
      <c r="O2">
        <f>COUNTIFS(Game!B:B,'Totals by Team'!A2,Game!H:H,"Loss",Game!I:I,"Away")</f>
        <v>1</v>
      </c>
      <c r="P2">
        <f>COUNTIFS(Game!B:B,'Totals by Team'!A2,Game!H:H,"Win",Game!I:I,"Neutral")</f>
        <v>6</v>
      </c>
      <c r="Q2">
        <f>COUNTIFS(Game!B:B,'Totals by Team'!A2,Game!H:H,"Loss",Game!I:I,"Neutral")</f>
        <v>0</v>
      </c>
    </row>
    <row r="3" spans="1:17" x14ac:dyDescent="0.25">
      <c r="A3" t="s">
        <v>177</v>
      </c>
      <c r="B3">
        <f>COUNTIF(Game!B:B,'Totals by Team'!A3)</f>
        <v>33</v>
      </c>
      <c r="C3">
        <f>COUNTIFS(Game!B:B,'Totals by Team'!A3,Game!H:H,"Win")</f>
        <v>28</v>
      </c>
      <c r="D3">
        <f>COUNTIFS(Game!B:B,'Totals by Team'!A3,Game!H:H,"Loss")</f>
        <v>5</v>
      </c>
      <c r="E3" s="3">
        <f t="shared" ref="E3:E66" si="4">C3/B3</f>
        <v>0.84848484848484851</v>
      </c>
      <c r="F3">
        <f>SUMIF(Game!B:B,'Totals by Team'!A3,Game!D:D)</f>
        <v>2351</v>
      </c>
      <c r="G3">
        <f>SUMIF(Game!B:B,'Totals by Team'!A3,Game!E:E)</f>
        <v>1907</v>
      </c>
      <c r="H3" s="2">
        <f t="shared" ref="H3:H66" si="5">F3/B3</f>
        <v>71.242424242424249</v>
      </c>
      <c r="I3" s="2">
        <f t="shared" ref="I3:I66" si="6">G3/B3</f>
        <v>57.787878787878789</v>
      </c>
      <c r="J3">
        <f>SUMIF(Game!B:B,'Totals by Team'!A3,Game!G:G)</f>
        <v>444</v>
      </c>
      <c r="K3" s="2">
        <f t="shared" ref="K3:K66" si="7">J3/B3</f>
        <v>13.454545454545455</v>
      </c>
      <c r="L3">
        <f>COUNTIFS(Game!B:B,'Totals by Team'!A3,Game!H:H,"Win",Game!I:I,"Home")</f>
        <v>15</v>
      </c>
      <c r="M3">
        <f>COUNTIFS(Game!B:B,'Totals by Team'!A3,Game!H:H,"Loss",Game!I:I,"Home")</f>
        <v>0</v>
      </c>
      <c r="N3">
        <f>COUNTIFS(Game!B:B,'Totals by Team'!A3,Game!H:H,"Win",Game!I:I,"Away")</f>
        <v>11</v>
      </c>
      <c r="O3">
        <f>COUNTIFS(Game!B:B,'Totals by Team'!A3,Game!H:H,"Loss",Game!I:I,"Away")</f>
        <v>3</v>
      </c>
      <c r="P3">
        <f>COUNTIFS(Game!B:B,'Totals by Team'!A3,Game!H:H,"Win",Game!I:I,"Neutral")</f>
        <v>2</v>
      </c>
      <c r="Q3">
        <f>COUNTIFS(Game!B:B,'Totals by Team'!A3,Game!H:H,"Loss",Game!I:I,"Neutral")</f>
        <v>2</v>
      </c>
    </row>
    <row r="4" spans="1:17" x14ac:dyDescent="0.25">
      <c r="A4" t="s">
        <v>31</v>
      </c>
      <c r="B4">
        <f>COUNTIF(Game!B:B,'Totals by Team'!A4)</f>
        <v>32</v>
      </c>
      <c r="C4">
        <f>COUNTIFS(Game!B:B,'Totals by Team'!A4,Game!H:H,"Win")</f>
        <v>27</v>
      </c>
      <c r="D4">
        <f>COUNTIFS(Game!B:B,'Totals by Team'!A4,Game!H:H,"Loss")</f>
        <v>5</v>
      </c>
      <c r="E4" s="3">
        <f t="shared" si="4"/>
        <v>0.84375</v>
      </c>
      <c r="F4">
        <f>SUMIF(Game!B:B,'Totals by Team'!A4,Game!D:D)</f>
        <v>2152</v>
      </c>
      <c r="G4">
        <f>SUMIF(Game!B:B,'Totals by Team'!A4,Game!E:E)</f>
        <v>1846</v>
      </c>
      <c r="H4" s="2">
        <f t="shared" si="5"/>
        <v>67.25</v>
      </c>
      <c r="I4" s="2">
        <f t="shared" si="6"/>
        <v>57.6875</v>
      </c>
      <c r="J4">
        <f>SUMIF(Game!B:B,'Totals by Team'!A4,Game!G:G)</f>
        <v>306</v>
      </c>
      <c r="K4" s="2">
        <f t="shared" si="7"/>
        <v>9.5625</v>
      </c>
      <c r="L4">
        <f>COUNTIFS(Game!B:B,'Totals by Team'!A4,Game!H:H,"Win",Game!I:I,"Home")</f>
        <v>14</v>
      </c>
      <c r="M4">
        <f>COUNTIFS(Game!B:B,'Totals by Team'!A4,Game!H:H,"Loss",Game!I:I,"Home")</f>
        <v>1</v>
      </c>
      <c r="N4">
        <f>COUNTIFS(Game!B:B,'Totals by Team'!A4,Game!H:H,"Win",Game!I:I,"Away")</f>
        <v>12</v>
      </c>
      <c r="O4">
        <f>COUNTIFS(Game!B:B,'Totals by Team'!A4,Game!H:H,"Loss",Game!I:I,"Away")</f>
        <v>4</v>
      </c>
      <c r="P4">
        <f>COUNTIFS(Game!B:B,'Totals by Team'!A4,Game!H:H,"Win",Game!I:I,"Neutral")</f>
        <v>1</v>
      </c>
      <c r="Q4">
        <f>COUNTIFS(Game!B:B,'Totals by Team'!A4,Game!H:H,"Loss",Game!I:I,"Neutral")</f>
        <v>0</v>
      </c>
    </row>
    <row r="5" spans="1:17" x14ac:dyDescent="0.25">
      <c r="A5" t="s">
        <v>61</v>
      </c>
      <c r="B5">
        <f>COUNTIF(Game!B:B,'Totals by Team'!A5)</f>
        <v>31</v>
      </c>
      <c r="C5">
        <f>COUNTIFS(Game!B:B,'Totals by Team'!A5,Game!H:H,"Win")</f>
        <v>25</v>
      </c>
      <c r="D5">
        <f>COUNTIFS(Game!B:B,'Totals by Team'!A5,Game!H:H,"Loss")</f>
        <v>6</v>
      </c>
      <c r="E5" s="3">
        <f t="shared" si="4"/>
        <v>0.80645161290322576</v>
      </c>
      <c r="F5">
        <f>SUMIF(Game!B:B,'Totals by Team'!A5,Game!D:D)</f>
        <v>2229</v>
      </c>
      <c r="G5">
        <f>SUMIF(Game!B:B,'Totals by Team'!A5,Game!E:E)</f>
        <v>1974</v>
      </c>
      <c r="H5" s="2">
        <f t="shared" si="5"/>
        <v>71.903225806451616</v>
      </c>
      <c r="I5" s="2">
        <f t="shared" si="6"/>
        <v>63.677419354838712</v>
      </c>
      <c r="J5">
        <f>SUMIF(Game!B:B,'Totals by Team'!A5,Game!G:G)</f>
        <v>255</v>
      </c>
      <c r="K5" s="2">
        <f t="shared" si="7"/>
        <v>8.2258064516129039</v>
      </c>
      <c r="L5">
        <f>COUNTIFS(Game!B:B,'Totals by Team'!A5,Game!H:H,"Win",Game!I:I,"Home")</f>
        <v>13</v>
      </c>
      <c r="M5">
        <f>COUNTIFS(Game!B:B,'Totals by Team'!A5,Game!H:H,"Loss",Game!I:I,"Home")</f>
        <v>0</v>
      </c>
      <c r="N5">
        <f>COUNTIFS(Game!B:B,'Totals by Team'!A5,Game!H:H,"Win",Game!I:I,"Away")</f>
        <v>10</v>
      </c>
      <c r="O5">
        <f>COUNTIFS(Game!B:B,'Totals by Team'!A5,Game!H:H,"Loss",Game!I:I,"Away")</f>
        <v>5</v>
      </c>
      <c r="P5">
        <f>COUNTIFS(Game!B:B,'Totals by Team'!A5,Game!H:H,"Win",Game!I:I,"Neutral")</f>
        <v>2</v>
      </c>
      <c r="Q5">
        <f>COUNTIFS(Game!B:B,'Totals by Team'!A5,Game!H:H,"Loss",Game!I:I,"Neutral")</f>
        <v>1</v>
      </c>
    </row>
    <row r="6" spans="1:17" x14ac:dyDescent="0.25">
      <c r="A6" t="s">
        <v>192</v>
      </c>
      <c r="B6">
        <f>COUNTIF(Game!B:B,'Totals by Team'!A6)</f>
        <v>32</v>
      </c>
      <c r="C6">
        <f>COUNTIFS(Game!B:B,'Totals by Team'!A6,Game!H:H,"Win")</f>
        <v>27</v>
      </c>
      <c r="D6">
        <f>COUNTIFS(Game!B:B,'Totals by Team'!A6,Game!H:H,"Loss")</f>
        <v>5</v>
      </c>
      <c r="E6" s="3">
        <f t="shared" si="4"/>
        <v>0.84375</v>
      </c>
      <c r="F6">
        <f>SUMIF(Game!B:B,'Totals by Team'!A6,Game!D:D)</f>
        <v>2505</v>
      </c>
      <c r="G6">
        <f>SUMIF(Game!B:B,'Totals by Team'!A6,Game!E:E)</f>
        <v>2093</v>
      </c>
      <c r="H6" s="2">
        <f t="shared" si="5"/>
        <v>78.28125</v>
      </c>
      <c r="I6" s="2">
        <f t="shared" si="6"/>
        <v>65.40625</v>
      </c>
      <c r="J6">
        <f>SUMIF(Game!B:B,'Totals by Team'!A6,Game!G:G)</f>
        <v>412</v>
      </c>
      <c r="K6" s="2">
        <f t="shared" si="7"/>
        <v>12.875</v>
      </c>
      <c r="L6">
        <f>COUNTIFS(Game!B:B,'Totals by Team'!A6,Game!H:H,"Win",Game!I:I,"Home")</f>
        <v>16</v>
      </c>
      <c r="M6">
        <f>COUNTIFS(Game!B:B,'Totals by Team'!A6,Game!H:H,"Loss",Game!I:I,"Home")</f>
        <v>0</v>
      </c>
      <c r="N6">
        <f>COUNTIFS(Game!B:B,'Totals by Team'!A6,Game!H:H,"Win",Game!I:I,"Away")</f>
        <v>5</v>
      </c>
      <c r="O6">
        <f>COUNTIFS(Game!B:B,'Totals by Team'!A6,Game!H:H,"Loss",Game!I:I,"Away")</f>
        <v>4</v>
      </c>
      <c r="P6">
        <f>COUNTIFS(Game!B:B,'Totals by Team'!A6,Game!H:H,"Win",Game!I:I,"Neutral")</f>
        <v>6</v>
      </c>
      <c r="Q6">
        <f>COUNTIFS(Game!B:B,'Totals by Team'!A6,Game!H:H,"Loss",Game!I:I,"Neutral")</f>
        <v>1</v>
      </c>
    </row>
    <row r="7" spans="1:17" x14ac:dyDescent="0.25">
      <c r="A7" t="s">
        <v>266</v>
      </c>
      <c r="B7">
        <f>COUNTIF(Game!B:B,'Totals by Team'!A7)</f>
        <v>27</v>
      </c>
      <c r="C7">
        <f>COUNTIFS(Game!B:B,'Totals by Team'!A7,Game!H:H,"Win")</f>
        <v>23</v>
      </c>
      <c r="D7">
        <f>COUNTIFS(Game!B:B,'Totals by Team'!A7,Game!H:H,"Loss")</f>
        <v>4</v>
      </c>
      <c r="E7" s="3">
        <f t="shared" si="4"/>
        <v>0.85185185185185186</v>
      </c>
      <c r="F7">
        <f>SUMIF(Game!B:B,'Totals by Team'!A7,Game!D:D)</f>
        <v>1705</v>
      </c>
      <c r="G7">
        <f>SUMIF(Game!B:B,'Totals by Team'!A7,Game!E:E)</f>
        <v>1399</v>
      </c>
      <c r="H7" s="2">
        <f t="shared" si="5"/>
        <v>63.148148148148145</v>
      </c>
      <c r="I7" s="2">
        <f t="shared" si="6"/>
        <v>51.814814814814817</v>
      </c>
      <c r="J7">
        <f>SUMIF(Game!B:B,'Totals by Team'!A7,Game!G:G)</f>
        <v>306</v>
      </c>
      <c r="K7" s="2">
        <f t="shared" si="7"/>
        <v>11.333333333333334</v>
      </c>
      <c r="L7">
        <f>COUNTIFS(Game!B:B,'Totals by Team'!A7,Game!H:H,"Win",Game!I:I,"Home")</f>
        <v>11</v>
      </c>
      <c r="M7">
        <f>COUNTIFS(Game!B:B,'Totals by Team'!A7,Game!H:H,"Loss",Game!I:I,"Home")</f>
        <v>0</v>
      </c>
      <c r="N7">
        <f>COUNTIFS(Game!B:B,'Totals by Team'!A7,Game!H:H,"Win",Game!I:I,"Away")</f>
        <v>11</v>
      </c>
      <c r="O7">
        <f>COUNTIFS(Game!B:B,'Totals by Team'!A7,Game!H:H,"Loss",Game!I:I,"Away")</f>
        <v>3</v>
      </c>
      <c r="P7">
        <f>COUNTIFS(Game!B:B,'Totals by Team'!A7,Game!H:H,"Win",Game!I:I,"Neutral")</f>
        <v>1</v>
      </c>
      <c r="Q7">
        <f>COUNTIFS(Game!B:B,'Totals by Team'!A7,Game!H:H,"Loss",Game!I:I,"Neutral")</f>
        <v>1</v>
      </c>
    </row>
    <row r="8" spans="1:17" x14ac:dyDescent="0.25">
      <c r="A8" t="s">
        <v>309</v>
      </c>
      <c r="B8">
        <f>COUNTIF(Game!B:B,'Totals by Team'!A8)</f>
        <v>34</v>
      </c>
      <c r="C8">
        <f>COUNTIFS(Game!B:B,'Totals by Team'!A8,Game!H:H,"Win")</f>
        <v>30</v>
      </c>
      <c r="D8">
        <f>COUNTIFS(Game!B:B,'Totals by Team'!A8,Game!H:H,"Loss")</f>
        <v>4</v>
      </c>
      <c r="E8" s="3">
        <f t="shared" si="4"/>
        <v>0.88235294117647056</v>
      </c>
      <c r="F8">
        <f>SUMIF(Game!B:B,'Totals by Team'!A8,Game!D:D)</f>
        <v>2579</v>
      </c>
      <c r="G8">
        <f>SUMIF(Game!B:B,'Totals by Team'!A8,Game!E:E)</f>
        <v>2215</v>
      </c>
      <c r="H8" s="2">
        <f t="shared" si="5"/>
        <v>75.852941176470594</v>
      </c>
      <c r="I8" s="2">
        <f t="shared" si="6"/>
        <v>65.147058823529406</v>
      </c>
      <c r="J8">
        <f>SUMIF(Game!B:B,'Totals by Team'!A8,Game!G:G)</f>
        <v>364</v>
      </c>
      <c r="K8" s="2">
        <f t="shared" si="7"/>
        <v>10.705882352941176</v>
      </c>
      <c r="L8">
        <f>COUNTIFS(Game!B:B,'Totals by Team'!A8,Game!H:H,"Win",Game!I:I,"Home")</f>
        <v>17</v>
      </c>
      <c r="M8">
        <f>COUNTIFS(Game!B:B,'Totals by Team'!A8,Game!H:H,"Loss",Game!I:I,"Home")</f>
        <v>1</v>
      </c>
      <c r="N8">
        <f>COUNTIFS(Game!B:B,'Totals by Team'!A8,Game!H:H,"Win",Game!I:I,"Away")</f>
        <v>9</v>
      </c>
      <c r="O8">
        <f>COUNTIFS(Game!B:B,'Totals by Team'!A8,Game!H:H,"Loss",Game!I:I,"Away")</f>
        <v>1</v>
      </c>
      <c r="P8">
        <f>COUNTIFS(Game!B:B,'Totals by Team'!A8,Game!H:H,"Win",Game!I:I,"Neutral")</f>
        <v>4</v>
      </c>
      <c r="Q8">
        <f>COUNTIFS(Game!B:B,'Totals by Team'!A8,Game!H:H,"Loss",Game!I:I,"Neutral")</f>
        <v>2</v>
      </c>
    </row>
    <row r="9" spans="1:17" x14ac:dyDescent="0.25">
      <c r="A9" t="s">
        <v>240</v>
      </c>
      <c r="B9">
        <f>COUNTIF(Game!B:B,'Totals by Team'!A9)</f>
        <v>34</v>
      </c>
      <c r="C9">
        <f>COUNTIFS(Game!B:B,'Totals by Team'!A9,Game!H:H,"Win")</f>
        <v>29</v>
      </c>
      <c r="D9">
        <f>COUNTIFS(Game!B:B,'Totals by Team'!A9,Game!H:H,"Loss")</f>
        <v>5</v>
      </c>
      <c r="E9" s="3">
        <f t="shared" si="4"/>
        <v>0.8529411764705882</v>
      </c>
      <c r="F9">
        <f>SUMIF(Game!B:B,'Totals by Team'!A9,Game!D:D)</f>
        <v>2293</v>
      </c>
      <c r="G9">
        <f>SUMIF(Game!B:B,'Totals by Team'!A9,Game!E:E)</f>
        <v>2054</v>
      </c>
      <c r="H9" s="2">
        <f t="shared" si="5"/>
        <v>67.441176470588232</v>
      </c>
      <c r="I9" s="2">
        <f t="shared" si="6"/>
        <v>60.411764705882355</v>
      </c>
      <c r="J9">
        <f>SUMIF(Game!B:B,'Totals by Team'!A9,Game!G:G)</f>
        <v>239</v>
      </c>
      <c r="K9" s="2">
        <f t="shared" si="7"/>
        <v>7.0294117647058822</v>
      </c>
      <c r="L9">
        <f>COUNTIFS(Game!B:B,'Totals by Team'!A9,Game!H:H,"Win",Game!I:I,"Home")</f>
        <v>15</v>
      </c>
      <c r="M9">
        <f>COUNTIFS(Game!B:B,'Totals by Team'!A9,Game!H:H,"Loss",Game!I:I,"Home")</f>
        <v>1</v>
      </c>
      <c r="N9">
        <f>COUNTIFS(Game!B:B,'Totals by Team'!A9,Game!H:H,"Win",Game!I:I,"Away")</f>
        <v>9</v>
      </c>
      <c r="O9">
        <f>COUNTIFS(Game!B:B,'Totals by Team'!A9,Game!H:H,"Loss",Game!I:I,"Away")</f>
        <v>4</v>
      </c>
      <c r="P9">
        <f>COUNTIFS(Game!B:B,'Totals by Team'!A9,Game!H:H,"Win",Game!I:I,"Neutral")</f>
        <v>5</v>
      </c>
      <c r="Q9">
        <f>COUNTIFS(Game!B:B,'Totals by Team'!A9,Game!H:H,"Loss",Game!I:I,"Neutral")</f>
        <v>0</v>
      </c>
    </row>
    <row r="10" spans="1:17" x14ac:dyDescent="0.25">
      <c r="A10" t="s">
        <v>312</v>
      </c>
      <c r="B10">
        <f>COUNTIF(Game!B:B,'Totals by Team'!A10)</f>
        <v>34</v>
      </c>
      <c r="C10">
        <f>COUNTIFS(Game!B:B,'Totals by Team'!A10,Game!H:H,"Win")</f>
        <v>29</v>
      </c>
      <c r="D10">
        <f>COUNTIFS(Game!B:B,'Totals by Team'!A10,Game!H:H,"Loss")</f>
        <v>5</v>
      </c>
      <c r="E10" s="3">
        <f t="shared" si="4"/>
        <v>0.8529411764705882</v>
      </c>
      <c r="F10">
        <f>SUMIF(Game!B:B,'Totals by Team'!A10,Game!D:D)</f>
        <v>2501</v>
      </c>
      <c r="G10">
        <f>SUMIF(Game!B:B,'Totals by Team'!A10,Game!E:E)</f>
        <v>1971</v>
      </c>
      <c r="H10" s="2">
        <f t="shared" si="5"/>
        <v>73.558823529411768</v>
      </c>
      <c r="I10" s="2">
        <f t="shared" si="6"/>
        <v>57.970588235294116</v>
      </c>
      <c r="J10">
        <f>SUMIF(Game!B:B,'Totals by Team'!A10,Game!G:G)</f>
        <v>530</v>
      </c>
      <c r="K10" s="2">
        <f t="shared" si="7"/>
        <v>15.588235294117647</v>
      </c>
      <c r="L10">
        <f>COUNTIFS(Game!B:B,'Totals by Team'!A10,Game!H:H,"Win",Game!I:I,"Home")</f>
        <v>15</v>
      </c>
      <c r="M10">
        <f>COUNTIFS(Game!B:B,'Totals by Team'!A10,Game!H:H,"Loss",Game!I:I,"Home")</f>
        <v>1</v>
      </c>
      <c r="N10">
        <f>COUNTIFS(Game!B:B,'Totals by Team'!A10,Game!H:H,"Win",Game!I:I,"Away")</f>
        <v>8</v>
      </c>
      <c r="O10">
        <f>COUNTIFS(Game!B:B,'Totals by Team'!A10,Game!H:H,"Loss",Game!I:I,"Away")</f>
        <v>3</v>
      </c>
      <c r="P10">
        <f>COUNTIFS(Game!B:B,'Totals by Team'!A10,Game!H:H,"Win",Game!I:I,"Neutral")</f>
        <v>6</v>
      </c>
      <c r="Q10">
        <f>COUNTIFS(Game!B:B,'Totals by Team'!A10,Game!H:H,"Loss",Game!I:I,"Neutral")</f>
        <v>1</v>
      </c>
    </row>
    <row r="11" spans="1:17" x14ac:dyDescent="0.25">
      <c r="A11" t="s">
        <v>179</v>
      </c>
      <c r="B11">
        <f>COUNTIF(Game!B:B,'Totals by Team'!A11)</f>
        <v>34</v>
      </c>
      <c r="C11">
        <f>COUNTIFS(Game!B:B,'Totals by Team'!A11,Game!H:H,"Win")</f>
        <v>29</v>
      </c>
      <c r="D11">
        <f>COUNTIFS(Game!B:B,'Totals by Team'!A11,Game!H:H,"Loss")</f>
        <v>5</v>
      </c>
      <c r="E11" s="3">
        <f t="shared" si="4"/>
        <v>0.8529411764705882</v>
      </c>
      <c r="F11">
        <f>SUMIF(Game!B:B,'Totals by Team'!A11,Game!D:D)</f>
        <v>2563</v>
      </c>
      <c r="G11">
        <f>SUMIF(Game!B:B,'Totals by Team'!A11,Game!E:E)</f>
        <v>2090</v>
      </c>
      <c r="H11" s="2">
        <f t="shared" si="5"/>
        <v>75.382352941176464</v>
      </c>
      <c r="I11" s="2">
        <f t="shared" si="6"/>
        <v>61.470588235294116</v>
      </c>
      <c r="J11">
        <f>SUMIF(Game!B:B,'Totals by Team'!A11,Game!G:G)</f>
        <v>473</v>
      </c>
      <c r="K11" s="2">
        <f t="shared" si="7"/>
        <v>13.911764705882353</v>
      </c>
      <c r="L11">
        <f>COUNTIFS(Game!B:B,'Totals by Team'!A11,Game!H:H,"Win",Game!I:I,"Home")</f>
        <v>16</v>
      </c>
      <c r="M11">
        <f>COUNTIFS(Game!B:B,'Totals by Team'!A11,Game!H:H,"Loss",Game!I:I,"Home")</f>
        <v>1</v>
      </c>
      <c r="N11">
        <f>COUNTIFS(Game!B:B,'Totals by Team'!A11,Game!H:H,"Win",Game!I:I,"Away")</f>
        <v>7</v>
      </c>
      <c r="O11">
        <f>COUNTIFS(Game!B:B,'Totals by Team'!A11,Game!H:H,"Loss",Game!I:I,"Away")</f>
        <v>3</v>
      </c>
      <c r="P11">
        <f>COUNTIFS(Game!B:B,'Totals by Team'!A11,Game!H:H,"Win",Game!I:I,"Neutral")</f>
        <v>6</v>
      </c>
      <c r="Q11">
        <f>COUNTIFS(Game!B:B,'Totals by Team'!A11,Game!H:H,"Loss",Game!I:I,"Neutral")</f>
        <v>1</v>
      </c>
    </row>
    <row r="12" spans="1:17" x14ac:dyDescent="0.25">
      <c r="A12" t="s">
        <v>230</v>
      </c>
      <c r="B12">
        <f>COUNTIF(Game!B:B,'Totals by Team'!A12)</f>
        <v>32</v>
      </c>
      <c r="C12">
        <f>COUNTIFS(Game!B:B,'Totals by Team'!A12,Game!H:H,"Win")</f>
        <v>26</v>
      </c>
      <c r="D12">
        <f>COUNTIFS(Game!B:B,'Totals by Team'!A12,Game!H:H,"Loss")</f>
        <v>6</v>
      </c>
      <c r="E12" s="3">
        <f t="shared" si="4"/>
        <v>0.8125</v>
      </c>
      <c r="F12">
        <f>SUMIF(Game!B:B,'Totals by Team'!A12,Game!D:D)</f>
        <v>2396</v>
      </c>
      <c r="G12">
        <f>SUMIF(Game!B:B,'Totals by Team'!A12,Game!E:E)</f>
        <v>2026</v>
      </c>
      <c r="H12" s="2">
        <f t="shared" si="5"/>
        <v>74.875</v>
      </c>
      <c r="I12" s="2">
        <f t="shared" si="6"/>
        <v>63.3125</v>
      </c>
      <c r="J12">
        <f>SUMIF(Game!B:B,'Totals by Team'!A12,Game!G:G)</f>
        <v>370</v>
      </c>
      <c r="K12" s="2">
        <f t="shared" si="7"/>
        <v>11.5625</v>
      </c>
      <c r="L12">
        <f>COUNTIFS(Game!B:B,'Totals by Team'!A12,Game!H:H,"Win",Game!I:I,"Home")</f>
        <v>15</v>
      </c>
      <c r="M12">
        <f>COUNTIFS(Game!B:B,'Totals by Team'!A12,Game!H:H,"Loss",Game!I:I,"Home")</f>
        <v>1</v>
      </c>
      <c r="N12">
        <f>COUNTIFS(Game!B:B,'Totals by Team'!A12,Game!H:H,"Win",Game!I:I,"Away")</f>
        <v>9</v>
      </c>
      <c r="O12">
        <f>COUNTIFS(Game!B:B,'Totals by Team'!A12,Game!H:H,"Loss",Game!I:I,"Away")</f>
        <v>2</v>
      </c>
      <c r="P12">
        <f>COUNTIFS(Game!B:B,'Totals by Team'!A12,Game!H:H,"Win",Game!I:I,"Neutral")</f>
        <v>2</v>
      </c>
      <c r="Q12">
        <f>COUNTIFS(Game!B:B,'Totals by Team'!A12,Game!H:H,"Loss",Game!I:I,"Neutral")</f>
        <v>3</v>
      </c>
    </row>
    <row r="13" spans="1:17" x14ac:dyDescent="0.25">
      <c r="A13" t="s">
        <v>96</v>
      </c>
      <c r="B13">
        <f>COUNTIF(Game!B:B,'Totals by Team'!A13)</f>
        <v>30</v>
      </c>
      <c r="C13">
        <f>COUNTIFS(Game!B:B,'Totals by Team'!A13,Game!H:H,"Win")</f>
        <v>23</v>
      </c>
      <c r="D13">
        <f>COUNTIFS(Game!B:B,'Totals by Team'!A13,Game!H:H,"Loss")</f>
        <v>7</v>
      </c>
      <c r="E13" s="3">
        <f t="shared" si="4"/>
        <v>0.76666666666666672</v>
      </c>
      <c r="F13">
        <f>SUMIF(Game!B:B,'Totals by Team'!A13,Game!D:D)</f>
        <v>2018</v>
      </c>
      <c r="G13">
        <f>SUMIF(Game!B:B,'Totals by Team'!A13,Game!E:E)</f>
        <v>1708</v>
      </c>
      <c r="H13" s="2">
        <f t="shared" si="5"/>
        <v>67.266666666666666</v>
      </c>
      <c r="I13" s="2">
        <f t="shared" si="6"/>
        <v>56.93333333333333</v>
      </c>
      <c r="J13">
        <f>SUMIF(Game!B:B,'Totals by Team'!A13,Game!G:G)</f>
        <v>310</v>
      </c>
      <c r="K13" s="2">
        <f t="shared" si="7"/>
        <v>10.333333333333334</v>
      </c>
      <c r="L13">
        <f>COUNTIFS(Game!B:B,'Totals by Team'!A13,Game!H:H,"Win",Game!I:I,"Home")</f>
        <v>10</v>
      </c>
      <c r="M13">
        <f>COUNTIFS(Game!B:B,'Totals by Team'!A13,Game!H:H,"Loss",Game!I:I,"Home")</f>
        <v>1</v>
      </c>
      <c r="N13">
        <f>COUNTIFS(Game!B:B,'Totals by Team'!A13,Game!H:H,"Win",Game!I:I,"Away")</f>
        <v>12</v>
      </c>
      <c r="O13">
        <f>COUNTIFS(Game!B:B,'Totals by Team'!A13,Game!H:H,"Loss",Game!I:I,"Away")</f>
        <v>6</v>
      </c>
      <c r="P13">
        <f>COUNTIFS(Game!B:B,'Totals by Team'!A13,Game!H:H,"Win",Game!I:I,"Neutral")</f>
        <v>1</v>
      </c>
      <c r="Q13">
        <f>COUNTIFS(Game!B:B,'Totals by Team'!A13,Game!H:H,"Loss",Game!I:I,"Neutral")</f>
        <v>0</v>
      </c>
    </row>
    <row r="14" spans="1:17" x14ac:dyDescent="0.25">
      <c r="A14" t="s">
        <v>236</v>
      </c>
      <c r="B14">
        <f>COUNTIF(Game!B:B,'Totals by Team'!A14)</f>
        <v>30</v>
      </c>
      <c r="C14">
        <f>COUNTIFS(Game!B:B,'Totals by Team'!A14,Game!H:H,"Win")</f>
        <v>24</v>
      </c>
      <c r="D14">
        <f>COUNTIFS(Game!B:B,'Totals by Team'!A14,Game!H:H,"Loss")</f>
        <v>6</v>
      </c>
      <c r="E14" s="3">
        <f t="shared" si="4"/>
        <v>0.8</v>
      </c>
      <c r="F14">
        <f>SUMIF(Game!B:B,'Totals by Team'!A14,Game!D:D)</f>
        <v>2201</v>
      </c>
      <c r="G14">
        <f>SUMIF(Game!B:B,'Totals by Team'!A14,Game!E:E)</f>
        <v>1871</v>
      </c>
      <c r="H14" s="2">
        <f t="shared" si="5"/>
        <v>73.36666666666666</v>
      </c>
      <c r="I14" s="2">
        <f t="shared" si="6"/>
        <v>62.366666666666667</v>
      </c>
      <c r="J14">
        <f>SUMIF(Game!B:B,'Totals by Team'!A14,Game!G:G)</f>
        <v>330</v>
      </c>
      <c r="K14" s="2">
        <f t="shared" si="7"/>
        <v>11</v>
      </c>
      <c r="L14">
        <f>COUNTIFS(Game!B:B,'Totals by Team'!A14,Game!H:H,"Win",Game!I:I,"Home")</f>
        <v>12</v>
      </c>
      <c r="M14">
        <f>COUNTIFS(Game!B:B,'Totals by Team'!A14,Game!H:H,"Loss",Game!I:I,"Home")</f>
        <v>1</v>
      </c>
      <c r="N14">
        <f>COUNTIFS(Game!B:B,'Totals by Team'!A14,Game!H:H,"Win",Game!I:I,"Away")</f>
        <v>10</v>
      </c>
      <c r="O14">
        <f>COUNTIFS(Game!B:B,'Totals by Team'!A14,Game!H:H,"Loss",Game!I:I,"Away")</f>
        <v>5</v>
      </c>
      <c r="P14">
        <f>COUNTIFS(Game!B:B,'Totals by Team'!A14,Game!H:H,"Win",Game!I:I,"Neutral")</f>
        <v>2</v>
      </c>
      <c r="Q14">
        <f>COUNTIFS(Game!B:B,'Totals by Team'!A14,Game!H:H,"Loss",Game!I:I,"Neutral")</f>
        <v>0</v>
      </c>
    </row>
    <row r="15" spans="1:17" x14ac:dyDescent="0.25">
      <c r="A15" t="s">
        <v>186</v>
      </c>
      <c r="B15">
        <f>COUNTIF(Game!B:B,'Totals by Team'!A15)</f>
        <v>33</v>
      </c>
      <c r="C15">
        <f>COUNTIFS(Game!B:B,'Totals by Team'!A15,Game!H:H,"Win")</f>
        <v>27</v>
      </c>
      <c r="D15">
        <f>COUNTIFS(Game!B:B,'Totals by Team'!A15,Game!H:H,"Loss")</f>
        <v>6</v>
      </c>
      <c r="E15" s="3">
        <f t="shared" si="4"/>
        <v>0.81818181818181823</v>
      </c>
      <c r="F15">
        <f>SUMIF(Game!B:B,'Totals by Team'!A15,Game!D:D)</f>
        <v>2307</v>
      </c>
      <c r="G15">
        <f>SUMIF(Game!B:B,'Totals by Team'!A15,Game!E:E)</f>
        <v>2002</v>
      </c>
      <c r="H15" s="2">
        <f t="shared" si="5"/>
        <v>69.909090909090907</v>
      </c>
      <c r="I15" s="2">
        <f t="shared" si="6"/>
        <v>60.666666666666664</v>
      </c>
      <c r="J15">
        <f>SUMIF(Game!B:B,'Totals by Team'!A15,Game!G:G)</f>
        <v>305</v>
      </c>
      <c r="K15" s="2">
        <f t="shared" si="7"/>
        <v>9.2424242424242422</v>
      </c>
      <c r="L15">
        <f>COUNTIFS(Game!B:B,'Totals by Team'!A15,Game!H:H,"Win",Game!I:I,"Home")</f>
        <v>14</v>
      </c>
      <c r="M15">
        <f>COUNTIFS(Game!B:B,'Totals by Team'!A15,Game!H:H,"Loss",Game!I:I,"Home")</f>
        <v>1</v>
      </c>
      <c r="N15">
        <f>COUNTIFS(Game!B:B,'Totals by Team'!A15,Game!H:H,"Win",Game!I:I,"Away")</f>
        <v>10</v>
      </c>
      <c r="O15">
        <f>COUNTIFS(Game!B:B,'Totals by Team'!A15,Game!H:H,"Loss",Game!I:I,"Away")</f>
        <v>3</v>
      </c>
      <c r="P15">
        <f>COUNTIFS(Game!B:B,'Totals by Team'!A15,Game!H:H,"Win",Game!I:I,"Neutral")</f>
        <v>3</v>
      </c>
      <c r="Q15">
        <f>COUNTIFS(Game!B:B,'Totals by Team'!A15,Game!H:H,"Loss",Game!I:I,"Neutral")</f>
        <v>2</v>
      </c>
    </row>
    <row r="16" spans="1:17" x14ac:dyDescent="0.25">
      <c r="A16" t="s">
        <v>285</v>
      </c>
      <c r="B16">
        <f>COUNTIF(Game!B:B,'Totals by Team'!A16)</f>
        <v>33</v>
      </c>
      <c r="C16">
        <f>COUNTIFS(Game!B:B,'Totals by Team'!A16,Game!H:H,"Win")</f>
        <v>27</v>
      </c>
      <c r="D16">
        <f>COUNTIFS(Game!B:B,'Totals by Team'!A16,Game!H:H,"Loss")</f>
        <v>6</v>
      </c>
      <c r="E16" s="3">
        <f t="shared" si="4"/>
        <v>0.81818181818181823</v>
      </c>
      <c r="F16">
        <f>SUMIF(Game!B:B,'Totals by Team'!A16,Game!D:D)</f>
        <v>2640</v>
      </c>
      <c r="G16">
        <f>SUMIF(Game!B:B,'Totals by Team'!A16,Game!E:E)</f>
        <v>2061</v>
      </c>
      <c r="H16" s="2">
        <f t="shared" si="5"/>
        <v>80</v>
      </c>
      <c r="I16" s="2">
        <f t="shared" si="6"/>
        <v>62.454545454545453</v>
      </c>
      <c r="J16">
        <f>SUMIF(Game!B:B,'Totals by Team'!A16,Game!G:G)</f>
        <v>579</v>
      </c>
      <c r="K16" s="2">
        <f t="shared" si="7"/>
        <v>17.545454545454547</v>
      </c>
      <c r="L16">
        <f>COUNTIFS(Game!B:B,'Totals by Team'!A16,Game!H:H,"Win",Game!I:I,"Home")</f>
        <v>17</v>
      </c>
      <c r="M16">
        <f>COUNTIFS(Game!B:B,'Totals by Team'!A16,Game!H:H,"Loss",Game!I:I,"Home")</f>
        <v>2</v>
      </c>
      <c r="N16">
        <f>COUNTIFS(Game!B:B,'Totals by Team'!A16,Game!H:H,"Win",Game!I:I,"Away")</f>
        <v>7</v>
      </c>
      <c r="O16">
        <f>COUNTIFS(Game!B:B,'Totals by Team'!A16,Game!H:H,"Loss",Game!I:I,"Away")</f>
        <v>2</v>
      </c>
      <c r="P16">
        <f>COUNTIFS(Game!B:B,'Totals by Team'!A16,Game!H:H,"Win",Game!I:I,"Neutral")</f>
        <v>3</v>
      </c>
      <c r="Q16">
        <f>COUNTIFS(Game!B:B,'Totals by Team'!A16,Game!H:H,"Loss",Game!I:I,"Neutral")</f>
        <v>2</v>
      </c>
    </row>
    <row r="17" spans="1:17" x14ac:dyDescent="0.25">
      <c r="A17" t="s">
        <v>280</v>
      </c>
      <c r="B17">
        <f>COUNTIF(Game!B:B,'Totals by Team'!A17)</f>
        <v>33</v>
      </c>
      <c r="C17">
        <f>COUNTIFS(Game!B:B,'Totals by Team'!A17,Game!H:H,"Win")</f>
        <v>26</v>
      </c>
      <c r="D17">
        <f>COUNTIFS(Game!B:B,'Totals by Team'!A17,Game!H:H,"Loss")</f>
        <v>7</v>
      </c>
      <c r="E17" s="3">
        <f t="shared" si="4"/>
        <v>0.78787878787878785</v>
      </c>
      <c r="F17">
        <f>SUMIF(Game!B:B,'Totals by Team'!A17,Game!D:D)</f>
        <v>2364</v>
      </c>
      <c r="G17">
        <f>SUMIF(Game!B:B,'Totals by Team'!A17,Game!E:E)</f>
        <v>1772</v>
      </c>
      <c r="H17" s="2">
        <f t="shared" si="5"/>
        <v>71.63636363636364</v>
      </c>
      <c r="I17" s="2">
        <f t="shared" si="6"/>
        <v>53.696969696969695</v>
      </c>
      <c r="J17">
        <f>SUMIF(Game!B:B,'Totals by Team'!A17,Game!G:G)</f>
        <v>592</v>
      </c>
      <c r="K17" s="2">
        <f t="shared" si="7"/>
        <v>17.939393939393938</v>
      </c>
      <c r="L17">
        <f>COUNTIFS(Game!B:B,'Totals by Team'!A17,Game!H:H,"Win",Game!I:I,"Home")</f>
        <v>15</v>
      </c>
      <c r="M17">
        <f>COUNTIFS(Game!B:B,'Totals by Team'!A17,Game!H:H,"Loss",Game!I:I,"Home")</f>
        <v>0</v>
      </c>
      <c r="N17">
        <f>COUNTIFS(Game!B:B,'Totals by Team'!A17,Game!H:H,"Win",Game!I:I,"Away")</f>
        <v>7</v>
      </c>
      <c r="O17">
        <f>COUNTIFS(Game!B:B,'Totals by Team'!A17,Game!H:H,"Loss",Game!I:I,"Away")</f>
        <v>5</v>
      </c>
      <c r="P17">
        <f>COUNTIFS(Game!B:B,'Totals by Team'!A17,Game!H:H,"Win",Game!I:I,"Neutral")</f>
        <v>4</v>
      </c>
      <c r="Q17">
        <f>COUNTIFS(Game!B:B,'Totals by Team'!A17,Game!H:H,"Loss",Game!I:I,"Neutral")</f>
        <v>2</v>
      </c>
    </row>
    <row r="18" spans="1:17" x14ac:dyDescent="0.25">
      <c r="A18" t="s">
        <v>229</v>
      </c>
      <c r="B18">
        <f>COUNTIF(Game!B:B,'Totals by Team'!A18)</f>
        <v>32</v>
      </c>
      <c r="C18">
        <f>COUNTIFS(Game!B:B,'Totals by Team'!A18,Game!H:H,"Win")</f>
        <v>25</v>
      </c>
      <c r="D18">
        <f>COUNTIFS(Game!B:B,'Totals by Team'!A18,Game!H:H,"Loss")</f>
        <v>7</v>
      </c>
      <c r="E18" s="3">
        <f t="shared" si="4"/>
        <v>0.78125</v>
      </c>
      <c r="F18">
        <f>SUMIF(Game!B:B,'Totals by Team'!A18,Game!D:D)</f>
        <v>2287</v>
      </c>
      <c r="G18">
        <f>SUMIF(Game!B:B,'Totals by Team'!A18,Game!E:E)</f>
        <v>2003</v>
      </c>
      <c r="H18" s="2">
        <f t="shared" si="5"/>
        <v>71.46875</v>
      </c>
      <c r="I18" s="2">
        <f t="shared" si="6"/>
        <v>62.59375</v>
      </c>
      <c r="J18">
        <f>SUMIF(Game!B:B,'Totals by Team'!A18,Game!G:G)</f>
        <v>284</v>
      </c>
      <c r="K18" s="2">
        <f t="shared" si="7"/>
        <v>8.875</v>
      </c>
      <c r="L18">
        <f>COUNTIFS(Game!B:B,'Totals by Team'!A18,Game!H:H,"Win",Game!I:I,"Home")</f>
        <v>15</v>
      </c>
      <c r="M18">
        <f>COUNTIFS(Game!B:B,'Totals by Team'!A18,Game!H:H,"Loss",Game!I:I,"Home")</f>
        <v>2</v>
      </c>
      <c r="N18">
        <f>COUNTIFS(Game!B:B,'Totals by Team'!A18,Game!H:H,"Win",Game!I:I,"Away")</f>
        <v>10</v>
      </c>
      <c r="O18">
        <f>COUNTIFS(Game!B:B,'Totals by Team'!A18,Game!H:H,"Loss",Game!I:I,"Away")</f>
        <v>5</v>
      </c>
      <c r="P18">
        <f>COUNTIFS(Game!B:B,'Totals by Team'!A18,Game!H:H,"Win",Game!I:I,"Neutral")</f>
        <v>0</v>
      </c>
      <c r="Q18">
        <f>COUNTIFS(Game!B:B,'Totals by Team'!A18,Game!H:H,"Loss",Game!I:I,"Neutral")</f>
        <v>0</v>
      </c>
    </row>
    <row r="19" spans="1:17" x14ac:dyDescent="0.25">
      <c r="A19" t="s">
        <v>9</v>
      </c>
      <c r="B19">
        <f>COUNTIF(Game!B:B,'Totals by Team'!A19)</f>
        <v>30</v>
      </c>
      <c r="C19">
        <f>COUNTIFS(Game!B:B,'Totals by Team'!A19,Game!H:H,"Win")</f>
        <v>24</v>
      </c>
      <c r="D19">
        <f>COUNTIFS(Game!B:B,'Totals by Team'!A19,Game!H:H,"Loss")</f>
        <v>6</v>
      </c>
      <c r="E19" s="3">
        <f t="shared" si="4"/>
        <v>0.8</v>
      </c>
      <c r="F19">
        <f>SUMIF(Game!B:B,'Totals by Team'!A19,Game!D:D)</f>
        <v>2307</v>
      </c>
      <c r="G19">
        <f>SUMIF(Game!B:B,'Totals by Team'!A19,Game!E:E)</f>
        <v>1939</v>
      </c>
      <c r="H19" s="2">
        <f t="shared" si="5"/>
        <v>76.900000000000006</v>
      </c>
      <c r="I19" s="2">
        <f t="shared" si="6"/>
        <v>64.63333333333334</v>
      </c>
      <c r="J19">
        <f>SUMIF(Game!B:B,'Totals by Team'!A19,Game!G:G)</f>
        <v>368</v>
      </c>
      <c r="K19" s="2">
        <f t="shared" si="7"/>
        <v>12.266666666666667</v>
      </c>
      <c r="L19">
        <f>COUNTIFS(Game!B:B,'Totals by Team'!A19,Game!H:H,"Win",Game!I:I,"Home")</f>
        <v>12</v>
      </c>
      <c r="M19">
        <f>COUNTIFS(Game!B:B,'Totals by Team'!A19,Game!H:H,"Loss",Game!I:I,"Home")</f>
        <v>0</v>
      </c>
      <c r="N19">
        <f>COUNTIFS(Game!B:B,'Totals by Team'!A19,Game!H:H,"Win",Game!I:I,"Away")</f>
        <v>8</v>
      </c>
      <c r="O19">
        <f>COUNTIFS(Game!B:B,'Totals by Team'!A19,Game!H:H,"Loss",Game!I:I,"Away")</f>
        <v>5</v>
      </c>
      <c r="P19">
        <f>COUNTIFS(Game!B:B,'Totals by Team'!A19,Game!H:H,"Win",Game!I:I,"Neutral")</f>
        <v>4</v>
      </c>
      <c r="Q19">
        <f>COUNTIFS(Game!B:B,'Totals by Team'!A19,Game!H:H,"Loss",Game!I:I,"Neutral")</f>
        <v>1</v>
      </c>
    </row>
    <row r="20" spans="1:17" x14ac:dyDescent="0.25">
      <c r="A20" t="s">
        <v>341</v>
      </c>
      <c r="B20">
        <f>COUNTIF(Game!B:B,'Totals by Team'!A20)</f>
        <v>32</v>
      </c>
      <c r="C20">
        <f>COUNTIFS(Game!B:B,'Totals by Team'!A20,Game!H:H,"Win")</f>
        <v>25</v>
      </c>
      <c r="D20">
        <f>COUNTIFS(Game!B:B,'Totals by Team'!A20,Game!H:H,"Loss")</f>
        <v>7</v>
      </c>
      <c r="E20" s="3">
        <f t="shared" si="4"/>
        <v>0.78125</v>
      </c>
      <c r="F20">
        <f>SUMIF(Game!B:B,'Totals by Team'!A20,Game!D:D)</f>
        <v>2345</v>
      </c>
      <c r="G20">
        <f>SUMIF(Game!B:B,'Totals by Team'!A20,Game!E:E)</f>
        <v>2038</v>
      </c>
      <c r="H20" s="2">
        <f t="shared" si="5"/>
        <v>73.28125</v>
      </c>
      <c r="I20" s="2">
        <f t="shared" si="6"/>
        <v>63.6875</v>
      </c>
      <c r="J20">
        <f>SUMIF(Game!B:B,'Totals by Team'!A20,Game!G:G)</f>
        <v>307</v>
      </c>
      <c r="K20" s="2">
        <f t="shared" si="7"/>
        <v>9.59375</v>
      </c>
      <c r="L20">
        <f>COUNTIFS(Game!B:B,'Totals by Team'!A20,Game!H:H,"Win",Game!I:I,"Home")</f>
        <v>14</v>
      </c>
      <c r="M20">
        <f>COUNTIFS(Game!B:B,'Totals by Team'!A20,Game!H:H,"Loss",Game!I:I,"Home")</f>
        <v>2</v>
      </c>
      <c r="N20">
        <f>COUNTIFS(Game!B:B,'Totals by Team'!A20,Game!H:H,"Win",Game!I:I,"Away")</f>
        <v>7</v>
      </c>
      <c r="O20">
        <f>COUNTIFS(Game!B:B,'Totals by Team'!A20,Game!H:H,"Loss",Game!I:I,"Away")</f>
        <v>4</v>
      </c>
      <c r="P20">
        <f>COUNTIFS(Game!B:B,'Totals by Team'!A20,Game!H:H,"Win",Game!I:I,"Neutral")</f>
        <v>4</v>
      </c>
      <c r="Q20">
        <f>COUNTIFS(Game!B:B,'Totals by Team'!A20,Game!H:H,"Loss",Game!I:I,"Neutral")</f>
        <v>1</v>
      </c>
    </row>
    <row r="21" spans="1:17" x14ac:dyDescent="0.25">
      <c r="A21" t="s">
        <v>78</v>
      </c>
      <c r="B21">
        <f>COUNTIF(Game!B:B,'Totals by Team'!A21)</f>
        <v>29</v>
      </c>
      <c r="C21">
        <f>COUNTIFS(Game!B:B,'Totals by Team'!A21,Game!H:H,"Win")</f>
        <v>23</v>
      </c>
      <c r="D21">
        <f>COUNTIFS(Game!B:B,'Totals by Team'!A21,Game!H:H,"Loss")</f>
        <v>6</v>
      </c>
      <c r="E21" s="3">
        <f t="shared" si="4"/>
        <v>0.7931034482758621</v>
      </c>
      <c r="F21">
        <f>SUMIF(Game!B:B,'Totals by Team'!A21,Game!D:D)</f>
        <v>2044</v>
      </c>
      <c r="G21">
        <f>SUMIF(Game!B:B,'Totals by Team'!A21,Game!E:E)</f>
        <v>1904</v>
      </c>
      <c r="H21" s="2">
        <f t="shared" si="5"/>
        <v>70.482758620689651</v>
      </c>
      <c r="I21" s="2">
        <f t="shared" si="6"/>
        <v>65.65517241379311</v>
      </c>
      <c r="J21">
        <f>SUMIF(Game!B:B,'Totals by Team'!A21,Game!G:G)</f>
        <v>140</v>
      </c>
      <c r="K21" s="2">
        <f t="shared" si="7"/>
        <v>4.8275862068965516</v>
      </c>
      <c r="L21">
        <f>COUNTIFS(Game!B:B,'Totals by Team'!A21,Game!H:H,"Win",Game!I:I,"Home")</f>
        <v>13</v>
      </c>
      <c r="M21">
        <f>COUNTIFS(Game!B:B,'Totals by Team'!A21,Game!H:H,"Loss",Game!I:I,"Home")</f>
        <v>1</v>
      </c>
      <c r="N21">
        <f>COUNTIFS(Game!B:B,'Totals by Team'!A21,Game!H:H,"Win",Game!I:I,"Away")</f>
        <v>10</v>
      </c>
      <c r="O21">
        <f>COUNTIFS(Game!B:B,'Totals by Team'!A21,Game!H:H,"Loss",Game!I:I,"Away")</f>
        <v>4</v>
      </c>
      <c r="P21">
        <f>COUNTIFS(Game!B:B,'Totals by Team'!A21,Game!H:H,"Win",Game!I:I,"Neutral")</f>
        <v>0</v>
      </c>
      <c r="Q21">
        <f>COUNTIFS(Game!B:B,'Totals by Team'!A21,Game!H:H,"Loss",Game!I:I,"Neutral")</f>
        <v>1</v>
      </c>
    </row>
    <row r="22" spans="1:17" x14ac:dyDescent="0.25">
      <c r="A22" t="s">
        <v>290</v>
      </c>
      <c r="B22">
        <f>COUNTIF(Game!B:B,'Totals by Team'!A22)</f>
        <v>31</v>
      </c>
      <c r="C22">
        <f>COUNTIFS(Game!B:B,'Totals by Team'!A22,Game!H:H,"Win")</f>
        <v>25</v>
      </c>
      <c r="D22">
        <f>COUNTIFS(Game!B:B,'Totals by Team'!A22,Game!H:H,"Loss")</f>
        <v>6</v>
      </c>
      <c r="E22" s="3">
        <f t="shared" si="4"/>
        <v>0.80645161290322576</v>
      </c>
      <c r="F22">
        <f>SUMIF(Game!B:B,'Totals by Team'!A22,Game!D:D)</f>
        <v>2002</v>
      </c>
      <c r="G22">
        <f>SUMIF(Game!B:B,'Totals by Team'!A22,Game!E:E)</f>
        <v>1728</v>
      </c>
      <c r="H22" s="2">
        <f t="shared" si="5"/>
        <v>64.58064516129032</v>
      </c>
      <c r="I22" s="2">
        <f t="shared" si="6"/>
        <v>55.741935483870968</v>
      </c>
      <c r="J22">
        <f>SUMIF(Game!B:B,'Totals by Team'!A22,Game!G:G)</f>
        <v>274</v>
      </c>
      <c r="K22" s="2">
        <f t="shared" si="7"/>
        <v>8.8387096774193541</v>
      </c>
      <c r="L22">
        <f>COUNTIFS(Game!B:B,'Totals by Team'!A22,Game!H:H,"Win",Game!I:I,"Home")</f>
        <v>16</v>
      </c>
      <c r="M22">
        <f>COUNTIFS(Game!B:B,'Totals by Team'!A22,Game!H:H,"Loss",Game!I:I,"Home")</f>
        <v>1</v>
      </c>
      <c r="N22">
        <f>COUNTIFS(Game!B:B,'Totals by Team'!A22,Game!H:H,"Win",Game!I:I,"Away")</f>
        <v>6</v>
      </c>
      <c r="O22">
        <f>COUNTIFS(Game!B:B,'Totals by Team'!A22,Game!H:H,"Loss",Game!I:I,"Away")</f>
        <v>3</v>
      </c>
      <c r="P22">
        <f>COUNTIFS(Game!B:B,'Totals by Team'!A22,Game!H:H,"Win",Game!I:I,"Neutral")</f>
        <v>3</v>
      </c>
      <c r="Q22">
        <f>COUNTIFS(Game!B:B,'Totals by Team'!A22,Game!H:H,"Loss",Game!I:I,"Neutral")</f>
        <v>2</v>
      </c>
    </row>
    <row r="23" spans="1:17" x14ac:dyDescent="0.25">
      <c r="A23" t="s">
        <v>301</v>
      </c>
      <c r="B23">
        <f>COUNTIF(Game!B:B,'Totals by Team'!A23)</f>
        <v>33</v>
      </c>
      <c r="C23">
        <f>COUNTIFS(Game!B:B,'Totals by Team'!A23,Game!H:H,"Win")</f>
        <v>26</v>
      </c>
      <c r="D23">
        <f>COUNTIFS(Game!B:B,'Totals by Team'!A23,Game!H:H,"Loss")</f>
        <v>7</v>
      </c>
      <c r="E23" s="3">
        <f t="shared" si="4"/>
        <v>0.78787878787878785</v>
      </c>
      <c r="F23">
        <f>SUMIF(Game!B:B,'Totals by Team'!A23,Game!D:D)</f>
        <v>2266</v>
      </c>
      <c r="G23">
        <f>SUMIF(Game!B:B,'Totals by Team'!A23,Game!E:E)</f>
        <v>2026</v>
      </c>
      <c r="H23" s="2">
        <f t="shared" si="5"/>
        <v>68.666666666666671</v>
      </c>
      <c r="I23" s="2">
        <f t="shared" si="6"/>
        <v>61.393939393939391</v>
      </c>
      <c r="J23">
        <f>SUMIF(Game!B:B,'Totals by Team'!A23,Game!G:G)</f>
        <v>240</v>
      </c>
      <c r="K23" s="2">
        <f t="shared" si="7"/>
        <v>7.2727272727272725</v>
      </c>
      <c r="L23">
        <f>COUNTIFS(Game!B:B,'Totals by Team'!A23,Game!H:H,"Win",Game!I:I,"Home")</f>
        <v>15</v>
      </c>
      <c r="M23">
        <f>COUNTIFS(Game!B:B,'Totals by Team'!A23,Game!H:H,"Loss",Game!I:I,"Home")</f>
        <v>1</v>
      </c>
      <c r="N23">
        <f>COUNTIFS(Game!B:B,'Totals by Team'!A23,Game!H:H,"Win",Game!I:I,"Away")</f>
        <v>7</v>
      </c>
      <c r="O23">
        <f>COUNTIFS(Game!B:B,'Totals by Team'!A23,Game!H:H,"Loss",Game!I:I,"Away")</f>
        <v>3</v>
      </c>
      <c r="P23">
        <f>COUNTIFS(Game!B:B,'Totals by Team'!A23,Game!H:H,"Win",Game!I:I,"Neutral")</f>
        <v>4</v>
      </c>
      <c r="Q23">
        <f>COUNTIFS(Game!B:B,'Totals by Team'!A23,Game!H:H,"Loss",Game!I:I,"Neutral")</f>
        <v>3</v>
      </c>
    </row>
    <row r="24" spans="1:17" x14ac:dyDescent="0.25">
      <c r="A24" t="s">
        <v>171</v>
      </c>
      <c r="B24">
        <f>COUNTIF(Game!B:B,'Totals by Team'!A24)</f>
        <v>32</v>
      </c>
      <c r="C24">
        <f>COUNTIFS(Game!B:B,'Totals by Team'!A24,Game!H:H,"Win")</f>
        <v>25</v>
      </c>
      <c r="D24">
        <f>COUNTIFS(Game!B:B,'Totals by Team'!A24,Game!H:H,"Loss")</f>
        <v>7</v>
      </c>
      <c r="E24" s="3">
        <f t="shared" si="4"/>
        <v>0.78125</v>
      </c>
      <c r="F24">
        <f>SUMIF(Game!B:B,'Totals by Team'!A24,Game!D:D)</f>
        <v>2339</v>
      </c>
      <c r="G24">
        <f>SUMIF(Game!B:B,'Totals by Team'!A24,Game!E:E)</f>
        <v>1984</v>
      </c>
      <c r="H24" s="2">
        <f t="shared" si="5"/>
        <v>73.09375</v>
      </c>
      <c r="I24" s="2">
        <f t="shared" si="6"/>
        <v>62</v>
      </c>
      <c r="J24">
        <f>SUMIF(Game!B:B,'Totals by Team'!A24,Game!G:G)</f>
        <v>355</v>
      </c>
      <c r="K24" s="2">
        <f t="shared" si="7"/>
        <v>11.09375</v>
      </c>
      <c r="L24">
        <f>COUNTIFS(Game!B:B,'Totals by Team'!A24,Game!H:H,"Win",Game!I:I,"Home")</f>
        <v>11</v>
      </c>
      <c r="M24">
        <f>COUNTIFS(Game!B:B,'Totals by Team'!A24,Game!H:H,"Loss",Game!I:I,"Home")</f>
        <v>1</v>
      </c>
      <c r="N24">
        <f>COUNTIFS(Game!B:B,'Totals by Team'!A24,Game!H:H,"Win",Game!I:I,"Away")</f>
        <v>9</v>
      </c>
      <c r="O24">
        <f>COUNTIFS(Game!B:B,'Totals by Team'!A24,Game!H:H,"Loss",Game!I:I,"Away")</f>
        <v>4</v>
      </c>
      <c r="P24">
        <f>COUNTIFS(Game!B:B,'Totals by Team'!A24,Game!H:H,"Win",Game!I:I,"Neutral")</f>
        <v>5</v>
      </c>
      <c r="Q24">
        <f>COUNTIFS(Game!B:B,'Totals by Team'!A24,Game!H:H,"Loss",Game!I:I,"Neutral")</f>
        <v>2</v>
      </c>
    </row>
    <row r="25" spans="1:17" x14ac:dyDescent="0.25">
      <c r="A25" t="s">
        <v>302</v>
      </c>
      <c r="B25">
        <f>COUNTIF(Game!B:B,'Totals by Team'!A25)</f>
        <v>32</v>
      </c>
      <c r="C25">
        <f>COUNTIFS(Game!B:B,'Totals by Team'!A25,Game!H:H,"Win")</f>
        <v>25</v>
      </c>
      <c r="D25">
        <f>COUNTIFS(Game!B:B,'Totals by Team'!A25,Game!H:H,"Loss")</f>
        <v>7</v>
      </c>
      <c r="E25" s="3">
        <f t="shared" si="4"/>
        <v>0.78125</v>
      </c>
      <c r="F25">
        <f>SUMIF(Game!B:B,'Totals by Team'!A25,Game!D:D)</f>
        <v>2380</v>
      </c>
      <c r="G25">
        <f>SUMIF(Game!B:B,'Totals by Team'!A25,Game!E:E)</f>
        <v>2014</v>
      </c>
      <c r="H25" s="2">
        <f t="shared" si="5"/>
        <v>74.375</v>
      </c>
      <c r="I25" s="2">
        <f t="shared" si="6"/>
        <v>62.9375</v>
      </c>
      <c r="J25">
        <f>SUMIF(Game!B:B,'Totals by Team'!A25,Game!G:G)</f>
        <v>366</v>
      </c>
      <c r="K25" s="2">
        <f t="shared" si="7"/>
        <v>11.4375</v>
      </c>
      <c r="L25">
        <f>COUNTIFS(Game!B:B,'Totals by Team'!A25,Game!H:H,"Win",Game!I:I,"Home")</f>
        <v>16</v>
      </c>
      <c r="M25">
        <f>COUNTIFS(Game!B:B,'Totals by Team'!A25,Game!H:H,"Loss",Game!I:I,"Home")</f>
        <v>1</v>
      </c>
      <c r="N25">
        <f>COUNTIFS(Game!B:B,'Totals by Team'!A25,Game!H:H,"Win",Game!I:I,"Away")</f>
        <v>5</v>
      </c>
      <c r="O25">
        <f>COUNTIFS(Game!B:B,'Totals by Team'!A25,Game!H:H,"Loss",Game!I:I,"Away")</f>
        <v>5</v>
      </c>
      <c r="P25">
        <f>COUNTIFS(Game!B:B,'Totals by Team'!A25,Game!H:H,"Win",Game!I:I,"Neutral")</f>
        <v>4</v>
      </c>
      <c r="Q25">
        <f>COUNTIFS(Game!B:B,'Totals by Team'!A25,Game!H:H,"Loss",Game!I:I,"Neutral")</f>
        <v>1</v>
      </c>
    </row>
    <row r="26" spans="1:17" x14ac:dyDescent="0.25">
      <c r="A26" t="s">
        <v>321</v>
      </c>
      <c r="B26">
        <f>COUNTIF(Game!B:B,'Totals by Team'!A26)</f>
        <v>34</v>
      </c>
      <c r="C26">
        <f>COUNTIFS(Game!B:B,'Totals by Team'!A26,Game!H:H,"Win")</f>
        <v>27</v>
      </c>
      <c r="D26">
        <f>COUNTIFS(Game!B:B,'Totals by Team'!A26,Game!H:H,"Loss")</f>
        <v>7</v>
      </c>
      <c r="E26" s="3">
        <f t="shared" si="4"/>
        <v>0.79411764705882348</v>
      </c>
      <c r="F26">
        <f>SUMIF(Game!B:B,'Totals by Team'!A26,Game!D:D)</f>
        <v>2563</v>
      </c>
      <c r="G26">
        <f>SUMIF(Game!B:B,'Totals by Team'!A26,Game!E:E)</f>
        <v>2145</v>
      </c>
      <c r="H26" s="2">
        <f t="shared" si="5"/>
        <v>75.382352941176464</v>
      </c>
      <c r="I26" s="2">
        <f t="shared" si="6"/>
        <v>63.088235294117645</v>
      </c>
      <c r="J26">
        <f>SUMIF(Game!B:B,'Totals by Team'!A26,Game!G:G)</f>
        <v>418</v>
      </c>
      <c r="K26" s="2">
        <f t="shared" si="7"/>
        <v>12.294117647058824</v>
      </c>
      <c r="L26">
        <f>COUNTIFS(Game!B:B,'Totals by Team'!A26,Game!H:H,"Win",Game!I:I,"Home")</f>
        <v>15</v>
      </c>
      <c r="M26">
        <f>COUNTIFS(Game!B:B,'Totals by Team'!A26,Game!H:H,"Loss",Game!I:I,"Home")</f>
        <v>2</v>
      </c>
      <c r="N26">
        <f>COUNTIFS(Game!B:B,'Totals by Team'!A26,Game!H:H,"Win",Game!I:I,"Away")</f>
        <v>7</v>
      </c>
      <c r="O26">
        <f>COUNTIFS(Game!B:B,'Totals by Team'!A26,Game!H:H,"Loss",Game!I:I,"Away")</f>
        <v>5</v>
      </c>
      <c r="P26">
        <f>COUNTIFS(Game!B:B,'Totals by Team'!A26,Game!H:H,"Win",Game!I:I,"Neutral")</f>
        <v>5</v>
      </c>
      <c r="Q26">
        <f>COUNTIFS(Game!B:B,'Totals by Team'!A26,Game!H:H,"Loss",Game!I:I,"Neutral")</f>
        <v>0</v>
      </c>
    </row>
    <row r="27" spans="1:17" x14ac:dyDescent="0.25">
      <c r="A27" t="s">
        <v>180</v>
      </c>
      <c r="B27">
        <f>COUNTIF(Game!B:B,'Totals by Team'!A27)</f>
        <v>34</v>
      </c>
      <c r="C27">
        <f>COUNTIFS(Game!B:B,'Totals by Team'!A27,Game!H:H,"Win")</f>
        <v>26</v>
      </c>
      <c r="D27">
        <f>COUNTIFS(Game!B:B,'Totals by Team'!A27,Game!H:H,"Loss")</f>
        <v>8</v>
      </c>
      <c r="E27" s="3">
        <f t="shared" si="4"/>
        <v>0.76470588235294112</v>
      </c>
      <c r="F27">
        <f>SUMIF(Game!B:B,'Totals by Team'!A27,Game!D:D)</f>
        <v>2361</v>
      </c>
      <c r="G27">
        <f>SUMIF(Game!B:B,'Totals by Team'!A27,Game!E:E)</f>
        <v>2064</v>
      </c>
      <c r="H27" s="2">
        <f t="shared" si="5"/>
        <v>69.441176470588232</v>
      </c>
      <c r="I27" s="2">
        <f t="shared" si="6"/>
        <v>60.705882352941174</v>
      </c>
      <c r="J27">
        <f>SUMIF(Game!B:B,'Totals by Team'!A27,Game!G:G)</f>
        <v>297</v>
      </c>
      <c r="K27" s="2">
        <f t="shared" si="7"/>
        <v>8.735294117647058</v>
      </c>
      <c r="L27">
        <f>COUNTIFS(Game!B:B,'Totals by Team'!A27,Game!H:H,"Win",Game!I:I,"Home")</f>
        <v>15</v>
      </c>
      <c r="M27">
        <f>COUNTIFS(Game!B:B,'Totals by Team'!A27,Game!H:H,"Loss",Game!I:I,"Home")</f>
        <v>2</v>
      </c>
      <c r="N27">
        <f>COUNTIFS(Game!B:B,'Totals by Team'!A27,Game!H:H,"Win",Game!I:I,"Away")</f>
        <v>7</v>
      </c>
      <c r="O27">
        <f>COUNTIFS(Game!B:B,'Totals by Team'!A27,Game!H:H,"Loss",Game!I:I,"Away")</f>
        <v>5</v>
      </c>
      <c r="P27">
        <f>COUNTIFS(Game!B:B,'Totals by Team'!A27,Game!H:H,"Win",Game!I:I,"Neutral")</f>
        <v>4</v>
      </c>
      <c r="Q27">
        <f>COUNTIFS(Game!B:B,'Totals by Team'!A27,Game!H:H,"Loss",Game!I:I,"Neutral")</f>
        <v>1</v>
      </c>
    </row>
    <row r="28" spans="1:17" x14ac:dyDescent="0.25">
      <c r="A28" t="s">
        <v>271</v>
      </c>
      <c r="B28">
        <f>COUNTIF(Game!B:B,'Totals by Team'!A28)</f>
        <v>34</v>
      </c>
      <c r="C28">
        <f>COUNTIFS(Game!B:B,'Totals by Team'!A28,Game!H:H,"Win")</f>
        <v>26</v>
      </c>
      <c r="D28">
        <f>COUNTIFS(Game!B:B,'Totals by Team'!A28,Game!H:H,"Loss")</f>
        <v>8</v>
      </c>
      <c r="E28" s="3">
        <f t="shared" si="4"/>
        <v>0.76470588235294112</v>
      </c>
      <c r="F28">
        <f>SUMIF(Game!B:B,'Totals by Team'!A28,Game!D:D)</f>
        <v>2629</v>
      </c>
      <c r="G28">
        <f>SUMIF(Game!B:B,'Totals by Team'!A28,Game!E:E)</f>
        <v>2203</v>
      </c>
      <c r="H28" s="2">
        <f t="shared" si="5"/>
        <v>77.32352941176471</v>
      </c>
      <c r="I28" s="2">
        <f t="shared" si="6"/>
        <v>64.794117647058826</v>
      </c>
      <c r="J28">
        <f>SUMIF(Game!B:B,'Totals by Team'!A28,Game!G:G)</f>
        <v>426</v>
      </c>
      <c r="K28" s="2">
        <f t="shared" si="7"/>
        <v>12.529411764705882</v>
      </c>
      <c r="L28">
        <f>COUNTIFS(Game!B:B,'Totals by Team'!A28,Game!H:H,"Win",Game!I:I,"Home")</f>
        <v>15</v>
      </c>
      <c r="M28">
        <f>COUNTIFS(Game!B:B,'Totals by Team'!A28,Game!H:H,"Loss",Game!I:I,"Home")</f>
        <v>2</v>
      </c>
      <c r="N28">
        <f>COUNTIFS(Game!B:B,'Totals by Team'!A28,Game!H:H,"Win",Game!I:I,"Away")</f>
        <v>8</v>
      </c>
      <c r="O28">
        <f>COUNTIFS(Game!B:B,'Totals by Team'!A28,Game!H:H,"Loss",Game!I:I,"Away")</f>
        <v>3</v>
      </c>
      <c r="P28">
        <f>COUNTIFS(Game!B:B,'Totals by Team'!A28,Game!H:H,"Win",Game!I:I,"Neutral")</f>
        <v>3</v>
      </c>
      <c r="Q28">
        <f>COUNTIFS(Game!B:B,'Totals by Team'!A28,Game!H:H,"Loss",Game!I:I,"Neutral")</f>
        <v>3</v>
      </c>
    </row>
    <row r="29" spans="1:17" x14ac:dyDescent="0.25">
      <c r="A29" t="s">
        <v>211</v>
      </c>
      <c r="B29">
        <f>COUNTIF(Game!B:B,'Totals by Team'!A29)</f>
        <v>32</v>
      </c>
      <c r="C29">
        <f>COUNTIFS(Game!B:B,'Totals by Team'!A29,Game!H:H,"Win")</f>
        <v>23</v>
      </c>
      <c r="D29">
        <f>COUNTIFS(Game!B:B,'Totals by Team'!A29,Game!H:H,"Loss")</f>
        <v>9</v>
      </c>
      <c r="E29" s="3">
        <f t="shared" si="4"/>
        <v>0.71875</v>
      </c>
      <c r="F29">
        <f>SUMIF(Game!B:B,'Totals by Team'!A29,Game!D:D)</f>
        <v>2306</v>
      </c>
      <c r="G29">
        <f>SUMIF(Game!B:B,'Totals by Team'!A29,Game!E:E)</f>
        <v>2046</v>
      </c>
      <c r="H29" s="2">
        <f t="shared" si="5"/>
        <v>72.0625</v>
      </c>
      <c r="I29" s="2">
        <f t="shared" si="6"/>
        <v>63.9375</v>
      </c>
      <c r="J29">
        <f>SUMIF(Game!B:B,'Totals by Team'!A29,Game!G:G)</f>
        <v>260</v>
      </c>
      <c r="K29" s="2">
        <f t="shared" si="7"/>
        <v>8.125</v>
      </c>
      <c r="L29">
        <f>COUNTIFS(Game!B:B,'Totals by Team'!A29,Game!H:H,"Win",Game!I:I,"Home")</f>
        <v>10</v>
      </c>
      <c r="M29">
        <f>COUNTIFS(Game!B:B,'Totals by Team'!A29,Game!H:H,"Loss",Game!I:I,"Home")</f>
        <v>1</v>
      </c>
      <c r="N29">
        <f>COUNTIFS(Game!B:B,'Totals by Team'!A29,Game!H:H,"Win",Game!I:I,"Away")</f>
        <v>9</v>
      </c>
      <c r="O29">
        <f>COUNTIFS(Game!B:B,'Totals by Team'!A29,Game!H:H,"Loss",Game!I:I,"Away")</f>
        <v>7</v>
      </c>
      <c r="P29">
        <f>COUNTIFS(Game!B:B,'Totals by Team'!A29,Game!H:H,"Win",Game!I:I,"Neutral")</f>
        <v>4</v>
      </c>
      <c r="Q29">
        <f>COUNTIFS(Game!B:B,'Totals by Team'!A29,Game!H:H,"Loss",Game!I:I,"Neutral")</f>
        <v>1</v>
      </c>
    </row>
    <row r="30" spans="1:17" x14ac:dyDescent="0.25">
      <c r="A30" t="s">
        <v>176</v>
      </c>
      <c r="B30">
        <f>COUNTIF(Game!B:B,'Totals by Team'!A30)</f>
        <v>33</v>
      </c>
      <c r="C30">
        <f>COUNTIFS(Game!B:B,'Totals by Team'!A30,Game!H:H,"Win")</f>
        <v>25</v>
      </c>
      <c r="D30">
        <f>COUNTIFS(Game!B:B,'Totals by Team'!A30,Game!H:H,"Loss")</f>
        <v>8</v>
      </c>
      <c r="E30" s="3">
        <f t="shared" si="4"/>
        <v>0.75757575757575757</v>
      </c>
      <c r="F30">
        <f>SUMIF(Game!B:B,'Totals by Team'!A30,Game!D:D)</f>
        <v>2258</v>
      </c>
      <c r="G30">
        <f>SUMIF(Game!B:B,'Totals by Team'!A30,Game!E:E)</f>
        <v>2096</v>
      </c>
      <c r="H30" s="2">
        <f t="shared" si="5"/>
        <v>68.424242424242422</v>
      </c>
      <c r="I30" s="2">
        <f t="shared" si="6"/>
        <v>63.515151515151516</v>
      </c>
      <c r="J30">
        <f>SUMIF(Game!B:B,'Totals by Team'!A30,Game!G:G)</f>
        <v>162</v>
      </c>
      <c r="K30" s="2">
        <f t="shared" si="7"/>
        <v>4.9090909090909092</v>
      </c>
      <c r="L30">
        <f>COUNTIFS(Game!B:B,'Totals by Team'!A30,Game!H:H,"Win",Game!I:I,"Home")</f>
        <v>13</v>
      </c>
      <c r="M30">
        <f>COUNTIFS(Game!B:B,'Totals by Team'!A30,Game!H:H,"Loss",Game!I:I,"Home")</f>
        <v>2</v>
      </c>
      <c r="N30">
        <f>COUNTIFS(Game!B:B,'Totals by Team'!A30,Game!H:H,"Win",Game!I:I,"Away")</f>
        <v>7</v>
      </c>
      <c r="O30">
        <f>COUNTIFS(Game!B:B,'Totals by Team'!A30,Game!H:H,"Loss",Game!I:I,"Away")</f>
        <v>4</v>
      </c>
      <c r="P30">
        <f>COUNTIFS(Game!B:B,'Totals by Team'!A30,Game!H:H,"Win",Game!I:I,"Neutral")</f>
        <v>5</v>
      </c>
      <c r="Q30">
        <f>COUNTIFS(Game!B:B,'Totals by Team'!A30,Game!H:H,"Loss",Game!I:I,"Neutral")</f>
        <v>2</v>
      </c>
    </row>
    <row r="31" spans="1:17" x14ac:dyDescent="0.25">
      <c r="A31" t="s">
        <v>284</v>
      </c>
      <c r="B31">
        <f>COUNTIF(Game!B:B,'Totals by Team'!A31)</f>
        <v>31</v>
      </c>
      <c r="C31">
        <f>COUNTIFS(Game!B:B,'Totals by Team'!A31,Game!H:H,"Win")</f>
        <v>23</v>
      </c>
      <c r="D31">
        <f>COUNTIFS(Game!B:B,'Totals by Team'!A31,Game!H:H,"Loss")</f>
        <v>8</v>
      </c>
      <c r="E31" s="3">
        <f t="shared" si="4"/>
        <v>0.74193548387096775</v>
      </c>
      <c r="F31">
        <f>SUMIF(Game!B:B,'Totals by Team'!A31,Game!D:D)</f>
        <v>2139</v>
      </c>
      <c r="G31">
        <f>SUMIF(Game!B:B,'Totals by Team'!A31,Game!E:E)</f>
        <v>1945</v>
      </c>
      <c r="H31" s="2">
        <f t="shared" si="5"/>
        <v>69</v>
      </c>
      <c r="I31" s="2">
        <f t="shared" si="6"/>
        <v>62.741935483870968</v>
      </c>
      <c r="J31">
        <f>SUMIF(Game!B:B,'Totals by Team'!A31,Game!G:G)</f>
        <v>194</v>
      </c>
      <c r="K31" s="2">
        <f t="shared" si="7"/>
        <v>6.258064516129032</v>
      </c>
      <c r="L31">
        <f>COUNTIFS(Game!B:B,'Totals by Team'!A31,Game!H:H,"Win",Game!I:I,"Home")</f>
        <v>16</v>
      </c>
      <c r="M31">
        <f>COUNTIFS(Game!B:B,'Totals by Team'!A31,Game!H:H,"Loss",Game!I:I,"Home")</f>
        <v>0</v>
      </c>
      <c r="N31">
        <f>COUNTIFS(Game!B:B,'Totals by Team'!A31,Game!H:H,"Win",Game!I:I,"Away")</f>
        <v>5</v>
      </c>
      <c r="O31">
        <f>COUNTIFS(Game!B:B,'Totals by Team'!A31,Game!H:H,"Loss",Game!I:I,"Away")</f>
        <v>6</v>
      </c>
      <c r="P31">
        <f>COUNTIFS(Game!B:B,'Totals by Team'!A31,Game!H:H,"Win",Game!I:I,"Neutral")</f>
        <v>2</v>
      </c>
      <c r="Q31">
        <f>COUNTIFS(Game!B:B,'Totals by Team'!A31,Game!H:H,"Loss",Game!I:I,"Neutral")</f>
        <v>2</v>
      </c>
    </row>
    <row r="32" spans="1:17" x14ac:dyDescent="0.25">
      <c r="A32" t="s">
        <v>43</v>
      </c>
      <c r="B32">
        <f>COUNTIF(Game!B:B,'Totals by Team'!A32)</f>
        <v>31</v>
      </c>
      <c r="C32">
        <f>COUNTIFS(Game!B:B,'Totals by Team'!A32,Game!H:H,"Win")</f>
        <v>25</v>
      </c>
      <c r="D32">
        <f>COUNTIFS(Game!B:B,'Totals by Team'!A32,Game!H:H,"Loss")</f>
        <v>6</v>
      </c>
      <c r="E32" s="3">
        <f t="shared" si="4"/>
        <v>0.80645161290322576</v>
      </c>
      <c r="F32">
        <f>SUMIF(Game!B:B,'Totals by Team'!A32,Game!D:D)</f>
        <v>2230</v>
      </c>
      <c r="G32">
        <f>SUMIF(Game!B:B,'Totals by Team'!A32,Game!E:E)</f>
        <v>1930</v>
      </c>
      <c r="H32" s="2">
        <f t="shared" si="5"/>
        <v>71.935483870967744</v>
      </c>
      <c r="I32" s="2">
        <f t="shared" si="6"/>
        <v>62.258064516129032</v>
      </c>
      <c r="J32">
        <f>SUMIF(Game!B:B,'Totals by Team'!A32,Game!G:G)</f>
        <v>300</v>
      </c>
      <c r="K32" s="2">
        <f t="shared" si="7"/>
        <v>9.67741935483871</v>
      </c>
      <c r="L32">
        <f>COUNTIFS(Game!B:B,'Totals by Team'!A32,Game!H:H,"Win",Game!I:I,"Home")</f>
        <v>14</v>
      </c>
      <c r="M32">
        <f>COUNTIFS(Game!B:B,'Totals by Team'!A32,Game!H:H,"Loss",Game!I:I,"Home")</f>
        <v>1</v>
      </c>
      <c r="N32">
        <f>COUNTIFS(Game!B:B,'Totals by Team'!A32,Game!H:H,"Win",Game!I:I,"Away")</f>
        <v>7</v>
      </c>
      <c r="O32">
        <f>COUNTIFS(Game!B:B,'Totals by Team'!A32,Game!H:H,"Loss",Game!I:I,"Away")</f>
        <v>4</v>
      </c>
      <c r="P32">
        <f>COUNTIFS(Game!B:B,'Totals by Team'!A32,Game!H:H,"Win",Game!I:I,"Neutral")</f>
        <v>4</v>
      </c>
      <c r="Q32">
        <f>COUNTIFS(Game!B:B,'Totals by Team'!A32,Game!H:H,"Loss",Game!I:I,"Neutral")</f>
        <v>1</v>
      </c>
    </row>
    <row r="33" spans="1:17" x14ac:dyDescent="0.25">
      <c r="A33" t="s">
        <v>288</v>
      </c>
      <c r="B33">
        <f>COUNTIF(Game!B:B,'Totals by Team'!A33)</f>
        <v>33</v>
      </c>
      <c r="C33">
        <f>COUNTIFS(Game!B:B,'Totals by Team'!A33,Game!H:H,"Win")</f>
        <v>27</v>
      </c>
      <c r="D33">
        <f>COUNTIFS(Game!B:B,'Totals by Team'!A33,Game!H:H,"Loss")</f>
        <v>6</v>
      </c>
      <c r="E33" s="3">
        <f t="shared" si="4"/>
        <v>0.81818181818181823</v>
      </c>
      <c r="F33">
        <f>SUMIF(Game!B:B,'Totals by Team'!A33,Game!D:D)</f>
        <v>2267</v>
      </c>
      <c r="G33">
        <f>SUMIF(Game!B:B,'Totals by Team'!A33,Game!E:E)</f>
        <v>1918</v>
      </c>
      <c r="H33" s="2">
        <f t="shared" si="5"/>
        <v>68.696969696969703</v>
      </c>
      <c r="I33" s="2">
        <f t="shared" si="6"/>
        <v>58.121212121212125</v>
      </c>
      <c r="J33">
        <f>SUMIF(Game!B:B,'Totals by Team'!A33,Game!G:G)</f>
        <v>349</v>
      </c>
      <c r="K33" s="2">
        <f t="shared" si="7"/>
        <v>10.575757575757576</v>
      </c>
      <c r="L33">
        <f>COUNTIFS(Game!B:B,'Totals by Team'!A33,Game!H:H,"Win",Game!I:I,"Home")</f>
        <v>17</v>
      </c>
      <c r="M33">
        <f>COUNTIFS(Game!B:B,'Totals by Team'!A33,Game!H:H,"Loss",Game!I:I,"Home")</f>
        <v>2</v>
      </c>
      <c r="N33">
        <f>COUNTIFS(Game!B:B,'Totals by Team'!A33,Game!H:H,"Win",Game!I:I,"Away")</f>
        <v>6</v>
      </c>
      <c r="O33">
        <f>COUNTIFS(Game!B:B,'Totals by Team'!A33,Game!H:H,"Loss",Game!I:I,"Away")</f>
        <v>3</v>
      </c>
      <c r="P33">
        <f>COUNTIFS(Game!B:B,'Totals by Team'!A33,Game!H:H,"Win",Game!I:I,"Neutral")</f>
        <v>4</v>
      </c>
      <c r="Q33">
        <f>COUNTIFS(Game!B:B,'Totals by Team'!A33,Game!H:H,"Loss",Game!I:I,"Neutral")</f>
        <v>1</v>
      </c>
    </row>
    <row r="34" spans="1:17" x14ac:dyDescent="0.25">
      <c r="A34" t="s">
        <v>45</v>
      </c>
      <c r="B34">
        <f>COUNTIF(Game!B:B,'Totals by Team'!A34)</f>
        <v>32</v>
      </c>
      <c r="C34">
        <f>COUNTIFS(Game!B:B,'Totals by Team'!A34,Game!H:H,"Win")</f>
        <v>21</v>
      </c>
      <c r="D34">
        <f>COUNTIFS(Game!B:B,'Totals by Team'!A34,Game!H:H,"Loss")</f>
        <v>11</v>
      </c>
      <c r="E34" s="3">
        <f t="shared" si="4"/>
        <v>0.65625</v>
      </c>
      <c r="F34">
        <f>SUMIF(Game!B:B,'Totals by Team'!A34,Game!D:D)</f>
        <v>2132</v>
      </c>
      <c r="G34">
        <f>SUMIF(Game!B:B,'Totals by Team'!A34,Game!E:E)</f>
        <v>2095</v>
      </c>
      <c r="H34" s="2">
        <f t="shared" si="5"/>
        <v>66.625</v>
      </c>
      <c r="I34" s="2">
        <f t="shared" si="6"/>
        <v>65.46875</v>
      </c>
      <c r="J34">
        <f>SUMIF(Game!B:B,'Totals by Team'!A34,Game!G:G)</f>
        <v>37</v>
      </c>
      <c r="K34" s="2">
        <f t="shared" si="7"/>
        <v>1.15625</v>
      </c>
      <c r="L34">
        <f>COUNTIFS(Game!B:B,'Totals by Team'!A34,Game!H:H,"Win",Game!I:I,"Home")</f>
        <v>11</v>
      </c>
      <c r="M34">
        <f>COUNTIFS(Game!B:B,'Totals by Team'!A34,Game!H:H,"Loss",Game!I:I,"Home")</f>
        <v>0</v>
      </c>
      <c r="N34">
        <f>COUNTIFS(Game!B:B,'Totals by Team'!A34,Game!H:H,"Win",Game!I:I,"Away")</f>
        <v>10</v>
      </c>
      <c r="O34">
        <f>COUNTIFS(Game!B:B,'Totals by Team'!A34,Game!H:H,"Loss",Game!I:I,"Away")</f>
        <v>8</v>
      </c>
      <c r="P34">
        <f>COUNTIFS(Game!B:B,'Totals by Team'!A34,Game!H:H,"Win",Game!I:I,"Neutral")</f>
        <v>0</v>
      </c>
      <c r="Q34">
        <f>COUNTIFS(Game!B:B,'Totals by Team'!A34,Game!H:H,"Loss",Game!I:I,"Neutral")</f>
        <v>3</v>
      </c>
    </row>
    <row r="35" spans="1:17" x14ac:dyDescent="0.25">
      <c r="A35" t="s">
        <v>298</v>
      </c>
      <c r="B35">
        <f>COUNTIF(Game!B:B,'Totals by Team'!A35)</f>
        <v>31</v>
      </c>
      <c r="C35">
        <f>COUNTIFS(Game!B:B,'Totals by Team'!A35,Game!H:H,"Win")</f>
        <v>23</v>
      </c>
      <c r="D35">
        <f>COUNTIFS(Game!B:B,'Totals by Team'!A35,Game!H:H,"Loss")</f>
        <v>8</v>
      </c>
      <c r="E35" s="3">
        <f t="shared" si="4"/>
        <v>0.74193548387096775</v>
      </c>
      <c r="F35">
        <f>SUMIF(Game!B:B,'Totals by Team'!A35,Game!D:D)</f>
        <v>2240</v>
      </c>
      <c r="G35">
        <f>SUMIF(Game!B:B,'Totals by Team'!A35,Game!E:E)</f>
        <v>1970</v>
      </c>
      <c r="H35" s="2">
        <f t="shared" si="5"/>
        <v>72.258064516129039</v>
      </c>
      <c r="I35" s="2">
        <f t="shared" si="6"/>
        <v>63.548387096774192</v>
      </c>
      <c r="J35">
        <f>SUMIF(Game!B:B,'Totals by Team'!A35,Game!G:G)</f>
        <v>270</v>
      </c>
      <c r="K35" s="2">
        <f t="shared" si="7"/>
        <v>8.7096774193548381</v>
      </c>
      <c r="L35">
        <f>COUNTIFS(Game!B:B,'Totals by Team'!A35,Game!H:H,"Win",Game!I:I,"Home")</f>
        <v>14</v>
      </c>
      <c r="M35">
        <f>COUNTIFS(Game!B:B,'Totals by Team'!A35,Game!H:H,"Loss",Game!I:I,"Home")</f>
        <v>1</v>
      </c>
      <c r="N35">
        <f>COUNTIFS(Game!B:B,'Totals by Team'!A35,Game!H:H,"Win",Game!I:I,"Away")</f>
        <v>6</v>
      </c>
      <c r="O35">
        <f>COUNTIFS(Game!B:B,'Totals by Team'!A35,Game!H:H,"Loss",Game!I:I,"Away")</f>
        <v>7</v>
      </c>
      <c r="P35">
        <f>COUNTIFS(Game!B:B,'Totals by Team'!A35,Game!H:H,"Win",Game!I:I,"Neutral")</f>
        <v>3</v>
      </c>
      <c r="Q35">
        <f>COUNTIFS(Game!B:B,'Totals by Team'!A35,Game!H:H,"Loss",Game!I:I,"Neutral")</f>
        <v>0</v>
      </c>
    </row>
    <row r="36" spans="1:17" x14ac:dyDescent="0.25">
      <c r="A36" t="s">
        <v>19</v>
      </c>
      <c r="B36">
        <f>COUNTIF(Game!B:B,'Totals by Team'!A36)</f>
        <v>32</v>
      </c>
      <c r="C36">
        <f>COUNTIFS(Game!B:B,'Totals by Team'!A36,Game!H:H,"Win")</f>
        <v>24</v>
      </c>
      <c r="D36">
        <f>COUNTIFS(Game!B:B,'Totals by Team'!A36,Game!H:H,"Loss")</f>
        <v>8</v>
      </c>
      <c r="E36" s="3">
        <f t="shared" si="4"/>
        <v>0.75</v>
      </c>
      <c r="F36">
        <f>SUMIF(Game!B:B,'Totals by Team'!A36,Game!D:D)</f>
        <v>2160</v>
      </c>
      <c r="G36">
        <f>SUMIF(Game!B:B,'Totals by Team'!A36,Game!E:E)</f>
        <v>1900</v>
      </c>
      <c r="H36" s="2">
        <f t="shared" si="5"/>
        <v>67.5</v>
      </c>
      <c r="I36" s="2">
        <f t="shared" si="6"/>
        <v>59.375</v>
      </c>
      <c r="J36">
        <f>SUMIF(Game!B:B,'Totals by Team'!A36,Game!G:G)</f>
        <v>260</v>
      </c>
      <c r="K36" s="2">
        <f t="shared" si="7"/>
        <v>8.125</v>
      </c>
      <c r="L36">
        <f>COUNTIFS(Game!B:B,'Totals by Team'!A36,Game!H:H,"Win",Game!I:I,"Home")</f>
        <v>16</v>
      </c>
      <c r="M36">
        <f>COUNTIFS(Game!B:B,'Totals by Team'!A36,Game!H:H,"Loss",Game!I:I,"Home")</f>
        <v>1</v>
      </c>
      <c r="N36">
        <f>COUNTIFS(Game!B:B,'Totals by Team'!A36,Game!H:H,"Win",Game!I:I,"Away")</f>
        <v>6</v>
      </c>
      <c r="O36">
        <f>COUNTIFS(Game!B:B,'Totals by Team'!A36,Game!H:H,"Loss",Game!I:I,"Away")</f>
        <v>5</v>
      </c>
      <c r="P36">
        <f>COUNTIFS(Game!B:B,'Totals by Team'!A36,Game!H:H,"Win",Game!I:I,"Neutral")</f>
        <v>2</v>
      </c>
      <c r="Q36">
        <f>COUNTIFS(Game!B:B,'Totals by Team'!A36,Game!H:H,"Loss",Game!I:I,"Neutral")</f>
        <v>2</v>
      </c>
    </row>
    <row r="37" spans="1:17" x14ac:dyDescent="0.25">
      <c r="A37" t="s">
        <v>154</v>
      </c>
      <c r="B37">
        <f>COUNTIF(Game!B:B,'Totals by Team'!A37)</f>
        <v>31</v>
      </c>
      <c r="C37">
        <f>COUNTIFS(Game!B:B,'Totals by Team'!A37,Game!H:H,"Win")</f>
        <v>22</v>
      </c>
      <c r="D37">
        <f>COUNTIFS(Game!B:B,'Totals by Team'!A37,Game!H:H,"Loss")</f>
        <v>9</v>
      </c>
      <c r="E37" s="3">
        <f t="shared" si="4"/>
        <v>0.70967741935483875</v>
      </c>
      <c r="F37">
        <f>SUMIF(Game!B:B,'Totals by Team'!A37,Game!D:D)</f>
        <v>2045</v>
      </c>
      <c r="G37">
        <f>SUMIF(Game!B:B,'Totals by Team'!A37,Game!E:E)</f>
        <v>1749</v>
      </c>
      <c r="H37" s="2">
        <f t="shared" si="5"/>
        <v>65.967741935483872</v>
      </c>
      <c r="I37" s="2">
        <f t="shared" si="6"/>
        <v>56.41935483870968</v>
      </c>
      <c r="J37">
        <f>SUMIF(Game!B:B,'Totals by Team'!A37,Game!G:G)</f>
        <v>296</v>
      </c>
      <c r="K37" s="2">
        <f t="shared" si="7"/>
        <v>9.5483870967741939</v>
      </c>
      <c r="L37">
        <f>COUNTIFS(Game!B:B,'Totals by Team'!A37,Game!H:H,"Win",Game!I:I,"Home")</f>
        <v>10</v>
      </c>
      <c r="M37">
        <f>COUNTIFS(Game!B:B,'Totals by Team'!A37,Game!H:H,"Loss",Game!I:I,"Home")</f>
        <v>1</v>
      </c>
      <c r="N37">
        <f>COUNTIFS(Game!B:B,'Totals by Team'!A37,Game!H:H,"Win",Game!I:I,"Away")</f>
        <v>8</v>
      </c>
      <c r="O37">
        <f>COUNTIFS(Game!B:B,'Totals by Team'!A37,Game!H:H,"Loss",Game!I:I,"Away")</f>
        <v>7</v>
      </c>
      <c r="P37">
        <f>COUNTIFS(Game!B:B,'Totals by Team'!A37,Game!H:H,"Win",Game!I:I,"Neutral")</f>
        <v>4</v>
      </c>
      <c r="Q37">
        <f>COUNTIFS(Game!B:B,'Totals by Team'!A37,Game!H:H,"Loss",Game!I:I,"Neutral")</f>
        <v>1</v>
      </c>
    </row>
    <row r="38" spans="1:17" x14ac:dyDescent="0.25">
      <c r="A38" t="s">
        <v>342</v>
      </c>
      <c r="B38">
        <f>COUNTIF(Game!B:B,'Totals by Team'!A38)</f>
        <v>31</v>
      </c>
      <c r="C38">
        <f>COUNTIFS(Game!B:B,'Totals by Team'!A38,Game!H:H,"Win")</f>
        <v>22</v>
      </c>
      <c r="D38">
        <f>COUNTIFS(Game!B:B,'Totals by Team'!A38,Game!H:H,"Loss")</f>
        <v>9</v>
      </c>
      <c r="E38" s="3">
        <f t="shared" si="4"/>
        <v>0.70967741935483875</v>
      </c>
      <c r="F38">
        <f>SUMIF(Game!B:B,'Totals by Team'!A38,Game!D:D)</f>
        <v>2259</v>
      </c>
      <c r="G38">
        <f>SUMIF(Game!B:B,'Totals by Team'!A38,Game!E:E)</f>
        <v>2068</v>
      </c>
      <c r="H38" s="2">
        <f t="shared" si="5"/>
        <v>72.870967741935488</v>
      </c>
      <c r="I38" s="2">
        <f t="shared" si="6"/>
        <v>66.709677419354833</v>
      </c>
      <c r="J38">
        <f>SUMIF(Game!B:B,'Totals by Team'!A38,Game!G:G)</f>
        <v>191</v>
      </c>
      <c r="K38" s="2">
        <f t="shared" si="7"/>
        <v>6.161290322580645</v>
      </c>
      <c r="L38">
        <f>COUNTIFS(Game!B:B,'Totals by Team'!A38,Game!H:H,"Win",Game!I:I,"Home")</f>
        <v>13</v>
      </c>
      <c r="M38">
        <f>COUNTIFS(Game!B:B,'Totals by Team'!A38,Game!H:H,"Loss",Game!I:I,"Home")</f>
        <v>1</v>
      </c>
      <c r="N38">
        <f>COUNTIFS(Game!B:B,'Totals by Team'!A38,Game!H:H,"Win",Game!I:I,"Away")</f>
        <v>8</v>
      </c>
      <c r="O38">
        <f>COUNTIFS(Game!B:B,'Totals by Team'!A38,Game!H:H,"Loss",Game!I:I,"Away")</f>
        <v>7</v>
      </c>
      <c r="P38">
        <f>COUNTIFS(Game!B:B,'Totals by Team'!A38,Game!H:H,"Win",Game!I:I,"Neutral")</f>
        <v>1</v>
      </c>
      <c r="Q38">
        <f>COUNTIFS(Game!B:B,'Totals by Team'!A38,Game!H:H,"Loss",Game!I:I,"Neutral")</f>
        <v>1</v>
      </c>
    </row>
    <row r="39" spans="1:17" x14ac:dyDescent="0.25">
      <c r="A39" t="s">
        <v>293</v>
      </c>
      <c r="B39">
        <f>COUNTIF(Game!B:B,'Totals by Team'!A39)</f>
        <v>30</v>
      </c>
      <c r="C39">
        <f>COUNTIFS(Game!B:B,'Totals by Team'!A39,Game!H:H,"Win")</f>
        <v>21</v>
      </c>
      <c r="D39">
        <f>COUNTIFS(Game!B:B,'Totals by Team'!A39,Game!H:H,"Loss")</f>
        <v>9</v>
      </c>
      <c r="E39" s="3">
        <f t="shared" si="4"/>
        <v>0.7</v>
      </c>
      <c r="F39">
        <f>SUMIF(Game!B:B,'Totals by Team'!A39,Game!D:D)</f>
        <v>2173</v>
      </c>
      <c r="G39">
        <f>SUMIF(Game!B:B,'Totals by Team'!A39,Game!E:E)</f>
        <v>1979</v>
      </c>
      <c r="H39" s="2">
        <f t="shared" si="5"/>
        <v>72.433333333333337</v>
      </c>
      <c r="I39" s="2">
        <f t="shared" si="6"/>
        <v>65.966666666666669</v>
      </c>
      <c r="J39">
        <f>SUMIF(Game!B:B,'Totals by Team'!A39,Game!G:G)</f>
        <v>194</v>
      </c>
      <c r="K39" s="2">
        <f t="shared" si="7"/>
        <v>6.4666666666666668</v>
      </c>
      <c r="L39">
        <f>COUNTIFS(Game!B:B,'Totals by Team'!A39,Game!H:H,"Win",Game!I:I,"Home")</f>
        <v>11</v>
      </c>
      <c r="M39">
        <f>COUNTIFS(Game!B:B,'Totals by Team'!A39,Game!H:H,"Loss",Game!I:I,"Home")</f>
        <v>2</v>
      </c>
      <c r="N39">
        <f>COUNTIFS(Game!B:B,'Totals by Team'!A39,Game!H:H,"Win",Game!I:I,"Away")</f>
        <v>8</v>
      </c>
      <c r="O39">
        <f>COUNTIFS(Game!B:B,'Totals by Team'!A39,Game!H:H,"Loss",Game!I:I,"Away")</f>
        <v>6</v>
      </c>
      <c r="P39">
        <f>COUNTIFS(Game!B:B,'Totals by Team'!A39,Game!H:H,"Win",Game!I:I,"Neutral")</f>
        <v>2</v>
      </c>
      <c r="Q39">
        <f>COUNTIFS(Game!B:B,'Totals by Team'!A39,Game!H:H,"Loss",Game!I:I,"Neutral")</f>
        <v>1</v>
      </c>
    </row>
    <row r="40" spans="1:17" x14ac:dyDescent="0.25">
      <c r="A40" t="s">
        <v>36</v>
      </c>
      <c r="B40">
        <f>COUNTIF(Game!B:B,'Totals by Team'!A40)</f>
        <v>33</v>
      </c>
      <c r="C40">
        <f>COUNTIFS(Game!B:B,'Totals by Team'!A40,Game!H:H,"Win")</f>
        <v>23</v>
      </c>
      <c r="D40">
        <f>COUNTIFS(Game!B:B,'Totals by Team'!A40,Game!H:H,"Loss")</f>
        <v>10</v>
      </c>
      <c r="E40" s="3">
        <f t="shared" si="4"/>
        <v>0.69696969696969702</v>
      </c>
      <c r="F40">
        <f>SUMIF(Game!B:B,'Totals by Team'!A40,Game!D:D)</f>
        <v>2353</v>
      </c>
      <c r="G40">
        <f>SUMIF(Game!B:B,'Totals by Team'!A40,Game!E:E)</f>
        <v>2166</v>
      </c>
      <c r="H40" s="2">
        <f t="shared" si="5"/>
        <v>71.303030303030297</v>
      </c>
      <c r="I40" s="2">
        <f t="shared" si="6"/>
        <v>65.63636363636364</v>
      </c>
      <c r="J40">
        <f>SUMIF(Game!B:B,'Totals by Team'!A40,Game!G:G)</f>
        <v>187</v>
      </c>
      <c r="K40" s="2">
        <f t="shared" si="7"/>
        <v>5.666666666666667</v>
      </c>
      <c r="L40">
        <f>COUNTIFS(Game!B:B,'Totals by Team'!A40,Game!H:H,"Win",Game!I:I,"Home")</f>
        <v>12</v>
      </c>
      <c r="M40">
        <f>COUNTIFS(Game!B:B,'Totals by Team'!A40,Game!H:H,"Loss",Game!I:I,"Home")</f>
        <v>3</v>
      </c>
      <c r="N40">
        <f>COUNTIFS(Game!B:B,'Totals by Team'!A40,Game!H:H,"Win",Game!I:I,"Away")</f>
        <v>10</v>
      </c>
      <c r="O40">
        <f>COUNTIFS(Game!B:B,'Totals by Team'!A40,Game!H:H,"Loss",Game!I:I,"Away")</f>
        <v>6</v>
      </c>
      <c r="P40">
        <f>COUNTIFS(Game!B:B,'Totals by Team'!A40,Game!H:H,"Win",Game!I:I,"Neutral")</f>
        <v>1</v>
      </c>
      <c r="Q40">
        <f>COUNTIFS(Game!B:B,'Totals by Team'!A40,Game!H:H,"Loss",Game!I:I,"Neutral")</f>
        <v>1</v>
      </c>
    </row>
    <row r="41" spans="1:17" x14ac:dyDescent="0.25">
      <c r="A41" t="s">
        <v>210</v>
      </c>
      <c r="B41">
        <f>COUNTIF(Game!B:B,'Totals by Team'!A41)</f>
        <v>32</v>
      </c>
      <c r="C41">
        <f>COUNTIFS(Game!B:B,'Totals by Team'!A41,Game!H:H,"Win")</f>
        <v>24</v>
      </c>
      <c r="D41">
        <f>COUNTIFS(Game!B:B,'Totals by Team'!A41,Game!H:H,"Loss")</f>
        <v>8</v>
      </c>
      <c r="E41" s="3">
        <f t="shared" si="4"/>
        <v>0.75</v>
      </c>
      <c r="F41">
        <f>SUMIF(Game!B:B,'Totals by Team'!A41,Game!D:D)</f>
        <v>2316</v>
      </c>
      <c r="G41">
        <f>SUMIF(Game!B:B,'Totals by Team'!A41,Game!E:E)</f>
        <v>2011</v>
      </c>
      <c r="H41" s="2">
        <f t="shared" si="5"/>
        <v>72.375</v>
      </c>
      <c r="I41" s="2">
        <f t="shared" si="6"/>
        <v>62.84375</v>
      </c>
      <c r="J41">
        <f>SUMIF(Game!B:B,'Totals by Team'!A41,Game!G:G)</f>
        <v>305</v>
      </c>
      <c r="K41" s="2">
        <f t="shared" si="7"/>
        <v>9.53125</v>
      </c>
      <c r="L41">
        <f>COUNTIFS(Game!B:B,'Totals by Team'!A41,Game!H:H,"Win",Game!I:I,"Home")</f>
        <v>15</v>
      </c>
      <c r="M41">
        <f>COUNTIFS(Game!B:B,'Totals by Team'!A41,Game!H:H,"Loss",Game!I:I,"Home")</f>
        <v>2</v>
      </c>
      <c r="N41">
        <f>COUNTIFS(Game!B:B,'Totals by Team'!A41,Game!H:H,"Win",Game!I:I,"Away")</f>
        <v>5</v>
      </c>
      <c r="O41">
        <f>COUNTIFS(Game!B:B,'Totals by Team'!A41,Game!H:H,"Loss",Game!I:I,"Away")</f>
        <v>5</v>
      </c>
      <c r="P41">
        <f>COUNTIFS(Game!B:B,'Totals by Team'!A41,Game!H:H,"Win",Game!I:I,"Neutral")</f>
        <v>4</v>
      </c>
      <c r="Q41">
        <f>COUNTIFS(Game!B:B,'Totals by Team'!A41,Game!H:H,"Loss",Game!I:I,"Neutral")</f>
        <v>1</v>
      </c>
    </row>
    <row r="42" spans="1:17" x14ac:dyDescent="0.25">
      <c r="A42" t="s">
        <v>303</v>
      </c>
      <c r="B42">
        <f>COUNTIF(Game!B:B,'Totals by Team'!A42)</f>
        <v>32</v>
      </c>
      <c r="C42">
        <f>COUNTIFS(Game!B:B,'Totals by Team'!A42,Game!H:H,"Win")</f>
        <v>24</v>
      </c>
      <c r="D42">
        <f>COUNTIFS(Game!B:B,'Totals by Team'!A42,Game!H:H,"Loss")</f>
        <v>8</v>
      </c>
      <c r="E42" s="3">
        <f t="shared" si="4"/>
        <v>0.75</v>
      </c>
      <c r="F42">
        <f>SUMIF(Game!B:B,'Totals by Team'!A42,Game!D:D)</f>
        <v>2227</v>
      </c>
      <c r="G42">
        <f>SUMIF(Game!B:B,'Totals by Team'!A42,Game!E:E)</f>
        <v>1774</v>
      </c>
      <c r="H42" s="2">
        <f t="shared" si="5"/>
        <v>69.59375</v>
      </c>
      <c r="I42" s="2">
        <f t="shared" si="6"/>
        <v>55.4375</v>
      </c>
      <c r="J42">
        <f>SUMIF(Game!B:B,'Totals by Team'!A42,Game!G:G)</f>
        <v>453</v>
      </c>
      <c r="K42" s="2">
        <f t="shared" si="7"/>
        <v>14.15625</v>
      </c>
      <c r="L42">
        <f>COUNTIFS(Game!B:B,'Totals by Team'!A42,Game!H:H,"Win",Game!I:I,"Home")</f>
        <v>16</v>
      </c>
      <c r="M42">
        <f>COUNTIFS(Game!B:B,'Totals by Team'!A42,Game!H:H,"Loss",Game!I:I,"Home")</f>
        <v>3</v>
      </c>
      <c r="N42">
        <f>COUNTIFS(Game!B:B,'Totals by Team'!A42,Game!H:H,"Win",Game!I:I,"Away")</f>
        <v>6</v>
      </c>
      <c r="O42">
        <f>COUNTIFS(Game!B:B,'Totals by Team'!A42,Game!H:H,"Loss",Game!I:I,"Away")</f>
        <v>3</v>
      </c>
      <c r="P42">
        <f>COUNTIFS(Game!B:B,'Totals by Team'!A42,Game!H:H,"Win",Game!I:I,"Neutral")</f>
        <v>2</v>
      </c>
      <c r="Q42">
        <f>COUNTIFS(Game!B:B,'Totals by Team'!A42,Game!H:H,"Loss",Game!I:I,"Neutral")</f>
        <v>2</v>
      </c>
    </row>
    <row r="43" spans="1:17" x14ac:dyDescent="0.25">
      <c r="A43" t="s">
        <v>173</v>
      </c>
      <c r="B43">
        <f>COUNTIF(Game!B:B,'Totals by Team'!A43)</f>
        <v>32</v>
      </c>
      <c r="C43">
        <f>COUNTIFS(Game!B:B,'Totals by Team'!A43,Game!H:H,"Win")</f>
        <v>23</v>
      </c>
      <c r="D43">
        <f>COUNTIFS(Game!B:B,'Totals by Team'!A43,Game!H:H,"Loss")</f>
        <v>9</v>
      </c>
      <c r="E43" s="3">
        <f t="shared" si="4"/>
        <v>0.71875</v>
      </c>
      <c r="F43">
        <f>SUMIF(Game!B:B,'Totals by Team'!A43,Game!D:D)</f>
        <v>2328</v>
      </c>
      <c r="G43">
        <f>SUMIF(Game!B:B,'Totals by Team'!A43,Game!E:E)</f>
        <v>2179</v>
      </c>
      <c r="H43" s="2">
        <f t="shared" si="5"/>
        <v>72.75</v>
      </c>
      <c r="I43" s="2">
        <f t="shared" si="6"/>
        <v>68.09375</v>
      </c>
      <c r="J43">
        <f>SUMIF(Game!B:B,'Totals by Team'!A43,Game!G:G)</f>
        <v>149</v>
      </c>
      <c r="K43" s="2">
        <f t="shared" si="7"/>
        <v>4.65625</v>
      </c>
      <c r="L43">
        <f>COUNTIFS(Game!B:B,'Totals by Team'!A43,Game!H:H,"Win",Game!I:I,"Home")</f>
        <v>14</v>
      </c>
      <c r="M43">
        <f>COUNTIFS(Game!B:B,'Totals by Team'!A43,Game!H:H,"Loss",Game!I:I,"Home")</f>
        <v>3</v>
      </c>
      <c r="N43">
        <f>COUNTIFS(Game!B:B,'Totals by Team'!A43,Game!H:H,"Win",Game!I:I,"Away")</f>
        <v>8</v>
      </c>
      <c r="O43">
        <f>COUNTIFS(Game!B:B,'Totals by Team'!A43,Game!H:H,"Loss",Game!I:I,"Away")</f>
        <v>4</v>
      </c>
      <c r="P43">
        <f>COUNTIFS(Game!B:B,'Totals by Team'!A43,Game!H:H,"Win",Game!I:I,"Neutral")</f>
        <v>1</v>
      </c>
      <c r="Q43">
        <f>COUNTIFS(Game!B:B,'Totals by Team'!A43,Game!H:H,"Loss",Game!I:I,"Neutral")</f>
        <v>2</v>
      </c>
    </row>
    <row r="44" spans="1:17" x14ac:dyDescent="0.25">
      <c r="A44" t="s">
        <v>344</v>
      </c>
      <c r="B44">
        <f>COUNTIF(Game!B:B,'Totals by Team'!A44)</f>
        <v>34</v>
      </c>
      <c r="C44">
        <f>COUNTIFS(Game!B:B,'Totals by Team'!A44,Game!H:H,"Win")</f>
        <v>26</v>
      </c>
      <c r="D44">
        <f>COUNTIFS(Game!B:B,'Totals by Team'!A44,Game!H:H,"Loss")</f>
        <v>8</v>
      </c>
      <c r="E44" s="3">
        <f t="shared" si="4"/>
        <v>0.76470588235294112</v>
      </c>
      <c r="F44">
        <f>SUMIF(Game!B:B,'Totals by Team'!A44,Game!D:D)</f>
        <v>2648</v>
      </c>
      <c r="G44">
        <f>SUMIF(Game!B:B,'Totals by Team'!A44,Game!E:E)</f>
        <v>2287</v>
      </c>
      <c r="H44" s="2">
        <f t="shared" si="5"/>
        <v>77.882352941176464</v>
      </c>
      <c r="I44" s="2">
        <f t="shared" si="6"/>
        <v>67.264705882352942</v>
      </c>
      <c r="J44">
        <f>SUMIF(Game!B:B,'Totals by Team'!A44,Game!G:G)</f>
        <v>361</v>
      </c>
      <c r="K44" s="2">
        <f t="shared" si="7"/>
        <v>10.617647058823529</v>
      </c>
      <c r="L44">
        <f>COUNTIFS(Game!B:B,'Totals by Team'!A44,Game!H:H,"Win",Game!I:I,"Home")</f>
        <v>16</v>
      </c>
      <c r="M44">
        <f>COUNTIFS(Game!B:B,'Totals by Team'!A44,Game!H:H,"Loss",Game!I:I,"Home")</f>
        <v>1</v>
      </c>
      <c r="N44">
        <f>COUNTIFS(Game!B:B,'Totals by Team'!A44,Game!H:H,"Win",Game!I:I,"Away")</f>
        <v>6</v>
      </c>
      <c r="O44">
        <f>COUNTIFS(Game!B:B,'Totals by Team'!A44,Game!H:H,"Loss",Game!I:I,"Away")</f>
        <v>6</v>
      </c>
      <c r="P44">
        <f>COUNTIFS(Game!B:B,'Totals by Team'!A44,Game!H:H,"Win",Game!I:I,"Neutral")</f>
        <v>4</v>
      </c>
      <c r="Q44">
        <f>COUNTIFS(Game!B:B,'Totals by Team'!A44,Game!H:H,"Loss",Game!I:I,"Neutral")</f>
        <v>1</v>
      </c>
    </row>
    <row r="45" spans="1:17" x14ac:dyDescent="0.25">
      <c r="A45" t="s">
        <v>339</v>
      </c>
      <c r="B45">
        <f>COUNTIF(Game!B:B,'Totals by Team'!A45)</f>
        <v>33</v>
      </c>
      <c r="C45">
        <f>COUNTIFS(Game!B:B,'Totals by Team'!A45,Game!H:H,"Win")</f>
        <v>24</v>
      </c>
      <c r="D45">
        <f>COUNTIFS(Game!B:B,'Totals by Team'!A45,Game!H:H,"Loss")</f>
        <v>9</v>
      </c>
      <c r="E45" s="3">
        <f t="shared" si="4"/>
        <v>0.72727272727272729</v>
      </c>
      <c r="F45">
        <f>SUMIF(Game!B:B,'Totals by Team'!A45,Game!D:D)</f>
        <v>2407</v>
      </c>
      <c r="G45">
        <f>SUMIF(Game!B:B,'Totals by Team'!A45,Game!E:E)</f>
        <v>2131</v>
      </c>
      <c r="H45" s="2">
        <f t="shared" si="5"/>
        <v>72.939393939393938</v>
      </c>
      <c r="I45" s="2">
        <f t="shared" si="6"/>
        <v>64.575757575757578</v>
      </c>
      <c r="J45">
        <f>SUMIF(Game!B:B,'Totals by Team'!A45,Game!G:G)</f>
        <v>276</v>
      </c>
      <c r="K45" s="2">
        <f t="shared" si="7"/>
        <v>8.3636363636363633</v>
      </c>
      <c r="L45">
        <f>COUNTIFS(Game!B:B,'Totals by Team'!A45,Game!H:H,"Win",Game!I:I,"Home")</f>
        <v>16</v>
      </c>
      <c r="M45">
        <f>COUNTIFS(Game!B:B,'Totals by Team'!A45,Game!H:H,"Loss",Game!I:I,"Home")</f>
        <v>2</v>
      </c>
      <c r="N45">
        <f>COUNTIFS(Game!B:B,'Totals by Team'!A45,Game!H:H,"Win",Game!I:I,"Away")</f>
        <v>7</v>
      </c>
      <c r="O45">
        <f>COUNTIFS(Game!B:B,'Totals by Team'!A45,Game!H:H,"Loss",Game!I:I,"Away")</f>
        <v>6</v>
      </c>
      <c r="P45">
        <f>COUNTIFS(Game!B:B,'Totals by Team'!A45,Game!H:H,"Win",Game!I:I,"Neutral")</f>
        <v>1</v>
      </c>
      <c r="Q45">
        <f>COUNTIFS(Game!B:B,'Totals by Team'!A45,Game!H:H,"Loss",Game!I:I,"Neutral")</f>
        <v>1</v>
      </c>
    </row>
    <row r="46" spans="1:17" x14ac:dyDescent="0.25">
      <c r="A46" t="s">
        <v>270</v>
      </c>
      <c r="B46">
        <f>COUNTIF(Game!B:B,'Totals by Team'!A46)</f>
        <v>33</v>
      </c>
      <c r="C46">
        <f>COUNTIFS(Game!B:B,'Totals by Team'!A46,Game!H:H,"Win")</f>
        <v>26</v>
      </c>
      <c r="D46">
        <f>COUNTIFS(Game!B:B,'Totals by Team'!A46,Game!H:H,"Loss")</f>
        <v>7</v>
      </c>
      <c r="E46" s="3">
        <f t="shared" si="4"/>
        <v>0.78787878787878785</v>
      </c>
      <c r="F46">
        <f>SUMIF(Game!B:B,'Totals by Team'!A46,Game!D:D)</f>
        <v>2287</v>
      </c>
      <c r="G46">
        <f>SUMIF(Game!B:B,'Totals by Team'!A46,Game!E:E)</f>
        <v>1912</v>
      </c>
      <c r="H46" s="2">
        <f t="shared" si="5"/>
        <v>69.303030303030297</v>
      </c>
      <c r="I46" s="2">
        <f t="shared" si="6"/>
        <v>57.939393939393938</v>
      </c>
      <c r="J46">
        <f>SUMIF(Game!B:B,'Totals by Team'!A46,Game!G:G)</f>
        <v>375</v>
      </c>
      <c r="K46" s="2">
        <f t="shared" si="7"/>
        <v>11.363636363636363</v>
      </c>
      <c r="L46">
        <f>COUNTIFS(Game!B:B,'Totals by Team'!A46,Game!H:H,"Win",Game!I:I,"Home")</f>
        <v>16</v>
      </c>
      <c r="M46">
        <f>COUNTIFS(Game!B:B,'Totals by Team'!A46,Game!H:H,"Loss",Game!I:I,"Home")</f>
        <v>2</v>
      </c>
      <c r="N46">
        <f>COUNTIFS(Game!B:B,'Totals by Team'!A46,Game!H:H,"Win",Game!I:I,"Away")</f>
        <v>5</v>
      </c>
      <c r="O46">
        <f>COUNTIFS(Game!B:B,'Totals by Team'!A46,Game!H:H,"Loss",Game!I:I,"Away")</f>
        <v>5</v>
      </c>
      <c r="P46">
        <f>COUNTIFS(Game!B:B,'Totals by Team'!A46,Game!H:H,"Win",Game!I:I,"Neutral")</f>
        <v>5</v>
      </c>
      <c r="Q46">
        <f>COUNTIFS(Game!B:B,'Totals by Team'!A46,Game!H:H,"Loss",Game!I:I,"Neutral")</f>
        <v>0</v>
      </c>
    </row>
    <row r="47" spans="1:17" x14ac:dyDescent="0.25">
      <c r="A47" t="s">
        <v>135</v>
      </c>
      <c r="B47">
        <f>COUNTIF(Game!B:B,'Totals by Team'!A47)</f>
        <v>34</v>
      </c>
      <c r="C47">
        <f>COUNTIFS(Game!B:B,'Totals by Team'!A47,Game!H:H,"Win")</f>
        <v>24</v>
      </c>
      <c r="D47">
        <f>COUNTIFS(Game!B:B,'Totals by Team'!A47,Game!H:H,"Loss")</f>
        <v>10</v>
      </c>
      <c r="E47" s="3">
        <f t="shared" si="4"/>
        <v>0.70588235294117652</v>
      </c>
      <c r="F47">
        <f>SUMIF(Game!B:B,'Totals by Team'!A47,Game!D:D)</f>
        <v>2190</v>
      </c>
      <c r="G47">
        <f>SUMIF(Game!B:B,'Totals by Team'!A47,Game!E:E)</f>
        <v>2050</v>
      </c>
      <c r="H47" s="2">
        <f t="shared" si="5"/>
        <v>64.411764705882348</v>
      </c>
      <c r="I47" s="2">
        <f t="shared" si="6"/>
        <v>60.294117647058826</v>
      </c>
      <c r="J47">
        <f>SUMIF(Game!B:B,'Totals by Team'!A47,Game!G:G)</f>
        <v>140</v>
      </c>
      <c r="K47" s="2">
        <f t="shared" si="7"/>
        <v>4.117647058823529</v>
      </c>
      <c r="L47">
        <f>COUNTIFS(Game!B:B,'Totals by Team'!A47,Game!H:H,"Win",Game!I:I,"Home")</f>
        <v>12</v>
      </c>
      <c r="M47">
        <f>COUNTIFS(Game!B:B,'Totals by Team'!A47,Game!H:H,"Loss",Game!I:I,"Home")</f>
        <v>4</v>
      </c>
      <c r="N47">
        <f>COUNTIFS(Game!B:B,'Totals by Team'!A47,Game!H:H,"Win",Game!I:I,"Away")</f>
        <v>11</v>
      </c>
      <c r="O47">
        <f>COUNTIFS(Game!B:B,'Totals by Team'!A47,Game!H:H,"Loss",Game!I:I,"Away")</f>
        <v>5</v>
      </c>
      <c r="P47">
        <f>COUNTIFS(Game!B:B,'Totals by Team'!A47,Game!H:H,"Win",Game!I:I,"Neutral")</f>
        <v>1</v>
      </c>
      <c r="Q47">
        <f>COUNTIFS(Game!B:B,'Totals by Team'!A47,Game!H:H,"Loss",Game!I:I,"Neutral")</f>
        <v>1</v>
      </c>
    </row>
    <row r="48" spans="1:17" x14ac:dyDescent="0.25">
      <c r="A48" t="s">
        <v>76</v>
      </c>
      <c r="B48">
        <f>COUNTIF(Game!B:B,'Totals by Team'!A48)</f>
        <v>30</v>
      </c>
      <c r="C48">
        <f>COUNTIFS(Game!B:B,'Totals by Team'!A48,Game!H:H,"Win")</f>
        <v>21</v>
      </c>
      <c r="D48">
        <f>COUNTIFS(Game!B:B,'Totals by Team'!A48,Game!H:H,"Loss")</f>
        <v>9</v>
      </c>
      <c r="E48" s="3">
        <f t="shared" si="4"/>
        <v>0.7</v>
      </c>
      <c r="F48">
        <f>SUMIF(Game!B:B,'Totals by Team'!A48,Game!D:D)</f>
        <v>1963</v>
      </c>
      <c r="G48">
        <f>SUMIF(Game!B:B,'Totals by Team'!A48,Game!E:E)</f>
        <v>1671</v>
      </c>
      <c r="H48" s="2">
        <f t="shared" si="5"/>
        <v>65.433333333333337</v>
      </c>
      <c r="I48" s="2">
        <f t="shared" si="6"/>
        <v>55.7</v>
      </c>
      <c r="J48">
        <f>SUMIF(Game!B:B,'Totals by Team'!A48,Game!G:G)</f>
        <v>292</v>
      </c>
      <c r="K48" s="2">
        <f t="shared" si="7"/>
        <v>9.7333333333333325</v>
      </c>
      <c r="L48">
        <f>COUNTIFS(Game!B:B,'Totals by Team'!A48,Game!H:H,"Win",Game!I:I,"Home")</f>
        <v>13</v>
      </c>
      <c r="M48">
        <f>COUNTIFS(Game!B:B,'Totals by Team'!A48,Game!H:H,"Loss",Game!I:I,"Home")</f>
        <v>2</v>
      </c>
      <c r="N48">
        <f>COUNTIFS(Game!B:B,'Totals by Team'!A48,Game!H:H,"Win",Game!I:I,"Away")</f>
        <v>8</v>
      </c>
      <c r="O48">
        <f>COUNTIFS(Game!B:B,'Totals by Team'!A48,Game!H:H,"Loss",Game!I:I,"Away")</f>
        <v>6</v>
      </c>
      <c r="P48">
        <f>COUNTIFS(Game!B:B,'Totals by Team'!A48,Game!H:H,"Win",Game!I:I,"Neutral")</f>
        <v>0</v>
      </c>
      <c r="Q48">
        <f>COUNTIFS(Game!B:B,'Totals by Team'!A48,Game!H:H,"Loss",Game!I:I,"Neutral")</f>
        <v>1</v>
      </c>
    </row>
    <row r="49" spans="1:17" x14ac:dyDescent="0.25">
      <c r="A49" t="s">
        <v>323</v>
      </c>
      <c r="B49">
        <f>COUNTIF(Game!B:B,'Totals by Team'!A49)</f>
        <v>33</v>
      </c>
      <c r="C49">
        <f>COUNTIFS(Game!B:B,'Totals by Team'!A49,Game!H:H,"Win")</f>
        <v>24</v>
      </c>
      <c r="D49">
        <f>COUNTIFS(Game!B:B,'Totals by Team'!A49,Game!H:H,"Loss")</f>
        <v>9</v>
      </c>
      <c r="E49" s="3">
        <f t="shared" si="4"/>
        <v>0.72727272727272729</v>
      </c>
      <c r="F49">
        <f>SUMIF(Game!B:B,'Totals by Team'!A49,Game!D:D)</f>
        <v>2171</v>
      </c>
      <c r="G49">
        <f>SUMIF(Game!B:B,'Totals by Team'!A49,Game!E:E)</f>
        <v>2033</v>
      </c>
      <c r="H49" s="2">
        <f t="shared" si="5"/>
        <v>65.787878787878782</v>
      </c>
      <c r="I49" s="2">
        <f t="shared" si="6"/>
        <v>61.606060606060609</v>
      </c>
      <c r="J49">
        <f>SUMIF(Game!B:B,'Totals by Team'!A49,Game!G:G)</f>
        <v>138</v>
      </c>
      <c r="K49" s="2">
        <f t="shared" si="7"/>
        <v>4.1818181818181817</v>
      </c>
      <c r="L49">
        <f>COUNTIFS(Game!B:B,'Totals by Team'!A49,Game!H:H,"Win",Game!I:I,"Home")</f>
        <v>11</v>
      </c>
      <c r="M49">
        <f>COUNTIFS(Game!B:B,'Totals by Team'!A49,Game!H:H,"Loss",Game!I:I,"Home")</f>
        <v>6</v>
      </c>
      <c r="N49">
        <f>COUNTIFS(Game!B:B,'Totals by Team'!A49,Game!H:H,"Win",Game!I:I,"Away")</f>
        <v>11</v>
      </c>
      <c r="O49">
        <f>COUNTIFS(Game!B:B,'Totals by Team'!A49,Game!H:H,"Loss",Game!I:I,"Away")</f>
        <v>2</v>
      </c>
      <c r="P49">
        <f>COUNTIFS(Game!B:B,'Totals by Team'!A49,Game!H:H,"Win",Game!I:I,"Neutral")</f>
        <v>2</v>
      </c>
      <c r="Q49">
        <f>COUNTIFS(Game!B:B,'Totals by Team'!A49,Game!H:H,"Loss",Game!I:I,"Neutral")</f>
        <v>1</v>
      </c>
    </row>
    <row r="50" spans="1:17" x14ac:dyDescent="0.25">
      <c r="A50" t="s">
        <v>125</v>
      </c>
      <c r="B50">
        <f>COUNTIF(Game!B:B,'Totals by Team'!A50)</f>
        <v>28</v>
      </c>
      <c r="C50">
        <f>COUNTIFS(Game!B:B,'Totals by Team'!A50,Game!H:H,"Win")</f>
        <v>19</v>
      </c>
      <c r="D50">
        <f>COUNTIFS(Game!B:B,'Totals by Team'!A50,Game!H:H,"Loss")</f>
        <v>9</v>
      </c>
      <c r="E50" s="3">
        <f t="shared" si="4"/>
        <v>0.6785714285714286</v>
      </c>
      <c r="F50">
        <f>SUMIF(Game!B:B,'Totals by Team'!A50,Game!D:D)</f>
        <v>1779</v>
      </c>
      <c r="G50">
        <f>SUMIF(Game!B:B,'Totals by Team'!A50,Game!E:E)</f>
        <v>1644</v>
      </c>
      <c r="H50" s="2">
        <f t="shared" si="5"/>
        <v>63.535714285714285</v>
      </c>
      <c r="I50" s="2">
        <f t="shared" si="6"/>
        <v>58.714285714285715</v>
      </c>
      <c r="J50">
        <f>SUMIF(Game!B:B,'Totals by Team'!A50,Game!G:G)</f>
        <v>135</v>
      </c>
      <c r="K50" s="2">
        <f t="shared" si="7"/>
        <v>4.8214285714285712</v>
      </c>
      <c r="L50">
        <f>COUNTIFS(Game!B:B,'Totals by Team'!A50,Game!H:H,"Win",Game!I:I,"Home")</f>
        <v>9</v>
      </c>
      <c r="M50">
        <f>COUNTIFS(Game!B:B,'Totals by Team'!A50,Game!H:H,"Loss",Game!I:I,"Home")</f>
        <v>2</v>
      </c>
      <c r="N50">
        <f>COUNTIFS(Game!B:B,'Totals by Team'!A50,Game!H:H,"Win",Game!I:I,"Away")</f>
        <v>9</v>
      </c>
      <c r="O50">
        <f>COUNTIFS(Game!B:B,'Totals by Team'!A50,Game!H:H,"Loss",Game!I:I,"Away")</f>
        <v>5</v>
      </c>
      <c r="P50">
        <f>COUNTIFS(Game!B:B,'Totals by Team'!A50,Game!H:H,"Win",Game!I:I,"Neutral")</f>
        <v>1</v>
      </c>
      <c r="Q50">
        <f>COUNTIFS(Game!B:B,'Totals by Team'!A50,Game!H:H,"Loss",Game!I:I,"Neutral")</f>
        <v>2</v>
      </c>
    </row>
    <row r="51" spans="1:17" x14ac:dyDescent="0.25">
      <c r="A51" t="s">
        <v>343</v>
      </c>
      <c r="B51">
        <f>COUNTIF(Game!B:B,'Totals by Team'!A51)</f>
        <v>33</v>
      </c>
      <c r="C51">
        <f>COUNTIFS(Game!B:B,'Totals by Team'!A51,Game!H:H,"Win")</f>
        <v>24</v>
      </c>
      <c r="D51">
        <f>COUNTIFS(Game!B:B,'Totals by Team'!A51,Game!H:H,"Loss")</f>
        <v>9</v>
      </c>
      <c r="E51" s="3">
        <f t="shared" si="4"/>
        <v>0.72727272727272729</v>
      </c>
      <c r="F51">
        <f>SUMIF(Game!B:B,'Totals by Team'!A51,Game!D:D)</f>
        <v>2346</v>
      </c>
      <c r="G51">
        <f>SUMIF(Game!B:B,'Totals by Team'!A51,Game!E:E)</f>
        <v>2098</v>
      </c>
      <c r="H51" s="2">
        <f t="shared" si="5"/>
        <v>71.090909090909093</v>
      </c>
      <c r="I51" s="2">
        <f t="shared" si="6"/>
        <v>63.575757575757578</v>
      </c>
      <c r="J51">
        <f>SUMIF(Game!B:B,'Totals by Team'!A51,Game!G:G)</f>
        <v>248</v>
      </c>
      <c r="K51" s="2">
        <f t="shared" si="7"/>
        <v>7.5151515151515156</v>
      </c>
      <c r="L51">
        <f>COUNTIFS(Game!B:B,'Totals by Team'!A51,Game!H:H,"Win",Game!I:I,"Home")</f>
        <v>18</v>
      </c>
      <c r="M51">
        <f>COUNTIFS(Game!B:B,'Totals by Team'!A51,Game!H:H,"Loss",Game!I:I,"Home")</f>
        <v>3</v>
      </c>
      <c r="N51">
        <f>COUNTIFS(Game!B:B,'Totals by Team'!A51,Game!H:H,"Win",Game!I:I,"Away")</f>
        <v>6</v>
      </c>
      <c r="O51">
        <f>COUNTIFS(Game!B:B,'Totals by Team'!A51,Game!H:H,"Loss",Game!I:I,"Away")</f>
        <v>6</v>
      </c>
      <c r="P51">
        <f>COUNTIFS(Game!B:B,'Totals by Team'!A51,Game!H:H,"Win",Game!I:I,"Neutral")</f>
        <v>0</v>
      </c>
      <c r="Q51">
        <f>COUNTIFS(Game!B:B,'Totals by Team'!A51,Game!H:H,"Loss",Game!I:I,"Neutral")</f>
        <v>0</v>
      </c>
    </row>
    <row r="52" spans="1:17" x14ac:dyDescent="0.25">
      <c r="A52" t="s">
        <v>80</v>
      </c>
      <c r="B52">
        <f>COUNTIF(Game!B:B,'Totals by Team'!A52)</f>
        <v>31</v>
      </c>
      <c r="C52">
        <f>COUNTIFS(Game!B:B,'Totals by Team'!A52,Game!H:H,"Win")</f>
        <v>22</v>
      </c>
      <c r="D52">
        <f>COUNTIFS(Game!B:B,'Totals by Team'!A52,Game!H:H,"Loss")</f>
        <v>9</v>
      </c>
      <c r="E52" s="3">
        <f t="shared" si="4"/>
        <v>0.70967741935483875</v>
      </c>
      <c r="F52">
        <f>SUMIF(Game!B:B,'Totals by Team'!A52,Game!D:D)</f>
        <v>2252</v>
      </c>
      <c r="G52">
        <f>SUMIF(Game!B:B,'Totals by Team'!A52,Game!E:E)</f>
        <v>2057</v>
      </c>
      <c r="H52" s="2">
        <f t="shared" si="5"/>
        <v>72.645161290322577</v>
      </c>
      <c r="I52" s="2">
        <f t="shared" si="6"/>
        <v>66.354838709677423</v>
      </c>
      <c r="J52">
        <f>SUMIF(Game!B:B,'Totals by Team'!A52,Game!G:G)</f>
        <v>195</v>
      </c>
      <c r="K52" s="2">
        <f t="shared" si="7"/>
        <v>6.290322580645161</v>
      </c>
      <c r="L52">
        <f>COUNTIFS(Game!B:B,'Totals by Team'!A52,Game!H:H,"Win",Game!I:I,"Home")</f>
        <v>11</v>
      </c>
      <c r="M52">
        <f>COUNTIFS(Game!B:B,'Totals by Team'!A52,Game!H:H,"Loss",Game!I:I,"Home")</f>
        <v>0</v>
      </c>
      <c r="N52">
        <f>COUNTIFS(Game!B:B,'Totals by Team'!A52,Game!H:H,"Win",Game!I:I,"Away")</f>
        <v>7</v>
      </c>
      <c r="O52">
        <f>COUNTIFS(Game!B:B,'Totals by Team'!A52,Game!H:H,"Loss",Game!I:I,"Away")</f>
        <v>9</v>
      </c>
      <c r="P52">
        <f>COUNTIFS(Game!B:B,'Totals by Team'!A52,Game!H:H,"Win",Game!I:I,"Neutral")</f>
        <v>4</v>
      </c>
      <c r="Q52">
        <f>COUNTIFS(Game!B:B,'Totals by Team'!A52,Game!H:H,"Loss",Game!I:I,"Neutral")</f>
        <v>0</v>
      </c>
    </row>
    <row r="53" spans="1:17" x14ac:dyDescent="0.25">
      <c r="A53" t="s">
        <v>202</v>
      </c>
      <c r="B53">
        <f>COUNTIF(Game!B:B,'Totals by Team'!A53)</f>
        <v>28</v>
      </c>
      <c r="C53">
        <f>COUNTIFS(Game!B:B,'Totals by Team'!A53,Game!H:H,"Win")</f>
        <v>20</v>
      </c>
      <c r="D53">
        <f>COUNTIFS(Game!B:B,'Totals by Team'!A53,Game!H:H,"Loss")</f>
        <v>8</v>
      </c>
      <c r="E53" s="3">
        <f t="shared" si="4"/>
        <v>0.7142857142857143</v>
      </c>
      <c r="F53">
        <f>SUMIF(Game!B:B,'Totals by Team'!A53,Game!D:D)</f>
        <v>1612</v>
      </c>
      <c r="G53">
        <f>SUMIF(Game!B:B,'Totals by Team'!A53,Game!E:E)</f>
        <v>1495</v>
      </c>
      <c r="H53" s="2">
        <f t="shared" si="5"/>
        <v>57.571428571428569</v>
      </c>
      <c r="I53" s="2">
        <f t="shared" si="6"/>
        <v>53.392857142857146</v>
      </c>
      <c r="J53">
        <f>SUMIF(Game!B:B,'Totals by Team'!A53,Game!G:G)</f>
        <v>117</v>
      </c>
      <c r="K53" s="2">
        <f t="shared" si="7"/>
        <v>4.1785714285714288</v>
      </c>
      <c r="L53">
        <f>COUNTIFS(Game!B:B,'Totals by Team'!A53,Game!H:H,"Win",Game!I:I,"Home")</f>
        <v>10</v>
      </c>
      <c r="M53">
        <f>COUNTIFS(Game!B:B,'Totals by Team'!A53,Game!H:H,"Loss",Game!I:I,"Home")</f>
        <v>2</v>
      </c>
      <c r="N53">
        <f>COUNTIFS(Game!B:B,'Totals by Team'!A53,Game!H:H,"Win",Game!I:I,"Away")</f>
        <v>7</v>
      </c>
      <c r="O53">
        <f>COUNTIFS(Game!B:B,'Totals by Team'!A53,Game!H:H,"Loss",Game!I:I,"Away")</f>
        <v>5</v>
      </c>
      <c r="P53">
        <f>COUNTIFS(Game!B:B,'Totals by Team'!A53,Game!H:H,"Win",Game!I:I,"Neutral")</f>
        <v>3</v>
      </c>
      <c r="Q53">
        <f>COUNTIFS(Game!B:B,'Totals by Team'!A53,Game!H:H,"Loss",Game!I:I,"Neutral")</f>
        <v>1</v>
      </c>
    </row>
    <row r="54" spans="1:17" x14ac:dyDescent="0.25">
      <c r="A54" t="s">
        <v>73</v>
      </c>
      <c r="B54">
        <f>COUNTIF(Game!B:B,'Totals by Team'!A54)</f>
        <v>29</v>
      </c>
      <c r="C54">
        <f>COUNTIFS(Game!B:B,'Totals by Team'!A54,Game!H:H,"Win")</f>
        <v>20</v>
      </c>
      <c r="D54">
        <f>COUNTIFS(Game!B:B,'Totals by Team'!A54,Game!H:H,"Loss")</f>
        <v>9</v>
      </c>
      <c r="E54" s="3">
        <f t="shared" si="4"/>
        <v>0.68965517241379315</v>
      </c>
      <c r="F54">
        <f>SUMIF(Game!B:B,'Totals by Team'!A54,Game!D:D)</f>
        <v>2119</v>
      </c>
      <c r="G54">
        <f>SUMIF(Game!B:B,'Totals by Team'!A54,Game!E:E)</f>
        <v>1909</v>
      </c>
      <c r="H54" s="2">
        <f t="shared" si="5"/>
        <v>73.068965517241381</v>
      </c>
      <c r="I54" s="2">
        <f t="shared" si="6"/>
        <v>65.827586206896555</v>
      </c>
      <c r="J54">
        <f>SUMIF(Game!B:B,'Totals by Team'!A54,Game!G:G)</f>
        <v>210</v>
      </c>
      <c r="K54" s="2">
        <f t="shared" si="7"/>
        <v>7.2413793103448274</v>
      </c>
      <c r="L54">
        <f>COUNTIFS(Game!B:B,'Totals by Team'!A54,Game!H:H,"Win",Game!I:I,"Home")</f>
        <v>10</v>
      </c>
      <c r="M54">
        <f>COUNTIFS(Game!B:B,'Totals by Team'!A54,Game!H:H,"Loss",Game!I:I,"Home")</f>
        <v>3</v>
      </c>
      <c r="N54">
        <f>COUNTIFS(Game!B:B,'Totals by Team'!A54,Game!H:H,"Win",Game!I:I,"Away")</f>
        <v>9</v>
      </c>
      <c r="O54">
        <f>COUNTIFS(Game!B:B,'Totals by Team'!A54,Game!H:H,"Loss",Game!I:I,"Away")</f>
        <v>6</v>
      </c>
      <c r="P54">
        <f>COUNTIFS(Game!B:B,'Totals by Team'!A54,Game!H:H,"Win",Game!I:I,"Neutral")</f>
        <v>1</v>
      </c>
      <c r="Q54">
        <f>COUNTIFS(Game!B:B,'Totals by Team'!A54,Game!H:H,"Loss",Game!I:I,"Neutral")</f>
        <v>0</v>
      </c>
    </row>
    <row r="55" spans="1:17" x14ac:dyDescent="0.25">
      <c r="A55" t="s">
        <v>320</v>
      </c>
      <c r="B55">
        <f>COUNTIF(Game!B:B,'Totals by Team'!A55)</f>
        <v>34</v>
      </c>
      <c r="C55">
        <f>COUNTIFS(Game!B:B,'Totals by Team'!A55,Game!H:H,"Win")</f>
        <v>26</v>
      </c>
      <c r="D55">
        <f>COUNTIFS(Game!B:B,'Totals by Team'!A55,Game!H:H,"Loss")</f>
        <v>8</v>
      </c>
      <c r="E55" s="3">
        <f t="shared" si="4"/>
        <v>0.76470588235294112</v>
      </c>
      <c r="F55">
        <f>SUMIF(Game!B:B,'Totals by Team'!A55,Game!D:D)</f>
        <v>2439</v>
      </c>
      <c r="G55">
        <f>SUMIF(Game!B:B,'Totals by Team'!A55,Game!E:E)</f>
        <v>2163</v>
      </c>
      <c r="H55" s="2">
        <f t="shared" si="5"/>
        <v>71.735294117647058</v>
      </c>
      <c r="I55" s="2">
        <f t="shared" si="6"/>
        <v>63.617647058823529</v>
      </c>
      <c r="J55">
        <f>SUMIF(Game!B:B,'Totals by Team'!A55,Game!G:G)</f>
        <v>276</v>
      </c>
      <c r="K55" s="2">
        <f t="shared" si="7"/>
        <v>8.117647058823529</v>
      </c>
      <c r="L55">
        <f>COUNTIFS(Game!B:B,'Totals by Team'!A55,Game!H:H,"Win",Game!I:I,"Home")</f>
        <v>17</v>
      </c>
      <c r="M55">
        <f>COUNTIFS(Game!B:B,'Totals by Team'!A55,Game!H:H,"Loss",Game!I:I,"Home")</f>
        <v>2</v>
      </c>
      <c r="N55">
        <f>COUNTIFS(Game!B:B,'Totals by Team'!A55,Game!H:H,"Win",Game!I:I,"Away")</f>
        <v>6</v>
      </c>
      <c r="O55">
        <f>COUNTIFS(Game!B:B,'Totals by Team'!A55,Game!H:H,"Loss",Game!I:I,"Away")</f>
        <v>5</v>
      </c>
      <c r="P55">
        <f>COUNTIFS(Game!B:B,'Totals by Team'!A55,Game!H:H,"Win",Game!I:I,"Neutral")</f>
        <v>3</v>
      </c>
      <c r="Q55">
        <f>COUNTIFS(Game!B:B,'Totals by Team'!A55,Game!H:H,"Loss",Game!I:I,"Neutral")</f>
        <v>1</v>
      </c>
    </row>
    <row r="56" spans="1:17" x14ac:dyDescent="0.25">
      <c r="A56" t="s">
        <v>10</v>
      </c>
      <c r="B56">
        <f>COUNTIF(Game!B:B,'Totals by Team'!A56)</f>
        <v>29</v>
      </c>
      <c r="C56">
        <f>COUNTIFS(Game!B:B,'Totals by Team'!A56,Game!H:H,"Win")</f>
        <v>20</v>
      </c>
      <c r="D56">
        <f>COUNTIFS(Game!B:B,'Totals by Team'!A56,Game!H:H,"Loss")</f>
        <v>9</v>
      </c>
      <c r="E56" s="3">
        <f t="shared" si="4"/>
        <v>0.68965517241379315</v>
      </c>
      <c r="F56">
        <f>SUMIF(Game!B:B,'Totals by Team'!A56,Game!D:D)</f>
        <v>1931</v>
      </c>
      <c r="G56">
        <f>SUMIF(Game!B:B,'Totals by Team'!A56,Game!E:E)</f>
        <v>1694</v>
      </c>
      <c r="H56" s="2">
        <f t="shared" si="5"/>
        <v>66.58620689655173</v>
      </c>
      <c r="I56" s="2">
        <f t="shared" si="6"/>
        <v>58.413793103448278</v>
      </c>
      <c r="J56">
        <f>SUMIF(Game!B:B,'Totals by Team'!A56,Game!G:G)</f>
        <v>237</v>
      </c>
      <c r="K56" s="2">
        <f t="shared" si="7"/>
        <v>8.1724137931034484</v>
      </c>
      <c r="L56">
        <f>COUNTIFS(Game!B:B,'Totals by Team'!A56,Game!H:H,"Win",Game!I:I,"Home")</f>
        <v>9</v>
      </c>
      <c r="M56">
        <f>COUNTIFS(Game!B:B,'Totals by Team'!A56,Game!H:H,"Loss",Game!I:I,"Home")</f>
        <v>0</v>
      </c>
      <c r="N56">
        <f>COUNTIFS(Game!B:B,'Totals by Team'!A56,Game!H:H,"Win",Game!I:I,"Away")</f>
        <v>8</v>
      </c>
      <c r="O56">
        <f>COUNTIFS(Game!B:B,'Totals by Team'!A56,Game!H:H,"Loss",Game!I:I,"Away")</f>
        <v>8</v>
      </c>
      <c r="P56">
        <f>COUNTIFS(Game!B:B,'Totals by Team'!A56,Game!H:H,"Win",Game!I:I,"Neutral")</f>
        <v>3</v>
      </c>
      <c r="Q56">
        <f>COUNTIFS(Game!B:B,'Totals by Team'!A56,Game!H:H,"Loss",Game!I:I,"Neutral")</f>
        <v>1</v>
      </c>
    </row>
    <row r="57" spans="1:17" x14ac:dyDescent="0.25">
      <c r="A57" t="s">
        <v>291</v>
      </c>
      <c r="B57">
        <f>COUNTIF(Game!B:B,'Totals by Team'!A57)</f>
        <v>34</v>
      </c>
      <c r="C57">
        <f>COUNTIFS(Game!B:B,'Totals by Team'!A57,Game!H:H,"Win")</f>
        <v>25</v>
      </c>
      <c r="D57">
        <f>COUNTIFS(Game!B:B,'Totals by Team'!A57,Game!H:H,"Loss")</f>
        <v>9</v>
      </c>
      <c r="E57" s="3">
        <f t="shared" si="4"/>
        <v>0.73529411764705888</v>
      </c>
      <c r="F57">
        <f>SUMIF(Game!B:B,'Totals by Team'!A57,Game!D:D)</f>
        <v>2541</v>
      </c>
      <c r="G57">
        <f>SUMIF(Game!B:B,'Totals by Team'!A57,Game!E:E)</f>
        <v>2344</v>
      </c>
      <c r="H57" s="2">
        <f t="shared" si="5"/>
        <v>74.735294117647058</v>
      </c>
      <c r="I57" s="2">
        <f t="shared" si="6"/>
        <v>68.941176470588232</v>
      </c>
      <c r="J57">
        <f>SUMIF(Game!B:B,'Totals by Team'!A57,Game!G:G)</f>
        <v>197</v>
      </c>
      <c r="K57" s="2">
        <f t="shared" si="7"/>
        <v>5.7941176470588234</v>
      </c>
      <c r="L57">
        <f>COUNTIFS(Game!B:B,'Totals by Team'!A57,Game!H:H,"Win",Game!I:I,"Home")</f>
        <v>15</v>
      </c>
      <c r="M57">
        <f>COUNTIFS(Game!B:B,'Totals by Team'!A57,Game!H:H,"Loss",Game!I:I,"Home")</f>
        <v>3</v>
      </c>
      <c r="N57">
        <f>COUNTIFS(Game!B:B,'Totals by Team'!A57,Game!H:H,"Win",Game!I:I,"Away")</f>
        <v>6</v>
      </c>
      <c r="O57">
        <f>COUNTIFS(Game!B:B,'Totals by Team'!A57,Game!H:H,"Loss",Game!I:I,"Away")</f>
        <v>3</v>
      </c>
      <c r="P57">
        <f>COUNTIFS(Game!B:B,'Totals by Team'!A57,Game!H:H,"Win",Game!I:I,"Neutral")</f>
        <v>4</v>
      </c>
      <c r="Q57">
        <f>COUNTIFS(Game!B:B,'Totals by Team'!A57,Game!H:H,"Loss",Game!I:I,"Neutral")</f>
        <v>3</v>
      </c>
    </row>
    <row r="58" spans="1:17" x14ac:dyDescent="0.25">
      <c r="A58" t="s">
        <v>148</v>
      </c>
      <c r="B58">
        <f>COUNTIF(Game!B:B,'Totals by Team'!A58)</f>
        <v>35</v>
      </c>
      <c r="C58">
        <f>COUNTIFS(Game!B:B,'Totals by Team'!A58,Game!H:H,"Win")</f>
        <v>26</v>
      </c>
      <c r="D58">
        <f>COUNTIFS(Game!B:B,'Totals by Team'!A58,Game!H:H,"Loss")</f>
        <v>9</v>
      </c>
      <c r="E58" s="3">
        <f t="shared" si="4"/>
        <v>0.74285714285714288</v>
      </c>
      <c r="F58">
        <f>SUMIF(Game!B:B,'Totals by Team'!A58,Game!D:D)</f>
        <v>2497</v>
      </c>
      <c r="G58">
        <f>SUMIF(Game!B:B,'Totals by Team'!A58,Game!E:E)</f>
        <v>2103</v>
      </c>
      <c r="H58" s="2">
        <f t="shared" si="5"/>
        <v>71.342857142857142</v>
      </c>
      <c r="I58" s="2">
        <f t="shared" si="6"/>
        <v>60.085714285714289</v>
      </c>
      <c r="J58">
        <f>SUMIF(Game!B:B,'Totals by Team'!A58,Game!G:G)</f>
        <v>394</v>
      </c>
      <c r="K58" s="2">
        <f t="shared" si="7"/>
        <v>11.257142857142858</v>
      </c>
      <c r="L58">
        <f>COUNTIFS(Game!B:B,'Totals by Team'!A58,Game!H:H,"Win",Game!I:I,"Home")</f>
        <v>17</v>
      </c>
      <c r="M58">
        <f>COUNTIFS(Game!B:B,'Totals by Team'!A58,Game!H:H,"Loss",Game!I:I,"Home")</f>
        <v>2</v>
      </c>
      <c r="N58">
        <f>COUNTIFS(Game!B:B,'Totals by Team'!A58,Game!H:H,"Win",Game!I:I,"Away")</f>
        <v>5</v>
      </c>
      <c r="O58">
        <f>COUNTIFS(Game!B:B,'Totals by Team'!A58,Game!H:H,"Loss",Game!I:I,"Away")</f>
        <v>5</v>
      </c>
      <c r="P58">
        <f>COUNTIFS(Game!B:B,'Totals by Team'!A58,Game!H:H,"Win",Game!I:I,"Neutral")</f>
        <v>4</v>
      </c>
      <c r="Q58">
        <f>COUNTIFS(Game!B:B,'Totals by Team'!A58,Game!H:H,"Loss",Game!I:I,"Neutral")</f>
        <v>2</v>
      </c>
    </row>
    <row r="59" spans="1:17" x14ac:dyDescent="0.25">
      <c r="A59" t="s">
        <v>144</v>
      </c>
      <c r="B59">
        <f>COUNTIF(Game!B:B,'Totals by Team'!A59)</f>
        <v>32</v>
      </c>
      <c r="C59">
        <f>COUNTIFS(Game!B:B,'Totals by Team'!A59,Game!H:H,"Win")</f>
        <v>21</v>
      </c>
      <c r="D59">
        <f>COUNTIFS(Game!B:B,'Totals by Team'!A59,Game!H:H,"Loss")</f>
        <v>11</v>
      </c>
      <c r="E59" s="3">
        <f t="shared" si="4"/>
        <v>0.65625</v>
      </c>
      <c r="F59">
        <f>SUMIF(Game!B:B,'Totals by Team'!A59,Game!D:D)</f>
        <v>2140</v>
      </c>
      <c r="G59">
        <f>SUMIF(Game!B:B,'Totals by Team'!A59,Game!E:E)</f>
        <v>2029</v>
      </c>
      <c r="H59" s="2">
        <f t="shared" si="5"/>
        <v>66.875</v>
      </c>
      <c r="I59" s="2">
        <f t="shared" si="6"/>
        <v>63.40625</v>
      </c>
      <c r="J59">
        <f>SUMIF(Game!B:B,'Totals by Team'!A59,Game!G:G)</f>
        <v>111</v>
      </c>
      <c r="K59" s="2">
        <f t="shared" si="7"/>
        <v>3.46875</v>
      </c>
      <c r="L59">
        <f>COUNTIFS(Game!B:B,'Totals by Team'!A59,Game!H:H,"Win",Game!I:I,"Home")</f>
        <v>11</v>
      </c>
      <c r="M59">
        <f>COUNTIFS(Game!B:B,'Totals by Team'!A59,Game!H:H,"Loss",Game!I:I,"Home")</f>
        <v>3</v>
      </c>
      <c r="N59">
        <f>COUNTIFS(Game!B:B,'Totals by Team'!A59,Game!H:H,"Win",Game!I:I,"Away")</f>
        <v>7</v>
      </c>
      <c r="O59">
        <f>COUNTIFS(Game!B:B,'Totals by Team'!A59,Game!H:H,"Loss",Game!I:I,"Away")</f>
        <v>7</v>
      </c>
      <c r="P59">
        <f>COUNTIFS(Game!B:B,'Totals by Team'!A59,Game!H:H,"Win",Game!I:I,"Neutral")</f>
        <v>3</v>
      </c>
      <c r="Q59">
        <f>COUNTIFS(Game!B:B,'Totals by Team'!A59,Game!H:H,"Loss",Game!I:I,"Neutral")</f>
        <v>1</v>
      </c>
    </row>
    <row r="60" spans="1:17" x14ac:dyDescent="0.25">
      <c r="A60" t="s">
        <v>258</v>
      </c>
      <c r="B60">
        <f>COUNTIF(Game!B:B,'Totals by Team'!A60)</f>
        <v>34</v>
      </c>
      <c r="C60">
        <f>COUNTIFS(Game!B:B,'Totals by Team'!A60,Game!H:H,"Win")</f>
        <v>25</v>
      </c>
      <c r="D60">
        <f>COUNTIFS(Game!B:B,'Totals by Team'!A60,Game!H:H,"Loss")</f>
        <v>9</v>
      </c>
      <c r="E60" s="3">
        <f t="shared" si="4"/>
        <v>0.73529411764705888</v>
      </c>
      <c r="F60">
        <f>SUMIF(Game!B:B,'Totals by Team'!A60,Game!D:D)</f>
        <v>2392</v>
      </c>
      <c r="G60">
        <f>SUMIF(Game!B:B,'Totals by Team'!A60,Game!E:E)</f>
        <v>2146</v>
      </c>
      <c r="H60" s="2">
        <f t="shared" si="5"/>
        <v>70.352941176470594</v>
      </c>
      <c r="I60" s="2">
        <f t="shared" si="6"/>
        <v>63.117647058823529</v>
      </c>
      <c r="J60">
        <f>SUMIF(Game!B:B,'Totals by Team'!A60,Game!G:G)</f>
        <v>246</v>
      </c>
      <c r="K60" s="2">
        <f t="shared" si="7"/>
        <v>7.2352941176470589</v>
      </c>
      <c r="L60">
        <f>COUNTIFS(Game!B:B,'Totals by Team'!A60,Game!H:H,"Win",Game!I:I,"Home")</f>
        <v>17</v>
      </c>
      <c r="M60">
        <f>COUNTIFS(Game!B:B,'Totals by Team'!A60,Game!H:H,"Loss",Game!I:I,"Home")</f>
        <v>2</v>
      </c>
      <c r="N60">
        <f>COUNTIFS(Game!B:B,'Totals by Team'!A60,Game!H:H,"Win",Game!I:I,"Away")</f>
        <v>4</v>
      </c>
      <c r="O60">
        <f>COUNTIFS(Game!B:B,'Totals by Team'!A60,Game!H:H,"Loss",Game!I:I,"Away")</f>
        <v>5</v>
      </c>
      <c r="P60">
        <f>COUNTIFS(Game!B:B,'Totals by Team'!A60,Game!H:H,"Win",Game!I:I,"Neutral")</f>
        <v>4</v>
      </c>
      <c r="Q60">
        <f>COUNTIFS(Game!B:B,'Totals by Team'!A60,Game!H:H,"Loss",Game!I:I,"Neutral")</f>
        <v>2</v>
      </c>
    </row>
    <row r="61" spans="1:17" x14ac:dyDescent="0.25">
      <c r="A61" t="s">
        <v>156</v>
      </c>
      <c r="B61">
        <f>COUNTIF(Game!B:B,'Totals by Team'!A61)</f>
        <v>27</v>
      </c>
      <c r="C61">
        <f>COUNTIFS(Game!B:B,'Totals by Team'!A61,Game!H:H,"Win")</f>
        <v>19</v>
      </c>
      <c r="D61">
        <f>COUNTIFS(Game!B:B,'Totals by Team'!A61,Game!H:H,"Loss")</f>
        <v>8</v>
      </c>
      <c r="E61" s="3">
        <f t="shared" si="4"/>
        <v>0.70370370370370372</v>
      </c>
      <c r="F61">
        <f>SUMIF(Game!B:B,'Totals by Team'!A61,Game!D:D)</f>
        <v>2105</v>
      </c>
      <c r="G61">
        <f>SUMIF(Game!B:B,'Totals by Team'!A61,Game!E:E)</f>
        <v>1956</v>
      </c>
      <c r="H61" s="2">
        <f t="shared" si="5"/>
        <v>77.962962962962962</v>
      </c>
      <c r="I61" s="2">
        <f t="shared" si="6"/>
        <v>72.444444444444443</v>
      </c>
      <c r="J61">
        <f>SUMIF(Game!B:B,'Totals by Team'!A61,Game!G:G)</f>
        <v>149</v>
      </c>
      <c r="K61" s="2">
        <f t="shared" si="7"/>
        <v>5.5185185185185182</v>
      </c>
      <c r="L61">
        <f>COUNTIFS(Game!B:B,'Totals by Team'!A61,Game!H:H,"Win",Game!I:I,"Home")</f>
        <v>9</v>
      </c>
      <c r="M61">
        <f>COUNTIFS(Game!B:B,'Totals by Team'!A61,Game!H:H,"Loss",Game!I:I,"Home")</f>
        <v>1</v>
      </c>
      <c r="N61">
        <f>COUNTIFS(Game!B:B,'Totals by Team'!A61,Game!H:H,"Win",Game!I:I,"Away")</f>
        <v>8</v>
      </c>
      <c r="O61">
        <f>COUNTIFS(Game!B:B,'Totals by Team'!A61,Game!H:H,"Loss",Game!I:I,"Away")</f>
        <v>7</v>
      </c>
      <c r="P61">
        <f>COUNTIFS(Game!B:B,'Totals by Team'!A61,Game!H:H,"Win",Game!I:I,"Neutral")</f>
        <v>2</v>
      </c>
      <c r="Q61">
        <f>COUNTIFS(Game!B:B,'Totals by Team'!A61,Game!H:H,"Loss",Game!I:I,"Neutral")</f>
        <v>0</v>
      </c>
    </row>
    <row r="62" spans="1:17" x14ac:dyDescent="0.25">
      <c r="A62" t="s">
        <v>52</v>
      </c>
      <c r="B62">
        <f>COUNTIF(Game!B:B,'Totals by Team'!A62)</f>
        <v>32</v>
      </c>
      <c r="C62">
        <f>COUNTIFS(Game!B:B,'Totals by Team'!A62,Game!H:H,"Win")</f>
        <v>22</v>
      </c>
      <c r="D62">
        <f>COUNTIFS(Game!B:B,'Totals by Team'!A62,Game!H:H,"Loss")</f>
        <v>10</v>
      </c>
      <c r="E62" s="3">
        <f t="shared" si="4"/>
        <v>0.6875</v>
      </c>
      <c r="F62">
        <f>SUMIF(Game!B:B,'Totals by Team'!A62,Game!D:D)</f>
        <v>2315</v>
      </c>
      <c r="G62">
        <f>SUMIF(Game!B:B,'Totals by Team'!A62,Game!E:E)</f>
        <v>2154</v>
      </c>
      <c r="H62" s="2">
        <f t="shared" si="5"/>
        <v>72.34375</v>
      </c>
      <c r="I62" s="2">
        <f t="shared" si="6"/>
        <v>67.3125</v>
      </c>
      <c r="J62">
        <f>SUMIF(Game!B:B,'Totals by Team'!A62,Game!G:G)</f>
        <v>161</v>
      </c>
      <c r="K62" s="2">
        <f t="shared" si="7"/>
        <v>5.03125</v>
      </c>
      <c r="L62">
        <f>COUNTIFS(Game!B:B,'Totals by Team'!A62,Game!H:H,"Win",Game!I:I,"Home")</f>
        <v>13</v>
      </c>
      <c r="M62">
        <f>COUNTIFS(Game!B:B,'Totals by Team'!A62,Game!H:H,"Loss",Game!I:I,"Home")</f>
        <v>1</v>
      </c>
      <c r="N62">
        <f>COUNTIFS(Game!B:B,'Totals by Team'!A62,Game!H:H,"Win",Game!I:I,"Away")</f>
        <v>7</v>
      </c>
      <c r="O62">
        <f>COUNTIFS(Game!B:B,'Totals by Team'!A62,Game!H:H,"Loss",Game!I:I,"Away")</f>
        <v>9</v>
      </c>
      <c r="P62">
        <f>COUNTIFS(Game!B:B,'Totals by Team'!A62,Game!H:H,"Win",Game!I:I,"Neutral")</f>
        <v>2</v>
      </c>
      <c r="Q62">
        <f>COUNTIFS(Game!B:B,'Totals by Team'!A62,Game!H:H,"Loss",Game!I:I,"Neutral")</f>
        <v>0</v>
      </c>
    </row>
    <row r="63" spans="1:17" x14ac:dyDescent="0.25">
      <c r="A63" t="s">
        <v>238</v>
      </c>
      <c r="B63">
        <f>COUNTIF(Game!B:B,'Totals by Team'!A63)</f>
        <v>32</v>
      </c>
      <c r="C63">
        <f>COUNTIFS(Game!B:B,'Totals by Team'!A63,Game!H:H,"Win")</f>
        <v>21</v>
      </c>
      <c r="D63">
        <f>COUNTIFS(Game!B:B,'Totals by Team'!A63,Game!H:H,"Loss")</f>
        <v>11</v>
      </c>
      <c r="E63" s="3">
        <f t="shared" si="4"/>
        <v>0.65625</v>
      </c>
      <c r="F63">
        <f>SUMIF(Game!B:B,'Totals by Team'!A63,Game!D:D)</f>
        <v>2090</v>
      </c>
      <c r="G63">
        <f>SUMIF(Game!B:B,'Totals by Team'!A63,Game!E:E)</f>
        <v>1917</v>
      </c>
      <c r="H63" s="2">
        <f t="shared" si="5"/>
        <v>65.3125</v>
      </c>
      <c r="I63" s="2">
        <f t="shared" si="6"/>
        <v>59.90625</v>
      </c>
      <c r="J63">
        <f>SUMIF(Game!B:B,'Totals by Team'!A63,Game!G:G)</f>
        <v>173</v>
      </c>
      <c r="K63" s="2">
        <f t="shared" si="7"/>
        <v>5.40625</v>
      </c>
      <c r="L63">
        <f>COUNTIFS(Game!B:B,'Totals by Team'!A63,Game!H:H,"Win",Game!I:I,"Home")</f>
        <v>13</v>
      </c>
      <c r="M63">
        <f>COUNTIFS(Game!B:B,'Totals by Team'!A63,Game!H:H,"Loss",Game!I:I,"Home")</f>
        <v>1</v>
      </c>
      <c r="N63">
        <f>COUNTIFS(Game!B:B,'Totals by Team'!A63,Game!H:H,"Win",Game!I:I,"Away")</f>
        <v>8</v>
      </c>
      <c r="O63">
        <f>COUNTIFS(Game!B:B,'Totals by Team'!A63,Game!H:H,"Loss",Game!I:I,"Away")</f>
        <v>7</v>
      </c>
      <c r="P63">
        <f>COUNTIFS(Game!B:B,'Totals by Team'!A63,Game!H:H,"Win",Game!I:I,"Neutral")</f>
        <v>0</v>
      </c>
      <c r="Q63">
        <f>COUNTIFS(Game!B:B,'Totals by Team'!A63,Game!H:H,"Loss",Game!I:I,"Neutral")</f>
        <v>3</v>
      </c>
    </row>
    <row r="64" spans="1:17" x14ac:dyDescent="0.25">
      <c r="A64" t="s">
        <v>261</v>
      </c>
      <c r="B64">
        <f>COUNTIF(Game!B:B,'Totals by Team'!A64)</f>
        <v>33</v>
      </c>
      <c r="C64">
        <f>COUNTIFS(Game!B:B,'Totals by Team'!A64,Game!H:H,"Win")</f>
        <v>23</v>
      </c>
      <c r="D64">
        <f>COUNTIFS(Game!B:B,'Totals by Team'!A64,Game!H:H,"Loss")</f>
        <v>10</v>
      </c>
      <c r="E64" s="3">
        <f t="shared" si="4"/>
        <v>0.69696969696969702</v>
      </c>
      <c r="F64">
        <f>SUMIF(Game!B:B,'Totals by Team'!A64,Game!D:D)</f>
        <v>2514</v>
      </c>
      <c r="G64">
        <f>SUMIF(Game!B:B,'Totals by Team'!A64,Game!E:E)</f>
        <v>2281</v>
      </c>
      <c r="H64" s="2">
        <f t="shared" si="5"/>
        <v>76.181818181818187</v>
      </c>
      <c r="I64" s="2">
        <f t="shared" si="6"/>
        <v>69.121212121212125</v>
      </c>
      <c r="J64">
        <f>SUMIF(Game!B:B,'Totals by Team'!A64,Game!G:G)</f>
        <v>233</v>
      </c>
      <c r="K64" s="2">
        <f t="shared" si="7"/>
        <v>7.0606060606060606</v>
      </c>
      <c r="L64">
        <f>COUNTIFS(Game!B:B,'Totals by Team'!A64,Game!H:H,"Win",Game!I:I,"Home")</f>
        <v>14</v>
      </c>
      <c r="M64">
        <f>COUNTIFS(Game!B:B,'Totals by Team'!A64,Game!H:H,"Loss",Game!I:I,"Home")</f>
        <v>2</v>
      </c>
      <c r="N64">
        <f>COUNTIFS(Game!B:B,'Totals by Team'!A64,Game!H:H,"Win",Game!I:I,"Away")</f>
        <v>6</v>
      </c>
      <c r="O64">
        <f>COUNTIFS(Game!B:B,'Totals by Team'!A64,Game!H:H,"Loss",Game!I:I,"Away")</f>
        <v>6</v>
      </c>
      <c r="P64">
        <f>COUNTIFS(Game!B:B,'Totals by Team'!A64,Game!H:H,"Win",Game!I:I,"Neutral")</f>
        <v>3</v>
      </c>
      <c r="Q64">
        <f>COUNTIFS(Game!B:B,'Totals by Team'!A64,Game!H:H,"Loss",Game!I:I,"Neutral")</f>
        <v>2</v>
      </c>
    </row>
    <row r="65" spans="1:17" x14ac:dyDescent="0.25">
      <c r="A65" t="s">
        <v>218</v>
      </c>
      <c r="B65">
        <f>COUNTIF(Game!B:B,'Totals by Team'!A65)</f>
        <v>34</v>
      </c>
      <c r="C65">
        <f>COUNTIFS(Game!B:B,'Totals by Team'!A65,Game!H:H,"Win")</f>
        <v>24</v>
      </c>
      <c r="D65">
        <f>COUNTIFS(Game!B:B,'Totals by Team'!A65,Game!H:H,"Loss")</f>
        <v>10</v>
      </c>
      <c r="E65" s="3">
        <f t="shared" si="4"/>
        <v>0.70588235294117652</v>
      </c>
      <c r="F65">
        <f>SUMIF(Game!B:B,'Totals by Team'!A65,Game!D:D)</f>
        <v>2636</v>
      </c>
      <c r="G65">
        <f>SUMIF(Game!B:B,'Totals by Team'!A65,Game!E:E)</f>
        <v>2382</v>
      </c>
      <c r="H65" s="2">
        <f t="shared" si="5"/>
        <v>77.529411764705884</v>
      </c>
      <c r="I65" s="2">
        <f t="shared" si="6"/>
        <v>70.058823529411768</v>
      </c>
      <c r="J65">
        <f>SUMIF(Game!B:B,'Totals by Team'!A65,Game!G:G)</f>
        <v>254</v>
      </c>
      <c r="K65" s="2">
        <f t="shared" si="7"/>
        <v>7.4705882352941178</v>
      </c>
      <c r="L65">
        <f>COUNTIFS(Game!B:B,'Totals by Team'!A65,Game!H:H,"Win",Game!I:I,"Home")</f>
        <v>16</v>
      </c>
      <c r="M65">
        <f>COUNTIFS(Game!B:B,'Totals by Team'!A65,Game!H:H,"Loss",Game!I:I,"Home")</f>
        <v>1</v>
      </c>
      <c r="N65">
        <f>COUNTIFS(Game!B:B,'Totals by Team'!A65,Game!H:H,"Win",Game!I:I,"Away")</f>
        <v>3</v>
      </c>
      <c r="O65">
        <f>COUNTIFS(Game!B:B,'Totals by Team'!A65,Game!H:H,"Loss",Game!I:I,"Away")</f>
        <v>7</v>
      </c>
      <c r="P65">
        <f>COUNTIFS(Game!B:B,'Totals by Team'!A65,Game!H:H,"Win",Game!I:I,"Neutral")</f>
        <v>5</v>
      </c>
      <c r="Q65">
        <f>COUNTIFS(Game!B:B,'Totals by Team'!A65,Game!H:H,"Loss",Game!I:I,"Neutral")</f>
        <v>2</v>
      </c>
    </row>
    <row r="66" spans="1:17" x14ac:dyDescent="0.25">
      <c r="A66" t="s">
        <v>304</v>
      </c>
      <c r="B66">
        <f>COUNTIF(Game!B:B,'Totals by Team'!A66)</f>
        <v>33</v>
      </c>
      <c r="C66">
        <f>COUNTIFS(Game!B:B,'Totals by Team'!A66,Game!H:H,"Win")</f>
        <v>23</v>
      </c>
      <c r="D66">
        <f>COUNTIFS(Game!B:B,'Totals by Team'!A66,Game!H:H,"Loss")</f>
        <v>10</v>
      </c>
      <c r="E66" s="3">
        <f t="shared" si="4"/>
        <v>0.69696969696969702</v>
      </c>
      <c r="F66">
        <f>SUMIF(Game!B:B,'Totals by Team'!A66,Game!D:D)</f>
        <v>2516</v>
      </c>
      <c r="G66">
        <f>SUMIF(Game!B:B,'Totals by Team'!A66,Game!E:E)</f>
        <v>2184</v>
      </c>
      <c r="H66" s="2">
        <f t="shared" si="5"/>
        <v>76.242424242424249</v>
      </c>
      <c r="I66" s="2">
        <f t="shared" si="6"/>
        <v>66.181818181818187</v>
      </c>
      <c r="J66">
        <f>SUMIF(Game!B:B,'Totals by Team'!A66,Game!G:G)</f>
        <v>332</v>
      </c>
      <c r="K66" s="2">
        <f t="shared" si="7"/>
        <v>10.060606060606061</v>
      </c>
      <c r="L66">
        <f>COUNTIFS(Game!B:B,'Totals by Team'!A66,Game!H:H,"Win",Game!I:I,"Home")</f>
        <v>17</v>
      </c>
      <c r="M66">
        <f>COUNTIFS(Game!B:B,'Totals by Team'!A66,Game!H:H,"Loss",Game!I:I,"Home")</f>
        <v>0</v>
      </c>
      <c r="N66">
        <f>COUNTIFS(Game!B:B,'Totals by Team'!A66,Game!H:H,"Win",Game!I:I,"Away")</f>
        <v>2</v>
      </c>
      <c r="O66">
        <f>COUNTIFS(Game!B:B,'Totals by Team'!A66,Game!H:H,"Loss",Game!I:I,"Away")</f>
        <v>8</v>
      </c>
      <c r="P66">
        <f>COUNTIFS(Game!B:B,'Totals by Team'!A66,Game!H:H,"Win",Game!I:I,"Neutral")</f>
        <v>4</v>
      </c>
      <c r="Q66">
        <f>COUNTIFS(Game!B:B,'Totals by Team'!A66,Game!H:H,"Loss",Game!I:I,"Neutral")</f>
        <v>2</v>
      </c>
    </row>
    <row r="67" spans="1:17" x14ac:dyDescent="0.25">
      <c r="A67" t="s">
        <v>146</v>
      </c>
      <c r="B67">
        <f>COUNTIF(Game!B:B,'Totals by Team'!A67)</f>
        <v>33</v>
      </c>
      <c r="C67">
        <f>COUNTIFS(Game!B:B,'Totals by Team'!A67,Game!H:H,"Win")</f>
        <v>23</v>
      </c>
      <c r="D67">
        <f>COUNTIFS(Game!B:B,'Totals by Team'!A67,Game!H:H,"Loss")</f>
        <v>10</v>
      </c>
      <c r="E67" s="3">
        <f t="shared" ref="E67:E130" si="8">C67/B67</f>
        <v>0.69696969696969702</v>
      </c>
      <c r="F67">
        <f>SUMIF(Game!B:B,'Totals by Team'!A67,Game!D:D)</f>
        <v>2244</v>
      </c>
      <c r="G67">
        <f>SUMIF(Game!B:B,'Totals by Team'!A67,Game!E:E)</f>
        <v>2074</v>
      </c>
      <c r="H67" s="2">
        <f t="shared" ref="H67:H130" si="9">F67/B67</f>
        <v>68</v>
      </c>
      <c r="I67" s="2">
        <f t="shared" ref="I67:I130" si="10">G67/B67</f>
        <v>62.848484848484851</v>
      </c>
      <c r="J67">
        <f>SUMIF(Game!B:B,'Totals by Team'!A67,Game!G:G)</f>
        <v>170</v>
      </c>
      <c r="K67" s="2">
        <f t="shared" ref="K67:K130" si="11">J67/B67</f>
        <v>5.1515151515151514</v>
      </c>
      <c r="L67">
        <f>COUNTIFS(Game!B:B,'Totals by Team'!A67,Game!H:H,"Win",Game!I:I,"Home")</f>
        <v>14</v>
      </c>
      <c r="M67">
        <f>COUNTIFS(Game!B:B,'Totals by Team'!A67,Game!H:H,"Loss",Game!I:I,"Home")</f>
        <v>1</v>
      </c>
      <c r="N67">
        <f>COUNTIFS(Game!B:B,'Totals by Team'!A67,Game!H:H,"Win",Game!I:I,"Away")</f>
        <v>6</v>
      </c>
      <c r="O67">
        <f>COUNTIFS(Game!B:B,'Totals by Team'!A67,Game!H:H,"Loss",Game!I:I,"Away")</f>
        <v>8</v>
      </c>
      <c r="P67">
        <f>COUNTIFS(Game!B:B,'Totals by Team'!A67,Game!H:H,"Win",Game!I:I,"Neutral")</f>
        <v>3</v>
      </c>
      <c r="Q67">
        <f>COUNTIFS(Game!B:B,'Totals by Team'!A67,Game!H:H,"Loss",Game!I:I,"Neutral")</f>
        <v>1</v>
      </c>
    </row>
    <row r="68" spans="1:17" x14ac:dyDescent="0.25">
      <c r="A68" t="s">
        <v>42</v>
      </c>
      <c r="B68">
        <f>COUNTIF(Game!B:B,'Totals by Team'!A68)</f>
        <v>32</v>
      </c>
      <c r="C68">
        <f>COUNTIFS(Game!B:B,'Totals by Team'!A68,Game!H:H,"Win")</f>
        <v>21</v>
      </c>
      <c r="D68">
        <f>COUNTIFS(Game!B:B,'Totals by Team'!A68,Game!H:H,"Loss")</f>
        <v>11</v>
      </c>
      <c r="E68" s="3">
        <f t="shared" si="8"/>
        <v>0.65625</v>
      </c>
      <c r="F68">
        <f>SUMIF(Game!B:B,'Totals by Team'!A68,Game!D:D)</f>
        <v>2030</v>
      </c>
      <c r="G68">
        <f>SUMIF(Game!B:B,'Totals by Team'!A68,Game!E:E)</f>
        <v>1877</v>
      </c>
      <c r="H68" s="2">
        <f t="shared" si="9"/>
        <v>63.4375</v>
      </c>
      <c r="I68" s="2">
        <f t="shared" si="10"/>
        <v>58.65625</v>
      </c>
      <c r="J68">
        <f>SUMIF(Game!B:B,'Totals by Team'!A68,Game!G:G)</f>
        <v>153</v>
      </c>
      <c r="K68" s="2">
        <f t="shared" si="11"/>
        <v>4.78125</v>
      </c>
      <c r="L68">
        <f>COUNTIFS(Game!B:B,'Totals by Team'!A68,Game!H:H,"Win",Game!I:I,"Home")</f>
        <v>10</v>
      </c>
      <c r="M68">
        <f>COUNTIFS(Game!B:B,'Totals by Team'!A68,Game!H:H,"Loss",Game!I:I,"Home")</f>
        <v>5</v>
      </c>
      <c r="N68">
        <f>COUNTIFS(Game!B:B,'Totals by Team'!A68,Game!H:H,"Win",Game!I:I,"Away")</f>
        <v>9</v>
      </c>
      <c r="O68">
        <f>COUNTIFS(Game!B:B,'Totals by Team'!A68,Game!H:H,"Loss",Game!I:I,"Away")</f>
        <v>6</v>
      </c>
      <c r="P68">
        <f>COUNTIFS(Game!B:B,'Totals by Team'!A68,Game!H:H,"Win",Game!I:I,"Neutral")</f>
        <v>2</v>
      </c>
      <c r="Q68">
        <f>COUNTIFS(Game!B:B,'Totals by Team'!A68,Game!H:H,"Loss",Game!I:I,"Neutral")</f>
        <v>0</v>
      </c>
    </row>
    <row r="69" spans="1:17" x14ac:dyDescent="0.25">
      <c r="A69" t="s">
        <v>172</v>
      </c>
      <c r="B69">
        <f>COUNTIF(Game!B:B,'Totals by Team'!A69)</f>
        <v>27</v>
      </c>
      <c r="C69">
        <f>COUNTIFS(Game!B:B,'Totals by Team'!A69,Game!H:H,"Win")</f>
        <v>18</v>
      </c>
      <c r="D69">
        <f>COUNTIFS(Game!B:B,'Totals by Team'!A69,Game!H:H,"Loss")</f>
        <v>9</v>
      </c>
      <c r="E69" s="3">
        <f t="shared" si="8"/>
        <v>0.66666666666666663</v>
      </c>
      <c r="F69">
        <f>SUMIF(Game!B:B,'Totals by Team'!A69,Game!D:D)</f>
        <v>1861</v>
      </c>
      <c r="G69">
        <f>SUMIF(Game!B:B,'Totals by Team'!A69,Game!E:E)</f>
        <v>1734</v>
      </c>
      <c r="H69" s="2">
        <f t="shared" si="9"/>
        <v>68.925925925925924</v>
      </c>
      <c r="I69" s="2">
        <f t="shared" si="10"/>
        <v>64.222222222222229</v>
      </c>
      <c r="J69">
        <f>SUMIF(Game!B:B,'Totals by Team'!A69,Game!G:G)</f>
        <v>127</v>
      </c>
      <c r="K69" s="2">
        <f t="shared" si="11"/>
        <v>4.7037037037037033</v>
      </c>
      <c r="L69">
        <f>COUNTIFS(Game!B:B,'Totals by Team'!A69,Game!H:H,"Win",Game!I:I,"Home")</f>
        <v>12</v>
      </c>
      <c r="M69">
        <f>COUNTIFS(Game!B:B,'Totals by Team'!A69,Game!H:H,"Loss",Game!I:I,"Home")</f>
        <v>1</v>
      </c>
      <c r="N69">
        <f>COUNTIFS(Game!B:B,'Totals by Team'!A69,Game!H:H,"Win",Game!I:I,"Away")</f>
        <v>6</v>
      </c>
      <c r="O69">
        <f>COUNTIFS(Game!B:B,'Totals by Team'!A69,Game!H:H,"Loss",Game!I:I,"Away")</f>
        <v>8</v>
      </c>
      <c r="P69">
        <f>COUNTIFS(Game!B:B,'Totals by Team'!A69,Game!H:H,"Win",Game!I:I,"Neutral")</f>
        <v>0</v>
      </c>
      <c r="Q69">
        <f>COUNTIFS(Game!B:B,'Totals by Team'!A69,Game!H:H,"Loss",Game!I:I,"Neutral")</f>
        <v>0</v>
      </c>
    </row>
    <row r="70" spans="1:17" x14ac:dyDescent="0.25">
      <c r="A70" t="s">
        <v>253</v>
      </c>
      <c r="B70">
        <f>COUNTIF(Game!B:B,'Totals by Team'!A70)</f>
        <v>31</v>
      </c>
      <c r="C70">
        <f>COUNTIFS(Game!B:B,'Totals by Team'!A70,Game!H:H,"Win")</f>
        <v>20</v>
      </c>
      <c r="D70">
        <f>COUNTIFS(Game!B:B,'Totals by Team'!A70,Game!H:H,"Loss")</f>
        <v>11</v>
      </c>
      <c r="E70" s="3">
        <f t="shared" si="8"/>
        <v>0.64516129032258063</v>
      </c>
      <c r="F70">
        <f>SUMIF(Game!B:B,'Totals by Team'!A70,Game!D:D)</f>
        <v>2205</v>
      </c>
      <c r="G70">
        <f>SUMIF(Game!B:B,'Totals by Team'!A70,Game!E:E)</f>
        <v>2052</v>
      </c>
      <c r="H70" s="2">
        <f t="shared" si="9"/>
        <v>71.129032258064512</v>
      </c>
      <c r="I70" s="2">
        <f t="shared" si="10"/>
        <v>66.193548387096769</v>
      </c>
      <c r="J70">
        <f>SUMIF(Game!B:B,'Totals by Team'!A70,Game!G:G)</f>
        <v>153</v>
      </c>
      <c r="K70" s="2">
        <f t="shared" si="11"/>
        <v>4.935483870967742</v>
      </c>
      <c r="L70">
        <f>COUNTIFS(Game!B:B,'Totals by Team'!A70,Game!H:H,"Win",Game!I:I,"Home")</f>
        <v>12</v>
      </c>
      <c r="M70">
        <f>COUNTIFS(Game!B:B,'Totals by Team'!A70,Game!H:H,"Loss",Game!I:I,"Home")</f>
        <v>2</v>
      </c>
      <c r="N70">
        <f>COUNTIFS(Game!B:B,'Totals by Team'!A70,Game!H:H,"Win",Game!I:I,"Away")</f>
        <v>5</v>
      </c>
      <c r="O70">
        <f>COUNTIFS(Game!B:B,'Totals by Team'!A70,Game!H:H,"Loss",Game!I:I,"Away")</f>
        <v>7</v>
      </c>
      <c r="P70">
        <f>COUNTIFS(Game!B:B,'Totals by Team'!A70,Game!H:H,"Win",Game!I:I,"Neutral")</f>
        <v>3</v>
      </c>
      <c r="Q70">
        <f>COUNTIFS(Game!B:B,'Totals by Team'!A70,Game!H:H,"Loss",Game!I:I,"Neutral")</f>
        <v>2</v>
      </c>
    </row>
    <row r="71" spans="1:17" x14ac:dyDescent="0.25">
      <c r="A71" t="s">
        <v>317</v>
      </c>
      <c r="B71">
        <f>COUNTIF(Game!B:B,'Totals by Team'!A71)</f>
        <v>33</v>
      </c>
      <c r="C71">
        <f>COUNTIFS(Game!B:B,'Totals by Team'!A71,Game!H:H,"Win")</f>
        <v>22</v>
      </c>
      <c r="D71">
        <f>COUNTIFS(Game!B:B,'Totals by Team'!A71,Game!H:H,"Loss")</f>
        <v>11</v>
      </c>
      <c r="E71" s="3">
        <f t="shared" si="8"/>
        <v>0.66666666666666663</v>
      </c>
      <c r="F71">
        <f>SUMIF(Game!B:B,'Totals by Team'!A71,Game!D:D)</f>
        <v>2628</v>
      </c>
      <c r="G71">
        <f>SUMIF(Game!B:B,'Totals by Team'!A71,Game!E:E)</f>
        <v>2350</v>
      </c>
      <c r="H71" s="2">
        <f t="shared" si="9"/>
        <v>79.63636363636364</v>
      </c>
      <c r="I71" s="2">
        <f t="shared" si="10"/>
        <v>71.212121212121218</v>
      </c>
      <c r="J71">
        <f>SUMIF(Game!B:B,'Totals by Team'!A71,Game!G:G)</f>
        <v>278</v>
      </c>
      <c r="K71" s="2">
        <f t="shared" si="11"/>
        <v>8.4242424242424239</v>
      </c>
      <c r="L71">
        <f>COUNTIFS(Game!B:B,'Totals by Team'!A71,Game!H:H,"Win",Game!I:I,"Home")</f>
        <v>16</v>
      </c>
      <c r="M71">
        <f>COUNTIFS(Game!B:B,'Totals by Team'!A71,Game!H:H,"Loss",Game!I:I,"Home")</f>
        <v>1</v>
      </c>
      <c r="N71">
        <f>COUNTIFS(Game!B:B,'Totals by Team'!A71,Game!H:H,"Win",Game!I:I,"Away")</f>
        <v>4</v>
      </c>
      <c r="O71">
        <f>COUNTIFS(Game!B:B,'Totals by Team'!A71,Game!H:H,"Loss",Game!I:I,"Away")</f>
        <v>8</v>
      </c>
      <c r="P71">
        <f>COUNTIFS(Game!B:B,'Totals by Team'!A71,Game!H:H,"Win",Game!I:I,"Neutral")</f>
        <v>2</v>
      </c>
      <c r="Q71">
        <f>COUNTIFS(Game!B:B,'Totals by Team'!A71,Game!H:H,"Loss",Game!I:I,"Neutral")</f>
        <v>2</v>
      </c>
    </row>
    <row r="72" spans="1:17" x14ac:dyDescent="0.25">
      <c r="A72" t="s">
        <v>337</v>
      </c>
      <c r="B72">
        <f>COUNTIF(Game!B:B,'Totals by Team'!A72)</f>
        <v>30</v>
      </c>
      <c r="C72">
        <f>COUNTIFS(Game!B:B,'Totals by Team'!A72,Game!H:H,"Win")</f>
        <v>20</v>
      </c>
      <c r="D72">
        <f>COUNTIFS(Game!B:B,'Totals by Team'!A72,Game!H:H,"Loss")</f>
        <v>10</v>
      </c>
      <c r="E72" s="3">
        <f t="shared" si="8"/>
        <v>0.66666666666666663</v>
      </c>
      <c r="F72">
        <f>SUMIF(Game!B:B,'Totals by Team'!A72,Game!D:D)</f>
        <v>2048</v>
      </c>
      <c r="G72">
        <f>SUMIF(Game!B:B,'Totals by Team'!A72,Game!E:E)</f>
        <v>1914</v>
      </c>
      <c r="H72" s="2">
        <f t="shared" si="9"/>
        <v>68.266666666666666</v>
      </c>
      <c r="I72" s="2">
        <f t="shared" si="10"/>
        <v>63.8</v>
      </c>
      <c r="J72">
        <f>SUMIF(Game!B:B,'Totals by Team'!A72,Game!G:G)</f>
        <v>134</v>
      </c>
      <c r="K72" s="2">
        <f t="shared" si="11"/>
        <v>4.4666666666666668</v>
      </c>
      <c r="L72">
        <f>COUNTIFS(Game!B:B,'Totals by Team'!A72,Game!H:H,"Win",Game!I:I,"Home")</f>
        <v>13</v>
      </c>
      <c r="M72">
        <f>COUNTIFS(Game!B:B,'Totals by Team'!A72,Game!H:H,"Loss",Game!I:I,"Home")</f>
        <v>4</v>
      </c>
      <c r="N72">
        <f>COUNTIFS(Game!B:B,'Totals by Team'!A72,Game!H:H,"Win",Game!I:I,"Away")</f>
        <v>7</v>
      </c>
      <c r="O72">
        <f>COUNTIFS(Game!B:B,'Totals by Team'!A72,Game!H:H,"Loss",Game!I:I,"Away")</f>
        <v>5</v>
      </c>
      <c r="P72">
        <f>COUNTIFS(Game!B:B,'Totals by Team'!A72,Game!H:H,"Win",Game!I:I,"Neutral")</f>
        <v>0</v>
      </c>
      <c r="Q72">
        <f>COUNTIFS(Game!B:B,'Totals by Team'!A72,Game!H:H,"Loss",Game!I:I,"Neutral")</f>
        <v>1</v>
      </c>
    </row>
    <row r="73" spans="1:17" x14ac:dyDescent="0.25">
      <c r="A73" t="s">
        <v>294</v>
      </c>
      <c r="B73">
        <f>COUNTIF(Game!B:B,'Totals by Team'!A73)</f>
        <v>29</v>
      </c>
      <c r="C73">
        <f>COUNTIFS(Game!B:B,'Totals by Team'!A73,Game!H:H,"Win")</f>
        <v>19</v>
      </c>
      <c r="D73">
        <f>COUNTIFS(Game!B:B,'Totals by Team'!A73,Game!H:H,"Loss")</f>
        <v>10</v>
      </c>
      <c r="E73" s="3">
        <f t="shared" si="8"/>
        <v>0.65517241379310343</v>
      </c>
      <c r="F73">
        <f>SUMIF(Game!B:B,'Totals by Team'!A73,Game!D:D)</f>
        <v>2061</v>
      </c>
      <c r="G73">
        <f>SUMIF(Game!B:B,'Totals by Team'!A73,Game!E:E)</f>
        <v>1927</v>
      </c>
      <c r="H73" s="2">
        <f t="shared" si="9"/>
        <v>71.068965517241381</v>
      </c>
      <c r="I73" s="2">
        <f t="shared" si="10"/>
        <v>66.448275862068968</v>
      </c>
      <c r="J73">
        <f>SUMIF(Game!B:B,'Totals by Team'!A73,Game!G:G)</f>
        <v>134</v>
      </c>
      <c r="K73" s="2">
        <f t="shared" si="11"/>
        <v>4.6206896551724137</v>
      </c>
      <c r="L73">
        <f>COUNTIFS(Game!B:B,'Totals by Team'!A73,Game!H:H,"Win",Game!I:I,"Home")</f>
        <v>13</v>
      </c>
      <c r="M73">
        <f>COUNTIFS(Game!B:B,'Totals by Team'!A73,Game!H:H,"Loss",Game!I:I,"Home")</f>
        <v>1</v>
      </c>
      <c r="N73">
        <f>COUNTIFS(Game!B:B,'Totals by Team'!A73,Game!H:H,"Win",Game!I:I,"Away")</f>
        <v>5</v>
      </c>
      <c r="O73">
        <f>COUNTIFS(Game!B:B,'Totals by Team'!A73,Game!H:H,"Loss",Game!I:I,"Away")</f>
        <v>8</v>
      </c>
      <c r="P73">
        <f>COUNTIFS(Game!B:B,'Totals by Team'!A73,Game!H:H,"Win",Game!I:I,"Neutral")</f>
        <v>1</v>
      </c>
      <c r="Q73">
        <f>COUNTIFS(Game!B:B,'Totals by Team'!A73,Game!H:H,"Loss",Game!I:I,"Neutral")</f>
        <v>1</v>
      </c>
    </row>
    <row r="74" spans="1:17" x14ac:dyDescent="0.25">
      <c r="A74" t="s">
        <v>227</v>
      </c>
      <c r="B74">
        <f>COUNTIF(Game!B:B,'Totals by Team'!A74)</f>
        <v>29</v>
      </c>
      <c r="C74">
        <f>COUNTIFS(Game!B:B,'Totals by Team'!A74,Game!H:H,"Win")</f>
        <v>19</v>
      </c>
      <c r="D74">
        <f>COUNTIFS(Game!B:B,'Totals by Team'!A74,Game!H:H,"Loss")</f>
        <v>10</v>
      </c>
      <c r="E74" s="3">
        <f t="shared" si="8"/>
        <v>0.65517241379310343</v>
      </c>
      <c r="F74">
        <f>SUMIF(Game!B:B,'Totals by Team'!A74,Game!D:D)</f>
        <v>2093</v>
      </c>
      <c r="G74">
        <f>SUMIF(Game!B:B,'Totals by Team'!A74,Game!E:E)</f>
        <v>1974</v>
      </c>
      <c r="H74" s="2">
        <f t="shared" si="9"/>
        <v>72.172413793103445</v>
      </c>
      <c r="I74" s="2">
        <f t="shared" si="10"/>
        <v>68.068965517241381</v>
      </c>
      <c r="J74">
        <f>SUMIF(Game!B:B,'Totals by Team'!A74,Game!G:G)</f>
        <v>119</v>
      </c>
      <c r="K74" s="2">
        <f t="shared" si="11"/>
        <v>4.1034482758620694</v>
      </c>
      <c r="L74">
        <f>COUNTIFS(Game!B:B,'Totals by Team'!A74,Game!H:H,"Win",Game!I:I,"Home")</f>
        <v>8</v>
      </c>
      <c r="M74">
        <f>COUNTIFS(Game!B:B,'Totals by Team'!A74,Game!H:H,"Loss",Game!I:I,"Home")</f>
        <v>4</v>
      </c>
      <c r="N74">
        <f>COUNTIFS(Game!B:B,'Totals by Team'!A74,Game!H:H,"Win",Game!I:I,"Away")</f>
        <v>8</v>
      </c>
      <c r="O74">
        <f>COUNTIFS(Game!B:B,'Totals by Team'!A74,Game!H:H,"Loss",Game!I:I,"Away")</f>
        <v>4</v>
      </c>
      <c r="P74">
        <f>COUNTIFS(Game!B:B,'Totals by Team'!A74,Game!H:H,"Win",Game!I:I,"Neutral")</f>
        <v>3</v>
      </c>
      <c r="Q74">
        <f>COUNTIFS(Game!B:B,'Totals by Team'!A74,Game!H:H,"Loss",Game!I:I,"Neutral")</f>
        <v>2</v>
      </c>
    </row>
    <row r="75" spans="1:17" x14ac:dyDescent="0.25">
      <c r="A75" t="s">
        <v>208</v>
      </c>
      <c r="B75">
        <f>COUNTIF(Game!B:B,'Totals by Team'!A75)</f>
        <v>32</v>
      </c>
      <c r="C75">
        <f>COUNTIFS(Game!B:B,'Totals by Team'!A75,Game!H:H,"Win")</f>
        <v>21</v>
      </c>
      <c r="D75">
        <f>COUNTIFS(Game!B:B,'Totals by Team'!A75,Game!H:H,"Loss")</f>
        <v>11</v>
      </c>
      <c r="E75" s="3">
        <f t="shared" si="8"/>
        <v>0.65625</v>
      </c>
      <c r="F75">
        <f>SUMIF(Game!B:B,'Totals by Team'!A75,Game!D:D)</f>
        <v>2181</v>
      </c>
      <c r="G75">
        <f>SUMIF(Game!B:B,'Totals by Team'!A75,Game!E:E)</f>
        <v>2041</v>
      </c>
      <c r="H75" s="2">
        <f t="shared" si="9"/>
        <v>68.15625</v>
      </c>
      <c r="I75" s="2">
        <f t="shared" si="10"/>
        <v>63.78125</v>
      </c>
      <c r="J75">
        <f>SUMIF(Game!B:B,'Totals by Team'!A75,Game!G:G)</f>
        <v>140</v>
      </c>
      <c r="K75" s="2">
        <f t="shared" si="11"/>
        <v>4.375</v>
      </c>
      <c r="L75">
        <f>COUNTIFS(Game!B:B,'Totals by Team'!A75,Game!H:H,"Win",Game!I:I,"Home")</f>
        <v>12</v>
      </c>
      <c r="M75">
        <f>COUNTIFS(Game!B:B,'Totals by Team'!A75,Game!H:H,"Loss",Game!I:I,"Home")</f>
        <v>3</v>
      </c>
      <c r="N75">
        <f>COUNTIFS(Game!B:B,'Totals by Team'!A75,Game!H:H,"Win",Game!I:I,"Away")</f>
        <v>5</v>
      </c>
      <c r="O75">
        <f>COUNTIFS(Game!B:B,'Totals by Team'!A75,Game!H:H,"Loss",Game!I:I,"Away")</f>
        <v>7</v>
      </c>
      <c r="P75">
        <f>COUNTIFS(Game!B:B,'Totals by Team'!A75,Game!H:H,"Win",Game!I:I,"Neutral")</f>
        <v>4</v>
      </c>
      <c r="Q75">
        <f>COUNTIFS(Game!B:B,'Totals by Team'!A75,Game!H:H,"Loss",Game!I:I,"Neutral")</f>
        <v>1</v>
      </c>
    </row>
    <row r="76" spans="1:17" x14ac:dyDescent="0.25">
      <c r="A76" t="s">
        <v>149</v>
      </c>
      <c r="B76">
        <f>COUNTIF(Game!B:B,'Totals by Team'!A76)</f>
        <v>30</v>
      </c>
      <c r="C76">
        <f>COUNTIFS(Game!B:B,'Totals by Team'!A76,Game!H:H,"Win")</f>
        <v>20</v>
      </c>
      <c r="D76">
        <f>COUNTIFS(Game!B:B,'Totals by Team'!A76,Game!H:H,"Loss")</f>
        <v>10</v>
      </c>
      <c r="E76" s="3">
        <f t="shared" si="8"/>
        <v>0.66666666666666663</v>
      </c>
      <c r="F76">
        <f>SUMIF(Game!B:B,'Totals by Team'!A76,Game!D:D)</f>
        <v>2048</v>
      </c>
      <c r="G76">
        <f>SUMIF(Game!B:B,'Totals by Team'!A76,Game!E:E)</f>
        <v>1835</v>
      </c>
      <c r="H76" s="2">
        <f t="shared" si="9"/>
        <v>68.266666666666666</v>
      </c>
      <c r="I76" s="2">
        <f t="shared" si="10"/>
        <v>61.166666666666664</v>
      </c>
      <c r="J76">
        <f>SUMIF(Game!B:B,'Totals by Team'!A76,Game!G:G)</f>
        <v>213</v>
      </c>
      <c r="K76" s="2">
        <f t="shared" si="11"/>
        <v>7.1</v>
      </c>
      <c r="L76">
        <f>COUNTIFS(Game!B:B,'Totals by Team'!A76,Game!H:H,"Win",Game!I:I,"Home")</f>
        <v>12</v>
      </c>
      <c r="M76">
        <f>COUNTIFS(Game!B:B,'Totals by Team'!A76,Game!H:H,"Loss",Game!I:I,"Home")</f>
        <v>1</v>
      </c>
      <c r="N76">
        <f>COUNTIFS(Game!B:B,'Totals by Team'!A76,Game!H:H,"Win",Game!I:I,"Away")</f>
        <v>4</v>
      </c>
      <c r="O76">
        <f>COUNTIFS(Game!B:B,'Totals by Team'!A76,Game!H:H,"Loss",Game!I:I,"Away")</f>
        <v>6</v>
      </c>
      <c r="P76">
        <f>COUNTIFS(Game!B:B,'Totals by Team'!A76,Game!H:H,"Win",Game!I:I,"Neutral")</f>
        <v>4</v>
      </c>
      <c r="Q76">
        <f>COUNTIFS(Game!B:B,'Totals by Team'!A76,Game!H:H,"Loss",Game!I:I,"Neutral")</f>
        <v>3</v>
      </c>
    </row>
    <row r="77" spans="1:17" x14ac:dyDescent="0.25">
      <c r="A77" t="s">
        <v>223</v>
      </c>
      <c r="B77">
        <f>COUNTIF(Game!B:B,'Totals by Team'!A77)</f>
        <v>32</v>
      </c>
      <c r="C77">
        <f>COUNTIFS(Game!B:B,'Totals by Team'!A77,Game!H:H,"Win")</f>
        <v>21</v>
      </c>
      <c r="D77">
        <f>COUNTIFS(Game!B:B,'Totals by Team'!A77,Game!H:H,"Loss")</f>
        <v>11</v>
      </c>
      <c r="E77" s="3">
        <f t="shared" si="8"/>
        <v>0.65625</v>
      </c>
      <c r="F77">
        <f>SUMIF(Game!B:B,'Totals by Team'!A77,Game!D:D)</f>
        <v>2350</v>
      </c>
      <c r="G77">
        <f>SUMIF(Game!B:B,'Totals by Team'!A77,Game!E:E)</f>
        <v>2295</v>
      </c>
      <c r="H77" s="2">
        <f t="shared" si="9"/>
        <v>73.4375</v>
      </c>
      <c r="I77" s="2">
        <f t="shared" si="10"/>
        <v>71.71875</v>
      </c>
      <c r="J77">
        <f>SUMIF(Game!B:B,'Totals by Team'!A77,Game!G:G)</f>
        <v>55</v>
      </c>
      <c r="K77" s="2">
        <f t="shared" si="11"/>
        <v>1.71875</v>
      </c>
      <c r="L77">
        <f>COUNTIFS(Game!B:B,'Totals by Team'!A77,Game!H:H,"Win",Game!I:I,"Home")</f>
        <v>9</v>
      </c>
      <c r="M77">
        <f>COUNTIFS(Game!B:B,'Totals by Team'!A77,Game!H:H,"Loss",Game!I:I,"Home")</f>
        <v>4</v>
      </c>
      <c r="N77">
        <f>COUNTIFS(Game!B:B,'Totals by Team'!A77,Game!H:H,"Win",Game!I:I,"Away")</f>
        <v>8</v>
      </c>
      <c r="O77">
        <f>COUNTIFS(Game!B:B,'Totals by Team'!A77,Game!H:H,"Loss",Game!I:I,"Away")</f>
        <v>4</v>
      </c>
      <c r="P77">
        <f>COUNTIFS(Game!B:B,'Totals by Team'!A77,Game!H:H,"Win",Game!I:I,"Neutral")</f>
        <v>4</v>
      </c>
      <c r="Q77">
        <f>COUNTIFS(Game!B:B,'Totals by Team'!A77,Game!H:H,"Loss",Game!I:I,"Neutral")</f>
        <v>3</v>
      </c>
    </row>
    <row r="78" spans="1:17" x14ac:dyDescent="0.25">
      <c r="A78" t="s">
        <v>307</v>
      </c>
      <c r="B78">
        <f>COUNTIF(Game!B:B,'Totals by Team'!A78)</f>
        <v>32</v>
      </c>
      <c r="C78">
        <f>COUNTIFS(Game!B:B,'Totals by Team'!A78,Game!H:H,"Win")</f>
        <v>21</v>
      </c>
      <c r="D78">
        <f>COUNTIFS(Game!B:B,'Totals by Team'!A78,Game!H:H,"Loss")</f>
        <v>11</v>
      </c>
      <c r="E78" s="3">
        <f t="shared" si="8"/>
        <v>0.65625</v>
      </c>
      <c r="F78">
        <f>SUMIF(Game!B:B,'Totals by Team'!A78,Game!D:D)</f>
        <v>2163</v>
      </c>
      <c r="G78">
        <f>SUMIF(Game!B:B,'Totals by Team'!A78,Game!E:E)</f>
        <v>2156</v>
      </c>
      <c r="H78" s="2">
        <f t="shared" si="9"/>
        <v>67.59375</v>
      </c>
      <c r="I78" s="2">
        <f t="shared" si="10"/>
        <v>67.375</v>
      </c>
      <c r="J78">
        <f>SUMIF(Game!B:B,'Totals by Team'!A78,Game!G:G)</f>
        <v>7</v>
      </c>
      <c r="K78" s="2">
        <f t="shared" si="11"/>
        <v>0.21875</v>
      </c>
      <c r="L78">
        <f>COUNTIFS(Game!B:B,'Totals by Team'!A78,Game!H:H,"Win",Game!I:I,"Home")</f>
        <v>12</v>
      </c>
      <c r="M78">
        <f>COUNTIFS(Game!B:B,'Totals by Team'!A78,Game!H:H,"Loss",Game!I:I,"Home")</f>
        <v>3</v>
      </c>
      <c r="N78">
        <f>COUNTIFS(Game!B:B,'Totals by Team'!A78,Game!H:H,"Win",Game!I:I,"Away")</f>
        <v>5</v>
      </c>
      <c r="O78">
        <f>COUNTIFS(Game!B:B,'Totals by Team'!A78,Game!H:H,"Loss",Game!I:I,"Away")</f>
        <v>6</v>
      </c>
      <c r="P78">
        <f>COUNTIFS(Game!B:B,'Totals by Team'!A78,Game!H:H,"Win",Game!I:I,"Neutral")</f>
        <v>4</v>
      </c>
      <c r="Q78">
        <f>COUNTIFS(Game!B:B,'Totals by Team'!A78,Game!H:H,"Loss",Game!I:I,"Neutral")</f>
        <v>2</v>
      </c>
    </row>
    <row r="79" spans="1:17" x14ac:dyDescent="0.25">
      <c r="A79" t="s">
        <v>107</v>
      </c>
      <c r="B79">
        <f>COUNTIF(Game!B:B,'Totals by Team'!A79)</f>
        <v>30</v>
      </c>
      <c r="C79">
        <f>COUNTIFS(Game!B:B,'Totals by Team'!A79,Game!H:H,"Win")</f>
        <v>19</v>
      </c>
      <c r="D79">
        <f>COUNTIFS(Game!B:B,'Totals by Team'!A79,Game!H:H,"Loss")</f>
        <v>11</v>
      </c>
      <c r="E79" s="3">
        <f t="shared" si="8"/>
        <v>0.6333333333333333</v>
      </c>
      <c r="F79">
        <f>SUMIF(Game!B:B,'Totals by Team'!A79,Game!D:D)</f>
        <v>2041</v>
      </c>
      <c r="G79">
        <f>SUMIF(Game!B:B,'Totals by Team'!A79,Game!E:E)</f>
        <v>1975</v>
      </c>
      <c r="H79" s="2">
        <f t="shared" si="9"/>
        <v>68.033333333333331</v>
      </c>
      <c r="I79" s="2">
        <f t="shared" si="10"/>
        <v>65.833333333333329</v>
      </c>
      <c r="J79">
        <f>SUMIF(Game!B:B,'Totals by Team'!A79,Game!G:G)</f>
        <v>66</v>
      </c>
      <c r="K79" s="2">
        <f t="shared" si="11"/>
        <v>2.2000000000000002</v>
      </c>
      <c r="L79">
        <f>COUNTIFS(Game!B:B,'Totals by Team'!A79,Game!H:H,"Win",Game!I:I,"Home")</f>
        <v>10</v>
      </c>
      <c r="M79">
        <f>COUNTIFS(Game!B:B,'Totals by Team'!A79,Game!H:H,"Loss",Game!I:I,"Home")</f>
        <v>3</v>
      </c>
      <c r="N79">
        <f>COUNTIFS(Game!B:B,'Totals by Team'!A79,Game!H:H,"Win",Game!I:I,"Away")</f>
        <v>8</v>
      </c>
      <c r="O79">
        <f>COUNTIFS(Game!B:B,'Totals by Team'!A79,Game!H:H,"Loss",Game!I:I,"Away")</f>
        <v>6</v>
      </c>
      <c r="P79">
        <f>COUNTIFS(Game!B:B,'Totals by Team'!A79,Game!H:H,"Win",Game!I:I,"Neutral")</f>
        <v>1</v>
      </c>
      <c r="Q79">
        <f>COUNTIFS(Game!B:B,'Totals by Team'!A79,Game!H:H,"Loss",Game!I:I,"Neutral")</f>
        <v>2</v>
      </c>
    </row>
    <row r="80" spans="1:17" x14ac:dyDescent="0.25">
      <c r="A80" t="s">
        <v>245</v>
      </c>
      <c r="B80">
        <f>COUNTIF(Game!B:B,'Totals by Team'!A80)</f>
        <v>31</v>
      </c>
      <c r="C80">
        <f>COUNTIFS(Game!B:B,'Totals by Team'!A80,Game!H:H,"Win")</f>
        <v>20</v>
      </c>
      <c r="D80">
        <f>COUNTIFS(Game!B:B,'Totals by Team'!A80,Game!H:H,"Loss")</f>
        <v>11</v>
      </c>
      <c r="E80" s="3">
        <f t="shared" si="8"/>
        <v>0.64516129032258063</v>
      </c>
      <c r="F80">
        <f>SUMIF(Game!B:B,'Totals by Team'!A80,Game!D:D)</f>
        <v>2353</v>
      </c>
      <c r="G80">
        <f>SUMIF(Game!B:B,'Totals by Team'!A80,Game!E:E)</f>
        <v>2152</v>
      </c>
      <c r="H80" s="2">
        <f t="shared" si="9"/>
        <v>75.903225806451616</v>
      </c>
      <c r="I80" s="2">
        <f t="shared" si="10"/>
        <v>69.41935483870968</v>
      </c>
      <c r="J80">
        <f>SUMIF(Game!B:B,'Totals by Team'!A80,Game!G:G)</f>
        <v>201</v>
      </c>
      <c r="K80" s="2">
        <f t="shared" si="11"/>
        <v>6.4838709677419351</v>
      </c>
      <c r="L80">
        <f>COUNTIFS(Game!B:B,'Totals by Team'!A80,Game!H:H,"Win",Game!I:I,"Home")</f>
        <v>12</v>
      </c>
      <c r="M80">
        <f>COUNTIFS(Game!B:B,'Totals by Team'!A80,Game!H:H,"Loss",Game!I:I,"Home")</f>
        <v>3</v>
      </c>
      <c r="N80">
        <f>COUNTIFS(Game!B:B,'Totals by Team'!A80,Game!H:H,"Win",Game!I:I,"Away")</f>
        <v>6</v>
      </c>
      <c r="O80">
        <f>COUNTIFS(Game!B:B,'Totals by Team'!A80,Game!H:H,"Loss",Game!I:I,"Away")</f>
        <v>5</v>
      </c>
      <c r="P80">
        <f>COUNTIFS(Game!B:B,'Totals by Team'!A80,Game!H:H,"Win",Game!I:I,"Neutral")</f>
        <v>2</v>
      </c>
      <c r="Q80">
        <f>COUNTIFS(Game!B:B,'Totals by Team'!A80,Game!H:H,"Loss",Game!I:I,"Neutral")</f>
        <v>3</v>
      </c>
    </row>
    <row r="81" spans="1:17" x14ac:dyDescent="0.25">
      <c r="A81" t="s">
        <v>197</v>
      </c>
      <c r="B81">
        <f>COUNTIF(Game!B:B,'Totals by Team'!A81)</f>
        <v>34</v>
      </c>
      <c r="C81">
        <f>COUNTIFS(Game!B:B,'Totals by Team'!A81,Game!H:H,"Win")</f>
        <v>23</v>
      </c>
      <c r="D81">
        <f>COUNTIFS(Game!B:B,'Totals by Team'!A81,Game!H:H,"Loss")</f>
        <v>11</v>
      </c>
      <c r="E81" s="3">
        <f t="shared" si="8"/>
        <v>0.67647058823529416</v>
      </c>
      <c r="F81">
        <f>SUMIF(Game!B:B,'Totals by Team'!A81,Game!D:D)</f>
        <v>2228</v>
      </c>
      <c r="G81">
        <f>SUMIF(Game!B:B,'Totals by Team'!A81,Game!E:E)</f>
        <v>1901</v>
      </c>
      <c r="H81" s="2">
        <f t="shared" si="9"/>
        <v>65.529411764705884</v>
      </c>
      <c r="I81" s="2">
        <f t="shared" si="10"/>
        <v>55.911764705882355</v>
      </c>
      <c r="J81">
        <f>SUMIF(Game!B:B,'Totals by Team'!A81,Game!G:G)</f>
        <v>327</v>
      </c>
      <c r="K81" s="2">
        <f t="shared" si="11"/>
        <v>9.617647058823529</v>
      </c>
      <c r="L81">
        <f>COUNTIFS(Game!B:B,'Totals by Team'!A81,Game!H:H,"Win",Game!I:I,"Home")</f>
        <v>15</v>
      </c>
      <c r="M81">
        <f>COUNTIFS(Game!B:B,'Totals by Team'!A81,Game!H:H,"Loss",Game!I:I,"Home")</f>
        <v>3</v>
      </c>
      <c r="N81">
        <f>COUNTIFS(Game!B:B,'Totals by Team'!A81,Game!H:H,"Win",Game!I:I,"Away")</f>
        <v>5</v>
      </c>
      <c r="O81">
        <f>COUNTIFS(Game!B:B,'Totals by Team'!A81,Game!H:H,"Loss",Game!I:I,"Away")</f>
        <v>6</v>
      </c>
      <c r="P81">
        <f>COUNTIFS(Game!B:B,'Totals by Team'!A81,Game!H:H,"Win",Game!I:I,"Neutral")</f>
        <v>3</v>
      </c>
      <c r="Q81">
        <f>COUNTIFS(Game!B:B,'Totals by Team'!A81,Game!H:H,"Loss",Game!I:I,"Neutral")</f>
        <v>2</v>
      </c>
    </row>
    <row r="82" spans="1:17" x14ac:dyDescent="0.25">
      <c r="A82" t="s">
        <v>70</v>
      </c>
      <c r="B82">
        <f>COUNTIF(Game!B:B,'Totals by Team'!A82)</f>
        <v>32</v>
      </c>
      <c r="C82">
        <f>COUNTIFS(Game!B:B,'Totals by Team'!A82,Game!H:H,"Win")</f>
        <v>21</v>
      </c>
      <c r="D82">
        <f>COUNTIFS(Game!B:B,'Totals by Team'!A82,Game!H:H,"Loss")</f>
        <v>11</v>
      </c>
      <c r="E82" s="3">
        <f t="shared" si="8"/>
        <v>0.65625</v>
      </c>
      <c r="F82">
        <f>SUMIF(Game!B:B,'Totals by Team'!A82,Game!D:D)</f>
        <v>2339</v>
      </c>
      <c r="G82">
        <f>SUMIF(Game!B:B,'Totals by Team'!A82,Game!E:E)</f>
        <v>2068</v>
      </c>
      <c r="H82" s="2">
        <f t="shared" si="9"/>
        <v>73.09375</v>
      </c>
      <c r="I82" s="2">
        <f t="shared" si="10"/>
        <v>64.625</v>
      </c>
      <c r="J82">
        <f>SUMIF(Game!B:B,'Totals by Team'!A82,Game!G:G)</f>
        <v>271</v>
      </c>
      <c r="K82" s="2">
        <f t="shared" si="11"/>
        <v>8.46875</v>
      </c>
      <c r="L82">
        <f>COUNTIFS(Game!B:B,'Totals by Team'!A82,Game!H:H,"Win",Game!I:I,"Home")</f>
        <v>16</v>
      </c>
      <c r="M82">
        <f>COUNTIFS(Game!B:B,'Totals by Team'!A82,Game!H:H,"Loss",Game!I:I,"Home")</f>
        <v>2</v>
      </c>
      <c r="N82">
        <f>COUNTIFS(Game!B:B,'Totals by Team'!A82,Game!H:H,"Win",Game!I:I,"Away")</f>
        <v>4</v>
      </c>
      <c r="O82">
        <f>COUNTIFS(Game!B:B,'Totals by Team'!A82,Game!H:H,"Loss",Game!I:I,"Away")</f>
        <v>7</v>
      </c>
      <c r="P82">
        <f>COUNTIFS(Game!B:B,'Totals by Team'!A82,Game!H:H,"Win",Game!I:I,"Neutral")</f>
        <v>1</v>
      </c>
      <c r="Q82">
        <f>COUNTIFS(Game!B:B,'Totals by Team'!A82,Game!H:H,"Loss",Game!I:I,"Neutral")</f>
        <v>2</v>
      </c>
    </row>
    <row r="83" spans="1:17" x14ac:dyDescent="0.25">
      <c r="A83" t="s">
        <v>100</v>
      </c>
      <c r="B83">
        <f>COUNTIF(Game!B:B,'Totals by Team'!A83)</f>
        <v>31</v>
      </c>
      <c r="C83">
        <f>COUNTIFS(Game!B:B,'Totals by Team'!A83,Game!H:H,"Win")</f>
        <v>19</v>
      </c>
      <c r="D83">
        <f>COUNTIFS(Game!B:B,'Totals by Team'!A83,Game!H:H,"Loss")</f>
        <v>12</v>
      </c>
      <c r="E83" s="3">
        <f t="shared" si="8"/>
        <v>0.61290322580645162</v>
      </c>
      <c r="F83">
        <f>SUMIF(Game!B:B,'Totals by Team'!A83,Game!D:D)</f>
        <v>2061</v>
      </c>
      <c r="G83">
        <f>SUMIF(Game!B:B,'Totals by Team'!A83,Game!E:E)</f>
        <v>1997</v>
      </c>
      <c r="H83" s="2">
        <f t="shared" si="9"/>
        <v>66.483870967741936</v>
      </c>
      <c r="I83" s="2">
        <f t="shared" si="10"/>
        <v>64.41935483870968</v>
      </c>
      <c r="J83">
        <f>SUMIF(Game!B:B,'Totals by Team'!A83,Game!G:G)</f>
        <v>64</v>
      </c>
      <c r="K83" s="2">
        <f t="shared" si="11"/>
        <v>2.064516129032258</v>
      </c>
      <c r="L83">
        <f>COUNTIFS(Game!B:B,'Totals by Team'!A83,Game!H:H,"Win",Game!I:I,"Home")</f>
        <v>10</v>
      </c>
      <c r="M83">
        <f>COUNTIFS(Game!B:B,'Totals by Team'!A83,Game!H:H,"Loss",Game!I:I,"Home")</f>
        <v>2</v>
      </c>
      <c r="N83">
        <f>COUNTIFS(Game!B:B,'Totals by Team'!A83,Game!H:H,"Win",Game!I:I,"Away")</f>
        <v>6</v>
      </c>
      <c r="O83">
        <f>COUNTIFS(Game!B:B,'Totals by Team'!A83,Game!H:H,"Loss",Game!I:I,"Away")</f>
        <v>9</v>
      </c>
      <c r="P83">
        <f>COUNTIFS(Game!B:B,'Totals by Team'!A83,Game!H:H,"Win",Game!I:I,"Neutral")</f>
        <v>3</v>
      </c>
      <c r="Q83">
        <f>COUNTIFS(Game!B:B,'Totals by Team'!A83,Game!H:H,"Loss",Game!I:I,"Neutral")</f>
        <v>1</v>
      </c>
    </row>
    <row r="84" spans="1:17" x14ac:dyDescent="0.25">
      <c r="A84" t="s">
        <v>175</v>
      </c>
      <c r="B84">
        <f>COUNTIF(Game!B:B,'Totals by Team'!A84)</f>
        <v>30</v>
      </c>
      <c r="C84">
        <f>COUNTIFS(Game!B:B,'Totals by Team'!A84,Game!H:H,"Win")</f>
        <v>18</v>
      </c>
      <c r="D84">
        <f>COUNTIFS(Game!B:B,'Totals by Team'!A84,Game!H:H,"Loss")</f>
        <v>12</v>
      </c>
      <c r="E84" s="3">
        <f t="shared" si="8"/>
        <v>0.6</v>
      </c>
      <c r="F84">
        <f>SUMIF(Game!B:B,'Totals by Team'!A84,Game!D:D)</f>
        <v>2310</v>
      </c>
      <c r="G84">
        <f>SUMIF(Game!B:B,'Totals by Team'!A84,Game!E:E)</f>
        <v>2137</v>
      </c>
      <c r="H84" s="2">
        <f t="shared" si="9"/>
        <v>77</v>
      </c>
      <c r="I84" s="2">
        <f t="shared" si="10"/>
        <v>71.233333333333334</v>
      </c>
      <c r="J84">
        <f>SUMIF(Game!B:B,'Totals by Team'!A84,Game!G:G)</f>
        <v>173</v>
      </c>
      <c r="K84" s="2">
        <f t="shared" si="11"/>
        <v>5.7666666666666666</v>
      </c>
      <c r="L84">
        <f>COUNTIFS(Game!B:B,'Totals by Team'!A84,Game!H:H,"Win",Game!I:I,"Home")</f>
        <v>11</v>
      </c>
      <c r="M84">
        <f>COUNTIFS(Game!B:B,'Totals by Team'!A84,Game!H:H,"Loss",Game!I:I,"Home")</f>
        <v>2</v>
      </c>
      <c r="N84">
        <f>COUNTIFS(Game!B:B,'Totals by Team'!A84,Game!H:H,"Win",Game!I:I,"Away")</f>
        <v>7</v>
      </c>
      <c r="O84">
        <f>COUNTIFS(Game!B:B,'Totals by Team'!A84,Game!H:H,"Loss",Game!I:I,"Away")</f>
        <v>9</v>
      </c>
      <c r="P84">
        <f>COUNTIFS(Game!B:B,'Totals by Team'!A84,Game!H:H,"Win",Game!I:I,"Neutral")</f>
        <v>0</v>
      </c>
      <c r="Q84">
        <f>COUNTIFS(Game!B:B,'Totals by Team'!A84,Game!H:H,"Loss",Game!I:I,"Neutral")</f>
        <v>1</v>
      </c>
    </row>
    <row r="85" spans="1:17" x14ac:dyDescent="0.25">
      <c r="A85" t="s">
        <v>58</v>
      </c>
      <c r="B85">
        <f>COUNTIF(Game!B:B,'Totals by Team'!A85)</f>
        <v>30</v>
      </c>
      <c r="C85">
        <f>COUNTIFS(Game!B:B,'Totals by Team'!A85,Game!H:H,"Win")</f>
        <v>19</v>
      </c>
      <c r="D85">
        <f>COUNTIFS(Game!B:B,'Totals by Team'!A85,Game!H:H,"Loss")</f>
        <v>11</v>
      </c>
      <c r="E85" s="3">
        <f t="shared" si="8"/>
        <v>0.6333333333333333</v>
      </c>
      <c r="F85">
        <f>SUMIF(Game!B:B,'Totals by Team'!A85,Game!D:D)</f>
        <v>2223</v>
      </c>
      <c r="G85">
        <f>SUMIF(Game!B:B,'Totals by Team'!A85,Game!E:E)</f>
        <v>2136</v>
      </c>
      <c r="H85" s="2">
        <f t="shared" si="9"/>
        <v>74.099999999999994</v>
      </c>
      <c r="I85" s="2">
        <f t="shared" si="10"/>
        <v>71.2</v>
      </c>
      <c r="J85">
        <f>SUMIF(Game!B:B,'Totals by Team'!A85,Game!G:G)</f>
        <v>87</v>
      </c>
      <c r="K85" s="2">
        <f t="shared" si="11"/>
        <v>2.9</v>
      </c>
      <c r="L85">
        <f>COUNTIFS(Game!B:B,'Totals by Team'!A85,Game!H:H,"Win",Game!I:I,"Home")</f>
        <v>11</v>
      </c>
      <c r="M85">
        <f>COUNTIFS(Game!B:B,'Totals by Team'!A85,Game!H:H,"Loss",Game!I:I,"Home")</f>
        <v>4</v>
      </c>
      <c r="N85">
        <f>COUNTIFS(Game!B:B,'Totals by Team'!A85,Game!H:H,"Win",Game!I:I,"Away")</f>
        <v>8</v>
      </c>
      <c r="O85">
        <f>COUNTIFS(Game!B:B,'Totals by Team'!A85,Game!H:H,"Loss",Game!I:I,"Away")</f>
        <v>7</v>
      </c>
      <c r="P85">
        <f>COUNTIFS(Game!B:B,'Totals by Team'!A85,Game!H:H,"Win",Game!I:I,"Neutral")</f>
        <v>0</v>
      </c>
      <c r="Q85">
        <f>COUNTIFS(Game!B:B,'Totals by Team'!A85,Game!H:H,"Loss",Game!I:I,"Neutral")</f>
        <v>0</v>
      </c>
    </row>
    <row r="86" spans="1:17" x14ac:dyDescent="0.25">
      <c r="A86" t="s">
        <v>254</v>
      </c>
      <c r="B86">
        <f>COUNTIF(Game!B:B,'Totals by Team'!A86)</f>
        <v>31</v>
      </c>
      <c r="C86">
        <f>COUNTIFS(Game!B:B,'Totals by Team'!A86,Game!H:H,"Win")</f>
        <v>20</v>
      </c>
      <c r="D86">
        <f>COUNTIFS(Game!B:B,'Totals by Team'!A86,Game!H:H,"Loss")</f>
        <v>11</v>
      </c>
      <c r="E86" s="3">
        <f t="shared" si="8"/>
        <v>0.64516129032258063</v>
      </c>
      <c r="F86">
        <f>SUMIF(Game!B:B,'Totals by Team'!A86,Game!D:D)</f>
        <v>2094</v>
      </c>
      <c r="G86">
        <f>SUMIF(Game!B:B,'Totals by Team'!A86,Game!E:E)</f>
        <v>1996</v>
      </c>
      <c r="H86" s="2">
        <f t="shared" si="9"/>
        <v>67.548387096774192</v>
      </c>
      <c r="I86" s="2">
        <f t="shared" si="10"/>
        <v>64.387096774193552</v>
      </c>
      <c r="J86">
        <f>SUMIF(Game!B:B,'Totals by Team'!A86,Game!G:G)</f>
        <v>98</v>
      </c>
      <c r="K86" s="2">
        <f t="shared" si="11"/>
        <v>3.161290322580645</v>
      </c>
      <c r="L86">
        <f>COUNTIFS(Game!B:B,'Totals by Team'!A86,Game!H:H,"Win",Game!I:I,"Home")</f>
        <v>11</v>
      </c>
      <c r="M86">
        <f>COUNTIFS(Game!B:B,'Totals by Team'!A86,Game!H:H,"Loss",Game!I:I,"Home")</f>
        <v>5</v>
      </c>
      <c r="N86">
        <f>COUNTIFS(Game!B:B,'Totals by Team'!A86,Game!H:H,"Win",Game!I:I,"Away")</f>
        <v>6</v>
      </c>
      <c r="O86">
        <f>COUNTIFS(Game!B:B,'Totals by Team'!A86,Game!H:H,"Loss",Game!I:I,"Away")</f>
        <v>5</v>
      </c>
      <c r="P86">
        <f>COUNTIFS(Game!B:B,'Totals by Team'!A86,Game!H:H,"Win",Game!I:I,"Neutral")</f>
        <v>3</v>
      </c>
      <c r="Q86">
        <f>COUNTIFS(Game!B:B,'Totals by Team'!A86,Game!H:H,"Loss",Game!I:I,"Neutral")</f>
        <v>1</v>
      </c>
    </row>
    <row r="87" spans="1:17" x14ac:dyDescent="0.25">
      <c r="A87" t="s">
        <v>200</v>
      </c>
      <c r="B87">
        <f>COUNTIF(Game!B:B,'Totals by Team'!A87)</f>
        <v>31</v>
      </c>
      <c r="C87">
        <f>COUNTIFS(Game!B:B,'Totals by Team'!A87,Game!H:H,"Win")</f>
        <v>19</v>
      </c>
      <c r="D87">
        <f>COUNTIFS(Game!B:B,'Totals by Team'!A87,Game!H:H,"Loss")</f>
        <v>12</v>
      </c>
      <c r="E87" s="3">
        <f t="shared" si="8"/>
        <v>0.61290322580645162</v>
      </c>
      <c r="F87">
        <f>SUMIF(Game!B:B,'Totals by Team'!A87,Game!D:D)</f>
        <v>2136</v>
      </c>
      <c r="G87">
        <f>SUMIF(Game!B:B,'Totals by Team'!A87,Game!E:E)</f>
        <v>2079</v>
      </c>
      <c r="H87" s="2">
        <f t="shared" si="9"/>
        <v>68.903225806451616</v>
      </c>
      <c r="I87" s="2">
        <f t="shared" si="10"/>
        <v>67.064516129032256</v>
      </c>
      <c r="J87">
        <f>SUMIF(Game!B:B,'Totals by Team'!A87,Game!G:G)</f>
        <v>57</v>
      </c>
      <c r="K87" s="2">
        <f t="shared" si="11"/>
        <v>1.8387096774193548</v>
      </c>
      <c r="L87">
        <f>COUNTIFS(Game!B:B,'Totals by Team'!A87,Game!H:H,"Win",Game!I:I,"Home")</f>
        <v>11</v>
      </c>
      <c r="M87">
        <f>COUNTIFS(Game!B:B,'Totals by Team'!A87,Game!H:H,"Loss",Game!I:I,"Home")</f>
        <v>3</v>
      </c>
      <c r="N87">
        <f>COUNTIFS(Game!B:B,'Totals by Team'!A87,Game!H:H,"Win",Game!I:I,"Away")</f>
        <v>7</v>
      </c>
      <c r="O87">
        <f>COUNTIFS(Game!B:B,'Totals by Team'!A87,Game!H:H,"Loss",Game!I:I,"Away")</f>
        <v>9</v>
      </c>
      <c r="P87">
        <f>COUNTIFS(Game!B:B,'Totals by Team'!A87,Game!H:H,"Win",Game!I:I,"Neutral")</f>
        <v>1</v>
      </c>
      <c r="Q87">
        <f>COUNTIFS(Game!B:B,'Totals by Team'!A87,Game!H:H,"Loss",Game!I:I,"Neutral")</f>
        <v>0</v>
      </c>
    </row>
    <row r="88" spans="1:17" x14ac:dyDescent="0.25">
      <c r="A88" t="s">
        <v>21</v>
      </c>
      <c r="B88">
        <f>COUNTIF(Game!B:B,'Totals by Team'!A88)</f>
        <v>32</v>
      </c>
      <c r="C88">
        <f>COUNTIFS(Game!B:B,'Totals by Team'!A88,Game!H:H,"Win")</f>
        <v>18</v>
      </c>
      <c r="D88">
        <f>COUNTIFS(Game!B:B,'Totals by Team'!A88,Game!H:H,"Loss")</f>
        <v>14</v>
      </c>
      <c r="E88" s="3">
        <f t="shared" si="8"/>
        <v>0.5625</v>
      </c>
      <c r="F88">
        <f>SUMIF(Game!B:B,'Totals by Team'!A88,Game!D:D)</f>
        <v>2233</v>
      </c>
      <c r="G88">
        <f>SUMIF(Game!B:B,'Totals by Team'!A88,Game!E:E)</f>
        <v>2289</v>
      </c>
      <c r="H88" s="2">
        <f t="shared" si="9"/>
        <v>69.78125</v>
      </c>
      <c r="I88" s="2">
        <f t="shared" si="10"/>
        <v>71.53125</v>
      </c>
      <c r="J88">
        <f>SUMIF(Game!B:B,'Totals by Team'!A88,Game!G:G)</f>
        <v>-56</v>
      </c>
      <c r="K88" s="2">
        <f t="shared" si="11"/>
        <v>-1.75</v>
      </c>
      <c r="L88">
        <f>COUNTIFS(Game!B:B,'Totals by Team'!A88,Game!H:H,"Win",Game!I:I,"Home")</f>
        <v>10</v>
      </c>
      <c r="M88">
        <f>COUNTIFS(Game!B:B,'Totals by Team'!A88,Game!H:H,"Loss",Game!I:I,"Home")</f>
        <v>2</v>
      </c>
      <c r="N88">
        <f>COUNTIFS(Game!B:B,'Totals by Team'!A88,Game!H:H,"Win",Game!I:I,"Away")</f>
        <v>8</v>
      </c>
      <c r="O88">
        <f>COUNTIFS(Game!B:B,'Totals by Team'!A88,Game!H:H,"Loss",Game!I:I,"Away")</f>
        <v>12</v>
      </c>
      <c r="P88">
        <f>COUNTIFS(Game!B:B,'Totals by Team'!A88,Game!H:H,"Win",Game!I:I,"Neutral")</f>
        <v>0</v>
      </c>
      <c r="Q88">
        <f>COUNTIFS(Game!B:B,'Totals by Team'!A88,Game!H:H,"Loss",Game!I:I,"Neutral")</f>
        <v>0</v>
      </c>
    </row>
    <row r="89" spans="1:17" x14ac:dyDescent="0.25">
      <c r="A89" t="s">
        <v>5</v>
      </c>
      <c r="B89">
        <f>COUNTIF(Game!B:B,'Totals by Team'!A89)</f>
        <v>32</v>
      </c>
      <c r="C89">
        <f>COUNTIFS(Game!B:B,'Totals by Team'!A89,Game!H:H,"Win")</f>
        <v>21</v>
      </c>
      <c r="D89">
        <f>COUNTIFS(Game!B:B,'Totals by Team'!A89,Game!H:H,"Loss")</f>
        <v>11</v>
      </c>
      <c r="E89" s="3">
        <f t="shared" si="8"/>
        <v>0.65625</v>
      </c>
      <c r="F89">
        <f>SUMIF(Game!B:B,'Totals by Team'!A89,Game!D:D)</f>
        <v>2049</v>
      </c>
      <c r="G89">
        <f>SUMIF(Game!B:B,'Totals by Team'!A89,Game!E:E)</f>
        <v>1764</v>
      </c>
      <c r="H89" s="2">
        <f t="shared" si="9"/>
        <v>64.03125</v>
      </c>
      <c r="I89" s="2">
        <f t="shared" si="10"/>
        <v>55.125</v>
      </c>
      <c r="J89">
        <f>SUMIF(Game!B:B,'Totals by Team'!A89,Game!G:G)</f>
        <v>285</v>
      </c>
      <c r="K89" s="2">
        <f t="shared" si="11"/>
        <v>8.90625</v>
      </c>
      <c r="L89">
        <f>COUNTIFS(Game!B:B,'Totals by Team'!A89,Game!H:H,"Win",Game!I:I,"Home")</f>
        <v>18</v>
      </c>
      <c r="M89">
        <f>COUNTIFS(Game!B:B,'Totals by Team'!A89,Game!H:H,"Loss",Game!I:I,"Home")</f>
        <v>1</v>
      </c>
      <c r="N89">
        <f>COUNTIFS(Game!B:B,'Totals by Team'!A89,Game!H:H,"Win",Game!I:I,"Away")</f>
        <v>3</v>
      </c>
      <c r="O89">
        <f>COUNTIFS(Game!B:B,'Totals by Team'!A89,Game!H:H,"Loss",Game!I:I,"Away")</f>
        <v>8</v>
      </c>
      <c r="P89">
        <f>COUNTIFS(Game!B:B,'Totals by Team'!A89,Game!H:H,"Win",Game!I:I,"Neutral")</f>
        <v>0</v>
      </c>
      <c r="Q89">
        <f>COUNTIFS(Game!B:B,'Totals by Team'!A89,Game!H:H,"Loss",Game!I:I,"Neutral")</f>
        <v>2</v>
      </c>
    </row>
    <row r="90" spans="1:17" x14ac:dyDescent="0.25">
      <c r="A90" t="s">
        <v>24</v>
      </c>
      <c r="B90">
        <f>COUNTIF(Game!B:B,'Totals by Team'!A90)</f>
        <v>30</v>
      </c>
      <c r="C90">
        <f>COUNTIFS(Game!B:B,'Totals by Team'!A90,Game!H:H,"Win")</f>
        <v>18</v>
      </c>
      <c r="D90">
        <f>COUNTIFS(Game!B:B,'Totals by Team'!A90,Game!H:H,"Loss")</f>
        <v>12</v>
      </c>
      <c r="E90" s="3">
        <f t="shared" si="8"/>
        <v>0.6</v>
      </c>
      <c r="F90">
        <f>SUMIF(Game!B:B,'Totals by Team'!A90,Game!D:D)</f>
        <v>1937</v>
      </c>
      <c r="G90">
        <f>SUMIF(Game!B:B,'Totals by Team'!A90,Game!E:E)</f>
        <v>1846</v>
      </c>
      <c r="H90" s="2">
        <f t="shared" si="9"/>
        <v>64.566666666666663</v>
      </c>
      <c r="I90" s="2">
        <f t="shared" si="10"/>
        <v>61.533333333333331</v>
      </c>
      <c r="J90">
        <f>SUMIF(Game!B:B,'Totals by Team'!A90,Game!G:G)</f>
        <v>91</v>
      </c>
      <c r="K90" s="2">
        <f t="shared" si="11"/>
        <v>3.0333333333333332</v>
      </c>
      <c r="L90">
        <f>COUNTIFS(Game!B:B,'Totals by Team'!A90,Game!H:H,"Win",Game!I:I,"Home")</f>
        <v>9</v>
      </c>
      <c r="M90">
        <f>COUNTIFS(Game!B:B,'Totals by Team'!A90,Game!H:H,"Loss",Game!I:I,"Home")</f>
        <v>2</v>
      </c>
      <c r="N90">
        <f>COUNTIFS(Game!B:B,'Totals by Team'!A90,Game!H:H,"Win",Game!I:I,"Away")</f>
        <v>6</v>
      </c>
      <c r="O90">
        <f>COUNTIFS(Game!B:B,'Totals by Team'!A90,Game!H:H,"Loss",Game!I:I,"Away")</f>
        <v>9</v>
      </c>
      <c r="P90">
        <f>COUNTIFS(Game!B:B,'Totals by Team'!A90,Game!H:H,"Win",Game!I:I,"Neutral")</f>
        <v>3</v>
      </c>
      <c r="Q90">
        <f>COUNTIFS(Game!B:B,'Totals by Team'!A90,Game!H:H,"Loss",Game!I:I,"Neutral")</f>
        <v>1</v>
      </c>
    </row>
    <row r="91" spans="1:17" x14ac:dyDescent="0.25">
      <c r="A91" t="s">
        <v>89</v>
      </c>
      <c r="B91">
        <f>COUNTIF(Game!B:B,'Totals by Team'!A91)</f>
        <v>32</v>
      </c>
      <c r="C91">
        <f>COUNTIFS(Game!B:B,'Totals by Team'!A91,Game!H:H,"Win")</f>
        <v>20</v>
      </c>
      <c r="D91">
        <f>COUNTIFS(Game!B:B,'Totals by Team'!A91,Game!H:H,"Loss")</f>
        <v>12</v>
      </c>
      <c r="E91" s="3">
        <f t="shared" si="8"/>
        <v>0.625</v>
      </c>
      <c r="F91">
        <f>SUMIF(Game!B:B,'Totals by Team'!A91,Game!D:D)</f>
        <v>1977</v>
      </c>
      <c r="G91">
        <f>SUMIF(Game!B:B,'Totals by Team'!A91,Game!E:E)</f>
        <v>1872</v>
      </c>
      <c r="H91" s="2">
        <f t="shared" si="9"/>
        <v>61.78125</v>
      </c>
      <c r="I91" s="2">
        <f t="shared" si="10"/>
        <v>58.5</v>
      </c>
      <c r="J91">
        <f>SUMIF(Game!B:B,'Totals by Team'!A91,Game!G:G)</f>
        <v>105</v>
      </c>
      <c r="K91" s="2">
        <f t="shared" si="11"/>
        <v>3.28125</v>
      </c>
      <c r="L91">
        <f>COUNTIFS(Game!B:B,'Totals by Team'!A91,Game!H:H,"Win",Game!I:I,"Home")</f>
        <v>9</v>
      </c>
      <c r="M91">
        <f>COUNTIFS(Game!B:B,'Totals by Team'!A91,Game!H:H,"Loss",Game!I:I,"Home")</f>
        <v>4</v>
      </c>
      <c r="N91">
        <f>COUNTIFS(Game!B:B,'Totals by Team'!A91,Game!H:H,"Win",Game!I:I,"Away")</f>
        <v>8</v>
      </c>
      <c r="O91">
        <f>COUNTIFS(Game!B:B,'Totals by Team'!A91,Game!H:H,"Loss",Game!I:I,"Away")</f>
        <v>7</v>
      </c>
      <c r="P91">
        <f>COUNTIFS(Game!B:B,'Totals by Team'!A91,Game!H:H,"Win",Game!I:I,"Neutral")</f>
        <v>3</v>
      </c>
      <c r="Q91">
        <f>COUNTIFS(Game!B:B,'Totals by Team'!A91,Game!H:H,"Loss",Game!I:I,"Neutral")</f>
        <v>1</v>
      </c>
    </row>
    <row r="92" spans="1:17" x14ac:dyDescent="0.25">
      <c r="A92" t="s">
        <v>316</v>
      </c>
      <c r="B92">
        <f>COUNTIF(Game!B:B,'Totals by Team'!A92)</f>
        <v>33</v>
      </c>
      <c r="C92">
        <f>COUNTIFS(Game!B:B,'Totals by Team'!A92,Game!H:H,"Win")</f>
        <v>22</v>
      </c>
      <c r="D92">
        <f>COUNTIFS(Game!B:B,'Totals by Team'!A92,Game!H:H,"Loss")</f>
        <v>11</v>
      </c>
      <c r="E92" s="3">
        <f t="shared" si="8"/>
        <v>0.66666666666666663</v>
      </c>
      <c r="F92">
        <f>SUMIF(Game!B:B,'Totals by Team'!A92,Game!D:D)</f>
        <v>2199</v>
      </c>
      <c r="G92">
        <f>SUMIF(Game!B:B,'Totals by Team'!A92,Game!E:E)</f>
        <v>1939</v>
      </c>
      <c r="H92" s="2">
        <f t="shared" si="9"/>
        <v>66.63636363636364</v>
      </c>
      <c r="I92" s="2">
        <f t="shared" si="10"/>
        <v>58.757575757575758</v>
      </c>
      <c r="J92">
        <f>SUMIF(Game!B:B,'Totals by Team'!A92,Game!G:G)</f>
        <v>260</v>
      </c>
      <c r="K92" s="2">
        <f t="shared" si="11"/>
        <v>7.8787878787878789</v>
      </c>
      <c r="L92">
        <f>COUNTIFS(Game!B:B,'Totals by Team'!A92,Game!H:H,"Win",Game!I:I,"Home")</f>
        <v>13</v>
      </c>
      <c r="M92">
        <f>COUNTIFS(Game!B:B,'Totals by Team'!A92,Game!H:H,"Loss",Game!I:I,"Home")</f>
        <v>5</v>
      </c>
      <c r="N92">
        <f>COUNTIFS(Game!B:B,'Totals by Team'!A92,Game!H:H,"Win",Game!I:I,"Away")</f>
        <v>4</v>
      </c>
      <c r="O92">
        <f>COUNTIFS(Game!B:B,'Totals by Team'!A92,Game!H:H,"Loss",Game!I:I,"Away")</f>
        <v>5</v>
      </c>
      <c r="P92">
        <f>COUNTIFS(Game!B:B,'Totals by Team'!A92,Game!H:H,"Win",Game!I:I,"Neutral")</f>
        <v>5</v>
      </c>
      <c r="Q92">
        <f>COUNTIFS(Game!B:B,'Totals by Team'!A92,Game!H:H,"Loss",Game!I:I,"Neutral")</f>
        <v>1</v>
      </c>
    </row>
    <row r="93" spans="1:17" x14ac:dyDescent="0.25">
      <c r="A93" t="s">
        <v>18</v>
      </c>
      <c r="B93">
        <f>COUNTIF(Game!B:B,'Totals by Team'!A93)</f>
        <v>30</v>
      </c>
      <c r="C93">
        <f>COUNTIFS(Game!B:B,'Totals by Team'!A93,Game!H:H,"Win")</f>
        <v>20</v>
      </c>
      <c r="D93">
        <f>COUNTIFS(Game!B:B,'Totals by Team'!A93,Game!H:H,"Loss")</f>
        <v>10</v>
      </c>
      <c r="E93" s="3">
        <f t="shared" si="8"/>
        <v>0.66666666666666663</v>
      </c>
      <c r="F93">
        <f>SUMIF(Game!B:B,'Totals by Team'!A93,Game!D:D)</f>
        <v>2096</v>
      </c>
      <c r="G93">
        <f>SUMIF(Game!B:B,'Totals by Team'!A93,Game!E:E)</f>
        <v>1962</v>
      </c>
      <c r="H93" s="2">
        <f t="shared" si="9"/>
        <v>69.86666666666666</v>
      </c>
      <c r="I93" s="2">
        <f t="shared" si="10"/>
        <v>65.400000000000006</v>
      </c>
      <c r="J93">
        <f>SUMIF(Game!B:B,'Totals by Team'!A93,Game!G:G)</f>
        <v>134</v>
      </c>
      <c r="K93" s="2">
        <f t="shared" si="11"/>
        <v>4.4666666666666668</v>
      </c>
      <c r="L93">
        <f>COUNTIFS(Game!B:B,'Totals by Team'!A93,Game!H:H,"Win",Game!I:I,"Home")</f>
        <v>13</v>
      </c>
      <c r="M93">
        <f>COUNTIFS(Game!B:B,'Totals by Team'!A93,Game!H:H,"Loss",Game!I:I,"Home")</f>
        <v>3</v>
      </c>
      <c r="N93">
        <f>COUNTIFS(Game!B:B,'Totals by Team'!A93,Game!H:H,"Win",Game!I:I,"Away")</f>
        <v>4</v>
      </c>
      <c r="O93">
        <f>COUNTIFS(Game!B:B,'Totals by Team'!A93,Game!H:H,"Loss",Game!I:I,"Away")</f>
        <v>5</v>
      </c>
      <c r="P93">
        <f>COUNTIFS(Game!B:B,'Totals by Team'!A93,Game!H:H,"Win",Game!I:I,"Neutral")</f>
        <v>3</v>
      </c>
      <c r="Q93">
        <f>COUNTIFS(Game!B:B,'Totals by Team'!A93,Game!H:H,"Loss",Game!I:I,"Neutral")</f>
        <v>2</v>
      </c>
    </row>
    <row r="94" spans="1:17" x14ac:dyDescent="0.25">
      <c r="A94" t="s">
        <v>263</v>
      </c>
      <c r="B94">
        <f>COUNTIF(Game!B:B,'Totals by Team'!A94)</f>
        <v>33</v>
      </c>
      <c r="C94">
        <f>COUNTIFS(Game!B:B,'Totals by Team'!A94,Game!H:H,"Win")</f>
        <v>21</v>
      </c>
      <c r="D94">
        <f>COUNTIFS(Game!B:B,'Totals by Team'!A94,Game!H:H,"Loss")</f>
        <v>12</v>
      </c>
      <c r="E94" s="3">
        <f t="shared" si="8"/>
        <v>0.63636363636363635</v>
      </c>
      <c r="F94">
        <f>SUMIF(Game!B:B,'Totals by Team'!A94,Game!D:D)</f>
        <v>2265</v>
      </c>
      <c r="G94">
        <f>SUMIF(Game!B:B,'Totals by Team'!A94,Game!E:E)</f>
        <v>2159</v>
      </c>
      <c r="H94" s="2">
        <f t="shared" si="9"/>
        <v>68.63636363636364</v>
      </c>
      <c r="I94" s="2">
        <f t="shared" si="10"/>
        <v>65.424242424242422</v>
      </c>
      <c r="J94">
        <f>SUMIF(Game!B:B,'Totals by Team'!A94,Game!G:G)</f>
        <v>106</v>
      </c>
      <c r="K94" s="2">
        <f t="shared" si="11"/>
        <v>3.2121212121212119</v>
      </c>
      <c r="L94">
        <f>COUNTIFS(Game!B:B,'Totals by Team'!A94,Game!H:H,"Win",Game!I:I,"Home")</f>
        <v>12</v>
      </c>
      <c r="M94">
        <f>COUNTIFS(Game!B:B,'Totals by Team'!A94,Game!H:H,"Loss",Game!I:I,"Home")</f>
        <v>4</v>
      </c>
      <c r="N94">
        <f>COUNTIFS(Game!B:B,'Totals by Team'!A94,Game!H:H,"Win",Game!I:I,"Away")</f>
        <v>5</v>
      </c>
      <c r="O94">
        <f>COUNTIFS(Game!B:B,'Totals by Team'!A94,Game!H:H,"Loss",Game!I:I,"Away")</f>
        <v>6</v>
      </c>
      <c r="P94">
        <f>COUNTIFS(Game!B:B,'Totals by Team'!A94,Game!H:H,"Win",Game!I:I,"Neutral")</f>
        <v>4</v>
      </c>
      <c r="Q94">
        <f>COUNTIFS(Game!B:B,'Totals by Team'!A94,Game!H:H,"Loss",Game!I:I,"Neutral")</f>
        <v>2</v>
      </c>
    </row>
    <row r="95" spans="1:17" x14ac:dyDescent="0.25">
      <c r="A95" t="s">
        <v>201</v>
      </c>
      <c r="B95">
        <f>COUNTIF(Game!B:B,'Totals by Team'!A95)</f>
        <v>30</v>
      </c>
      <c r="C95">
        <f>COUNTIFS(Game!B:B,'Totals by Team'!A95,Game!H:H,"Win")</f>
        <v>19</v>
      </c>
      <c r="D95">
        <f>COUNTIFS(Game!B:B,'Totals by Team'!A95,Game!H:H,"Loss")</f>
        <v>11</v>
      </c>
      <c r="E95" s="3">
        <f t="shared" si="8"/>
        <v>0.6333333333333333</v>
      </c>
      <c r="F95">
        <f>SUMIF(Game!B:B,'Totals by Team'!A95,Game!D:D)</f>
        <v>2173</v>
      </c>
      <c r="G95">
        <f>SUMIF(Game!B:B,'Totals by Team'!A95,Game!E:E)</f>
        <v>2027</v>
      </c>
      <c r="H95" s="2">
        <f t="shared" si="9"/>
        <v>72.433333333333337</v>
      </c>
      <c r="I95" s="2">
        <f t="shared" si="10"/>
        <v>67.566666666666663</v>
      </c>
      <c r="J95">
        <f>SUMIF(Game!B:B,'Totals by Team'!A95,Game!G:G)</f>
        <v>146</v>
      </c>
      <c r="K95" s="2">
        <f t="shared" si="11"/>
        <v>4.8666666666666663</v>
      </c>
      <c r="L95">
        <f>COUNTIFS(Game!B:B,'Totals by Team'!A95,Game!H:H,"Win",Game!I:I,"Home")</f>
        <v>12</v>
      </c>
      <c r="M95">
        <f>COUNTIFS(Game!B:B,'Totals by Team'!A95,Game!H:H,"Loss",Game!I:I,"Home")</f>
        <v>5</v>
      </c>
      <c r="N95">
        <f>COUNTIFS(Game!B:B,'Totals by Team'!A95,Game!H:H,"Win",Game!I:I,"Away")</f>
        <v>7</v>
      </c>
      <c r="O95">
        <f>COUNTIFS(Game!B:B,'Totals by Team'!A95,Game!H:H,"Loss",Game!I:I,"Away")</f>
        <v>5</v>
      </c>
      <c r="P95">
        <f>COUNTIFS(Game!B:B,'Totals by Team'!A95,Game!H:H,"Win",Game!I:I,"Neutral")</f>
        <v>0</v>
      </c>
      <c r="Q95">
        <f>COUNTIFS(Game!B:B,'Totals by Team'!A95,Game!H:H,"Loss",Game!I:I,"Neutral")</f>
        <v>1</v>
      </c>
    </row>
    <row r="96" spans="1:17" x14ac:dyDescent="0.25">
      <c r="A96" t="s">
        <v>178</v>
      </c>
      <c r="B96">
        <f>COUNTIF(Game!B:B,'Totals by Team'!A96)</f>
        <v>32</v>
      </c>
      <c r="C96">
        <f>COUNTIFS(Game!B:B,'Totals by Team'!A96,Game!H:H,"Win")</f>
        <v>20</v>
      </c>
      <c r="D96">
        <f>COUNTIFS(Game!B:B,'Totals by Team'!A96,Game!H:H,"Loss")</f>
        <v>12</v>
      </c>
      <c r="E96" s="3">
        <f t="shared" si="8"/>
        <v>0.625</v>
      </c>
      <c r="F96">
        <f>SUMIF(Game!B:B,'Totals by Team'!A96,Game!D:D)</f>
        <v>2230</v>
      </c>
      <c r="G96">
        <f>SUMIF(Game!B:B,'Totals by Team'!A96,Game!E:E)</f>
        <v>2192</v>
      </c>
      <c r="H96" s="2">
        <f t="shared" si="9"/>
        <v>69.6875</v>
      </c>
      <c r="I96" s="2">
        <f t="shared" si="10"/>
        <v>68.5</v>
      </c>
      <c r="J96">
        <f>SUMIF(Game!B:B,'Totals by Team'!A96,Game!G:G)</f>
        <v>38</v>
      </c>
      <c r="K96" s="2">
        <f t="shared" si="11"/>
        <v>1.1875</v>
      </c>
      <c r="L96">
        <f>COUNTIFS(Game!B:B,'Totals by Team'!A96,Game!H:H,"Win",Game!I:I,"Home")</f>
        <v>7</v>
      </c>
      <c r="M96">
        <f>COUNTIFS(Game!B:B,'Totals by Team'!A96,Game!H:H,"Loss",Game!I:I,"Home")</f>
        <v>8</v>
      </c>
      <c r="N96">
        <f>COUNTIFS(Game!B:B,'Totals by Team'!A96,Game!H:H,"Win",Game!I:I,"Away")</f>
        <v>10</v>
      </c>
      <c r="O96">
        <f>COUNTIFS(Game!B:B,'Totals by Team'!A96,Game!H:H,"Loss",Game!I:I,"Away")</f>
        <v>2</v>
      </c>
      <c r="P96">
        <f>COUNTIFS(Game!B:B,'Totals by Team'!A96,Game!H:H,"Win",Game!I:I,"Neutral")</f>
        <v>3</v>
      </c>
      <c r="Q96">
        <f>COUNTIFS(Game!B:B,'Totals by Team'!A96,Game!H:H,"Loss",Game!I:I,"Neutral")</f>
        <v>2</v>
      </c>
    </row>
    <row r="97" spans="1:17" x14ac:dyDescent="0.25">
      <c r="A97" t="s">
        <v>328</v>
      </c>
      <c r="B97">
        <f>COUNTIF(Game!B:B,'Totals by Team'!A97)</f>
        <v>31</v>
      </c>
      <c r="C97">
        <f>COUNTIFS(Game!B:B,'Totals by Team'!A97,Game!H:H,"Win")</f>
        <v>18</v>
      </c>
      <c r="D97">
        <f>COUNTIFS(Game!B:B,'Totals by Team'!A97,Game!H:H,"Loss")</f>
        <v>13</v>
      </c>
      <c r="E97" s="3">
        <f t="shared" si="8"/>
        <v>0.58064516129032262</v>
      </c>
      <c r="F97">
        <f>SUMIF(Game!B:B,'Totals by Team'!A97,Game!D:D)</f>
        <v>2263</v>
      </c>
      <c r="G97">
        <f>SUMIF(Game!B:B,'Totals by Team'!A97,Game!E:E)</f>
        <v>2166</v>
      </c>
      <c r="H97" s="2">
        <f t="shared" si="9"/>
        <v>73</v>
      </c>
      <c r="I97" s="2">
        <f t="shared" si="10"/>
        <v>69.870967741935488</v>
      </c>
      <c r="J97">
        <f>SUMIF(Game!B:B,'Totals by Team'!A97,Game!G:G)</f>
        <v>97</v>
      </c>
      <c r="K97" s="2">
        <f t="shared" si="11"/>
        <v>3.129032258064516</v>
      </c>
      <c r="L97">
        <f>COUNTIFS(Game!B:B,'Totals by Team'!A97,Game!H:H,"Win",Game!I:I,"Home")</f>
        <v>11</v>
      </c>
      <c r="M97">
        <f>COUNTIFS(Game!B:B,'Totals by Team'!A97,Game!H:H,"Loss",Game!I:I,"Home")</f>
        <v>3</v>
      </c>
      <c r="N97">
        <f>COUNTIFS(Game!B:B,'Totals by Team'!A97,Game!H:H,"Win",Game!I:I,"Away")</f>
        <v>7</v>
      </c>
      <c r="O97">
        <f>COUNTIFS(Game!B:B,'Totals by Team'!A97,Game!H:H,"Loss",Game!I:I,"Away")</f>
        <v>9</v>
      </c>
      <c r="P97">
        <f>COUNTIFS(Game!B:B,'Totals by Team'!A97,Game!H:H,"Win",Game!I:I,"Neutral")</f>
        <v>0</v>
      </c>
      <c r="Q97">
        <f>COUNTIFS(Game!B:B,'Totals by Team'!A97,Game!H:H,"Loss",Game!I:I,"Neutral")</f>
        <v>1</v>
      </c>
    </row>
    <row r="98" spans="1:17" x14ac:dyDescent="0.25">
      <c r="A98" t="s">
        <v>324</v>
      </c>
      <c r="B98">
        <f>COUNTIF(Game!B:B,'Totals by Team'!A98)</f>
        <v>32</v>
      </c>
      <c r="C98">
        <f>COUNTIFS(Game!B:B,'Totals by Team'!A98,Game!H:H,"Win")</f>
        <v>19</v>
      </c>
      <c r="D98">
        <f>COUNTIFS(Game!B:B,'Totals by Team'!A98,Game!H:H,"Loss")</f>
        <v>13</v>
      </c>
      <c r="E98" s="3">
        <f t="shared" si="8"/>
        <v>0.59375</v>
      </c>
      <c r="F98">
        <f>SUMIF(Game!B:B,'Totals by Team'!A98,Game!D:D)</f>
        <v>2275</v>
      </c>
      <c r="G98">
        <f>SUMIF(Game!B:B,'Totals by Team'!A98,Game!E:E)</f>
        <v>2154</v>
      </c>
      <c r="H98" s="2">
        <f t="shared" si="9"/>
        <v>71.09375</v>
      </c>
      <c r="I98" s="2">
        <f t="shared" si="10"/>
        <v>67.3125</v>
      </c>
      <c r="J98">
        <f>SUMIF(Game!B:B,'Totals by Team'!A98,Game!G:G)</f>
        <v>121</v>
      </c>
      <c r="K98" s="2">
        <f t="shared" si="11"/>
        <v>3.78125</v>
      </c>
      <c r="L98">
        <f>COUNTIFS(Game!B:B,'Totals by Team'!A98,Game!H:H,"Win",Game!I:I,"Home")</f>
        <v>10</v>
      </c>
      <c r="M98">
        <f>COUNTIFS(Game!B:B,'Totals by Team'!A98,Game!H:H,"Loss",Game!I:I,"Home")</f>
        <v>6</v>
      </c>
      <c r="N98">
        <f>COUNTIFS(Game!B:B,'Totals by Team'!A98,Game!H:H,"Win",Game!I:I,"Away")</f>
        <v>8</v>
      </c>
      <c r="O98">
        <f>COUNTIFS(Game!B:B,'Totals by Team'!A98,Game!H:H,"Loss",Game!I:I,"Away")</f>
        <v>6</v>
      </c>
      <c r="P98">
        <f>COUNTIFS(Game!B:B,'Totals by Team'!A98,Game!H:H,"Win",Game!I:I,"Neutral")</f>
        <v>1</v>
      </c>
      <c r="Q98">
        <f>COUNTIFS(Game!B:B,'Totals by Team'!A98,Game!H:H,"Loss",Game!I:I,"Neutral")</f>
        <v>1</v>
      </c>
    </row>
    <row r="99" spans="1:17" x14ac:dyDescent="0.25">
      <c r="A99" t="s">
        <v>306</v>
      </c>
      <c r="B99">
        <f>COUNTIF(Game!B:B,'Totals by Team'!A99)</f>
        <v>32</v>
      </c>
      <c r="C99">
        <f>COUNTIFS(Game!B:B,'Totals by Team'!A99,Game!H:H,"Win")</f>
        <v>20</v>
      </c>
      <c r="D99">
        <f>COUNTIFS(Game!B:B,'Totals by Team'!A99,Game!H:H,"Loss")</f>
        <v>12</v>
      </c>
      <c r="E99" s="3">
        <f t="shared" si="8"/>
        <v>0.625</v>
      </c>
      <c r="F99">
        <f>SUMIF(Game!B:B,'Totals by Team'!A99,Game!D:D)</f>
        <v>2190</v>
      </c>
      <c r="G99">
        <f>SUMIF(Game!B:B,'Totals by Team'!A99,Game!E:E)</f>
        <v>1974</v>
      </c>
      <c r="H99" s="2">
        <f t="shared" si="9"/>
        <v>68.4375</v>
      </c>
      <c r="I99" s="2">
        <f t="shared" si="10"/>
        <v>61.6875</v>
      </c>
      <c r="J99">
        <f>SUMIF(Game!B:B,'Totals by Team'!A99,Game!G:G)</f>
        <v>216</v>
      </c>
      <c r="K99" s="2">
        <f t="shared" si="11"/>
        <v>6.75</v>
      </c>
      <c r="L99">
        <f>COUNTIFS(Game!B:B,'Totals by Team'!A99,Game!H:H,"Win",Game!I:I,"Home")</f>
        <v>15</v>
      </c>
      <c r="M99">
        <f>COUNTIFS(Game!B:B,'Totals by Team'!A99,Game!H:H,"Loss",Game!I:I,"Home")</f>
        <v>2</v>
      </c>
      <c r="N99">
        <f>COUNTIFS(Game!B:B,'Totals by Team'!A99,Game!H:H,"Win",Game!I:I,"Away")</f>
        <v>3</v>
      </c>
      <c r="O99">
        <f>COUNTIFS(Game!B:B,'Totals by Team'!A99,Game!H:H,"Loss",Game!I:I,"Away")</f>
        <v>8</v>
      </c>
      <c r="P99">
        <f>COUNTIFS(Game!B:B,'Totals by Team'!A99,Game!H:H,"Win",Game!I:I,"Neutral")</f>
        <v>2</v>
      </c>
      <c r="Q99">
        <f>COUNTIFS(Game!B:B,'Totals by Team'!A99,Game!H:H,"Loss",Game!I:I,"Neutral")</f>
        <v>2</v>
      </c>
    </row>
    <row r="100" spans="1:17" x14ac:dyDescent="0.25">
      <c r="A100" t="s">
        <v>220</v>
      </c>
      <c r="B100">
        <f>COUNTIF(Game!B:B,'Totals by Team'!A100)</f>
        <v>32</v>
      </c>
      <c r="C100">
        <f>COUNTIFS(Game!B:B,'Totals by Team'!A100,Game!H:H,"Win")</f>
        <v>20</v>
      </c>
      <c r="D100">
        <f>COUNTIFS(Game!B:B,'Totals by Team'!A100,Game!H:H,"Loss")</f>
        <v>12</v>
      </c>
      <c r="E100" s="3">
        <f t="shared" si="8"/>
        <v>0.625</v>
      </c>
      <c r="F100">
        <f>SUMIF(Game!B:B,'Totals by Team'!A100,Game!D:D)</f>
        <v>2003</v>
      </c>
      <c r="G100">
        <f>SUMIF(Game!B:B,'Totals by Team'!A100,Game!E:E)</f>
        <v>1898</v>
      </c>
      <c r="H100" s="2">
        <f t="shared" si="9"/>
        <v>62.59375</v>
      </c>
      <c r="I100" s="2">
        <f t="shared" si="10"/>
        <v>59.3125</v>
      </c>
      <c r="J100">
        <f>SUMIF(Game!B:B,'Totals by Team'!A100,Game!G:G)</f>
        <v>105</v>
      </c>
      <c r="K100" s="2">
        <f t="shared" si="11"/>
        <v>3.28125</v>
      </c>
      <c r="L100">
        <f>COUNTIFS(Game!B:B,'Totals by Team'!A100,Game!H:H,"Win",Game!I:I,"Home")</f>
        <v>13</v>
      </c>
      <c r="M100">
        <f>COUNTIFS(Game!B:B,'Totals by Team'!A100,Game!H:H,"Loss",Game!I:I,"Home")</f>
        <v>3</v>
      </c>
      <c r="N100">
        <f>COUNTIFS(Game!B:B,'Totals by Team'!A100,Game!H:H,"Win",Game!I:I,"Away")</f>
        <v>4</v>
      </c>
      <c r="O100">
        <f>COUNTIFS(Game!B:B,'Totals by Team'!A100,Game!H:H,"Loss",Game!I:I,"Away")</f>
        <v>8</v>
      </c>
      <c r="P100">
        <f>COUNTIFS(Game!B:B,'Totals by Team'!A100,Game!H:H,"Win",Game!I:I,"Neutral")</f>
        <v>3</v>
      </c>
      <c r="Q100">
        <f>COUNTIFS(Game!B:B,'Totals by Team'!A100,Game!H:H,"Loss",Game!I:I,"Neutral")</f>
        <v>1</v>
      </c>
    </row>
    <row r="101" spans="1:17" x14ac:dyDescent="0.25">
      <c r="A101" t="s">
        <v>51</v>
      </c>
      <c r="B101">
        <f>COUNTIF(Game!B:B,'Totals by Team'!A101)</f>
        <v>30</v>
      </c>
      <c r="C101">
        <f>COUNTIFS(Game!B:B,'Totals by Team'!A101,Game!H:H,"Win")</f>
        <v>17</v>
      </c>
      <c r="D101">
        <f>COUNTIFS(Game!B:B,'Totals by Team'!A101,Game!H:H,"Loss")</f>
        <v>13</v>
      </c>
      <c r="E101" s="3">
        <f t="shared" si="8"/>
        <v>0.56666666666666665</v>
      </c>
      <c r="F101">
        <f>SUMIF(Game!B:B,'Totals by Team'!A101,Game!D:D)</f>
        <v>2046</v>
      </c>
      <c r="G101">
        <f>SUMIF(Game!B:B,'Totals by Team'!A101,Game!E:E)</f>
        <v>2026</v>
      </c>
      <c r="H101" s="2">
        <f t="shared" si="9"/>
        <v>68.2</v>
      </c>
      <c r="I101" s="2">
        <f t="shared" si="10"/>
        <v>67.533333333333331</v>
      </c>
      <c r="J101">
        <f>SUMIF(Game!B:B,'Totals by Team'!A101,Game!G:G)</f>
        <v>20</v>
      </c>
      <c r="K101" s="2">
        <f t="shared" si="11"/>
        <v>0.66666666666666663</v>
      </c>
      <c r="L101">
        <f>COUNTIFS(Game!B:B,'Totals by Team'!A101,Game!H:H,"Win",Game!I:I,"Home")</f>
        <v>6</v>
      </c>
      <c r="M101">
        <f>COUNTIFS(Game!B:B,'Totals by Team'!A101,Game!H:H,"Loss",Game!I:I,"Home")</f>
        <v>5</v>
      </c>
      <c r="N101">
        <f>COUNTIFS(Game!B:B,'Totals by Team'!A101,Game!H:H,"Win",Game!I:I,"Away")</f>
        <v>9</v>
      </c>
      <c r="O101">
        <f>COUNTIFS(Game!B:B,'Totals by Team'!A101,Game!H:H,"Loss",Game!I:I,"Away")</f>
        <v>8</v>
      </c>
      <c r="P101">
        <f>COUNTIFS(Game!B:B,'Totals by Team'!A101,Game!H:H,"Win",Game!I:I,"Neutral")</f>
        <v>2</v>
      </c>
      <c r="Q101">
        <f>COUNTIFS(Game!B:B,'Totals by Team'!A101,Game!H:H,"Loss",Game!I:I,"Neutral")</f>
        <v>0</v>
      </c>
    </row>
    <row r="102" spans="1:17" x14ac:dyDescent="0.25">
      <c r="A102" t="s">
        <v>38</v>
      </c>
      <c r="B102">
        <f>COUNTIF(Game!B:B,'Totals by Team'!A102)</f>
        <v>29</v>
      </c>
      <c r="C102">
        <f>COUNTIFS(Game!B:B,'Totals by Team'!A102,Game!H:H,"Win")</f>
        <v>17</v>
      </c>
      <c r="D102">
        <f>COUNTIFS(Game!B:B,'Totals by Team'!A102,Game!H:H,"Loss")</f>
        <v>12</v>
      </c>
      <c r="E102" s="3">
        <f t="shared" si="8"/>
        <v>0.58620689655172409</v>
      </c>
      <c r="F102">
        <f>SUMIF(Game!B:B,'Totals by Team'!A102,Game!D:D)</f>
        <v>1972</v>
      </c>
      <c r="G102">
        <f>SUMIF(Game!B:B,'Totals by Team'!A102,Game!E:E)</f>
        <v>1865</v>
      </c>
      <c r="H102" s="2">
        <f t="shared" si="9"/>
        <v>68</v>
      </c>
      <c r="I102" s="2">
        <f t="shared" si="10"/>
        <v>64.310344827586206</v>
      </c>
      <c r="J102">
        <f>SUMIF(Game!B:B,'Totals by Team'!A102,Game!G:G)</f>
        <v>107</v>
      </c>
      <c r="K102" s="2">
        <f t="shared" si="11"/>
        <v>3.6896551724137931</v>
      </c>
      <c r="L102">
        <f>COUNTIFS(Game!B:B,'Totals by Team'!A102,Game!H:H,"Win",Game!I:I,"Home")</f>
        <v>9</v>
      </c>
      <c r="M102">
        <f>COUNTIFS(Game!B:B,'Totals by Team'!A102,Game!H:H,"Loss",Game!I:I,"Home")</f>
        <v>3</v>
      </c>
      <c r="N102">
        <f>COUNTIFS(Game!B:B,'Totals by Team'!A102,Game!H:H,"Win",Game!I:I,"Away")</f>
        <v>7</v>
      </c>
      <c r="O102">
        <f>COUNTIFS(Game!B:B,'Totals by Team'!A102,Game!H:H,"Loss",Game!I:I,"Away")</f>
        <v>8</v>
      </c>
      <c r="P102">
        <f>COUNTIFS(Game!B:B,'Totals by Team'!A102,Game!H:H,"Win",Game!I:I,"Neutral")</f>
        <v>1</v>
      </c>
      <c r="Q102">
        <f>COUNTIFS(Game!B:B,'Totals by Team'!A102,Game!H:H,"Loss",Game!I:I,"Neutral")</f>
        <v>1</v>
      </c>
    </row>
    <row r="103" spans="1:17" x14ac:dyDescent="0.25">
      <c r="A103" t="s">
        <v>212</v>
      </c>
      <c r="B103">
        <f>COUNTIF(Game!B:B,'Totals by Team'!A103)</f>
        <v>32</v>
      </c>
      <c r="C103">
        <f>COUNTIFS(Game!B:B,'Totals by Team'!A103,Game!H:H,"Win")</f>
        <v>20</v>
      </c>
      <c r="D103">
        <f>COUNTIFS(Game!B:B,'Totals by Team'!A103,Game!H:H,"Loss")</f>
        <v>12</v>
      </c>
      <c r="E103" s="3">
        <f t="shared" si="8"/>
        <v>0.625</v>
      </c>
      <c r="F103">
        <f>SUMIF(Game!B:B,'Totals by Team'!A103,Game!D:D)</f>
        <v>2122</v>
      </c>
      <c r="G103">
        <f>SUMIF(Game!B:B,'Totals by Team'!A103,Game!E:E)</f>
        <v>2016</v>
      </c>
      <c r="H103" s="2">
        <f t="shared" si="9"/>
        <v>66.3125</v>
      </c>
      <c r="I103" s="2">
        <f t="shared" si="10"/>
        <v>63</v>
      </c>
      <c r="J103">
        <f>SUMIF(Game!B:B,'Totals by Team'!A103,Game!G:G)</f>
        <v>106</v>
      </c>
      <c r="K103" s="2">
        <f t="shared" si="11"/>
        <v>3.3125</v>
      </c>
      <c r="L103">
        <f>COUNTIFS(Game!B:B,'Totals by Team'!A103,Game!H:H,"Win",Game!I:I,"Home")</f>
        <v>13</v>
      </c>
      <c r="M103">
        <f>COUNTIFS(Game!B:B,'Totals by Team'!A103,Game!H:H,"Loss",Game!I:I,"Home")</f>
        <v>3</v>
      </c>
      <c r="N103">
        <f>COUNTIFS(Game!B:B,'Totals by Team'!A103,Game!H:H,"Win",Game!I:I,"Away")</f>
        <v>4</v>
      </c>
      <c r="O103">
        <f>COUNTIFS(Game!B:B,'Totals by Team'!A103,Game!H:H,"Loss",Game!I:I,"Away")</f>
        <v>7</v>
      </c>
      <c r="P103">
        <f>COUNTIFS(Game!B:B,'Totals by Team'!A103,Game!H:H,"Win",Game!I:I,"Neutral")</f>
        <v>3</v>
      </c>
      <c r="Q103">
        <f>COUNTIFS(Game!B:B,'Totals by Team'!A103,Game!H:H,"Loss",Game!I:I,"Neutral")</f>
        <v>2</v>
      </c>
    </row>
    <row r="104" spans="1:17" x14ac:dyDescent="0.25">
      <c r="A104" t="s">
        <v>155</v>
      </c>
      <c r="B104">
        <f>COUNTIF(Game!B:B,'Totals by Team'!A104)</f>
        <v>33</v>
      </c>
      <c r="C104">
        <f>COUNTIFS(Game!B:B,'Totals by Team'!A104,Game!H:H,"Win")</f>
        <v>20</v>
      </c>
      <c r="D104">
        <f>COUNTIFS(Game!B:B,'Totals by Team'!A104,Game!H:H,"Loss")</f>
        <v>13</v>
      </c>
      <c r="E104" s="3">
        <f t="shared" si="8"/>
        <v>0.60606060606060608</v>
      </c>
      <c r="F104">
        <f>SUMIF(Game!B:B,'Totals by Team'!A104,Game!D:D)</f>
        <v>2622</v>
      </c>
      <c r="G104">
        <f>SUMIF(Game!B:B,'Totals by Team'!A104,Game!E:E)</f>
        <v>2521</v>
      </c>
      <c r="H104" s="2">
        <f t="shared" si="9"/>
        <v>79.454545454545453</v>
      </c>
      <c r="I104" s="2">
        <f t="shared" si="10"/>
        <v>76.393939393939391</v>
      </c>
      <c r="J104">
        <f>SUMIF(Game!B:B,'Totals by Team'!A104,Game!G:G)</f>
        <v>101</v>
      </c>
      <c r="K104" s="2">
        <f t="shared" si="11"/>
        <v>3.0606060606060606</v>
      </c>
      <c r="L104">
        <f>COUNTIFS(Game!B:B,'Totals by Team'!A104,Game!H:H,"Win",Game!I:I,"Home")</f>
        <v>13</v>
      </c>
      <c r="M104">
        <f>COUNTIFS(Game!B:B,'Totals by Team'!A104,Game!H:H,"Loss",Game!I:I,"Home")</f>
        <v>4</v>
      </c>
      <c r="N104">
        <f>COUNTIFS(Game!B:B,'Totals by Team'!A104,Game!H:H,"Win",Game!I:I,"Away")</f>
        <v>7</v>
      </c>
      <c r="O104">
        <f>COUNTIFS(Game!B:B,'Totals by Team'!A104,Game!H:H,"Loss",Game!I:I,"Away")</f>
        <v>9</v>
      </c>
      <c r="P104">
        <f>COUNTIFS(Game!B:B,'Totals by Team'!A104,Game!H:H,"Win",Game!I:I,"Neutral")</f>
        <v>0</v>
      </c>
      <c r="Q104">
        <f>COUNTIFS(Game!B:B,'Totals by Team'!A104,Game!H:H,"Loss",Game!I:I,"Neutral")</f>
        <v>0</v>
      </c>
    </row>
    <row r="105" spans="1:17" x14ac:dyDescent="0.25">
      <c r="A105" t="s">
        <v>116</v>
      </c>
      <c r="B105">
        <f>COUNTIF(Game!B:B,'Totals by Team'!A105)</f>
        <v>30</v>
      </c>
      <c r="C105">
        <f>COUNTIFS(Game!B:B,'Totals by Team'!A105,Game!H:H,"Win")</f>
        <v>18</v>
      </c>
      <c r="D105">
        <f>COUNTIFS(Game!B:B,'Totals by Team'!A105,Game!H:H,"Loss")</f>
        <v>12</v>
      </c>
      <c r="E105" s="3">
        <f t="shared" si="8"/>
        <v>0.6</v>
      </c>
      <c r="F105">
        <f>SUMIF(Game!B:B,'Totals by Team'!A105,Game!D:D)</f>
        <v>2051</v>
      </c>
      <c r="G105">
        <f>SUMIF(Game!B:B,'Totals by Team'!A105,Game!E:E)</f>
        <v>1897</v>
      </c>
      <c r="H105" s="2">
        <f t="shared" si="9"/>
        <v>68.36666666666666</v>
      </c>
      <c r="I105" s="2">
        <f t="shared" si="10"/>
        <v>63.233333333333334</v>
      </c>
      <c r="J105">
        <f>SUMIF(Game!B:B,'Totals by Team'!A105,Game!G:G)</f>
        <v>154</v>
      </c>
      <c r="K105" s="2">
        <f t="shared" si="11"/>
        <v>5.1333333333333337</v>
      </c>
      <c r="L105">
        <f>COUNTIFS(Game!B:B,'Totals by Team'!A105,Game!H:H,"Win",Game!I:I,"Home")</f>
        <v>12</v>
      </c>
      <c r="M105">
        <f>COUNTIFS(Game!B:B,'Totals by Team'!A105,Game!H:H,"Loss",Game!I:I,"Home")</f>
        <v>2</v>
      </c>
      <c r="N105">
        <f>COUNTIFS(Game!B:B,'Totals by Team'!A105,Game!H:H,"Win",Game!I:I,"Away")</f>
        <v>5</v>
      </c>
      <c r="O105">
        <f>COUNTIFS(Game!B:B,'Totals by Team'!A105,Game!H:H,"Loss",Game!I:I,"Away")</f>
        <v>9</v>
      </c>
      <c r="P105">
        <f>COUNTIFS(Game!B:B,'Totals by Team'!A105,Game!H:H,"Win",Game!I:I,"Neutral")</f>
        <v>1</v>
      </c>
      <c r="Q105">
        <f>COUNTIFS(Game!B:B,'Totals by Team'!A105,Game!H:H,"Loss",Game!I:I,"Neutral")</f>
        <v>1</v>
      </c>
    </row>
    <row r="106" spans="1:17" x14ac:dyDescent="0.25">
      <c r="A106" t="s">
        <v>295</v>
      </c>
      <c r="B106">
        <f>COUNTIF(Game!B:B,'Totals by Team'!A106)</f>
        <v>33</v>
      </c>
      <c r="C106">
        <f>COUNTIFS(Game!B:B,'Totals by Team'!A106,Game!H:H,"Win")</f>
        <v>21</v>
      </c>
      <c r="D106">
        <f>COUNTIFS(Game!B:B,'Totals by Team'!A106,Game!H:H,"Loss")</f>
        <v>12</v>
      </c>
      <c r="E106" s="3">
        <f t="shared" si="8"/>
        <v>0.63636363636363635</v>
      </c>
      <c r="F106">
        <f>SUMIF(Game!B:B,'Totals by Team'!A106,Game!D:D)</f>
        <v>2322</v>
      </c>
      <c r="G106">
        <f>SUMIF(Game!B:B,'Totals by Team'!A106,Game!E:E)</f>
        <v>2075</v>
      </c>
      <c r="H106" s="2">
        <f t="shared" si="9"/>
        <v>70.36363636363636</v>
      </c>
      <c r="I106" s="2">
        <f t="shared" si="10"/>
        <v>62.878787878787875</v>
      </c>
      <c r="J106">
        <f>SUMIF(Game!B:B,'Totals by Team'!A106,Game!G:G)</f>
        <v>247</v>
      </c>
      <c r="K106" s="2">
        <f t="shared" si="11"/>
        <v>7.4848484848484844</v>
      </c>
      <c r="L106">
        <f>COUNTIFS(Game!B:B,'Totals by Team'!A106,Game!H:H,"Win",Game!I:I,"Home")</f>
        <v>16</v>
      </c>
      <c r="M106">
        <f>COUNTIFS(Game!B:B,'Totals by Team'!A106,Game!H:H,"Loss",Game!I:I,"Home")</f>
        <v>2</v>
      </c>
      <c r="N106">
        <f>COUNTIFS(Game!B:B,'Totals by Team'!A106,Game!H:H,"Win",Game!I:I,"Away")</f>
        <v>2</v>
      </c>
      <c r="O106">
        <f>COUNTIFS(Game!B:B,'Totals by Team'!A106,Game!H:H,"Loss",Game!I:I,"Away")</f>
        <v>8</v>
      </c>
      <c r="P106">
        <f>COUNTIFS(Game!B:B,'Totals by Team'!A106,Game!H:H,"Win",Game!I:I,"Neutral")</f>
        <v>3</v>
      </c>
      <c r="Q106">
        <f>COUNTIFS(Game!B:B,'Totals by Team'!A106,Game!H:H,"Loss",Game!I:I,"Neutral")</f>
        <v>2</v>
      </c>
    </row>
    <row r="107" spans="1:17" x14ac:dyDescent="0.25">
      <c r="A107" t="s">
        <v>110</v>
      </c>
      <c r="B107">
        <f>COUNTIF(Game!B:B,'Totals by Team'!A107)</f>
        <v>33</v>
      </c>
      <c r="C107">
        <f>COUNTIFS(Game!B:B,'Totals by Team'!A107,Game!H:H,"Win")</f>
        <v>19</v>
      </c>
      <c r="D107">
        <f>COUNTIFS(Game!B:B,'Totals by Team'!A107,Game!H:H,"Loss")</f>
        <v>14</v>
      </c>
      <c r="E107" s="3">
        <f t="shared" si="8"/>
        <v>0.5757575757575758</v>
      </c>
      <c r="F107">
        <f>SUMIF(Game!B:B,'Totals by Team'!A107,Game!D:D)</f>
        <v>2276</v>
      </c>
      <c r="G107">
        <f>SUMIF(Game!B:B,'Totals by Team'!A107,Game!E:E)</f>
        <v>2275</v>
      </c>
      <c r="H107" s="2">
        <f t="shared" si="9"/>
        <v>68.969696969696969</v>
      </c>
      <c r="I107" s="2">
        <f t="shared" si="10"/>
        <v>68.939393939393938</v>
      </c>
      <c r="J107">
        <f>SUMIF(Game!B:B,'Totals by Team'!A107,Game!G:G)</f>
        <v>1</v>
      </c>
      <c r="K107" s="2">
        <f t="shared" si="11"/>
        <v>3.0303030303030304E-2</v>
      </c>
      <c r="L107">
        <f>COUNTIFS(Game!B:B,'Totals by Team'!A107,Game!H:H,"Win",Game!I:I,"Home")</f>
        <v>9</v>
      </c>
      <c r="M107">
        <f>COUNTIFS(Game!B:B,'Totals by Team'!A107,Game!H:H,"Loss",Game!I:I,"Home")</f>
        <v>4</v>
      </c>
      <c r="N107">
        <f>COUNTIFS(Game!B:B,'Totals by Team'!A107,Game!H:H,"Win",Game!I:I,"Away")</f>
        <v>8</v>
      </c>
      <c r="O107">
        <f>COUNTIFS(Game!B:B,'Totals by Team'!A107,Game!H:H,"Loss",Game!I:I,"Away")</f>
        <v>7</v>
      </c>
      <c r="P107">
        <f>COUNTIFS(Game!B:B,'Totals by Team'!A107,Game!H:H,"Win",Game!I:I,"Neutral")</f>
        <v>2</v>
      </c>
      <c r="Q107">
        <f>COUNTIFS(Game!B:B,'Totals by Team'!A107,Game!H:H,"Loss",Game!I:I,"Neutral")</f>
        <v>3</v>
      </c>
    </row>
    <row r="108" spans="1:17" x14ac:dyDescent="0.25">
      <c r="A108" t="s">
        <v>191</v>
      </c>
      <c r="B108">
        <f>COUNTIF(Game!B:B,'Totals by Team'!A108)</f>
        <v>30</v>
      </c>
      <c r="C108">
        <f>COUNTIFS(Game!B:B,'Totals by Team'!A108,Game!H:H,"Win")</f>
        <v>17</v>
      </c>
      <c r="D108">
        <f>COUNTIFS(Game!B:B,'Totals by Team'!A108,Game!H:H,"Loss")</f>
        <v>13</v>
      </c>
      <c r="E108" s="3">
        <f t="shared" si="8"/>
        <v>0.56666666666666665</v>
      </c>
      <c r="F108">
        <f>SUMIF(Game!B:B,'Totals by Team'!A108,Game!D:D)</f>
        <v>2068</v>
      </c>
      <c r="G108">
        <f>SUMIF(Game!B:B,'Totals by Team'!A108,Game!E:E)</f>
        <v>2118</v>
      </c>
      <c r="H108" s="2">
        <f t="shared" si="9"/>
        <v>68.933333333333337</v>
      </c>
      <c r="I108" s="2">
        <f t="shared" si="10"/>
        <v>70.599999999999994</v>
      </c>
      <c r="J108">
        <f>SUMIF(Game!B:B,'Totals by Team'!A108,Game!G:G)</f>
        <v>-50</v>
      </c>
      <c r="K108" s="2">
        <f t="shared" si="11"/>
        <v>-1.6666666666666667</v>
      </c>
      <c r="L108">
        <f>COUNTIFS(Game!B:B,'Totals by Team'!A108,Game!H:H,"Win",Game!I:I,"Home")</f>
        <v>9</v>
      </c>
      <c r="M108">
        <f>COUNTIFS(Game!B:B,'Totals by Team'!A108,Game!H:H,"Loss",Game!I:I,"Home")</f>
        <v>3</v>
      </c>
      <c r="N108">
        <f>COUNTIFS(Game!B:B,'Totals by Team'!A108,Game!H:H,"Win",Game!I:I,"Away")</f>
        <v>7</v>
      </c>
      <c r="O108">
        <f>COUNTIFS(Game!B:B,'Totals by Team'!A108,Game!H:H,"Loss",Game!I:I,"Away")</f>
        <v>9</v>
      </c>
      <c r="P108">
        <f>COUNTIFS(Game!B:B,'Totals by Team'!A108,Game!H:H,"Win",Game!I:I,"Neutral")</f>
        <v>1</v>
      </c>
      <c r="Q108">
        <f>COUNTIFS(Game!B:B,'Totals by Team'!A108,Game!H:H,"Loss",Game!I:I,"Neutral")</f>
        <v>1</v>
      </c>
    </row>
    <row r="109" spans="1:17" x14ac:dyDescent="0.25">
      <c r="A109" t="s">
        <v>276</v>
      </c>
      <c r="B109">
        <f>COUNTIF(Game!B:B,'Totals by Team'!A109)</f>
        <v>26</v>
      </c>
      <c r="C109">
        <f>COUNTIFS(Game!B:B,'Totals by Team'!A109,Game!H:H,"Win")</f>
        <v>15</v>
      </c>
      <c r="D109">
        <f>COUNTIFS(Game!B:B,'Totals by Team'!A109,Game!H:H,"Loss")</f>
        <v>11</v>
      </c>
      <c r="E109" s="3">
        <f t="shared" si="8"/>
        <v>0.57692307692307687</v>
      </c>
      <c r="F109">
        <f>SUMIF(Game!B:B,'Totals by Team'!A109,Game!D:D)</f>
        <v>1685</v>
      </c>
      <c r="G109">
        <f>SUMIF(Game!B:B,'Totals by Team'!A109,Game!E:E)</f>
        <v>1690</v>
      </c>
      <c r="H109" s="2">
        <f t="shared" si="9"/>
        <v>64.807692307692307</v>
      </c>
      <c r="I109" s="2">
        <f t="shared" si="10"/>
        <v>65</v>
      </c>
      <c r="J109">
        <f>SUMIF(Game!B:B,'Totals by Team'!A109,Game!G:G)</f>
        <v>-5</v>
      </c>
      <c r="K109" s="2">
        <f t="shared" si="11"/>
        <v>-0.19230769230769232</v>
      </c>
      <c r="L109">
        <f>COUNTIFS(Game!B:B,'Totals by Team'!A109,Game!H:H,"Win",Game!I:I,"Home")</f>
        <v>7</v>
      </c>
      <c r="M109">
        <f>COUNTIFS(Game!B:B,'Totals by Team'!A109,Game!H:H,"Loss",Game!I:I,"Home")</f>
        <v>3</v>
      </c>
      <c r="N109">
        <f>COUNTIFS(Game!B:B,'Totals by Team'!A109,Game!H:H,"Win",Game!I:I,"Away")</f>
        <v>6</v>
      </c>
      <c r="O109">
        <f>COUNTIFS(Game!B:B,'Totals by Team'!A109,Game!H:H,"Loss",Game!I:I,"Away")</f>
        <v>8</v>
      </c>
      <c r="P109">
        <f>COUNTIFS(Game!B:B,'Totals by Team'!A109,Game!H:H,"Win",Game!I:I,"Neutral")</f>
        <v>2</v>
      </c>
      <c r="Q109">
        <f>COUNTIFS(Game!B:B,'Totals by Team'!A109,Game!H:H,"Loss",Game!I:I,"Neutral")</f>
        <v>0</v>
      </c>
    </row>
    <row r="110" spans="1:17" x14ac:dyDescent="0.25">
      <c r="A110" t="s">
        <v>77</v>
      </c>
      <c r="B110">
        <f>COUNTIF(Game!B:B,'Totals by Team'!A110)</f>
        <v>32</v>
      </c>
      <c r="C110">
        <f>COUNTIFS(Game!B:B,'Totals by Team'!A110,Game!H:H,"Win")</f>
        <v>19</v>
      </c>
      <c r="D110">
        <f>COUNTIFS(Game!B:B,'Totals by Team'!A110,Game!H:H,"Loss")</f>
        <v>13</v>
      </c>
      <c r="E110" s="3">
        <f t="shared" si="8"/>
        <v>0.59375</v>
      </c>
      <c r="F110">
        <f>SUMIF(Game!B:B,'Totals by Team'!A110,Game!D:D)</f>
        <v>2366</v>
      </c>
      <c r="G110">
        <f>SUMIF(Game!B:B,'Totals by Team'!A110,Game!E:E)</f>
        <v>2293</v>
      </c>
      <c r="H110" s="2">
        <f t="shared" si="9"/>
        <v>73.9375</v>
      </c>
      <c r="I110" s="2">
        <f t="shared" si="10"/>
        <v>71.65625</v>
      </c>
      <c r="J110">
        <f>SUMIF(Game!B:B,'Totals by Team'!A110,Game!G:G)</f>
        <v>73</v>
      </c>
      <c r="K110" s="2">
        <f t="shared" si="11"/>
        <v>2.28125</v>
      </c>
      <c r="L110">
        <f>COUNTIFS(Game!B:B,'Totals by Team'!A110,Game!H:H,"Win",Game!I:I,"Home")</f>
        <v>11</v>
      </c>
      <c r="M110">
        <f>COUNTIFS(Game!B:B,'Totals by Team'!A110,Game!H:H,"Loss",Game!I:I,"Home")</f>
        <v>4</v>
      </c>
      <c r="N110">
        <f>COUNTIFS(Game!B:B,'Totals by Team'!A110,Game!H:H,"Win",Game!I:I,"Away")</f>
        <v>7</v>
      </c>
      <c r="O110">
        <f>COUNTIFS(Game!B:B,'Totals by Team'!A110,Game!H:H,"Loss",Game!I:I,"Away")</f>
        <v>7</v>
      </c>
      <c r="P110">
        <f>COUNTIFS(Game!B:B,'Totals by Team'!A110,Game!H:H,"Win",Game!I:I,"Neutral")</f>
        <v>1</v>
      </c>
      <c r="Q110">
        <f>COUNTIFS(Game!B:B,'Totals by Team'!A110,Game!H:H,"Loss",Game!I:I,"Neutral")</f>
        <v>2</v>
      </c>
    </row>
    <row r="111" spans="1:17" x14ac:dyDescent="0.25">
      <c r="A111" t="s">
        <v>88</v>
      </c>
      <c r="B111">
        <f>COUNTIF(Game!B:B,'Totals by Team'!A111)</f>
        <v>30</v>
      </c>
      <c r="C111">
        <f>COUNTIFS(Game!B:B,'Totals by Team'!A111,Game!H:H,"Win")</f>
        <v>16</v>
      </c>
      <c r="D111">
        <f>COUNTIFS(Game!B:B,'Totals by Team'!A111,Game!H:H,"Loss")</f>
        <v>14</v>
      </c>
      <c r="E111" s="3">
        <f t="shared" si="8"/>
        <v>0.53333333333333333</v>
      </c>
      <c r="F111">
        <f>SUMIF(Game!B:B,'Totals by Team'!A111,Game!D:D)</f>
        <v>1880</v>
      </c>
      <c r="G111">
        <f>SUMIF(Game!B:B,'Totals by Team'!A111,Game!E:E)</f>
        <v>1998</v>
      </c>
      <c r="H111" s="2">
        <f t="shared" si="9"/>
        <v>62.666666666666664</v>
      </c>
      <c r="I111" s="2">
        <f t="shared" si="10"/>
        <v>66.599999999999994</v>
      </c>
      <c r="J111">
        <f>SUMIF(Game!B:B,'Totals by Team'!A111,Game!G:G)</f>
        <v>-118</v>
      </c>
      <c r="K111" s="2">
        <f t="shared" si="11"/>
        <v>-3.9333333333333331</v>
      </c>
      <c r="L111">
        <f>COUNTIFS(Game!B:B,'Totals by Team'!A111,Game!H:H,"Win",Game!I:I,"Home")</f>
        <v>9</v>
      </c>
      <c r="M111">
        <f>COUNTIFS(Game!B:B,'Totals by Team'!A111,Game!H:H,"Loss",Game!I:I,"Home")</f>
        <v>0</v>
      </c>
      <c r="N111">
        <f>COUNTIFS(Game!B:B,'Totals by Team'!A111,Game!H:H,"Win",Game!I:I,"Away")</f>
        <v>6</v>
      </c>
      <c r="O111">
        <f>COUNTIFS(Game!B:B,'Totals by Team'!A111,Game!H:H,"Loss",Game!I:I,"Away")</f>
        <v>12</v>
      </c>
      <c r="P111">
        <f>COUNTIFS(Game!B:B,'Totals by Team'!A111,Game!H:H,"Win",Game!I:I,"Neutral")</f>
        <v>1</v>
      </c>
      <c r="Q111">
        <f>COUNTIFS(Game!B:B,'Totals by Team'!A111,Game!H:H,"Loss",Game!I:I,"Neutral")</f>
        <v>2</v>
      </c>
    </row>
    <row r="112" spans="1:17" x14ac:dyDescent="0.25">
      <c r="A112" t="s">
        <v>82</v>
      </c>
      <c r="B112">
        <f>COUNTIF(Game!B:B,'Totals by Team'!A112)</f>
        <v>32</v>
      </c>
      <c r="C112">
        <f>COUNTIFS(Game!B:B,'Totals by Team'!A112,Game!H:H,"Win")</f>
        <v>19</v>
      </c>
      <c r="D112">
        <f>COUNTIFS(Game!B:B,'Totals by Team'!A112,Game!H:H,"Loss")</f>
        <v>13</v>
      </c>
      <c r="E112" s="3">
        <f t="shared" si="8"/>
        <v>0.59375</v>
      </c>
      <c r="F112">
        <f>SUMIF(Game!B:B,'Totals by Team'!A112,Game!D:D)</f>
        <v>2045</v>
      </c>
      <c r="G112">
        <f>SUMIF(Game!B:B,'Totals by Team'!A112,Game!E:E)</f>
        <v>1988</v>
      </c>
      <c r="H112" s="2">
        <f t="shared" si="9"/>
        <v>63.90625</v>
      </c>
      <c r="I112" s="2">
        <f t="shared" si="10"/>
        <v>62.125</v>
      </c>
      <c r="J112">
        <f>SUMIF(Game!B:B,'Totals by Team'!A112,Game!G:G)</f>
        <v>57</v>
      </c>
      <c r="K112" s="2">
        <f t="shared" si="11"/>
        <v>1.78125</v>
      </c>
      <c r="L112">
        <f>COUNTIFS(Game!B:B,'Totals by Team'!A112,Game!H:H,"Win",Game!I:I,"Home")</f>
        <v>7</v>
      </c>
      <c r="M112">
        <f>COUNTIFS(Game!B:B,'Totals by Team'!A112,Game!H:H,"Loss",Game!I:I,"Home")</f>
        <v>7</v>
      </c>
      <c r="N112">
        <f>COUNTIFS(Game!B:B,'Totals by Team'!A112,Game!H:H,"Win",Game!I:I,"Away")</f>
        <v>10</v>
      </c>
      <c r="O112">
        <f>COUNTIFS(Game!B:B,'Totals by Team'!A112,Game!H:H,"Loss",Game!I:I,"Away")</f>
        <v>5</v>
      </c>
      <c r="P112">
        <f>COUNTIFS(Game!B:B,'Totals by Team'!A112,Game!H:H,"Win",Game!I:I,"Neutral")</f>
        <v>2</v>
      </c>
      <c r="Q112">
        <f>COUNTIFS(Game!B:B,'Totals by Team'!A112,Game!H:H,"Loss",Game!I:I,"Neutral")</f>
        <v>1</v>
      </c>
    </row>
    <row r="113" spans="1:17" x14ac:dyDescent="0.25">
      <c r="A113" t="s">
        <v>318</v>
      </c>
      <c r="B113">
        <f>COUNTIF(Game!B:B,'Totals by Team'!A113)</f>
        <v>33</v>
      </c>
      <c r="C113">
        <f>COUNTIFS(Game!B:B,'Totals by Team'!A113,Game!H:H,"Win")</f>
        <v>21</v>
      </c>
      <c r="D113">
        <f>COUNTIFS(Game!B:B,'Totals by Team'!A113,Game!H:H,"Loss")</f>
        <v>12</v>
      </c>
      <c r="E113" s="3">
        <f t="shared" si="8"/>
        <v>0.63636363636363635</v>
      </c>
      <c r="F113">
        <f>SUMIF(Game!B:B,'Totals by Team'!A113,Game!D:D)</f>
        <v>2343</v>
      </c>
      <c r="G113">
        <f>SUMIF(Game!B:B,'Totals by Team'!A113,Game!E:E)</f>
        <v>2206</v>
      </c>
      <c r="H113" s="2">
        <f t="shared" si="9"/>
        <v>71</v>
      </c>
      <c r="I113" s="2">
        <f t="shared" si="10"/>
        <v>66.848484848484844</v>
      </c>
      <c r="J113">
        <f>SUMIF(Game!B:B,'Totals by Team'!A113,Game!G:G)</f>
        <v>137</v>
      </c>
      <c r="K113" s="2">
        <f t="shared" si="11"/>
        <v>4.1515151515151514</v>
      </c>
      <c r="L113">
        <f>COUNTIFS(Game!B:B,'Totals by Team'!A113,Game!H:H,"Win",Game!I:I,"Home")</f>
        <v>15</v>
      </c>
      <c r="M113">
        <f>COUNTIFS(Game!B:B,'Totals by Team'!A113,Game!H:H,"Loss",Game!I:I,"Home")</f>
        <v>4</v>
      </c>
      <c r="N113">
        <f>COUNTIFS(Game!B:B,'Totals by Team'!A113,Game!H:H,"Win",Game!I:I,"Away")</f>
        <v>4</v>
      </c>
      <c r="O113">
        <f>COUNTIFS(Game!B:B,'Totals by Team'!A113,Game!H:H,"Loss",Game!I:I,"Away")</f>
        <v>6</v>
      </c>
      <c r="P113">
        <f>COUNTIFS(Game!B:B,'Totals by Team'!A113,Game!H:H,"Win",Game!I:I,"Neutral")</f>
        <v>2</v>
      </c>
      <c r="Q113">
        <f>COUNTIFS(Game!B:B,'Totals by Team'!A113,Game!H:H,"Loss",Game!I:I,"Neutral")</f>
        <v>2</v>
      </c>
    </row>
    <row r="114" spans="1:17" x14ac:dyDescent="0.25">
      <c r="A114" t="s">
        <v>26</v>
      </c>
      <c r="B114">
        <f>COUNTIF(Game!B:B,'Totals by Team'!A114)</f>
        <v>28</v>
      </c>
      <c r="C114">
        <f>COUNTIFS(Game!B:B,'Totals by Team'!A114,Game!H:H,"Win")</f>
        <v>16</v>
      </c>
      <c r="D114">
        <f>COUNTIFS(Game!B:B,'Totals by Team'!A114,Game!H:H,"Loss")</f>
        <v>12</v>
      </c>
      <c r="E114" s="3">
        <f t="shared" si="8"/>
        <v>0.5714285714285714</v>
      </c>
      <c r="F114">
        <f>SUMIF(Game!B:B,'Totals by Team'!A114,Game!D:D)</f>
        <v>1905</v>
      </c>
      <c r="G114">
        <f>SUMIF(Game!B:B,'Totals by Team'!A114,Game!E:E)</f>
        <v>1892</v>
      </c>
      <c r="H114" s="2">
        <f t="shared" si="9"/>
        <v>68.035714285714292</v>
      </c>
      <c r="I114" s="2">
        <f t="shared" si="10"/>
        <v>67.571428571428569</v>
      </c>
      <c r="J114">
        <f>SUMIF(Game!B:B,'Totals by Team'!A114,Game!G:G)</f>
        <v>13</v>
      </c>
      <c r="K114" s="2">
        <f t="shared" si="11"/>
        <v>0.4642857142857143</v>
      </c>
      <c r="L114">
        <f>COUNTIFS(Game!B:B,'Totals by Team'!A114,Game!H:H,"Win",Game!I:I,"Home")</f>
        <v>9</v>
      </c>
      <c r="M114">
        <f>COUNTIFS(Game!B:B,'Totals by Team'!A114,Game!H:H,"Loss",Game!I:I,"Home")</f>
        <v>3</v>
      </c>
      <c r="N114">
        <f>COUNTIFS(Game!B:B,'Totals by Team'!A114,Game!H:H,"Win",Game!I:I,"Away")</f>
        <v>7</v>
      </c>
      <c r="O114">
        <f>COUNTIFS(Game!B:B,'Totals by Team'!A114,Game!H:H,"Loss",Game!I:I,"Away")</f>
        <v>6</v>
      </c>
      <c r="P114">
        <f>COUNTIFS(Game!B:B,'Totals by Team'!A114,Game!H:H,"Win",Game!I:I,"Neutral")</f>
        <v>0</v>
      </c>
      <c r="Q114">
        <f>COUNTIFS(Game!B:B,'Totals by Team'!A114,Game!H:H,"Loss",Game!I:I,"Neutral")</f>
        <v>3</v>
      </c>
    </row>
    <row r="115" spans="1:17" x14ac:dyDescent="0.25">
      <c r="A115" t="s">
        <v>283</v>
      </c>
      <c r="B115">
        <f>COUNTIF(Game!B:B,'Totals by Team'!A115)</f>
        <v>32</v>
      </c>
      <c r="C115">
        <f>COUNTIFS(Game!B:B,'Totals by Team'!A115,Game!H:H,"Win")</f>
        <v>18</v>
      </c>
      <c r="D115">
        <f>COUNTIFS(Game!B:B,'Totals by Team'!A115,Game!H:H,"Loss")</f>
        <v>14</v>
      </c>
      <c r="E115" s="3">
        <f t="shared" si="8"/>
        <v>0.5625</v>
      </c>
      <c r="F115">
        <f>SUMIF(Game!B:B,'Totals by Team'!A115,Game!D:D)</f>
        <v>2049</v>
      </c>
      <c r="G115">
        <f>SUMIF(Game!B:B,'Totals by Team'!A115,Game!E:E)</f>
        <v>2022</v>
      </c>
      <c r="H115" s="2">
        <f t="shared" si="9"/>
        <v>64.03125</v>
      </c>
      <c r="I115" s="2">
        <f t="shared" si="10"/>
        <v>63.1875</v>
      </c>
      <c r="J115">
        <f>SUMIF(Game!B:B,'Totals by Team'!A115,Game!G:G)</f>
        <v>27</v>
      </c>
      <c r="K115" s="2">
        <f t="shared" si="11"/>
        <v>0.84375</v>
      </c>
      <c r="L115">
        <f>COUNTIFS(Game!B:B,'Totals by Team'!A115,Game!H:H,"Win",Game!I:I,"Home")</f>
        <v>9</v>
      </c>
      <c r="M115">
        <f>COUNTIFS(Game!B:B,'Totals by Team'!A115,Game!H:H,"Loss",Game!I:I,"Home")</f>
        <v>5</v>
      </c>
      <c r="N115">
        <f>COUNTIFS(Game!B:B,'Totals by Team'!A115,Game!H:H,"Win",Game!I:I,"Away")</f>
        <v>7</v>
      </c>
      <c r="O115">
        <f>COUNTIFS(Game!B:B,'Totals by Team'!A115,Game!H:H,"Loss",Game!I:I,"Away")</f>
        <v>8</v>
      </c>
      <c r="P115">
        <f>COUNTIFS(Game!B:B,'Totals by Team'!A115,Game!H:H,"Win",Game!I:I,"Neutral")</f>
        <v>2</v>
      </c>
      <c r="Q115">
        <f>COUNTIFS(Game!B:B,'Totals by Team'!A115,Game!H:H,"Loss",Game!I:I,"Neutral")</f>
        <v>1</v>
      </c>
    </row>
    <row r="116" spans="1:17" x14ac:dyDescent="0.25">
      <c r="A116" t="s">
        <v>181</v>
      </c>
      <c r="B116">
        <f>COUNTIF(Game!B:B,'Totals by Team'!A116)</f>
        <v>30</v>
      </c>
      <c r="C116">
        <f>COUNTIFS(Game!B:B,'Totals by Team'!A116,Game!H:H,"Win")</f>
        <v>17</v>
      </c>
      <c r="D116">
        <f>COUNTIFS(Game!B:B,'Totals by Team'!A116,Game!H:H,"Loss")</f>
        <v>13</v>
      </c>
      <c r="E116" s="3">
        <f t="shared" si="8"/>
        <v>0.56666666666666665</v>
      </c>
      <c r="F116">
        <f>SUMIF(Game!B:B,'Totals by Team'!A116,Game!D:D)</f>
        <v>1809</v>
      </c>
      <c r="G116">
        <f>SUMIF(Game!B:B,'Totals by Team'!A116,Game!E:E)</f>
        <v>1835</v>
      </c>
      <c r="H116" s="2">
        <f t="shared" si="9"/>
        <v>60.3</v>
      </c>
      <c r="I116" s="2">
        <f t="shared" si="10"/>
        <v>61.166666666666664</v>
      </c>
      <c r="J116">
        <f>SUMIF(Game!B:B,'Totals by Team'!A116,Game!G:G)</f>
        <v>-26</v>
      </c>
      <c r="K116" s="2">
        <f t="shared" si="11"/>
        <v>-0.8666666666666667</v>
      </c>
      <c r="L116">
        <f>COUNTIFS(Game!B:B,'Totals by Team'!A116,Game!H:H,"Win",Game!I:I,"Home")</f>
        <v>10</v>
      </c>
      <c r="M116">
        <f>COUNTIFS(Game!B:B,'Totals by Team'!A116,Game!H:H,"Loss",Game!I:I,"Home")</f>
        <v>4</v>
      </c>
      <c r="N116">
        <f>COUNTIFS(Game!B:B,'Totals by Team'!A116,Game!H:H,"Win",Game!I:I,"Away")</f>
        <v>7</v>
      </c>
      <c r="O116">
        <f>COUNTIFS(Game!B:B,'Totals by Team'!A116,Game!H:H,"Loss",Game!I:I,"Away")</f>
        <v>8</v>
      </c>
      <c r="P116">
        <f>COUNTIFS(Game!B:B,'Totals by Team'!A116,Game!H:H,"Win",Game!I:I,"Neutral")</f>
        <v>0</v>
      </c>
      <c r="Q116">
        <f>COUNTIFS(Game!B:B,'Totals by Team'!A116,Game!H:H,"Loss",Game!I:I,"Neutral")</f>
        <v>1</v>
      </c>
    </row>
    <row r="117" spans="1:17" x14ac:dyDescent="0.25">
      <c r="A117" t="s">
        <v>71</v>
      </c>
      <c r="B117">
        <f>COUNTIF(Game!B:B,'Totals by Team'!A117)</f>
        <v>34</v>
      </c>
      <c r="C117">
        <f>COUNTIFS(Game!B:B,'Totals by Team'!A117,Game!H:H,"Win")</f>
        <v>22</v>
      </c>
      <c r="D117">
        <f>COUNTIFS(Game!B:B,'Totals by Team'!A117,Game!H:H,"Loss")</f>
        <v>12</v>
      </c>
      <c r="E117" s="3">
        <f t="shared" si="8"/>
        <v>0.6470588235294118</v>
      </c>
      <c r="F117">
        <f>SUMIF(Game!B:B,'Totals by Team'!A117,Game!D:D)</f>
        <v>2422</v>
      </c>
      <c r="G117">
        <f>SUMIF(Game!B:B,'Totals by Team'!A117,Game!E:E)</f>
        <v>2183</v>
      </c>
      <c r="H117" s="2">
        <f t="shared" si="9"/>
        <v>71.235294117647058</v>
      </c>
      <c r="I117" s="2">
        <f t="shared" si="10"/>
        <v>64.205882352941174</v>
      </c>
      <c r="J117">
        <f>SUMIF(Game!B:B,'Totals by Team'!A117,Game!G:G)</f>
        <v>239</v>
      </c>
      <c r="K117" s="2">
        <f t="shared" si="11"/>
        <v>7.0294117647058822</v>
      </c>
      <c r="L117">
        <f>COUNTIFS(Game!B:B,'Totals by Team'!A117,Game!H:H,"Win",Game!I:I,"Home")</f>
        <v>16</v>
      </c>
      <c r="M117">
        <f>COUNTIFS(Game!B:B,'Totals by Team'!A117,Game!H:H,"Loss",Game!I:I,"Home")</f>
        <v>3</v>
      </c>
      <c r="N117">
        <f>COUNTIFS(Game!B:B,'Totals by Team'!A117,Game!H:H,"Win",Game!I:I,"Away")</f>
        <v>3</v>
      </c>
      <c r="O117">
        <f>COUNTIFS(Game!B:B,'Totals by Team'!A117,Game!H:H,"Loss",Game!I:I,"Away")</f>
        <v>7</v>
      </c>
      <c r="P117">
        <f>COUNTIFS(Game!B:B,'Totals by Team'!A117,Game!H:H,"Win",Game!I:I,"Neutral")</f>
        <v>3</v>
      </c>
      <c r="Q117">
        <f>COUNTIFS(Game!B:B,'Totals by Team'!A117,Game!H:H,"Loss",Game!I:I,"Neutral")</f>
        <v>2</v>
      </c>
    </row>
    <row r="118" spans="1:17" x14ac:dyDescent="0.25">
      <c r="A118" t="s">
        <v>231</v>
      </c>
      <c r="B118">
        <f>COUNTIF(Game!B:B,'Totals by Team'!A118)</f>
        <v>32</v>
      </c>
      <c r="C118">
        <f>COUNTIFS(Game!B:B,'Totals by Team'!A118,Game!H:H,"Win")</f>
        <v>19</v>
      </c>
      <c r="D118">
        <f>COUNTIFS(Game!B:B,'Totals by Team'!A118,Game!H:H,"Loss")</f>
        <v>13</v>
      </c>
      <c r="E118" s="3">
        <f t="shared" si="8"/>
        <v>0.59375</v>
      </c>
      <c r="F118">
        <f>SUMIF(Game!B:B,'Totals by Team'!A118,Game!D:D)</f>
        <v>2158</v>
      </c>
      <c r="G118">
        <f>SUMIF(Game!B:B,'Totals by Team'!A118,Game!E:E)</f>
        <v>2078</v>
      </c>
      <c r="H118" s="2">
        <f t="shared" si="9"/>
        <v>67.4375</v>
      </c>
      <c r="I118" s="2">
        <f t="shared" si="10"/>
        <v>64.9375</v>
      </c>
      <c r="J118">
        <f>SUMIF(Game!B:B,'Totals by Team'!A118,Game!G:G)</f>
        <v>80</v>
      </c>
      <c r="K118" s="2">
        <f t="shared" si="11"/>
        <v>2.5</v>
      </c>
      <c r="L118">
        <f>COUNTIFS(Game!B:B,'Totals by Team'!A118,Game!H:H,"Win",Game!I:I,"Home")</f>
        <v>11</v>
      </c>
      <c r="M118">
        <f>COUNTIFS(Game!B:B,'Totals by Team'!A118,Game!H:H,"Loss",Game!I:I,"Home")</f>
        <v>4</v>
      </c>
      <c r="N118">
        <f>COUNTIFS(Game!B:B,'Totals by Team'!A118,Game!H:H,"Win",Game!I:I,"Away")</f>
        <v>6</v>
      </c>
      <c r="O118">
        <f>COUNTIFS(Game!B:B,'Totals by Team'!A118,Game!H:H,"Loss",Game!I:I,"Away")</f>
        <v>7</v>
      </c>
      <c r="P118">
        <f>COUNTIFS(Game!B:B,'Totals by Team'!A118,Game!H:H,"Win",Game!I:I,"Neutral")</f>
        <v>2</v>
      </c>
      <c r="Q118">
        <f>COUNTIFS(Game!B:B,'Totals by Team'!A118,Game!H:H,"Loss",Game!I:I,"Neutral")</f>
        <v>2</v>
      </c>
    </row>
    <row r="119" spans="1:17" x14ac:dyDescent="0.25">
      <c r="A119" t="s">
        <v>15</v>
      </c>
      <c r="B119">
        <f>COUNTIF(Game!B:B,'Totals by Team'!A119)</f>
        <v>31</v>
      </c>
      <c r="C119">
        <f>COUNTIFS(Game!B:B,'Totals by Team'!A119,Game!H:H,"Win")</f>
        <v>17</v>
      </c>
      <c r="D119">
        <f>COUNTIFS(Game!B:B,'Totals by Team'!A119,Game!H:H,"Loss")</f>
        <v>14</v>
      </c>
      <c r="E119" s="3">
        <f t="shared" si="8"/>
        <v>0.54838709677419351</v>
      </c>
      <c r="F119">
        <f>SUMIF(Game!B:B,'Totals by Team'!A119,Game!D:D)</f>
        <v>2160</v>
      </c>
      <c r="G119">
        <f>SUMIF(Game!B:B,'Totals by Team'!A119,Game!E:E)</f>
        <v>2079</v>
      </c>
      <c r="H119" s="2">
        <f t="shared" si="9"/>
        <v>69.677419354838705</v>
      </c>
      <c r="I119" s="2">
        <f t="shared" si="10"/>
        <v>67.064516129032256</v>
      </c>
      <c r="J119">
        <f>SUMIF(Game!B:B,'Totals by Team'!A119,Game!G:G)</f>
        <v>81</v>
      </c>
      <c r="K119" s="2">
        <f t="shared" si="11"/>
        <v>2.6129032258064515</v>
      </c>
      <c r="L119">
        <f>COUNTIFS(Game!B:B,'Totals by Team'!A119,Game!H:H,"Win",Game!I:I,"Home")</f>
        <v>8</v>
      </c>
      <c r="M119">
        <f>COUNTIFS(Game!B:B,'Totals by Team'!A119,Game!H:H,"Loss",Game!I:I,"Home")</f>
        <v>4</v>
      </c>
      <c r="N119">
        <f>COUNTIFS(Game!B:B,'Totals by Team'!A119,Game!H:H,"Win",Game!I:I,"Away")</f>
        <v>8</v>
      </c>
      <c r="O119">
        <f>COUNTIFS(Game!B:B,'Totals by Team'!A119,Game!H:H,"Loss",Game!I:I,"Away")</f>
        <v>7</v>
      </c>
      <c r="P119">
        <f>COUNTIFS(Game!B:B,'Totals by Team'!A119,Game!H:H,"Win",Game!I:I,"Neutral")</f>
        <v>1</v>
      </c>
      <c r="Q119">
        <f>COUNTIFS(Game!B:B,'Totals by Team'!A119,Game!H:H,"Loss",Game!I:I,"Neutral")</f>
        <v>3</v>
      </c>
    </row>
    <row r="120" spans="1:17" x14ac:dyDescent="0.25">
      <c r="A120" t="s">
        <v>345</v>
      </c>
      <c r="B120">
        <f>COUNTIF(Game!B:B,'Totals by Team'!A120)</f>
        <v>31</v>
      </c>
      <c r="C120">
        <f>COUNTIFS(Game!B:B,'Totals by Team'!A120,Game!H:H,"Win")</f>
        <v>19</v>
      </c>
      <c r="D120">
        <f>COUNTIFS(Game!B:B,'Totals by Team'!A120,Game!H:H,"Loss")</f>
        <v>12</v>
      </c>
      <c r="E120" s="3">
        <f t="shared" si="8"/>
        <v>0.61290322580645162</v>
      </c>
      <c r="F120">
        <f>SUMIF(Game!B:B,'Totals by Team'!A120,Game!D:D)</f>
        <v>2194</v>
      </c>
      <c r="G120">
        <f>SUMIF(Game!B:B,'Totals by Team'!A120,Game!E:E)</f>
        <v>2138</v>
      </c>
      <c r="H120" s="2">
        <f t="shared" si="9"/>
        <v>70.774193548387103</v>
      </c>
      <c r="I120" s="2">
        <f t="shared" si="10"/>
        <v>68.967741935483872</v>
      </c>
      <c r="J120">
        <f>SUMIF(Game!B:B,'Totals by Team'!A120,Game!G:G)</f>
        <v>56</v>
      </c>
      <c r="K120" s="2">
        <f t="shared" si="11"/>
        <v>1.8064516129032258</v>
      </c>
      <c r="L120">
        <f>COUNTIFS(Game!B:B,'Totals by Team'!A120,Game!H:H,"Win",Game!I:I,"Home")</f>
        <v>14</v>
      </c>
      <c r="M120">
        <f>COUNTIFS(Game!B:B,'Totals by Team'!A120,Game!H:H,"Loss",Game!I:I,"Home")</f>
        <v>3</v>
      </c>
      <c r="N120">
        <f>COUNTIFS(Game!B:B,'Totals by Team'!A120,Game!H:H,"Win",Game!I:I,"Away")</f>
        <v>4</v>
      </c>
      <c r="O120">
        <f>COUNTIFS(Game!B:B,'Totals by Team'!A120,Game!H:H,"Loss",Game!I:I,"Away")</f>
        <v>8</v>
      </c>
      <c r="P120">
        <f>COUNTIFS(Game!B:B,'Totals by Team'!A120,Game!H:H,"Win",Game!I:I,"Neutral")</f>
        <v>1</v>
      </c>
      <c r="Q120">
        <f>COUNTIFS(Game!B:B,'Totals by Team'!A120,Game!H:H,"Loss",Game!I:I,"Neutral")</f>
        <v>1</v>
      </c>
    </row>
    <row r="121" spans="1:17" x14ac:dyDescent="0.25">
      <c r="A121" t="s">
        <v>141</v>
      </c>
      <c r="B121">
        <f>COUNTIF(Game!B:B,'Totals by Team'!A121)</f>
        <v>31</v>
      </c>
      <c r="C121">
        <f>COUNTIFS(Game!B:B,'Totals by Team'!A121,Game!H:H,"Win")</f>
        <v>17</v>
      </c>
      <c r="D121">
        <f>COUNTIFS(Game!B:B,'Totals by Team'!A121,Game!H:H,"Loss")</f>
        <v>14</v>
      </c>
      <c r="E121" s="3">
        <f t="shared" si="8"/>
        <v>0.54838709677419351</v>
      </c>
      <c r="F121">
        <f>SUMIF(Game!B:B,'Totals by Team'!A121,Game!D:D)</f>
        <v>2179</v>
      </c>
      <c r="G121">
        <f>SUMIF(Game!B:B,'Totals by Team'!A121,Game!E:E)</f>
        <v>2019</v>
      </c>
      <c r="H121" s="2">
        <f t="shared" si="9"/>
        <v>70.290322580645167</v>
      </c>
      <c r="I121" s="2">
        <f t="shared" si="10"/>
        <v>65.129032258064512</v>
      </c>
      <c r="J121">
        <f>SUMIF(Game!B:B,'Totals by Team'!A121,Game!G:G)</f>
        <v>160</v>
      </c>
      <c r="K121" s="2">
        <f t="shared" si="11"/>
        <v>5.161290322580645</v>
      </c>
      <c r="L121">
        <f>COUNTIFS(Game!B:B,'Totals by Team'!A121,Game!H:H,"Win",Game!I:I,"Home")</f>
        <v>10</v>
      </c>
      <c r="M121">
        <f>COUNTIFS(Game!B:B,'Totals by Team'!A121,Game!H:H,"Loss",Game!I:I,"Home")</f>
        <v>3</v>
      </c>
      <c r="N121">
        <f>COUNTIFS(Game!B:B,'Totals by Team'!A121,Game!H:H,"Win",Game!I:I,"Away")</f>
        <v>7</v>
      </c>
      <c r="O121">
        <f>COUNTIFS(Game!B:B,'Totals by Team'!A121,Game!H:H,"Loss",Game!I:I,"Away")</f>
        <v>11</v>
      </c>
      <c r="P121">
        <f>COUNTIFS(Game!B:B,'Totals by Team'!A121,Game!H:H,"Win",Game!I:I,"Neutral")</f>
        <v>0</v>
      </c>
      <c r="Q121">
        <f>COUNTIFS(Game!B:B,'Totals by Team'!A121,Game!H:H,"Loss",Game!I:I,"Neutral")</f>
        <v>0</v>
      </c>
    </row>
    <row r="122" spans="1:17" x14ac:dyDescent="0.25">
      <c r="A122" t="s">
        <v>259</v>
      </c>
      <c r="B122">
        <f>COUNTIF(Game!B:B,'Totals by Team'!A122)</f>
        <v>32</v>
      </c>
      <c r="C122">
        <f>COUNTIFS(Game!B:B,'Totals by Team'!A122,Game!H:H,"Win")</f>
        <v>20</v>
      </c>
      <c r="D122">
        <f>COUNTIFS(Game!B:B,'Totals by Team'!A122,Game!H:H,"Loss")</f>
        <v>12</v>
      </c>
      <c r="E122" s="3">
        <f t="shared" si="8"/>
        <v>0.625</v>
      </c>
      <c r="F122">
        <f>SUMIF(Game!B:B,'Totals by Team'!A122,Game!D:D)</f>
        <v>2139</v>
      </c>
      <c r="G122">
        <f>SUMIF(Game!B:B,'Totals by Team'!A122,Game!E:E)</f>
        <v>2080</v>
      </c>
      <c r="H122" s="2">
        <f t="shared" si="9"/>
        <v>66.84375</v>
      </c>
      <c r="I122" s="2">
        <f t="shared" si="10"/>
        <v>65</v>
      </c>
      <c r="J122">
        <f>SUMIF(Game!B:B,'Totals by Team'!A122,Game!G:G)</f>
        <v>59</v>
      </c>
      <c r="K122" s="2">
        <f t="shared" si="11"/>
        <v>1.84375</v>
      </c>
      <c r="L122">
        <f>COUNTIFS(Game!B:B,'Totals by Team'!A122,Game!H:H,"Win",Game!I:I,"Home")</f>
        <v>11</v>
      </c>
      <c r="M122">
        <f>COUNTIFS(Game!B:B,'Totals by Team'!A122,Game!H:H,"Loss",Game!I:I,"Home")</f>
        <v>2</v>
      </c>
      <c r="N122">
        <f>COUNTIFS(Game!B:B,'Totals by Team'!A122,Game!H:H,"Win",Game!I:I,"Away")</f>
        <v>4</v>
      </c>
      <c r="O122">
        <f>COUNTIFS(Game!B:B,'Totals by Team'!A122,Game!H:H,"Loss",Game!I:I,"Away")</f>
        <v>9</v>
      </c>
      <c r="P122">
        <f>COUNTIFS(Game!B:B,'Totals by Team'!A122,Game!H:H,"Win",Game!I:I,"Neutral")</f>
        <v>5</v>
      </c>
      <c r="Q122">
        <f>COUNTIFS(Game!B:B,'Totals by Team'!A122,Game!H:H,"Loss",Game!I:I,"Neutral")</f>
        <v>1</v>
      </c>
    </row>
    <row r="123" spans="1:17" x14ac:dyDescent="0.25">
      <c r="A123" t="s">
        <v>255</v>
      </c>
      <c r="B123">
        <f>COUNTIF(Game!B:B,'Totals by Team'!A123)</f>
        <v>33</v>
      </c>
      <c r="C123">
        <f>COUNTIFS(Game!B:B,'Totals by Team'!A123,Game!H:H,"Win")</f>
        <v>20</v>
      </c>
      <c r="D123">
        <f>COUNTIFS(Game!B:B,'Totals by Team'!A123,Game!H:H,"Loss")</f>
        <v>13</v>
      </c>
      <c r="E123" s="3">
        <f t="shared" si="8"/>
        <v>0.60606060606060608</v>
      </c>
      <c r="F123">
        <f>SUMIF(Game!B:B,'Totals by Team'!A123,Game!D:D)</f>
        <v>2663</v>
      </c>
      <c r="G123">
        <f>SUMIF(Game!B:B,'Totals by Team'!A123,Game!E:E)</f>
        <v>2500</v>
      </c>
      <c r="H123" s="2">
        <f t="shared" si="9"/>
        <v>80.696969696969703</v>
      </c>
      <c r="I123" s="2">
        <f t="shared" si="10"/>
        <v>75.757575757575751</v>
      </c>
      <c r="J123">
        <f>SUMIF(Game!B:B,'Totals by Team'!A123,Game!G:G)</f>
        <v>163</v>
      </c>
      <c r="K123" s="2">
        <f t="shared" si="11"/>
        <v>4.9393939393939394</v>
      </c>
      <c r="L123">
        <f>COUNTIFS(Game!B:B,'Totals by Team'!A123,Game!H:H,"Win",Game!I:I,"Home")</f>
        <v>11</v>
      </c>
      <c r="M123">
        <f>COUNTIFS(Game!B:B,'Totals by Team'!A123,Game!H:H,"Loss",Game!I:I,"Home")</f>
        <v>1</v>
      </c>
      <c r="N123">
        <f>COUNTIFS(Game!B:B,'Totals by Team'!A123,Game!H:H,"Win",Game!I:I,"Away")</f>
        <v>5</v>
      </c>
      <c r="O123">
        <f>COUNTIFS(Game!B:B,'Totals by Team'!A123,Game!H:H,"Loss",Game!I:I,"Away")</f>
        <v>9</v>
      </c>
      <c r="P123">
        <f>COUNTIFS(Game!B:B,'Totals by Team'!A123,Game!H:H,"Win",Game!I:I,"Neutral")</f>
        <v>4</v>
      </c>
      <c r="Q123">
        <f>COUNTIFS(Game!B:B,'Totals by Team'!A123,Game!H:H,"Loss",Game!I:I,"Neutral")</f>
        <v>3</v>
      </c>
    </row>
    <row r="124" spans="1:17" x14ac:dyDescent="0.25">
      <c r="A124" t="s">
        <v>122</v>
      </c>
      <c r="B124">
        <f>COUNTIF(Game!B:B,'Totals by Team'!A124)</f>
        <v>34</v>
      </c>
      <c r="C124">
        <f>COUNTIFS(Game!B:B,'Totals by Team'!A124,Game!H:H,"Win")</f>
        <v>19</v>
      </c>
      <c r="D124">
        <f>COUNTIFS(Game!B:B,'Totals by Team'!A124,Game!H:H,"Loss")</f>
        <v>15</v>
      </c>
      <c r="E124" s="3">
        <f t="shared" si="8"/>
        <v>0.55882352941176472</v>
      </c>
      <c r="F124">
        <f>SUMIF(Game!B:B,'Totals by Team'!A124,Game!D:D)</f>
        <v>2051</v>
      </c>
      <c r="G124">
        <f>SUMIF(Game!B:B,'Totals by Team'!A124,Game!E:E)</f>
        <v>1998</v>
      </c>
      <c r="H124" s="2">
        <f t="shared" si="9"/>
        <v>60.323529411764703</v>
      </c>
      <c r="I124" s="2">
        <f t="shared" si="10"/>
        <v>58.764705882352942</v>
      </c>
      <c r="J124">
        <f>SUMIF(Game!B:B,'Totals by Team'!A124,Game!G:G)</f>
        <v>53</v>
      </c>
      <c r="K124" s="2">
        <f t="shared" si="11"/>
        <v>1.5588235294117647</v>
      </c>
      <c r="L124">
        <f>COUNTIFS(Game!B:B,'Totals by Team'!A124,Game!H:H,"Win",Game!I:I,"Home")</f>
        <v>7</v>
      </c>
      <c r="M124">
        <f>COUNTIFS(Game!B:B,'Totals by Team'!A124,Game!H:H,"Loss",Game!I:I,"Home")</f>
        <v>5</v>
      </c>
      <c r="N124">
        <f>COUNTIFS(Game!B:B,'Totals by Team'!A124,Game!H:H,"Win",Game!I:I,"Away")</f>
        <v>7</v>
      </c>
      <c r="O124">
        <f>COUNTIFS(Game!B:B,'Totals by Team'!A124,Game!H:H,"Loss",Game!I:I,"Away")</f>
        <v>9</v>
      </c>
      <c r="P124">
        <f>COUNTIFS(Game!B:B,'Totals by Team'!A124,Game!H:H,"Win",Game!I:I,"Neutral")</f>
        <v>5</v>
      </c>
      <c r="Q124">
        <f>COUNTIFS(Game!B:B,'Totals by Team'!A124,Game!H:H,"Loss",Game!I:I,"Neutral")</f>
        <v>1</v>
      </c>
    </row>
    <row r="125" spans="1:17" x14ac:dyDescent="0.25">
      <c r="A125" t="s">
        <v>247</v>
      </c>
      <c r="B125">
        <f>COUNTIF(Game!B:B,'Totals by Team'!A125)</f>
        <v>31</v>
      </c>
      <c r="C125">
        <f>COUNTIFS(Game!B:B,'Totals by Team'!A125,Game!H:H,"Win")</f>
        <v>17</v>
      </c>
      <c r="D125">
        <f>COUNTIFS(Game!B:B,'Totals by Team'!A125,Game!H:H,"Loss")</f>
        <v>14</v>
      </c>
      <c r="E125" s="3">
        <f t="shared" si="8"/>
        <v>0.54838709677419351</v>
      </c>
      <c r="F125">
        <f>SUMIF(Game!B:B,'Totals by Team'!A125,Game!D:D)</f>
        <v>1698</v>
      </c>
      <c r="G125">
        <f>SUMIF(Game!B:B,'Totals by Team'!A125,Game!E:E)</f>
        <v>1719</v>
      </c>
      <c r="H125" s="2">
        <f t="shared" si="9"/>
        <v>54.774193548387096</v>
      </c>
      <c r="I125" s="2">
        <f t="shared" si="10"/>
        <v>55.451612903225808</v>
      </c>
      <c r="J125">
        <f>SUMIF(Game!B:B,'Totals by Team'!A125,Game!G:G)</f>
        <v>-21</v>
      </c>
      <c r="K125" s="2">
        <f t="shared" si="11"/>
        <v>-0.67741935483870963</v>
      </c>
      <c r="L125">
        <f>COUNTIFS(Game!B:B,'Totals by Team'!A125,Game!H:H,"Win",Game!I:I,"Home")</f>
        <v>9</v>
      </c>
      <c r="M125">
        <f>COUNTIFS(Game!B:B,'Totals by Team'!A125,Game!H:H,"Loss",Game!I:I,"Home")</f>
        <v>3</v>
      </c>
      <c r="N125">
        <f>COUNTIFS(Game!B:B,'Totals by Team'!A125,Game!H:H,"Win",Game!I:I,"Away")</f>
        <v>7</v>
      </c>
      <c r="O125">
        <f>COUNTIFS(Game!B:B,'Totals by Team'!A125,Game!H:H,"Loss",Game!I:I,"Away")</f>
        <v>10</v>
      </c>
      <c r="P125">
        <f>COUNTIFS(Game!B:B,'Totals by Team'!A125,Game!H:H,"Win",Game!I:I,"Neutral")</f>
        <v>1</v>
      </c>
      <c r="Q125">
        <f>COUNTIFS(Game!B:B,'Totals by Team'!A125,Game!H:H,"Loss",Game!I:I,"Neutral")</f>
        <v>1</v>
      </c>
    </row>
    <row r="126" spans="1:17" x14ac:dyDescent="0.25">
      <c r="A126" t="s">
        <v>194</v>
      </c>
      <c r="B126">
        <f>COUNTIF(Game!B:B,'Totals by Team'!A126)</f>
        <v>33</v>
      </c>
      <c r="C126">
        <f>COUNTIFS(Game!B:B,'Totals by Team'!A126,Game!H:H,"Win")</f>
        <v>18</v>
      </c>
      <c r="D126">
        <f>COUNTIFS(Game!B:B,'Totals by Team'!A126,Game!H:H,"Loss")</f>
        <v>15</v>
      </c>
      <c r="E126" s="3">
        <f t="shared" si="8"/>
        <v>0.54545454545454541</v>
      </c>
      <c r="F126">
        <f>SUMIF(Game!B:B,'Totals by Team'!A126,Game!D:D)</f>
        <v>2206</v>
      </c>
      <c r="G126">
        <f>SUMIF(Game!B:B,'Totals by Team'!A126,Game!E:E)</f>
        <v>2172</v>
      </c>
      <c r="H126" s="2">
        <f t="shared" si="9"/>
        <v>66.848484848484844</v>
      </c>
      <c r="I126" s="2">
        <f t="shared" si="10"/>
        <v>65.818181818181813</v>
      </c>
      <c r="J126">
        <f>SUMIF(Game!B:B,'Totals by Team'!A126,Game!G:G)</f>
        <v>34</v>
      </c>
      <c r="K126" s="2">
        <f t="shared" si="11"/>
        <v>1.0303030303030303</v>
      </c>
      <c r="L126">
        <f>COUNTIFS(Game!B:B,'Totals by Team'!A126,Game!H:H,"Win",Game!I:I,"Home")</f>
        <v>10</v>
      </c>
      <c r="M126">
        <f>COUNTIFS(Game!B:B,'Totals by Team'!A126,Game!H:H,"Loss",Game!I:I,"Home")</f>
        <v>1</v>
      </c>
      <c r="N126">
        <f>COUNTIFS(Game!B:B,'Totals by Team'!A126,Game!H:H,"Win",Game!I:I,"Away")</f>
        <v>5</v>
      </c>
      <c r="O126">
        <f>COUNTIFS(Game!B:B,'Totals by Team'!A126,Game!H:H,"Loss",Game!I:I,"Away")</f>
        <v>12</v>
      </c>
      <c r="P126">
        <f>COUNTIFS(Game!B:B,'Totals by Team'!A126,Game!H:H,"Win",Game!I:I,"Neutral")</f>
        <v>3</v>
      </c>
      <c r="Q126">
        <f>COUNTIFS(Game!B:B,'Totals by Team'!A126,Game!H:H,"Loss",Game!I:I,"Neutral")</f>
        <v>2</v>
      </c>
    </row>
    <row r="127" spans="1:17" x14ac:dyDescent="0.25">
      <c r="A127" t="s">
        <v>97</v>
      </c>
      <c r="B127">
        <f>COUNTIF(Game!B:B,'Totals by Team'!A127)</f>
        <v>27</v>
      </c>
      <c r="C127">
        <f>COUNTIFS(Game!B:B,'Totals by Team'!A127,Game!H:H,"Win")</f>
        <v>16</v>
      </c>
      <c r="D127">
        <f>COUNTIFS(Game!B:B,'Totals by Team'!A127,Game!H:H,"Loss")</f>
        <v>11</v>
      </c>
      <c r="E127" s="3">
        <f t="shared" si="8"/>
        <v>0.59259259259259256</v>
      </c>
      <c r="F127">
        <f>SUMIF(Game!B:B,'Totals by Team'!A127,Game!D:D)</f>
        <v>1732</v>
      </c>
      <c r="G127">
        <f>SUMIF(Game!B:B,'Totals by Team'!A127,Game!E:E)</f>
        <v>1602</v>
      </c>
      <c r="H127" s="2">
        <f t="shared" si="9"/>
        <v>64.148148148148152</v>
      </c>
      <c r="I127" s="2">
        <f t="shared" si="10"/>
        <v>59.333333333333336</v>
      </c>
      <c r="J127">
        <f>SUMIF(Game!B:B,'Totals by Team'!A127,Game!G:G)</f>
        <v>130</v>
      </c>
      <c r="K127" s="2">
        <f t="shared" si="11"/>
        <v>4.8148148148148149</v>
      </c>
      <c r="L127">
        <f>COUNTIFS(Game!B:B,'Totals by Team'!A127,Game!H:H,"Win",Game!I:I,"Home")</f>
        <v>8</v>
      </c>
      <c r="M127">
        <f>COUNTIFS(Game!B:B,'Totals by Team'!A127,Game!H:H,"Loss",Game!I:I,"Home")</f>
        <v>4</v>
      </c>
      <c r="N127">
        <f>COUNTIFS(Game!B:B,'Totals by Team'!A127,Game!H:H,"Win",Game!I:I,"Away")</f>
        <v>8</v>
      </c>
      <c r="O127">
        <f>COUNTIFS(Game!B:B,'Totals by Team'!A127,Game!H:H,"Loss",Game!I:I,"Away")</f>
        <v>6</v>
      </c>
      <c r="P127">
        <f>COUNTIFS(Game!B:B,'Totals by Team'!A127,Game!H:H,"Win",Game!I:I,"Neutral")</f>
        <v>0</v>
      </c>
      <c r="Q127">
        <f>COUNTIFS(Game!B:B,'Totals by Team'!A127,Game!H:H,"Loss",Game!I:I,"Neutral")</f>
        <v>1</v>
      </c>
    </row>
    <row r="128" spans="1:17" x14ac:dyDescent="0.25">
      <c r="A128" t="s">
        <v>193</v>
      </c>
      <c r="B128">
        <f>COUNTIF(Game!B:B,'Totals by Team'!A128)</f>
        <v>30</v>
      </c>
      <c r="C128">
        <f>COUNTIFS(Game!B:B,'Totals by Team'!A128,Game!H:H,"Win")</f>
        <v>18</v>
      </c>
      <c r="D128">
        <f>COUNTIFS(Game!B:B,'Totals by Team'!A128,Game!H:H,"Loss")</f>
        <v>12</v>
      </c>
      <c r="E128" s="3">
        <f t="shared" si="8"/>
        <v>0.6</v>
      </c>
      <c r="F128">
        <f>SUMIF(Game!B:B,'Totals by Team'!A128,Game!D:D)</f>
        <v>2316</v>
      </c>
      <c r="G128">
        <f>SUMIF(Game!B:B,'Totals by Team'!A128,Game!E:E)</f>
        <v>2201</v>
      </c>
      <c r="H128" s="2">
        <f t="shared" si="9"/>
        <v>77.2</v>
      </c>
      <c r="I128" s="2">
        <f t="shared" si="10"/>
        <v>73.36666666666666</v>
      </c>
      <c r="J128">
        <f>SUMIF(Game!B:B,'Totals by Team'!A128,Game!G:G)</f>
        <v>115</v>
      </c>
      <c r="K128" s="2">
        <f t="shared" si="11"/>
        <v>3.8333333333333335</v>
      </c>
      <c r="L128">
        <f>COUNTIFS(Game!B:B,'Totals by Team'!A128,Game!H:H,"Win",Game!I:I,"Home")</f>
        <v>12</v>
      </c>
      <c r="M128">
        <f>COUNTIFS(Game!B:B,'Totals by Team'!A128,Game!H:H,"Loss",Game!I:I,"Home")</f>
        <v>4</v>
      </c>
      <c r="N128">
        <f>COUNTIFS(Game!B:B,'Totals by Team'!A128,Game!H:H,"Win",Game!I:I,"Away")</f>
        <v>5</v>
      </c>
      <c r="O128">
        <f>COUNTIFS(Game!B:B,'Totals by Team'!A128,Game!H:H,"Loss",Game!I:I,"Away")</f>
        <v>7</v>
      </c>
      <c r="P128">
        <f>COUNTIFS(Game!B:B,'Totals by Team'!A128,Game!H:H,"Win",Game!I:I,"Neutral")</f>
        <v>1</v>
      </c>
      <c r="Q128">
        <f>COUNTIFS(Game!B:B,'Totals by Team'!A128,Game!H:H,"Loss",Game!I:I,"Neutral")</f>
        <v>1</v>
      </c>
    </row>
    <row r="129" spans="1:17" x14ac:dyDescent="0.25">
      <c r="A129" t="s">
        <v>257</v>
      </c>
      <c r="B129">
        <f>COUNTIF(Game!B:B,'Totals by Team'!A129)</f>
        <v>31</v>
      </c>
      <c r="C129">
        <f>COUNTIFS(Game!B:B,'Totals by Team'!A129,Game!H:H,"Win")</f>
        <v>18</v>
      </c>
      <c r="D129">
        <f>COUNTIFS(Game!B:B,'Totals by Team'!A129,Game!H:H,"Loss")</f>
        <v>13</v>
      </c>
      <c r="E129" s="3">
        <f t="shared" si="8"/>
        <v>0.58064516129032262</v>
      </c>
      <c r="F129">
        <f>SUMIF(Game!B:B,'Totals by Team'!A129,Game!D:D)</f>
        <v>2089</v>
      </c>
      <c r="G129">
        <f>SUMIF(Game!B:B,'Totals by Team'!A129,Game!E:E)</f>
        <v>1982</v>
      </c>
      <c r="H129" s="2">
        <f t="shared" si="9"/>
        <v>67.387096774193552</v>
      </c>
      <c r="I129" s="2">
        <f t="shared" si="10"/>
        <v>63.935483870967744</v>
      </c>
      <c r="J129">
        <f>SUMIF(Game!B:B,'Totals by Team'!A129,Game!G:G)</f>
        <v>107</v>
      </c>
      <c r="K129" s="2">
        <f t="shared" si="11"/>
        <v>3.4516129032258065</v>
      </c>
      <c r="L129">
        <f>COUNTIFS(Game!B:B,'Totals by Team'!A129,Game!H:H,"Win",Game!I:I,"Home")</f>
        <v>11</v>
      </c>
      <c r="M129">
        <f>COUNTIFS(Game!B:B,'Totals by Team'!A129,Game!H:H,"Loss",Game!I:I,"Home")</f>
        <v>3</v>
      </c>
      <c r="N129">
        <f>COUNTIFS(Game!B:B,'Totals by Team'!A129,Game!H:H,"Win",Game!I:I,"Away")</f>
        <v>5</v>
      </c>
      <c r="O129">
        <f>COUNTIFS(Game!B:B,'Totals by Team'!A129,Game!H:H,"Loss",Game!I:I,"Away")</f>
        <v>7</v>
      </c>
      <c r="P129">
        <f>COUNTIFS(Game!B:B,'Totals by Team'!A129,Game!H:H,"Win",Game!I:I,"Neutral")</f>
        <v>2</v>
      </c>
      <c r="Q129">
        <f>COUNTIFS(Game!B:B,'Totals by Team'!A129,Game!H:H,"Loss",Game!I:I,"Neutral")</f>
        <v>3</v>
      </c>
    </row>
    <row r="130" spans="1:17" x14ac:dyDescent="0.25">
      <c r="A130" t="s">
        <v>99</v>
      </c>
      <c r="B130">
        <f>COUNTIF(Game!B:B,'Totals by Team'!A130)</f>
        <v>29</v>
      </c>
      <c r="C130">
        <f>COUNTIFS(Game!B:B,'Totals by Team'!A130,Game!H:H,"Win")</f>
        <v>18</v>
      </c>
      <c r="D130">
        <f>COUNTIFS(Game!B:B,'Totals by Team'!A130,Game!H:H,"Loss")</f>
        <v>11</v>
      </c>
      <c r="E130" s="3">
        <f t="shared" si="8"/>
        <v>0.62068965517241381</v>
      </c>
      <c r="F130">
        <f>SUMIF(Game!B:B,'Totals by Team'!A130,Game!D:D)</f>
        <v>2039</v>
      </c>
      <c r="G130">
        <f>SUMIF(Game!B:B,'Totals by Team'!A130,Game!E:E)</f>
        <v>1967</v>
      </c>
      <c r="H130" s="2">
        <f t="shared" si="9"/>
        <v>70.310344827586206</v>
      </c>
      <c r="I130" s="2">
        <f t="shared" si="10"/>
        <v>67.827586206896555</v>
      </c>
      <c r="J130">
        <f>SUMIF(Game!B:B,'Totals by Team'!A130,Game!G:G)</f>
        <v>72</v>
      </c>
      <c r="K130" s="2">
        <f t="shared" si="11"/>
        <v>2.4827586206896552</v>
      </c>
      <c r="L130">
        <f>COUNTIFS(Game!B:B,'Totals by Team'!A130,Game!H:H,"Win",Game!I:I,"Home")</f>
        <v>13</v>
      </c>
      <c r="M130">
        <f>COUNTIFS(Game!B:B,'Totals by Team'!A130,Game!H:H,"Loss",Game!I:I,"Home")</f>
        <v>5</v>
      </c>
      <c r="N130">
        <f>COUNTIFS(Game!B:B,'Totals by Team'!A130,Game!H:H,"Win",Game!I:I,"Away")</f>
        <v>5</v>
      </c>
      <c r="O130">
        <f>COUNTIFS(Game!B:B,'Totals by Team'!A130,Game!H:H,"Loss",Game!I:I,"Away")</f>
        <v>6</v>
      </c>
      <c r="P130">
        <f>COUNTIFS(Game!B:B,'Totals by Team'!A130,Game!H:H,"Win",Game!I:I,"Neutral")</f>
        <v>0</v>
      </c>
      <c r="Q130">
        <f>COUNTIFS(Game!B:B,'Totals by Team'!A130,Game!H:H,"Loss",Game!I:I,"Neutral")</f>
        <v>0</v>
      </c>
    </row>
    <row r="131" spans="1:17" x14ac:dyDescent="0.25">
      <c r="A131" t="s">
        <v>23</v>
      </c>
      <c r="B131">
        <f>COUNTIF(Game!B:B,'Totals by Team'!A131)</f>
        <v>28</v>
      </c>
      <c r="C131">
        <f>COUNTIFS(Game!B:B,'Totals by Team'!A131,Game!H:H,"Win")</f>
        <v>16</v>
      </c>
      <c r="D131">
        <f>COUNTIFS(Game!B:B,'Totals by Team'!A131,Game!H:H,"Loss")</f>
        <v>12</v>
      </c>
      <c r="E131" s="3">
        <f t="shared" ref="E131:E194" si="12">C131/B131</f>
        <v>0.5714285714285714</v>
      </c>
      <c r="F131">
        <f>SUMIF(Game!B:B,'Totals by Team'!A131,Game!D:D)</f>
        <v>1979</v>
      </c>
      <c r="G131">
        <f>SUMIF(Game!B:B,'Totals by Team'!A131,Game!E:E)</f>
        <v>1869</v>
      </c>
      <c r="H131" s="2">
        <f t="shared" ref="H131:H194" si="13">F131/B131</f>
        <v>70.678571428571431</v>
      </c>
      <c r="I131" s="2">
        <f t="shared" ref="I131:I194" si="14">G131/B131</f>
        <v>66.75</v>
      </c>
      <c r="J131">
        <f>SUMIF(Game!B:B,'Totals by Team'!A131,Game!G:G)</f>
        <v>110</v>
      </c>
      <c r="K131" s="2">
        <f t="shared" ref="K131:K194" si="15">J131/B131</f>
        <v>3.9285714285714284</v>
      </c>
      <c r="L131">
        <f>COUNTIFS(Game!B:B,'Totals by Team'!A131,Game!H:H,"Win",Game!I:I,"Home")</f>
        <v>8</v>
      </c>
      <c r="M131">
        <f>COUNTIFS(Game!B:B,'Totals by Team'!A131,Game!H:H,"Loss",Game!I:I,"Home")</f>
        <v>3</v>
      </c>
      <c r="N131">
        <f>COUNTIFS(Game!B:B,'Totals by Team'!A131,Game!H:H,"Win",Game!I:I,"Away")</f>
        <v>6</v>
      </c>
      <c r="O131">
        <f>COUNTIFS(Game!B:B,'Totals by Team'!A131,Game!H:H,"Loss",Game!I:I,"Away")</f>
        <v>8</v>
      </c>
      <c r="P131">
        <f>COUNTIFS(Game!B:B,'Totals by Team'!A131,Game!H:H,"Win",Game!I:I,"Neutral")</f>
        <v>2</v>
      </c>
      <c r="Q131">
        <f>COUNTIFS(Game!B:B,'Totals by Team'!A131,Game!H:H,"Loss",Game!I:I,"Neutral")</f>
        <v>1</v>
      </c>
    </row>
    <row r="132" spans="1:17" x14ac:dyDescent="0.25">
      <c r="A132" t="s">
        <v>7</v>
      </c>
      <c r="B132">
        <f>COUNTIF(Game!B:B,'Totals by Team'!A132)</f>
        <v>29</v>
      </c>
      <c r="C132">
        <f>COUNTIFS(Game!B:B,'Totals by Team'!A132,Game!H:H,"Win")</f>
        <v>16</v>
      </c>
      <c r="D132">
        <f>COUNTIFS(Game!B:B,'Totals by Team'!A132,Game!H:H,"Loss")</f>
        <v>13</v>
      </c>
      <c r="E132" s="3">
        <f t="shared" si="12"/>
        <v>0.55172413793103448</v>
      </c>
      <c r="F132">
        <f>SUMIF(Game!B:B,'Totals by Team'!A132,Game!D:D)</f>
        <v>1882</v>
      </c>
      <c r="G132">
        <f>SUMIF(Game!B:B,'Totals by Team'!A132,Game!E:E)</f>
        <v>1835</v>
      </c>
      <c r="H132" s="2">
        <f t="shared" si="13"/>
        <v>64.896551724137936</v>
      </c>
      <c r="I132" s="2">
        <f t="shared" si="14"/>
        <v>63.275862068965516</v>
      </c>
      <c r="J132">
        <f>SUMIF(Game!B:B,'Totals by Team'!A132,Game!G:G)</f>
        <v>47</v>
      </c>
      <c r="K132" s="2">
        <f t="shared" si="15"/>
        <v>1.6206896551724137</v>
      </c>
      <c r="L132">
        <f>COUNTIFS(Game!B:B,'Totals by Team'!A132,Game!H:H,"Win",Game!I:I,"Home")</f>
        <v>11</v>
      </c>
      <c r="M132">
        <f>COUNTIFS(Game!B:B,'Totals by Team'!A132,Game!H:H,"Loss",Game!I:I,"Home")</f>
        <v>1</v>
      </c>
      <c r="N132">
        <f>COUNTIFS(Game!B:B,'Totals by Team'!A132,Game!H:H,"Win",Game!I:I,"Away")</f>
        <v>4</v>
      </c>
      <c r="O132">
        <f>COUNTIFS(Game!B:B,'Totals by Team'!A132,Game!H:H,"Loss",Game!I:I,"Away")</f>
        <v>11</v>
      </c>
      <c r="P132">
        <f>COUNTIFS(Game!B:B,'Totals by Team'!A132,Game!H:H,"Win",Game!I:I,"Neutral")</f>
        <v>1</v>
      </c>
      <c r="Q132">
        <f>COUNTIFS(Game!B:B,'Totals by Team'!A132,Game!H:H,"Loss",Game!I:I,"Neutral")</f>
        <v>1</v>
      </c>
    </row>
    <row r="133" spans="1:17" x14ac:dyDescent="0.25">
      <c r="A133" t="s">
        <v>132</v>
      </c>
      <c r="B133">
        <f>COUNTIF(Game!B:B,'Totals by Team'!A133)</f>
        <v>32</v>
      </c>
      <c r="C133">
        <f>COUNTIFS(Game!B:B,'Totals by Team'!A133,Game!H:H,"Win")</f>
        <v>18</v>
      </c>
      <c r="D133">
        <f>COUNTIFS(Game!B:B,'Totals by Team'!A133,Game!H:H,"Loss")</f>
        <v>14</v>
      </c>
      <c r="E133" s="3">
        <f t="shared" si="12"/>
        <v>0.5625</v>
      </c>
      <c r="F133">
        <f>SUMIF(Game!B:B,'Totals by Team'!A133,Game!D:D)</f>
        <v>2210</v>
      </c>
      <c r="G133">
        <f>SUMIF(Game!B:B,'Totals by Team'!A133,Game!E:E)</f>
        <v>2209</v>
      </c>
      <c r="H133" s="2">
        <f t="shared" si="13"/>
        <v>69.0625</v>
      </c>
      <c r="I133" s="2">
        <f t="shared" si="14"/>
        <v>69.03125</v>
      </c>
      <c r="J133">
        <f>SUMIF(Game!B:B,'Totals by Team'!A133,Game!G:G)</f>
        <v>1</v>
      </c>
      <c r="K133" s="2">
        <f t="shared" si="15"/>
        <v>3.125E-2</v>
      </c>
      <c r="L133">
        <f>COUNTIFS(Game!B:B,'Totals by Team'!A133,Game!H:H,"Win",Game!I:I,"Home")</f>
        <v>10</v>
      </c>
      <c r="M133">
        <f>COUNTIFS(Game!B:B,'Totals by Team'!A133,Game!H:H,"Loss",Game!I:I,"Home")</f>
        <v>3</v>
      </c>
      <c r="N133">
        <f>COUNTIFS(Game!B:B,'Totals by Team'!A133,Game!H:H,"Win",Game!I:I,"Away")</f>
        <v>6</v>
      </c>
      <c r="O133">
        <f>COUNTIFS(Game!B:B,'Totals by Team'!A133,Game!H:H,"Loss",Game!I:I,"Away")</f>
        <v>10</v>
      </c>
      <c r="P133">
        <f>COUNTIFS(Game!B:B,'Totals by Team'!A133,Game!H:H,"Win",Game!I:I,"Neutral")</f>
        <v>2</v>
      </c>
      <c r="Q133">
        <f>COUNTIFS(Game!B:B,'Totals by Team'!A133,Game!H:H,"Loss",Game!I:I,"Neutral")</f>
        <v>1</v>
      </c>
    </row>
    <row r="134" spans="1:17" x14ac:dyDescent="0.25">
      <c r="A134" t="s">
        <v>246</v>
      </c>
      <c r="B134">
        <f>COUNTIF(Game!B:B,'Totals by Team'!A134)</f>
        <v>33</v>
      </c>
      <c r="C134">
        <f>COUNTIFS(Game!B:B,'Totals by Team'!A134,Game!H:H,"Win")</f>
        <v>18</v>
      </c>
      <c r="D134">
        <f>COUNTIFS(Game!B:B,'Totals by Team'!A134,Game!H:H,"Loss")</f>
        <v>15</v>
      </c>
      <c r="E134" s="3">
        <f t="shared" si="12"/>
        <v>0.54545454545454541</v>
      </c>
      <c r="F134">
        <f>SUMIF(Game!B:B,'Totals by Team'!A134,Game!D:D)</f>
        <v>2263</v>
      </c>
      <c r="G134">
        <f>SUMIF(Game!B:B,'Totals by Team'!A134,Game!E:E)</f>
        <v>2284</v>
      </c>
      <c r="H134" s="2">
        <f t="shared" si="13"/>
        <v>68.575757575757578</v>
      </c>
      <c r="I134" s="2">
        <f t="shared" si="14"/>
        <v>69.212121212121218</v>
      </c>
      <c r="J134">
        <f>SUMIF(Game!B:B,'Totals by Team'!A134,Game!G:G)</f>
        <v>-21</v>
      </c>
      <c r="K134" s="2">
        <f t="shared" si="15"/>
        <v>-0.63636363636363635</v>
      </c>
      <c r="L134">
        <f>COUNTIFS(Game!B:B,'Totals by Team'!A134,Game!H:H,"Win",Game!I:I,"Home")</f>
        <v>13</v>
      </c>
      <c r="M134">
        <f>COUNTIFS(Game!B:B,'Totals by Team'!A134,Game!H:H,"Loss",Game!I:I,"Home")</f>
        <v>3</v>
      </c>
      <c r="N134">
        <f>COUNTIFS(Game!B:B,'Totals by Team'!A134,Game!H:H,"Win",Game!I:I,"Away")</f>
        <v>5</v>
      </c>
      <c r="O134">
        <f>COUNTIFS(Game!B:B,'Totals by Team'!A134,Game!H:H,"Loss",Game!I:I,"Away")</f>
        <v>12</v>
      </c>
      <c r="P134">
        <f>COUNTIFS(Game!B:B,'Totals by Team'!A134,Game!H:H,"Win",Game!I:I,"Neutral")</f>
        <v>0</v>
      </c>
      <c r="Q134">
        <f>COUNTIFS(Game!B:B,'Totals by Team'!A134,Game!H:H,"Loss",Game!I:I,"Neutral")</f>
        <v>0</v>
      </c>
    </row>
    <row r="135" spans="1:17" x14ac:dyDescent="0.25">
      <c r="A135" t="s">
        <v>183</v>
      </c>
      <c r="B135">
        <f>COUNTIF(Game!B:B,'Totals by Team'!A135)</f>
        <v>32</v>
      </c>
      <c r="C135">
        <f>COUNTIFS(Game!B:B,'Totals by Team'!A135,Game!H:H,"Win")</f>
        <v>18</v>
      </c>
      <c r="D135">
        <f>COUNTIFS(Game!B:B,'Totals by Team'!A135,Game!H:H,"Loss")</f>
        <v>14</v>
      </c>
      <c r="E135" s="3">
        <f t="shared" si="12"/>
        <v>0.5625</v>
      </c>
      <c r="F135">
        <f>SUMIF(Game!B:B,'Totals by Team'!A135,Game!D:D)</f>
        <v>2136</v>
      </c>
      <c r="G135">
        <f>SUMIF(Game!B:B,'Totals by Team'!A135,Game!E:E)</f>
        <v>2064</v>
      </c>
      <c r="H135" s="2">
        <f t="shared" si="13"/>
        <v>66.75</v>
      </c>
      <c r="I135" s="2">
        <f t="shared" si="14"/>
        <v>64.5</v>
      </c>
      <c r="J135">
        <f>SUMIF(Game!B:B,'Totals by Team'!A135,Game!G:G)</f>
        <v>72</v>
      </c>
      <c r="K135" s="2">
        <f t="shared" si="15"/>
        <v>2.25</v>
      </c>
      <c r="L135">
        <f>COUNTIFS(Game!B:B,'Totals by Team'!A135,Game!H:H,"Win",Game!I:I,"Home")</f>
        <v>7</v>
      </c>
      <c r="M135">
        <f>COUNTIFS(Game!B:B,'Totals by Team'!A135,Game!H:H,"Loss",Game!I:I,"Home")</f>
        <v>6</v>
      </c>
      <c r="N135">
        <f>COUNTIFS(Game!B:B,'Totals by Team'!A135,Game!H:H,"Win",Game!I:I,"Away")</f>
        <v>7</v>
      </c>
      <c r="O135">
        <f>COUNTIFS(Game!B:B,'Totals by Team'!A135,Game!H:H,"Loss",Game!I:I,"Away")</f>
        <v>5</v>
      </c>
      <c r="P135">
        <f>COUNTIFS(Game!B:B,'Totals by Team'!A135,Game!H:H,"Win",Game!I:I,"Neutral")</f>
        <v>4</v>
      </c>
      <c r="Q135">
        <f>COUNTIFS(Game!B:B,'Totals by Team'!A135,Game!H:H,"Loss",Game!I:I,"Neutral")</f>
        <v>3</v>
      </c>
    </row>
    <row r="136" spans="1:17" x14ac:dyDescent="0.25">
      <c r="A136" t="s">
        <v>75</v>
      </c>
      <c r="B136">
        <f>COUNTIF(Game!B:B,'Totals by Team'!A136)</f>
        <v>30</v>
      </c>
      <c r="C136">
        <f>COUNTIFS(Game!B:B,'Totals by Team'!A136,Game!H:H,"Win")</f>
        <v>16</v>
      </c>
      <c r="D136">
        <f>COUNTIFS(Game!B:B,'Totals by Team'!A136,Game!H:H,"Loss")</f>
        <v>14</v>
      </c>
      <c r="E136" s="3">
        <f t="shared" si="12"/>
        <v>0.53333333333333333</v>
      </c>
      <c r="F136">
        <f>SUMIF(Game!B:B,'Totals by Team'!A136,Game!D:D)</f>
        <v>2117</v>
      </c>
      <c r="G136">
        <f>SUMIF(Game!B:B,'Totals by Team'!A136,Game!E:E)</f>
        <v>2132</v>
      </c>
      <c r="H136" s="2">
        <f t="shared" si="13"/>
        <v>70.566666666666663</v>
      </c>
      <c r="I136" s="2">
        <f t="shared" si="14"/>
        <v>71.066666666666663</v>
      </c>
      <c r="J136">
        <f>SUMIF(Game!B:B,'Totals by Team'!A136,Game!G:G)</f>
        <v>-15</v>
      </c>
      <c r="K136" s="2">
        <f t="shared" si="15"/>
        <v>-0.5</v>
      </c>
      <c r="L136">
        <f>COUNTIFS(Game!B:B,'Totals by Team'!A136,Game!H:H,"Win",Game!I:I,"Home")</f>
        <v>9</v>
      </c>
      <c r="M136">
        <f>COUNTIFS(Game!B:B,'Totals by Team'!A136,Game!H:H,"Loss",Game!I:I,"Home")</f>
        <v>2</v>
      </c>
      <c r="N136">
        <f>COUNTIFS(Game!B:B,'Totals by Team'!A136,Game!H:H,"Win",Game!I:I,"Away")</f>
        <v>5</v>
      </c>
      <c r="O136">
        <f>COUNTIFS(Game!B:B,'Totals by Team'!A136,Game!H:H,"Loss",Game!I:I,"Away")</f>
        <v>10</v>
      </c>
      <c r="P136">
        <f>COUNTIFS(Game!B:B,'Totals by Team'!A136,Game!H:H,"Win",Game!I:I,"Neutral")</f>
        <v>2</v>
      </c>
      <c r="Q136">
        <f>COUNTIFS(Game!B:B,'Totals by Team'!A136,Game!H:H,"Loss",Game!I:I,"Neutral")</f>
        <v>2</v>
      </c>
    </row>
    <row r="137" spans="1:17" x14ac:dyDescent="0.25">
      <c r="A137" t="s">
        <v>319</v>
      </c>
      <c r="B137">
        <f>COUNTIF(Game!B:B,'Totals by Team'!A137)</f>
        <v>32</v>
      </c>
      <c r="C137">
        <f>COUNTIFS(Game!B:B,'Totals by Team'!A137,Game!H:H,"Win")</f>
        <v>19</v>
      </c>
      <c r="D137">
        <f>COUNTIFS(Game!B:B,'Totals by Team'!A137,Game!H:H,"Loss")</f>
        <v>13</v>
      </c>
      <c r="E137" s="3">
        <f t="shared" si="12"/>
        <v>0.59375</v>
      </c>
      <c r="F137">
        <f>SUMIF(Game!B:B,'Totals by Team'!A137,Game!D:D)</f>
        <v>2358</v>
      </c>
      <c r="G137">
        <f>SUMIF(Game!B:B,'Totals by Team'!A137,Game!E:E)</f>
        <v>2203</v>
      </c>
      <c r="H137" s="2">
        <f t="shared" si="13"/>
        <v>73.6875</v>
      </c>
      <c r="I137" s="2">
        <f t="shared" si="14"/>
        <v>68.84375</v>
      </c>
      <c r="J137">
        <f>SUMIF(Game!B:B,'Totals by Team'!A137,Game!G:G)</f>
        <v>155</v>
      </c>
      <c r="K137" s="2">
        <f t="shared" si="15"/>
        <v>4.84375</v>
      </c>
      <c r="L137">
        <f>COUNTIFS(Game!B:B,'Totals by Team'!A137,Game!H:H,"Win",Game!I:I,"Home")</f>
        <v>17</v>
      </c>
      <c r="M137">
        <f>COUNTIFS(Game!B:B,'Totals by Team'!A137,Game!H:H,"Loss",Game!I:I,"Home")</f>
        <v>1</v>
      </c>
      <c r="N137">
        <f>COUNTIFS(Game!B:B,'Totals by Team'!A137,Game!H:H,"Win",Game!I:I,"Away")</f>
        <v>1</v>
      </c>
      <c r="O137">
        <f>COUNTIFS(Game!B:B,'Totals by Team'!A137,Game!H:H,"Loss",Game!I:I,"Away")</f>
        <v>9</v>
      </c>
      <c r="P137">
        <f>COUNTIFS(Game!B:B,'Totals by Team'!A137,Game!H:H,"Win",Game!I:I,"Neutral")</f>
        <v>1</v>
      </c>
      <c r="Q137">
        <f>COUNTIFS(Game!B:B,'Totals by Team'!A137,Game!H:H,"Loss",Game!I:I,"Neutral")</f>
        <v>3</v>
      </c>
    </row>
    <row r="138" spans="1:17" x14ac:dyDescent="0.25">
      <c r="A138" t="s">
        <v>278</v>
      </c>
      <c r="B138">
        <f>COUNTIF(Game!B:B,'Totals by Team'!A138)</f>
        <v>32</v>
      </c>
      <c r="C138">
        <f>COUNTIFS(Game!B:B,'Totals by Team'!A138,Game!H:H,"Win")</f>
        <v>18</v>
      </c>
      <c r="D138">
        <f>COUNTIFS(Game!B:B,'Totals by Team'!A138,Game!H:H,"Loss")</f>
        <v>14</v>
      </c>
      <c r="E138" s="3">
        <f t="shared" si="12"/>
        <v>0.5625</v>
      </c>
      <c r="F138">
        <f>SUMIF(Game!B:B,'Totals by Team'!A138,Game!D:D)</f>
        <v>2253</v>
      </c>
      <c r="G138">
        <f>SUMIF(Game!B:B,'Totals by Team'!A138,Game!E:E)</f>
        <v>2134</v>
      </c>
      <c r="H138" s="2">
        <f t="shared" si="13"/>
        <v>70.40625</v>
      </c>
      <c r="I138" s="2">
        <f t="shared" si="14"/>
        <v>66.6875</v>
      </c>
      <c r="J138">
        <f>SUMIF(Game!B:B,'Totals by Team'!A138,Game!G:G)</f>
        <v>119</v>
      </c>
      <c r="K138" s="2">
        <f t="shared" si="15"/>
        <v>3.71875</v>
      </c>
      <c r="L138">
        <f>COUNTIFS(Game!B:B,'Totals by Team'!A138,Game!H:H,"Win",Game!I:I,"Home")</f>
        <v>15</v>
      </c>
      <c r="M138">
        <f>COUNTIFS(Game!B:B,'Totals by Team'!A138,Game!H:H,"Loss",Game!I:I,"Home")</f>
        <v>2</v>
      </c>
      <c r="N138">
        <f>COUNTIFS(Game!B:B,'Totals by Team'!A138,Game!H:H,"Win",Game!I:I,"Away")</f>
        <v>3</v>
      </c>
      <c r="O138">
        <f>COUNTIFS(Game!B:B,'Totals by Team'!A138,Game!H:H,"Loss",Game!I:I,"Away")</f>
        <v>10</v>
      </c>
      <c r="P138">
        <f>COUNTIFS(Game!B:B,'Totals by Team'!A138,Game!H:H,"Win",Game!I:I,"Neutral")</f>
        <v>0</v>
      </c>
      <c r="Q138">
        <f>COUNTIFS(Game!B:B,'Totals by Team'!A138,Game!H:H,"Loss",Game!I:I,"Neutral")</f>
        <v>2</v>
      </c>
    </row>
    <row r="139" spans="1:17" x14ac:dyDescent="0.25">
      <c r="A139" t="s">
        <v>16</v>
      </c>
      <c r="B139">
        <f>COUNTIF(Game!B:B,'Totals by Team'!A139)</f>
        <v>32</v>
      </c>
      <c r="C139">
        <f>COUNTIFS(Game!B:B,'Totals by Team'!A139,Game!H:H,"Win")</f>
        <v>17</v>
      </c>
      <c r="D139">
        <f>COUNTIFS(Game!B:B,'Totals by Team'!A139,Game!H:H,"Loss")</f>
        <v>15</v>
      </c>
      <c r="E139" s="3">
        <f t="shared" si="12"/>
        <v>0.53125</v>
      </c>
      <c r="F139">
        <f>SUMIF(Game!B:B,'Totals by Team'!A139,Game!D:D)</f>
        <v>2162</v>
      </c>
      <c r="G139">
        <f>SUMIF(Game!B:B,'Totals by Team'!A139,Game!E:E)</f>
        <v>2094</v>
      </c>
      <c r="H139" s="2">
        <f t="shared" si="13"/>
        <v>67.5625</v>
      </c>
      <c r="I139" s="2">
        <f t="shared" si="14"/>
        <v>65.4375</v>
      </c>
      <c r="J139">
        <f>SUMIF(Game!B:B,'Totals by Team'!A139,Game!G:G)</f>
        <v>68</v>
      </c>
      <c r="K139" s="2">
        <f t="shared" si="15"/>
        <v>2.125</v>
      </c>
      <c r="L139">
        <f>COUNTIFS(Game!B:B,'Totals by Team'!A139,Game!H:H,"Win",Game!I:I,"Home")</f>
        <v>5</v>
      </c>
      <c r="M139">
        <f>COUNTIFS(Game!B:B,'Totals by Team'!A139,Game!H:H,"Loss",Game!I:I,"Home")</f>
        <v>4</v>
      </c>
      <c r="N139">
        <f>COUNTIFS(Game!B:B,'Totals by Team'!A139,Game!H:H,"Win",Game!I:I,"Away")</f>
        <v>8</v>
      </c>
      <c r="O139">
        <f>COUNTIFS(Game!B:B,'Totals by Team'!A139,Game!H:H,"Loss",Game!I:I,"Away")</f>
        <v>9</v>
      </c>
      <c r="P139">
        <f>COUNTIFS(Game!B:B,'Totals by Team'!A139,Game!H:H,"Win",Game!I:I,"Neutral")</f>
        <v>4</v>
      </c>
      <c r="Q139">
        <f>COUNTIFS(Game!B:B,'Totals by Team'!A139,Game!H:H,"Loss",Game!I:I,"Neutral")</f>
        <v>2</v>
      </c>
    </row>
    <row r="140" spans="1:17" x14ac:dyDescent="0.25">
      <c r="A140" t="s">
        <v>98</v>
      </c>
      <c r="B140">
        <f>COUNTIF(Game!B:B,'Totals by Team'!A140)</f>
        <v>31</v>
      </c>
      <c r="C140">
        <f>COUNTIFS(Game!B:B,'Totals by Team'!A140,Game!H:H,"Win")</f>
        <v>17</v>
      </c>
      <c r="D140">
        <f>COUNTIFS(Game!B:B,'Totals by Team'!A140,Game!H:H,"Loss")</f>
        <v>14</v>
      </c>
      <c r="E140" s="3">
        <f t="shared" si="12"/>
        <v>0.54838709677419351</v>
      </c>
      <c r="F140">
        <f>SUMIF(Game!B:B,'Totals by Team'!A140,Game!D:D)</f>
        <v>2075</v>
      </c>
      <c r="G140">
        <f>SUMIF(Game!B:B,'Totals by Team'!A140,Game!E:E)</f>
        <v>1997</v>
      </c>
      <c r="H140" s="2">
        <f t="shared" si="13"/>
        <v>66.935483870967744</v>
      </c>
      <c r="I140" s="2">
        <f t="shared" si="14"/>
        <v>64.41935483870968</v>
      </c>
      <c r="J140">
        <f>SUMIF(Game!B:B,'Totals by Team'!A140,Game!G:G)</f>
        <v>78</v>
      </c>
      <c r="K140" s="2">
        <f t="shared" si="15"/>
        <v>2.5161290322580645</v>
      </c>
      <c r="L140">
        <f>COUNTIFS(Game!B:B,'Totals by Team'!A140,Game!H:H,"Win",Game!I:I,"Home")</f>
        <v>13</v>
      </c>
      <c r="M140">
        <f>COUNTIFS(Game!B:B,'Totals by Team'!A140,Game!H:H,"Loss",Game!I:I,"Home")</f>
        <v>3</v>
      </c>
      <c r="N140">
        <f>COUNTIFS(Game!B:B,'Totals by Team'!A140,Game!H:H,"Win",Game!I:I,"Away")</f>
        <v>4</v>
      </c>
      <c r="O140">
        <f>COUNTIFS(Game!B:B,'Totals by Team'!A140,Game!H:H,"Loss",Game!I:I,"Away")</f>
        <v>10</v>
      </c>
      <c r="P140">
        <f>COUNTIFS(Game!B:B,'Totals by Team'!A140,Game!H:H,"Win",Game!I:I,"Neutral")</f>
        <v>0</v>
      </c>
      <c r="Q140">
        <f>COUNTIFS(Game!B:B,'Totals by Team'!A140,Game!H:H,"Loss",Game!I:I,"Neutral")</f>
        <v>1</v>
      </c>
    </row>
    <row r="141" spans="1:17" x14ac:dyDescent="0.25">
      <c r="A141" t="s">
        <v>64</v>
      </c>
      <c r="B141">
        <f>COUNTIF(Game!B:B,'Totals by Team'!A141)</f>
        <v>28</v>
      </c>
      <c r="C141">
        <f>COUNTIFS(Game!B:B,'Totals by Team'!A141,Game!H:H,"Win")</f>
        <v>15</v>
      </c>
      <c r="D141">
        <f>COUNTIFS(Game!B:B,'Totals by Team'!A141,Game!H:H,"Loss")</f>
        <v>13</v>
      </c>
      <c r="E141" s="3">
        <f t="shared" si="12"/>
        <v>0.5357142857142857</v>
      </c>
      <c r="F141">
        <f>SUMIF(Game!B:B,'Totals by Team'!A141,Game!D:D)</f>
        <v>1928</v>
      </c>
      <c r="G141">
        <f>SUMIF(Game!B:B,'Totals by Team'!A141,Game!E:E)</f>
        <v>1911</v>
      </c>
      <c r="H141" s="2">
        <f t="shared" si="13"/>
        <v>68.857142857142861</v>
      </c>
      <c r="I141" s="2">
        <f t="shared" si="14"/>
        <v>68.25</v>
      </c>
      <c r="J141">
        <f>SUMIF(Game!B:B,'Totals by Team'!A141,Game!G:G)</f>
        <v>17</v>
      </c>
      <c r="K141" s="2">
        <f t="shared" si="15"/>
        <v>0.6071428571428571</v>
      </c>
      <c r="L141">
        <f>COUNTIFS(Game!B:B,'Totals by Team'!A141,Game!H:H,"Win",Game!I:I,"Home")</f>
        <v>8</v>
      </c>
      <c r="M141">
        <f>COUNTIFS(Game!B:B,'Totals by Team'!A141,Game!H:H,"Loss",Game!I:I,"Home")</f>
        <v>4</v>
      </c>
      <c r="N141">
        <f>COUNTIFS(Game!B:B,'Totals by Team'!A141,Game!H:H,"Win",Game!I:I,"Away")</f>
        <v>6</v>
      </c>
      <c r="O141">
        <f>COUNTIFS(Game!B:B,'Totals by Team'!A141,Game!H:H,"Loss",Game!I:I,"Away")</f>
        <v>9</v>
      </c>
      <c r="P141">
        <f>COUNTIFS(Game!B:B,'Totals by Team'!A141,Game!H:H,"Win",Game!I:I,"Neutral")</f>
        <v>1</v>
      </c>
      <c r="Q141">
        <f>COUNTIFS(Game!B:B,'Totals by Team'!A141,Game!H:H,"Loss",Game!I:I,"Neutral")</f>
        <v>0</v>
      </c>
    </row>
    <row r="142" spans="1:17" x14ac:dyDescent="0.25">
      <c r="A142" t="s">
        <v>299</v>
      </c>
      <c r="B142">
        <f>COUNTIF(Game!B:B,'Totals by Team'!A142)</f>
        <v>30</v>
      </c>
      <c r="C142">
        <f>COUNTIFS(Game!B:B,'Totals by Team'!A142,Game!H:H,"Win")</f>
        <v>17</v>
      </c>
      <c r="D142">
        <f>COUNTIFS(Game!B:B,'Totals by Team'!A142,Game!H:H,"Loss")</f>
        <v>13</v>
      </c>
      <c r="E142" s="3">
        <f t="shared" si="12"/>
        <v>0.56666666666666665</v>
      </c>
      <c r="F142">
        <f>SUMIF(Game!B:B,'Totals by Team'!A142,Game!D:D)</f>
        <v>1804</v>
      </c>
      <c r="G142">
        <f>SUMIF(Game!B:B,'Totals by Team'!A142,Game!E:E)</f>
        <v>1772</v>
      </c>
      <c r="H142" s="2">
        <f t="shared" si="13"/>
        <v>60.133333333333333</v>
      </c>
      <c r="I142" s="2">
        <f t="shared" si="14"/>
        <v>59.06666666666667</v>
      </c>
      <c r="J142">
        <f>SUMIF(Game!B:B,'Totals by Team'!A142,Game!G:G)</f>
        <v>32</v>
      </c>
      <c r="K142" s="2">
        <f t="shared" si="15"/>
        <v>1.0666666666666667</v>
      </c>
      <c r="L142">
        <f>COUNTIFS(Game!B:B,'Totals by Team'!A142,Game!H:H,"Win",Game!I:I,"Home")</f>
        <v>10</v>
      </c>
      <c r="M142">
        <f>COUNTIFS(Game!B:B,'Totals by Team'!A142,Game!H:H,"Loss",Game!I:I,"Home")</f>
        <v>5</v>
      </c>
      <c r="N142">
        <f>COUNTIFS(Game!B:B,'Totals by Team'!A142,Game!H:H,"Win",Game!I:I,"Away")</f>
        <v>6</v>
      </c>
      <c r="O142">
        <f>COUNTIFS(Game!B:B,'Totals by Team'!A142,Game!H:H,"Loss",Game!I:I,"Away")</f>
        <v>7</v>
      </c>
      <c r="P142">
        <f>COUNTIFS(Game!B:B,'Totals by Team'!A142,Game!H:H,"Win",Game!I:I,"Neutral")</f>
        <v>1</v>
      </c>
      <c r="Q142">
        <f>COUNTIFS(Game!B:B,'Totals by Team'!A142,Game!H:H,"Loss",Game!I:I,"Neutral")</f>
        <v>1</v>
      </c>
    </row>
    <row r="143" spans="1:17" x14ac:dyDescent="0.25">
      <c r="A143" t="s">
        <v>94</v>
      </c>
      <c r="B143">
        <f>COUNTIF(Game!B:B,'Totals by Team'!A143)</f>
        <v>31</v>
      </c>
      <c r="C143">
        <f>COUNTIFS(Game!B:B,'Totals by Team'!A143,Game!H:H,"Win")</f>
        <v>17</v>
      </c>
      <c r="D143">
        <f>COUNTIFS(Game!B:B,'Totals by Team'!A143,Game!H:H,"Loss")</f>
        <v>14</v>
      </c>
      <c r="E143" s="3">
        <f t="shared" si="12"/>
        <v>0.54838709677419351</v>
      </c>
      <c r="F143">
        <f>SUMIF(Game!B:B,'Totals by Team'!A143,Game!D:D)</f>
        <v>2037</v>
      </c>
      <c r="G143">
        <f>SUMIF(Game!B:B,'Totals by Team'!A143,Game!E:E)</f>
        <v>2039</v>
      </c>
      <c r="H143" s="2">
        <f t="shared" si="13"/>
        <v>65.709677419354833</v>
      </c>
      <c r="I143" s="2">
        <f t="shared" si="14"/>
        <v>65.774193548387103</v>
      </c>
      <c r="J143">
        <f>SUMIF(Game!B:B,'Totals by Team'!A143,Game!G:G)</f>
        <v>-2</v>
      </c>
      <c r="K143" s="2">
        <f t="shared" si="15"/>
        <v>-6.4516129032258063E-2</v>
      </c>
      <c r="L143">
        <f>COUNTIFS(Game!B:B,'Totals by Team'!A143,Game!H:H,"Win",Game!I:I,"Home")</f>
        <v>10</v>
      </c>
      <c r="M143">
        <f>COUNTIFS(Game!B:B,'Totals by Team'!A143,Game!H:H,"Loss",Game!I:I,"Home")</f>
        <v>3</v>
      </c>
      <c r="N143">
        <f>COUNTIFS(Game!B:B,'Totals by Team'!A143,Game!H:H,"Win",Game!I:I,"Away")</f>
        <v>4</v>
      </c>
      <c r="O143">
        <f>COUNTIFS(Game!B:B,'Totals by Team'!A143,Game!H:H,"Loss",Game!I:I,"Away")</f>
        <v>9</v>
      </c>
      <c r="P143">
        <f>COUNTIFS(Game!B:B,'Totals by Team'!A143,Game!H:H,"Win",Game!I:I,"Neutral")</f>
        <v>3</v>
      </c>
      <c r="Q143">
        <f>COUNTIFS(Game!B:B,'Totals by Team'!A143,Game!H:H,"Loss",Game!I:I,"Neutral")</f>
        <v>2</v>
      </c>
    </row>
    <row r="144" spans="1:17" x14ac:dyDescent="0.25">
      <c r="A144" t="s">
        <v>91</v>
      </c>
      <c r="B144">
        <f>COUNTIF(Game!B:B,'Totals by Team'!A144)</f>
        <v>32</v>
      </c>
      <c r="C144">
        <f>COUNTIFS(Game!B:B,'Totals by Team'!A144,Game!H:H,"Win")</f>
        <v>18</v>
      </c>
      <c r="D144">
        <f>COUNTIFS(Game!B:B,'Totals by Team'!A144,Game!H:H,"Loss")</f>
        <v>14</v>
      </c>
      <c r="E144" s="3">
        <f t="shared" si="12"/>
        <v>0.5625</v>
      </c>
      <c r="F144">
        <f>SUMIF(Game!B:B,'Totals by Team'!A144,Game!D:D)</f>
        <v>2285</v>
      </c>
      <c r="G144">
        <f>SUMIF(Game!B:B,'Totals by Team'!A144,Game!E:E)</f>
        <v>2137</v>
      </c>
      <c r="H144" s="2">
        <f t="shared" si="13"/>
        <v>71.40625</v>
      </c>
      <c r="I144" s="2">
        <f t="shared" si="14"/>
        <v>66.78125</v>
      </c>
      <c r="J144">
        <f>SUMIF(Game!B:B,'Totals by Team'!A144,Game!G:G)</f>
        <v>148</v>
      </c>
      <c r="K144" s="2">
        <f t="shared" si="15"/>
        <v>4.625</v>
      </c>
      <c r="L144">
        <f>COUNTIFS(Game!B:B,'Totals by Team'!A144,Game!H:H,"Win",Game!I:I,"Home")</f>
        <v>11</v>
      </c>
      <c r="M144">
        <f>COUNTIFS(Game!B:B,'Totals by Team'!A144,Game!H:H,"Loss",Game!I:I,"Home")</f>
        <v>5</v>
      </c>
      <c r="N144">
        <f>COUNTIFS(Game!B:B,'Totals by Team'!A144,Game!H:H,"Win",Game!I:I,"Away")</f>
        <v>5</v>
      </c>
      <c r="O144">
        <f>COUNTIFS(Game!B:B,'Totals by Team'!A144,Game!H:H,"Loss",Game!I:I,"Away")</f>
        <v>6</v>
      </c>
      <c r="P144">
        <f>COUNTIFS(Game!B:B,'Totals by Team'!A144,Game!H:H,"Win",Game!I:I,"Neutral")</f>
        <v>2</v>
      </c>
      <c r="Q144">
        <f>COUNTIFS(Game!B:B,'Totals by Team'!A144,Game!H:H,"Loss",Game!I:I,"Neutral")</f>
        <v>3</v>
      </c>
    </row>
    <row r="145" spans="1:17" x14ac:dyDescent="0.25">
      <c r="A145" t="s">
        <v>182</v>
      </c>
      <c r="B145">
        <f>COUNTIF(Game!B:B,'Totals by Team'!A145)</f>
        <v>28</v>
      </c>
      <c r="C145">
        <f>COUNTIFS(Game!B:B,'Totals by Team'!A145,Game!H:H,"Win")</f>
        <v>15</v>
      </c>
      <c r="D145">
        <f>COUNTIFS(Game!B:B,'Totals by Team'!A145,Game!H:H,"Loss")</f>
        <v>13</v>
      </c>
      <c r="E145" s="3">
        <f t="shared" si="12"/>
        <v>0.5357142857142857</v>
      </c>
      <c r="F145">
        <f>SUMIF(Game!B:B,'Totals by Team'!A145,Game!D:D)</f>
        <v>1958</v>
      </c>
      <c r="G145">
        <f>SUMIF(Game!B:B,'Totals by Team'!A145,Game!E:E)</f>
        <v>1874</v>
      </c>
      <c r="H145" s="2">
        <f t="shared" si="13"/>
        <v>69.928571428571431</v>
      </c>
      <c r="I145" s="2">
        <f t="shared" si="14"/>
        <v>66.928571428571431</v>
      </c>
      <c r="J145">
        <f>SUMIF(Game!B:B,'Totals by Team'!A145,Game!G:G)</f>
        <v>84</v>
      </c>
      <c r="K145" s="2">
        <f t="shared" si="15"/>
        <v>3</v>
      </c>
      <c r="L145">
        <f>COUNTIFS(Game!B:B,'Totals by Team'!A145,Game!H:H,"Win",Game!I:I,"Home")</f>
        <v>8</v>
      </c>
      <c r="M145">
        <f>COUNTIFS(Game!B:B,'Totals by Team'!A145,Game!H:H,"Loss",Game!I:I,"Home")</f>
        <v>5</v>
      </c>
      <c r="N145">
        <f>COUNTIFS(Game!B:B,'Totals by Team'!A145,Game!H:H,"Win",Game!I:I,"Away")</f>
        <v>6</v>
      </c>
      <c r="O145">
        <f>COUNTIFS(Game!B:B,'Totals by Team'!A145,Game!H:H,"Loss",Game!I:I,"Away")</f>
        <v>7</v>
      </c>
      <c r="P145">
        <f>COUNTIFS(Game!B:B,'Totals by Team'!A145,Game!H:H,"Win",Game!I:I,"Neutral")</f>
        <v>1</v>
      </c>
      <c r="Q145">
        <f>COUNTIFS(Game!B:B,'Totals by Team'!A145,Game!H:H,"Loss",Game!I:I,"Neutral")</f>
        <v>1</v>
      </c>
    </row>
    <row r="146" spans="1:17" x14ac:dyDescent="0.25">
      <c r="A146" t="s">
        <v>237</v>
      </c>
      <c r="B146">
        <f>COUNTIF(Game!B:B,'Totals by Team'!A146)</f>
        <v>34</v>
      </c>
      <c r="C146">
        <f>COUNTIFS(Game!B:B,'Totals by Team'!A146,Game!H:H,"Win")</f>
        <v>20</v>
      </c>
      <c r="D146">
        <f>COUNTIFS(Game!B:B,'Totals by Team'!A146,Game!H:H,"Loss")</f>
        <v>14</v>
      </c>
      <c r="E146" s="3">
        <f t="shared" si="12"/>
        <v>0.58823529411764708</v>
      </c>
      <c r="F146">
        <f>SUMIF(Game!B:B,'Totals by Team'!A146,Game!D:D)</f>
        <v>2216</v>
      </c>
      <c r="G146">
        <f>SUMIF(Game!B:B,'Totals by Team'!A146,Game!E:E)</f>
        <v>2188</v>
      </c>
      <c r="H146" s="2">
        <f t="shared" si="13"/>
        <v>65.17647058823529</v>
      </c>
      <c r="I146" s="2">
        <f t="shared" si="14"/>
        <v>64.352941176470594</v>
      </c>
      <c r="J146">
        <f>SUMIF(Game!B:B,'Totals by Team'!A146,Game!G:G)</f>
        <v>28</v>
      </c>
      <c r="K146" s="2">
        <f t="shared" si="15"/>
        <v>0.82352941176470584</v>
      </c>
      <c r="L146">
        <f>COUNTIFS(Game!B:B,'Totals by Team'!A146,Game!H:H,"Win",Game!I:I,"Home")</f>
        <v>10</v>
      </c>
      <c r="M146">
        <f>COUNTIFS(Game!B:B,'Totals by Team'!A146,Game!H:H,"Loss",Game!I:I,"Home")</f>
        <v>4</v>
      </c>
      <c r="N146">
        <f>COUNTIFS(Game!B:B,'Totals by Team'!A146,Game!H:H,"Win",Game!I:I,"Away")</f>
        <v>4</v>
      </c>
      <c r="O146">
        <f>COUNTIFS(Game!B:B,'Totals by Team'!A146,Game!H:H,"Loss",Game!I:I,"Away")</f>
        <v>9</v>
      </c>
      <c r="P146">
        <f>COUNTIFS(Game!B:B,'Totals by Team'!A146,Game!H:H,"Win",Game!I:I,"Neutral")</f>
        <v>6</v>
      </c>
      <c r="Q146">
        <f>COUNTIFS(Game!B:B,'Totals by Team'!A146,Game!H:H,"Loss",Game!I:I,"Neutral")</f>
        <v>1</v>
      </c>
    </row>
    <row r="147" spans="1:17" x14ac:dyDescent="0.25">
      <c r="A147" t="s">
        <v>103</v>
      </c>
      <c r="B147">
        <f>COUNTIF(Game!B:B,'Totals by Team'!A147)</f>
        <v>28</v>
      </c>
      <c r="C147">
        <f>COUNTIFS(Game!B:B,'Totals by Team'!A147,Game!H:H,"Win")</f>
        <v>15</v>
      </c>
      <c r="D147">
        <f>COUNTIFS(Game!B:B,'Totals by Team'!A147,Game!H:H,"Loss")</f>
        <v>13</v>
      </c>
      <c r="E147" s="3">
        <f t="shared" si="12"/>
        <v>0.5357142857142857</v>
      </c>
      <c r="F147">
        <f>SUMIF(Game!B:B,'Totals by Team'!A147,Game!D:D)</f>
        <v>1930</v>
      </c>
      <c r="G147">
        <f>SUMIF(Game!B:B,'Totals by Team'!A147,Game!E:E)</f>
        <v>1916</v>
      </c>
      <c r="H147" s="2">
        <f t="shared" si="13"/>
        <v>68.928571428571431</v>
      </c>
      <c r="I147" s="2">
        <f t="shared" si="14"/>
        <v>68.428571428571431</v>
      </c>
      <c r="J147">
        <f>SUMIF(Game!B:B,'Totals by Team'!A147,Game!G:G)</f>
        <v>14</v>
      </c>
      <c r="K147" s="2">
        <f t="shared" si="15"/>
        <v>0.5</v>
      </c>
      <c r="L147">
        <f>COUNTIFS(Game!B:B,'Totals by Team'!A147,Game!H:H,"Win",Game!I:I,"Home")</f>
        <v>11</v>
      </c>
      <c r="M147">
        <f>COUNTIFS(Game!B:B,'Totals by Team'!A147,Game!H:H,"Loss",Game!I:I,"Home")</f>
        <v>2</v>
      </c>
      <c r="N147">
        <f>COUNTIFS(Game!B:B,'Totals by Team'!A147,Game!H:H,"Win",Game!I:I,"Away")</f>
        <v>3</v>
      </c>
      <c r="O147">
        <f>COUNTIFS(Game!B:B,'Totals by Team'!A147,Game!H:H,"Loss",Game!I:I,"Away")</f>
        <v>10</v>
      </c>
      <c r="P147">
        <f>COUNTIFS(Game!B:B,'Totals by Team'!A147,Game!H:H,"Win",Game!I:I,"Neutral")</f>
        <v>1</v>
      </c>
      <c r="Q147">
        <f>COUNTIFS(Game!B:B,'Totals by Team'!A147,Game!H:H,"Loss",Game!I:I,"Neutral")</f>
        <v>1</v>
      </c>
    </row>
    <row r="148" spans="1:17" x14ac:dyDescent="0.25">
      <c r="A148" t="s">
        <v>332</v>
      </c>
      <c r="B148">
        <f>COUNTIF(Game!B:B,'Totals by Team'!A148)</f>
        <v>26</v>
      </c>
      <c r="C148">
        <f>COUNTIFS(Game!B:B,'Totals by Team'!A148,Game!H:H,"Win")</f>
        <v>14</v>
      </c>
      <c r="D148">
        <f>COUNTIFS(Game!B:B,'Totals by Team'!A148,Game!H:H,"Loss")</f>
        <v>12</v>
      </c>
      <c r="E148" s="3">
        <f t="shared" si="12"/>
        <v>0.53846153846153844</v>
      </c>
      <c r="F148">
        <f>SUMIF(Game!B:B,'Totals by Team'!A148,Game!D:D)</f>
        <v>1949</v>
      </c>
      <c r="G148">
        <f>SUMIF(Game!B:B,'Totals by Team'!A148,Game!E:E)</f>
        <v>1955</v>
      </c>
      <c r="H148" s="2">
        <f t="shared" si="13"/>
        <v>74.961538461538467</v>
      </c>
      <c r="I148" s="2">
        <f t="shared" si="14"/>
        <v>75.192307692307693</v>
      </c>
      <c r="J148">
        <f>SUMIF(Game!B:B,'Totals by Team'!A148,Game!G:G)</f>
        <v>-6</v>
      </c>
      <c r="K148" s="2">
        <f t="shared" si="15"/>
        <v>-0.23076923076923078</v>
      </c>
      <c r="L148">
        <f>COUNTIFS(Game!B:B,'Totals by Team'!A148,Game!H:H,"Win",Game!I:I,"Home")</f>
        <v>9</v>
      </c>
      <c r="M148">
        <f>COUNTIFS(Game!B:B,'Totals by Team'!A148,Game!H:H,"Loss",Game!I:I,"Home")</f>
        <v>4</v>
      </c>
      <c r="N148">
        <f>COUNTIFS(Game!B:B,'Totals by Team'!A148,Game!H:H,"Win",Game!I:I,"Away")</f>
        <v>5</v>
      </c>
      <c r="O148">
        <f>COUNTIFS(Game!B:B,'Totals by Team'!A148,Game!H:H,"Loss",Game!I:I,"Away")</f>
        <v>7</v>
      </c>
      <c r="P148">
        <f>COUNTIFS(Game!B:B,'Totals by Team'!A148,Game!H:H,"Win",Game!I:I,"Neutral")</f>
        <v>0</v>
      </c>
      <c r="Q148">
        <f>COUNTIFS(Game!B:B,'Totals by Team'!A148,Game!H:H,"Loss",Game!I:I,"Neutral")</f>
        <v>1</v>
      </c>
    </row>
    <row r="149" spans="1:17" x14ac:dyDescent="0.25">
      <c r="A149" t="s">
        <v>142</v>
      </c>
      <c r="B149">
        <f>COUNTIF(Game!B:B,'Totals by Team'!A149)</f>
        <v>30</v>
      </c>
      <c r="C149">
        <f>COUNTIFS(Game!B:B,'Totals by Team'!A149,Game!H:H,"Win")</f>
        <v>14</v>
      </c>
      <c r="D149">
        <f>COUNTIFS(Game!B:B,'Totals by Team'!A149,Game!H:H,"Loss")</f>
        <v>16</v>
      </c>
      <c r="E149" s="3">
        <f t="shared" si="12"/>
        <v>0.46666666666666667</v>
      </c>
      <c r="F149">
        <f>SUMIF(Game!B:B,'Totals by Team'!A149,Game!D:D)</f>
        <v>2173</v>
      </c>
      <c r="G149">
        <f>SUMIF(Game!B:B,'Totals by Team'!A149,Game!E:E)</f>
        <v>2247</v>
      </c>
      <c r="H149" s="2">
        <f t="shared" si="13"/>
        <v>72.433333333333337</v>
      </c>
      <c r="I149" s="2">
        <f t="shared" si="14"/>
        <v>74.900000000000006</v>
      </c>
      <c r="J149">
        <f>SUMIF(Game!B:B,'Totals by Team'!A149,Game!G:G)</f>
        <v>-74</v>
      </c>
      <c r="K149" s="2">
        <f t="shared" si="15"/>
        <v>-2.4666666666666668</v>
      </c>
      <c r="L149">
        <f>COUNTIFS(Game!B:B,'Totals by Team'!A149,Game!H:H,"Win",Game!I:I,"Home")</f>
        <v>8</v>
      </c>
      <c r="M149">
        <f>COUNTIFS(Game!B:B,'Totals by Team'!A149,Game!H:H,"Loss",Game!I:I,"Home")</f>
        <v>2</v>
      </c>
      <c r="N149">
        <f>COUNTIFS(Game!B:B,'Totals by Team'!A149,Game!H:H,"Win",Game!I:I,"Away")</f>
        <v>6</v>
      </c>
      <c r="O149">
        <f>COUNTIFS(Game!B:B,'Totals by Team'!A149,Game!H:H,"Loss",Game!I:I,"Away")</f>
        <v>13</v>
      </c>
      <c r="P149">
        <f>COUNTIFS(Game!B:B,'Totals by Team'!A149,Game!H:H,"Win",Game!I:I,"Neutral")</f>
        <v>0</v>
      </c>
      <c r="Q149">
        <f>COUNTIFS(Game!B:B,'Totals by Team'!A149,Game!H:H,"Loss",Game!I:I,"Neutral")</f>
        <v>1</v>
      </c>
    </row>
    <row r="150" spans="1:17" x14ac:dyDescent="0.25">
      <c r="A150" t="s">
        <v>313</v>
      </c>
      <c r="B150">
        <f>COUNTIF(Game!B:B,'Totals by Team'!A150)</f>
        <v>31</v>
      </c>
      <c r="C150">
        <f>COUNTIFS(Game!B:B,'Totals by Team'!A150,Game!H:H,"Win")</f>
        <v>17</v>
      </c>
      <c r="D150">
        <f>COUNTIFS(Game!B:B,'Totals by Team'!A150,Game!H:H,"Loss")</f>
        <v>14</v>
      </c>
      <c r="E150" s="3">
        <f t="shared" si="12"/>
        <v>0.54838709677419351</v>
      </c>
      <c r="F150">
        <f>SUMIF(Game!B:B,'Totals by Team'!A150,Game!D:D)</f>
        <v>2011</v>
      </c>
      <c r="G150">
        <f>SUMIF(Game!B:B,'Totals by Team'!A150,Game!E:E)</f>
        <v>1926</v>
      </c>
      <c r="H150" s="2">
        <f t="shared" si="13"/>
        <v>64.870967741935488</v>
      </c>
      <c r="I150" s="2">
        <f t="shared" si="14"/>
        <v>62.12903225806452</v>
      </c>
      <c r="J150">
        <f>SUMIF(Game!B:B,'Totals by Team'!A150,Game!G:G)</f>
        <v>85</v>
      </c>
      <c r="K150" s="2">
        <f t="shared" si="15"/>
        <v>2.7419354838709675</v>
      </c>
      <c r="L150">
        <f>COUNTIFS(Game!B:B,'Totals by Team'!A150,Game!H:H,"Win",Game!I:I,"Home")</f>
        <v>12</v>
      </c>
      <c r="M150">
        <f>COUNTIFS(Game!B:B,'Totals by Team'!A150,Game!H:H,"Loss",Game!I:I,"Home")</f>
        <v>3</v>
      </c>
      <c r="N150">
        <f>COUNTIFS(Game!B:B,'Totals by Team'!A150,Game!H:H,"Win",Game!I:I,"Away")</f>
        <v>5</v>
      </c>
      <c r="O150">
        <f>COUNTIFS(Game!B:B,'Totals by Team'!A150,Game!H:H,"Loss",Game!I:I,"Away")</f>
        <v>6</v>
      </c>
      <c r="P150">
        <f>COUNTIFS(Game!B:B,'Totals by Team'!A150,Game!H:H,"Win",Game!I:I,"Neutral")</f>
        <v>0</v>
      </c>
      <c r="Q150">
        <f>COUNTIFS(Game!B:B,'Totals by Team'!A150,Game!H:H,"Loss",Game!I:I,"Neutral")</f>
        <v>5</v>
      </c>
    </row>
    <row r="151" spans="1:17" x14ac:dyDescent="0.25">
      <c r="A151" t="s">
        <v>305</v>
      </c>
      <c r="B151">
        <f>COUNTIF(Game!B:B,'Totals by Team'!A151)</f>
        <v>31</v>
      </c>
      <c r="C151">
        <f>COUNTIFS(Game!B:B,'Totals by Team'!A151,Game!H:H,"Win")</f>
        <v>17</v>
      </c>
      <c r="D151">
        <f>COUNTIFS(Game!B:B,'Totals by Team'!A151,Game!H:H,"Loss")</f>
        <v>14</v>
      </c>
      <c r="E151" s="3">
        <f t="shared" si="12"/>
        <v>0.54838709677419351</v>
      </c>
      <c r="F151">
        <f>SUMIF(Game!B:B,'Totals by Team'!A151,Game!D:D)</f>
        <v>2021</v>
      </c>
      <c r="G151">
        <f>SUMIF(Game!B:B,'Totals by Team'!A151,Game!E:E)</f>
        <v>1936</v>
      </c>
      <c r="H151" s="2">
        <f t="shared" si="13"/>
        <v>65.193548387096769</v>
      </c>
      <c r="I151" s="2">
        <f t="shared" si="14"/>
        <v>62.451612903225808</v>
      </c>
      <c r="J151">
        <f>SUMIF(Game!B:B,'Totals by Team'!A151,Game!G:G)</f>
        <v>85</v>
      </c>
      <c r="K151" s="2">
        <f t="shared" si="15"/>
        <v>2.7419354838709675</v>
      </c>
      <c r="L151">
        <f>COUNTIFS(Game!B:B,'Totals by Team'!A151,Game!H:H,"Win",Game!I:I,"Home")</f>
        <v>11</v>
      </c>
      <c r="M151">
        <f>COUNTIFS(Game!B:B,'Totals by Team'!A151,Game!H:H,"Loss",Game!I:I,"Home")</f>
        <v>4</v>
      </c>
      <c r="N151">
        <f>COUNTIFS(Game!B:B,'Totals by Team'!A151,Game!H:H,"Win",Game!I:I,"Away")</f>
        <v>4</v>
      </c>
      <c r="O151">
        <f>COUNTIFS(Game!B:B,'Totals by Team'!A151,Game!H:H,"Loss",Game!I:I,"Away")</f>
        <v>7</v>
      </c>
      <c r="P151">
        <f>COUNTIFS(Game!B:B,'Totals by Team'!A151,Game!H:H,"Win",Game!I:I,"Neutral")</f>
        <v>2</v>
      </c>
      <c r="Q151">
        <f>COUNTIFS(Game!B:B,'Totals by Team'!A151,Game!H:H,"Loss",Game!I:I,"Neutral")</f>
        <v>3</v>
      </c>
    </row>
    <row r="152" spans="1:17" x14ac:dyDescent="0.25">
      <c r="A152" t="s">
        <v>32</v>
      </c>
      <c r="B152">
        <f>COUNTIF(Game!B:B,'Totals by Team'!A152)</f>
        <v>32</v>
      </c>
      <c r="C152">
        <f>COUNTIFS(Game!B:B,'Totals by Team'!A152,Game!H:H,"Win")</f>
        <v>18</v>
      </c>
      <c r="D152">
        <f>COUNTIFS(Game!B:B,'Totals by Team'!A152,Game!H:H,"Loss")</f>
        <v>14</v>
      </c>
      <c r="E152" s="3">
        <f t="shared" si="12"/>
        <v>0.5625</v>
      </c>
      <c r="F152">
        <f>SUMIF(Game!B:B,'Totals by Team'!A152,Game!D:D)</f>
        <v>2211</v>
      </c>
      <c r="G152">
        <f>SUMIF(Game!B:B,'Totals by Team'!A152,Game!E:E)</f>
        <v>2092</v>
      </c>
      <c r="H152" s="2">
        <f t="shared" si="13"/>
        <v>69.09375</v>
      </c>
      <c r="I152" s="2">
        <f t="shared" si="14"/>
        <v>65.375</v>
      </c>
      <c r="J152">
        <f>SUMIF(Game!B:B,'Totals by Team'!A152,Game!G:G)</f>
        <v>119</v>
      </c>
      <c r="K152" s="2">
        <f t="shared" si="15"/>
        <v>3.71875</v>
      </c>
      <c r="L152">
        <f>COUNTIFS(Game!B:B,'Totals by Team'!A152,Game!H:H,"Win",Game!I:I,"Home")</f>
        <v>13</v>
      </c>
      <c r="M152">
        <f>COUNTIFS(Game!B:B,'Totals by Team'!A152,Game!H:H,"Loss",Game!I:I,"Home")</f>
        <v>4</v>
      </c>
      <c r="N152">
        <f>COUNTIFS(Game!B:B,'Totals by Team'!A152,Game!H:H,"Win",Game!I:I,"Away")</f>
        <v>3</v>
      </c>
      <c r="O152">
        <f>COUNTIFS(Game!B:B,'Totals by Team'!A152,Game!H:H,"Loss",Game!I:I,"Away")</f>
        <v>9</v>
      </c>
      <c r="P152">
        <f>COUNTIFS(Game!B:B,'Totals by Team'!A152,Game!H:H,"Win",Game!I:I,"Neutral")</f>
        <v>2</v>
      </c>
      <c r="Q152">
        <f>COUNTIFS(Game!B:B,'Totals by Team'!A152,Game!H:H,"Loss",Game!I:I,"Neutral")</f>
        <v>1</v>
      </c>
    </row>
    <row r="153" spans="1:17" x14ac:dyDescent="0.25">
      <c r="A153" t="s">
        <v>233</v>
      </c>
      <c r="B153">
        <f>COUNTIF(Game!B:B,'Totals by Team'!A153)</f>
        <v>32</v>
      </c>
      <c r="C153">
        <f>COUNTIFS(Game!B:B,'Totals by Team'!A153,Game!H:H,"Win")</f>
        <v>18</v>
      </c>
      <c r="D153">
        <f>COUNTIFS(Game!B:B,'Totals by Team'!A153,Game!H:H,"Loss")</f>
        <v>14</v>
      </c>
      <c r="E153" s="3">
        <f t="shared" si="12"/>
        <v>0.5625</v>
      </c>
      <c r="F153">
        <f>SUMIF(Game!B:B,'Totals by Team'!A153,Game!D:D)</f>
        <v>2042</v>
      </c>
      <c r="G153">
        <f>SUMIF(Game!B:B,'Totals by Team'!A153,Game!E:E)</f>
        <v>1970</v>
      </c>
      <c r="H153" s="2">
        <f t="shared" si="13"/>
        <v>63.8125</v>
      </c>
      <c r="I153" s="2">
        <f t="shared" si="14"/>
        <v>61.5625</v>
      </c>
      <c r="J153">
        <f>SUMIF(Game!B:B,'Totals by Team'!A153,Game!G:G)</f>
        <v>72</v>
      </c>
      <c r="K153" s="2">
        <f t="shared" si="15"/>
        <v>2.25</v>
      </c>
      <c r="L153">
        <f>COUNTIFS(Game!B:B,'Totals by Team'!A153,Game!H:H,"Win",Game!I:I,"Home")</f>
        <v>13</v>
      </c>
      <c r="M153">
        <f>COUNTIFS(Game!B:B,'Totals by Team'!A153,Game!H:H,"Loss",Game!I:I,"Home")</f>
        <v>3</v>
      </c>
      <c r="N153">
        <f>COUNTIFS(Game!B:B,'Totals by Team'!A153,Game!H:H,"Win",Game!I:I,"Away")</f>
        <v>4</v>
      </c>
      <c r="O153">
        <f>COUNTIFS(Game!B:B,'Totals by Team'!A153,Game!H:H,"Loss",Game!I:I,"Away")</f>
        <v>7</v>
      </c>
      <c r="P153">
        <f>COUNTIFS(Game!B:B,'Totals by Team'!A153,Game!H:H,"Win",Game!I:I,"Neutral")</f>
        <v>1</v>
      </c>
      <c r="Q153">
        <f>COUNTIFS(Game!B:B,'Totals by Team'!A153,Game!H:H,"Loss",Game!I:I,"Neutral")</f>
        <v>4</v>
      </c>
    </row>
    <row r="154" spans="1:17" x14ac:dyDescent="0.25">
      <c r="A154" t="s">
        <v>215</v>
      </c>
      <c r="B154">
        <f>COUNTIF(Game!B:B,'Totals by Team'!A154)</f>
        <v>31</v>
      </c>
      <c r="C154">
        <f>COUNTIFS(Game!B:B,'Totals by Team'!A154,Game!H:H,"Win")</f>
        <v>17</v>
      </c>
      <c r="D154">
        <f>COUNTIFS(Game!B:B,'Totals by Team'!A154,Game!H:H,"Loss")</f>
        <v>14</v>
      </c>
      <c r="E154" s="3">
        <f t="shared" si="12"/>
        <v>0.54838709677419351</v>
      </c>
      <c r="F154">
        <f>SUMIF(Game!B:B,'Totals by Team'!A154,Game!D:D)</f>
        <v>2274</v>
      </c>
      <c r="G154">
        <f>SUMIF(Game!B:B,'Totals by Team'!A154,Game!E:E)</f>
        <v>2074</v>
      </c>
      <c r="H154" s="2">
        <f t="shared" si="13"/>
        <v>73.354838709677423</v>
      </c>
      <c r="I154" s="2">
        <f t="shared" si="14"/>
        <v>66.903225806451616</v>
      </c>
      <c r="J154">
        <f>SUMIF(Game!B:B,'Totals by Team'!A154,Game!G:G)</f>
        <v>200</v>
      </c>
      <c r="K154" s="2">
        <f t="shared" si="15"/>
        <v>6.4516129032258061</v>
      </c>
      <c r="L154">
        <f>COUNTIFS(Game!B:B,'Totals by Team'!A154,Game!H:H,"Win",Game!I:I,"Home")</f>
        <v>11</v>
      </c>
      <c r="M154">
        <f>COUNTIFS(Game!B:B,'Totals by Team'!A154,Game!H:H,"Loss",Game!I:I,"Home")</f>
        <v>5</v>
      </c>
      <c r="N154">
        <f>COUNTIFS(Game!B:B,'Totals by Team'!A154,Game!H:H,"Win",Game!I:I,"Away")</f>
        <v>4</v>
      </c>
      <c r="O154">
        <f>COUNTIFS(Game!B:B,'Totals by Team'!A154,Game!H:H,"Loss",Game!I:I,"Away")</f>
        <v>7</v>
      </c>
      <c r="P154">
        <f>COUNTIFS(Game!B:B,'Totals by Team'!A154,Game!H:H,"Win",Game!I:I,"Neutral")</f>
        <v>2</v>
      </c>
      <c r="Q154">
        <f>COUNTIFS(Game!B:B,'Totals by Team'!A154,Game!H:H,"Loss",Game!I:I,"Neutral")</f>
        <v>2</v>
      </c>
    </row>
    <row r="155" spans="1:17" x14ac:dyDescent="0.25">
      <c r="A155" t="s">
        <v>224</v>
      </c>
      <c r="B155">
        <f>COUNTIF(Game!B:B,'Totals by Team'!A155)</f>
        <v>31</v>
      </c>
      <c r="C155">
        <f>COUNTIFS(Game!B:B,'Totals by Team'!A155,Game!H:H,"Win")</f>
        <v>17</v>
      </c>
      <c r="D155">
        <f>COUNTIFS(Game!B:B,'Totals by Team'!A155,Game!H:H,"Loss")</f>
        <v>14</v>
      </c>
      <c r="E155" s="3">
        <f t="shared" si="12"/>
        <v>0.54838709677419351</v>
      </c>
      <c r="F155">
        <f>SUMIF(Game!B:B,'Totals by Team'!A155,Game!D:D)</f>
        <v>2079</v>
      </c>
      <c r="G155">
        <f>SUMIF(Game!B:B,'Totals by Team'!A155,Game!E:E)</f>
        <v>1993</v>
      </c>
      <c r="H155" s="2">
        <f t="shared" si="13"/>
        <v>67.064516129032256</v>
      </c>
      <c r="I155" s="2">
        <f t="shared" si="14"/>
        <v>64.290322580645167</v>
      </c>
      <c r="J155">
        <f>SUMIF(Game!B:B,'Totals by Team'!A155,Game!G:G)</f>
        <v>86</v>
      </c>
      <c r="K155" s="2">
        <f t="shared" si="15"/>
        <v>2.774193548387097</v>
      </c>
      <c r="L155">
        <f>COUNTIFS(Game!B:B,'Totals by Team'!A155,Game!H:H,"Win",Game!I:I,"Home")</f>
        <v>12</v>
      </c>
      <c r="M155">
        <f>COUNTIFS(Game!B:B,'Totals by Team'!A155,Game!H:H,"Loss",Game!I:I,"Home")</f>
        <v>4</v>
      </c>
      <c r="N155">
        <f>COUNTIFS(Game!B:B,'Totals by Team'!A155,Game!H:H,"Win",Game!I:I,"Away")</f>
        <v>4</v>
      </c>
      <c r="O155">
        <f>COUNTIFS(Game!B:B,'Totals by Team'!A155,Game!H:H,"Loss",Game!I:I,"Away")</f>
        <v>7</v>
      </c>
      <c r="P155">
        <f>COUNTIFS(Game!B:B,'Totals by Team'!A155,Game!H:H,"Win",Game!I:I,"Neutral")</f>
        <v>1</v>
      </c>
      <c r="Q155">
        <f>COUNTIFS(Game!B:B,'Totals by Team'!A155,Game!H:H,"Loss",Game!I:I,"Neutral")</f>
        <v>3</v>
      </c>
    </row>
    <row r="156" spans="1:17" x14ac:dyDescent="0.25">
      <c r="A156" t="s">
        <v>222</v>
      </c>
      <c r="B156">
        <f>COUNTIF(Game!B:B,'Totals by Team'!A156)</f>
        <v>33</v>
      </c>
      <c r="C156">
        <f>COUNTIFS(Game!B:B,'Totals by Team'!A156,Game!H:H,"Win")</f>
        <v>18</v>
      </c>
      <c r="D156">
        <f>COUNTIFS(Game!B:B,'Totals by Team'!A156,Game!H:H,"Loss")</f>
        <v>15</v>
      </c>
      <c r="E156" s="3">
        <f t="shared" si="12"/>
        <v>0.54545454545454541</v>
      </c>
      <c r="F156">
        <f>SUMIF(Game!B:B,'Totals by Team'!A156,Game!D:D)</f>
        <v>2460</v>
      </c>
      <c r="G156">
        <f>SUMIF(Game!B:B,'Totals by Team'!A156,Game!E:E)</f>
        <v>2265</v>
      </c>
      <c r="H156" s="2">
        <f t="shared" si="13"/>
        <v>74.545454545454547</v>
      </c>
      <c r="I156" s="2">
        <f t="shared" si="14"/>
        <v>68.63636363636364</v>
      </c>
      <c r="J156">
        <f>SUMIF(Game!B:B,'Totals by Team'!A156,Game!G:G)</f>
        <v>195</v>
      </c>
      <c r="K156" s="2">
        <f t="shared" si="15"/>
        <v>5.9090909090909092</v>
      </c>
      <c r="L156">
        <f>COUNTIFS(Game!B:B,'Totals by Team'!A156,Game!H:H,"Win",Game!I:I,"Home")</f>
        <v>11</v>
      </c>
      <c r="M156">
        <f>COUNTIFS(Game!B:B,'Totals by Team'!A156,Game!H:H,"Loss",Game!I:I,"Home")</f>
        <v>5</v>
      </c>
      <c r="N156">
        <f>COUNTIFS(Game!B:B,'Totals by Team'!A156,Game!H:H,"Win",Game!I:I,"Away")</f>
        <v>5</v>
      </c>
      <c r="O156">
        <f>COUNTIFS(Game!B:B,'Totals by Team'!A156,Game!H:H,"Loss",Game!I:I,"Away")</f>
        <v>8</v>
      </c>
      <c r="P156">
        <f>COUNTIFS(Game!B:B,'Totals by Team'!A156,Game!H:H,"Win",Game!I:I,"Neutral")</f>
        <v>2</v>
      </c>
      <c r="Q156">
        <f>COUNTIFS(Game!B:B,'Totals by Team'!A156,Game!H:H,"Loss",Game!I:I,"Neutral")</f>
        <v>2</v>
      </c>
    </row>
    <row r="157" spans="1:17" x14ac:dyDescent="0.25">
      <c r="A157" t="s">
        <v>241</v>
      </c>
      <c r="B157">
        <f>COUNTIF(Game!B:B,'Totals by Team'!A157)</f>
        <v>31</v>
      </c>
      <c r="C157">
        <f>COUNTIFS(Game!B:B,'Totals by Team'!A157,Game!H:H,"Win")</f>
        <v>16</v>
      </c>
      <c r="D157">
        <f>COUNTIFS(Game!B:B,'Totals by Team'!A157,Game!H:H,"Loss")</f>
        <v>15</v>
      </c>
      <c r="E157" s="3">
        <f t="shared" si="12"/>
        <v>0.5161290322580645</v>
      </c>
      <c r="F157">
        <f>SUMIF(Game!B:B,'Totals by Team'!A157,Game!D:D)</f>
        <v>1924</v>
      </c>
      <c r="G157">
        <f>SUMIF(Game!B:B,'Totals by Team'!A157,Game!E:E)</f>
        <v>1959</v>
      </c>
      <c r="H157" s="2">
        <f t="shared" si="13"/>
        <v>62.064516129032256</v>
      </c>
      <c r="I157" s="2">
        <f t="shared" si="14"/>
        <v>63.193548387096776</v>
      </c>
      <c r="J157">
        <f>SUMIF(Game!B:B,'Totals by Team'!A157,Game!G:G)</f>
        <v>-35</v>
      </c>
      <c r="K157" s="2">
        <f t="shared" si="15"/>
        <v>-1.1290322580645162</v>
      </c>
      <c r="L157">
        <f>COUNTIFS(Game!B:B,'Totals by Team'!A157,Game!H:H,"Win",Game!I:I,"Home")</f>
        <v>10</v>
      </c>
      <c r="M157">
        <f>COUNTIFS(Game!B:B,'Totals by Team'!A157,Game!H:H,"Loss",Game!I:I,"Home")</f>
        <v>4</v>
      </c>
      <c r="N157">
        <f>COUNTIFS(Game!B:B,'Totals by Team'!A157,Game!H:H,"Win",Game!I:I,"Away")</f>
        <v>4</v>
      </c>
      <c r="O157">
        <f>COUNTIFS(Game!B:B,'Totals by Team'!A157,Game!H:H,"Loss",Game!I:I,"Away")</f>
        <v>9</v>
      </c>
      <c r="P157">
        <f>COUNTIFS(Game!B:B,'Totals by Team'!A157,Game!H:H,"Win",Game!I:I,"Neutral")</f>
        <v>2</v>
      </c>
      <c r="Q157">
        <f>COUNTIFS(Game!B:B,'Totals by Team'!A157,Game!H:H,"Loss",Game!I:I,"Neutral")</f>
        <v>2</v>
      </c>
    </row>
    <row r="158" spans="1:17" x14ac:dyDescent="0.25">
      <c r="A158" t="s">
        <v>104</v>
      </c>
      <c r="B158">
        <f>COUNTIF(Game!B:B,'Totals by Team'!A158)</f>
        <v>30</v>
      </c>
      <c r="C158">
        <f>COUNTIFS(Game!B:B,'Totals by Team'!A158,Game!H:H,"Win")</f>
        <v>15</v>
      </c>
      <c r="D158">
        <f>COUNTIFS(Game!B:B,'Totals by Team'!A158,Game!H:H,"Loss")</f>
        <v>15</v>
      </c>
      <c r="E158" s="3">
        <f t="shared" si="12"/>
        <v>0.5</v>
      </c>
      <c r="F158">
        <f>SUMIF(Game!B:B,'Totals by Team'!A158,Game!D:D)</f>
        <v>2155</v>
      </c>
      <c r="G158">
        <f>SUMIF(Game!B:B,'Totals by Team'!A158,Game!E:E)</f>
        <v>2064</v>
      </c>
      <c r="H158" s="2">
        <f t="shared" si="13"/>
        <v>71.833333333333329</v>
      </c>
      <c r="I158" s="2">
        <f t="shared" si="14"/>
        <v>68.8</v>
      </c>
      <c r="J158">
        <f>SUMIF(Game!B:B,'Totals by Team'!A158,Game!G:G)</f>
        <v>91</v>
      </c>
      <c r="K158" s="2">
        <f t="shared" si="15"/>
        <v>3.0333333333333332</v>
      </c>
      <c r="L158">
        <f>COUNTIFS(Game!B:B,'Totals by Team'!A158,Game!H:H,"Win",Game!I:I,"Home")</f>
        <v>8</v>
      </c>
      <c r="M158">
        <f>COUNTIFS(Game!B:B,'Totals by Team'!A158,Game!H:H,"Loss",Game!I:I,"Home")</f>
        <v>4</v>
      </c>
      <c r="N158">
        <f>COUNTIFS(Game!B:B,'Totals by Team'!A158,Game!H:H,"Win",Game!I:I,"Away")</f>
        <v>6</v>
      </c>
      <c r="O158">
        <f>COUNTIFS(Game!B:B,'Totals by Team'!A158,Game!H:H,"Loss",Game!I:I,"Away")</f>
        <v>10</v>
      </c>
      <c r="P158">
        <f>COUNTIFS(Game!B:B,'Totals by Team'!A158,Game!H:H,"Win",Game!I:I,"Neutral")</f>
        <v>1</v>
      </c>
      <c r="Q158">
        <f>COUNTIFS(Game!B:B,'Totals by Team'!A158,Game!H:H,"Loss",Game!I:I,"Neutral")</f>
        <v>1</v>
      </c>
    </row>
    <row r="159" spans="1:17" x14ac:dyDescent="0.25">
      <c r="A159" t="s">
        <v>262</v>
      </c>
      <c r="B159">
        <f>COUNTIF(Game!B:B,'Totals by Team'!A159)</f>
        <v>32</v>
      </c>
      <c r="C159">
        <f>COUNTIFS(Game!B:B,'Totals by Team'!A159,Game!H:H,"Win")</f>
        <v>17</v>
      </c>
      <c r="D159">
        <f>COUNTIFS(Game!B:B,'Totals by Team'!A159,Game!H:H,"Loss")</f>
        <v>15</v>
      </c>
      <c r="E159" s="3">
        <f t="shared" si="12"/>
        <v>0.53125</v>
      </c>
      <c r="F159">
        <f>SUMIF(Game!B:B,'Totals by Team'!A159,Game!D:D)</f>
        <v>2094</v>
      </c>
      <c r="G159">
        <f>SUMIF(Game!B:B,'Totals by Team'!A159,Game!E:E)</f>
        <v>2024</v>
      </c>
      <c r="H159" s="2">
        <f t="shared" si="13"/>
        <v>65.4375</v>
      </c>
      <c r="I159" s="2">
        <f t="shared" si="14"/>
        <v>63.25</v>
      </c>
      <c r="J159">
        <f>SUMIF(Game!B:B,'Totals by Team'!A159,Game!G:G)</f>
        <v>70</v>
      </c>
      <c r="K159" s="2">
        <f t="shared" si="15"/>
        <v>2.1875</v>
      </c>
      <c r="L159">
        <f>COUNTIFS(Game!B:B,'Totals by Team'!A159,Game!H:H,"Win",Game!I:I,"Home")</f>
        <v>11</v>
      </c>
      <c r="M159">
        <f>COUNTIFS(Game!B:B,'Totals by Team'!A159,Game!H:H,"Loss",Game!I:I,"Home")</f>
        <v>3</v>
      </c>
      <c r="N159">
        <f>COUNTIFS(Game!B:B,'Totals by Team'!A159,Game!H:H,"Win",Game!I:I,"Away")</f>
        <v>4</v>
      </c>
      <c r="O159">
        <f>COUNTIFS(Game!B:B,'Totals by Team'!A159,Game!H:H,"Loss",Game!I:I,"Away")</f>
        <v>11</v>
      </c>
      <c r="P159">
        <f>COUNTIFS(Game!B:B,'Totals by Team'!A159,Game!H:H,"Win",Game!I:I,"Neutral")</f>
        <v>2</v>
      </c>
      <c r="Q159">
        <f>COUNTIFS(Game!B:B,'Totals by Team'!A159,Game!H:H,"Loss",Game!I:I,"Neutral")</f>
        <v>1</v>
      </c>
    </row>
    <row r="160" spans="1:17" x14ac:dyDescent="0.25">
      <c r="A160" t="s">
        <v>209</v>
      </c>
      <c r="B160">
        <f>COUNTIF(Game!B:B,'Totals by Team'!A160)</f>
        <v>31</v>
      </c>
      <c r="C160">
        <f>COUNTIFS(Game!B:B,'Totals by Team'!A160,Game!H:H,"Win")</f>
        <v>17</v>
      </c>
      <c r="D160">
        <f>COUNTIFS(Game!B:B,'Totals by Team'!A160,Game!H:H,"Loss")</f>
        <v>14</v>
      </c>
      <c r="E160" s="3">
        <f t="shared" si="12"/>
        <v>0.54838709677419351</v>
      </c>
      <c r="F160">
        <f>SUMIF(Game!B:B,'Totals by Team'!A160,Game!D:D)</f>
        <v>2225</v>
      </c>
      <c r="G160">
        <f>SUMIF(Game!B:B,'Totals by Team'!A160,Game!E:E)</f>
        <v>2067</v>
      </c>
      <c r="H160" s="2">
        <f t="shared" si="13"/>
        <v>71.774193548387103</v>
      </c>
      <c r="I160" s="2">
        <f t="shared" si="14"/>
        <v>66.677419354838705</v>
      </c>
      <c r="J160">
        <f>SUMIF(Game!B:B,'Totals by Team'!A160,Game!G:G)</f>
        <v>158</v>
      </c>
      <c r="K160" s="2">
        <f t="shared" si="15"/>
        <v>5.096774193548387</v>
      </c>
      <c r="L160">
        <f>COUNTIFS(Game!B:B,'Totals by Team'!A160,Game!H:H,"Win",Game!I:I,"Home")</f>
        <v>13</v>
      </c>
      <c r="M160">
        <f>COUNTIFS(Game!B:B,'Totals by Team'!A160,Game!H:H,"Loss",Game!I:I,"Home")</f>
        <v>4</v>
      </c>
      <c r="N160">
        <f>COUNTIFS(Game!B:B,'Totals by Team'!A160,Game!H:H,"Win",Game!I:I,"Away")</f>
        <v>2</v>
      </c>
      <c r="O160">
        <f>COUNTIFS(Game!B:B,'Totals by Team'!A160,Game!H:H,"Loss",Game!I:I,"Away")</f>
        <v>8</v>
      </c>
      <c r="P160">
        <f>COUNTIFS(Game!B:B,'Totals by Team'!A160,Game!H:H,"Win",Game!I:I,"Neutral")</f>
        <v>2</v>
      </c>
      <c r="Q160">
        <f>COUNTIFS(Game!B:B,'Totals by Team'!A160,Game!H:H,"Loss",Game!I:I,"Neutral")</f>
        <v>2</v>
      </c>
    </row>
    <row r="161" spans="1:17" x14ac:dyDescent="0.25">
      <c r="A161" t="s">
        <v>203</v>
      </c>
      <c r="B161">
        <f>COUNTIF(Game!B:B,'Totals by Team'!A161)</f>
        <v>31</v>
      </c>
      <c r="C161">
        <f>COUNTIFS(Game!B:B,'Totals by Team'!A161,Game!H:H,"Win")</f>
        <v>16</v>
      </c>
      <c r="D161">
        <f>COUNTIFS(Game!B:B,'Totals by Team'!A161,Game!H:H,"Loss")</f>
        <v>15</v>
      </c>
      <c r="E161" s="3">
        <f t="shared" si="12"/>
        <v>0.5161290322580645</v>
      </c>
      <c r="F161">
        <f>SUMIF(Game!B:B,'Totals by Team'!A161,Game!D:D)</f>
        <v>2036</v>
      </c>
      <c r="G161">
        <f>SUMIF(Game!B:B,'Totals by Team'!A161,Game!E:E)</f>
        <v>2102</v>
      </c>
      <c r="H161" s="2">
        <f t="shared" si="13"/>
        <v>65.677419354838705</v>
      </c>
      <c r="I161" s="2">
        <f t="shared" si="14"/>
        <v>67.806451612903231</v>
      </c>
      <c r="J161">
        <f>SUMIF(Game!B:B,'Totals by Team'!A161,Game!G:G)</f>
        <v>-66</v>
      </c>
      <c r="K161" s="2">
        <f t="shared" si="15"/>
        <v>-2.129032258064516</v>
      </c>
      <c r="L161">
        <f>COUNTIFS(Game!B:B,'Totals by Team'!A161,Game!H:H,"Win",Game!I:I,"Home")</f>
        <v>12</v>
      </c>
      <c r="M161">
        <f>COUNTIFS(Game!B:B,'Totals by Team'!A161,Game!H:H,"Loss",Game!I:I,"Home")</f>
        <v>3</v>
      </c>
      <c r="N161">
        <f>COUNTIFS(Game!B:B,'Totals by Team'!A161,Game!H:H,"Win",Game!I:I,"Away")</f>
        <v>3</v>
      </c>
      <c r="O161">
        <f>COUNTIFS(Game!B:B,'Totals by Team'!A161,Game!H:H,"Loss",Game!I:I,"Away")</f>
        <v>10</v>
      </c>
      <c r="P161">
        <f>COUNTIFS(Game!B:B,'Totals by Team'!A161,Game!H:H,"Win",Game!I:I,"Neutral")</f>
        <v>1</v>
      </c>
      <c r="Q161">
        <f>COUNTIFS(Game!B:B,'Totals by Team'!A161,Game!H:H,"Loss",Game!I:I,"Neutral")</f>
        <v>2</v>
      </c>
    </row>
    <row r="162" spans="1:17" x14ac:dyDescent="0.25">
      <c r="A162" t="s">
        <v>225</v>
      </c>
      <c r="B162">
        <f>COUNTIF(Game!B:B,'Totals by Team'!A162)</f>
        <v>31</v>
      </c>
      <c r="C162">
        <f>COUNTIFS(Game!B:B,'Totals by Team'!A162,Game!H:H,"Win")</f>
        <v>16</v>
      </c>
      <c r="D162">
        <f>COUNTIFS(Game!B:B,'Totals by Team'!A162,Game!H:H,"Loss")</f>
        <v>15</v>
      </c>
      <c r="E162" s="3">
        <f t="shared" si="12"/>
        <v>0.5161290322580645</v>
      </c>
      <c r="F162">
        <f>SUMIF(Game!B:B,'Totals by Team'!A162,Game!D:D)</f>
        <v>2079</v>
      </c>
      <c r="G162">
        <f>SUMIF(Game!B:B,'Totals by Team'!A162,Game!E:E)</f>
        <v>2123</v>
      </c>
      <c r="H162" s="2">
        <f t="shared" si="13"/>
        <v>67.064516129032256</v>
      </c>
      <c r="I162" s="2">
        <f t="shared" si="14"/>
        <v>68.483870967741936</v>
      </c>
      <c r="J162">
        <f>SUMIF(Game!B:B,'Totals by Team'!A162,Game!G:G)</f>
        <v>-44</v>
      </c>
      <c r="K162" s="2">
        <f t="shared" si="15"/>
        <v>-1.4193548387096775</v>
      </c>
      <c r="L162">
        <f>COUNTIFS(Game!B:B,'Totals by Team'!A162,Game!H:H,"Win",Game!I:I,"Home")</f>
        <v>8</v>
      </c>
      <c r="M162">
        <f>COUNTIFS(Game!B:B,'Totals by Team'!A162,Game!H:H,"Loss",Game!I:I,"Home")</f>
        <v>5</v>
      </c>
      <c r="N162">
        <f>COUNTIFS(Game!B:B,'Totals by Team'!A162,Game!H:H,"Win",Game!I:I,"Away")</f>
        <v>6</v>
      </c>
      <c r="O162">
        <f>COUNTIFS(Game!B:B,'Totals by Team'!A162,Game!H:H,"Loss",Game!I:I,"Away")</f>
        <v>7</v>
      </c>
      <c r="P162">
        <f>COUNTIFS(Game!B:B,'Totals by Team'!A162,Game!H:H,"Win",Game!I:I,"Neutral")</f>
        <v>2</v>
      </c>
      <c r="Q162">
        <f>COUNTIFS(Game!B:B,'Totals by Team'!A162,Game!H:H,"Loss",Game!I:I,"Neutral")</f>
        <v>3</v>
      </c>
    </row>
    <row r="163" spans="1:17" x14ac:dyDescent="0.25">
      <c r="A163" t="s">
        <v>108</v>
      </c>
      <c r="B163">
        <f>COUNTIF(Game!B:B,'Totals by Team'!A163)</f>
        <v>25</v>
      </c>
      <c r="C163">
        <f>COUNTIFS(Game!B:B,'Totals by Team'!A163,Game!H:H,"Win")</f>
        <v>12</v>
      </c>
      <c r="D163">
        <f>COUNTIFS(Game!B:B,'Totals by Team'!A163,Game!H:H,"Loss")</f>
        <v>13</v>
      </c>
      <c r="E163" s="3">
        <f t="shared" si="12"/>
        <v>0.48</v>
      </c>
      <c r="F163">
        <f>SUMIF(Game!B:B,'Totals by Team'!A163,Game!D:D)</f>
        <v>1689</v>
      </c>
      <c r="G163">
        <f>SUMIF(Game!B:B,'Totals by Team'!A163,Game!E:E)</f>
        <v>1672</v>
      </c>
      <c r="H163" s="2">
        <f t="shared" si="13"/>
        <v>67.56</v>
      </c>
      <c r="I163" s="2">
        <f t="shared" si="14"/>
        <v>66.88</v>
      </c>
      <c r="J163">
        <f>SUMIF(Game!B:B,'Totals by Team'!A163,Game!G:G)</f>
        <v>17</v>
      </c>
      <c r="K163" s="2">
        <f t="shared" si="15"/>
        <v>0.68</v>
      </c>
      <c r="L163">
        <f>COUNTIFS(Game!B:B,'Totals by Team'!A163,Game!H:H,"Win",Game!I:I,"Home")</f>
        <v>8</v>
      </c>
      <c r="M163">
        <f>COUNTIFS(Game!B:B,'Totals by Team'!A163,Game!H:H,"Loss",Game!I:I,"Home")</f>
        <v>3</v>
      </c>
      <c r="N163">
        <f>COUNTIFS(Game!B:B,'Totals by Team'!A163,Game!H:H,"Win",Game!I:I,"Away")</f>
        <v>4</v>
      </c>
      <c r="O163">
        <f>COUNTIFS(Game!B:B,'Totals by Team'!A163,Game!H:H,"Loss",Game!I:I,"Away")</f>
        <v>9</v>
      </c>
      <c r="P163">
        <f>COUNTIFS(Game!B:B,'Totals by Team'!A163,Game!H:H,"Win",Game!I:I,"Neutral")</f>
        <v>0</v>
      </c>
      <c r="Q163">
        <f>COUNTIFS(Game!B:B,'Totals by Team'!A163,Game!H:H,"Loss",Game!I:I,"Neutral")</f>
        <v>1</v>
      </c>
    </row>
    <row r="164" spans="1:17" x14ac:dyDescent="0.25">
      <c r="A164" t="s">
        <v>113</v>
      </c>
      <c r="B164">
        <f>COUNTIF(Game!B:B,'Totals by Team'!A164)</f>
        <v>29</v>
      </c>
      <c r="C164">
        <f>COUNTIFS(Game!B:B,'Totals by Team'!A164,Game!H:H,"Win")</f>
        <v>14</v>
      </c>
      <c r="D164">
        <f>COUNTIFS(Game!B:B,'Totals by Team'!A164,Game!H:H,"Loss")</f>
        <v>15</v>
      </c>
      <c r="E164" s="3">
        <f t="shared" si="12"/>
        <v>0.48275862068965519</v>
      </c>
      <c r="F164">
        <f>SUMIF(Game!B:B,'Totals by Team'!A164,Game!D:D)</f>
        <v>1988</v>
      </c>
      <c r="G164">
        <f>SUMIF(Game!B:B,'Totals by Team'!A164,Game!E:E)</f>
        <v>2039</v>
      </c>
      <c r="H164" s="2">
        <f t="shared" si="13"/>
        <v>68.551724137931032</v>
      </c>
      <c r="I164" s="2">
        <f t="shared" si="14"/>
        <v>70.310344827586206</v>
      </c>
      <c r="J164">
        <f>SUMIF(Game!B:B,'Totals by Team'!A164,Game!G:G)</f>
        <v>-51</v>
      </c>
      <c r="K164" s="2">
        <f t="shared" si="15"/>
        <v>-1.7586206896551724</v>
      </c>
      <c r="L164">
        <f>COUNTIFS(Game!B:B,'Totals by Team'!A164,Game!H:H,"Win",Game!I:I,"Home")</f>
        <v>8</v>
      </c>
      <c r="M164">
        <f>COUNTIFS(Game!B:B,'Totals by Team'!A164,Game!H:H,"Loss",Game!I:I,"Home")</f>
        <v>4</v>
      </c>
      <c r="N164">
        <f>COUNTIFS(Game!B:B,'Totals by Team'!A164,Game!H:H,"Win",Game!I:I,"Away")</f>
        <v>6</v>
      </c>
      <c r="O164">
        <f>COUNTIFS(Game!B:B,'Totals by Team'!A164,Game!H:H,"Loss",Game!I:I,"Away")</f>
        <v>8</v>
      </c>
      <c r="P164">
        <f>COUNTIFS(Game!B:B,'Totals by Team'!A164,Game!H:H,"Win",Game!I:I,"Neutral")</f>
        <v>0</v>
      </c>
      <c r="Q164">
        <f>COUNTIFS(Game!B:B,'Totals by Team'!A164,Game!H:H,"Loss",Game!I:I,"Neutral")</f>
        <v>3</v>
      </c>
    </row>
    <row r="165" spans="1:17" x14ac:dyDescent="0.25">
      <c r="A165" t="s">
        <v>248</v>
      </c>
      <c r="B165">
        <f>COUNTIF(Game!B:B,'Totals by Team'!A165)</f>
        <v>34</v>
      </c>
      <c r="C165">
        <f>COUNTIFS(Game!B:B,'Totals by Team'!A165,Game!H:H,"Win")</f>
        <v>18</v>
      </c>
      <c r="D165">
        <f>COUNTIFS(Game!B:B,'Totals by Team'!A165,Game!H:H,"Loss")</f>
        <v>16</v>
      </c>
      <c r="E165" s="3">
        <f t="shared" si="12"/>
        <v>0.52941176470588236</v>
      </c>
      <c r="F165">
        <f>SUMIF(Game!B:B,'Totals by Team'!A165,Game!D:D)</f>
        <v>2095</v>
      </c>
      <c r="G165">
        <f>SUMIF(Game!B:B,'Totals by Team'!A165,Game!E:E)</f>
        <v>2088</v>
      </c>
      <c r="H165" s="2">
        <f t="shared" si="13"/>
        <v>61.617647058823529</v>
      </c>
      <c r="I165" s="2">
        <f t="shared" si="14"/>
        <v>61.411764705882355</v>
      </c>
      <c r="J165">
        <f>SUMIF(Game!B:B,'Totals by Team'!A165,Game!G:G)</f>
        <v>7</v>
      </c>
      <c r="K165" s="2">
        <f t="shared" si="15"/>
        <v>0.20588235294117646</v>
      </c>
      <c r="L165">
        <f>COUNTIFS(Game!B:B,'Totals by Team'!A165,Game!H:H,"Win",Game!I:I,"Home")</f>
        <v>8</v>
      </c>
      <c r="M165">
        <f>COUNTIFS(Game!B:B,'Totals by Team'!A165,Game!H:H,"Loss",Game!I:I,"Home")</f>
        <v>3</v>
      </c>
      <c r="N165">
        <f>COUNTIFS(Game!B:B,'Totals by Team'!A165,Game!H:H,"Win",Game!I:I,"Away")</f>
        <v>5</v>
      </c>
      <c r="O165">
        <f>COUNTIFS(Game!B:B,'Totals by Team'!A165,Game!H:H,"Loss",Game!I:I,"Away")</f>
        <v>12</v>
      </c>
      <c r="P165">
        <f>COUNTIFS(Game!B:B,'Totals by Team'!A165,Game!H:H,"Win",Game!I:I,"Neutral")</f>
        <v>5</v>
      </c>
      <c r="Q165">
        <f>COUNTIFS(Game!B:B,'Totals by Team'!A165,Game!H:H,"Loss",Game!I:I,"Neutral")</f>
        <v>1</v>
      </c>
    </row>
    <row r="166" spans="1:17" x14ac:dyDescent="0.25">
      <c r="A166" t="s">
        <v>274</v>
      </c>
      <c r="B166">
        <f>COUNTIF(Game!B:B,'Totals by Team'!A166)</f>
        <v>33</v>
      </c>
      <c r="C166">
        <f>COUNTIFS(Game!B:B,'Totals by Team'!A166,Game!H:H,"Win")</f>
        <v>18</v>
      </c>
      <c r="D166">
        <f>COUNTIFS(Game!B:B,'Totals by Team'!A166,Game!H:H,"Loss")</f>
        <v>15</v>
      </c>
      <c r="E166" s="3">
        <f t="shared" si="12"/>
        <v>0.54545454545454541</v>
      </c>
      <c r="F166">
        <f>SUMIF(Game!B:B,'Totals by Team'!A166,Game!D:D)</f>
        <v>2230</v>
      </c>
      <c r="G166">
        <f>SUMIF(Game!B:B,'Totals by Team'!A166,Game!E:E)</f>
        <v>2195</v>
      </c>
      <c r="H166" s="2">
        <f t="shared" si="13"/>
        <v>67.575757575757578</v>
      </c>
      <c r="I166" s="2">
        <f t="shared" si="14"/>
        <v>66.515151515151516</v>
      </c>
      <c r="J166">
        <f>SUMIF(Game!B:B,'Totals by Team'!A166,Game!G:G)</f>
        <v>35</v>
      </c>
      <c r="K166" s="2">
        <f t="shared" si="15"/>
        <v>1.0606060606060606</v>
      </c>
      <c r="L166">
        <f>COUNTIFS(Game!B:B,'Totals by Team'!A166,Game!H:H,"Win",Game!I:I,"Home")</f>
        <v>11</v>
      </c>
      <c r="M166">
        <f>COUNTIFS(Game!B:B,'Totals by Team'!A166,Game!H:H,"Loss",Game!I:I,"Home")</f>
        <v>7</v>
      </c>
      <c r="N166">
        <f>COUNTIFS(Game!B:B,'Totals by Team'!A166,Game!H:H,"Win",Game!I:I,"Away")</f>
        <v>5</v>
      </c>
      <c r="O166">
        <f>COUNTIFS(Game!B:B,'Totals by Team'!A166,Game!H:H,"Loss",Game!I:I,"Away")</f>
        <v>6</v>
      </c>
      <c r="P166">
        <f>COUNTIFS(Game!B:B,'Totals by Team'!A166,Game!H:H,"Win",Game!I:I,"Neutral")</f>
        <v>2</v>
      </c>
      <c r="Q166">
        <f>COUNTIFS(Game!B:B,'Totals by Team'!A166,Game!H:H,"Loss",Game!I:I,"Neutral")</f>
        <v>2</v>
      </c>
    </row>
    <row r="167" spans="1:17" x14ac:dyDescent="0.25">
      <c r="A167" t="s">
        <v>244</v>
      </c>
      <c r="B167">
        <f>COUNTIF(Game!B:B,'Totals by Team'!A167)</f>
        <v>33</v>
      </c>
      <c r="C167">
        <f>COUNTIFS(Game!B:B,'Totals by Team'!A167,Game!H:H,"Win")</f>
        <v>18</v>
      </c>
      <c r="D167">
        <f>COUNTIFS(Game!B:B,'Totals by Team'!A167,Game!H:H,"Loss")</f>
        <v>15</v>
      </c>
      <c r="E167" s="3">
        <f t="shared" si="12"/>
        <v>0.54545454545454541</v>
      </c>
      <c r="F167">
        <f>SUMIF(Game!B:B,'Totals by Team'!A167,Game!D:D)</f>
        <v>2212</v>
      </c>
      <c r="G167">
        <f>SUMIF(Game!B:B,'Totals by Team'!A167,Game!E:E)</f>
        <v>2260</v>
      </c>
      <c r="H167" s="2">
        <f t="shared" si="13"/>
        <v>67.030303030303031</v>
      </c>
      <c r="I167" s="2">
        <f t="shared" si="14"/>
        <v>68.484848484848484</v>
      </c>
      <c r="J167">
        <f>SUMIF(Game!B:B,'Totals by Team'!A167,Game!G:G)</f>
        <v>-48</v>
      </c>
      <c r="K167" s="2">
        <f t="shared" si="15"/>
        <v>-1.4545454545454546</v>
      </c>
      <c r="L167">
        <f>COUNTIFS(Game!B:B,'Totals by Team'!A167,Game!H:H,"Win",Game!I:I,"Home")</f>
        <v>10</v>
      </c>
      <c r="M167">
        <f>COUNTIFS(Game!B:B,'Totals by Team'!A167,Game!H:H,"Loss",Game!I:I,"Home")</f>
        <v>7</v>
      </c>
      <c r="N167">
        <f>COUNTIFS(Game!B:B,'Totals by Team'!A167,Game!H:H,"Win",Game!I:I,"Away")</f>
        <v>3</v>
      </c>
      <c r="O167">
        <f>COUNTIFS(Game!B:B,'Totals by Team'!A167,Game!H:H,"Loss",Game!I:I,"Away")</f>
        <v>7</v>
      </c>
      <c r="P167">
        <f>COUNTIFS(Game!B:B,'Totals by Team'!A167,Game!H:H,"Win",Game!I:I,"Neutral")</f>
        <v>5</v>
      </c>
      <c r="Q167">
        <f>COUNTIFS(Game!B:B,'Totals by Team'!A167,Game!H:H,"Loss",Game!I:I,"Neutral")</f>
        <v>1</v>
      </c>
    </row>
    <row r="168" spans="1:17" x14ac:dyDescent="0.25">
      <c r="A168" t="s">
        <v>54</v>
      </c>
      <c r="B168">
        <f>COUNTIF(Game!B:B,'Totals by Team'!A168)</f>
        <v>31</v>
      </c>
      <c r="C168">
        <f>COUNTIFS(Game!B:B,'Totals by Team'!A168,Game!H:H,"Win")</f>
        <v>15</v>
      </c>
      <c r="D168">
        <f>COUNTIFS(Game!B:B,'Totals by Team'!A168,Game!H:H,"Loss")</f>
        <v>16</v>
      </c>
      <c r="E168" s="3">
        <f t="shared" si="12"/>
        <v>0.4838709677419355</v>
      </c>
      <c r="F168">
        <f>SUMIF(Game!B:B,'Totals by Team'!A168,Game!D:D)</f>
        <v>2261</v>
      </c>
      <c r="G168">
        <f>SUMIF(Game!B:B,'Totals by Team'!A168,Game!E:E)</f>
        <v>2244</v>
      </c>
      <c r="H168" s="2">
        <f t="shared" si="13"/>
        <v>72.935483870967744</v>
      </c>
      <c r="I168" s="2">
        <f t="shared" si="14"/>
        <v>72.387096774193552</v>
      </c>
      <c r="J168">
        <f>SUMIF(Game!B:B,'Totals by Team'!A168,Game!G:G)</f>
        <v>17</v>
      </c>
      <c r="K168" s="2">
        <f t="shared" si="15"/>
        <v>0.54838709677419351</v>
      </c>
      <c r="L168">
        <f>COUNTIFS(Game!B:B,'Totals by Team'!A168,Game!H:H,"Win",Game!I:I,"Home")</f>
        <v>7</v>
      </c>
      <c r="M168">
        <f>COUNTIFS(Game!B:B,'Totals by Team'!A168,Game!H:H,"Loss",Game!I:I,"Home")</f>
        <v>5</v>
      </c>
      <c r="N168">
        <f>COUNTIFS(Game!B:B,'Totals by Team'!A168,Game!H:H,"Win",Game!I:I,"Away")</f>
        <v>7</v>
      </c>
      <c r="O168">
        <f>COUNTIFS(Game!B:B,'Totals by Team'!A168,Game!H:H,"Loss",Game!I:I,"Away")</f>
        <v>8</v>
      </c>
      <c r="P168">
        <f>COUNTIFS(Game!B:B,'Totals by Team'!A168,Game!H:H,"Win",Game!I:I,"Neutral")</f>
        <v>1</v>
      </c>
      <c r="Q168">
        <f>COUNTIFS(Game!B:B,'Totals by Team'!A168,Game!H:H,"Loss",Game!I:I,"Neutral")</f>
        <v>3</v>
      </c>
    </row>
    <row r="169" spans="1:17" x14ac:dyDescent="0.25">
      <c r="A169" t="s">
        <v>217</v>
      </c>
      <c r="B169">
        <f>COUNTIF(Game!B:B,'Totals by Team'!A169)</f>
        <v>31</v>
      </c>
      <c r="C169">
        <f>COUNTIFS(Game!B:B,'Totals by Team'!A169,Game!H:H,"Win")</f>
        <v>16</v>
      </c>
      <c r="D169">
        <f>COUNTIFS(Game!B:B,'Totals by Team'!A169,Game!H:H,"Loss")</f>
        <v>15</v>
      </c>
      <c r="E169" s="3">
        <f t="shared" si="12"/>
        <v>0.5161290322580645</v>
      </c>
      <c r="F169">
        <f>SUMIF(Game!B:B,'Totals by Team'!A169,Game!D:D)</f>
        <v>2025</v>
      </c>
      <c r="G169">
        <f>SUMIF(Game!B:B,'Totals by Team'!A169,Game!E:E)</f>
        <v>2054</v>
      </c>
      <c r="H169" s="2">
        <f t="shared" si="13"/>
        <v>65.322580645161295</v>
      </c>
      <c r="I169" s="2">
        <f t="shared" si="14"/>
        <v>66.258064516129039</v>
      </c>
      <c r="J169">
        <f>SUMIF(Game!B:B,'Totals by Team'!A169,Game!G:G)</f>
        <v>-29</v>
      </c>
      <c r="K169" s="2">
        <f t="shared" si="15"/>
        <v>-0.93548387096774188</v>
      </c>
      <c r="L169">
        <f>COUNTIFS(Game!B:B,'Totals by Team'!A169,Game!H:H,"Win",Game!I:I,"Home")</f>
        <v>11</v>
      </c>
      <c r="M169">
        <f>COUNTIFS(Game!B:B,'Totals by Team'!A169,Game!H:H,"Loss",Game!I:I,"Home")</f>
        <v>5</v>
      </c>
      <c r="N169">
        <f>COUNTIFS(Game!B:B,'Totals by Team'!A169,Game!H:H,"Win",Game!I:I,"Away")</f>
        <v>4</v>
      </c>
      <c r="O169">
        <f>COUNTIFS(Game!B:B,'Totals by Team'!A169,Game!H:H,"Loss",Game!I:I,"Away")</f>
        <v>7</v>
      </c>
      <c r="P169">
        <f>COUNTIFS(Game!B:B,'Totals by Team'!A169,Game!H:H,"Win",Game!I:I,"Neutral")</f>
        <v>1</v>
      </c>
      <c r="Q169">
        <f>COUNTIFS(Game!B:B,'Totals by Team'!A169,Game!H:H,"Loss",Game!I:I,"Neutral")</f>
        <v>3</v>
      </c>
    </row>
    <row r="170" spans="1:17" x14ac:dyDescent="0.25">
      <c r="A170" t="s">
        <v>289</v>
      </c>
      <c r="B170">
        <f>COUNTIF(Game!B:B,'Totals by Team'!A170)</f>
        <v>33</v>
      </c>
      <c r="C170">
        <f>COUNTIFS(Game!B:B,'Totals by Team'!A170,Game!H:H,"Win")</f>
        <v>18</v>
      </c>
      <c r="D170">
        <f>COUNTIFS(Game!B:B,'Totals by Team'!A170,Game!H:H,"Loss")</f>
        <v>15</v>
      </c>
      <c r="E170" s="3">
        <f t="shared" si="12"/>
        <v>0.54545454545454541</v>
      </c>
      <c r="F170">
        <f>SUMIF(Game!B:B,'Totals by Team'!A170,Game!D:D)</f>
        <v>2103</v>
      </c>
      <c r="G170">
        <f>SUMIF(Game!B:B,'Totals by Team'!A170,Game!E:E)</f>
        <v>2050</v>
      </c>
      <c r="H170" s="2">
        <f t="shared" si="13"/>
        <v>63.727272727272727</v>
      </c>
      <c r="I170" s="2">
        <f t="shared" si="14"/>
        <v>62.121212121212125</v>
      </c>
      <c r="J170">
        <f>SUMIF(Game!B:B,'Totals by Team'!A170,Game!G:G)</f>
        <v>53</v>
      </c>
      <c r="K170" s="2">
        <f t="shared" si="15"/>
        <v>1.606060606060606</v>
      </c>
      <c r="L170">
        <f>COUNTIFS(Game!B:B,'Totals by Team'!A170,Game!H:H,"Win",Game!I:I,"Home")</f>
        <v>12</v>
      </c>
      <c r="M170">
        <f>COUNTIFS(Game!B:B,'Totals by Team'!A170,Game!H:H,"Loss",Game!I:I,"Home")</f>
        <v>6</v>
      </c>
      <c r="N170">
        <f>COUNTIFS(Game!B:B,'Totals by Team'!A170,Game!H:H,"Win",Game!I:I,"Away")</f>
        <v>4</v>
      </c>
      <c r="O170">
        <f>COUNTIFS(Game!B:B,'Totals by Team'!A170,Game!H:H,"Loss",Game!I:I,"Away")</f>
        <v>6</v>
      </c>
      <c r="P170">
        <f>COUNTIFS(Game!B:B,'Totals by Team'!A170,Game!H:H,"Win",Game!I:I,"Neutral")</f>
        <v>2</v>
      </c>
      <c r="Q170">
        <f>COUNTIFS(Game!B:B,'Totals by Team'!A170,Game!H:H,"Loss",Game!I:I,"Neutral")</f>
        <v>3</v>
      </c>
    </row>
    <row r="171" spans="1:17" x14ac:dyDescent="0.25">
      <c r="A171" t="s">
        <v>272</v>
      </c>
      <c r="B171">
        <f>COUNTIF(Game!B:B,'Totals by Team'!A171)</f>
        <v>32</v>
      </c>
      <c r="C171">
        <f>COUNTIFS(Game!B:B,'Totals by Team'!A171,Game!H:H,"Win")</f>
        <v>16</v>
      </c>
      <c r="D171">
        <f>COUNTIFS(Game!B:B,'Totals by Team'!A171,Game!H:H,"Loss")</f>
        <v>16</v>
      </c>
      <c r="E171" s="3">
        <f t="shared" si="12"/>
        <v>0.5</v>
      </c>
      <c r="F171">
        <f>SUMIF(Game!B:B,'Totals by Team'!A171,Game!D:D)</f>
        <v>2142</v>
      </c>
      <c r="G171">
        <f>SUMIF(Game!B:B,'Totals by Team'!A171,Game!E:E)</f>
        <v>2165</v>
      </c>
      <c r="H171" s="2">
        <f t="shared" si="13"/>
        <v>66.9375</v>
      </c>
      <c r="I171" s="2">
        <f t="shared" si="14"/>
        <v>67.65625</v>
      </c>
      <c r="J171">
        <f>SUMIF(Game!B:B,'Totals by Team'!A171,Game!G:G)</f>
        <v>-23</v>
      </c>
      <c r="K171" s="2">
        <f t="shared" si="15"/>
        <v>-0.71875</v>
      </c>
      <c r="L171">
        <f>COUNTIFS(Game!B:B,'Totals by Team'!A171,Game!H:H,"Win",Game!I:I,"Home")</f>
        <v>12</v>
      </c>
      <c r="M171">
        <f>COUNTIFS(Game!B:B,'Totals by Team'!A171,Game!H:H,"Loss",Game!I:I,"Home")</f>
        <v>4</v>
      </c>
      <c r="N171">
        <f>COUNTIFS(Game!B:B,'Totals by Team'!A171,Game!H:H,"Win",Game!I:I,"Away")</f>
        <v>4</v>
      </c>
      <c r="O171">
        <f>COUNTIFS(Game!B:B,'Totals by Team'!A171,Game!H:H,"Loss",Game!I:I,"Away")</f>
        <v>9</v>
      </c>
      <c r="P171">
        <f>COUNTIFS(Game!B:B,'Totals by Team'!A171,Game!H:H,"Win",Game!I:I,"Neutral")</f>
        <v>0</v>
      </c>
      <c r="Q171">
        <f>COUNTIFS(Game!B:B,'Totals by Team'!A171,Game!H:H,"Loss",Game!I:I,"Neutral")</f>
        <v>3</v>
      </c>
    </row>
    <row r="172" spans="1:17" x14ac:dyDescent="0.25">
      <c r="A172" t="s">
        <v>102</v>
      </c>
      <c r="B172">
        <f>COUNTIF(Game!B:B,'Totals by Team'!A172)</f>
        <v>34</v>
      </c>
      <c r="C172">
        <f>COUNTIFS(Game!B:B,'Totals by Team'!A172,Game!H:H,"Win")</f>
        <v>19</v>
      </c>
      <c r="D172">
        <f>COUNTIFS(Game!B:B,'Totals by Team'!A172,Game!H:H,"Loss")</f>
        <v>15</v>
      </c>
      <c r="E172" s="3">
        <f t="shared" si="12"/>
        <v>0.55882352941176472</v>
      </c>
      <c r="F172">
        <f>SUMIF(Game!B:B,'Totals by Team'!A172,Game!D:D)</f>
        <v>2278</v>
      </c>
      <c r="G172">
        <f>SUMIF(Game!B:B,'Totals by Team'!A172,Game!E:E)</f>
        <v>2254</v>
      </c>
      <c r="H172" s="2">
        <f t="shared" si="13"/>
        <v>67</v>
      </c>
      <c r="I172" s="2">
        <f t="shared" si="14"/>
        <v>66.294117647058826</v>
      </c>
      <c r="J172">
        <f>SUMIF(Game!B:B,'Totals by Team'!A172,Game!G:G)</f>
        <v>24</v>
      </c>
      <c r="K172" s="2">
        <f t="shared" si="15"/>
        <v>0.70588235294117652</v>
      </c>
      <c r="L172">
        <f>COUNTIFS(Game!B:B,'Totals by Team'!A172,Game!H:H,"Win",Game!I:I,"Home")</f>
        <v>10</v>
      </c>
      <c r="M172">
        <f>COUNTIFS(Game!B:B,'Totals by Team'!A172,Game!H:H,"Loss",Game!I:I,"Home")</f>
        <v>4</v>
      </c>
      <c r="N172">
        <f>COUNTIFS(Game!B:B,'Totals by Team'!A172,Game!H:H,"Win",Game!I:I,"Away")</f>
        <v>4</v>
      </c>
      <c r="O172">
        <f>COUNTIFS(Game!B:B,'Totals by Team'!A172,Game!H:H,"Loss",Game!I:I,"Away")</f>
        <v>9</v>
      </c>
      <c r="P172">
        <f>COUNTIFS(Game!B:B,'Totals by Team'!A172,Game!H:H,"Win",Game!I:I,"Neutral")</f>
        <v>5</v>
      </c>
      <c r="Q172">
        <f>COUNTIFS(Game!B:B,'Totals by Team'!A172,Game!H:H,"Loss",Game!I:I,"Neutral")</f>
        <v>2</v>
      </c>
    </row>
    <row r="173" spans="1:17" x14ac:dyDescent="0.25">
      <c r="A173" t="s">
        <v>12</v>
      </c>
      <c r="B173">
        <f>COUNTIF(Game!B:B,'Totals by Team'!A173)</f>
        <v>30</v>
      </c>
      <c r="C173">
        <f>COUNTIFS(Game!B:B,'Totals by Team'!A173,Game!H:H,"Win")</f>
        <v>14</v>
      </c>
      <c r="D173">
        <f>COUNTIFS(Game!B:B,'Totals by Team'!A173,Game!H:H,"Loss")</f>
        <v>16</v>
      </c>
      <c r="E173" s="3">
        <f t="shared" si="12"/>
        <v>0.46666666666666667</v>
      </c>
      <c r="F173">
        <f>SUMIF(Game!B:B,'Totals by Team'!A173,Game!D:D)</f>
        <v>1995</v>
      </c>
      <c r="G173">
        <f>SUMIF(Game!B:B,'Totals by Team'!A173,Game!E:E)</f>
        <v>2083</v>
      </c>
      <c r="H173" s="2">
        <f t="shared" si="13"/>
        <v>66.5</v>
      </c>
      <c r="I173" s="2">
        <f t="shared" si="14"/>
        <v>69.433333333333337</v>
      </c>
      <c r="J173">
        <f>SUMIF(Game!B:B,'Totals by Team'!A173,Game!G:G)</f>
        <v>-88</v>
      </c>
      <c r="K173" s="2">
        <f t="shared" si="15"/>
        <v>-2.9333333333333331</v>
      </c>
      <c r="L173">
        <f>COUNTIFS(Game!B:B,'Totals by Team'!A173,Game!H:H,"Win",Game!I:I,"Home")</f>
        <v>7</v>
      </c>
      <c r="M173">
        <f>COUNTIFS(Game!B:B,'Totals by Team'!A173,Game!H:H,"Loss",Game!I:I,"Home")</f>
        <v>5</v>
      </c>
      <c r="N173">
        <f>COUNTIFS(Game!B:B,'Totals by Team'!A173,Game!H:H,"Win",Game!I:I,"Away")</f>
        <v>6</v>
      </c>
      <c r="O173">
        <f>COUNTIFS(Game!B:B,'Totals by Team'!A173,Game!H:H,"Loss",Game!I:I,"Away")</f>
        <v>10</v>
      </c>
      <c r="P173">
        <f>COUNTIFS(Game!B:B,'Totals by Team'!A173,Game!H:H,"Win",Game!I:I,"Neutral")</f>
        <v>1</v>
      </c>
      <c r="Q173">
        <f>COUNTIFS(Game!B:B,'Totals by Team'!A173,Game!H:H,"Loss",Game!I:I,"Neutral")</f>
        <v>1</v>
      </c>
    </row>
    <row r="174" spans="1:17" x14ac:dyDescent="0.25">
      <c r="A174" t="s">
        <v>340</v>
      </c>
      <c r="B174">
        <f>COUNTIF(Game!B:B,'Totals by Team'!A174)</f>
        <v>30</v>
      </c>
      <c r="C174">
        <f>COUNTIFS(Game!B:B,'Totals by Team'!A174,Game!H:H,"Win")</f>
        <v>16</v>
      </c>
      <c r="D174">
        <f>COUNTIFS(Game!B:B,'Totals by Team'!A174,Game!H:H,"Loss")</f>
        <v>14</v>
      </c>
      <c r="E174" s="3">
        <f t="shared" si="12"/>
        <v>0.53333333333333333</v>
      </c>
      <c r="F174">
        <f>SUMIF(Game!B:B,'Totals by Team'!A174,Game!D:D)</f>
        <v>2167</v>
      </c>
      <c r="G174">
        <f>SUMIF(Game!B:B,'Totals by Team'!A174,Game!E:E)</f>
        <v>2143</v>
      </c>
      <c r="H174" s="2">
        <f t="shared" si="13"/>
        <v>72.233333333333334</v>
      </c>
      <c r="I174" s="2">
        <f t="shared" si="14"/>
        <v>71.433333333333337</v>
      </c>
      <c r="J174">
        <f>SUMIF(Game!B:B,'Totals by Team'!A174,Game!G:G)</f>
        <v>24</v>
      </c>
      <c r="K174" s="2">
        <f t="shared" si="15"/>
        <v>0.8</v>
      </c>
      <c r="L174">
        <f>COUNTIFS(Game!B:B,'Totals by Team'!A174,Game!H:H,"Win",Game!I:I,"Home")</f>
        <v>13</v>
      </c>
      <c r="M174">
        <f>COUNTIFS(Game!B:B,'Totals by Team'!A174,Game!H:H,"Loss",Game!I:I,"Home")</f>
        <v>6</v>
      </c>
      <c r="N174">
        <f>COUNTIFS(Game!B:B,'Totals by Team'!A174,Game!H:H,"Win",Game!I:I,"Away")</f>
        <v>3</v>
      </c>
      <c r="O174">
        <f>COUNTIFS(Game!B:B,'Totals by Team'!A174,Game!H:H,"Loss",Game!I:I,"Away")</f>
        <v>7</v>
      </c>
      <c r="P174">
        <f>COUNTIFS(Game!B:B,'Totals by Team'!A174,Game!H:H,"Win",Game!I:I,"Neutral")</f>
        <v>0</v>
      </c>
      <c r="Q174">
        <f>COUNTIFS(Game!B:B,'Totals by Team'!A174,Game!H:H,"Loss",Game!I:I,"Neutral")</f>
        <v>1</v>
      </c>
    </row>
    <row r="175" spans="1:17" x14ac:dyDescent="0.25">
      <c r="A175" t="s">
        <v>310</v>
      </c>
      <c r="B175">
        <f>COUNTIF(Game!B:B,'Totals by Team'!A175)</f>
        <v>31</v>
      </c>
      <c r="C175">
        <f>COUNTIFS(Game!B:B,'Totals by Team'!A175,Game!H:H,"Win")</f>
        <v>16</v>
      </c>
      <c r="D175">
        <f>COUNTIFS(Game!B:B,'Totals by Team'!A175,Game!H:H,"Loss")</f>
        <v>15</v>
      </c>
      <c r="E175" s="3">
        <f t="shared" si="12"/>
        <v>0.5161290322580645</v>
      </c>
      <c r="F175">
        <f>SUMIF(Game!B:B,'Totals by Team'!A175,Game!D:D)</f>
        <v>1993</v>
      </c>
      <c r="G175">
        <f>SUMIF(Game!B:B,'Totals by Team'!A175,Game!E:E)</f>
        <v>1933</v>
      </c>
      <c r="H175" s="2">
        <f t="shared" si="13"/>
        <v>64.290322580645167</v>
      </c>
      <c r="I175" s="2">
        <f t="shared" si="14"/>
        <v>62.354838709677416</v>
      </c>
      <c r="J175">
        <f>SUMIF(Game!B:B,'Totals by Team'!A175,Game!G:G)</f>
        <v>60</v>
      </c>
      <c r="K175" s="2">
        <f t="shared" si="15"/>
        <v>1.935483870967742</v>
      </c>
      <c r="L175">
        <f>COUNTIFS(Game!B:B,'Totals by Team'!A175,Game!H:H,"Win",Game!I:I,"Home")</f>
        <v>11</v>
      </c>
      <c r="M175">
        <f>COUNTIFS(Game!B:B,'Totals by Team'!A175,Game!H:H,"Loss",Game!I:I,"Home")</f>
        <v>6</v>
      </c>
      <c r="N175">
        <f>COUNTIFS(Game!B:B,'Totals by Team'!A175,Game!H:H,"Win",Game!I:I,"Away")</f>
        <v>3</v>
      </c>
      <c r="O175">
        <f>COUNTIFS(Game!B:B,'Totals by Team'!A175,Game!H:H,"Loss",Game!I:I,"Away")</f>
        <v>7</v>
      </c>
      <c r="P175">
        <f>COUNTIFS(Game!B:B,'Totals by Team'!A175,Game!H:H,"Win",Game!I:I,"Neutral")</f>
        <v>2</v>
      </c>
      <c r="Q175">
        <f>COUNTIFS(Game!B:B,'Totals by Team'!A175,Game!H:H,"Loss",Game!I:I,"Neutral")</f>
        <v>2</v>
      </c>
    </row>
    <row r="176" spans="1:17" x14ac:dyDescent="0.25">
      <c r="A176" t="s">
        <v>329</v>
      </c>
      <c r="B176">
        <f>COUNTIF(Game!B:B,'Totals by Team'!A176)</f>
        <v>29</v>
      </c>
      <c r="C176">
        <f>COUNTIFS(Game!B:B,'Totals by Team'!A176,Game!H:H,"Win")</f>
        <v>14</v>
      </c>
      <c r="D176">
        <f>COUNTIFS(Game!B:B,'Totals by Team'!A176,Game!H:H,"Loss")</f>
        <v>15</v>
      </c>
      <c r="E176" s="3">
        <f t="shared" si="12"/>
        <v>0.48275862068965519</v>
      </c>
      <c r="F176">
        <f>SUMIF(Game!B:B,'Totals by Team'!A176,Game!D:D)</f>
        <v>1881</v>
      </c>
      <c r="G176">
        <f>SUMIF(Game!B:B,'Totals by Team'!A176,Game!E:E)</f>
        <v>1984</v>
      </c>
      <c r="H176" s="2">
        <f t="shared" si="13"/>
        <v>64.862068965517238</v>
      </c>
      <c r="I176" s="2">
        <f t="shared" si="14"/>
        <v>68.41379310344827</v>
      </c>
      <c r="J176">
        <f>SUMIF(Game!B:B,'Totals by Team'!A176,Game!G:G)</f>
        <v>-103</v>
      </c>
      <c r="K176" s="2">
        <f t="shared" si="15"/>
        <v>-3.5517241379310347</v>
      </c>
      <c r="L176">
        <f>COUNTIFS(Game!B:B,'Totals by Team'!A176,Game!H:H,"Win",Game!I:I,"Home")</f>
        <v>7</v>
      </c>
      <c r="M176">
        <f>COUNTIFS(Game!B:B,'Totals by Team'!A176,Game!H:H,"Loss",Game!I:I,"Home")</f>
        <v>8</v>
      </c>
      <c r="N176">
        <f>COUNTIFS(Game!B:B,'Totals by Team'!A176,Game!H:H,"Win",Game!I:I,"Away")</f>
        <v>7</v>
      </c>
      <c r="O176">
        <f>COUNTIFS(Game!B:B,'Totals by Team'!A176,Game!H:H,"Loss",Game!I:I,"Away")</f>
        <v>6</v>
      </c>
      <c r="P176">
        <f>COUNTIFS(Game!B:B,'Totals by Team'!A176,Game!H:H,"Win",Game!I:I,"Neutral")</f>
        <v>0</v>
      </c>
      <c r="Q176">
        <f>COUNTIFS(Game!B:B,'Totals by Team'!A176,Game!H:H,"Loss",Game!I:I,"Neutral")</f>
        <v>1</v>
      </c>
    </row>
    <row r="177" spans="1:17" x14ac:dyDescent="0.25">
      <c r="A177" t="s">
        <v>131</v>
      </c>
      <c r="B177">
        <f>COUNTIF(Game!B:B,'Totals by Team'!A177)</f>
        <v>29</v>
      </c>
      <c r="C177">
        <f>COUNTIFS(Game!B:B,'Totals by Team'!A177,Game!H:H,"Win")</f>
        <v>13</v>
      </c>
      <c r="D177">
        <f>COUNTIFS(Game!B:B,'Totals by Team'!A177,Game!H:H,"Loss")</f>
        <v>16</v>
      </c>
      <c r="E177" s="3">
        <f t="shared" si="12"/>
        <v>0.44827586206896552</v>
      </c>
      <c r="F177">
        <f>SUMIF(Game!B:B,'Totals by Team'!A177,Game!D:D)</f>
        <v>2050</v>
      </c>
      <c r="G177">
        <f>SUMIF(Game!B:B,'Totals by Team'!A177,Game!E:E)</f>
        <v>2041</v>
      </c>
      <c r="H177" s="2">
        <f t="shared" si="13"/>
        <v>70.689655172413794</v>
      </c>
      <c r="I177" s="2">
        <f t="shared" si="14"/>
        <v>70.379310344827587</v>
      </c>
      <c r="J177">
        <f>SUMIF(Game!B:B,'Totals by Team'!A177,Game!G:G)</f>
        <v>9</v>
      </c>
      <c r="K177" s="2">
        <f t="shared" si="15"/>
        <v>0.31034482758620691</v>
      </c>
      <c r="L177">
        <f>COUNTIFS(Game!B:B,'Totals by Team'!A177,Game!H:H,"Win",Game!I:I,"Home")</f>
        <v>7</v>
      </c>
      <c r="M177">
        <f>COUNTIFS(Game!B:B,'Totals by Team'!A177,Game!H:H,"Loss",Game!I:I,"Home")</f>
        <v>4</v>
      </c>
      <c r="N177">
        <f>COUNTIFS(Game!B:B,'Totals by Team'!A177,Game!H:H,"Win",Game!I:I,"Away")</f>
        <v>6</v>
      </c>
      <c r="O177">
        <f>COUNTIFS(Game!B:B,'Totals by Team'!A177,Game!H:H,"Loss",Game!I:I,"Away")</f>
        <v>8</v>
      </c>
      <c r="P177">
        <f>COUNTIFS(Game!B:B,'Totals by Team'!A177,Game!H:H,"Win",Game!I:I,"Neutral")</f>
        <v>0</v>
      </c>
      <c r="Q177">
        <f>COUNTIFS(Game!B:B,'Totals by Team'!A177,Game!H:H,"Loss",Game!I:I,"Neutral")</f>
        <v>4</v>
      </c>
    </row>
    <row r="178" spans="1:17" x14ac:dyDescent="0.25">
      <c r="A178" t="s">
        <v>198</v>
      </c>
      <c r="B178">
        <f>COUNTIF(Game!B:B,'Totals by Team'!A178)</f>
        <v>29</v>
      </c>
      <c r="C178">
        <f>COUNTIFS(Game!B:B,'Totals by Team'!A178,Game!H:H,"Win")</f>
        <v>14</v>
      </c>
      <c r="D178">
        <f>COUNTIFS(Game!B:B,'Totals by Team'!A178,Game!H:H,"Loss")</f>
        <v>15</v>
      </c>
      <c r="E178" s="3">
        <f t="shared" si="12"/>
        <v>0.48275862068965519</v>
      </c>
      <c r="F178">
        <f>SUMIF(Game!B:B,'Totals by Team'!A178,Game!D:D)</f>
        <v>2109</v>
      </c>
      <c r="G178">
        <f>SUMIF(Game!B:B,'Totals by Team'!A178,Game!E:E)</f>
        <v>2088</v>
      </c>
      <c r="H178" s="2">
        <f t="shared" si="13"/>
        <v>72.724137931034477</v>
      </c>
      <c r="I178" s="2">
        <f t="shared" si="14"/>
        <v>72</v>
      </c>
      <c r="J178">
        <f>SUMIF(Game!B:B,'Totals by Team'!A178,Game!G:G)</f>
        <v>21</v>
      </c>
      <c r="K178" s="2">
        <f t="shared" si="15"/>
        <v>0.72413793103448276</v>
      </c>
      <c r="L178">
        <f>COUNTIFS(Game!B:B,'Totals by Team'!A178,Game!H:H,"Win",Game!I:I,"Home")</f>
        <v>8</v>
      </c>
      <c r="M178">
        <f>COUNTIFS(Game!B:B,'Totals by Team'!A178,Game!H:H,"Loss",Game!I:I,"Home")</f>
        <v>6</v>
      </c>
      <c r="N178">
        <f>COUNTIFS(Game!B:B,'Totals by Team'!A178,Game!H:H,"Win",Game!I:I,"Away")</f>
        <v>5</v>
      </c>
      <c r="O178">
        <f>COUNTIFS(Game!B:B,'Totals by Team'!A178,Game!H:H,"Loss",Game!I:I,"Away")</f>
        <v>9</v>
      </c>
      <c r="P178">
        <f>COUNTIFS(Game!B:B,'Totals by Team'!A178,Game!H:H,"Win",Game!I:I,"Neutral")</f>
        <v>1</v>
      </c>
      <c r="Q178">
        <f>COUNTIFS(Game!B:B,'Totals by Team'!A178,Game!H:H,"Loss",Game!I:I,"Neutral")</f>
        <v>0</v>
      </c>
    </row>
    <row r="179" spans="1:17" x14ac:dyDescent="0.25">
      <c r="A179" t="s">
        <v>118</v>
      </c>
      <c r="B179">
        <f>COUNTIF(Game!B:B,'Totals by Team'!A179)</f>
        <v>31</v>
      </c>
      <c r="C179">
        <f>COUNTIFS(Game!B:B,'Totals by Team'!A179,Game!H:H,"Win")</f>
        <v>15</v>
      </c>
      <c r="D179">
        <f>COUNTIFS(Game!B:B,'Totals by Team'!A179,Game!H:H,"Loss")</f>
        <v>16</v>
      </c>
      <c r="E179" s="3">
        <f t="shared" si="12"/>
        <v>0.4838709677419355</v>
      </c>
      <c r="F179">
        <f>SUMIF(Game!B:B,'Totals by Team'!A179,Game!D:D)</f>
        <v>2225</v>
      </c>
      <c r="G179">
        <f>SUMIF(Game!B:B,'Totals by Team'!A179,Game!E:E)</f>
        <v>2220</v>
      </c>
      <c r="H179" s="2">
        <f t="shared" si="13"/>
        <v>71.774193548387103</v>
      </c>
      <c r="I179" s="2">
        <f t="shared" si="14"/>
        <v>71.612903225806448</v>
      </c>
      <c r="J179">
        <f>SUMIF(Game!B:B,'Totals by Team'!A179,Game!G:G)</f>
        <v>5</v>
      </c>
      <c r="K179" s="2">
        <f t="shared" si="15"/>
        <v>0.16129032258064516</v>
      </c>
      <c r="L179">
        <f>COUNTIFS(Game!B:B,'Totals by Team'!A179,Game!H:H,"Win",Game!I:I,"Home")</f>
        <v>8</v>
      </c>
      <c r="M179">
        <f>COUNTIFS(Game!B:B,'Totals by Team'!A179,Game!H:H,"Loss",Game!I:I,"Home")</f>
        <v>6</v>
      </c>
      <c r="N179">
        <f>COUNTIFS(Game!B:B,'Totals by Team'!A179,Game!H:H,"Win",Game!I:I,"Away")</f>
        <v>6</v>
      </c>
      <c r="O179">
        <f>COUNTIFS(Game!B:B,'Totals by Team'!A179,Game!H:H,"Loss",Game!I:I,"Away")</f>
        <v>8</v>
      </c>
      <c r="P179">
        <f>COUNTIFS(Game!B:B,'Totals by Team'!A179,Game!H:H,"Win",Game!I:I,"Neutral")</f>
        <v>1</v>
      </c>
      <c r="Q179">
        <f>COUNTIFS(Game!B:B,'Totals by Team'!A179,Game!H:H,"Loss",Game!I:I,"Neutral")</f>
        <v>2</v>
      </c>
    </row>
    <row r="180" spans="1:17" x14ac:dyDescent="0.25">
      <c r="A180" t="s">
        <v>242</v>
      </c>
      <c r="B180">
        <f>COUNTIF(Game!B:B,'Totals by Team'!A180)</f>
        <v>30</v>
      </c>
      <c r="C180">
        <f>COUNTIFS(Game!B:B,'Totals by Team'!A180,Game!H:H,"Win")</f>
        <v>14</v>
      </c>
      <c r="D180">
        <f>COUNTIFS(Game!B:B,'Totals by Team'!A180,Game!H:H,"Loss")</f>
        <v>16</v>
      </c>
      <c r="E180" s="3">
        <f t="shared" si="12"/>
        <v>0.46666666666666667</v>
      </c>
      <c r="F180">
        <f>SUMIF(Game!B:B,'Totals by Team'!A180,Game!D:D)</f>
        <v>1931</v>
      </c>
      <c r="G180">
        <f>SUMIF(Game!B:B,'Totals by Team'!A180,Game!E:E)</f>
        <v>1893</v>
      </c>
      <c r="H180" s="2">
        <f t="shared" si="13"/>
        <v>64.36666666666666</v>
      </c>
      <c r="I180" s="2">
        <f t="shared" si="14"/>
        <v>63.1</v>
      </c>
      <c r="J180">
        <f>SUMIF(Game!B:B,'Totals by Team'!A180,Game!G:G)</f>
        <v>38</v>
      </c>
      <c r="K180" s="2">
        <f t="shared" si="15"/>
        <v>1.2666666666666666</v>
      </c>
      <c r="L180">
        <f>COUNTIFS(Game!B:B,'Totals by Team'!A180,Game!H:H,"Win",Game!I:I,"Home")</f>
        <v>7</v>
      </c>
      <c r="M180">
        <f>COUNTIFS(Game!B:B,'Totals by Team'!A180,Game!H:H,"Loss",Game!I:I,"Home")</f>
        <v>6</v>
      </c>
      <c r="N180">
        <f>COUNTIFS(Game!B:B,'Totals by Team'!A180,Game!H:H,"Win",Game!I:I,"Away")</f>
        <v>6</v>
      </c>
      <c r="O180">
        <f>COUNTIFS(Game!B:B,'Totals by Team'!A180,Game!H:H,"Loss",Game!I:I,"Away")</f>
        <v>9</v>
      </c>
      <c r="P180">
        <f>COUNTIFS(Game!B:B,'Totals by Team'!A180,Game!H:H,"Win",Game!I:I,"Neutral")</f>
        <v>1</v>
      </c>
      <c r="Q180">
        <f>COUNTIFS(Game!B:B,'Totals by Team'!A180,Game!H:H,"Loss",Game!I:I,"Neutral")</f>
        <v>1</v>
      </c>
    </row>
    <row r="181" spans="1:17" x14ac:dyDescent="0.25">
      <c r="A181" t="s">
        <v>6</v>
      </c>
      <c r="B181">
        <f>COUNTIF(Game!B:B,'Totals by Team'!A181)</f>
        <v>30</v>
      </c>
      <c r="C181">
        <f>COUNTIFS(Game!B:B,'Totals by Team'!A181,Game!H:H,"Win")</f>
        <v>14</v>
      </c>
      <c r="D181">
        <f>COUNTIFS(Game!B:B,'Totals by Team'!A181,Game!H:H,"Loss")</f>
        <v>16</v>
      </c>
      <c r="E181" s="3">
        <f t="shared" si="12"/>
        <v>0.46666666666666667</v>
      </c>
      <c r="F181">
        <f>SUMIF(Game!B:B,'Totals by Team'!A181,Game!D:D)</f>
        <v>2099</v>
      </c>
      <c r="G181">
        <f>SUMIF(Game!B:B,'Totals by Team'!A181,Game!E:E)</f>
        <v>2159</v>
      </c>
      <c r="H181" s="2">
        <f t="shared" si="13"/>
        <v>69.966666666666669</v>
      </c>
      <c r="I181" s="2">
        <f t="shared" si="14"/>
        <v>71.966666666666669</v>
      </c>
      <c r="J181">
        <f>SUMIF(Game!B:B,'Totals by Team'!A181,Game!G:G)</f>
        <v>-60</v>
      </c>
      <c r="K181" s="2">
        <f t="shared" si="15"/>
        <v>-2</v>
      </c>
      <c r="L181">
        <f>COUNTIFS(Game!B:B,'Totals by Team'!A181,Game!H:H,"Win",Game!I:I,"Home")</f>
        <v>7</v>
      </c>
      <c r="M181">
        <f>COUNTIFS(Game!B:B,'Totals by Team'!A181,Game!H:H,"Loss",Game!I:I,"Home")</f>
        <v>6</v>
      </c>
      <c r="N181">
        <f>COUNTIFS(Game!B:B,'Totals by Team'!A181,Game!H:H,"Win",Game!I:I,"Away")</f>
        <v>6</v>
      </c>
      <c r="O181">
        <f>COUNTIFS(Game!B:B,'Totals by Team'!A181,Game!H:H,"Loss",Game!I:I,"Away")</f>
        <v>9</v>
      </c>
      <c r="P181">
        <f>COUNTIFS(Game!B:B,'Totals by Team'!A181,Game!H:H,"Win",Game!I:I,"Neutral")</f>
        <v>1</v>
      </c>
      <c r="Q181">
        <f>COUNTIFS(Game!B:B,'Totals by Team'!A181,Game!H:H,"Loss",Game!I:I,"Neutral")</f>
        <v>1</v>
      </c>
    </row>
    <row r="182" spans="1:17" x14ac:dyDescent="0.25">
      <c r="A182" t="s">
        <v>84</v>
      </c>
      <c r="B182">
        <f>COUNTIF(Game!B:B,'Totals by Team'!A182)</f>
        <v>31</v>
      </c>
      <c r="C182">
        <f>COUNTIFS(Game!B:B,'Totals by Team'!A182,Game!H:H,"Win")</f>
        <v>14</v>
      </c>
      <c r="D182">
        <f>COUNTIFS(Game!B:B,'Totals by Team'!A182,Game!H:H,"Loss")</f>
        <v>17</v>
      </c>
      <c r="E182" s="3">
        <f t="shared" si="12"/>
        <v>0.45161290322580644</v>
      </c>
      <c r="F182">
        <f>SUMIF(Game!B:B,'Totals by Team'!A182,Game!D:D)</f>
        <v>2210</v>
      </c>
      <c r="G182">
        <f>SUMIF(Game!B:B,'Totals by Team'!A182,Game!E:E)</f>
        <v>2239</v>
      </c>
      <c r="H182" s="2">
        <f t="shared" si="13"/>
        <v>71.290322580645167</v>
      </c>
      <c r="I182" s="2">
        <f t="shared" si="14"/>
        <v>72.225806451612897</v>
      </c>
      <c r="J182">
        <f>SUMIF(Game!B:B,'Totals by Team'!A182,Game!G:G)</f>
        <v>-29</v>
      </c>
      <c r="K182" s="2">
        <f t="shared" si="15"/>
        <v>-0.93548387096774188</v>
      </c>
      <c r="L182">
        <f>COUNTIFS(Game!B:B,'Totals by Team'!A182,Game!H:H,"Win",Game!I:I,"Home")</f>
        <v>6</v>
      </c>
      <c r="M182">
        <f>COUNTIFS(Game!B:B,'Totals by Team'!A182,Game!H:H,"Loss",Game!I:I,"Home")</f>
        <v>7</v>
      </c>
      <c r="N182">
        <f>COUNTIFS(Game!B:B,'Totals by Team'!A182,Game!H:H,"Win",Game!I:I,"Away")</f>
        <v>6</v>
      </c>
      <c r="O182">
        <f>COUNTIFS(Game!B:B,'Totals by Team'!A182,Game!H:H,"Loss",Game!I:I,"Away")</f>
        <v>9</v>
      </c>
      <c r="P182">
        <f>COUNTIFS(Game!B:B,'Totals by Team'!A182,Game!H:H,"Win",Game!I:I,"Neutral")</f>
        <v>2</v>
      </c>
      <c r="Q182">
        <f>COUNTIFS(Game!B:B,'Totals by Team'!A182,Game!H:H,"Loss",Game!I:I,"Neutral")</f>
        <v>1</v>
      </c>
    </row>
    <row r="183" spans="1:17" x14ac:dyDescent="0.25">
      <c r="A183" t="s">
        <v>81</v>
      </c>
      <c r="B183">
        <f>COUNTIF(Game!B:B,'Totals by Team'!A183)</f>
        <v>28</v>
      </c>
      <c r="C183">
        <f>COUNTIFS(Game!B:B,'Totals by Team'!A183,Game!H:H,"Win")</f>
        <v>12</v>
      </c>
      <c r="D183">
        <f>COUNTIFS(Game!B:B,'Totals by Team'!A183,Game!H:H,"Loss")</f>
        <v>16</v>
      </c>
      <c r="E183" s="3">
        <f t="shared" si="12"/>
        <v>0.42857142857142855</v>
      </c>
      <c r="F183">
        <f>SUMIF(Game!B:B,'Totals by Team'!A183,Game!D:D)</f>
        <v>1764</v>
      </c>
      <c r="G183">
        <f>SUMIF(Game!B:B,'Totals by Team'!A183,Game!E:E)</f>
        <v>1909</v>
      </c>
      <c r="H183" s="2">
        <f t="shared" si="13"/>
        <v>63</v>
      </c>
      <c r="I183" s="2">
        <f t="shared" si="14"/>
        <v>68.178571428571431</v>
      </c>
      <c r="J183">
        <f>SUMIF(Game!B:B,'Totals by Team'!A183,Game!G:G)</f>
        <v>-145</v>
      </c>
      <c r="K183" s="2">
        <f t="shared" si="15"/>
        <v>-5.1785714285714288</v>
      </c>
      <c r="L183">
        <f>COUNTIFS(Game!B:B,'Totals by Team'!A183,Game!H:H,"Win",Game!I:I,"Home")</f>
        <v>8</v>
      </c>
      <c r="M183">
        <f>COUNTIFS(Game!B:B,'Totals by Team'!A183,Game!H:H,"Loss",Game!I:I,"Home")</f>
        <v>2</v>
      </c>
      <c r="N183">
        <f>COUNTIFS(Game!B:B,'Totals by Team'!A183,Game!H:H,"Win",Game!I:I,"Away")</f>
        <v>3</v>
      </c>
      <c r="O183">
        <f>COUNTIFS(Game!B:B,'Totals by Team'!A183,Game!H:H,"Loss",Game!I:I,"Away")</f>
        <v>12</v>
      </c>
      <c r="P183">
        <f>COUNTIFS(Game!B:B,'Totals by Team'!A183,Game!H:H,"Win",Game!I:I,"Neutral")</f>
        <v>1</v>
      </c>
      <c r="Q183">
        <f>COUNTIFS(Game!B:B,'Totals by Team'!A183,Game!H:H,"Loss",Game!I:I,"Neutral")</f>
        <v>2</v>
      </c>
    </row>
    <row r="184" spans="1:17" x14ac:dyDescent="0.25">
      <c r="A184" t="s">
        <v>59</v>
      </c>
      <c r="B184">
        <f>COUNTIF(Game!B:B,'Totals by Team'!A184)</f>
        <v>31</v>
      </c>
      <c r="C184">
        <f>COUNTIFS(Game!B:B,'Totals by Team'!A184,Game!H:H,"Win")</f>
        <v>14</v>
      </c>
      <c r="D184">
        <f>COUNTIFS(Game!B:B,'Totals by Team'!A184,Game!H:H,"Loss")</f>
        <v>17</v>
      </c>
      <c r="E184" s="3">
        <f t="shared" si="12"/>
        <v>0.45161290322580644</v>
      </c>
      <c r="F184">
        <f>SUMIF(Game!B:B,'Totals by Team'!A184,Game!D:D)</f>
        <v>2140</v>
      </c>
      <c r="G184">
        <f>SUMIF(Game!B:B,'Totals by Team'!A184,Game!E:E)</f>
        <v>2103</v>
      </c>
      <c r="H184" s="2">
        <f t="shared" si="13"/>
        <v>69.032258064516128</v>
      </c>
      <c r="I184" s="2">
        <f t="shared" si="14"/>
        <v>67.838709677419359</v>
      </c>
      <c r="J184">
        <f>SUMIF(Game!B:B,'Totals by Team'!A184,Game!G:G)</f>
        <v>37</v>
      </c>
      <c r="K184" s="2">
        <f t="shared" si="15"/>
        <v>1.1935483870967742</v>
      </c>
      <c r="L184">
        <f>COUNTIFS(Game!B:B,'Totals by Team'!A184,Game!H:H,"Win",Game!I:I,"Home")</f>
        <v>7</v>
      </c>
      <c r="M184">
        <f>COUNTIFS(Game!B:B,'Totals by Team'!A184,Game!H:H,"Loss",Game!I:I,"Home")</f>
        <v>4</v>
      </c>
      <c r="N184">
        <f>COUNTIFS(Game!B:B,'Totals by Team'!A184,Game!H:H,"Win",Game!I:I,"Away")</f>
        <v>5</v>
      </c>
      <c r="O184">
        <f>COUNTIFS(Game!B:B,'Totals by Team'!A184,Game!H:H,"Loss",Game!I:I,"Away")</f>
        <v>12</v>
      </c>
      <c r="P184">
        <f>COUNTIFS(Game!B:B,'Totals by Team'!A184,Game!H:H,"Win",Game!I:I,"Neutral")</f>
        <v>2</v>
      </c>
      <c r="Q184">
        <f>COUNTIFS(Game!B:B,'Totals by Team'!A184,Game!H:H,"Loss",Game!I:I,"Neutral")</f>
        <v>1</v>
      </c>
    </row>
    <row r="185" spans="1:17" x14ac:dyDescent="0.25">
      <c r="A185" t="s">
        <v>46</v>
      </c>
      <c r="B185">
        <f>COUNTIF(Game!B:B,'Totals by Team'!A185)</f>
        <v>31</v>
      </c>
      <c r="C185">
        <f>COUNTIFS(Game!B:B,'Totals by Team'!A185,Game!H:H,"Win")</f>
        <v>14</v>
      </c>
      <c r="D185">
        <f>COUNTIFS(Game!B:B,'Totals by Team'!A185,Game!H:H,"Loss")</f>
        <v>17</v>
      </c>
      <c r="E185" s="3">
        <f t="shared" si="12"/>
        <v>0.45161290322580644</v>
      </c>
      <c r="F185">
        <f>SUMIF(Game!B:B,'Totals by Team'!A185,Game!D:D)</f>
        <v>1936</v>
      </c>
      <c r="G185">
        <f>SUMIF(Game!B:B,'Totals by Team'!A185,Game!E:E)</f>
        <v>1983</v>
      </c>
      <c r="H185" s="2">
        <f t="shared" si="13"/>
        <v>62.451612903225808</v>
      </c>
      <c r="I185" s="2">
        <f t="shared" si="14"/>
        <v>63.967741935483872</v>
      </c>
      <c r="J185">
        <f>SUMIF(Game!B:B,'Totals by Team'!A185,Game!G:G)</f>
        <v>-47</v>
      </c>
      <c r="K185" s="2">
        <f t="shared" si="15"/>
        <v>-1.5161290322580645</v>
      </c>
      <c r="L185">
        <f>COUNTIFS(Game!B:B,'Totals by Team'!A185,Game!H:H,"Win",Game!I:I,"Home")</f>
        <v>7</v>
      </c>
      <c r="M185">
        <f>COUNTIFS(Game!B:B,'Totals by Team'!A185,Game!H:H,"Loss",Game!I:I,"Home")</f>
        <v>7</v>
      </c>
      <c r="N185">
        <f>COUNTIFS(Game!B:B,'Totals by Team'!A185,Game!H:H,"Win",Game!I:I,"Away")</f>
        <v>7</v>
      </c>
      <c r="O185">
        <f>COUNTIFS(Game!B:B,'Totals by Team'!A185,Game!H:H,"Loss",Game!I:I,"Away")</f>
        <v>8</v>
      </c>
      <c r="P185">
        <f>COUNTIFS(Game!B:B,'Totals by Team'!A185,Game!H:H,"Win",Game!I:I,"Neutral")</f>
        <v>0</v>
      </c>
      <c r="Q185">
        <f>COUNTIFS(Game!B:B,'Totals by Team'!A185,Game!H:H,"Loss",Game!I:I,"Neutral")</f>
        <v>2</v>
      </c>
    </row>
    <row r="186" spans="1:17" x14ac:dyDescent="0.25">
      <c r="A186" t="s">
        <v>251</v>
      </c>
      <c r="B186">
        <f>COUNTIF(Game!B:B,'Totals by Team'!A186)</f>
        <v>29</v>
      </c>
      <c r="C186">
        <f>COUNTIFS(Game!B:B,'Totals by Team'!A186,Game!H:H,"Win")</f>
        <v>13</v>
      </c>
      <c r="D186">
        <f>COUNTIFS(Game!B:B,'Totals by Team'!A186,Game!H:H,"Loss")</f>
        <v>16</v>
      </c>
      <c r="E186" s="3">
        <f t="shared" si="12"/>
        <v>0.44827586206896552</v>
      </c>
      <c r="F186">
        <f>SUMIF(Game!B:B,'Totals by Team'!A186,Game!D:D)</f>
        <v>2054</v>
      </c>
      <c r="G186">
        <f>SUMIF(Game!B:B,'Totals by Team'!A186,Game!E:E)</f>
        <v>2116</v>
      </c>
      <c r="H186" s="2">
        <f t="shared" si="13"/>
        <v>70.827586206896555</v>
      </c>
      <c r="I186" s="2">
        <f t="shared" si="14"/>
        <v>72.965517241379317</v>
      </c>
      <c r="J186">
        <f>SUMIF(Game!B:B,'Totals by Team'!A186,Game!G:G)</f>
        <v>-62</v>
      </c>
      <c r="K186" s="2">
        <f t="shared" si="15"/>
        <v>-2.1379310344827585</v>
      </c>
      <c r="L186">
        <f>COUNTIFS(Game!B:B,'Totals by Team'!A186,Game!H:H,"Win",Game!I:I,"Home")</f>
        <v>8</v>
      </c>
      <c r="M186">
        <f>COUNTIFS(Game!B:B,'Totals by Team'!A186,Game!H:H,"Loss",Game!I:I,"Home")</f>
        <v>4</v>
      </c>
      <c r="N186">
        <f>COUNTIFS(Game!B:B,'Totals by Team'!A186,Game!H:H,"Win",Game!I:I,"Away")</f>
        <v>4</v>
      </c>
      <c r="O186">
        <f>COUNTIFS(Game!B:B,'Totals by Team'!A186,Game!H:H,"Loss",Game!I:I,"Away")</f>
        <v>11</v>
      </c>
      <c r="P186">
        <f>COUNTIFS(Game!B:B,'Totals by Team'!A186,Game!H:H,"Win",Game!I:I,"Neutral")</f>
        <v>1</v>
      </c>
      <c r="Q186">
        <f>COUNTIFS(Game!B:B,'Totals by Team'!A186,Game!H:H,"Loss",Game!I:I,"Neutral")</f>
        <v>1</v>
      </c>
    </row>
    <row r="187" spans="1:17" x14ac:dyDescent="0.25">
      <c r="A187" t="s">
        <v>256</v>
      </c>
      <c r="B187">
        <f>COUNTIF(Game!B:B,'Totals by Team'!A187)</f>
        <v>27</v>
      </c>
      <c r="C187">
        <f>COUNTIFS(Game!B:B,'Totals by Team'!A187,Game!H:H,"Win")</f>
        <v>12</v>
      </c>
      <c r="D187">
        <f>COUNTIFS(Game!B:B,'Totals by Team'!A187,Game!H:H,"Loss")</f>
        <v>15</v>
      </c>
      <c r="E187" s="3">
        <f t="shared" si="12"/>
        <v>0.44444444444444442</v>
      </c>
      <c r="F187">
        <f>SUMIF(Game!B:B,'Totals by Team'!A187,Game!D:D)</f>
        <v>1703</v>
      </c>
      <c r="G187">
        <f>SUMIF(Game!B:B,'Totals by Team'!A187,Game!E:E)</f>
        <v>1774</v>
      </c>
      <c r="H187" s="2">
        <f t="shared" si="13"/>
        <v>63.074074074074076</v>
      </c>
      <c r="I187" s="2">
        <f t="shared" si="14"/>
        <v>65.703703703703709</v>
      </c>
      <c r="J187">
        <f>SUMIF(Game!B:B,'Totals by Team'!A187,Game!G:G)</f>
        <v>-71</v>
      </c>
      <c r="K187" s="2">
        <f t="shared" si="15"/>
        <v>-2.6296296296296298</v>
      </c>
      <c r="L187">
        <f>COUNTIFS(Game!B:B,'Totals by Team'!A187,Game!H:H,"Win",Game!I:I,"Home")</f>
        <v>8</v>
      </c>
      <c r="M187">
        <f>COUNTIFS(Game!B:B,'Totals by Team'!A187,Game!H:H,"Loss",Game!I:I,"Home")</f>
        <v>4</v>
      </c>
      <c r="N187">
        <f>COUNTIFS(Game!B:B,'Totals by Team'!A187,Game!H:H,"Win",Game!I:I,"Away")</f>
        <v>4</v>
      </c>
      <c r="O187">
        <f>COUNTIFS(Game!B:B,'Totals by Team'!A187,Game!H:H,"Loss",Game!I:I,"Away")</f>
        <v>11</v>
      </c>
      <c r="P187">
        <f>COUNTIFS(Game!B:B,'Totals by Team'!A187,Game!H:H,"Win",Game!I:I,"Neutral")</f>
        <v>0</v>
      </c>
      <c r="Q187">
        <f>COUNTIFS(Game!B:B,'Totals by Team'!A187,Game!H:H,"Loss",Game!I:I,"Neutral")</f>
        <v>0</v>
      </c>
    </row>
    <row r="188" spans="1:17" x14ac:dyDescent="0.25">
      <c r="A188" t="s">
        <v>65</v>
      </c>
      <c r="B188">
        <f>COUNTIF(Game!B:B,'Totals by Team'!A188)</f>
        <v>31</v>
      </c>
      <c r="C188">
        <f>COUNTIFS(Game!B:B,'Totals by Team'!A188,Game!H:H,"Win")</f>
        <v>14</v>
      </c>
      <c r="D188">
        <f>COUNTIFS(Game!B:B,'Totals by Team'!A188,Game!H:H,"Loss")</f>
        <v>17</v>
      </c>
      <c r="E188" s="3">
        <f t="shared" si="12"/>
        <v>0.45161290322580644</v>
      </c>
      <c r="F188">
        <f>SUMIF(Game!B:B,'Totals by Team'!A188,Game!D:D)</f>
        <v>2048</v>
      </c>
      <c r="G188">
        <f>SUMIF(Game!B:B,'Totals by Team'!A188,Game!E:E)</f>
        <v>2100</v>
      </c>
      <c r="H188" s="2">
        <f t="shared" si="13"/>
        <v>66.064516129032256</v>
      </c>
      <c r="I188" s="2">
        <f t="shared" si="14"/>
        <v>67.741935483870961</v>
      </c>
      <c r="J188">
        <f>SUMIF(Game!B:B,'Totals by Team'!A188,Game!G:G)</f>
        <v>-52</v>
      </c>
      <c r="K188" s="2">
        <f t="shared" si="15"/>
        <v>-1.6774193548387097</v>
      </c>
      <c r="L188">
        <f>COUNTIFS(Game!B:B,'Totals by Team'!A188,Game!H:H,"Win",Game!I:I,"Home")</f>
        <v>8</v>
      </c>
      <c r="M188">
        <f>COUNTIFS(Game!B:B,'Totals by Team'!A188,Game!H:H,"Loss",Game!I:I,"Home")</f>
        <v>4</v>
      </c>
      <c r="N188">
        <f>COUNTIFS(Game!B:B,'Totals by Team'!A188,Game!H:H,"Win",Game!I:I,"Away")</f>
        <v>4</v>
      </c>
      <c r="O188">
        <f>COUNTIFS(Game!B:B,'Totals by Team'!A188,Game!H:H,"Loss",Game!I:I,"Away")</f>
        <v>11</v>
      </c>
      <c r="P188">
        <f>COUNTIFS(Game!B:B,'Totals by Team'!A188,Game!H:H,"Win",Game!I:I,"Neutral")</f>
        <v>2</v>
      </c>
      <c r="Q188">
        <f>COUNTIFS(Game!B:B,'Totals by Team'!A188,Game!H:H,"Loss",Game!I:I,"Neutral")</f>
        <v>2</v>
      </c>
    </row>
    <row r="189" spans="1:17" x14ac:dyDescent="0.25">
      <c r="A189" t="s">
        <v>130</v>
      </c>
      <c r="B189">
        <f>COUNTIF(Game!B:B,'Totals by Team'!A189)</f>
        <v>27</v>
      </c>
      <c r="C189">
        <f>COUNTIFS(Game!B:B,'Totals by Team'!A189,Game!H:H,"Win")</f>
        <v>12</v>
      </c>
      <c r="D189">
        <f>COUNTIFS(Game!B:B,'Totals by Team'!A189,Game!H:H,"Loss")</f>
        <v>15</v>
      </c>
      <c r="E189" s="3">
        <f t="shared" si="12"/>
        <v>0.44444444444444442</v>
      </c>
      <c r="F189">
        <f>SUMIF(Game!B:B,'Totals by Team'!A189,Game!D:D)</f>
        <v>1677</v>
      </c>
      <c r="G189">
        <f>SUMIF(Game!B:B,'Totals by Team'!A189,Game!E:E)</f>
        <v>1766</v>
      </c>
      <c r="H189" s="2">
        <f t="shared" si="13"/>
        <v>62.111111111111114</v>
      </c>
      <c r="I189" s="2">
        <f t="shared" si="14"/>
        <v>65.407407407407405</v>
      </c>
      <c r="J189">
        <f>SUMIF(Game!B:B,'Totals by Team'!A189,Game!G:G)</f>
        <v>-89</v>
      </c>
      <c r="K189" s="2">
        <f t="shared" si="15"/>
        <v>-3.2962962962962963</v>
      </c>
      <c r="L189">
        <f>COUNTIFS(Game!B:B,'Totals by Team'!A189,Game!H:H,"Win",Game!I:I,"Home")</f>
        <v>7</v>
      </c>
      <c r="M189">
        <f>COUNTIFS(Game!B:B,'Totals by Team'!A189,Game!H:H,"Loss",Game!I:I,"Home")</f>
        <v>5</v>
      </c>
      <c r="N189">
        <f>COUNTIFS(Game!B:B,'Totals by Team'!A189,Game!H:H,"Win",Game!I:I,"Away")</f>
        <v>5</v>
      </c>
      <c r="O189">
        <f>COUNTIFS(Game!B:B,'Totals by Team'!A189,Game!H:H,"Loss",Game!I:I,"Away")</f>
        <v>10</v>
      </c>
      <c r="P189">
        <f>COUNTIFS(Game!B:B,'Totals by Team'!A189,Game!H:H,"Win",Game!I:I,"Neutral")</f>
        <v>0</v>
      </c>
      <c r="Q189">
        <f>COUNTIFS(Game!B:B,'Totals by Team'!A189,Game!H:H,"Loss",Game!I:I,"Neutral")</f>
        <v>0</v>
      </c>
    </row>
    <row r="190" spans="1:17" x14ac:dyDescent="0.25">
      <c r="A190" t="s">
        <v>165</v>
      </c>
      <c r="B190">
        <f>COUNTIF(Game!B:B,'Totals by Team'!A190)</f>
        <v>30</v>
      </c>
      <c r="C190">
        <f>COUNTIFS(Game!B:B,'Totals by Team'!A190,Game!H:H,"Win")</f>
        <v>13</v>
      </c>
      <c r="D190">
        <f>COUNTIFS(Game!B:B,'Totals by Team'!A190,Game!H:H,"Loss")</f>
        <v>17</v>
      </c>
      <c r="E190" s="3">
        <f t="shared" si="12"/>
        <v>0.43333333333333335</v>
      </c>
      <c r="F190">
        <f>SUMIF(Game!B:B,'Totals by Team'!A190,Game!D:D)</f>
        <v>1864</v>
      </c>
      <c r="G190">
        <f>SUMIF(Game!B:B,'Totals by Team'!A190,Game!E:E)</f>
        <v>1957</v>
      </c>
      <c r="H190" s="2">
        <f t="shared" si="13"/>
        <v>62.133333333333333</v>
      </c>
      <c r="I190" s="2">
        <f t="shared" si="14"/>
        <v>65.233333333333334</v>
      </c>
      <c r="J190">
        <f>SUMIF(Game!B:B,'Totals by Team'!A190,Game!G:G)</f>
        <v>-93</v>
      </c>
      <c r="K190" s="2">
        <f t="shared" si="15"/>
        <v>-3.1</v>
      </c>
      <c r="L190">
        <f>COUNTIFS(Game!B:B,'Totals by Team'!A190,Game!H:H,"Win",Game!I:I,"Home")</f>
        <v>8</v>
      </c>
      <c r="M190">
        <f>COUNTIFS(Game!B:B,'Totals by Team'!A190,Game!H:H,"Loss",Game!I:I,"Home")</f>
        <v>4</v>
      </c>
      <c r="N190">
        <f>COUNTIFS(Game!B:B,'Totals by Team'!A190,Game!H:H,"Win",Game!I:I,"Away")</f>
        <v>4</v>
      </c>
      <c r="O190">
        <f>COUNTIFS(Game!B:B,'Totals by Team'!A190,Game!H:H,"Loss",Game!I:I,"Away")</f>
        <v>11</v>
      </c>
      <c r="P190">
        <f>COUNTIFS(Game!B:B,'Totals by Team'!A190,Game!H:H,"Win",Game!I:I,"Neutral")</f>
        <v>1</v>
      </c>
      <c r="Q190">
        <f>COUNTIFS(Game!B:B,'Totals by Team'!A190,Game!H:H,"Loss",Game!I:I,"Neutral")</f>
        <v>2</v>
      </c>
    </row>
    <row r="191" spans="1:17" x14ac:dyDescent="0.25">
      <c r="A191" t="s">
        <v>123</v>
      </c>
      <c r="B191">
        <f>COUNTIF(Game!B:B,'Totals by Team'!A191)</f>
        <v>30</v>
      </c>
      <c r="C191">
        <f>COUNTIFS(Game!B:B,'Totals by Team'!A191,Game!H:H,"Win")</f>
        <v>13</v>
      </c>
      <c r="D191">
        <f>COUNTIFS(Game!B:B,'Totals by Team'!A191,Game!H:H,"Loss")</f>
        <v>17</v>
      </c>
      <c r="E191" s="3">
        <f t="shared" si="12"/>
        <v>0.43333333333333335</v>
      </c>
      <c r="F191">
        <f>SUMIF(Game!B:B,'Totals by Team'!A191,Game!D:D)</f>
        <v>2186</v>
      </c>
      <c r="G191">
        <f>SUMIF(Game!B:B,'Totals by Team'!A191,Game!E:E)</f>
        <v>2312</v>
      </c>
      <c r="H191" s="2">
        <f t="shared" si="13"/>
        <v>72.86666666666666</v>
      </c>
      <c r="I191" s="2">
        <f t="shared" si="14"/>
        <v>77.066666666666663</v>
      </c>
      <c r="J191">
        <f>SUMIF(Game!B:B,'Totals by Team'!A191,Game!G:G)</f>
        <v>-126</v>
      </c>
      <c r="K191" s="2">
        <f t="shared" si="15"/>
        <v>-4.2</v>
      </c>
      <c r="L191">
        <f>COUNTIFS(Game!B:B,'Totals by Team'!A191,Game!H:H,"Win",Game!I:I,"Home")</f>
        <v>6</v>
      </c>
      <c r="M191">
        <f>COUNTIFS(Game!B:B,'Totals by Team'!A191,Game!H:H,"Loss",Game!I:I,"Home")</f>
        <v>6</v>
      </c>
      <c r="N191">
        <f>COUNTIFS(Game!B:B,'Totals by Team'!A191,Game!H:H,"Win",Game!I:I,"Away")</f>
        <v>7</v>
      </c>
      <c r="O191">
        <f>COUNTIFS(Game!B:B,'Totals by Team'!A191,Game!H:H,"Loss",Game!I:I,"Away")</f>
        <v>10</v>
      </c>
      <c r="P191">
        <f>COUNTIFS(Game!B:B,'Totals by Team'!A191,Game!H:H,"Win",Game!I:I,"Neutral")</f>
        <v>0</v>
      </c>
      <c r="Q191">
        <f>COUNTIFS(Game!B:B,'Totals by Team'!A191,Game!H:H,"Loss",Game!I:I,"Neutral")</f>
        <v>1</v>
      </c>
    </row>
    <row r="192" spans="1:17" x14ac:dyDescent="0.25">
      <c r="A192" t="s">
        <v>205</v>
      </c>
      <c r="B192">
        <f>COUNTIF(Game!B:B,'Totals by Team'!A192)</f>
        <v>32</v>
      </c>
      <c r="C192">
        <f>COUNTIFS(Game!B:B,'Totals by Team'!A192,Game!H:H,"Win")</f>
        <v>15</v>
      </c>
      <c r="D192">
        <f>COUNTIFS(Game!B:B,'Totals by Team'!A192,Game!H:H,"Loss")</f>
        <v>17</v>
      </c>
      <c r="E192" s="3">
        <f t="shared" si="12"/>
        <v>0.46875</v>
      </c>
      <c r="F192">
        <f>SUMIF(Game!B:B,'Totals by Team'!A192,Game!D:D)</f>
        <v>2252</v>
      </c>
      <c r="G192">
        <f>SUMIF(Game!B:B,'Totals by Team'!A192,Game!E:E)</f>
        <v>2292</v>
      </c>
      <c r="H192" s="2">
        <f t="shared" si="13"/>
        <v>70.375</v>
      </c>
      <c r="I192" s="2">
        <f t="shared" si="14"/>
        <v>71.625</v>
      </c>
      <c r="J192">
        <f>SUMIF(Game!B:B,'Totals by Team'!A192,Game!G:G)</f>
        <v>-40</v>
      </c>
      <c r="K192" s="2">
        <f t="shared" si="15"/>
        <v>-1.25</v>
      </c>
      <c r="L192">
        <f>COUNTIFS(Game!B:B,'Totals by Team'!A192,Game!H:H,"Win",Game!I:I,"Home")</f>
        <v>10</v>
      </c>
      <c r="M192">
        <f>COUNTIFS(Game!B:B,'Totals by Team'!A192,Game!H:H,"Loss",Game!I:I,"Home")</f>
        <v>4</v>
      </c>
      <c r="N192">
        <f>COUNTIFS(Game!B:B,'Totals by Team'!A192,Game!H:H,"Win",Game!I:I,"Away")</f>
        <v>4</v>
      </c>
      <c r="O192">
        <f>COUNTIFS(Game!B:B,'Totals by Team'!A192,Game!H:H,"Loss",Game!I:I,"Away")</f>
        <v>10</v>
      </c>
      <c r="P192">
        <f>COUNTIFS(Game!B:B,'Totals by Team'!A192,Game!H:H,"Win",Game!I:I,"Neutral")</f>
        <v>1</v>
      </c>
      <c r="Q192">
        <f>COUNTIFS(Game!B:B,'Totals by Team'!A192,Game!H:H,"Loss",Game!I:I,"Neutral")</f>
        <v>3</v>
      </c>
    </row>
    <row r="193" spans="1:17" x14ac:dyDescent="0.25">
      <c r="A193" t="s">
        <v>25</v>
      </c>
      <c r="B193">
        <f>COUNTIF(Game!B:B,'Totals by Team'!A193)</f>
        <v>30</v>
      </c>
      <c r="C193">
        <f>COUNTIFS(Game!B:B,'Totals by Team'!A193,Game!H:H,"Win")</f>
        <v>14</v>
      </c>
      <c r="D193">
        <f>COUNTIFS(Game!B:B,'Totals by Team'!A193,Game!H:H,"Loss")</f>
        <v>16</v>
      </c>
      <c r="E193" s="3">
        <f t="shared" si="12"/>
        <v>0.46666666666666667</v>
      </c>
      <c r="F193">
        <f>SUMIF(Game!B:B,'Totals by Team'!A193,Game!D:D)</f>
        <v>2028</v>
      </c>
      <c r="G193">
        <f>SUMIF(Game!B:B,'Totals by Team'!A193,Game!E:E)</f>
        <v>2017</v>
      </c>
      <c r="H193" s="2">
        <f t="shared" si="13"/>
        <v>67.599999999999994</v>
      </c>
      <c r="I193" s="2">
        <f t="shared" si="14"/>
        <v>67.233333333333334</v>
      </c>
      <c r="J193">
        <f>SUMIF(Game!B:B,'Totals by Team'!A193,Game!G:G)</f>
        <v>11</v>
      </c>
      <c r="K193" s="2">
        <f t="shared" si="15"/>
        <v>0.36666666666666664</v>
      </c>
      <c r="L193">
        <f>COUNTIFS(Game!B:B,'Totals by Team'!A193,Game!H:H,"Win",Game!I:I,"Home")</f>
        <v>8</v>
      </c>
      <c r="M193">
        <f>COUNTIFS(Game!B:B,'Totals by Team'!A193,Game!H:H,"Loss",Game!I:I,"Home")</f>
        <v>7</v>
      </c>
      <c r="N193">
        <f>COUNTIFS(Game!B:B,'Totals by Team'!A193,Game!H:H,"Win",Game!I:I,"Away")</f>
        <v>6</v>
      </c>
      <c r="O193">
        <f>COUNTIFS(Game!B:B,'Totals by Team'!A193,Game!H:H,"Loss",Game!I:I,"Away")</f>
        <v>9</v>
      </c>
      <c r="P193">
        <f>COUNTIFS(Game!B:B,'Totals by Team'!A193,Game!H:H,"Win",Game!I:I,"Neutral")</f>
        <v>0</v>
      </c>
      <c r="Q193">
        <f>COUNTIFS(Game!B:B,'Totals by Team'!A193,Game!H:H,"Loss",Game!I:I,"Neutral")</f>
        <v>0</v>
      </c>
    </row>
    <row r="194" spans="1:17" x14ac:dyDescent="0.25">
      <c r="A194" t="s">
        <v>214</v>
      </c>
      <c r="B194">
        <f>COUNTIF(Game!B:B,'Totals by Team'!A194)</f>
        <v>31</v>
      </c>
      <c r="C194">
        <f>COUNTIFS(Game!B:B,'Totals by Team'!A194,Game!H:H,"Win")</f>
        <v>14</v>
      </c>
      <c r="D194">
        <f>COUNTIFS(Game!B:B,'Totals by Team'!A194,Game!H:H,"Loss")</f>
        <v>17</v>
      </c>
      <c r="E194" s="3">
        <f t="shared" si="12"/>
        <v>0.45161290322580644</v>
      </c>
      <c r="F194">
        <f>SUMIF(Game!B:B,'Totals by Team'!A194,Game!D:D)</f>
        <v>1983</v>
      </c>
      <c r="G194">
        <f>SUMIF(Game!B:B,'Totals by Team'!A194,Game!E:E)</f>
        <v>1960</v>
      </c>
      <c r="H194" s="2">
        <f t="shared" si="13"/>
        <v>63.967741935483872</v>
      </c>
      <c r="I194" s="2">
        <f t="shared" si="14"/>
        <v>63.225806451612904</v>
      </c>
      <c r="J194">
        <f>SUMIF(Game!B:B,'Totals by Team'!A194,Game!G:G)</f>
        <v>23</v>
      </c>
      <c r="K194" s="2">
        <f t="shared" si="15"/>
        <v>0.74193548387096775</v>
      </c>
      <c r="L194">
        <f>COUNTIFS(Game!B:B,'Totals by Team'!A194,Game!H:H,"Win",Game!I:I,"Home")</f>
        <v>6</v>
      </c>
      <c r="M194">
        <f>COUNTIFS(Game!B:B,'Totals by Team'!A194,Game!H:H,"Loss",Game!I:I,"Home")</f>
        <v>7</v>
      </c>
      <c r="N194">
        <f>COUNTIFS(Game!B:B,'Totals by Team'!A194,Game!H:H,"Win",Game!I:I,"Away")</f>
        <v>6</v>
      </c>
      <c r="O194">
        <f>COUNTIFS(Game!B:B,'Totals by Team'!A194,Game!H:H,"Loss",Game!I:I,"Away")</f>
        <v>7</v>
      </c>
      <c r="P194">
        <f>COUNTIFS(Game!B:B,'Totals by Team'!A194,Game!H:H,"Win",Game!I:I,"Neutral")</f>
        <v>2</v>
      </c>
      <c r="Q194">
        <f>COUNTIFS(Game!B:B,'Totals by Team'!A194,Game!H:H,"Loss",Game!I:I,"Neutral")</f>
        <v>3</v>
      </c>
    </row>
    <row r="195" spans="1:17" x14ac:dyDescent="0.25">
      <c r="A195" t="s">
        <v>207</v>
      </c>
      <c r="B195">
        <f>COUNTIF(Game!B:B,'Totals by Team'!A195)</f>
        <v>27</v>
      </c>
      <c r="C195">
        <f>COUNTIFS(Game!B:B,'Totals by Team'!A195,Game!H:H,"Win")</f>
        <v>11</v>
      </c>
      <c r="D195">
        <f>COUNTIFS(Game!B:B,'Totals by Team'!A195,Game!H:H,"Loss")</f>
        <v>16</v>
      </c>
      <c r="E195" s="3">
        <f t="shared" ref="E195:E258" si="16">C195/B195</f>
        <v>0.40740740740740738</v>
      </c>
      <c r="F195">
        <f>SUMIF(Game!B:B,'Totals by Team'!A195,Game!D:D)</f>
        <v>1582</v>
      </c>
      <c r="G195">
        <f>SUMIF(Game!B:B,'Totals by Team'!A195,Game!E:E)</f>
        <v>1647</v>
      </c>
      <c r="H195" s="2">
        <f t="shared" ref="H195:H258" si="17">F195/B195</f>
        <v>58.592592592592595</v>
      </c>
      <c r="I195" s="2">
        <f t="shared" ref="I195:I258" si="18">G195/B195</f>
        <v>61</v>
      </c>
      <c r="J195">
        <f>SUMIF(Game!B:B,'Totals by Team'!A195,Game!G:G)</f>
        <v>-65</v>
      </c>
      <c r="K195" s="2">
        <f t="shared" ref="K195:K258" si="19">J195/B195</f>
        <v>-2.4074074074074074</v>
      </c>
      <c r="L195">
        <f>COUNTIFS(Game!B:B,'Totals by Team'!A195,Game!H:H,"Win",Game!I:I,"Home")</f>
        <v>5</v>
      </c>
      <c r="M195">
        <f>COUNTIFS(Game!B:B,'Totals by Team'!A195,Game!H:H,"Loss",Game!I:I,"Home")</f>
        <v>4</v>
      </c>
      <c r="N195">
        <f>COUNTIFS(Game!B:B,'Totals by Team'!A195,Game!H:H,"Win",Game!I:I,"Away")</f>
        <v>6</v>
      </c>
      <c r="O195">
        <f>COUNTIFS(Game!B:B,'Totals by Team'!A195,Game!H:H,"Loss",Game!I:I,"Away")</f>
        <v>9</v>
      </c>
      <c r="P195">
        <f>COUNTIFS(Game!B:B,'Totals by Team'!A195,Game!H:H,"Win",Game!I:I,"Neutral")</f>
        <v>0</v>
      </c>
      <c r="Q195">
        <f>COUNTIFS(Game!B:B,'Totals by Team'!A195,Game!H:H,"Loss",Game!I:I,"Neutral")</f>
        <v>3</v>
      </c>
    </row>
    <row r="196" spans="1:17" x14ac:dyDescent="0.25">
      <c r="A196" t="s">
        <v>158</v>
      </c>
      <c r="B196">
        <f>COUNTIF(Game!B:B,'Totals by Team'!A196)</f>
        <v>29</v>
      </c>
      <c r="C196">
        <f>COUNTIFS(Game!B:B,'Totals by Team'!A196,Game!H:H,"Win")</f>
        <v>12</v>
      </c>
      <c r="D196">
        <f>COUNTIFS(Game!B:B,'Totals by Team'!A196,Game!H:H,"Loss")</f>
        <v>17</v>
      </c>
      <c r="E196" s="3">
        <f t="shared" si="16"/>
        <v>0.41379310344827586</v>
      </c>
      <c r="F196">
        <f>SUMIF(Game!B:B,'Totals by Team'!A196,Game!D:D)</f>
        <v>1982</v>
      </c>
      <c r="G196">
        <f>SUMIF(Game!B:B,'Totals by Team'!A196,Game!E:E)</f>
        <v>1999</v>
      </c>
      <c r="H196" s="2">
        <f t="shared" si="17"/>
        <v>68.34482758620689</v>
      </c>
      <c r="I196" s="2">
        <f t="shared" si="18"/>
        <v>68.931034482758619</v>
      </c>
      <c r="J196">
        <f>SUMIF(Game!B:B,'Totals by Team'!A196,Game!G:G)</f>
        <v>-17</v>
      </c>
      <c r="K196" s="2">
        <f t="shared" si="19"/>
        <v>-0.58620689655172409</v>
      </c>
      <c r="L196">
        <f>COUNTIFS(Game!B:B,'Totals by Team'!A196,Game!H:H,"Win",Game!I:I,"Home")</f>
        <v>7</v>
      </c>
      <c r="M196">
        <f>COUNTIFS(Game!B:B,'Totals by Team'!A196,Game!H:H,"Loss",Game!I:I,"Home")</f>
        <v>5</v>
      </c>
      <c r="N196">
        <f>COUNTIFS(Game!B:B,'Totals by Team'!A196,Game!H:H,"Win",Game!I:I,"Away")</f>
        <v>5</v>
      </c>
      <c r="O196">
        <f>COUNTIFS(Game!B:B,'Totals by Team'!A196,Game!H:H,"Loss",Game!I:I,"Away")</f>
        <v>11</v>
      </c>
      <c r="P196">
        <f>COUNTIFS(Game!B:B,'Totals by Team'!A196,Game!H:H,"Win",Game!I:I,"Neutral")</f>
        <v>0</v>
      </c>
      <c r="Q196">
        <f>COUNTIFS(Game!B:B,'Totals by Team'!A196,Game!H:H,"Loss",Game!I:I,"Neutral")</f>
        <v>1</v>
      </c>
    </row>
    <row r="197" spans="1:17" x14ac:dyDescent="0.25">
      <c r="A197" t="s">
        <v>297</v>
      </c>
      <c r="B197">
        <f>COUNTIF(Game!B:B,'Totals by Team'!A197)</f>
        <v>32</v>
      </c>
      <c r="C197">
        <f>COUNTIFS(Game!B:B,'Totals by Team'!A197,Game!H:H,"Win")</f>
        <v>16</v>
      </c>
      <c r="D197">
        <f>COUNTIFS(Game!B:B,'Totals by Team'!A197,Game!H:H,"Loss")</f>
        <v>16</v>
      </c>
      <c r="E197" s="3">
        <f t="shared" si="16"/>
        <v>0.5</v>
      </c>
      <c r="F197">
        <f>SUMIF(Game!B:B,'Totals by Team'!A197,Game!D:D)</f>
        <v>2084</v>
      </c>
      <c r="G197">
        <f>SUMIF(Game!B:B,'Totals by Team'!A197,Game!E:E)</f>
        <v>2073</v>
      </c>
      <c r="H197" s="2">
        <f t="shared" si="17"/>
        <v>65.125</v>
      </c>
      <c r="I197" s="2">
        <f t="shared" si="18"/>
        <v>64.78125</v>
      </c>
      <c r="J197">
        <f>SUMIF(Game!B:B,'Totals by Team'!A197,Game!G:G)</f>
        <v>11</v>
      </c>
      <c r="K197" s="2">
        <f t="shared" si="19"/>
        <v>0.34375</v>
      </c>
      <c r="L197">
        <f>COUNTIFS(Game!B:B,'Totals by Team'!A197,Game!H:H,"Win",Game!I:I,"Home")</f>
        <v>12</v>
      </c>
      <c r="M197">
        <f>COUNTIFS(Game!B:B,'Totals by Team'!A197,Game!H:H,"Loss",Game!I:I,"Home")</f>
        <v>4</v>
      </c>
      <c r="N197">
        <f>COUNTIFS(Game!B:B,'Totals by Team'!A197,Game!H:H,"Win",Game!I:I,"Away")</f>
        <v>2</v>
      </c>
      <c r="O197">
        <f>COUNTIFS(Game!B:B,'Totals by Team'!A197,Game!H:H,"Loss",Game!I:I,"Away")</f>
        <v>8</v>
      </c>
      <c r="P197">
        <f>COUNTIFS(Game!B:B,'Totals by Team'!A197,Game!H:H,"Win",Game!I:I,"Neutral")</f>
        <v>2</v>
      </c>
      <c r="Q197">
        <f>COUNTIFS(Game!B:B,'Totals by Team'!A197,Game!H:H,"Loss",Game!I:I,"Neutral")</f>
        <v>4</v>
      </c>
    </row>
    <row r="198" spans="1:17" x14ac:dyDescent="0.25">
      <c r="A198" t="s">
        <v>56</v>
      </c>
      <c r="B198">
        <f>COUNTIF(Game!B:B,'Totals by Team'!A198)</f>
        <v>31</v>
      </c>
      <c r="C198">
        <f>COUNTIFS(Game!B:B,'Totals by Team'!A198,Game!H:H,"Win")</f>
        <v>14</v>
      </c>
      <c r="D198">
        <f>COUNTIFS(Game!B:B,'Totals by Team'!A198,Game!H:H,"Loss")</f>
        <v>17</v>
      </c>
      <c r="E198" s="3">
        <f t="shared" si="16"/>
        <v>0.45161290322580644</v>
      </c>
      <c r="F198">
        <f>SUMIF(Game!B:B,'Totals by Team'!A198,Game!D:D)</f>
        <v>1907</v>
      </c>
      <c r="G198">
        <f>SUMIF(Game!B:B,'Totals by Team'!A198,Game!E:E)</f>
        <v>1947</v>
      </c>
      <c r="H198" s="2">
        <f t="shared" si="17"/>
        <v>61.516129032258064</v>
      </c>
      <c r="I198" s="2">
        <f t="shared" si="18"/>
        <v>62.806451612903224</v>
      </c>
      <c r="J198">
        <f>SUMIF(Game!B:B,'Totals by Team'!A198,Game!G:G)</f>
        <v>-40</v>
      </c>
      <c r="K198" s="2">
        <f t="shared" si="19"/>
        <v>-1.2903225806451613</v>
      </c>
      <c r="L198">
        <f>COUNTIFS(Game!B:B,'Totals by Team'!A198,Game!H:H,"Win",Game!I:I,"Home")</f>
        <v>6</v>
      </c>
      <c r="M198">
        <f>COUNTIFS(Game!B:B,'Totals by Team'!A198,Game!H:H,"Loss",Game!I:I,"Home")</f>
        <v>6</v>
      </c>
      <c r="N198">
        <f>COUNTIFS(Game!B:B,'Totals by Team'!A198,Game!H:H,"Win",Game!I:I,"Away")</f>
        <v>6</v>
      </c>
      <c r="O198">
        <f>COUNTIFS(Game!B:B,'Totals by Team'!A198,Game!H:H,"Loss",Game!I:I,"Away")</f>
        <v>10</v>
      </c>
      <c r="P198">
        <f>COUNTIFS(Game!B:B,'Totals by Team'!A198,Game!H:H,"Win",Game!I:I,"Neutral")</f>
        <v>2</v>
      </c>
      <c r="Q198">
        <f>COUNTIFS(Game!B:B,'Totals by Team'!A198,Game!H:H,"Loss",Game!I:I,"Neutral")</f>
        <v>1</v>
      </c>
    </row>
    <row r="199" spans="1:17" x14ac:dyDescent="0.25">
      <c r="A199" t="s">
        <v>140</v>
      </c>
      <c r="B199">
        <f>COUNTIF(Game!B:B,'Totals by Team'!A199)</f>
        <v>32</v>
      </c>
      <c r="C199">
        <f>COUNTIFS(Game!B:B,'Totals by Team'!A199,Game!H:H,"Win")</f>
        <v>14</v>
      </c>
      <c r="D199">
        <f>COUNTIFS(Game!B:B,'Totals by Team'!A199,Game!H:H,"Loss")</f>
        <v>18</v>
      </c>
      <c r="E199" s="3">
        <f t="shared" si="16"/>
        <v>0.4375</v>
      </c>
      <c r="F199">
        <f>SUMIF(Game!B:B,'Totals by Team'!A199,Game!D:D)</f>
        <v>1865</v>
      </c>
      <c r="G199">
        <f>SUMIF(Game!B:B,'Totals by Team'!A199,Game!E:E)</f>
        <v>1916</v>
      </c>
      <c r="H199" s="2">
        <f t="shared" si="17"/>
        <v>58.28125</v>
      </c>
      <c r="I199" s="2">
        <f t="shared" si="18"/>
        <v>59.875</v>
      </c>
      <c r="J199">
        <f>SUMIF(Game!B:B,'Totals by Team'!A199,Game!G:G)</f>
        <v>-51</v>
      </c>
      <c r="K199" s="2">
        <f t="shared" si="19"/>
        <v>-1.59375</v>
      </c>
      <c r="L199">
        <f>COUNTIFS(Game!B:B,'Totals by Team'!A199,Game!H:H,"Win",Game!I:I,"Home")</f>
        <v>7</v>
      </c>
      <c r="M199">
        <f>COUNTIFS(Game!B:B,'Totals by Team'!A199,Game!H:H,"Loss",Game!I:I,"Home")</f>
        <v>4</v>
      </c>
      <c r="N199">
        <f>COUNTIFS(Game!B:B,'Totals by Team'!A199,Game!H:H,"Win",Game!I:I,"Away")</f>
        <v>5</v>
      </c>
      <c r="O199">
        <f>COUNTIFS(Game!B:B,'Totals by Team'!A199,Game!H:H,"Loss",Game!I:I,"Away")</f>
        <v>12</v>
      </c>
      <c r="P199">
        <f>COUNTIFS(Game!B:B,'Totals by Team'!A199,Game!H:H,"Win",Game!I:I,"Neutral")</f>
        <v>2</v>
      </c>
      <c r="Q199">
        <f>COUNTIFS(Game!B:B,'Totals by Team'!A199,Game!H:H,"Loss",Game!I:I,"Neutral")</f>
        <v>2</v>
      </c>
    </row>
    <row r="200" spans="1:17" x14ac:dyDescent="0.25">
      <c r="A200" t="s">
        <v>249</v>
      </c>
      <c r="B200">
        <f>COUNTIF(Game!B:B,'Totals by Team'!A200)</f>
        <v>31</v>
      </c>
      <c r="C200">
        <f>COUNTIFS(Game!B:B,'Totals by Team'!A200,Game!H:H,"Win")</f>
        <v>15</v>
      </c>
      <c r="D200">
        <f>COUNTIFS(Game!B:B,'Totals by Team'!A200,Game!H:H,"Loss")</f>
        <v>16</v>
      </c>
      <c r="E200" s="3">
        <f t="shared" si="16"/>
        <v>0.4838709677419355</v>
      </c>
      <c r="F200">
        <f>SUMIF(Game!B:B,'Totals by Team'!A200,Game!D:D)</f>
        <v>2027</v>
      </c>
      <c r="G200">
        <f>SUMIF(Game!B:B,'Totals by Team'!A200,Game!E:E)</f>
        <v>2052</v>
      </c>
      <c r="H200" s="2">
        <f t="shared" si="17"/>
        <v>65.387096774193552</v>
      </c>
      <c r="I200" s="2">
        <f t="shared" si="18"/>
        <v>66.193548387096769</v>
      </c>
      <c r="J200">
        <f>SUMIF(Game!B:B,'Totals by Team'!A200,Game!G:G)</f>
        <v>-25</v>
      </c>
      <c r="K200" s="2">
        <f t="shared" si="19"/>
        <v>-0.80645161290322576</v>
      </c>
      <c r="L200">
        <f>COUNTIFS(Game!B:B,'Totals by Team'!A200,Game!H:H,"Win",Game!I:I,"Home")</f>
        <v>9</v>
      </c>
      <c r="M200">
        <f>COUNTIFS(Game!B:B,'Totals by Team'!A200,Game!H:H,"Loss",Game!I:I,"Home")</f>
        <v>7</v>
      </c>
      <c r="N200">
        <f>COUNTIFS(Game!B:B,'Totals by Team'!A200,Game!H:H,"Win",Game!I:I,"Away")</f>
        <v>4</v>
      </c>
      <c r="O200">
        <f>COUNTIFS(Game!B:B,'Totals by Team'!A200,Game!H:H,"Loss",Game!I:I,"Away")</f>
        <v>8</v>
      </c>
      <c r="P200">
        <f>COUNTIFS(Game!B:B,'Totals by Team'!A200,Game!H:H,"Win",Game!I:I,"Neutral")</f>
        <v>2</v>
      </c>
      <c r="Q200">
        <f>COUNTIFS(Game!B:B,'Totals by Team'!A200,Game!H:H,"Loss",Game!I:I,"Neutral")</f>
        <v>1</v>
      </c>
    </row>
    <row r="201" spans="1:17" x14ac:dyDescent="0.25">
      <c r="A201" t="s">
        <v>115</v>
      </c>
      <c r="B201">
        <f>COUNTIF(Game!B:B,'Totals by Team'!A201)</f>
        <v>29</v>
      </c>
      <c r="C201">
        <f>COUNTIFS(Game!B:B,'Totals by Team'!A201,Game!H:H,"Win")</f>
        <v>12</v>
      </c>
      <c r="D201">
        <f>COUNTIFS(Game!B:B,'Totals by Team'!A201,Game!H:H,"Loss")</f>
        <v>17</v>
      </c>
      <c r="E201" s="3">
        <f t="shared" si="16"/>
        <v>0.41379310344827586</v>
      </c>
      <c r="F201">
        <f>SUMIF(Game!B:B,'Totals by Team'!A201,Game!D:D)</f>
        <v>1863</v>
      </c>
      <c r="G201">
        <f>SUMIF(Game!B:B,'Totals by Team'!A201,Game!E:E)</f>
        <v>1954</v>
      </c>
      <c r="H201" s="2">
        <f t="shared" si="17"/>
        <v>64.241379310344826</v>
      </c>
      <c r="I201" s="2">
        <f t="shared" si="18"/>
        <v>67.379310344827587</v>
      </c>
      <c r="J201">
        <f>SUMIF(Game!B:B,'Totals by Team'!A201,Game!G:G)</f>
        <v>-91</v>
      </c>
      <c r="K201" s="2">
        <f t="shared" si="19"/>
        <v>-3.1379310344827585</v>
      </c>
      <c r="L201">
        <f>COUNTIFS(Game!B:B,'Totals by Team'!A201,Game!H:H,"Win",Game!I:I,"Home")</f>
        <v>6</v>
      </c>
      <c r="M201">
        <f>COUNTIFS(Game!B:B,'Totals by Team'!A201,Game!H:H,"Loss",Game!I:I,"Home")</f>
        <v>4</v>
      </c>
      <c r="N201">
        <f>COUNTIFS(Game!B:B,'Totals by Team'!A201,Game!H:H,"Win",Game!I:I,"Away")</f>
        <v>5</v>
      </c>
      <c r="O201">
        <f>COUNTIFS(Game!B:B,'Totals by Team'!A201,Game!H:H,"Loss",Game!I:I,"Away")</f>
        <v>11</v>
      </c>
      <c r="P201">
        <f>COUNTIFS(Game!B:B,'Totals by Team'!A201,Game!H:H,"Win",Game!I:I,"Neutral")</f>
        <v>1</v>
      </c>
      <c r="Q201">
        <f>COUNTIFS(Game!B:B,'Totals by Team'!A201,Game!H:H,"Loss",Game!I:I,"Neutral")</f>
        <v>2</v>
      </c>
    </row>
    <row r="202" spans="1:17" x14ac:dyDescent="0.25">
      <c r="A202" t="s">
        <v>279</v>
      </c>
      <c r="B202">
        <f>COUNTIF(Game!B:B,'Totals by Team'!A202)</f>
        <v>31</v>
      </c>
      <c r="C202">
        <f>COUNTIFS(Game!B:B,'Totals by Team'!A202,Game!H:H,"Win")</f>
        <v>13</v>
      </c>
      <c r="D202">
        <f>COUNTIFS(Game!B:B,'Totals by Team'!A202,Game!H:H,"Loss")</f>
        <v>18</v>
      </c>
      <c r="E202" s="3">
        <f t="shared" si="16"/>
        <v>0.41935483870967744</v>
      </c>
      <c r="F202">
        <f>SUMIF(Game!B:B,'Totals by Team'!A202,Game!D:D)</f>
        <v>1828</v>
      </c>
      <c r="G202">
        <f>SUMIF(Game!B:B,'Totals by Team'!A202,Game!E:E)</f>
        <v>1992</v>
      </c>
      <c r="H202" s="2">
        <f t="shared" si="17"/>
        <v>58.967741935483872</v>
      </c>
      <c r="I202" s="2">
        <f t="shared" si="18"/>
        <v>64.258064516129039</v>
      </c>
      <c r="J202">
        <f>SUMIF(Game!B:B,'Totals by Team'!A202,Game!G:G)</f>
        <v>-164</v>
      </c>
      <c r="K202" s="2">
        <f t="shared" si="19"/>
        <v>-5.290322580645161</v>
      </c>
      <c r="L202">
        <f>COUNTIFS(Game!B:B,'Totals by Team'!A202,Game!H:H,"Win",Game!I:I,"Home")</f>
        <v>6</v>
      </c>
      <c r="M202">
        <f>COUNTIFS(Game!B:B,'Totals by Team'!A202,Game!H:H,"Loss",Game!I:I,"Home")</f>
        <v>3</v>
      </c>
      <c r="N202">
        <f>COUNTIFS(Game!B:B,'Totals by Team'!A202,Game!H:H,"Win",Game!I:I,"Away")</f>
        <v>5</v>
      </c>
      <c r="O202">
        <f>COUNTIFS(Game!B:B,'Totals by Team'!A202,Game!H:H,"Loss",Game!I:I,"Away")</f>
        <v>12</v>
      </c>
      <c r="P202">
        <f>COUNTIFS(Game!B:B,'Totals by Team'!A202,Game!H:H,"Win",Game!I:I,"Neutral")</f>
        <v>2</v>
      </c>
      <c r="Q202">
        <f>COUNTIFS(Game!B:B,'Totals by Team'!A202,Game!H:H,"Loss",Game!I:I,"Neutral")</f>
        <v>3</v>
      </c>
    </row>
    <row r="203" spans="1:17" x14ac:dyDescent="0.25">
      <c r="A203" t="s">
        <v>136</v>
      </c>
      <c r="B203">
        <f>COUNTIF(Game!B:B,'Totals by Team'!A203)</f>
        <v>31</v>
      </c>
      <c r="C203">
        <f>COUNTIFS(Game!B:B,'Totals by Team'!A203,Game!H:H,"Win")</f>
        <v>13</v>
      </c>
      <c r="D203">
        <f>COUNTIFS(Game!B:B,'Totals by Team'!A203,Game!H:H,"Loss")</f>
        <v>18</v>
      </c>
      <c r="E203" s="3">
        <f t="shared" si="16"/>
        <v>0.41935483870967744</v>
      </c>
      <c r="F203">
        <f>SUMIF(Game!B:B,'Totals by Team'!A203,Game!D:D)</f>
        <v>2009</v>
      </c>
      <c r="G203">
        <f>SUMIF(Game!B:B,'Totals by Team'!A203,Game!E:E)</f>
        <v>2114</v>
      </c>
      <c r="H203" s="2">
        <f t="shared" si="17"/>
        <v>64.806451612903231</v>
      </c>
      <c r="I203" s="2">
        <f t="shared" si="18"/>
        <v>68.193548387096769</v>
      </c>
      <c r="J203">
        <f>SUMIF(Game!B:B,'Totals by Team'!A203,Game!G:G)</f>
        <v>-105</v>
      </c>
      <c r="K203" s="2">
        <f t="shared" si="19"/>
        <v>-3.3870967741935485</v>
      </c>
      <c r="L203">
        <f>COUNTIFS(Game!B:B,'Totals by Team'!A203,Game!H:H,"Win",Game!I:I,"Home")</f>
        <v>9</v>
      </c>
      <c r="M203">
        <f>COUNTIFS(Game!B:B,'Totals by Team'!A203,Game!H:H,"Loss",Game!I:I,"Home")</f>
        <v>4</v>
      </c>
      <c r="N203">
        <f>COUNTIFS(Game!B:B,'Totals by Team'!A203,Game!H:H,"Win",Game!I:I,"Away")</f>
        <v>3</v>
      </c>
      <c r="O203">
        <f>COUNTIFS(Game!B:B,'Totals by Team'!A203,Game!H:H,"Loss",Game!I:I,"Away")</f>
        <v>13</v>
      </c>
      <c r="P203">
        <f>COUNTIFS(Game!B:B,'Totals by Team'!A203,Game!H:H,"Win",Game!I:I,"Neutral")</f>
        <v>1</v>
      </c>
      <c r="Q203">
        <f>COUNTIFS(Game!B:B,'Totals by Team'!A203,Game!H:H,"Loss",Game!I:I,"Neutral")</f>
        <v>1</v>
      </c>
    </row>
    <row r="204" spans="1:17" x14ac:dyDescent="0.25">
      <c r="A204" t="s">
        <v>163</v>
      </c>
      <c r="B204">
        <f>COUNTIF(Game!B:B,'Totals by Team'!A204)</f>
        <v>31</v>
      </c>
      <c r="C204">
        <f>COUNTIFS(Game!B:B,'Totals by Team'!A204,Game!H:H,"Win")</f>
        <v>12</v>
      </c>
      <c r="D204">
        <f>COUNTIFS(Game!B:B,'Totals by Team'!A204,Game!H:H,"Loss")</f>
        <v>19</v>
      </c>
      <c r="E204" s="3">
        <f t="shared" si="16"/>
        <v>0.38709677419354838</v>
      </c>
      <c r="F204">
        <f>SUMIF(Game!B:B,'Totals by Team'!A204,Game!D:D)</f>
        <v>2042</v>
      </c>
      <c r="G204">
        <f>SUMIF(Game!B:B,'Totals by Team'!A204,Game!E:E)</f>
        <v>2170</v>
      </c>
      <c r="H204" s="2">
        <f t="shared" si="17"/>
        <v>65.870967741935488</v>
      </c>
      <c r="I204" s="2">
        <f t="shared" si="18"/>
        <v>70</v>
      </c>
      <c r="J204">
        <f>SUMIF(Game!B:B,'Totals by Team'!A204,Game!G:G)</f>
        <v>-128</v>
      </c>
      <c r="K204" s="2">
        <f t="shared" si="19"/>
        <v>-4.129032258064516</v>
      </c>
      <c r="L204">
        <f>COUNTIFS(Game!B:B,'Totals by Team'!A204,Game!H:H,"Win",Game!I:I,"Home")</f>
        <v>6</v>
      </c>
      <c r="M204">
        <f>COUNTIFS(Game!B:B,'Totals by Team'!A204,Game!H:H,"Loss",Game!I:I,"Home")</f>
        <v>4</v>
      </c>
      <c r="N204">
        <f>COUNTIFS(Game!B:B,'Totals by Team'!A204,Game!H:H,"Win",Game!I:I,"Away")</f>
        <v>4</v>
      </c>
      <c r="O204">
        <f>COUNTIFS(Game!B:B,'Totals by Team'!A204,Game!H:H,"Loss",Game!I:I,"Away")</f>
        <v>14</v>
      </c>
      <c r="P204">
        <f>COUNTIFS(Game!B:B,'Totals by Team'!A204,Game!H:H,"Win",Game!I:I,"Neutral")</f>
        <v>2</v>
      </c>
      <c r="Q204">
        <f>COUNTIFS(Game!B:B,'Totals by Team'!A204,Game!H:H,"Loss",Game!I:I,"Neutral")</f>
        <v>1</v>
      </c>
    </row>
    <row r="205" spans="1:17" x14ac:dyDescent="0.25">
      <c r="A205" t="s">
        <v>169</v>
      </c>
      <c r="B205">
        <f>COUNTIF(Game!B:B,'Totals by Team'!A205)</f>
        <v>30</v>
      </c>
      <c r="C205">
        <f>COUNTIFS(Game!B:B,'Totals by Team'!A205,Game!H:H,"Win")</f>
        <v>12</v>
      </c>
      <c r="D205">
        <f>COUNTIFS(Game!B:B,'Totals by Team'!A205,Game!H:H,"Loss")</f>
        <v>18</v>
      </c>
      <c r="E205" s="3">
        <f t="shared" si="16"/>
        <v>0.4</v>
      </c>
      <c r="F205">
        <f>SUMIF(Game!B:B,'Totals by Team'!A205,Game!D:D)</f>
        <v>2258</v>
      </c>
      <c r="G205">
        <f>SUMIF(Game!B:B,'Totals by Team'!A205,Game!E:E)</f>
        <v>2256</v>
      </c>
      <c r="H205" s="2">
        <f t="shared" si="17"/>
        <v>75.266666666666666</v>
      </c>
      <c r="I205" s="2">
        <f t="shared" si="18"/>
        <v>75.2</v>
      </c>
      <c r="J205">
        <f>SUMIF(Game!B:B,'Totals by Team'!A205,Game!G:G)</f>
        <v>2</v>
      </c>
      <c r="K205" s="2">
        <f t="shared" si="19"/>
        <v>6.6666666666666666E-2</v>
      </c>
      <c r="L205">
        <f>COUNTIFS(Game!B:B,'Totals by Team'!A205,Game!H:H,"Win",Game!I:I,"Home")</f>
        <v>4</v>
      </c>
      <c r="M205">
        <f>COUNTIFS(Game!B:B,'Totals by Team'!A205,Game!H:H,"Loss",Game!I:I,"Home")</f>
        <v>7</v>
      </c>
      <c r="N205">
        <f>COUNTIFS(Game!B:B,'Totals by Team'!A205,Game!H:H,"Win",Game!I:I,"Away")</f>
        <v>6</v>
      </c>
      <c r="O205">
        <f>COUNTIFS(Game!B:B,'Totals by Team'!A205,Game!H:H,"Loss",Game!I:I,"Away")</f>
        <v>10</v>
      </c>
      <c r="P205">
        <f>COUNTIFS(Game!B:B,'Totals by Team'!A205,Game!H:H,"Win",Game!I:I,"Neutral")</f>
        <v>2</v>
      </c>
      <c r="Q205">
        <f>COUNTIFS(Game!B:B,'Totals by Team'!A205,Game!H:H,"Loss",Game!I:I,"Neutral")</f>
        <v>1</v>
      </c>
    </row>
    <row r="206" spans="1:17" x14ac:dyDescent="0.25">
      <c r="A206" t="s">
        <v>35</v>
      </c>
      <c r="B206">
        <f>COUNTIF(Game!B:B,'Totals by Team'!A206)</f>
        <v>30</v>
      </c>
      <c r="C206">
        <f>COUNTIFS(Game!B:B,'Totals by Team'!A206,Game!H:H,"Win")</f>
        <v>12</v>
      </c>
      <c r="D206">
        <f>COUNTIFS(Game!B:B,'Totals by Team'!A206,Game!H:H,"Loss")</f>
        <v>18</v>
      </c>
      <c r="E206" s="3">
        <f t="shared" si="16"/>
        <v>0.4</v>
      </c>
      <c r="F206">
        <f>SUMIF(Game!B:B,'Totals by Team'!A206,Game!D:D)</f>
        <v>2014</v>
      </c>
      <c r="G206">
        <f>SUMIF(Game!B:B,'Totals by Team'!A206,Game!E:E)</f>
        <v>2186</v>
      </c>
      <c r="H206" s="2">
        <f t="shared" si="17"/>
        <v>67.13333333333334</v>
      </c>
      <c r="I206" s="2">
        <f t="shared" si="18"/>
        <v>72.86666666666666</v>
      </c>
      <c r="J206">
        <f>SUMIF(Game!B:B,'Totals by Team'!A206,Game!G:G)</f>
        <v>-172</v>
      </c>
      <c r="K206" s="2">
        <f t="shared" si="19"/>
        <v>-5.7333333333333334</v>
      </c>
      <c r="L206">
        <f>COUNTIFS(Game!B:B,'Totals by Team'!A206,Game!H:H,"Win",Game!I:I,"Home")</f>
        <v>8</v>
      </c>
      <c r="M206">
        <f>COUNTIFS(Game!B:B,'Totals by Team'!A206,Game!H:H,"Loss",Game!I:I,"Home")</f>
        <v>3</v>
      </c>
      <c r="N206">
        <f>COUNTIFS(Game!B:B,'Totals by Team'!A206,Game!H:H,"Win",Game!I:I,"Away")</f>
        <v>3</v>
      </c>
      <c r="O206">
        <f>COUNTIFS(Game!B:B,'Totals by Team'!A206,Game!H:H,"Loss",Game!I:I,"Away")</f>
        <v>13</v>
      </c>
      <c r="P206">
        <f>COUNTIFS(Game!B:B,'Totals by Team'!A206,Game!H:H,"Win",Game!I:I,"Neutral")</f>
        <v>1</v>
      </c>
      <c r="Q206">
        <f>COUNTIFS(Game!B:B,'Totals by Team'!A206,Game!H:H,"Loss",Game!I:I,"Neutral")</f>
        <v>2</v>
      </c>
    </row>
    <row r="207" spans="1:17" x14ac:dyDescent="0.25">
      <c r="A207" t="s">
        <v>37</v>
      </c>
      <c r="B207">
        <f>COUNTIF(Game!B:B,'Totals by Team'!A207)</f>
        <v>31</v>
      </c>
      <c r="C207">
        <f>COUNTIFS(Game!B:B,'Totals by Team'!A207,Game!H:H,"Win")</f>
        <v>12</v>
      </c>
      <c r="D207">
        <f>COUNTIFS(Game!B:B,'Totals by Team'!A207,Game!H:H,"Loss")</f>
        <v>19</v>
      </c>
      <c r="E207" s="3">
        <f t="shared" si="16"/>
        <v>0.38709677419354838</v>
      </c>
      <c r="F207">
        <f>SUMIF(Game!B:B,'Totals by Team'!A207,Game!D:D)</f>
        <v>1771</v>
      </c>
      <c r="G207">
        <f>SUMIF(Game!B:B,'Totals by Team'!A207,Game!E:E)</f>
        <v>1836</v>
      </c>
      <c r="H207" s="2">
        <f t="shared" si="17"/>
        <v>57.12903225806452</v>
      </c>
      <c r="I207" s="2">
        <f t="shared" si="18"/>
        <v>59.225806451612904</v>
      </c>
      <c r="J207">
        <f>SUMIF(Game!B:B,'Totals by Team'!A207,Game!G:G)</f>
        <v>-65</v>
      </c>
      <c r="K207" s="2">
        <f t="shared" si="19"/>
        <v>-2.096774193548387</v>
      </c>
      <c r="L207">
        <f>COUNTIFS(Game!B:B,'Totals by Team'!A207,Game!H:H,"Win",Game!I:I,"Home")</f>
        <v>8</v>
      </c>
      <c r="M207">
        <f>COUNTIFS(Game!B:B,'Totals by Team'!A207,Game!H:H,"Loss",Game!I:I,"Home")</f>
        <v>3</v>
      </c>
      <c r="N207">
        <f>COUNTIFS(Game!B:B,'Totals by Team'!A207,Game!H:H,"Win",Game!I:I,"Away")</f>
        <v>3</v>
      </c>
      <c r="O207">
        <f>COUNTIFS(Game!B:B,'Totals by Team'!A207,Game!H:H,"Loss",Game!I:I,"Away")</f>
        <v>15</v>
      </c>
      <c r="P207">
        <f>COUNTIFS(Game!B:B,'Totals by Team'!A207,Game!H:H,"Win",Game!I:I,"Neutral")</f>
        <v>1</v>
      </c>
      <c r="Q207">
        <f>COUNTIFS(Game!B:B,'Totals by Team'!A207,Game!H:H,"Loss",Game!I:I,"Neutral")</f>
        <v>1</v>
      </c>
    </row>
    <row r="208" spans="1:17" x14ac:dyDescent="0.25">
      <c r="A208" t="s">
        <v>235</v>
      </c>
      <c r="B208">
        <f>COUNTIF(Game!B:B,'Totals by Team'!A208)</f>
        <v>29</v>
      </c>
      <c r="C208">
        <f>COUNTIFS(Game!B:B,'Totals by Team'!A208,Game!H:H,"Win")</f>
        <v>12</v>
      </c>
      <c r="D208">
        <f>COUNTIFS(Game!B:B,'Totals by Team'!A208,Game!H:H,"Loss")</f>
        <v>17</v>
      </c>
      <c r="E208" s="3">
        <f t="shared" si="16"/>
        <v>0.41379310344827586</v>
      </c>
      <c r="F208">
        <f>SUMIF(Game!B:B,'Totals by Team'!A208,Game!D:D)</f>
        <v>2120</v>
      </c>
      <c r="G208">
        <f>SUMIF(Game!B:B,'Totals by Team'!A208,Game!E:E)</f>
        <v>2177</v>
      </c>
      <c r="H208" s="2">
        <f t="shared" si="17"/>
        <v>73.103448275862064</v>
      </c>
      <c r="I208" s="2">
        <f t="shared" si="18"/>
        <v>75.068965517241381</v>
      </c>
      <c r="J208">
        <f>SUMIF(Game!B:B,'Totals by Team'!A208,Game!G:G)</f>
        <v>-57</v>
      </c>
      <c r="K208" s="2">
        <f t="shared" si="19"/>
        <v>-1.9655172413793103</v>
      </c>
      <c r="L208">
        <f>COUNTIFS(Game!B:B,'Totals by Team'!A208,Game!H:H,"Win",Game!I:I,"Home")</f>
        <v>4</v>
      </c>
      <c r="M208">
        <f>COUNTIFS(Game!B:B,'Totals by Team'!A208,Game!H:H,"Loss",Game!I:I,"Home")</f>
        <v>7</v>
      </c>
      <c r="N208">
        <f>COUNTIFS(Game!B:B,'Totals by Team'!A208,Game!H:H,"Win",Game!I:I,"Away")</f>
        <v>5</v>
      </c>
      <c r="O208">
        <f>COUNTIFS(Game!B:B,'Totals by Team'!A208,Game!H:H,"Loss",Game!I:I,"Away")</f>
        <v>10</v>
      </c>
      <c r="P208">
        <f>COUNTIFS(Game!B:B,'Totals by Team'!A208,Game!H:H,"Win",Game!I:I,"Neutral")</f>
        <v>3</v>
      </c>
      <c r="Q208">
        <f>COUNTIFS(Game!B:B,'Totals by Team'!A208,Game!H:H,"Loss",Game!I:I,"Neutral")</f>
        <v>0</v>
      </c>
    </row>
    <row r="209" spans="1:17" x14ac:dyDescent="0.25">
      <c r="A209" t="s">
        <v>265</v>
      </c>
      <c r="B209">
        <f>COUNTIF(Game!B:B,'Totals by Team'!A209)</f>
        <v>30</v>
      </c>
      <c r="C209">
        <f>COUNTIFS(Game!B:B,'Totals by Team'!A209,Game!H:H,"Win")</f>
        <v>13</v>
      </c>
      <c r="D209">
        <f>COUNTIFS(Game!B:B,'Totals by Team'!A209,Game!H:H,"Loss")</f>
        <v>17</v>
      </c>
      <c r="E209" s="3">
        <f t="shared" si="16"/>
        <v>0.43333333333333335</v>
      </c>
      <c r="F209">
        <f>SUMIF(Game!B:B,'Totals by Team'!A209,Game!D:D)</f>
        <v>1988</v>
      </c>
      <c r="G209">
        <f>SUMIF(Game!B:B,'Totals by Team'!A209,Game!E:E)</f>
        <v>1966</v>
      </c>
      <c r="H209" s="2">
        <f t="shared" si="17"/>
        <v>66.266666666666666</v>
      </c>
      <c r="I209" s="2">
        <f t="shared" si="18"/>
        <v>65.533333333333331</v>
      </c>
      <c r="J209">
        <f>SUMIF(Game!B:B,'Totals by Team'!A209,Game!G:G)</f>
        <v>22</v>
      </c>
      <c r="K209" s="2">
        <f t="shared" si="19"/>
        <v>0.73333333333333328</v>
      </c>
      <c r="L209">
        <f>COUNTIFS(Game!B:B,'Totals by Team'!A209,Game!H:H,"Win",Game!I:I,"Home")</f>
        <v>8</v>
      </c>
      <c r="M209">
        <f>COUNTIFS(Game!B:B,'Totals by Team'!A209,Game!H:H,"Loss",Game!I:I,"Home")</f>
        <v>7</v>
      </c>
      <c r="N209">
        <f>COUNTIFS(Game!B:B,'Totals by Team'!A209,Game!H:H,"Win",Game!I:I,"Away")</f>
        <v>5</v>
      </c>
      <c r="O209">
        <f>COUNTIFS(Game!B:B,'Totals by Team'!A209,Game!H:H,"Loss",Game!I:I,"Away")</f>
        <v>9</v>
      </c>
      <c r="P209">
        <f>COUNTIFS(Game!B:B,'Totals by Team'!A209,Game!H:H,"Win",Game!I:I,"Neutral")</f>
        <v>0</v>
      </c>
      <c r="Q209">
        <f>COUNTIFS(Game!B:B,'Totals by Team'!A209,Game!H:H,"Loss",Game!I:I,"Neutral")</f>
        <v>1</v>
      </c>
    </row>
    <row r="210" spans="1:17" x14ac:dyDescent="0.25">
      <c r="A210" t="s">
        <v>232</v>
      </c>
      <c r="B210">
        <f>COUNTIF(Game!B:B,'Totals by Team'!A210)</f>
        <v>32</v>
      </c>
      <c r="C210">
        <f>COUNTIFS(Game!B:B,'Totals by Team'!A210,Game!H:H,"Win")</f>
        <v>15</v>
      </c>
      <c r="D210">
        <f>COUNTIFS(Game!B:B,'Totals by Team'!A210,Game!H:H,"Loss")</f>
        <v>17</v>
      </c>
      <c r="E210" s="3">
        <f t="shared" si="16"/>
        <v>0.46875</v>
      </c>
      <c r="F210">
        <f>SUMIF(Game!B:B,'Totals by Team'!A210,Game!D:D)</f>
        <v>2088</v>
      </c>
      <c r="G210">
        <f>SUMIF(Game!B:B,'Totals by Team'!A210,Game!E:E)</f>
        <v>2059</v>
      </c>
      <c r="H210" s="2">
        <f t="shared" si="17"/>
        <v>65.25</v>
      </c>
      <c r="I210" s="2">
        <f t="shared" si="18"/>
        <v>64.34375</v>
      </c>
      <c r="J210">
        <f>SUMIF(Game!B:B,'Totals by Team'!A210,Game!G:G)</f>
        <v>29</v>
      </c>
      <c r="K210" s="2">
        <f t="shared" si="19"/>
        <v>0.90625</v>
      </c>
      <c r="L210">
        <f>COUNTIFS(Game!B:B,'Totals by Team'!A210,Game!H:H,"Win",Game!I:I,"Home")</f>
        <v>11</v>
      </c>
      <c r="M210">
        <f>COUNTIFS(Game!B:B,'Totals by Team'!A210,Game!H:H,"Loss",Game!I:I,"Home")</f>
        <v>6</v>
      </c>
      <c r="N210">
        <f>COUNTIFS(Game!B:B,'Totals by Team'!A210,Game!H:H,"Win",Game!I:I,"Away")</f>
        <v>4</v>
      </c>
      <c r="O210">
        <f>COUNTIFS(Game!B:B,'Totals by Team'!A210,Game!H:H,"Loss",Game!I:I,"Away")</f>
        <v>7</v>
      </c>
      <c r="P210">
        <f>COUNTIFS(Game!B:B,'Totals by Team'!A210,Game!H:H,"Win",Game!I:I,"Neutral")</f>
        <v>0</v>
      </c>
      <c r="Q210">
        <f>COUNTIFS(Game!B:B,'Totals by Team'!A210,Game!H:H,"Loss",Game!I:I,"Neutral")</f>
        <v>4</v>
      </c>
    </row>
    <row r="211" spans="1:17" x14ac:dyDescent="0.25">
      <c r="A211" t="s">
        <v>92</v>
      </c>
      <c r="B211">
        <f>COUNTIF(Game!B:B,'Totals by Team'!A211)</f>
        <v>29</v>
      </c>
      <c r="C211">
        <f>COUNTIFS(Game!B:B,'Totals by Team'!A211,Game!H:H,"Win")</f>
        <v>13</v>
      </c>
      <c r="D211">
        <f>COUNTIFS(Game!B:B,'Totals by Team'!A211,Game!H:H,"Loss")</f>
        <v>16</v>
      </c>
      <c r="E211" s="3">
        <f t="shared" si="16"/>
        <v>0.44827586206896552</v>
      </c>
      <c r="F211">
        <f>SUMIF(Game!B:B,'Totals by Team'!A211,Game!D:D)</f>
        <v>1995</v>
      </c>
      <c r="G211">
        <f>SUMIF(Game!B:B,'Totals by Team'!A211,Game!E:E)</f>
        <v>2007</v>
      </c>
      <c r="H211" s="2">
        <f t="shared" si="17"/>
        <v>68.793103448275858</v>
      </c>
      <c r="I211" s="2">
        <f t="shared" si="18"/>
        <v>69.206896551724142</v>
      </c>
      <c r="J211">
        <f>SUMIF(Game!B:B,'Totals by Team'!A211,Game!G:G)</f>
        <v>-12</v>
      </c>
      <c r="K211" s="2">
        <f t="shared" si="19"/>
        <v>-0.41379310344827586</v>
      </c>
      <c r="L211">
        <f>COUNTIFS(Game!B:B,'Totals by Team'!A211,Game!H:H,"Win",Game!I:I,"Home")</f>
        <v>6</v>
      </c>
      <c r="M211">
        <f>COUNTIFS(Game!B:B,'Totals by Team'!A211,Game!H:H,"Loss",Game!I:I,"Home")</f>
        <v>7</v>
      </c>
      <c r="N211">
        <f>COUNTIFS(Game!B:B,'Totals by Team'!A211,Game!H:H,"Win",Game!I:I,"Away")</f>
        <v>6</v>
      </c>
      <c r="O211">
        <f>COUNTIFS(Game!B:B,'Totals by Team'!A211,Game!H:H,"Loss",Game!I:I,"Away")</f>
        <v>5</v>
      </c>
      <c r="P211">
        <f>COUNTIFS(Game!B:B,'Totals by Team'!A211,Game!H:H,"Win",Game!I:I,"Neutral")</f>
        <v>1</v>
      </c>
      <c r="Q211">
        <f>COUNTIFS(Game!B:B,'Totals by Team'!A211,Game!H:H,"Loss",Game!I:I,"Neutral")</f>
        <v>4</v>
      </c>
    </row>
    <row r="212" spans="1:17" x14ac:dyDescent="0.25">
      <c r="A212" t="s">
        <v>129</v>
      </c>
      <c r="B212">
        <f>COUNTIF(Game!B:B,'Totals by Team'!A212)</f>
        <v>29</v>
      </c>
      <c r="C212">
        <f>COUNTIFS(Game!B:B,'Totals by Team'!A212,Game!H:H,"Win")</f>
        <v>11</v>
      </c>
      <c r="D212">
        <f>COUNTIFS(Game!B:B,'Totals by Team'!A212,Game!H:H,"Loss")</f>
        <v>18</v>
      </c>
      <c r="E212" s="3">
        <f t="shared" si="16"/>
        <v>0.37931034482758619</v>
      </c>
      <c r="F212">
        <f>SUMIF(Game!B:B,'Totals by Team'!A212,Game!D:D)</f>
        <v>1920</v>
      </c>
      <c r="G212">
        <f>SUMIF(Game!B:B,'Totals by Team'!A212,Game!E:E)</f>
        <v>2073</v>
      </c>
      <c r="H212" s="2">
        <f t="shared" si="17"/>
        <v>66.206896551724142</v>
      </c>
      <c r="I212" s="2">
        <f t="shared" si="18"/>
        <v>71.482758620689651</v>
      </c>
      <c r="J212">
        <f>SUMIF(Game!B:B,'Totals by Team'!A212,Game!G:G)</f>
        <v>-153</v>
      </c>
      <c r="K212" s="2">
        <f t="shared" si="19"/>
        <v>-5.2758620689655169</v>
      </c>
      <c r="L212">
        <f>COUNTIFS(Game!B:B,'Totals by Team'!A212,Game!H:H,"Win",Game!I:I,"Home")</f>
        <v>6</v>
      </c>
      <c r="M212">
        <f>COUNTIFS(Game!B:B,'Totals by Team'!A212,Game!H:H,"Loss",Game!I:I,"Home")</f>
        <v>3</v>
      </c>
      <c r="N212">
        <f>COUNTIFS(Game!B:B,'Totals by Team'!A212,Game!H:H,"Win",Game!I:I,"Away")</f>
        <v>4</v>
      </c>
      <c r="O212">
        <f>COUNTIFS(Game!B:B,'Totals by Team'!A212,Game!H:H,"Loss",Game!I:I,"Away")</f>
        <v>14</v>
      </c>
      <c r="P212">
        <f>COUNTIFS(Game!B:B,'Totals by Team'!A212,Game!H:H,"Win",Game!I:I,"Neutral")</f>
        <v>1</v>
      </c>
      <c r="Q212">
        <f>COUNTIFS(Game!B:B,'Totals by Team'!A212,Game!H:H,"Loss",Game!I:I,"Neutral")</f>
        <v>1</v>
      </c>
    </row>
    <row r="213" spans="1:17" x14ac:dyDescent="0.25">
      <c r="A213" t="s">
        <v>147</v>
      </c>
      <c r="B213">
        <f>COUNTIF(Game!B:B,'Totals by Team'!A213)</f>
        <v>26</v>
      </c>
      <c r="C213">
        <f>COUNTIFS(Game!B:B,'Totals by Team'!A213,Game!H:H,"Win")</f>
        <v>10</v>
      </c>
      <c r="D213">
        <f>COUNTIFS(Game!B:B,'Totals by Team'!A213,Game!H:H,"Loss")</f>
        <v>16</v>
      </c>
      <c r="E213" s="3">
        <f t="shared" si="16"/>
        <v>0.38461538461538464</v>
      </c>
      <c r="F213">
        <f>SUMIF(Game!B:B,'Totals by Team'!A213,Game!D:D)</f>
        <v>1699</v>
      </c>
      <c r="G213">
        <f>SUMIF(Game!B:B,'Totals by Team'!A213,Game!E:E)</f>
        <v>1810</v>
      </c>
      <c r="H213" s="2">
        <f t="shared" si="17"/>
        <v>65.34615384615384</v>
      </c>
      <c r="I213" s="2">
        <f t="shared" si="18"/>
        <v>69.615384615384613</v>
      </c>
      <c r="J213">
        <f>SUMIF(Game!B:B,'Totals by Team'!A213,Game!G:G)</f>
        <v>-111</v>
      </c>
      <c r="K213" s="2">
        <f t="shared" si="19"/>
        <v>-4.2692307692307692</v>
      </c>
      <c r="L213">
        <f>COUNTIFS(Game!B:B,'Totals by Team'!A213,Game!H:H,"Win",Game!I:I,"Home")</f>
        <v>5</v>
      </c>
      <c r="M213">
        <f>COUNTIFS(Game!B:B,'Totals by Team'!A213,Game!H:H,"Loss",Game!I:I,"Home")</f>
        <v>4</v>
      </c>
      <c r="N213">
        <f>COUNTIFS(Game!B:B,'Totals by Team'!A213,Game!H:H,"Win",Game!I:I,"Away")</f>
        <v>3</v>
      </c>
      <c r="O213">
        <f>COUNTIFS(Game!B:B,'Totals by Team'!A213,Game!H:H,"Loss",Game!I:I,"Away")</f>
        <v>11</v>
      </c>
      <c r="P213">
        <f>COUNTIFS(Game!B:B,'Totals by Team'!A213,Game!H:H,"Win",Game!I:I,"Neutral")</f>
        <v>2</v>
      </c>
      <c r="Q213">
        <f>COUNTIFS(Game!B:B,'Totals by Team'!A213,Game!H:H,"Loss",Game!I:I,"Neutral")</f>
        <v>1</v>
      </c>
    </row>
    <row r="214" spans="1:17" x14ac:dyDescent="0.25">
      <c r="A214" t="s">
        <v>260</v>
      </c>
      <c r="B214">
        <f>COUNTIF(Game!B:B,'Totals by Team'!A214)</f>
        <v>33</v>
      </c>
      <c r="C214">
        <f>COUNTIFS(Game!B:B,'Totals by Team'!A214,Game!H:H,"Win")</f>
        <v>16</v>
      </c>
      <c r="D214">
        <f>COUNTIFS(Game!B:B,'Totals by Team'!A214,Game!H:H,"Loss")</f>
        <v>17</v>
      </c>
      <c r="E214" s="3">
        <f t="shared" si="16"/>
        <v>0.48484848484848486</v>
      </c>
      <c r="F214">
        <f>SUMIF(Game!B:B,'Totals by Team'!A214,Game!D:D)</f>
        <v>1991</v>
      </c>
      <c r="G214">
        <f>SUMIF(Game!B:B,'Totals by Team'!A214,Game!E:E)</f>
        <v>1984</v>
      </c>
      <c r="H214" s="2">
        <f t="shared" si="17"/>
        <v>60.333333333333336</v>
      </c>
      <c r="I214" s="2">
        <f t="shared" si="18"/>
        <v>60.121212121212125</v>
      </c>
      <c r="J214">
        <f>SUMIF(Game!B:B,'Totals by Team'!A214,Game!G:G)</f>
        <v>7</v>
      </c>
      <c r="K214" s="2">
        <f t="shared" si="19"/>
        <v>0.21212121212121213</v>
      </c>
      <c r="L214">
        <f>COUNTIFS(Game!B:B,'Totals by Team'!A214,Game!H:H,"Win",Game!I:I,"Home")</f>
        <v>9</v>
      </c>
      <c r="M214">
        <f>COUNTIFS(Game!B:B,'Totals by Team'!A214,Game!H:H,"Loss",Game!I:I,"Home")</f>
        <v>6</v>
      </c>
      <c r="N214">
        <f>COUNTIFS(Game!B:B,'Totals by Team'!A214,Game!H:H,"Win",Game!I:I,"Away")</f>
        <v>4</v>
      </c>
      <c r="O214">
        <f>COUNTIFS(Game!B:B,'Totals by Team'!A214,Game!H:H,"Loss",Game!I:I,"Away")</f>
        <v>7</v>
      </c>
      <c r="P214">
        <f>COUNTIFS(Game!B:B,'Totals by Team'!A214,Game!H:H,"Win",Game!I:I,"Neutral")</f>
        <v>3</v>
      </c>
      <c r="Q214">
        <f>COUNTIFS(Game!B:B,'Totals by Team'!A214,Game!H:H,"Loss",Game!I:I,"Neutral")</f>
        <v>4</v>
      </c>
    </row>
    <row r="215" spans="1:17" x14ac:dyDescent="0.25">
      <c r="A215" t="s">
        <v>34</v>
      </c>
      <c r="B215">
        <f>COUNTIF(Game!B:B,'Totals by Team'!A215)</f>
        <v>31</v>
      </c>
      <c r="C215">
        <f>COUNTIFS(Game!B:B,'Totals by Team'!A215,Game!H:H,"Win")</f>
        <v>13</v>
      </c>
      <c r="D215">
        <f>COUNTIFS(Game!B:B,'Totals by Team'!A215,Game!H:H,"Loss")</f>
        <v>18</v>
      </c>
      <c r="E215" s="3">
        <f t="shared" si="16"/>
        <v>0.41935483870967744</v>
      </c>
      <c r="F215">
        <f>SUMIF(Game!B:B,'Totals by Team'!A215,Game!D:D)</f>
        <v>1953</v>
      </c>
      <c r="G215">
        <f>SUMIF(Game!B:B,'Totals by Team'!A215,Game!E:E)</f>
        <v>1956</v>
      </c>
      <c r="H215" s="2">
        <f t="shared" si="17"/>
        <v>63</v>
      </c>
      <c r="I215" s="2">
        <f t="shared" si="18"/>
        <v>63.096774193548384</v>
      </c>
      <c r="J215">
        <f>SUMIF(Game!B:B,'Totals by Team'!A215,Game!G:G)</f>
        <v>-3</v>
      </c>
      <c r="K215" s="2">
        <f t="shared" si="19"/>
        <v>-9.6774193548387094E-2</v>
      </c>
      <c r="L215">
        <f>COUNTIFS(Game!B:B,'Totals by Team'!A215,Game!H:H,"Win",Game!I:I,"Home")</f>
        <v>5</v>
      </c>
      <c r="M215">
        <f>COUNTIFS(Game!B:B,'Totals by Team'!A215,Game!H:H,"Loss",Game!I:I,"Home")</f>
        <v>8</v>
      </c>
      <c r="N215">
        <f>COUNTIFS(Game!B:B,'Totals by Team'!A215,Game!H:H,"Win",Game!I:I,"Away")</f>
        <v>7</v>
      </c>
      <c r="O215">
        <f>COUNTIFS(Game!B:B,'Totals by Team'!A215,Game!H:H,"Loss",Game!I:I,"Away")</f>
        <v>7</v>
      </c>
      <c r="P215">
        <f>COUNTIFS(Game!B:B,'Totals by Team'!A215,Game!H:H,"Win",Game!I:I,"Neutral")</f>
        <v>1</v>
      </c>
      <c r="Q215">
        <f>COUNTIFS(Game!B:B,'Totals by Team'!A215,Game!H:H,"Loss",Game!I:I,"Neutral")</f>
        <v>3</v>
      </c>
    </row>
    <row r="216" spans="1:17" x14ac:dyDescent="0.25">
      <c r="A216" t="s">
        <v>286</v>
      </c>
      <c r="B216">
        <f>COUNTIF(Game!B:B,'Totals by Team'!A216)</f>
        <v>32</v>
      </c>
      <c r="C216">
        <f>COUNTIFS(Game!B:B,'Totals by Team'!A216,Game!H:H,"Win")</f>
        <v>15</v>
      </c>
      <c r="D216">
        <f>COUNTIFS(Game!B:B,'Totals by Team'!A216,Game!H:H,"Loss")</f>
        <v>17</v>
      </c>
      <c r="E216" s="3">
        <f t="shared" si="16"/>
        <v>0.46875</v>
      </c>
      <c r="F216">
        <f>SUMIF(Game!B:B,'Totals by Team'!A216,Game!D:D)</f>
        <v>1946</v>
      </c>
      <c r="G216">
        <f>SUMIF(Game!B:B,'Totals by Team'!A216,Game!E:E)</f>
        <v>1971</v>
      </c>
      <c r="H216" s="2">
        <f t="shared" si="17"/>
        <v>60.8125</v>
      </c>
      <c r="I216" s="2">
        <f t="shared" si="18"/>
        <v>61.59375</v>
      </c>
      <c r="J216">
        <f>SUMIF(Game!B:B,'Totals by Team'!A216,Game!G:G)</f>
        <v>-25</v>
      </c>
      <c r="K216" s="2">
        <f t="shared" si="19"/>
        <v>-0.78125</v>
      </c>
      <c r="L216">
        <f>COUNTIFS(Game!B:B,'Totals by Team'!A216,Game!H:H,"Win",Game!I:I,"Home")</f>
        <v>12</v>
      </c>
      <c r="M216">
        <f>COUNTIFS(Game!B:B,'Totals by Team'!A216,Game!H:H,"Loss",Game!I:I,"Home")</f>
        <v>6</v>
      </c>
      <c r="N216">
        <f>COUNTIFS(Game!B:B,'Totals by Team'!A216,Game!H:H,"Win",Game!I:I,"Away")</f>
        <v>3</v>
      </c>
      <c r="O216">
        <f>COUNTIFS(Game!B:B,'Totals by Team'!A216,Game!H:H,"Loss",Game!I:I,"Away")</f>
        <v>8</v>
      </c>
      <c r="P216">
        <f>COUNTIFS(Game!B:B,'Totals by Team'!A216,Game!H:H,"Win",Game!I:I,"Neutral")</f>
        <v>0</v>
      </c>
      <c r="Q216">
        <f>COUNTIFS(Game!B:B,'Totals by Team'!A216,Game!H:H,"Loss",Game!I:I,"Neutral")</f>
        <v>3</v>
      </c>
    </row>
    <row r="217" spans="1:17" x14ac:dyDescent="0.25">
      <c r="A217" t="s">
        <v>216</v>
      </c>
      <c r="B217">
        <f>COUNTIF(Game!B:B,'Totals by Team'!A217)</f>
        <v>33</v>
      </c>
      <c r="C217">
        <f>COUNTIFS(Game!B:B,'Totals by Team'!A217,Game!H:H,"Win")</f>
        <v>16</v>
      </c>
      <c r="D217">
        <f>COUNTIFS(Game!B:B,'Totals by Team'!A217,Game!H:H,"Loss")</f>
        <v>17</v>
      </c>
      <c r="E217" s="3">
        <f t="shared" si="16"/>
        <v>0.48484848484848486</v>
      </c>
      <c r="F217">
        <f>SUMIF(Game!B:B,'Totals by Team'!A217,Game!D:D)</f>
        <v>2215</v>
      </c>
      <c r="G217">
        <f>SUMIF(Game!B:B,'Totals by Team'!A217,Game!E:E)</f>
        <v>2246</v>
      </c>
      <c r="H217" s="2">
        <f t="shared" si="17"/>
        <v>67.121212121212125</v>
      </c>
      <c r="I217" s="2">
        <f t="shared" si="18"/>
        <v>68.060606060606062</v>
      </c>
      <c r="J217">
        <f>SUMIF(Game!B:B,'Totals by Team'!A217,Game!G:G)</f>
        <v>-31</v>
      </c>
      <c r="K217" s="2">
        <f t="shared" si="19"/>
        <v>-0.93939393939393945</v>
      </c>
      <c r="L217">
        <f>COUNTIFS(Game!B:B,'Totals by Team'!A217,Game!H:H,"Win",Game!I:I,"Home")</f>
        <v>12</v>
      </c>
      <c r="M217">
        <f>COUNTIFS(Game!B:B,'Totals by Team'!A217,Game!H:H,"Loss",Game!I:I,"Home")</f>
        <v>6</v>
      </c>
      <c r="N217">
        <f>COUNTIFS(Game!B:B,'Totals by Team'!A217,Game!H:H,"Win",Game!I:I,"Away")</f>
        <v>3</v>
      </c>
      <c r="O217">
        <f>COUNTIFS(Game!B:B,'Totals by Team'!A217,Game!H:H,"Loss",Game!I:I,"Away")</f>
        <v>8</v>
      </c>
      <c r="P217">
        <f>COUNTIFS(Game!B:B,'Totals by Team'!A217,Game!H:H,"Win",Game!I:I,"Neutral")</f>
        <v>1</v>
      </c>
      <c r="Q217">
        <f>COUNTIFS(Game!B:B,'Totals by Team'!A217,Game!H:H,"Loss",Game!I:I,"Neutral")</f>
        <v>3</v>
      </c>
    </row>
    <row r="218" spans="1:17" x14ac:dyDescent="0.25">
      <c r="A218" t="s">
        <v>20</v>
      </c>
      <c r="B218">
        <f>COUNTIF(Game!B:B,'Totals by Team'!A218)</f>
        <v>31</v>
      </c>
      <c r="C218">
        <f>COUNTIFS(Game!B:B,'Totals by Team'!A218,Game!H:H,"Win")</f>
        <v>13</v>
      </c>
      <c r="D218">
        <f>COUNTIFS(Game!B:B,'Totals by Team'!A218,Game!H:H,"Loss")</f>
        <v>18</v>
      </c>
      <c r="E218" s="3">
        <f t="shared" si="16"/>
        <v>0.41935483870967744</v>
      </c>
      <c r="F218">
        <f>SUMIF(Game!B:B,'Totals by Team'!A218,Game!D:D)</f>
        <v>2181</v>
      </c>
      <c r="G218">
        <f>SUMIF(Game!B:B,'Totals by Team'!A218,Game!E:E)</f>
        <v>2291</v>
      </c>
      <c r="H218" s="2">
        <f t="shared" si="17"/>
        <v>70.354838709677423</v>
      </c>
      <c r="I218" s="2">
        <f t="shared" si="18"/>
        <v>73.903225806451616</v>
      </c>
      <c r="J218">
        <f>SUMIF(Game!B:B,'Totals by Team'!A218,Game!G:G)</f>
        <v>-110</v>
      </c>
      <c r="K218" s="2">
        <f t="shared" si="19"/>
        <v>-3.5483870967741935</v>
      </c>
      <c r="L218">
        <f>COUNTIFS(Game!B:B,'Totals by Team'!A218,Game!H:H,"Win",Game!I:I,"Home")</f>
        <v>8</v>
      </c>
      <c r="M218">
        <f>COUNTIFS(Game!B:B,'Totals by Team'!A218,Game!H:H,"Loss",Game!I:I,"Home")</f>
        <v>5</v>
      </c>
      <c r="N218">
        <f>COUNTIFS(Game!B:B,'Totals by Team'!A218,Game!H:H,"Win",Game!I:I,"Away")</f>
        <v>4</v>
      </c>
      <c r="O218">
        <f>COUNTIFS(Game!B:B,'Totals by Team'!A218,Game!H:H,"Loss",Game!I:I,"Away")</f>
        <v>12</v>
      </c>
      <c r="P218">
        <f>COUNTIFS(Game!B:B,'Totals by Team'!A218,Game!H:H,"Win",Game!I:I,"Neutral")</f>
        <v>1</v>
      </c>
      <c r="Q218">
        <f>COUNTIFS(Game!B:B,'Totals by Team'!A218,Game!H:H,"Loss",Game!I:I,"Neutral")</f>
        <v>1</v>
      </c>
    </row>
    <row r="219" spans="1:17" x14ac:dyDescent="0.25">
      <c r="A219" t="s">
        <v>189</v>
      </c>
      <c r="B219">
        <f>COUNTIF(Game!B:B,'Totals by Team'!A219)</f>
        <v>26</v>
      </c>
      <c r="C219">
        <f>COUNTIFS(Game!B:B,'Totals by Team'!A219,Game!H:H,"Win")</f>
        <v>11</v>
      </c>
      <c r="D219">
        <f>COUNTIFS(Game!B:B,'Totals by Team'!A219,Game!H:H,"Loss")</f>
        <v>15</v>
      </c>
      <c r="E219" s="3">
        <f t="shared" si="16"/>
        <v>0.42307692307692307</v>
      </c>
      <c r="F219">
        <f>SUMIF(Game!B:B,'Totals by Team'!A219,Game!D:D)</f>
        <v>1687</v>
      </c>
      <c r="G219">
        <f>SUMIF(Game!B:B,'Totals by Team'!A219,Game!E:E)</f>
        <v>1697</v>
      </c>
      <c r="H219" s="2">
        <f t="shared" si="17"/>
        <v>64.884615384615387</v>
      </c>
      <c r="I219" s="2">
        <f t="shared" si="18"/>
        <v>65.269230769230774</v>
      </c>
      <c r="J219">
        <f>SUMIF(Game!B:B,'Totals by Team'!A219,Game!G:G)</f>
        <v>-10</v>
      </c>
      <c r="K219" s="2">
        <f t="shared" si="19"/>
        <v>-0.38461538461538464</v>
      </c>
      <c r="L219">
        <f>COUNTIFS(Game!B:B,'Totals by Team'!A219,Game!H:H,"Win",Game!I:I,"Home")</f>
        <v>9</v>
      </c>
      <c r="M219">
        <f>COUNTIFS(Game!B:B,'Totals by Team'!A219,Game!H:H,"Loss",Game!I:I,"Home")</f>
        <v>4</v>
      </c>
      <c r="N219">
        <f>COUNTIFS(Game!B:B,'Totals by Team'!A219,Game!H:H,"Win",Game!I:I,"Away")</f>
        <v>2</v>
      </c>
      <c r="O219">
        <f>COUNTIFS(Game!B:B,'Totals by Team'!A219,Game!H:H,"Loss",Game!I:I,"Away")</f>
        <v>11</v>
      </c>
      <c r="P219">
        <f>COUNTIFS(Game!B:B,'Totals by Team'!A219,Game!H:H,"Win",Game!I:I,"Neutral")</f>
        <v>0</v>
      </c>
      <c r="Q219">
        <f>COUNTIFS(Game!B:B,'Totals by Team'!A219,Game!H:H,"Loss",Game!I:I,"Neutral")</f>
        <v>0</v>
      </c>
    </row>
    <row r="220" spans="1:17" x14ac:dyDescent="0.25">
      <c r="A220" t="s">
        <v>69</v>
      </c>
      <c r="B220">
        <f>COUNTIF(Game!B:B,'Totals by Team'!A220)</f>
        <v>30</v>
      </c>
      <c r="C220">
        <f>COUNTIFS(Game!B:B,'Totals by Team'!A220,Game!H:H,"Win")</f>
        <v>12</v>
      </c>
      <c r="D220">
        <f>COUNTIFS(Game!B:B,'Totals by Team'!A220,Game!H:H,"Loss")</f>
        <v>18</v>
      </c>
      <c r="E220" s="3">
        <f t="shared" si="16"/>
        <v>0.4</v>
      </c>
      <c r="F220">
        <f>SUMIF(Game!B:B,'Totals by Team'!A220,Game!D:D)</f>
        <v>2108</v>
      </c>
      <c r="G220">
        <f>SUMIF(Game!B:B,'Totals by Team'!A220,Game!E:E)</f>
        <v>2143</v>
      </c>
      <c r="H220" s="2">
        <f t="shared" si="17"/>
        <v>70.266666666666666</v>
      </c>
      <c r="I220" s="2">
        <f t="shared" si="18"/>
        <v>71.433333333333337</v>
      </c>
      <c r="J220">
        <f>SUMIF(Game!B:B,'Totals by Team'!A220,Game!G:G)</f>
        <v>-35</v>
      </c>
      <c r="K220" s="2">
        <f t="shared" si="19"/>
        <v>-1.1666666666666667</v>
      </c>
      <c r="L220">
        <f>COUNTIFS(Game!B:B,'Totals by Team'!A220,Game!H:H,"Win",Game!I:I,"Home")</f>
        <v>6</v>
      </c>
      <c r="M220">
        <f>COUNTIFS(Game!B:B,'Totals by Team'!A220,Game!H:H,"Loss",Game!I:I,"Home")</f>
        <v>6</v>
      </c>
      <c r="N220">
        <f>COUNTIFS(Game!B:B,'Totals by Team'!A220,Game!H:H,"Win",Game!I:I,"Away")</f>
        <v>6</v>
      </c>
      <c r="O220">
        <f>COUNTIFS(Game!B:B,'Totals by Team'!A220,Game!H:H,"Loss",Game!I:I,"Away")</f>
        <v>11</v>
      </c>
      <c r="P220">
        <f>COUNTIFS(Game!B:B,'Totals by Team'!A220,Game!H:H,"Win",Game!I:I,"Neutral")</f>
        <v>0</v>
      </c>
      <c r="Q220">
        <f>COUNTIFS(Game!B:B,'Totals by Team'!A220,Game!H:H,"Loss",Game!I:I,"Neutral")</f>
        <v>1</v>
      </c>
    </row>
    <row r="221" spans="1:17" x14ac:dyDescent="0.25">
      <c r="A221" t="s">
        <v>112</v>
      </c>
      <c r="B221">
        <f>COUNTIF(Game!B:B,'Totals by Team'!A221)</f>
        <v>28</v>
      </c>
      <c r="C221">
        <f>COUNTIFS(Game!B:B,'Totals by Team'!A221,Game!H:H,"Win")</f>
        <v>11</v>
      </c>
      <c r="D221">
        <f>COUNTIFS(Game!B:B,'Totals by Team'!A221,Game!H:H,"Loss")</f>
        <v>17</v>
      </c>
      <c r="E221" s="3">
        <f t="shared" si="16"/>
        <v>0.39285714285714285</v>
      </c>
      <c r="F221">
        <f>SUMIF(Game!B:B,'Totals by Team'!A221,Game!D:D)</f>
        <v>2095</v>
      </c>
      <c r="G221">
        <f>SUMIF(Game!B:B,'Totals by Team'!A221,Game!E:E)</f>
        <v>2215</v>
      </c>
      <c r="H221" s="2">
        <f t="shared" si="17"/>
        <v>74.821428571428569</v>
      </c>
      <c r="I221" s="2">
        <f t="shared" si="18"/>
        <v>79.107142857142861</v>
      </c>
      <c r="J221">
        <f>SUMIF(Game!B:B,'Totals by Team'!A221,Game!G:G)</f>
        <v>-120</v>
      </c>
      <c r="K221" s="2">
        <f t="shared" si="19"/>
        <v>-4.2857142857142856</v>
      </c>
      <c r="L221">
        <f>COUNTIFS(Game!B:B,'Totals by Team'!A221,Game!H:H,"Win",Game!I:I,"Home")</f>
        <v>5</v>
      </c>
      <c r="M221">
        <f>COUNTIFS(Game!B:B,'Totals by Team'!A221,Game!H:H,"Loss",Game!I:I,"Home")</f>
        <v>5</v>
      </c>
      <c r="N221">
        <f>COUNTIFS(Game!B:B,'Totals by Team'!A221,Game!H:H,"Win",Game!I:I,"Away")</f>
        <v>5</v>
      </c>
      <c r="O221">
        <f>COUNTIFS(Game!B:B,'Totals by Team'!A221,Game!H:H,"Loss",Game!I:I,"Away")</f>
        <v>10</v>
      </c>
      <c r="P221">
        <f>COUNTIFS(Game!B:B,'Totals by Team'!A221,Game!H:H,"Win",Game!I:I,"Neutral")</f>
        <v>1</v>
      </c>
      <c r="Q221">
        <f>COUNTIFS(Game!B:B,'Totals by Team'!A221,Game!H:H,"Loss",Game!I:I,"Neutral")</f>
        <v>2</v>
      </c>
    </row>
    <row r="222" spans="1:17" x14ac:dyDescent="0.25">
      <c r="A222" t="s">
        <v>273</v>
      </c>
      <c r="B222">
        <f>COUNTIF(Game!B:B,'Totals by Team'!A222)</f>
        <v>31</v>
      </c>
      <c r="C222">
        <f>COUNTIFS(Game!B:B,'Totals by Team'!A222,Game!H:H,"Win")</f>
        <v>14</v>
      </c>
      <c r="D222">
        <f>COUNTIFS(Game!B:B,'Totals by Team'!A222,Game!H:H,"Loss")</f>
        <v>17</v>
      </c>
      <c r="E222" s="3">
        <f t="shared" si="16"/>
        <v>0.45161290322580644</v>
      </c>
      <c r="F222">
        <f>SUMIF(Game!B:B,'Totals by Team'!A222,Game!D:D)</f>
        <v>2200</v>
      </c>
      <c r="G222">
        <f>SUMIF(Game!B:B,'Totals by Team'!A222,Game!E:E)</f>
        <v>2253</v>
      </c>
      <c r="H222" s="2">
        <f t="shared" si="17"/>
        <v>70.967741935483872</v>
      </c>
      <c r="I222" s="2">
        <f t="shared" si="18"/>
        <v>72.677419354838705</v>
      </c>
      <c r="J222">
        <f>SUMIF(Game!B:B,'Totals by Team'!A222,Game!G:G)</f>
        <v>-53</v>
      </c>
      <c r="K222" s="2">
        <f t="shared" si="19"/>
        <v>-1.7096774193548387</v>
      </c>
      <c r="L222">
        <f>COUNTIFS(Game!B:B,'Totals by Team'!A222,Game!H:H,"Win",Game!I:I,"Home")</f>
        <v>8</v>
      </c>
      <c r="M222">
        <f>COUNTIFS(Game!B:B,'Totals by Team'!A222,Game!H:H,"Loss",Game!I:I,"Home")</f>
        <v>6</v>
      </c>
      <c r="N222">
        <f>COUNTIFS(Game!B:B,'Totals by Team'!A222,Game!H:H,"Win",Game!I:I,"Away")</f>
        <v>4</v>
      </c>
      <c r="O222">
        <f>COUNTIFS(Game!B:B,'Totals by Team'!A222,Game!H:H,"Loss",Game!I:I,"Away")</f>
        <v>7</v>
      </c>
      <c r="P222">
        <f>COUNTIFS(Game!B:B,'Totals by Team'!A222,Game!H:H,"Win",Game!I:I,"Neutral")</f>
        <v>2</v>
      </c>
      <c r="Q222">
        <f>COUNTIFS(Game!B:B,'Totals by Team'!A222,Game!H:H,"Loss",Game!I:I,"Neutral")</f>
        <v>4</v>
      </c>
    </row>
    <row r="223" spans="1:17" x14ac:dyDescent="0.25">
      <c r="A223" t="s">
        <v>133</v>
      </c>
      <c r="B223">
        <f>COUNTIF(Game!B:B,'Totals by Team'!A223)</f>
        <v>29</v>
      </c>
      <c r="C223">
        <f>COUNTIFS(Game!B:B,'Totals by Team'!A223,Game!H:H,"Win")</f>
        <v>11</v>
      </c>
      <c r="D223">
        <f>COUNTIFS(Game!B:B,'Totals by Team'!A223,Game!H:H,"Loss")</f>
        <v>18</v>
      </c>
      <c r="E223" s="3">
        <f t="shared" si="16"/>
        <v>0.37931034482758619</v>
      </c>
      <c r="F223">
        <f>SUMIF(Game!B:B,'Totals by Team'!A223,Game!D:D)</f>
        <v>1803</v>
      </c>
      <c r="G223">
        <f>SUMIF(Game!B:B,'Totals by Team'!A223,Game!E:E)</f>
        <v>2003</v>
      </c>
      <c r="H223" s="2">
        <f t="shared" si="17"/>
        <v>62.172413793103445</v>
      </c>
      <c r="I223" s="2">
        <f t="shared" si="18"/>
        <v>69.068965517241381</v>
      </c>
      <c r="J223">
        <f>SUMIF(Game!B:B,'Totals by Team'!A223,Game!G:G)</f>
        <v>-200</v>
      </c>
      <c r="K223" s="2">
        <f t="shared" si="19"/>
        <v>-6.8965517241379306</v>
      </c>
      <c r="L223">
        <f>COUNTIFS(Game!B:B,'Totals by Team'!A223,Game!H:H,"Win",Game!I:I,"Home")</f>
        <v>7</v>
      </c>
      <c r="M223">
        <f>COUNTIFS(Game!B:B,'Totals by Team'!A223,Game!H:H,"Loss",Game!I:I,"Home")</f>
        <v>3</v>
      </c>
      <c r="N223">
        <f>COUNTIFS(Game!B:B,'Totals by Team'!A223,Game!H:H,"Win",Game!I:I,"Away")</f>
        <v>3</v>
      </c>
      <c r="O223">
        <f>COUNTIFS(Game!B:B,'Totals by Team'!A223,Game!H:H,"Loss",Game!I:I,"Away")</f>
        <v>14</v>
      </c>
      <c r="P223">
        <f>COUNTIFS(Game!B:B,'Totals by Team'!A223,Game!H:H,"Win",Game!I:I,"Neutral")</f>
        <v>1</v>
      </c>
      <c r="Q223">
        <f>COUNTIFS(Game!B:B,'Totals by Team'!A223,Game!H:H,"Loss",Game!I:I,"Neutral")</f>
        <v>1</v>
      </c>
    </row>
    <row r="224" spans="1:17" x14ac:dyDescent="0.25">
      <c r="A224" t="s">
        <v>53</v>
      </c>
      <c r="B224">
        <f>COUNTIF(Game!B:B,'Totals by Team'!A224)</f>
        <v>30</v>
      </c>
      <c r="C224">
        <f>COUNTIFS(Game!B:B,'Totals by Team'!A224,Game!H:H,"Win")</f>
        <v>12</v>
      </c>
      <c r="D224">
        <f>COUNTIFS(Game!B:B,'Totals by Team'!A224,Game!H:H,"Loss")</f>
        <v>18</v>
      </c>
      <c r="E224" s="3">
        <f t="shared" si="16"/>
        <v>0.4</v>
      </c>
      <c r="F224">
        <f>SUMIF(Game!B:B,'Totals by Team'!A224,Game!D:D)</f>
        <v>1834</v>
      </c>
      <c r="G224">
        <f>SUMIF(Game!B:B,'Totals by Team'!A224,Game!E:E)</f>
        <v>1929</v>
      </c>
      <c r="H224" s="2">
        <f t="shared" si="17"/>
        <v>61.133333333333333</v>
      </c>
      <c r="I224" s="2">
        <f t="shared" si="18"/>
        <v>64.3</v>
      </c>
      <c r="J224">
        <f>SUMIF(Game!B:B,'Totals by Team'!A224,Game!G:G)</f>
        <v>-95</v>
      </c>
      <c r="K224" s="2">
        <f t="shared" si="19"/>
        <v>-3.1666666666666665</v>
      </c>
      <c r="L224">
        <f>COUNTIFS(Game!B:B,'Totals by Team'!A224,Game!H:H,"Win",Game!I:I,"Home")</f>
        <v>7</v>
      </c>
      <c r="M224">
        <f>COUNTIFS(Game!B:B,'Totals by Team'!A224,Game!H:H,"Loss",Game!I:I,"Home")</f>
        <v>5</v>
      </c>
      <c r="N224">
        <f>COUNTIFS(Game!B:B,'Totals by Team'!A224,Game!H:H,"Win",Game!I:I,"Away")</f>
        <v>4</v>
      </c>
      <c r="O224">
        <f>COUNTIFS(Game!B:B,'Totals by Team'!A224,Game!H:H,"Loss",Game!I:I,"Away")</f>
        <v>12</v>
      </c>
      <c r="P224">
        <f>COUNTIFS(Game!B:B,'Totals by Team'!A224,Game!H:H,"Win",Game!I:I,"Neutral")</f>
        <v>1</v>
      </c>
      <c r="Q224">
        <f>COUNTIFS(Game!B:B,'Totals by Team'!A224,Game!H:H,"Loss",Game!I:I,"Neutral")</f>
        <v>1</v>
      </c>
    </row>
    <row r="225" spans="1:17" x14ac:dyDescent="0.25">
      <c r="A225" t="s">
        <v>190</v>
      </c>
      <c r="B225">
        <f>COUNTIF(Game!B:B,'Totals by Team'!A225)</f>
        <v>28</v>
      </c>
      <c r="C225">
        <f>COUNTIFS(Game!B:B,'Totals by Team'!A225,Game!H:H,"Win")</f>
        <v>11</v>
      </c>
      <c r="D225">
        <f>COUNTIFS(Game!B:B,'Totals by Team'!A225,Game!H:H,"Loss")</f>
        <v>17</v>
      </c>
      <c r="E225" s="3">
        <f t="shared" si="16"/>
        <v>0.39285714285714285</v>
      </c>
      <c r="F225">
        <f>SUMIF(Game!B:B,'Totals by Team'!A225,Game!D:D)</f>
        <v>1817</v>
      </c>
      <c r="G225">
        <f>SUMIF(Game!B:B,'Totals by Team'!A225,Game!E:E)</f>
        <v>2009</v>
      </c>
      <c r="H225" s="2">
        <f t="shared" si="17"/>
        <v>64.892857142857139</v>
      </c>
      <c r="I225" s="2">
        <f t="shared" si="18"/>
        <v>71.75</v>
      </c>
      <c r="J225">
        <f>SUMIF(Game!B:B,'Totals by Team'!A225,Game!G:G)</f>
        <v>-192</v>
      </c>
      <c r="K225" s="2">
        <f t="shared" si="19"/>
        <v>-6.8571428571428568</v>
      </c>
      <c r="L225">
        <f>COUNTIFS(Game!B:B,'Totals by Team'!A225,Game!H:H,"Win",Game!I:I,"Home")</f>
        <v>6</v>
      </c>
      <c r="M225">
        <f>COUNTIFS(Game!B:B,'Totals by Team'!A225,Game!H:H,"Loss",Game!I:I,"Home")</f>
        <v>5</v>
      </c>
      <c r="N225">
        <f>COUNTIFS(Game!B:B,'Totals by Team'!A225,Game!H:H,"Win",Game!I:I,"Away")</f>
        <v>4</v>
      </c>
      <c r="O225">
        <f>COUNTIFS(Game!B:B,'Totals by Team'!A225,Game!H:H,"Loss",Game!I:I,"Away")</f>
        <v>11</v>
      </c>
      <c r="P225">
        <f>COUNTIFS(Game!B:B,'Totals by Team'!A225,Game!H:H,"Win",Game!I:I,"Neutral")</f>
        <v>1</v>
      </c>
      <c r="Q225">
        <f>COUNTIFS(Game!B:B,'Totals by Team'!A225,Game!H:H,"Loss",Game!I:I,"Neutral")</f>
        <v>1</v>
      </c>
    </row>
    <row r="226" spans="1:17" x14ac:dyDescent="0.25">
      <c r="A226" t="s">
        <v>292</v>
      </c>
      <c r="B226">
        <f>COUNTIF(Game!B:B,'Totals by Team'!A226)</f>
        <v>32</v>
      </c>
      <c r="C226">
        <f>COUNTIFS(Game!B:B,'Totals by Team'!A226,Game!H:H,"Win")</f>
        <v>14</v>
      </c>
      <c r="D226">
        <f>COUNTIFS(Game!B:B,'Totals by Team'!A226,Game!H:H,"Loss")</f>
        <v>18</v>
      </c>
      <c r="E226" s="3">
        <f t="shared" si="16"/>
        <v>0.4375</v>
      </c>
      <c r="F226">
        <f>SUMIF(Game!B:B,'Totals by Team'!A226,Game!D:D)</f>
        <v>2101</v>
      </c>
      <c r="G226">
        <f>SUMIF(Game!B:B,'Totals by Team'!A226,Game!E:E)</f>
        <v>2163</v>
      </c>
      <c r="H226" s="2">
        <f t="shared" si="17"/>
        <v>65.65625</v>
      </c>
      <c r="I226" s="2">
        <f t="shared" si="18"/>
        <v>67.59375</v>
      </c>
      <c r="J226">
        <f>SUMIF(Game!B:B,'Totals by Team'!A226,Game!G:G)</f>
        <v>-62</v>
      </c>
      <c r="K226" s="2">
        <f t="shared" si="19"/>
        <v>-1.9375</v>
      </c>
      <c r="L226">
        <f>COUNTIFS(Game!B:B,'Totals by Team'!A226,Game!H:H,"Win",Game!I:I,"Home")</f>
        <v>10</v>
      </c>
      <c r="M226">
        <f>COUNTIFS(Game!B:B,'Totals by Team'!A226,Game!H:H,"Loss",Game!I:I,"Home")</f>
        <v>6</v>
      </c>
      <c r="N226">
        <f>COUNTIFS(Game!B:B,'Totals by Team'!A226,Game!H:H,"Win",Game!I:I,"Away")</f>
        <v>3</v>
      </c>
      <c r="O226">
        <f>COUNTIFS(Game!B:B,'Totals by Team'!A226,Game!H:H,"Loss",Game!I:I,"Away")</f>
        <v>9</v>
      </c>
      <c r="P226">
        <f>COUNTIFS(Game!B:B,'Totals by Team'!A226,Game!H:H,"Win",Game!I:I,"Neutral")</f>
        <v>1</v>
      </c>
      <c r="Q226">
        <f>COUNTIFS(Game!B:B,'Totals by Team'!A226,Game!H:H,"Loss",Game!I:I,"Neutral")</f>
        <v>3</v>
      </c>
    </row>
    <row r="227" spans="1:17" x14ac:dyDescent="0.25">
      <c r="A227" t="s">
        <v>14</v>
      </c>
      <c r="B227">
        <f>COUNTIF(Game!B:B,'Totals by Team'!A227)</f>
        <v>28</v>
      </c>
      <c r="C227">
        <f>COUNTIFS(Game!B:B,'Totals by Team'!A227,Game!H:H,"Win")</f>
        <v>10</v>
      </c>
      <c r="D227">
        <f>COUNTIFS(Game!B:B,'Totals by Team'!A227,Game!H:H,"Loss")</f>
        <v>18</v>
      </c>
      <c r="E227" s="3">
        <f t="shared" si="16"/>
        <v>0.35714285714285715</v>
      </c>
      <c r="F227">
        <f>SUMIF(Game!B:B,'Totals by Team'!A227,Game!D:D)</f>
        <v>1818</v>
      </c>
      <c r="G227">
        <f>SUMIF(Game!B:B,'Totals by Team'!A227,Game!E:E)</f>
        <v>1940</v>
      </c>
      <c r="H227" s="2">
        <f t="shared" si="17"/>
        <v>64.928571428571431</v>
      </c>
      <c r="I227" s="2">
        <f t="shared" si="18"/>
        <v>69.285714285714292</v>
      </c>
      <c r="J227">
        <f>SUMIF(Game!B:B,'Totals by Team'!A227,Game!G:G)</f>
        <v>-122</v>
      </c>
      <c r="K227" s="2">
        <f t="shared" si="19"/>
        <v>-4.3571428571428568</v>
      </c>
      <c r="L227">
        <f>COUNTIFS(Game!B:B,'Totals by Team'!A227,Game!H:H,"Win",Game!I:I,"Home")</f>
        <v>5</v>
      </c>
      <c r="M227">
        <f>COUNTIFS(Game!B:B,'Totals by Team'!A227,Game!H:H,"Loss",Game!I:I,"Home")</f>
        <v>4</v>
      </c>
      <c r="N227">
        <f>COUNTIFS(Game!B:B,'Totals by Team'!A227,Game!H:H,"Win",Game!I:I,"Away")</f>
        <v>3</v>
      </c>
      <c r="O227">
        <f>COUNTIFS(Game!B:B,'Totals by Team'!A227,Game!H:H,"Loss",Game!I:I,"Away")</f>
        <v>12</v>
      </c>
      <c r="P227">
        <f>COUNTIFS(Game!B:B,'Totals by Team'!A227,Game!H:H,"Win",Game!I:I,"Neutral")</f>
        <v>2</v>
      </c>
      <c r="Q227">
        <f>COUNTIFS(Game!B:B,'Totals by Team'!A227,Game!H:H,"Loss",Game!I:I,"Neutral")</f>
        <v>2</v>
      </c>
    </row>
    <row r="228" spans="1:17" x14ac:dyDescent="0.25">
      <c r="A228" t="s">
        <v>90</v>
      </c>
      <c r="B228">
        <f>COUNTIF(Game!B:B,'Totals by Team'!A228)</f>
        <v>29</v>
      </c>
      <c r="C228">
        <f>COUNTIFS(Game!B:B,'Totals by Team'!A228,Game!H:H,"Win")</f>
        <v>11</v>
      </c>
      <c r="D228">
        <f>COUNTIFS(Game!B:B,'Totals by Team'!A228,Game!H:H,"Loss")</f>
        <v>18</v>
      </c>
      <c r="E228" s="3">
        <f t="shared" si="16"/>
        <v>0.37931034482758619</v>
      </c>
      <c r="F228">
        <f>SUMIF(Game!B:B,'Totals by Team'!A228,Game!D:D)</f>
        <v>1823</v>
      </c>
      <c r="G228">
        <f>SUMIF(Game!B:B,'Totals by Team'!A228,Game!E:E)</f>
        <v>1962</v>
      </c>
      <c r="H228" s="2">
        <f t="shared" si="17"/>
        <v>62.862068965517238</v>
      </c>
      <c r="I228" s="2">
        <f t="shared" si="18"/>
        <v>67.65517241379311</v>
      </c>
      <c r="J228">
        <f>SUMIF(Game!B:B,'Totals by Team'!A228,Game!G:G)</f>
        <v>-139</v>
      </c>
      <c r="K228" s="2">
        <f t="shared" si="19"/>
        <v>-4.7931034482758621</v>
      </c>
      <c r="L228">
        <f>COUNTIFS(Game!B:B,'Totals by Team'!A228,Game!H:H,"Win",Game!I:I,"Home")</f>
        <v>5</v>
      </c>
      <c r="M228">
        <f>COUNTIFS(Game!B:B,'Totals by Team'!A228,Game!H:H,"Loss",Game!I:I,"Home")</f>
        <v>7</v>
      </c>
      <c r="N228">
        <f>COUNTIFS(Game!B:B,'Totals by Team'!A228,Game!H:H,"Win",Game!I:I,"Away")</f>
        <v>5</v>
      </c>
      <c r="O228">
        <f>COUNTIFS(Game!B:B,'Totals by Team'!A228,Game!H:H,"Loss",Game!I:I,"Away")</f>
        <v>10</v>
      </c>
      <c r="P228">
        <f>COUNTIFS(Game!B:B,'Totals by Team'!A228,Game!H:H,"Win",Game!I:I,"Neutral")</f>
        <v>1</v>
      </c>
      <c r="Q228">
        <f>COUNTIFS(Game!B:B,'Totals by Team'!A228,Game!H:H,"Loss",Game!I:I,"Neutral")</f>
        <v>1</v>
      </c>
    </row>
    <row r="229" spans="1:17" x14ac:dyDescent="0.25">
      <c r="A229" t="s">
        <v>30</v>
      </c>
      <c r="B229">
        <f>COUNTIF(Game!B:B,'Totals by Team'!A229)</f>
        <v>31</v>
      </c>
      <c r="C229">
        <f>COUNTIFS(Game!B:B,'Totals by Team'!A229,Game!H:H,"Win")</f>
        <v>12</v>
      </c>
      <c r="D229">
        <f>COUNTIFS(Game!B:B,'Totals by Team'!A229,Game!H:H,"Loss")</f>
        <v>19</v>
      </c>
      <c r="E229" s="3">
        <f t="shared" si="16"/>
        <v>0.38709677419354838</v>
      </c>
      <c r="F229">
        <f>SUMIF(Game!B:B,'Totals by Team'!A229,Game!D:D)</f>
        <v>2115</v>
      </c>
      <c r="G229">
        <f>SUMIF(Game!B:B,'Totals by Team'!A229,Game!E:E)</f>
        <v>2178</v>
      </c>
      <c r="H229" s="2">
        <f t="shared" si="17"/>
        <v>68.225806451612897</v>
      </c>
      <c r="I229" s="2">
        <f t="shared" si="18"/>
        <v>70.258064516129039</v>
      </c>
      <c r="J229">
        <f>SUMIF(Game!B:B,'Totals by Team'!A229,Game!G:G)</f>
        <v>-63</v>
      </c>
      <c r="K229" s="2">
        <f t="shared" si="19"/>
        <v>-2.032258064516129</v>
      </c>
      <c r="L229">
        <f>COUNTIFS(Game!B:B,'Totals by Team'!A229,Game!H:H,"Win",Game!I:I,"Home")</f>
        <v>5</v>
      </c>
      <c r="M229">
        <f>COUNTIFS(Game!B:B,'Totals by Team'!A229,Game!H:H,"Loss",Game!I:I,"Home")</f>
        <v>6</v>
      </c>
      <c r="N229">
        <f>COUNTIFS(Game!B:B,'Totals by Team'!A229,Game!H:H,"Win",Game!I:I,"Away")</f>
        <v>5</v>
      </c>
      <c r="O229">
        <f>COUNTIFS(Game!B:B,'Totals by Team'!A229,Game!H:H,"Loss",Game!I:I,"Away")</f>
        <v>11</v>
      </c>
      <c r="P229">
        <f>COUNTIFS(Game!B:B,'Totals by Team'!A229,Game!H:H,"Win",Game!I:I,"Neutral")</f>
        <v>2</v>
      </c>
      <c r="Q229">
        <f>COUNTIFS(Game!B:B,'Totals by Team'!A229,Game!H:H,"Loss",Game!I:I,"Neutral")</f>
        <v>2</v>
      </c>
    </row>
    <row r="230" spans="1:17" x14ac:dyDescent="0.25">
      <c r="A230" t="s">
        <v>72</v>
      </c>
      <c r="B230">
        <f>COUNTIF(Game!B:B,'Totals by Team'!A230)</f>
        <v>31</v>
      </c>
      <c r="C230">
        <f>COUNTIFS(Game!B:B,'Totals by Team'!A230,Game!H:H,"Win")</f>
        <v>12</v>
      </c>
      <c r="D230">
        <f>COUNTIFS(Game!B:B,'Totals by Team'!A230,Game!H:H,"Loss")</f>
        <v>19</v>
      </c>
      <c r="E230" s="3">
        <f t="shared" si="16"/>
        <v>0.38709677419354838</v>
      </c>
      <c r="F230">
        <f>SUMIF(Game!B:B,'Totals by Team'!A230,Game!D:D)</f>
        <v>1884</v>
      </c>
      <c r="G230">
        <f>SUMIF(Game!B:B,'Totals by Team'!A230,Game!E:E)</f>
        <v>2028</v>
      </c>
      <c r="H230" s="2">
        <f t="shared" si="17"/>
        <v>60.774193548387096</v>
      </c>
      <c r="I230" s="2">
        <f t="shared" si="18"/>
        <v>65.41935483870968</v>
      </c>
      <c r="J230">
        <f>SUMIF(Game!B:B,'Totals by Team'!A230,Game!G:G)</f>
        <v>-144</v>
      </c>
      <c r="K230" s="2">
        <f t="shared" si="19"/>
        <v>-4.645161290322581</v>
      </c>
      <c r="L230">
        <f>COUNTIFS(Game!B:B,'Totals by Team'!A230,Game!H:H,"Win",Game!I:I,"Home")</f>
        <v>5</v>
      </c>
      <c r="M230">
        <f>COUNTIFS(Game!B:B,'Totals by Team'!A230,Game!H:H,"Loss",Game!I:I,"Home")</f>
        <v>6</v>
      </c>
      <c r="N230">
        <f>COUNTIFS(Game!B:B,'Totals by Team'!A230,Game!H:H,"Win",Game!I:I,"Away")</f>
        <v>5</v>
      </c>
      <c r="O230">
        <f>COUNTIFS(Game!B:B,'Totals by Team'!A230,Game!H:H,"Loss",Game!I:I,"Away")</f>
        <v>11</v>
      </c>
      <c r="P230">
        <f>COUNTIFS(Game!B:B,'Totals by Team'!A230,Game!H:H,"Win",Game!I:I,"Neutral")</f>
        <v>2</v>
      </c>
      <c r="Q230">
        <f>COUNTIFS(Game!B:B,'Totals by Team'!A230,Game!H:H,"Loss",Game!I:I,"Neutral")</f>
        <v>2</v>
      </c>
    </row>
    <row r="231" spans="1:17" x14ac:dyDescent="0.25">
      <c r="A231" t="s">
        <v>275</v>
      </c>
      <c r="B231">
        <f>COUNTIF(Game!B:B,'Totals by Team'!A231)</f>
        <v>33</v>
      </c>
      <c r="C231">
        <f>COUNTIFS(Game!B:B,'Totals by Team'!A231,Game!H:H,"Win")</f>
        <v>15</v>
      </c>
      <c r="D231">
        <f>COUNTIFS(Game!B:B,'Totals by Team'!A231,Game!H:H,"Loss")</f>
        <v>18</v>
      </c>
      <c r="E231" s="3">
        <f t="shared" si="16"/>
        <v>0.45454545454545453</v>
      </c>
      <c r="F231">
        <f>SUMIF(Game!B:B,'Totals by Team'!A231,Game!D:D)</f>
        <v>2136</v>
      </c>
      <c r="G231">
        <f>SUMIF(Game!B:B,'Totals by Team'!A231,Game!E:E)</f>
        <v>2150</v>
      </c>
      <c r="H231" s="2">
        <f t="shared" si="17"/>
        <v>64.727272727272734</v>
      </c>
      <c r="I231" s="2">
        <f t="shared" si="18"/>
        <v>65.151515151515156</v>
      </c>
      <c r="J231">
        <f>SUMIF(Game!B:B,'Totals by Team'!A231,Game!G:G)</f>
        <v>-14</v>
      </c>
      <c r="K231" s="2">
        <f t="shared" si="19"/>
        <v>-0.42424242424242425</v>
      </c>
      <c r="L231">
        <f>COUNTIFS(Game!B:B,'Totals by Team'!A231,Game!H:H,"Win",Game!I:I,"Home")</f>
        <v>10</v>
      </c>
      <c r="M231">
        <f>COUNTIFS(Game!B:B,'Totals by Team'!A231,Game!H:H,"Loss",Game!I:I,"Home")</f>
        <v>7</v>
      </c>
      <c r="N231">
        <f>COUNTIFS(Game!B:B,'Totals by Team'!A231,Game!H:H,"Win",Game!I:I,"Away")</f>
        <v>3</v>
      </c>
      <c r="O231">
        <f>COUNTIFS(Game!B:B,'Totals by Team'!A231,Game!H:H,"Loss",Game!I:I,"Away")</f>
        <v>9</v>
      </c>
      <c r="P231">
        <f>COUNTIFS(Game!B:B,'Totals by Team'!A231,Game!H:H,"Win",Game!I:I,"Neutral")</f>
        <v>2</v>
      </c>
      <c r="Q231">
        <f>COUNTIFS(Game!B:B,'Totals by Team'!A231,Game!H:H,"Loss",Game!I:I,"Neutral")</f>
        <v>2</v>
      </c>
    </row>
    <row r="232" spans="1:17" x14ac:dyDescent="0.25">
      <c r="A232" t="s">
        <v>121</v>
      </c>
      <c r="B232">
        <f>COUNTIF(Game!B:B,'Totals by Team'!A232)</f>
        <v>28</v>
      </c>
      <c r="C232">
        <f>COUNTIFS(Game!B:B,'Totals by Team'!A232,Game!H:H,"Win")</f>
        <v>11</v>
      </c>
      <c r="D232">
        <f>COUNTIFS(Game!B:B,'Totals by Team'!A232,Game!H:H,"Loss")</f>
        <v>17</v>
      </c>
      <c r="E232" s="3">
        <f t="shared" si="16"/>
        <v>0.39285714285714285</v>
      </c>
      <c r="F232">
        <f>SUMIF(Game!B:B,'Totals by Team'!A232,Game!D:D)</f>
        <v>2079</v>
      </c>
      <c r="G232">
        <f>SUMIF(Game!B:B,'Totals by Team'!A232,Game!E:E)</f>
        <v>2212</v>
      </c>
      <c r="H232" s="2">
        <f t="shared" si="17"/>
        <v>74.25</v>
      </c>
      <c r="I232" s="2">
        <f t="shared" si="18"/>
        <v>79</v>
      </c>
      <c r="J232">
        <f>SUMIF(Game!B:B,'Totals by Team'!A232,Game!G:G)</f>
        <v>-133</v>
      </c>
      <c r="K232" s="2">
        <f t="shared" si="19"/>
        <v>-4.75</v>
      </c>
      <c r="L232">
        <f>COUNTIFS(Game!B:B,'Totals by Team'!A232,Game!H:H,"Win",Game!I:I,"Home")</f>
        <v>6</v>
      </c>
      <c r="M232">
        <f>COUNTIFS(Game!B:B,'Totals by Team'!A232,Game!H:H,"Loss",Game!I:I,"Home")</f>
        <v>7</v>
      </c>
      <c r="N232">
        <f>COUNTIFS(Game!B:B,'Totals by Team'!A232,Game!H:H,"Win",Game!I:I,"Away")</f>
        <v>5</v>
      </c>
      <c r="O232">
        <f>COUNTIFS(Game!B:B,'Totals by Team'!A232,Game!H:H,"Loss",Game!I:I,"Away")</f>
        <v>8</v>
      </c>
      <c r="P232">
        <f>COUNTIFS(Game!B:B,'Totals by Team'!A232,Game!H:H,"Win",Game!I:I,"Neutral")</f>
        <v>0</v>
      </c>
      <c r="Q232">
        <f>COUNTIFS(Game!B:B,'Totals by Team'!A232,Game!H:H,"Loss",Game!I:I,"Neutral")</f>
        <v>2</v>
      </c>
    </row>
    <row r="233" spans="1:17" x14ac:dyDescent="0.25">
      <c r="A233" t="s">
        <v>87</v>
      </c>
      <c r="B233">
        <f>COUNTIF(Game!B:B,'Totals by Team'!A233)</f>
        <v>28</v>
      </c>
      <c r="C233">
        <f>COUNTIFS(Game!B:B,'Totals by Team'!A233,Game!H:H,"Win")</f>
        <v>11</v>
      </c>
      <c r="D233">
        <f>COUNTIFS(Game!B:B,'Totals by Team'!A233,Game!H:H,"Loss")</f>
        <v>17</v>
      </c>
      <c r="E233" s="3">
        <f t="shared" si="16"/>
        <v>0.39285714285714285</v>
      </c>
      <c r="F233">
        <f>SUMIF(Game!B:B,'Totals by Team'!A233,Game!D:D)</f>
        <v>1706</v>
      </c>
      <c r="G233">
        <f>SUMIF(Game!B:B,'Totals by Team'!A233,Game!E:E)</f>
        <v>1906</v>
      </c>
      <c r="H233" s="2">
        <f t="shared" si="17"/>
        <v>60.928571428571431</v>
      </c>
      <c r="I233" s="2">
        <f t="shared" si="18"/>
        <v>68.071428571428569</v>
      </c>
      <c r="J233">
        <f>SUMIF(Game!B:B,'Totals by Team'!A233,Game!G:G)</f>
        <v>-200</v>
      </c>
      <c r="K233" s="2">
        <f t="shared" si="19"/>
        <v>-7.1428571428571432</v>
      </c>
      <c r="L233">
        <f>COUNTIFS(Game!B:B,'Totals by Team'!A233,Game!H:H,"Win",Game!I:I,"Home")</f>
        <v>4</v>
      </c>
      <c r="M233">
        <f>COUNTIFS(Game!B:B,'Totals by Team'!A233,Game!H:H,"Loss",Game!I:I,"Home")</f>
        <v>5</v>
      </c>
      <c r="N233">
        <f>COUNTIFS(Game!B:B,'Totals by Team'!A233,Game!H:H,"Win",Game!I:I,"Away")</f>
        <v>3</v>
      </c>
      <c r="O233">
        <f>COUNTIFS(Game!B:B,'Totals by Team'!A233,Game!H:H,"Loss",Game!I:I,"Away")</f>
        <v>12</v>
      </c>
      <c r="P233">
        <f>COUNTIFS(Game!B:B,'Totals by Team'!A233,Game!H:H,"Win",Game!I:I,"Neutral")</f>
        <v>4</v>
      </c>
      <c r="Q233">
        <f>COUNTIFS(Game!B:B,'Totals by Team'!A233,Game!H:H,"Loss",Game!I:I,"Neutral")</f>
        <v>0</v>
      </c>
    </row>
    <row r="234" spans="1:17" x14ac:dyDescent="0.25">
      <c r="A234" t="s">
        <v>234</v>
      </c>
      <c r="B234">
        <f>COUNTIF(Game!B:B,'Totals by Team'!A234)</f>
        <v>29</v>
      </c>
      <c r="C234">
        <f>COUNTIFS(Game!B:B,'Totals by Team'!A234,Game!H:H,"Win")</f>
        <v>11</v>
      </c>
      <c r="D234">
        <f>COUNTIFS(Game!B:B,'Totals by Team'!A234,Game!H:H,"Loss")</f>
        <v>18</v>
      </c>
      <c r="E234" s="3">
        <f t="shared" si="16"/>
        <v>0.37931034482758619</v>
      </c>
      <c r="F234">
        <f>SUMIF(Game!B:B,'Totals by Team'!A234,Game!D:D)</f>
        <v>1967</v>
      </c>
      <c r="G234">
        <f>SUMIF(Game!B:B,'Totals by Team'!A234,Game!E:E)</f>
        <v>2038</v>
      </c>
      <c r="H234" s="2">
        <f t="shared" si="17"/>
        <v>67.827586206896555</v>
      </c>
      <c r="I234" s="2">
        <f t="shared" si="18"/>
        <v>70.275862068965523</v>
      </c>
      <c r="J234">
        <f>SUMIF(Game!B:B,'Totals by Team'!A234,Game!G:G)</f>
        <v>-71</v>
      </c>
      <c r="K234" s="2">
        <f t="shared" si="19"/>
        <v>-2.4482758620689653</v>
      </c>
      <c r="L234">
        <f>COUNTIFS(Game!B:B,'Totals by Team'!A234,Game!H:H,"Win",Game!I:I,"Home")</f>
        <v>6</v>
      </c>
      <c r="M234">
        <f>COUNTIFS(Game!B:B,'Totals by Team'!A234,Game!H:H,"Loss",Game!I:I,"Home")</f>
        <v>5</v>
      </c>
      <c r="N234">
        <f>COUNTIFS(Game!B:B,'Totals by Team'!A234,Game!H:H,"Win",Game!I:I,"Away")</f>
        <v>4</v>
      </c>
      <c r="O234">
        <f>COUNTIFS(Game!B:B,'Totals by Team'!A234,Game!H:H,"Loss",Game!I:I,"Away")</f>
        <v>13</v>
      </c>
      <c r="P234">
        <f>COUNTIFS(Game!B:B,'Totals by Team'!A234,Game!H:H,"Win",Game!I:I,"Neutral")</f>
        <v>1</v>
      </c>
      <c r="Q234">
        <f>COUNTIFS(Game!B:B,'Totals by Team'!A234,Game!H:H,"Loss",Game!I:I,"Neutral")</f>
        <v>0</v>
      </c>
    </row>
    <row r="235" spans="1:17" x14ac:dyDescent="0.25">
      <c r="A235" t="s">
        <v>119</v>
      </c>
      <c r="B235">
        <f>COUNTIF(Game!B:B,'Totals by Team'!A235)</f>
        <v>26</v>
      </c>
      <c r="C235">
        <f>COUNTIFS(Game!B:B,'Totals by Team'!A235,Game!H:H,"Win")</f>
        <v>10</v>
      </c>
      <c r="D235">
        <f>COUNTIFS(Game!B:B,'Totals by Team'!A235,Game!H:H,"Loss")</f>
        <v>16</v>
      </c>
      <c r="E235" s="3">
        <f t="shared" si="16"/>
        <v>0.38461538461538464</v>
      </c>
      <c r="F235">
        <f>SUMIF(Game!B:B,'Totals by Team'!A235,Game!D:D)</f>
        <v>1597</v>
      </c>
      <c r="G235">
        <f>SUMIF(Game!B:B,'Totals by Team'!A235,Game!E:E)</f>
        <v>1591</v>
      </c>
      <c r="H235" s="2">
        <f t="shared" si="17"/>
        <v>61.42307692307692</v>
      </c>
      <c r="I235" s="2">
        <f t="shared" si="18"/>
        <v>61.192307692307693</v>
      </c>
      <c r="J235">
        <f>SUMIF(Game!B:B,'Totals by Team'!A235,Game!G:G)</f>
        <v>6</v>
      </c>
      <c r="K235" s="2">
        <f t="shared" si="19"/>
        <v>0.23076923076923078</v>
      </c>
      <c r="L235">
        <f>COUNTIFS(Game!B:B,'Totals by Team'!A235,Game!H:H,"Win",Game!I:I,"Home")</f>
        <v>5</v>
      </c>
      <c r="M235">
        <f>COUNTIFS(Game!B:B,'Totals by Team'!A235,Game!H:H,"Loss",Game!I:I,"Home")</f>
        <v>7</v>
      </c>
      <c r="N235">
        <f>COUNTIFS(Game!B:B,'Totals by Team'!A235,Game!H:H,"Win",Game!I:I,"Away")</f>
        <v>5</v>
      </c>
      <c r="O235">
        <f>COUNTIFS(Game!B:B,'Totals by Team'!A235,Game!H:H,"Loss",Game!I:I,"Away")</f>
        <v>9</v>
      </c>
      <c r="P235">
        <f>COUNTIFS(Game!B:B,'Totals by Team'!A235,Game!H:H,"Win",Game!I:I,"Neutral")</f>
        <v>0</v>
      </c>
      <c r="Q235">
        <f>COUNTIFS(Game!B:B,'Totals by Team'!A235,Game!H:H,"Loss",Game!I:I,"Neutral")</f>
        <v>0</v>
      </c>
    </row>
    <row r="236" spans="1:17" x14ac:dyDescent="0.25">
      <c r="A236" t="s">
        <v>250</v>
      </c>
      <c r="B236">
        <f>COUNTIF(Game!B:B,'Totals by Team'!A236)</f>
        <v>31</v>
      </c>
      <c r="C236">
        <f>COUNTIFS(Game!B:B,'Totals by Team'!A236,Game!H:H,"Win")</f>
        <v>13</v>
      </c>
      <c r="D236">
        <f>COUNTIFS(Game!B:B,'Totals by Team'!A236,Game!H:H,"Loss")</f>
        <v>18</v>
      </c>
      <c r="E236" s="3">
        <f t="shared" si="16"/>
        <v>0.41935483870967744</v>
      </c>
      <c r="F236">
        <f>SUMIF(Game!B:B,'Totals by Team'!A236,Game!D:D)</f>
        <v>1907</v>
      </c>
      <c r="G236">
        <f>SUMIF(Game!B:B,'Totals by Team'!A236,Game!E:E)</f>
        <v>1864</v>
      </c>
      <c r="H236" s="2">
        <f t="shared" si="17"/>
        <v>61.516129032258064</v>
      </c>
      <c r="I236" s="2">
        <f t="shared" si="18"/>
        <v>60.12903225806452</v>
      </c>
      <c r="J236">
        <f>SUMIF(Game!B:B,'Totals by Team'!A236,Game!G:G)</f>
        <v>43</v>
      </c>
      <c r="K236" s="2">
        <f t="shared" si="19"/>
        <v>1.3870967741935485</v>
      </c>
      <c r="L236">
        <f>COUNTIFS(Game!B:B,'Totals by Team'!A236,Game!H:H,"Win",Game!I:I,"Home")</f>
        <v>8</v>
      </c>
      <c r="M236">
        <f>COUNTIFS(Game!B:B,'Totals by Team'!A236,Game!H:H,"Loss",Game!I:I,"Home")</f>
        <v>7</v>
      </c>
      <c r="N236">
        <f>COUNTIFS(Game!B:B,'Totals by Team'!A236,Game!H:H,"Win",Game!I:I,"Away")</f>
        <v>3</v>
      </c>
      <c r="O236">
        <f>COUNTIFS(Game!B:B,'Totals by Team'!A236,Game!H:H,"Loss",Game!I:I,"Away")</f>
        <v>9</v>
      </c>
      <c r="P236">
        <f>COUNTIFS(Game!B:B,'Totals by Team'!A236,Game!H:H,"Win",Game!I:I,"Neutral")</f>
        <v>2</v>
      </c>
      <c r="Q236">
        <f>COUNTIFS(Game!B:B,'Totals by Team'!A236,Game!H:H,"Loss",Game!I:I,"Neutral")</f>
        <v>2</v>
      </c>
    </row>
    <row r="237" spans="1:17" x14ac:dyDescent="0.25">
      <c r="A237" t="s">
        <v>187</v>
      </c>
      <c r="B237">
        <f>COUNTIF(Game!B:B,'Totals by Team'!A237)</f>
        <v>28</v>
      </c>
      <c r="C237">
        <f>COUNTIFS(Game!B:B,'Totals by Team'!A237,Game!H:H,"Win")</f>
        <v>11</v>
      </c>
      <c r="D237">
        <f>COUNTIFS(Game!B:B,'Totals by Team'!A237,Game!H:H,"Loss")</f>
        <v>17</v>
      </c>
      <c r="E237" s="3">
        <f t="shared" si="16"/>
        <v>0.39285714285714285</v>
      </c>
      <c r="F237">
        <f>SUMIF(Game!B:B,'Totals by Team'!A237,Game!D:D)</f>
        <v>1643</v>
      </c>
      <c r="G237">
        <f>SUMIF(Game!B:B,'Totals by Team'!A237,Game!E:E)</f>
        <v>1760</v>
      </c>
      <c r="H237" s="2">
        <f t="shared" si="17"/>
        <v>58.678571428571431</v>
      </c>
      <c r="I237" s="2">
        <f t="shared" si="18"/>
        <v>62.857142857142854</v>
      </c>
      <c r="J237">
        <f>SUMIF(Game!B:B,'Totals by Team'!A237,Game!G:G)</f>
        <v>-117</v>
      </c>
      <c r="K237" s="2">
        <f t="shared" si="19"/>
        <v>-4.1785714285714288</v>
      </c>
      <c r="L237">
        <f>COUNTIFS(Game!B:B,'Totals by Team'!A237,Game!H:H,"Win",Game!I:I,"Home")</f>
        <v>8</v>
      </c>
      <c r="M237">
        <f>COUNTIFS(Game!B:B,'Totals by Team'!A237,Game!H:H,"Loss",Game!I:I,"Home")</f>
        <v>4</v>
      </c>
      <c r="N237">
        <f>COUNTIFS(Game!B:B,'Totals by Team'!A237,Game!H:H,"Win",Game!I:I,"Away")</f>
        <v>2</v>
      </c>
      <c r="O237">
        <f>COUNTIFS(Game!B:B,'Totals by Team'!A237,Game!H:H,"Loss",Game!I:I,"Away")</f>
        <v>12</v>
      </c>
      <c r="P237">
        <f>COUNTIFS(Game!B:B,'Totals by Team'!A237,Game!H:H,"Win",Game!I:I,"Neutral")</f>
        <v>1</v>
      </c>
      <c r="Q237">
        <f>COUNTIFS(Game!B:B,'Totals by Team'!A237,Game!H:H,"Loss",Game!I:I,"Neutral")</f>
        <v>1</v>
      </c>
    </row>
    <row r="238" spans="1:17" x14ac:dyDescent="0.25">
      <c r="A238" t="s">
        <v>322</v>
      </c>
      <c r="B238">
        <f>COUNTIF(Game!B:B,'Totals by Team'!A238)</f>
        <v>29</v>
      </c>
      <c r="C238">
        <f>COUNTIFS(Game!B:B,'Totals by Team'!A238,Game!H:H,"Win")</f>
        <v>11</v>
      </c>
      <c r="D238">
        <f>COUNTIFS(Game!B:B,'Totals by Team'!A238,Game!H:H,"Loss")</f>
        <v>18</v>
      </c>
      <c r="E238" s="3">
        <f t="shared" si="16"/>
        <v>0.37931034482758619</v>
      </c>
      <c r="F238">
        <f>SUMIF(Game!B:B,'Totals by Team'!A238,Game!D:D)</f>
        <v>1959</v>
      </c>
      <c r="G238">
        <f>SUMIF(Game!B:B,'Totals by Team'!A238,Game!E:E)</f>
        <v>2032</v>
      </c>
      <c r="H238" s="2">
        <f t="shared" si="17"/>
        <v>67.551724137931032</v>
      </c>
      <c r="I238" s="2">
        <f t="shared" si="18"/>
        <v>70.068965517241381</v>
      </c>
      <c r="J238">
        <f>SUMIF(Game!B:B,'Totals by Team'!A238,Game!G:G)</f>
        <v>-73</v>
      </c>
      <c r="K238" s="2">
        <f t="shared" si="19"/>
        <v>-2.5172413793103448</v>
      </c>
      <c r="L238">
        <f>COUNTIFS(Game!B:B,'Totals by Team'!A238,Game!H:H,"Win",Game!I:I,"Home")</f>
        <v>5</v>
      </c>
      <c r="M238">
        <f>COUNTIFS(Game!B:B,'Totals by Team'!A238,Game!H:H,"Loss",Game!I:I,"Home")</f>
        <v>8</v>
      </c>
      <c r="N238">
        <f>COUNTIFS(Game!B:B,'Totals by Team'!A238,Game!H:H,"Win",Game!I:I,"Away")</f>
        <v>6</v>
      </c>
      <c r="O238">
        <f>COUNTIFS(Game!B:B,'Totals by Team'!A238,Game!H:H,"Loss",Game!I:I,"Away")</f>
        <v>9</v>
      </c>
      <c r="P238">
        <f>COUNTIFS(Game!B:B,'Totals by Team'!A238,Game!H:H,"Win",Game!I:I,"Neutral")</f>
        <v>0</v>
      </c>
      <c r="Q238">
        <f>COUNTIFS(Game!B:B,'Totals by Team'!A238,Game!H:H,"Loss",Game!I:I,"Neutral")</f>
        <v>1</v>
      </c>
    </row>
    <row r="239" spans="1:17" x14ac:dyDescent="0.25">
      <c r="A239" t="s">
        <v>281</v>
      </c>
      <c r="B239">
        <f>COUNTIF(Game!B:B,'Totals by Team'!A239)</f>
        <v>30</v>
      </c>
      <c r="C239">
        <f>COUNTIFS(Game!B:B,'Totals by Team'!A239,Game!H:H,"Win")</f>
        <v>12</v>
      </c>
      <c r="D239">
        <f>COUNTIFS(Game!B:B,'Totals by Team'!A239,Game!H:H,"Loss")</f>
        <v>18</v>
      </c>
      <c r="E239" s="3">
        <f t="shared" si="16"/>
        <v>0.4</v>
      </c>
      <c r="F239">
        <f>SUMIF(Game!B:B,'Totals by Team'!A239,Game!D:D)</f>
        <v>1937</v>
      </c>
      <c r="G239">
        <f>SUMIF(Game!B:B,'Totals by Team'!A239,Game!E:E)</f>
        <v>2084</v>
      </c>
      <c r="H239" s="2">
        <f t="shared" si="17"/>
        <v>64.566666666666663</v>
      </c>
      <c r="I239" s="2">
        <f t="shared" si="18"/>
        <v>69.466666666666669</v>
      </c>
      <c r="J239">
        <f>SUMIF(Game!B:B,'Totals by Team'!A239,Game!G:G)</f>
        <v>-147</v>
      </c>
      <c r="K239" s="2">
        <f t="shared" si="19"/>
        <v>-4.9000000000000004</v>
      </c>
      <c r="L239">
        <f>COUNTIFS(Game!B:B,'Totals by Team'!A239,Game!H:H,"Win",Game!I:I,"Home")</f>
        <v>3</v>
      </c>
      <c r="M239">
        <f>COUNTIFS(Game!B:B,'Totals by Team'!A239,Game!H:H,"Loss",Game!I:I,"Home")</f>
        <v>10</v>
      </c>
      <c r="N239">
        <f>COUNTIFS(Game!B:B,'Totals by Team'!A239,Game!H:H,"Win",Game!I:I,"Away")</f>
        <v>7</v>
      </c>
      <c r="O239">
        <f>COUNTIFS(Game!B:B,'Totals by Team'!A239,Game!H:H,"Loss",Game!I:I,"Away")</f>
        <v>8</v>
      </c>
      <c r="P239">
        <f>COUNTIFS(Game!B:B,'Totals by Team'!A239,Game!H:H,"Win",Game!I:I,"Neutral")</f>
        <v>2</v>
      </c>
      <c r="Q239">
        <f>COUNTIFS(Game!B:B,'Totals by Team'!A239,Game!H:H,"Loss",Game!I:I,"Neutral")</f>
        <v>0</v>
      </c>
    </row>
    <row r="240" spans="1:17" x14ac:dyDescent="0.25">
      <c r="A240" t="s">
        <v>300</v>
      </c>
      <c r="B240">
        <f>COUNTIF(Game!B:B,'Totals by Team'!A240)</f>
        <v>32</v>
      </c>
      <c r="C240">
        <f>COUNTIFS(Game!B:B,'Totals by Team'!A240,Game!H:H,"Win")</f>
        <v>14</v>
      </c>
      <c r="D240">
        <f>COUNTIFS(Game!B:B,'Totals by Team'!A240,Game!H:H,"Loss")</f>
        <v>18</v>
      </c>
      <c r="E240" s="3">
        <f t="shared" si="16"/>
        <v>0.4375</v>
      </c>
      <c r="F240">
        <f>SUMIF(Game!B:B,'Totals by Team'!A240,Game!D:D)</f>
        <v>2036</v>
      </c>
      <c r="G240">
        <f>SUMIF(Game!B:B,'Totals by Team'!A240,Game!E:E)</f>
        <v>2137</v>
      </c>
      <c r="H240" s="2">
        <f t="shared" si="17"/>
        <v>63.625</v>
      </c>
      <c r="I240" s="2">
        <f t="shared" si="18"/>
        <v>66.78125</v>
      </c>
      <c r="J240">
        <f>SUMIF(Game!B:B,'Totals by Team'!A240,Game!G:G)</f>
        <v>-101</v>
      </c>
      <c r="K240" s="2">
        <f t="shared" si="19"/>
        <v>-3.15625</v>
      </c>
      <c r="L240">
        <f>COUNTIFS(Game!B:B,'Totals by Team'!A240,Game!H:H,"Win",Game!I:I,"Home")</f>
        <v>8</v>
      </c>
      <c r="M240">
        <f>COUNTIFS(Game!B:B,'Totals by Team'!A240,Game!H:H,"Loss",Game!I:I,"Home")</f>
        <v>6</v>
      </c>
      <c r="N240">
        <f>COUNTIFS(Game!B:B,'Totals by Team'!A240,Game!H:H,"Win",Game!I:I,"Away")</f>
        <v>4</v>
      </c>
      <c r="O240">
        <f>COUNTIFS(Game!B:B,'Totals by Team'!A240,Game!H:H,"Loss",Game!I:I,"Away")</f>
        <v>9</v>
      </c>
      <c r="P240">
        <f>COUNTIFS(Game!B:B,'Totals by Team'!A240,Game!H:H,"Win",Game!I:I,"Neutral")</f>
        <v>2</v>
      </c>
      <c r="Q240">
        <f>COUNTIFS(Game!B:B,'Totals by Team'!A240,Game!H:H,"Loss",Game!I:I,"Neutral")</f>
        <v>3</v>
      </c>
    </row>
    <row r="241" spans="1:17" x14ac:dyDescent="0.25">
      <c r="A241" t="s">
        <v>335</v>
      </c>
      <c r="B241">
        <f>COUNTIF(Game!B:B,'Totals by Team'!A241)</f>
        <v>33</v>
      </c>
      <c r="C241">
        <f>COUNTIFS(Game!B:B,'Totals by Team'!A241,Game!H:H,"Win")</f>
        <v>15</v>
      </c>
      <c r="D241">
        <f>COUNTIFS(Game!B:B,'Totals by Team'!A241,Game!H:H,"Loss")</f>
        <v>18</v>
      </c>
      <c r="E241" s="3">
        <f t="shared" si="16"/>
        <v>0.45454545454545453</v>
      </c>
      <c r="F241">
        <f>SUMIF(Game!B:B,'Totals by Team'!A241,Game!D:D)</f>
        <v>1923</v>
      </c>
      <c r="G241">
        <f>SUMIF(Game!B:B,'Totals by Team'!A241,Game!E:E)</f>
        <v>2094</v>
      </c>
      <c r="H241" s="2">
        <f t="shared" si="17"/>
        <v>58.272727272727273</v>
      </c>
      <c r="I241" s="2">
        <f t="shared" si="18"/>
        <v>63.454545454545453</v>
      </c>
      <c r="J241">
        <f>SUMIF(Game!B:B,'Totals by Team'!A241,Game!G:G)</f>
        <v>-171</v>
      </c>
      <c r="K241" s="2">
        <f t="shared" si="19"/>
        <v>-5.1818181818181817</v>
      </c>
      <c r="L241">
        <f>COUNTIFS(Game!B:B,'Totals by Team'!A241,Game!H:H,"Win",Game!I:I,"Home")</f>
        <v>11</v>
      </c>
      <c r="M241">
        <f>COUNTIFS(Game!B:B,'Totals by Team'!A241,Game!H:H,"Loss",Game!I:I,"Home")</f>
        <v>7</v>
      </c>
      <c r="N241">
        <f>COUNTIFS(Game!B:B,'Totals by Team'!A241,Game!H:H,"Win",Game!I:I,"Away")</f>
        <v>2</v>
      </c>
      <c r="O241">
        <f>COUNTIFS(Game!B:B,'Totals by Team'!A241,Game!H:H,"Loss",Game!I:I,"Away")</f>
        <v>10</v>
      </c>
      <c r="P241">
        <f>COUNTIFS(Game!B:B,'Totals by Team'!A241,Game!H:H,"Win",Game!I:I,"Neutral")</f>
        <v>2</v>
      </c>
      <c r="Q241">
        <f>COUNTIFS(Game!B:B,'Totals by Team'!A241,Game!H:H,"Loss",Game!I:I,"Neutral")</f>
        <v>1</v>
      </c>
    </row>
    <row r="242" spans="1:17" x14ac:dyDescent="0.25">
      <c r="A242" t="s">
        <v>145</v>
      </c>
      <c r="B242">
        <f>COUNTIF(Game!B:B,'Totals by Team'!A242)</f>
        <v>28</v>
      </c>
      <c r="C242">
        <f>COUNTIFS(Game!B:B,'Totals by Team'!A242,Game!H:H,"Win")</f>
        <v>11</v>
      </c>
      <c r="D242">
        <f>COUNTIFS(Game!B:B,'Totals by Team'!A242,Game!H:H,"Loss")</f>
        <v>17</v>
      </c>
      <c r="E242" s="3">
        <f t="shared" si="16"/>
        <v>0.39285714285714285</v>
      </c>
      <c r="F242">
        <f>SUMIF(Game!B:B,'Totals by Team'!A242,Game!D:D)</f>
        <v>1939</v>
      </c>
      <c r="G242">
        <f>SUMIF(Game!B:B,'Totals by Team'!A242,Game!E:E)</f>
        <v>2057</v>
      </c>
      <c r="H242" s="2">
        <f t="shared" si="17"/>
        <v>69.25</v>
      </c>
      <c r="I242" s="2">
        <f t="shared" si="18"/>
        <v>73.464285714285708</v>
      </c>
      <c r="J242">
        <f>SUMIF(Game!B:B,'Totals by Team'!A242,Game!G:G)</f>
        <v>-118</v>
      </c>
      <c r="K242" s="2">
        <f t="shared" si="19"/>
        <v>-4.2142857142857144</v>
      </c>
      <c r="L242">
        <f>COUNTIFS(Game!B:B,'Totals by Team'!A242,Game!H:H,"Win",Game!I:I,"Home")</f>
        <v>8</v>
      </c>
      <c r="M242">
        <f>COUNTIFS(Game!B:B,'Totals by Team'!A242,Game!H:H,"Loss",Game!I:I,"Home")</f>
        <v>6</v>
      </c>
      <c r="N242">
        <f>COUNTIFS(Game!B:B,'Totals by Team'!A242,Game!H:H,"Win",Game!I:I,"Away")</f>
        <v>3</v>
      </c>
      <c r="O242">
        <f>COUNTIFS(Game!B:B,'Totals by Team'!A242,Game!H:H,"Loss",Game!I:I,"Away")</f>
        <v>10</v>
      </c>
      <c r="P242">
        <f>COUNTIFS(Game!B:B,'Totals by Team'!A242,Game!H:H,"Win",Game!I:I,"Neutral")</f>
        <v>0</v>
      </c>
      <c r="Q242">
        <f>COUNTIFS(Game!B:B,'Totals by Team'!A242,Game!H:H,"Loss",Game!I:I,"Neutral")</f>
        <v>1</v>
      </c>
    </row>
    <row r="243" spans="1:17" x14ac:dyDescent="0.25">
      <c r="A243" t="s">
        <v>152</v>
      </c>
      <c r="B243">
        <f>COUNTIF(Game!B:B,'Totals by Team'!A243)</f>
        <v>29</v>
      </c>
      <c r="C243">
        <f>COUNTIFS(Game!B:B,'Totals by Team'!A243,Game!H:H,"Win")</f>
        <v>11</v>
      </c>
      <c r="D243">
        <f>COUNTIFS(Game!B:B,'Totals by Team'!A243,Game!H:H,"Loss")</f>
        <v>18</v>
      </c>
      <c r="E243" s="3">
        <f t="shared" si="16"/>
        <v>0.37931034482758619</v>
      </c>
      <c r="F243">
        <f>SUMIF(Game!B:B,'Totals by Team'!A243,Game!D:D)</f>
        <v>1824</v>
      </c>
      <c r="G243">
        <f>SUMIF(Game!B:B,'Totals by Team'!A243,Game!E:E)</f>
        <v>2032</v>
      </c>
      <c r="H243" s="2">
        <f t="shared" si="17"/>
        <v>62.896551724137929</v>
      </c>
      <c r="I243" s="2">
        <f t="shared" si="18"/>
        <v>70.068965517241381</v>
      </c>
      <c r="J243">
        <f>SUMIF(Game!B:B,'Totals by Team'!A243,Game!G:G)</f>
        <v>-208</v>
      </c>
      <c r="K243" s="2">
        <f t="shared" si="19"/>
        <v>-7.1724137931034484</v>
      </c>
      <c r="L243">
        <f>COUNTIFS(Game!B:B,'Totals by Team'!A243,Game!H:H,"Win",Game!I:I,"Home")</f>
        <v>7</v>
      </c>
      <c r="M243">
        <f>COUNTIFS(Game!B:B,'Totals by Team'!A243,Game!H:H,"Loss",Game!I:I,"Home")</f>
        <v>5</v>
      </c>
      <c r="N243">
        <f>COUNTIFS(Game!B:B,'Totals by Team'!A243,Game!H:H,"Win",Game!I:I,"Away")</f>
        <v>3</v>
      </c>
      <c r="O243">
        <f>COUNTIFS(Game!B:B,'Totals by Team'!A243,Game!H:H,"Loss",Game!I:I,"Away")</f>
        <v>13</v>
      </c>
      <c r="P243">
        <f>COUNTIFS(Game!B:B,'Totals by Team'!A243,Game!H:H,"Win",Game!I:I,"Neutral")</f>
        <v>1</v>
      </c>
      <c r="Q243">
        <f>COUNTIFS(Game!B:B,'Totals by Team'!A243,Game!H:H,"Loss",Game!I:I,"Neutral")</f>
        <v>0</v>
      </c>
    </row>
    <row r="244" spans="1:17" x14ac:dyDescent="0.25">
      <c r="A244" t="s">
        <v>28</v>
      </c>
      <c r="B244">
        <f>COUNTIF(Game!B:B,'Totals by Team'!A244)</f>
        <v>29</v>
      </c>
      <c r="C244">
        <f>COUNTIFS(Game!B:B,'Totals by Team'!A244,Game!H:H,"Win")</f>
        <v>10</v>
      </c>
      <c r="D244">
        <f>COUNTIFS(Game!B:B,'Totals by Team'!A244,Game!H:H,"Loss")</f>
        <v>19</v>
      </c>
      <c r="E244" s="3">
        <f t="shared" si="16"/>
        <v>0.34482758620689657</v>
      </c>
      <c r="F244">
        <f>SUMIF(Game!B:B,'Totals by Team'!A244,Game!D:D)</f>
        <v>1884</v>
      </c>
      <c r="G244">
        <f>SUMIF(Game!B:B,'Totals by Team'!A244,Game!E:E)</f>
        <v>1987</v>
      </c>
      <c r="H244" s="2">
        <f t="shared" si="17"/>
        <v>64.965517241379317</v>
      </c>
      <c r="I244" s="2">
        <f t="shared" si="18"/>
        <v>68.517241379310349</v>
      </c>
      <c r="J244">
        <f>SUMIF(Game!B:B,'Totals by Team'!A244,Game!G:G)</f>
        <v>-103</v>
      </c>
      <c r="K244" s="2">
        <f t="shared" si="19"/>
        <v>-3.5517241379310347</v>
      </c>
      <c r="L244">
        <f>COUNTIFS(Game!B:B,'Totals by Team'!A244,Game!H:H,"Win",Game!I:I,"Home")</f>
        <v>5</v>
      </c>
      <c r="M244">
        <f>COUNTIFS(Game!B:B,'Totals by Team'!A244,Game!H:H,"Loss",Game!I:I,"Home")</f>
        <v>5</v>
      </c>
      <c r="N244">
        <f>COUNTIFS(Game!B:B,'Totals by Team'!A244,Game!H:H,"Win",Game!I:I,"Away")</f>
        <v>4</v>
      </c>
      <c r="O244">
        <f>COUNTIFS(Game!B:B,'Totals by Team'!A244,Game!H:H,"Loss",Game!I:I,"Away")</f>
        <v>12</v>
      </c>
      <c r="P244">
        <f>COUNTIFS(Game!B:B,'Totals by Team'!A244,Game!H:H,"Win",Game!I:I,"Neutral")</f>
        <v>1</v>
      </c>
      <c r="Q244">
        <f>COUNTIFS(Game!B:B,'Totals by Team'!A244,Game!H:H,"Loss",Game!I:I,"Neutral")</f>
        <v>2</v>
      </c>
    </row>
    <row r="245" spans="1:17" x14ac:dyDescent="0.25">
      <c r="A245" t="s">
        <v>85</v>
      </c>
      <c r="B245">
        <f>COUNTIF(Game!B:B,'Totals by Team'!A245)</f>
        <v>31</v>
      </c>
      <c r="C245">
        <f>COUNTIFS(Game!B:B,'Totals by Team'!A245,Game!H:H,"Win")</f>
        <v>12</v>
      </c>
      <c r="D245">
        <f>COUNTIFS(Game!B:B,'Totals by Team'!A245,Game!H:H,"Loss")</f>
        <v>19</v>
      </c>
      <c r="E245" s="3">
        <f t="shared" si="16"/>
        <v>0.38709677419354838</v>
      </c>
      <c r="F245">
        <f>SUMIF(Game!B:B,'Totals by Team'!A245,Game!D:D)</f>
        <v>1904</v>
      </c>
      <c r="G245">
        <f>SUMIF(Game!B:B,'Totals by Team'!A245,Game!E:E)</f>
        <v>2075</v>
      </c>
      <c r="H245" s="2">
        <f t="shared" si="17"/>
        <v>61.41935483870968</v>
      </c>
      <c r="I245" s="2">
        <f t="shared" si="18"/>
        <v>66.935483870967744</v>
      </c>
      <c r="J245">
        <f>SUMIF(Game!B:B,'Totals by Team'!A245,Game!G:G)</f>
        <v>-171</v>
      </c>
      <c r="K245" s="2">
        <f t="shared" si="19"/>
        <v>-5.5161290322580649</v>
      </c>
      <c r="L245">
        <f>COUNTIFS(Game!B:B,'Totals by Team'!A245,Game!H:H,"Win",Game!I:I,"Home")</f>
        <v>6</v>
      </c>
      <c r="M245">
        <f>COUNTIFS(Game!B:B,'Totals by Team'!A245,Game!H:H,"Loss",Game!I:I,"Home")</f>
        <v>4</v>
      </c>
      <c r="N245">
        <f>COUNTIFS(Game!B:B,'Totals by Team'!A245,Game!H:H,"Win",Game!I:I,"Away")</f>
        <v>3</v>
      </c>
      <c r="O245">
        <f>COUNTIFS(Game!B:B,'Totals by Team'!A245,Game!H:H,"Loss",Game!I:I,"Away")</f>
        <v>13</v>
      </c>
      <c r="P245">
        <f>COUNTIFS(Game!B:B,'Totals by Team'!A245,Game!H:H,"Win",Game!I:I,"Neutral")</f>
        <v>3</v>
      </c>
      <c r="Q245">
        <f>COUNTIFS(Game!B:B,'Totals by Team'!A245,Game!H:H,"Loss",Game!I:I,"Neutral")</f>
        <v>2</v>
      </c>
    </row>
    <row r="246" spans="1:17" x14ac:dyDescent="0.25">
      <c r="A246" t="s">
        <v>196</v>
      </c>
      <c r="B246">
        <f>COUNTIF(Game!B:B,'Totals by Team'!A246)</f>
        <v>29</v>
      </c>
      <c r="C246">
        <f>COUNTIFS(Game!B:B,'Totals by Team'!A246,Game!H:H,"Win")</f>
        <v>11</v>
      </c>
      <c r="D246">
        <f>COUNTIFS(Game!B:B,'Totals by Team'!A246,Game!H:H,"Loss")</f>
        <v>18</v>
      </c>
      <c r="E246" s="3">
        <f t="shared" si="16"/>
        <v>0.37931034482758619</v>
      </c>
      <c r="F246">
        <f>SUMIF(Game!B:B,'Totals by Team'!A246,Game!D:D)</f>
        <v>2006</v>
      </c>
      <c r="G246">
        <f>SUMIF(Game!B:B,'Totals by Team'!A246,Game!E:E)</f>
        <v>2245</v>
      </c>
      <c r="H246" s="2">
        <f t="shared" si="17"/>
        <v>69.172413793103445</v>
      </c>
      <c r="I246" s="2">
        <f t="shared" si="18"/>
        <v>77.41379310344827</v>
      </c>
      <c r="J246">
        <f>SUMIF(Game!B:B,'Totals by Team'!A246,Game!G:G)</f>
        <v>-239</v>
      </c>
      <c r="K246" s="2">
        <f t="shared" si="19"/>
        <v>-8.2413793103448274</v>
      </c>
      <c r="L246">
        <f>COUNTIFS(Game!B:B,'Totals by Team'!A246,Game!H:H,"Win",Game!I:I,"Home")</f>
        <v>7</v>
      </c>
      <c r="M246">
        <f>COUNTIFS(Game!B:B,'Totals by Team'!A246,Game!H:H,"Loss",Game!I:I,"Home")</f>
        <v>6</v>
      </c>
      <c r="N246">
        <f>COUNTIFS(Game!B:B,'Totals by Team'!A246,Game!H:H,"Win",Game!I:I,"Away")</f>
        <v>4</v>
      </c>
      <c r="O246">
        <f>COUNTIFS(Game!B:B,'Totals by Team'!A246,Game!H:H,"Loss",Game!I:I,"Away")</f>
        <v>12</v>
      </c>
      <c r="P246">
        <f>COUNTIFS(Game!B:B,'Totals by Team'!A246,Game!H:H,"Win",Game!I:I,"Neutral")</f>
        <v>0</v>
      </c>
      <c r="Q246">
        <f>COUNTIFS(Game!B:B,'Totals by Team'!A246,Game!H:H,"Loss",Game!I:I,"Neutral")</f>
        <v>0</v>
      </c>
    </row>
    <row r="247" spans="1:17" x14ac:dyDescent="0.25">
      <c r="A247" t="s">
        <v>170</v>
      </c>
      <c r="B247">
        <f>COUNTIF(Game!B:B,'Totals by Team'!A247)</f>
        <v>32</v>
      </c>
      <c r="C247">
        <f>COUNTIFS(Game!B:B,'Totals by Team'!A247,Game!H:H,"Win")</f>
        <v>13</v>
      </c>
      <c r="D247">
        <f>COUNTIFS(Game!B:B,'Totals by Team'!A247,Game!H:H,"Loss")</f>
        <v>19</v>
      </c>
      <c r="E247" s="3">
        <f t="shared" si="16"/>
        <v>0.40625</v>
      </c>
      <c r="F247">
        <f>SUMIF(Game!B:B,'Totals by Team'!A247,Game!D:D)</f>
        <v>2116</v>
      </c>
      <c r="G247">
        <f>SUMIF(Game!B:B,'Totals by Team'!A247,Game!E:E)</f>
        <v>2178</v>
      </c>
      <c r="H247" s="2">
        <f t="shared" si="17"/>
        <v>66.125</v>
      </c>
      <c r="I247" s="2">
        <f t="shared" si="18"/>
        <v>68.0625</v>
      </c>
      <c r="J247">
        <f>SUMIF(Game!B:B,'Totals by Team'!A247,Game!G:G)</f>
        <v>-62</v>
      </c>
      <c r="K247" s="2">
        <f t="shared" si="19"/>
        <v>-1.9375</v>
      </c>
      <c r="L247">
        <f>COUNTIFS(Game!B:B,'Totals by Team'!A247,Game!H:H,"Win",Game!I:I,"Home")</f>
        <v>8</v>
      </c>
      <c r="M247">
        <f>COUNTIFS(Game!B:B,'Totals by Team'!A247,Game!H:H,"Loss",Game!I:I,"Home")</f>
        <v>6</v>
      </c>
      <c r="N247">
        <f>COUNTIFS(Game!B:B,'Totals by Team'!A247,Game!H:H,"Win",Game!I:I,"Away")</f>
        <v>3</v>
      </c>
      <c r="O247">
        <f>COUNTIFS(Game!B:B,'Totals by Team'!A247,Game!H:H,"Loss",Game!I:I,"Away")</f>
        <v>9</v>
      </c>
      <c r="P247">
        <f>COUNTIFS(Game!B:B,'Totals by Team'!A247,Game!H:H,"Win",Game!I:I,"Neutral")</f>
        <v>2</v>
      </c>
      <c r="Q247">
        <f>COUNTIFS(Game!B:B,'Totals by Team'!A247,Game!H:H,"Loss",Game!I:I,"Neutral")</f>
        <v>4</v>
      </c>
    </row>
    <row r="248" spans="1:17" x14ac:dyDescent="0.25">
      <c r="A248" t="s">
        <v>269</v>
      </c>
      <c r="B248">
        <f>COUNTIF(Game!B:B,'Totals by Team'!A248)</f>
        <v>27</v>
      </c>
      <c r="C248">
        <f>COUNTIFS(Game!B:B,'Totals by Team'!A248,Game!H:H,"Win")</f>
        <v>10</v>
      </c>
      <c r="D248">
        <f>COUNTIFS(Game!B:B,'Totals by Team'!A248,Game!H:H,"Loss")</f>
        <v>17</v>
      </c>
      <c r="E248" s="3">
        <f t="shared" si="16"/>
        <v>0.37037037037037035</v>
      </c>
      <c r="F248">
        <f>SUMIF(Game!B:B,'Totals by Team'!A248,Game!D:D)</f>
        <v>1702</v>
      </c>
      <c r="G248">
        <f>SUMIF(Game!B:B,'Totals by Team'!A248,Game!E:E)</f>
        <v>1874</v>
      </c>
      <c r="H248" s="2">
        <f t="shared" si="17"/>
        <v>63.037037037037038</v>
      </c>
      <c r="I248" s="2">
        <f t="shared" si="18"/>
        <v>69.407407407407405</v>
      </c>
      <c r="J248">
        <f>SUMIF(Game!B:B,'Totals by Team'!A248,Game!G:G)</f>
        <v>-172</v>
      </c>
      <c r="K248" s="2">
        <f t="shared" si="19"/>
        <v>-6.3703703703703702</v>
      </c>
      <c r="L248">
        <f>COUNTIFS(Game!B:B,'Totals by Team'!A248,Game!H:H,"Win",Game!I:I,"Home")</f>
        <v>7</v>
      </c>
      <c r="M248">
        <f>COUNTIFS(Game!B:B,'Totals by Team'!A248,Game!H:H,"Loss",Game!I:I,"Home")</f>
        <v>5</v>
      </c>
      <c r="N248">
        <f>COUNTIFS(Game!B:B,'Totals by Team'!A248,Game!H:H,"Win",Game!I:I,"Away")</f>
        <v>3</v>
      </c>
      <c r="O248">
        <f>COUNTIFS(Game!B:B,'Totals by Team'!A248,Game!H:H,"Loss",Game!I:I,"Away")</f>
        <v>12</v>
      </c>
      <c r="P248">
        <f>COUNTIFS(Game!B:B,'Totals by Team'!A248,Game!H:H,"Win",Game!I:I,"Neutral")</f>
        <v>0</v>
      </c>
      <c r="Q248">
        <f>COUNTIFS(Game!B:B,'Totals by Team'!A248,Game!H:H,"Loss",Game!I:I,"Neutral")</f>
        <v>0</v>
      </c>
    </row>
    <row r="249" spans="1:17" x14ac:dyDescent="0.25">
      <c r="A249" t="s">
        <v>221</v>
      </c>
      <c r="B249">
        <f>COUNTIF(Game!B:B,'Totals by Team'!A249)</f>
        <v>32</v>
      </c>
      <c r="C249">
        <f>COUNTIFS(Game!B:B,'Totals by Team'!A249,Game!H:H,"Win")</f>
        <v>14</v>
      </c>
      <c r="D249">
        <f>COUNTIFS(Game!B:B,'Totals by Team'!A249,Game!H:H,"Loss")</f>
        <v>18</v>
      </c>
      <c r="E249" s="3">
        <f t="shared" si="16"/>
        <v>0.4375</v>
      </c>
      <c r="F249">
        <f>SUMIF(Game!B:B,'Totals by Team'!A249,Game!D:D)</f>
        <v>2304</v>
      </c>
      <c r="G249">
        <f>SUMIF(Game!B:B,'Totals by Team'!A249,Game!E:E)</f>
        <v>2248</v>
      </c>
      <c r="H249" s="2">
        <f t="shared" si="17"/>
        <v>72</v>
      </c>
      <c r="I249" s="2">
        <f t="shared" si="18"/>
        <v>70.25</v>
      </c>
      <c r="J249">
        <f>SUMIF(Game!B:B,'Totals by Team'!A249,Game!G:G)</f>
        <v>56</v>
      </c>
      <c r="K249" s="2">
        <f t="shared" si="19"/>
        <v>1.75</v>
      </c>
      <c r="L249">
        <f>COUNTIFS(Game!B:B,'Totals by Team'!A249,Game!H:H,"Win",Game!I:I,"Home")</f>
        <v>9</v>
      </c>
      <c r="M249">
        <f>COUNTIFS(Game!B:B,'Totals by Team'!A249,Game!H:H,"Loss",Game!I:I,"Home")</f>
        <v>8</v>
      </c>
      <c r="N249">
        <f>COUNTIFS(Game!B:B,'Totals by Team'!A249,Game!H:H,"Win",Game!I:I,"Away")</f>
        <v>3</v>
      </c>
      <c r="O249">
        <f>COUNTIFS(Game!B:B,'Totals by Team'!A249,Game!H:H,"Loss",Game!I:I,"Away")</f>
        <v>7</v>
      </c>
      <c r="P249">
        <f>COUNTIFS(Game!B:B,'Totals by Team'!A249,Game!H:H,"Win",Game!I:I,"Neutral")</f>
        <v>2</v>
      </c>
      <c r="Q249">
        <f>COUNTIFS(Game!B:B,'Totals by Team'!A249,Game!H:H,"Loss",Game!I:I,"Neutral")</f>
        <v>3</v>
      </c>
    </row>
    <row r="250" spans="1:17" x14ac:dyDescent="0.25">
      <c r="A250" t="s">
        <v>243</v>
      </c>
      <c r="B250">
        <f>COUNTIF(Game!B:B,'Totals by Team'!A250)</f>
        <v>31</v>
      </c>
      <c r="C250">
        <f>COUNTIFS(Game!B:B,'Totals by Team'!A250,Game!H:H,"Win")</f>
        <v>13</v>
      </c>
      <c r="D250">
        <f>COUNTIFS(Game!B:B,'Totals by Team'!A250,Game!H:H,"Loss")</f>
        <v>18</v>
      </c>
      <c r="E250" s="3">
        <f t="shared" si="16"/>
        <v>0.41935483870967744</v>
      </c>
      <c r="F250">
        <f>SUMIF(Game!B:B,'Totals by Team'!A250,Game!D:D)</f>
        <v>2093</v>
      </c>
      <c r="G250">
        <f>SUMIF(Game!B:B,'Totals by Team'!A250,Game!E:E)</f>
        <v>2178</v>
      </c>
      <c r="H250" s="2">
        <f t="shared" si="17"/>
        <v>67.516129032258064</v>
      </c>
      <c r="I250" s="2">
        <f t="shared" si="18"/>
        <v>70.258064516129039</v>
      </c>
      <c r="J250">
        <f>SUMIF(Game!B:B,'Totals by Team'!A250,Game!G:G)</f>
        <v>-85</v>
      </c>
      <c r="K250" s="2">
        <f t="shared" si="19"/>
        <v>-2.7419354838709675</v>
      </c>
      <c r="L250">
        <f>COUNTIFS(Game!B:B,'Totals by Team'!A250,Game!H:H,"Win",Game!I:I,"Home")</f>
        <v>11</v>
      </c>
      <c r="M250">
        <f>COUNTIFS(Game!B:B,'Totals by Team'!A250,Game!H:H,"Loss",Game!I:I,"Home")</f>
        <v>5</v>
      </c>
      <c r="N250">
        <f>COUNTIFS(Game!B:B,'Totals by Team'!A250,Game!H:H,"Win",Game!I:I,"Away")</f>
        <v>1</v>
      </c>
      <c r="O250">
        <f>COUNTIFS(Game!B:B,'Totals by Team'!A250,Game!H:H,"Loss",Game!I:I,"Away")</f>
        <v>10</v>
      </c>
      <c r="P250">
        <f>COUNTIFS(Game!B:B,'Totals by Team'!A250,Game!H:H,"Win",Game!I:I,"Neutral")</f>
        <v>1</v>
      </c>
      <c r="Q250">
        <f>COUNTIFS(Game!B:B,'Totals by Team'!A250,Game!H:H,"Loss",Game!I:I,"Neutral")</f>
        <v>3</v>
      </c>
    </row>
    <row r="251" spans="1:17" x14ac:dyDescent="0.25">
      <c r="A251" t="s">
        <v>139</v>
      </c>
      <c r="B251">
        <f>COUNTIF(Game!B:B,'Totals by Team'!A251)</f>
        <v>31</v>
      </c>
      <c r="C251">
        <f>COUNTIFS(Game!B:B,'Totals by Team'!A251,Game!H:H,"Win")</f>
        <v>13</v>
      </c>
      <c r="D251">
        <f>COUNTIFS(Game!B:B,'Totals by Team'!A251,Game!H:H,"Loss")</f>
        <v>18</v>
      </c>
      <c r="E251" s="3">
        <f t="shared" si="16"/>
        <v>0.41935483870967744</v>
      </c>
      <c r="F251">
        <f>SUMIF(Game!B:B,'Totals by Team'!A251,Game!D:D)</f>
        <v>1698</v>
      </c>
      <c r="G251">
        <f>SUMIF(Game!B:B,'Totals by Team'!A251,Game!E:E)</f>
        <v>1853</v>
      </c>
      <c r="H251" s="2">
        <f t="shared" si="17"/>
        <v>54.774193548387096</v>
      </c>
      <c r="I251" s="2">
        <f t="shared" si="18"/>
        <v>59.774193548387096</v>
      </c>
      <c r="J251">
        <f>SUMIF(Game!B:B,'Totals by Team'!A251,Game!G:G)</f>
        <v>-155</v>
      </c>
      <c r="K251" s="2">
        <f t="shared" si="19"/>
        <v>-5</v>
      </c>
      <c r="L251">
        <f>COUNTIFS(Game!B:B,'Totals by Team'!A251,Game!H:H,"Win",Game!I:I,"Home")</f>
        <v>10</v>
      </c>
      <c r="M251">
        <f>COUNTIFS(Game!B:B,'Totals by Team'!A251,Game!H:H,"Loss",Game!I:I,"Home")</f>
        <v>5</v>
      </c>
      <c r="N251">
        <f>COUNTIFS(Game!B:B,'Totals by Team'!A251,Game!H:H,"Win",Game!I:I,"Away")</f>
        <v>2</v>
      </c>
      <c r="O251">
        <f>COUNTIFS(Game!B:B,'Totals by Team'!A251,Game!H:H,"Loss",Game!I:I,"Away")</f>
        <v>12</v>
      </c>
      <c r="P251">
        <f>COUNTIFS(Game!B:B,'Totals by Team'!A251,Game!H:H,"Win",Game!I:I,"Neutral")</f>
        <v>1</v>
      </c>
      <c r="Q251">
        <f>COUNTIFS(Game!B:B,'Totals by Team'!A251,Game!H:H,"Loss",Game!I:I,"Neutral")</f>
        <v>1</v>
      </c>
    </row>
    <row r="252" spans="1:17" x14ac:dyDescent="0.25">
      <c r="A252" t="s">
        <v>325</v>
      </c>
      <c r="B252">
        <f>COUNTIF(Game!B:B,'Totals by Team'!A252)</f>
        <v>32</v>
      </c>
      <c r="C252">
        <f>COUNTIFS(Game!B:B,'Totals by Team'!A252,Game!H:H,"Win")</f>
        <v>14</v>
      </c>
      <c r="D252">
        <f>COUNTIFS(Game!B:B,'Totals by Team'!A252,Game!H:H,"Loss")</f>
        <v>18</v>
      </c>
      <c r="E252" s="3">
        <f t="shared" si="16"/>
        <v>0.4375</v>
      </c>
      <c r="F252">
        <f>SUMIF(Game!B:B,'Totals by Team'!A252,Game!D:D)</f>
        <v>2115</v>
      </c>
      <c r="G252">
        <f>SUMIF(Game!B:B,'Totals by Team'!A252,Game!E:E)</f>
        <v>2205</v>
      </c>
      <c r="H252" s="2">
        <f t="shared" si="17"/>
        <v>66.09375</v>
      </c>
      <c r="I252" s="2">
        <f t="shared" si="18"/>
        <v>68.90625</v>
      </c>
      <c r="J252">
        <f>SUMIF(Game!B:B,'Totals by Team'!A252,Game!G:G)</f>
        <v>-90</v>
      </c>
      <c r="K252" s="2">
        <f t="shared" si="19"/>
        <v>-2.8125</v>
      </c>
      <c r="L252">
        <f>COUNTIFS(Game!B:B,'Totals by Team'!A252,Game!H:H,"Win",Game!I:I,"Home")</f>
        <v>10</v>
      </c>
      <c r="M252">
        <f>COUNTIFS(Game!B:B,'Totals by Team'!A252,Game!H:H,"Loss",Game!I:I,"Home")</f>
        <v>8</v>
      </c>
      <c r="N252">
        <f>COUNTIFS(Game!B:B,'Totals by Team'!A252,Game!H:H,"Win",Game!I:I,"Away")</f>
        <v>1</v>
      </c>
      <c r="O252">
        <f>COUNTIFS(Game!B:B,'Totals by Team'!A252,Game!H:H,"Loss",Game!I:I,"Away")</f>
        <v>9</v>
      </c>
      <c r="P252">
        <f>COUNTIFS(Game!B:B,'Totals by Team'!A252,Game!H:H,"Win",Game!I:I,"Neutral")</f>
        <v>3</v>
      </c>
      <c r="Q252">
        <f>COUNTIFS(Game!B:B,'Totals by Team'!A252,Game!H:H,"Loss",Game!I:I,"Neutral")</f>
        <v>1</v>
      </c>
    </row>
    <row r="253" spans="1:17" x14ac:dyDescent="0.25">
      <c r="A253" t="s">
        <v>117</v>
      </c>
      <c r="B253">
        <f>COUNTIF(Game!B:B,'Totals by Team'!A253)</f>
        <v>29</v>
      </c>
      <c r="C253">
        <f>COUNTIFS(Game!B:B,'Totals by Team'!A253,Game!H:H,"Win")</f>
        <v>10</v>
      </c>
      <c r="D253">
        <f>COUNTIFS(Game!B:B,'Totals by Team'!A253,Game!H:H,"Loss")</f>
        <v>19</v>
      </c>
      <c r="E253" s="3">
        <f t="shared" si="16"/>
        <v>0.34482758620689657</v>
      </c>
      <c r="F253">
        <f>SUMIF(Game!B:B,'Totals by Team'!A253,Game!D:D)</f>
        <v>1891</v>
      </c>
      <c r="G253">
        <f>SUMIF(Game!B:B,'Totals by Team'!A253,Game!E:E)</f>
        <v>2049</v>
      </c>
      <c r="H253" s="2">
        <f t="shared" si="17"/>
        <v>65.206896551724142</v>
      </c>
      <c r="I253" s="2">
        <f t="shared" si="18"/>
        <v>70.65517241379311</v>
      </c>
      <c r="J253">
        <f>SUMIF(Game!B:B,'Totals by Team'!A253,Game!G:G)</f>
        <v>-158</v>
      </c>
      <c r="K253" s="2">
        <f t="shared" si="19"/>
        <v>-5.4482758620689653</v>
      </c>
      <c r="L253">
        <f>COUNTIFS(Game!B:B,'Totals by Team'!A253,Game!H:H,"Win",Game!I:I,"Home")</f>
        <v>7</v>
      </c>
      <c r="M253">
        <f>COUNTIFS(Game!B:B,'Totals by Team'!A253,Game!H:H,"Loss",Game!I:I,"Home")</f>
        <v>4</v>
      </c>
      <c r="N253">
        <f>COUNTIFS(Game!B:B,'Totals by Team'!A253,Game!H:H,"Win",Game!I:I,"Away")</f>
        <v>3</v>
      </c>
      <c r="O253">
        <f>COUNTIFS(Game!B:B,'Totals by Team'!A253,Game!H:H,"Loss",Game!I:I,"Away")</f>
        <v>15</v>
      </c>
      <c r="P253">
        <f>COUNTIFS(Game!B:B,'Totals by Team'!A253,Game!H:H,"Win",Game!I:I,"Neutral")</f>
        <v>0</v>
      </c>
      <c r="Q253">
        <f>COUNTIFS(Game!B:B,'Totals by Team'!A253,Game!H:H,"Loss",Game!I:I,"Neutral")</f>
        <v>0</v>
      </c>
    </row>
    <row r="254" spans="1:17" x14ac:dyDescent="0.25">
      <c r="A254" t="s">
        <v>128</v>
      </c>
      <c r="B254">
        <f>COUNTIF(Game!B:B,'Totals by Team'!A254)</f>
        <v>31</v>
      </c>
      <c r="C254">
        <f>COUNTIFS(Game!B:B,'Totals by Team'!A254,Game!H:H,"Win")</f>
        <v>12</v>
      </c>
      <c r="D254">
        <f>COUNTIFS(Game!B:B,'Totals by Team'!A254,Game!H:H,"Loss")</f>
        <v>19</v>
      </c>
      <c r="E254" s="3">
        <f t="shared" si="16"/>
        <v>0.38709677419354838</v>
      </c>
      <c r="F254">
        <f>SUMIF(Game!B:B,'Totals by Team'!A254,Game!D:D)</f>
        <v>2128</v>
      </c>
      <c r="G254">
        <f>SUMIF(Game!B:B,'Totals by Team'!A254,Game!E:E)</f>
        <v>2269</v>
      </c>
      <c r="H254" s="2">
        <f t="shared" si="17"/>
        <v>68.645161290322577</v>
      </c>
      <c r="I254" s="2">
        <f t="shared" si="18"/>
        <v>73.193548387096769</v>
      </c>
      <c r="J254">
        <f>SUMIF(Game!B:B,'Totals by Team'!A254,Game!G:G)</f>
        <v>-141</v>
      </c>
      <c r="K254" s="2">
        <f t="shared" si="19"/>
        <v>-4.5483870967741939</v>
      </c>
      <c r="L254">
        <f>COUNTIFS(Game!B:B,'Totals by Team'!A254,Game!H:H,"Win",Game!I:I,"Home")</f>
        <v>11</v>
      </c>
      <c r="M254">
        <f>COUNTIFS(Game!B:B,'Totals by Team'!A254,Game!H:H,"Loss",Game!I:I,"Home")</f>
        <v>4</v>
      </c>
      <c r="N254">
        <f>COUNTIFS(Game!B:B,'Totals by Team'!A254,Game!H:H,"Win",Game!I:I,"Away")</f>
        <v>1</v>
      </c>
      <c r="O254">
        <f>COUNTIFS(Game!B:B,'Totals by Team'!A254,Game!H:H,"Loss",Game!I:I,"Away")</f>
        <v>11</v>
      </c>
      <c r="P254">
        <f>COUNTIFS(Game!B:B,'Totals by Team'!A254,Game!H:H,"Win",Game!I:I,"Neutral")</f>
        <v>0</v>
      </c>
      <c r="Q254">
        <f>COUNTIFS(Game!B:B,'Totals by Team'!A254,Game!H:H,"Loss",Game!I:I,"Neutral")</f>
        <v>4</v>
      </c>
    </row>
    <row r="255" spans="1:17" x14ac:dyDescent="0.25">
      <c r="A255" t="s">
        <v>41</v>
      </c>
      <c r="B255">
        <f>COUNTIF(Game!B:B,'Totals by Team'!A255)</f>
        <v>32</v>
      </c>
      <c r="C255">
        <f>COUNTIFS(Game!B:B,'Totals by Team'!A255,Game!H:H,"Win")</f>
        <v>12</v>
      </c>
      <c r="D255">
        <f>COUNTIFS(Game!B:B,'Totals by Team'!A255,Game!H:H,"Loss")</f>
        <v>20</v>
      </c>
      <c r="E255" s="3">
        <f t="shared" si="16"/>
        <v>0.375</v>
      </c>
      <c r="F255">
        <f>SUMIF(Game!B:B,'Totals by Team'!A255,Game!D:D)</f>
        <v>2096</v>
      </c>
      <c r="G255">
        <f>SUMIF(Game!B:B,'Totals by Team'!A255,Game!E:E)</f>
        <v>2195</v>
      </c>
      <c r="H255" s="2">
        <f t="shared" si="17"/>
        <v>65.5</v>
      </c>
      <c r="I255" s="2">
        <f t="shared" si="18"/>
        <v>68.59375</v>
      </c>
      <c r="J255">
        <f>SUMIF(Game!B:B,'Totals by Team'!A255,Game!G:G)</f>
        <v>-99</v>
      </c>
      <c r="K255" s="2">
        <f t="shared" si="19"/>
        <v>-3.09375</v>
      </c>
      <c r="L255">
        <f>COUNTIFS(Game!B:B,'Totals by Team'!A255,Game!H:H,"Win",Game!I:I,"Home")</f>
        <v>7</v>
      </c>
      <c r="M255">
        <f>COUNTIFS(Game!B:B,'Totals by Team'!A255,Game!H:H,"Loss",Game!I:I,"Home")</f>
        <v>4</v>
      </c>
      <c r="N255">
        <f>COUNTIFS(Game!B:B,'Totals by Team'!A255,Game!H:H,"Win",Game!I:I,"Away")</f>
        <v>2</v>
      </c>
      <c r="O255">
        <f>COUNTIFS(Game!B:B,'Totals by Team'!A255,Game!H:H,"Loss",Game!I:I,"Away")</f>
        <v>15</v>
      </c>
      <c r="P255">
        <f>COUNTIFS(Game!B:B,'Totals by Team'!A255,Game!H:H,"Win",Game!I:I,"Neutral")</f>
        <v>3</v>
      </c>
      <c r="Q255">
        <f>COUNTIFS(Game!B:B,'Totals by Team'!A255,Game!H:H,"Loss",Game!I:I,"Neutral")</f>
        <v>1</v>
      </c>
    </row>
    <row r="256" spans="1:17" x14ac:dyDescent="0.25">
      <c r="A256" t="s">
        <v>57</v>
      </c>
      <c r="B256">
        <f>COUNTIF(Game!B:B,'Totals by Team'!A256)</f>
        <v>31</v>
      </c>
      <c r="C256">
        <f>COUNTIFS(Game!B:B,'Totals by Team'!A256,Game!H:H,"Win")</f>
        <v>11</v>
      </c>
      <c r="D256">
        <f>COUNTIFS(Game!B:B,'Totals by Team'!A256,Game!H:H,"Loss")</f>
        <v>20</v>
      </c>
      <c r="E256" s="3">
        <f t="shared" si="16"/>
        <v>0.35483870967741937</v>
      </c>
      <c r="F256">
        <f>SUMIF(Game!B:B,'Totals by Team'!A256,Game!D:D)</f>
        <v>1877</v>
      </c>
      <c r="G256">
        <f>SUMIF(Game!B:B,'Totals by Team'!A256,Game!E:E)</f>
        <v>1996</v>
      </c>
      <c r="H256" s="2">
        <f t="shared" si="17"/>
        <v>60.548387096774192</v>
      </c>
      <c r="I256" s="2">
        <f t="shared" si="18"/>
        <v>64.387096774193552</v>
      </c>
      <c r="J256">
        <f>SUMIF(Game!B:B,'Totals by Team'!A256,Game!G:G)</f>
        <v>-119</v>
      </c>
      <c r="K256" s="2">
        <f t="shared" si="19"/>
        <v>-3.838709677419355</v>
      </c>
      <c r="L256">
        <f>COUNTIFS(Game!B:B,'Totals by Team'!A256,Game!H:H,"Win",Game!I:I,"Home")</f>
        <v>5</v>
      </c>
      <c r="M256">
        <f>COUNTIFS(Game!B:B,'Totals by Team'!A256,Game!H:H,"Loss",Game!I:I,"Home")</f>
        <v>8</v>
      </c>
      <c r="N256">
        <f>COUNTIFS(Game!B:B,'Totals by Team'!A256,Game!H:H,"Win",Game!I:I,"Away")</f>
        <v>4</v>
      </c>
      <c r="O256">
        <f>COUNTIFS(Game!B:B,'Totals by Team'!A256,Game!H:H,"Loss",Game!I:I,"Away")</f>
        <v>11</v>
      </c>
      <c r="P256">
        <f>COUNTIFS(Game!B:B,'Totals by Team'!A256,Game!H:H,"Win",Game!I:I,"Neutral")</f>
        <v>2</v>
      </c>
      <c r="Q256">
        <f>COUNTIFS(Game!B:B,'Totals by Team'!A256,Game!H:H,"Loss",Game!I:I,"Neutral")</f>
        <v>1</v>
      </c>
    </row>
    <row r="257" spans="1:17" x14ac:dyDescent="0.25">
      <c r="A257" t="s">
        <v>153</v>
      </c>
      <c r="B257">
        <f>COUNTIF(Game!B:B,'Totals by Team'!A257)</f>
        <v>30</v>
      </c>
      <c r="C257">
        <f>COUNTIFS(Game!B:B,'Totals by Team'!A257,Game!H:H,"Win")</f>
        <v>11</v>
      </c>
      <c r="D257">
        <f>COUNTIFS(Game!B:B,'Totals by Team'!A257,Game!H:H,"Loss")</f>
        <v>19</v>
      </c>
      <c r="E257" s="3">
        <f t="shared" si="16"/>
        <v>0.36666666666666664</v>
      </c>
      <c r="F257">
        <f>SUMIF(Game!B:B,'Totals by Team'!A257,Game!D:D)</f>
        <v>1879</v>
      </c>
      <c r="G257">
        <f>SUMIF(Game!B:B,'Totals by Team'!A257,Game!E:E)</f>
        <v>1926</v>
      </c>
      <c r="H257" s="2">
        <f t="shared" si="17"/>
        <v>62.633333333333333</v>
      </c>
      <c r="I257" s="2">
        <f t="shared" si="18"/>
        <v>64.2</v>
      </c>
      <c r="J257">
        <f>SUMIF(Game!B:B,'Totals by Team'!A257,Game!G:G)</f>
        <v>-47</v>
      </c>
      <c r="K257" s="2">
        <f t="shared" si="19"/>
        <v>-1.5666666666666667</v>
      </c>
      <c r="L257">
        <f>COUNTIFS(Game!B:B,'Totals by Team'!A257,Game!H:H,"Win",Game!I:I,"Home")</f>
        <v>10</v>
      </c>
      <c r="M257">
        <f>COUNTIFS(Game!B:B,'Totals by Team'!A257,Game!H:H,"Loss",Game!I:I,"Home")</f>
        <v>5</v>
      </c>
      <c r="N257">
        <f>COUNTIFS(Game!B:B,'Totals by Team'!A257,Game!H:H,"Win",Game!I:I,"Away")</f>
        <v>1</v>
      </c>
      <c r="O257">
        <f>COUNTIFS(Game!B:B,'Totals by Team'!A257,Game!H:H,"Loss",Game!I:I,"Away")</f>
        <v>12</v>
      </c>
      <c r="P257">
        <f>COUNTIFS(Game!B:B,'Totals by Team'!A257,Game!H:H,"Win",Game!I:I,"Neutral")</f>
        <v>0</v>
      </c>
      <c r="Q257">
        <f>COUNTIFS(Game!B:B,'Totals by Team'!A257,Game!H:H,"Loss",Game!I:I,"Neutral")</f>
        <v>2</v>
      </c>
    </row>
    <row r="258" spans="1:17" x14ac:dyDescent="0.25">
      <c r="A258" t="s">
        <v>120</v>
      </c>
      <c r="B258">
        <f>COUNTIF(Game!B:B,'Totals by Team'!A258)</f>
        <v>32</v>
      </c>
      <c r="C258">
        <f>COUNTIFS(Game!B:B,'Totals by Team'!A258,Game!H:H,"Win")</f>
        <v>11</v>
      </c>
      <c r="D258">
        <f>COUNTIFS(Game!B:B,'Totals by Team'!A258,Game!H:H,"Loss")</f>
        <v>21</v>
      </c>
      <c r="E258" s="3">
        <f t="shared" si="16"/>
        <v>0.34375</v>
      </c>
      <c r="F258">
        <f>SUMIF(Game!B:B,'Totals by Team'!A258,Game!D:D)</f>
        <v>2140</v>
      </c>
      <c r="G258">
        <f>SUMIF(Game!B:B,'Totals by Team'!A258,Game!E:E)</f>
        <v>2411</v>
      </c>
      <c r="H258" s="2">
        <f t="shared" si="17"/>
        <v>66.875</v>
      </c>
      <c r="I258" s="2">
        <f t="shared" si="18"/>
        <v>75.34375</v>
      </c>
      <c r="J258">
        <f>SUMIF(Game!B:B,'Totals by Team'!A258,Game!G:G)</f>
        <v>-271</v>
      </c>
      <c r="K258" s="2">
        <f t="shared" si="19"/>
        <v>-8.46875</v>
      </c>
      <c r="L258">
        <f>COUNTIFS(Game!B:B,'Totals by Team'!A258,Game!H:H,"Win",Game!I:I,"Home")</f>
        <v>6</v>
      </c>
      <c r="M258">
        <f>COUNTIFS(Game!B:B,'Totals by Team'!A258,Game!H:H,"Loss",Game!I:I,"Home")</f>
        <v>6</v>
      </c>
      <c r="N258">
        <f>COUNTIFS(Game!B:B,'Totals by Team'!A258,Game!H:H,"Win",Game!I:I,"Away")</f>
        <v>4</v>
      </c>
      <c r="O258">
        <f>COUNTIFS(Game!B:B,'Totals by Team'!A258,Game!H:H,"Loss",Game!I:I,"Away")</f>
        <v>13</v>
      </c>
      <c r="P258">
        <f>COUNTIFS(Game!B:B,'Totals by Team'!A258,Game!H:H,"Win",Game!I:I,"Neutral")</f>
        <v>1</v>
      </c>
      <c r="Q258">
        <f>COUNTIFS(Game!B:B,'Totals by Team'!A258,Game!H:H,"Loss",Game!I:I,"Neutral")</f>
        <v>2</v>
      </c>
    </row>
    <row r="259" spans="1:17" x14ac:dyDescent="0.25">
      <c r="A259" t="s">
        <v>204</v>
      </c>
      <c r="B259">
        <f>COUNTIF(Game!B:B,'Totals by Team'!A259)</f>
        <v>29</v>
      </c>
      <c r="C259">
        <f>COUNTIFS(Game!B:B,'Totals by Team'!A259,Game!H:H,"Win")</f>
        <v>10</v>
      </c>
      <c r="D259">
        <f>COUNTIFS(Game!B:B,'Totals by Team'!A259,Game!H:H,"Loss")</f>
        <v>19</v>
      </c>
      <c r="E259" s="3">
        <f t="shared" ref="E259:E322" si="20">C259/B259</f>
        <v>0.34482758620689657</v>
      </c>
      <c r="F259">
        <f>SUMIF(Game!B:B,'Totals by Team'!A259,Game!D:D)</f>
        <v>2055</v>
      </c>
      <c r="G259">
        <f>SUMIF(Game!B:B,'Totals by Team'!A259,Game!E:E)</f>
        <v>2382</v>
      </c>
      <c r="H259" s="2">
        <f t="shared" ref="H259:H322" si="21">F259/B259</f>
        <v>70.862068965517238</v>
      </c>
      <c r="I259" s="2">
        <f t="shared" ref="I259:I322" si="22">G259/B259</f>
        <v>82.137931034482762</v>
      </c>
      <c r="J259">
        <f>SUMIF(Game!B:B,'Totals by Team'!A259,Game!G:G)</f>
        <v>-327</v>
      </c>
      <c r="K259" s="2">
        <f t="shared" ref="K259:K322" si="23">J259/B259</f>
        <v>-11.275862068965518</v>
      </c>
      <c r="L259">
        <f>COUNTIFS(Game!B:B,'Totals by Team'!A259,Game!H:H,"Win",Game!I:I,"Home")</f>
        <v>6</v>
      </c>
      <c r="M259">
        <f>COUNTIFS(Game!B:B,'Totals by Team'!A259,Game!H:H,"Loss",Game!I:I,"Home")</f>
        <v>5</v>
      </c>
      <c r="N259">
        <f>COUNTIFS(Game!B:B,'Totals by Team'!A259,Game!H:H,"Win",Game!I:I,"Away")</f>
        <v>3</v>
      </c>
      <c r="O259">
        <f>COUNTIFS(Game!B:B,'Totals by Team'!A259,Game!H:H,"Loss",Game!I:I,"Away")</f>
        <v>13</v>
      </c>
      <c r="P259">
        <f>COUNTIFS(Game!B:B,'Totals by Team'!A259,Game!H:H,"Win",Game!I:I,"Neutral")</f>
        <v>1</v>
      </c>
      <c r="Q259">
        <f>COUNTIFS(Game!B:B,'Totals by Team'!A259,Game!H:H,"Loss",Game!I:I,"Neutral")</f>
        <v>1</v>
      </c>
    </row>
    <row r="260" spans="1:17" x14ac:dyDescent="0.25">
      <c r="A260" t="s">
        <v>63</v>
      </c>
      <c r="B260">
        <f>COUNTIF(Game!B:B,'Totals by Team'!A260)</f>
        <v>32</v>
      </c>
      <c r="C260">
        <f>COUNTIFS(Game!B:B,'Totals by Team'!A260,Game!H:H,"Win")</f>
        <v>11</v>
      </c>
      <c r="D260">
        <f>COUNTIFS(Game!B:B,'Totals by Team'!A260,Game!H:H,"Loss")</f>
        <v>21</v>
      </c>
      <c r="E260" s="3">
        <f t="shared" si="20"/>
        <v>0.34375</v>
      </c>
      <c r="F260">
        <f>SUMIF(Game!B:B,'Totals by Team'!A260,Game!D:D)</f>
        <v>2033</v>
      </c>
      <c r="G260">
        <f>SUMIF(Game!B:B,'Totals by Team'!A260,Game!E:E)</f>
        <v>2230</v>
      </c>
      <c r="H260" s="2">
        <f t="shared" si="21"/>
        <v>63.53125</v>
      </c>
      <c r="I260" s="2">
        <f t="shared" si="22"/>
        <v>69.6875</v>
      </c>
      <c r="J260">
        <f>SUMIF(Game!B:B,'Totals by Team'!A260,Game!G:G)</f>
        <v>-197</v>
      </c>
      <c r="K260" s="2">
        <f t="shared" si="23"/>
        <v>-6.15625</v>
      </c>
      <c r="L260">
        <f>COUNTIFS(Game!B:B,'Totals by Team'!A260,Game!H:H,"Win",Game!I:I,"Home")</f>
        <v>7</v>
      </c>
      <c r="M260">
        <f>COUNTIFS(Game!B:B,'Totals by Team'!A260,Game!H:H,"Loss",Game!I:I,"Home")</f>
        <v>5</v>
      </c>
      <c r="N260">
        <f>COUNTIFS(Game!B:B,'Totals by Team'!A260,Game!H:H,"Win",Game!I:I,"Away")</f>
        <v>3</v>
      </c>
      <c r="O260">
        <f>COUNTIFS(Game!B:B,'Totals by Team'!A260,Game!H:H,"Loss",Game!I:I,"Away")</f>
        <v>16</v>
      </c>
      <c r="P260">
        <f>COUNTIFS(Game!B:B,'Totals by Team'!A260,Game!H:H,"Win",Game!I:I,"Neutral")</f>
        <v>1</v>
      </c>
      <c r="Q260">
        <f>COUNTIFS(Game!B:B,'Totals by Team'!A260,Game!H:H,"Loss",Game!I:I,"Neutral")</f>
        <v>0</v>
      </c>
    </row>
    <row r="261" spans="1:17" x14ac:dyDescent="0.25">
      <c r="A261" t="s">
        <v>252</v>
      </c>
      <c r="B261">
        <f>COUNTIF(Game!B:B,'Totals by Team'!A261)</f>
        <v>32</v>
      </c>
      <c r="C261">
        <f>COUNTIFS(Game!B:B,'Totals by Team'!A261,Game!H:H,"Win")</f>
        <v>12</v>
      </c>
      <c r="D261">
        <f>COUNTIFS(Game!B:B,'Totals by Team'!A261,Game!H:H,"Loss")</f>
        <v>20</v>
      </c>
      <c r="E261" s="3">
        <f t="shared" si="20"/>
        <v>0.375</v>
      </c>
      <c r="F261">
        <f>SUMIF(Game!B:B,'Totals by Team'!A261,Game!D:D)</f>
        <v>2261</v>
      </c>
      <c r="G261">
        <f>SUMIF(Game!B:B,'Totals by Team'!A261,Game!E:E)</f>
        <v>2347</v>
      </c>
      <c r="H261" s="2">
        <f t="shared" si="21"/>
        <v>70.65625</v>
      </c>
      <c r="I261" s="2">
        <f t="shared" si="22"/>
        <v>73.34375</v>
      </c>
      <c r="J261">
        <f>SUMIF(Game!B:B,'Totals by Team'!A261,Game!G:G)</f>
        <v>-86</v>
      </c>
      <c r="K261" s="2">
        <f t="shared" si="23"/>
        <v>-2.6875</v>
      </c>
      <c r="L261">
        <f>COUNTIFS(Game!B:B,'Totals by Team'!A261,Game!H:H,"Win",Game!I:I,"Home")</f>
        <v>9</v>
      </c>
      <c r="M261">
        <f>COUNTIFS(Game!B:B,'Totals by Team'!A261,Game!H:H,"Loss",Game!I:I,"Home")</f>
        <v>5</v>
      </c>
      <c r="N261">
        <f>COUNTIFS(Game!B:B,'Totals by Team'!A261,Game!H:H,"Win",Game!I:I,"Away")</f>
        <v>2</v>
      </c>
      <c r="O261">
        <f>COUNTIFS(Game!B:B,'Totals by Team'!A261,Game!H:H,"Loss",Game!I:I,"Away")</f>
        <v>14</v>
      </c>
      <c r="P261">
        <f>COUNTIFS(Game!B:B,'Totals by Team'!A261,Game!H:H,"Win",Game!I:I,"Neutral")</f>
        <v>1</v>
      </c>
      <c r="Q261">
        <f>COUNTIFS(Game!B:B,'Totals by Team'!A261,Game!H:H,"Loss",Game!I:I,"Neutral")</f>
        <v>1</v>
      </c>
    </row>
    <row r="262" spans="1:17" x14ac:dyDescent="0.25">
      <c r="A262" t="s">
        <v>287</v>
      </c>
      <c r="B262">
        <f>COUNTIF(Game!B:B,'Totals by Team'!A262)</f>
        <v>32</v>
      </c>
      <c r="C262">
        <f>COUNTIFS(Game!B:B,'Totals by Team'!A262,Game!H:H,"Win")</f>
        <v>13</v>
      </c>
      <c r="D262">
        <f>COUNTIFS(Game!B:B,'Totals by Team'!A262,Game!H:H,"Loss")</f>
        <v>19</v>
      </c>
      <c r="E262" s="3">
        <f t="shared" si="20"/>
        <v>0.40625</v>
      </c>
      <c r="F262">
        <f>SUMIF(Game!B:B,'Totals by Team'!A262,Game!D:D)</f>
        <v>2248</v>
      </c>
      <c r="G262">
        <f>SUMIF(Game!B:B,'Totals by Team'!A262,Game!E:E)</f>
        <v>2393</v>
      </c>
      <c r="H262" s="2">
        <f t="shared" si="21"/>
        <v>70.25</v>
      </c>
      <c r="I262" s="2">
        <f t="shared" si="22"/>
        <v>74.78125</v>
      </c>
      <c r="J262">
        <f>SUMIF(Game!B:B,'Totals by Team'!A262,Game!G:G)</f>
        <v>-145</v>
      </c>
      <c r="K262" s="2">
        <f t="shared" si="23"/>
        <v>-4.53125</v>
      </c>
      <c r="L262">
        <f>COUNTIFS(Game!B:B,'Totals by Team'!A262,Game!H:H,"Win",Game!I:I,"Home")</f>
        <v>10</v>
      </c>
      <c r="M262">
        <f>COUNTIFS(Game!B:B,'Totals by Team'!A262,Game!H:H,"Loss",Game!I:I,"Home")</f>
        <v>7</v>
      </c>
      <c r="N262">
        <f>COUNTIFS(Game!B:B,'Totals by Team'!A262,Game!H:H,"Win",Game!I:I,"Away")</f>
        <v>2</v>
      </c>
      <c r="O262">
        <f>COUNTIFS(Game!B:B,'Totals by Team'!A262,Game!H:H,"Loss",Game!I:I,"Away")</f>
        <v>9</v>
      </c>
      <c r="P262">
        <f>COUNTIFS(Game!B:B,'Totals by Team'!A262,Game!H:H,"Win",Game!I:I,"Neutral")</f>
        <v>1</v>
      </c>
      <c r="Q262">
        <f>COUNTIFS(Game!B:B,'Totals by Team'!A262,Game!H:H,"Loss",Game!I:I,"Neutral")</f>
        <v>3</v>
      </c>
    </row>
    <row r="263" spans="1:17" x14ac:dyDescent="0.25">
      <c r="A263" t="s">
        <v>68</v>
      </c>
      <c r="B263">
        <f>COUNTIF(Game!B:B,'Totals by Team'!A263)</f>
        <v>30</v>
      </c>
      <c r="C263">
        <f>COUNTIFS(Game!B:B,'Totals by Team'!A263,Game!H:H,"Win")</f>
        <v>11</v>
      </c>
      <c r="D263">
        <f>COUNTIFS(Game!B:B,'Totals by Team'!A263,Game!H:H,"Loss")</f>
        <v>19</v>
      </c>
      <c r="E263" s="3">
        <f t="shared" si="20"/>
        <v>0.36666666666666664</v>
      </c>
      <c r="F263">
        <f>SUMIF(Game!B:B,'Totals by Team'!A263,Game!D:D)</f>
        <v>1964</v>
      </c>
      <c r="G263">
        <f>SUMIF(Game!B:B,'Totals by Team'!A263,Game!E:E)</f>
        <v>2074</v>
      </c>
      <c r="H263" s="2">
        <f t="shared" si="21"/>
        <v>65.466666666666669</v>
      </c>
      <c r="I263" s="2">
        <f t="shared" si="22"/>
        <v>69.13333333333334</v>
      </c>
      <c r="J263">
        <f>SUMIF(Game!B:B,'Totals by Team'!A263,Game!G:G)</f>
        <v>-110</v>
      </c>
      <c r="K263" s="2">
        <f t="shared" si="23"/>
        <v>-3.6666666666666665</v>
      </c>
      <c r="L263">
        <f>COUNTIFS(Game!B:B,'Totals by Team'!A263,Game!H:H,"Win",Game!I:I,"Home")</f>
        <v>7</v>
      </c>
      <c r="M263">
        <f>COUNTIFS(Game!B:B,'Totals by Team'!A263,Game!H:H,"Loss",Game!I:I,"Home")</f>
        <v>7</v>
      </c>
      <c r="N263">
        <f>COUNTIFS(Game!B:B,'Totals by Team'!A263,Game!H:H,"Win",Game!I:I,"Away")</f>
        <v>2</v>
      </c>
      <c r="O263">
        <f>COUNTIFS(Game!B:B,'Totals by Team'!A263,Game!H:H,"Loss",Game!I:I,"Away")</f>
        <v>11</v>
      </c>
      <c r="P263">
        <f>COUNTIFS(Game!B:B,'Totals by Team'!A263,Game!H:H,"Win",Game!I:I,"Neutral")</f>
        <v>2</v>
      </c>
      <c r="Q263">
        <f>COUNTIFS(Game!B:B,'Totals by Team'!A263,Game!H:H,"Loss",Game!I:I,"Neutral")</f>
        <v>1</v>
      </c>
    </row>
    <row r="264" spans="1:17" x14ac:dyDescent="0.25">
      <c r="A264" t="s">
        <v>336</v>
      </c>
      <c r="B264">
        <f>COUNTIF(Game!B:B,'Totals by Team'!A264)</f>
        <v>31</v>
      </c>
      <c r="C264">
        <f>COUNTIFS(Game!B:B,'Totals by Team'!A264,Game!H:H,"Win")</f>
        <v>13</v>
      </c>
      <c r="D264">
        <f>COUNTIFS(Game!B:B,'Totals by Team'!A264,Game!H:H,"Loss")</f>
        <v>18</v>
      </c>
      <c r="E264" s="3">
        <f t="shared" si="20"/>
        <v>0.41935483870967744</v>
      </c>
      <c r="F264">
        <f>SUMIF(Game!B:B,'Totals by Team'!A264,Game!D:D)</f>
        <v>1941</v>
      </c>
      <c r="G264">
        <f>SUMIF(Game!B:B,'Totals by Team'!A264,Game!E:E)</f>
        <v>2001</v>
      </c>
      <c r="H264" s="2">
        <f t="shared" si="21"/>
        <v>62.612903225806448</v>
      </c>
      <c r="I264" s="2">
        <f t="shared" si="22"/>
        <v>64.548387096774192</v>
      </c>
      <c r="J264">
        <f>SUMIF(Game!B:B,'Totals by Team'!A264,Game!G:G)</f>
        <v>-60</v>
      </c>
      <c r="K264" s="2">
        <f t="shared" si="23"/>
        <v>-1.935483870967742</v>
      </c>
      <c r="L264">
        <f>COUNTIFS(Game!B:B,'Totals by Team'!A264,Game!H:H,"Win",Game!I:I,"Home")</f>
        <v>9</v>
      </c>
      <c r="M264">
        <f>COUNTIFS(Game!B:B,'Totals by Team'!A264,Game!H:H,"Loss",Game!I:I,"Home")</f>
        <v>7</v>
      </c>
      <c r="N264">
        <f>COUNTIFS(Game!B:B,'Totals by Team'!A264,Game!H:H,"Win",Game!I:I,"Away")</f>
        <v>2</v>
      </c>
      <c r="O264">
        <f>COUNTIFS(Game!B:B,'Totals by Team'!A264,Game!H:H,"Loss",Game!I:I,"Away")</f>
        <v>10</v>
      </c>
      <c r="P264">
        <f>COUNTIFS(Game!B:B,'Totals by Team'!A264,Game!H:H,"Win",Game!I:I,"Neutral")</f>
        <v>2</v>
      </c>
      <c r="Q264">
        <f>COUNTIFS(Game!B:B,'Totals by Team'!A264,Game!H:H,"Loss",Game!I:I,"Neutral")</f>
        <v>1</v>
      </c>
    </row>
    <row r="265" spans="1:17" x14ac:dyDescent="0.25">
      <c r="A265" t="s">
        <v>151</v>
      </c>
      <c r="B265">
        <f>COUNTIF(Game!B:B,'Totals by Team'!A265)</f>
        <v>30</v>
      </c>
      <c r="C265">
        <f>COUNTIFS(Game!B:B,'Totals by Team'!A265,Game!H:H,"Win")</f>
        <v>10</v>
      </c>
      <c r="D265">
        <f>COUNTIFS(Game!B:B,'Totals by Team'!A265,Game!H:H,"Loss")</f>
        <v>20</v>
      </c>
      <c r="E265" s="3">
        <f t="shared" si="20"/>
        <v>0.33333333333333331</v>
      </c>
      <c r="F265">
        <f>SUMIF(Game!B:B,'Totals by Team'!A265,Game!D:D)</f>
        <v>2016</v>
      </c>
      <c r="G265">
        <f>SUMIF(Game!B:B,'Totals by Team'!A265,Game!E:E)</f>
        <v>2164</v>
      </c>
      <c r="H265" s="2">
        <f t="shared" si="21"/>
        <v>67.2</v>
      </c>
      <c r="I265" s="2">
        <f t="shared" si="22"/>
        <v>72.13333333333334</v>
      </c>
      <c r="J265">
        <f>SUMIF(Game!B:B,'Totals by Team'!A265,Game!G:G)</f>
        <v>-148</v>
      </c>
      <c r="K265" s="2">
        <f t="shared" si="23"/>
        <v>-4.9333333333333336</v>
      </c>
      <c r="L265">
        <f>COUNTIFS(Game!B:B,'Totals by Team'!A265,Game!H:H,"Win",Game!I:I,"Home")</f>
        <v>5</v>
      </c>
      <c r="M265">
        <f>COUNTIFS(Game!B:B,'Totals by Team'!A265,Game!H:H,"Loss",Game!I:I,"Home")</f>
        <v>6</v>
      </c>
      <c r="N265">
        <f>COUNTIFS(Game!B:B,'Totals by Team'!A265,Game!H:H,"Win",Game!I:I,"Away")</f>
        <v>2</v>
      </c>
      <c r="O265">
        <f>COUNTIFS(Game!B:B,'Totals by Team'!A265,Game!H:H,"Loss",Game!I:I,"Away")</f>
        <v>13</v>
      </c>
      <c r="P265">
        <f>COUNTIFS(Game!B:B,'Totals by Team'!A265,Game!H:H,"Win",Game!I:I,"Neutral")</f>
        <v>3</v>
      </c>
      <c r="Q265">
        <f>COUNTIFS(Game!B:B,'Totals by Team'!A265,Game!H:H,"Loss",Game!I:I,"Neutral")</f>
        <v>1</v>
      </c>
    </row>
    <row r="266" spans="1:17" x14ac:dyDescent="0.25">
      <c r="A266" t="s">
        <v>239</v>
      </c>
      <c r="B266">
        <f>COUNTIF(Game!B:B,'Totals by Team'!A266)</f>
        <v>32</v>
      </c>
      <c r="C266">
        <f>COUNTIFS(Game!B:B,'Totals by Team'!A266,Game!H:H,"Win")</f>
        <v>13</v>
      </c>
      <c r="D266">
        <f>COUNTIFS(Game!B:B,'Totals by Team'!A266,Game!H:H,"Loss")</f>
        <v>19</v>
      </c>
      <c r="E266" s="3">
        <f t="shared" si="20"/>
        <v>0.40625</v>
      </c>
      <c r="F266">
        <f>SUMIF(Game!B:B,'Totals by Team'!A266,Game!D:D)</f>
        <v>2061</v>
      </c>
      <c r="G266">
        <f>SUMIF(Game!B:B,'Totals by Team'!A266,Game!E:E)</f>
        <v>2015</v>
      </c>
      <c r="H266" s="2">
        <f t="shared" si="21"/>
        <v>64.40625</v>
      </c>
      <c r="I266" s="2">
        <f t="shared" si="22"/>
        <v>62.96875</v>
      </c>
      <c r="J266">
        <f>SUMIF(Game!B:B,'Totals by Team'!A266,Game!G:G)</f>
        <v>46</v>
      </c>
      <c r="K266" s="2">
        <f t="shared" si="23"/>
        <v>1.4375</v>
      </c>
      <c r="L266">
        <f>COUNTIFS(Game!B:B,'Totals by Team'!A266,Game!H:H,"Win",Game!I:I,"Home")</f>
        <v>10</v>
      </c>
      <c r="M266">
        <f>COUNTIFS(Game!B:B,'Totals by Team'!A266,Game!H:H,"Loss",Game!I:I,"Home")</f>
        <v>7</v>
      </c>
      <c r="N266">
        <f>COUNTIFS(Game!B:B,'Totals by Team'!A266,Game!H:H,"Win",Game!I:I,"Away")</f>
        <v>1</v>
      </c>
      <c r="O266">
        <f>COUNTIFS(Game!B:B,'Totals by Team'!A266,Game!H:H,"Loss",Game!I:I,"Away")</f>
        <v>9</v>
      </c>
      <c r="P266">
        <f>COUNTIFS(Game!B:B,'Totals by Team'!A266,Game!H:H,"Win",Game!I:I,"Neutral")</f>
        <v>2</v>
      </c>
      <c r="Q266">
        <f>COUNTIFS(Game!B:B,'Totals by Team'!A266,Game!H:H,"Loss",Game!I:I,"Neutral")</f>
        <v>3</v>
      </c>
    </row>
    <row r="267" spans="1:17" x14ac:dyDescent="0.25">
      <c r="A267" t="s">
        <v>11</v>
      </c>
      <c r="B267">
        <f>COUNTIF(Game!B:B,'Totals by Team'!A267)</f>
        <v>28</v>
      </c>
      <c r="C267">
        <f>COUNTIFS(Game!B:B,'Totals by Team'!A267,Game!H:H,"Win")</f>
        <v>9</v>
      </c>
      <c r="D267">
        <f>COUNTIFS(Game!B:B,'Totals by Team'!A267,Game!H:H,"Loss")</f>
        <v>19</v>
      </c>
      <c r="E267" s="3">
        <f t="shared" si="20"/>
        <v>0.32142857142857145</v>
      </c>
      <c r="F267">
        <f>SUMIF(Game!B:B,'Totals by Team'!A267,Game!D:D)</f>
        <v>1625</v>
      </c>
      <c r="G267">
        <f>SUMIF(Game!B:B,'Totals by Team'!A267,Game!E:E)</f>
        <v>1716</v>
      </c>
      <c r="H267" s="2">
        <f t="shared" si="21"/>
        <v>58.035714285714285</v>
      </c>
      <c r="I267" s="2">
        <f t="shared" si="22"/>
        <v>61.285714285714285</v>
      </c>
      <c r="J267">
        <f>SUMIF(Game!B:B,'Totals by Team'!A267,Game!G:G)</f>
        <v>-91</v>
      </c>
      <c r="K267" s="2">
        <f t="shared" si="23"/>
        <v>-3.25</v>
      </c>
      <c r="L267">
        <f>COUNTIFS(Game!B:B,'Totals by Team'!A267,Game!H:H,"Win",Game!I:I,"Home")</f>
        <v>4</v>
      </c>
      <c r="M267">
        <f>COUNTIFS(Game!B:B,'Totals by Team'!A267,Game!H:H,"Loss",Game!I:I,"Home")</f>
        <v>8</v>
      </c>
      <c r="N267">
        <f>COUNTIFS(Game!B:B,'Totals by Team'!A267,Game!H:H,"Win",Game!I:I,"Away")</f>
        <v>5</v>
      </c>
      <c r="O267">
        <f>COUNTIFS(Game!B:B,'Totals by Team'!A267,Game!H:H,"Loss",Game!I:I,"Away")</f>
        <v>10</v>
      </c>
      <c r="P267">
        <f>COUNTIFS(Game!B:B,'Totals by Team'!A267,Game!H:H,"Win",Game!I:I,"Neutral")</f>
        <v>0</v>
      </c>
      <c r="Q267">
        <f>COUNTIFS(Game!B:B,'Totals by Team'!A267,Game!H:H,"Loss",Game!I:I,"Neutral")</f>
        <v>1</v>
      </c>
    </row>
    <row r="268" spans="1:17" x14ac:dyDescent="0.25">
      <c r="A268" t="s">
        <v>282</v>
      </c>
      <c r="B268">
        <f>COUNTIF(Game!B:B,'Totals by Team'!A268)</f>
        <v>30</v>
      </c>
      <c r="C268">
        <f>COUNTIFS(Game!B:B,'Totals by Team'!A268,Game!H:H,"Win")</f>
        <v>11</v>
      </c>
      <c r="D268">
        <f>COUNTIFS(Game!B:B,'Totals by Team'!A268,Game!H:H,"Loss")</f>
        <v>19</v>
      </c>
      <c r="E268" s="3">
        <f t="shared" si="20"/>
        <v>0.36666666666666664</v>
      </c>
      <c r="F268">
        <f>SUMIF(Game!B:B,'Totals by Team'!A268,Game!D:D)</f>
        <v>2054</v>
      </c>
      <c r="G268">
        <f>SUMIF(Game!B:B,'Totals by Team'!A268,Game!E:E)</f>
        <v>2195</v>
      </c>
      <c r="H268" s="2">
        <f t="shared" si="21"/>
        <v>68.466666666666669</v>
      </c>
      <c r="I268" s="2">
        <f t="shared" si="22"/>
        <v>73.166666666666671</v>
      </c>
      <c r="J268">
        <f>SUMIF(Game!B:B,'Totals by Team'!A268,Game!G:G)</f>
        <v>-141</v>
      </c>
      <c r="K268" s="2">
        <f t="shared" si="23"/>
        <v>-4.7</v>
      </c>
      <c r="L268">
        <f>COUNTIFS(Game!B:B,'Totals by Team'!A268,Game!H:H,"Win",Game!I:I,"Home")</f>
        <v>6</v>
      </c>
      <c r="M268">
        <f>COUNTIFS(Game!B:B,'Totals by Team'!A268,Game!H:H,"Loss",Game!I:I,"Home")</f>
        <v>7</v>
      </c>
      <c r="N268">
        <f>COUNTIFS(Game!B:B,'Totals by Team'!A268,Game!H:H,"Win",Game!I:I,"Away")</f>
        <v>4</v>
      </c>
      <c r="O268">
        <f>COUNTIFS(Game!B:B,'Totals by Team'!A268,Game!H:H,"Loss",Game!I:I,"Away")</f>
        <v>9</v>
      </c>
      <c r="P268">
        <f>COUNTIFS(Game!B:B,'Totals by Team'!A268,Game!H:H,"Win",Game!I:I,"Neutral")</f>
        <v>1</v>
      </c>
      <c r="Q268">
        <f>COUNTIFS(Game!B:B,'Totals by Team'!A268,Game!H:H,"Loss",Game!I:I,"Neutral")</f>
        <v>3</v>
      </c>
    </row>
    <row r="269" spans="1:17" x14ac:dyDescent="0.25">
      <c r="A269" t="s">
        <v>127</v>
      </c>
      <c r="B269">
        <f>COUNTIF(Game!B:B,'Totals by Team'!A269)</f>
        <v>30</v>
      </c>
      <c r="C269">
        <f>COUNTIFS(Game!B:B,'Totals by Team'!A269,Game!H:H,"Win")</f>
        <v>11</v>
      </c>
      <c r="D269">
        <f>COUNTIFS(Game!B:B,'Totals by Team'!A269,Game!H:H,"Loss")</f>
        <v>19</v>
      </c>
      <c r="E269" s="3">
        <f t="shared" si="20"/>
        <v>0.36666666666666664</v>
      </c>
      <c r="F269">
        <f>SUMIF(Game!B:B,'Totals by Team'!A269,Game!D:D)</f>
        <v>2008</v>
      </c>
      <c r="G269">
        <f>SUMIF(Game!B:B,'Totals by Team'!A269,Game!E:E)</f>
        <v>2155</v>
      </c>
      <c r="H269" s="2">
        <f t="shared" si="21"/>
        <v>66.933333333333337</v>
      </c>
      <c r="I269" s="2">
        <f t="shared" si="22"/>
        <v>71.833333333333329</v>
      </c>
      <c r="J269">
        <f>SUMIF(Game!B:B,'Totals by Team'!A269,Game!G:G)</f>
        <v>-147</v>
      </c>
      <c r="K269" s="2">
        <f t="shared" si="23"/>
        <v>-4.9000000000000004</v>
      </c>
      <c r="L269">
        <f>COUNTIFS(Game!B:B,'Totals by Team'!A269,Game!H:H,"Win",Game!I:I,"Home")</f>
        <v>9</v>
      </c>
      <c r="M269">
        <f>COUNTIFS(Game!B:B,'Totals by Team'!A269,Game!H:H,"Loss",Game!I:I,"Home")</f>
        <v>7</v>
      </c>
      <c r="N269">
        <f>COUNTIFS(Game!B:B,'Totals by Team'!A269,Game!H:H,"Win",Game!I:I,"Away")</f>
        <v>2</v>
      </c>
      <c r="O269">
        <f>COUNTIFS(Game!B:B,'Totals by Team'!A269,Game!H:H,"Loss",Game!I:I,"Away")</f>
        <v>11</v>
      </c>
      <c r="P269">
        <f>COUNTIFS(Game!B:B,'Totals by Team'!A269,Game!H:H,"Win",Game!I:I,"Neutral")</f>
        <v>0</v>
      </c>
      <c r="Q269">
        <f>COUNTIFS(Game!B:B,'Totals by Team'!A269,Game!H:H,"Loss",Game!I:I,"Neutral")</f>
        <v>1</v>
      </c>
    </row>
    <row r="270" spans="1:17" x14ac:dyDescent="0.25">
      <c r="A270" t="s">
        <v>226</v>
      </c>
      <c r="B270">
        <f>COUNTIF(Game!B:B,'Totals by Team'!A270)</f>
        <v>30</v>
      </c>
      <c r="C270">
        <f>COUNTIFS(Game!B:B,'Totals by Team'!A270,Game!H:H,"Win")</f>
        <v>11</v>
      </c>
      <c r="D270">
        <f>COUNTIFS(Game!B:B,'Totals by Team'!A270,Game!H:H,"Loss")</f>
        <v>19</v>
      </c>
      <c r="E270" s="3">
        <f t="shared" si="20"/>
        <v>0.36666666666666664</v>
      </c>
      <c r="F270">
        <f>SUMIF(Game!B:B,'Totals by Team'!A270,Game!D:D)</f>
        <v>2022</v>
      </c>
      <c r="G270">
        <f>SUMIF(Game!B:B,'Totals by Team'!A270,Game!E:E)</f>
        <v>2187</v>
      </c>
      <c r="H270" s="2">
        <f t="shared" si="21"/>
        <v>67.400000000000006</v>
      </c>
      <c r="I270" s="2">
        <f t="shared" si="22"/>
        <v>72.900000000000006</v>
      </c>
      <c r="J270">
        <f>SUMIF(Game!B:B,'Totals by Team'!A270,Game!G:G)</f>
        <v>-165</v>
      </c>
      <c r="K270" s="2">
        <f t="shared" si="23"/>
        <v>-5.5</v>
      </c>
      <c r="L270">
        <f>COUNTIFS(Game!B:B,'Totals by Team'!A270,Game!H:H,"Win",Game!I:I,"Home")</f>
        <v>7</v>
      </c>
      <c r="M270">
        <f>COUNTIFS(Game!B:B,'Totals by Team'!A270,Game!H:H,"Loss",Game!I:I,"Home")</f>
        <v>9</v>
      </c>
      <c r="N270">
        <f>COUNTIFS(Game!B:B,'Totals by Team'!A270,Game!H:H,"Win",Game!I:I,"Away")</f>
        <v>4</v>
      </c>
      <c r="O270">
        <f>COUNTIFS(Game!B:B,'Totals by Team'!A270,Game!H:H,"Loss",Game!I:I,"Away")</f>
        <v>9</v>
      </c>
      <c r="P270">
        <f>COUNTIFS(Game!B:B,'Totals by Team'!A270,Game!H:H,"Win",Game!I:I,"Neutral")</f>
        <v>0</v>
      </c>
      <c r="Q270">
        <f>COUNTIFS(Game!B:B,'Totals by Team'!A270,Game!H:H,"Loss",Game!I:I,"Neutral")</f>
        <v>1</v>
      </c>
    </row>
    <row r="271" spans="1:17" x14ac:dyDescent="0.25">
      <c r="A271" t="s">
        <v>101</v>
      </c>
      <c r="B271">
        <f>COUNTIF(Game!B:B,'Totals by Team'!A271)</f>
        <v>30</v>
      </c>
      <c r="C271">
        <f>COUNTIFS(Game!B:B,'Totals by Team'!A271,Game!H:H,"Win")</f>
        <v>9</v>
      </c>
      <c r="D271">
        <f>COUNTIFS(Game!B:B,'Totals by Team'!A271,Game!H:H,"Loss")</f>
        <v>21</v>
      </c>
      <c r="E271" s="3">
        <f t="shared" si="20"/>
        <v>0.3</v>
      </c>
      <c r="F271">
        <f>SUMIF(Game!B:B,'Totals by Team'!A271,Game!D:D)</f>
        <v>2020</v>
      </c>
      <c r="G271">
        <f>SUMIF(Game!B:B,'Totals by Team'!A271,Game!E:E)</f>
        <v>2187</v>
      </c>
      <c r="H271" s="2">
        <f t="shared" si="21"/>
        <v>67.333333333333329</v>
      </c>
      <c r="I271" s="2">
        <f t="shared" si="22"/>
        <v>72.900000000000006</v>
      </c>
      <c r="J271">
        <f>SUMIF(Game!B:B,'Totals by Team'!A271,Game!G:G)</f>
        <v>-167</v>
      </c>
      <c r="K271" s="2">
        <f t="shared" si="23"/>
        <v>-5.5666666666666664</v>
      </c>
      <c r="L271">
        <f>COUNTIFS(Game!B:B,'Totals by Team'!A271,Game!H:H,"Win",Game!I:I,"Home")</f>
        <v>5</v>
      </c>
      <c r="M271">
        <f>COUNTIFS(Game!B:B,'Totals by Team'!A271,Game!H:H,"Loss",Game!I:I,"Home")</f>
        <v>5</v>
      </c>
      <c r="N271">
        <f>COUNTIFS(Game!B:B,'Totals by Team'!A271,Game!H:H,"Win",Game!I:I,"Away")</f>
        <v>4</v>
      </c>
      <c r="O271">
        <f>COUNTIFS(Game!B:B,'Totals by Team'!A271,Game!H:H,"Loss",Game!I:I,"Away")</f>
        <v>13</v>
      </c>
      <c r="P271">
        <f>COUNTIFS(Game!B:B,'Totals by Team'!A271,Game!H:H,"Win",Game!I:I,"Neutral")</f>
        <v>0</v>
      </c>
      <c r="Q271">
        <f>COUNTIFS(Game!B:B,'Totals by Team'!A271,Game!H:H,"Loss",Game!I:I,"Neutral")</f>
        <v>3</v>
      </c>
    </row>
    <row r="272" spans="1:17" x14ac:dyDescent="0.25">
      <c r="A272" t="s">
        <v>331</v>
      </c>
      <c r="B272">
        <f>COUNTIF(Game!B:B,'Totals by Team'!A272)</f>
        <v>31</v>
      </c>
      <c r="C272">
        <f>COUNTIFS(Game!B:B,'Totals by Team'!A272,Game!H:H,"Win")</f>
        <v>12</v>
      </c>
      <c r="D272">
        <f>COUNTIFS(Game!B:B,'Totals by Team'!A272,Game!H:H,"Loss")</f>
        <v>19</v>
      </c>
      <c r="E272" s="3">
        <f t="shared" si="20"/>
        <v>0.38709677419354838</v>
      </c>
      <c r="F272">
        <f>SUMIF(Game!B:B,'Totals by Team'!A272,Game!D:D)</f>
        <v>1822</v>
      </c>
      <c r="G272">
        <f>SUMIF(Game!B:B,'Totals by Team'!A272,Game!E:E)</f>
        <v>1928</v>
      </c>
      <c r="H272" s="2">
        <f t="shared" si="21"/>
        <v>58.774193548387096</v>
      </c>
      <c r="I272" s="2">
        <f t="shared" si="22"/>
        <v>62.193548387096776</v>
      </c>
      <c r="J272">
        <f>SUMIF(Game!B:B,'Totals by Team'!A272,Game!G:G)</f>
        <v>-106</v>
      </c>
      <c r="K272" s="2">
        <f t="shared" si="23"/>
        <v>-3.4193548387096775</v>
      </c>
      <c r="L272">
        <f>COUNTIFS(Game!B:B,'Totals by Team'!A272,Game!H:H,"Win",Game!I:I,"Home")</f>
        <v>10</v>
      </c>
      <c r="M272">
        <f>COUNTIFS(Game!B:B,'Totals by Team'!A272,Game!H:H,"Loss",Game!I:I,"Home")</f>
        <v>8</v>
      </c>
      <c r="N272">
        <f>COUNTIFS(Game!B:B,'Totals by Team'!A272,Game!H:H,"Win",Game!I:I,"Away")</f>
        <v>2</v>
      </c>
      <c r="O272">
        <f>COUNTIFS(Game!B:B,'Totals by Team'!A272,Game!H:H,"Loss",Game!I:I,"Away")</f>
        <v>10</v>
      </c>
      <c r="P272">
        <f>COUNTIFS(Game!B:B,'Totals by Team'!A272,Game!H:H,"Win",Game!I:I,"Neutral")</f>
        <v>0</v>
      </c>
      <c r="Q272">
        <f>COUNTIFS(Game!B:B,'Totals by Team'!A272,Game!H:H,"Loss",Game!I:I,"Neutral")</f>
        <v>1</v>
      </c>
    </row>
    <row r="273" spans="1:17" x14ac:dyDescent="0.25">
      <c r="A273" t="s">
        <v>8</v>
      </c>
      <c r="B273">
        <f>COUNTIF(Game!B:B,'Totals by Team'!A273)</f>
        <v>30</v>
      </c>
      <c r="C273">
        <f>COUNTIFS(Game!B:B,'Totals by Team'!A273,Game!H:H,"Win")</f>
        <v>10</v>
      </c>
      <c r="D273">
        <f>COUNTIFS(Game!B:B,'Totals by Team'!A273,Game!H:H,"Loss")</f>
        <v>20</v>
      </c>
      <c r="E273" s="3">
        <f t="shared" si="20"/>
        <v>0.33333333333333331</v>
      </c>
      <c r="F273">
        <f>SUMIF(Game!B:B,'Totals by Team'!A273,Game!D:D)</f>
        <v>1735</v>
      </c>
      <c r="G273">
        <f>SUMIF(Game!B:B,'Totals by Team'!A273,Game!E:E)</f>
        <v>1916</v>
      </c>
      <c r="H273" s="2">
        <f t="shared" si="21"/>
        <v>57.833333333333336</v>
      </c>
      <c r="I273" s="2">
        <f t="shared" si="22"/>
        <v>63.866666666666667</v>
      </c>
      <c r="J273">
        <f>SUMIF(Game!B:B,'Totals by Team'!A273,Game!G:G)</f>
        <v>-181</v>
      </c>
      <c r="K273" s="2">
        <f t="shared" si="23"/>
        <v>-6.0333333333333332</v>
      </c>
      <c r="L273">
        <f>COUNTIFS(Game!B:B,'Totals by Team'!A273,Game!H:H,"Win",Game!I:I,"Home")</f>
        <v>7</v>
      </c>
      <c r="M273">
        <f>COUNTIFS(Game!B:B,'Totals by Team'!A273,Game!H:H,"Loss",Game!I:I,"Home")</f>
        <v>6</v>
      </c>
      <c r="N273">
        <f>COUNTIFS(Game!B:B,'Totals by Team'!A273,Game!H:H,"Win",Game!I:I,"Away")</f>
        <v>3</v>
      </c>
      <c r="O273">
        <f>COUNTIFS(Game!B:B,'Totals by Team'!A273,Game!H:H,"Loss",Game!I:I,"Away")</f>
        <v>14</v>
      </c>
      <c r="P273">
        <f>COUNTIFS(Game!B:B,'Totals by Team'!A273,Game!H:H,"Win",Game!I:I,"Neutral")</f>
        <v>0</v>
      </c>
      <c r="Q273">
        <f>COUNTIFS(Game!B:B,'Totals by Team'!A273,Game!H:H,"Loss",Game!I:I,"Neutral")</f>
        <v>0</v>
      </c>
    </row>
    <row r="274" spans="1:17" x14ac:dyDescent="0.25">
      <c r="A274" t="s">
        <v>13</v>
      </c>
      <c r="B274">
        <f>COUNTIF(Game!B:B,'Totals by Team'!A274)</f>
        <v>29</v>
      </c>
      <c r="C274">
        <f>COUNTIFS(Game!B:B,'Totals by Team'!A274,Game!H:H,"Win")</f>
        <v>9</v>
      </c>
      <c r="D274">
        <f>COUNTIFS(Game!B:B,'Totals by Team'!A274,Game!H:H,"Loss")</f>
        <v>20</v>
      </c>
      <c r="E274" s="3">
        <f t="shared" si="20"/>
        <v>0.31034482758620691</v>
      </c>
      <c r="F274">
        <f>SUMIF(Game!B:B,'Totals by Team'!A274,Game!D:D)</f>
        <v>1836</v>
      </c>
      <c r="G274">
        <f>SUMIF(Game!B:B,'Totals by Team'!A274,Game!E:E)</f>
        <v>1970</v>
      </c>
      <c r="H274" s="2">
        <f t="shared" si="21"/>
        <v>63.310344827586206</v>
      </c>
      <c r="I274" s="2">
        <f t="shared" si="22"/>
        <v>67.931034482758619</v>
      </c>
      <c r="J274">
        <f>SUMIF(Game!B:B,'Totals by Team'!A274,Game!G:G)</f>
        <v>-134</v>
      </c>
      <c r="K274" s="2">
        <f t="shared" si="23"/>
        <v>-4.6206896551724137</v>
      </c>
      <c r="L274">
        <f>COUNTIFS(Game!B:B,'Totals by Team'!A274,Game!H:H,"Win",Game!I:I,"Home")</f>
        <v>6</v>
      </c>
      <c r="M274">
        <f>COUNTIFS(Game!B:B,'Totals by Team'!A274,Game!H:H,"Loss",Game!I:I,"Home")</f>
        <v>6</v>
      </c>
      <c r="N274">
        <f>COUNTIFS(Game!B:B,'Totals by Team'!A274,Game!H:H,"Win",Game!I:I,"Away")</f>
        <v>3</v>
      </c>
      <c r="O274">
        <f>COUNTIFS(Game!B:B,'Totals by Team'!A274,Game!H:H,"Loss",Game!I:I,"Away")</f>
        <v>13</v>
      </c>
      <c r="P274">
        <f>COUNTIFS(Game!B:B,'Totals by Team'!A274,Game!H:H,"Win",Game!I:I,"Neutral")</f>
        <v>0</v>
      </c>
      <c r="Q274">
        <f>COUNTIFS(Game!B:B,'Totals by Team'!A274,Game!H:H,"Loss",Game!I:I,"Neutral")</f>
        <v>1</v>
      </c>
    </row>
    <row r="275" spans="1:17" x14ac:dyDescent="0.25">
      <c r="A275" t="s">
        <v>62</v>
      </c>
      <c r="B275">
        <f>COUNTIF(Game!B:B,'Totals by Team'!A275)</f>
        <v>31</v>
      </c>
      <c r="C275">
        <f>COUNTIFS(Game!B:B,'Totals by Team'!A275,Game!H:H,"Win")</f>
        <v>10</v>
      </c>
      <c r="D275">
        <f>COUNTIFS(Game!B:B,'Totals by Team'!A275,Game!H:H,"Loss")</f>
        <v>21</v>
      </c>
      <c r="E275" s="3">
        <f t="shared" si="20"/>
        <v>0.32258064516129031</v>
      </c>
      <c r="F275">
        <f>SUMIF(Game!B:B,'Totals by Team'!A275,Game!D:D)</f>
        <v>1898</v>
      </c>
      <c r="G275">
        <f>SUMIF(Game!B:B,'Totals by Team'!A275,Game!E:E)</f>
        <v>2074</v>
      </c>
      <c r="H275" s="2">
        <f t="shared" si="21"/>
        <v>61.225806451612904</v>
      </c>
      <c r="I275" s="2">
        <f t="shared" si="22"/>
        <v>66.903225806451616</v>
      </c>
      <c r="J275">
        <f>SUMIF(Game!B:B,'Totals by Team'!A275,Game!G:G)</f>
        <v>-176</v>
      </c>
      <c r="K275" s="2">
        <f t="shared" si="23"/>
        <v>-5.67741935483871</v>
      </c>
      <c r="L275">
        <f>COUNTIFS(Game!B:B,'Totals by Team'!A275,Game!H:H,"Win",Game!I:I,"Home")</f>
        <v>6</v>
      </c>
      <c r="M275">
        <f>COUNTIFS(Game!B:B,'Totals by Team'!A275,Game!H:H,"Loss",Game!I:I,"Home")</f>
        <v>6</v>
      </c>
      <c r="N275">
        <f>COUNTIFS(Game!B:B,'Totals by Team'!A275,Game!H:H,"Win",Game!I:I,"Away")</f>
        <v>4</v>
      </c>
      <c r="O275">
        <f>COUNTIFS(Game!B:B,'Totals by Team'!A275,Game!H:H,"Loss",Game!I:I,"Away")</f>
        <v>12</v>
      </c>
      <c r="P275">
        <f>COUNTIFS(Game!B:B,'Totals by Team'!A275,Game!H:H,"Win",Game!I:I,"Neutral")</f>
        <v>0</v>
      </c>
      <c r="Q275">
        <f>COUNTIFS(Game!B:B,'Totals by Team'!A275,Game!H:H,"Loss",Game!I:I,"Neutral")</f>
        <v>3</v>
      </c>
    </row>
    <row r="276" spans="1:17" x14ac:dyDescent="0.25">
      <c r="A276" t="s">
        <v>314</v>
      </c>
      <c r="B276">
        <f>COUNTIF(Game!B:B,'Totals by Team'!A276)</f>
        <v>32</v>
      </c>
      <c r="C276">
        <f>COUNTIFS(Game!B:B,'Totals by Team'!A276,Game!H:H,"Win")</f>
        <v>13</v>
      </c>
      <c r="D276">
        <f>COUNTIFS(Game!B:B,'Totals by Team'!A276,Game!H:H,"Loss")</f>
        <v>19</v>
      </c>
      <c r="E276" s="3">
        <f t="shared" si="20"/>
        <v>0.40625</v>
      </c>
      <c r="F276">
        <f>SUMIF(Game!B:B,'Totals by Team'!A276,Game!D:D)</f>
        <v>1943</v>
      </c>
      <c r="G276">
        <f>SUMIF(Game!B:B,'Totals by Team'!A276,Game!E:E)</f>
        <v>2037</v>
      </c>
      <c r="H276" s="2">
        <f t="shared" si="21"/>
        <v>60.71875</v>
      </c>
      <c r="I276" s="2">
        <f t="shared" si="22"/>
        <v>63.65625</v>
      </c>
      <c r="J276">
        <f>SUMIF(Game!B:B,'Totals by Team'!A276,Game!G:G)</f>
        <v>-94</v>
      </c>
      <c r="K276" s="2">
        <f t="shared" si="23"/>
        <v>-2.9375</v>
      </c>
      <c r="L276">
        <f>COUNTIFS(Game!B:B,'Totals by Team'!A276,Game!H:H,"Win",Game!I:I,"Home")</f>
        <v>8</v>
      </c>
      <c r="M276">
        <f>COUNTIFS(Game!B:B,'Totals by Team'!A276,Game!H:H,"Loss",Game!I:I,"Home")</f>
        <v>11</v>
      </c>
      <c r="N276">
        <f>COUNTIFS(Game!B:B,'Totals by Team'!A276,Game!H:H,"Win",Game!I:I,"Away")</f>
        <v>3</v>
      </c>
      <c r="O276">
        <f>COUNTIFS(Game!B:B,'Totals by Team'!A276,Game!H:H,"Loss",Game!I:I,"Away")</f>
        <v>7</v>
      </c>
      <c r="P276">
        <f>COUNTIFS(Game!B:B,'Totals by Team'!A276,Game!H:H,"Win",Game!I:I,"Neutral")</f>
        <v>2</v>
      </c>
      <c r="Q276">
        <f>COUNTIFS(Game!B:B,'Totals by Team'!A276,Game!H:H,"Loss",Game!I:I,"Neutral")</f>
        <v>1</v>
      </c>
    </row>
    <row r="277" spans="1:17" x14ac:dyDescent="0.25">
      <c r="A277" t="s">
        <v>157</v>
      </c>
      <c r="B277">
        <f>COUNTIF(Game!B:B,'Totals by Team'!A277)</f>
        <v>32</v>
      </c>
      <c r="C277">
        <f>COUNTIFS(Game!B:B,'Totals by Team'!A277,Game!H:H,"Win")</f>
        <v>12</v>
      </c>
      <c r="D277">
        <f>COUNTIFS(Game!B:B,'Totals by Team'!A277,Game!H:H,"Loss")</f>
        <v>20</v>
      </c>
      <c r="E277" s="3">
        <f t="shared" si="20"/>
        <v>0.375</v>
      </c>
      <c r="F277">
        <f>SUMIF(Game!B:B,'Totals by Team'!A277,Game!D:D)</f>
        <v>2115</v>
      </c>
      <c r="G277">
        <f>SUMIF(Game!B:B,'Totals by Team'!A277,Game!E:E)</f>
        <v>2166</v>
      </c>
      <c r="H277" s="2">
        <f t="shared" si="21"/>
        <v>66.09375</v>
      </c>
      <c r="I277" s="2">
        <f t="shared" si="22"/>
        <v>67.6875</v>
      </c>
      <c r="J277">
        <f>SUMIF(Game!B:B,'Totals by Team'!A277,Game!G:G)</f>
        <v>-51</v>
      </c>
      <c r="K277" s="2">
        <f t="shared" si="23"/>
        <v>-1.59375</v>
      </c>
      <c r="L277">
        <f>COUNTIFS(Game!B:B,'Totals by Team'!A277,Game!H:H,"Win",Game!I:I,"Home")</f>
        <v>7</v>
      </c>
      <c r="M277">
        <f>COUNTIFS(Game!B:B,'Totals by Team'!A277,Game!H:H,"Loss",Game!I:I,"Home")</f>
        <v>6</v>
      </c>
      <c r="N277">
        <f>COUNTIFS(Game!B:B,'Totals by Team'!A277,Game!H:H,"Win",Game!I:I,"Away")</f>
        <v>4</v>
      </c>
      <c r="O277">
        <f>COUNTIFS(Game!B:B,'Totals by Team'!A277,Game!H:H,"Loss",Game!I:I,"Away")</f>
        <v>10</v>
      </c>
      <c r="P277">
        <f>COUNTIFS(Game!B:B,'Totals by Team'!A277,Game!H:H,"Win",Game!I:I,"Neutral")</f>
        <v>1</v>
      </c>
      <c r="Q277">
        <f>COUNTIFS(Game!B:B,'Totals by Team'!A277,Game!H:H,"Loss",Game!I:I,"Neutral")</f>
        <v>4</v>
      </c>
    </row>
    <row r="278" spans="1:17" x14ac:dyDescent="0.25">
      <c r="A278" t="s">
        <v>195</v>
      </c>
      <c r="B278">
        <f>COUNTIF(Game!B:B,'Totals by Team'!A278)</f>
        <v>28</v>
      </c>
      <c r="C278">
        <f>COUNTIFS(Game!B:B,'Totals by Team'!A278,Game!H:H,"Win")</f>
        <v>8</v>
      </c>
      <c r="D278">
        <f>COUNTIFS(Game!B:B,'Totals by Team'!A278,Game!H:H,"Loss")</f>
        <v>20</v>
      </c>
      <c r="E278" s="3">
        <f t="shared" si="20"/>
        <v>0.2857142857142857</v>
      </c>
      <c r="F278">
        <f>SUMIF(Game!B:B,'Totals by Team'!A278,Game!D:D)</f>
        <v>1948</v>
      </c>
      <c r="G278">
        <f>SUMIF(Game!B:B,'Totals by Team'!A278,Game!E:E)</f>
        <v>2076</v>
      </c>
      <c r="H278" s="2">
        <f t="shared" si="21"/>
        <v>69.571428571428569</v>
      </c>
      <c r="I278" s="2">
        <f t="shared" si="22"/>
        <v>74.142857142857139</v>
      </c>
      <c r="J278">
        <f>SUMIF(Game!B:B,'Totals by Team'!A278,Game!G:G)</f>
        <v>-128</v>
      </c>
      <c r="K278" s="2">
        <f t="shared" si="23"/>
        <v>-4.5714285714285712</v>
      </c>
      <c r="L278">
        <f>COUNTIFS(Game!B:B,'Totals by Team'!A278,Game!H:H,"Win",Game!I:I,"Home")</f>
        <v>3</v>
      </c>
      <c r="M278">
        <f>COUNTIFS(Game!B:B,'Totals by Team'!A278,Game!H:H,"Loss",Game!I:I,"Home")</f>
        <v>7</v>
      </c>
      <c r="N278">
        <f>COUNTIFS(Game!B:B,'Totals by Team'!A278,Game!H:H,"Win",Game!I:I,"Away")</f>
        <v>4</v>
      </c>
      <c r="O278">
        <f>COUNTIFS(Game!B:B,'Totals by Team'!A278,Game!H:H,"Loss",Game!I:I,"Away")</f>
        <v>11</v>
      </c>
      <c r="P278">
        <f>COUNTIFS(Game!B:B,'Totals by Team'!A278,Game!H:H,"Win",Game!I:I,"Neutral")</f>
        <v>1</v>
      </c>
      <c r="Q278">
        <f>COUNTIFS(Game!B:B,'Totals by Team'!A278,Game!H:H,"Loss",Game!I:I,"Neutral")</f>
        <v>2</v>
      </c>
    </row>
    <row r="279" spans="1:17" x14ac:dyDescent="0.25">
      <c r="A279" t="s">
        <v>185</v>
      </c>
      <c r="B279">
        <f>COUNTIF(Game!B:B,'Totals by Team'!A279)</f>
        <v>28</v>
      </c>
      <c r="C279">
        <f>COUNTIFS(Game!B:B,'Totals by Team'!A279,Game!H:H,"Win")</f>
        <v>8</v>
      </c>
      <c r="D279">
        <f>COUNTIFS(Game!B:B,'Totals by Team'!A279,Game!H:H,"Loss")</f>
        <v>20</v>
      </c>
      <c r="E279" s="3">
        <f t="shared" si="20"/>
        <v>0.2857142857142857</v>
      </c>
      <c r="F279">
        <f>SUMIF(Game!B:B,'Totals by Team'!A279,Game!D:D)</f>
        <v>1654</v>
      </c>
      <c r="G279">
        <f>SUMIF(Game!B:B,'Totals by Team'!A279,Game!E:E)</f>
        <v>1768</v>
      </c>
      <c r="H279" s="2">
        <f t="shared" si="21"/>
        <v>59.071428571428569</v>
      </c>
      <c r="I279" s="2">
        <f t="shared" si="22"/>
        <v>63.142857142857146</v>
      </c>
      <c r="J279">
        <f>SUMIF(Game!B:B,'Totals by Team'!A279,Game!G:G)</f>
        <v>-114</v>
      </c>
      <c r="K279" s="2">
        <f t="shared" si="23"/>
        <v>-4.0714285714285712</v>
      </c>
      <c r="L279">
        <f>COUNTIFS(Game!B:B,'Totals by Team'!A279,Game!H:H,"Win",Game!I:I,"Home")</f>
        <v>5</v>
      </c>
      <c r="M279">
        <f>COUNTIFS(Game!B:B,'Totals by Team'!A279,Game!H:H,"Loss",Game!I:I,"Home")</f>
        <v>6</v>
      </c>
      <c r="N279">
        <f>COUNTIFS(Game!B:B,'Totals by Team'!A279,Game!H:H,"Win",Game!I:I,"Away")</f>
        <v>3</v>
      </c>
      <c r="O279">
        <f>COUNTIFS(Game!B:B,'Totals by Team'!A279,Game!H:H,"Loss",Game!I:I,"Away")</f>
        <v>13</v>
      </c>
      <c r="P279">
        <f>COUNTIFS(Game!B:B,'Totals by Team'!A279,Game!H:H,"Win",Game!I:I,"Neutral")</f>
        <v>0</v>
      </c>
      <c r="Q279">
        <f>COUNTIFS(Game!B:B,'Totals by Team'!A279,Game!H:H,"Loss",Game!I:I,"Neutral")</f>
        <v>1</v>
      </c>
    </row>
    <row r="280" spans="1:17" x14ac:dyDescent="0.25">
      <c r="A280" t="s">
        <v>162</v>
      </c>
      <c r="B280">
        <f>COUNTIF(Game!B:B,'Totals by Team'!A280)</f>
        <v>29</v>
      </c>
      <c r="C280">
        <f>COUNTIFS(Game!B:B,'Totals by Team'!A280,Game!H:H,"Win")</f>
        <v>9</v>
      </c>
      <c r="D280">
        <f>COUNTIFS(Game!B:B,'Totals by Team'!A280,Game!H:H,"Loss")</f>
        <v>20</v>
      </c>
      <c r="E280" s="3">
        <f t="shared" si="20"/>
        <v>0.31034482758620691</v>
      </c>
      <c r="F280">
        <f>SUMIF(Game!B:B,'Totals by Team'!A280,Game!D:D)</f>
        <v>1786</v>
      </c>
      <c r="G280">
        <f>SUMIF(Game!B:B,'Totals by Team'!A280,Game!E:E)</f>
        <v>2035</v>
      </c>
      <c r="H280" s="2">
        <f t="shared" si="21"/>
        <v>61.586206896551722</v>
      </c>
      <c r="I280" s="2">
        <f t="shared" si="22"/>
        <v>70.172413793103445</v>
      </c>
      <c r="J280">
        <f>SUMIF(Game!B:B,'Totals by Team'!A280,Game!G:G)</f>
        <v>-249</v>
      </c>
      <c r="K280" s="2">
        <f t="shared" si="23"/>
        <v>-8.5862068965517242</v>
      </c>
      <c r="L280">
        <f>COUNTIFS(Game!B:B,'Totals by Team'!A280,Game!H:H,"Win",Game!I:I,"Home")</f>
        <v>5</v>
      </c>
      <c r="M280">
        <f>COUNTIFS(Game!B:B,'Totals by Team'!A280,Game!H:H,"Loss",Game!I:I,"Home")</f>
        <v>6</v>
      </c>
      <c r="N280">
        <f>COUNTIFS(Game!B:B,'Totals by Team'!A280,Game!H:H,"Win",Game!I:I,"Away")</f>
        <v>3</v>
      </c>
      <c r="O280">
        <f>COUNTIFS(Game!B:B,'Totals by Team'!A280,Game!H:H,"Loss",Game!I:I,"Away")</f>
        <v>12</v>
      </c>
      <c r="P280">
        <f>COUNTIFS(Game!B:B,'Totals by Team'!A280,Game!H:H,"Win",Game!I:I,"Neutral")</f>
        <v>1</v>
      </c>
      <c r="Q280">
        <f>COUNTIFS(Game!B:B,'Totals by Team'!A280,Game!H:H,"Loss",Game!I:I,"Neutral")</f>
        <v>2</v>
      </c>
    </row>
    <row r="281" spans="1:17" x14ac:dyDescent="0.25">
      <c r="A281" t="s">
        <v>27</v>
      </c>
      <c r="B281">
        <f>COUNTIF(Game!B:B,'Totals by Team'!A281)</f>
        <v>29</v>
      </c>
      <c r="C281">
        <f>COUNTIFS(Game!B:B,'Totals by Team'!A281,Game!H:H,"Win")</f>
        <v>9</v>
      </c>
      <c r="D281">
        <f>COUNTIFS(Game!B:B,'Totals by Team'!A281,Game!H:H,"Loss")</f>
        <v>20</v>
      </c>
      <c r="E281" s="3">
        <f t="shared" si="20"/>
        <v>0.31034482758620691</v>
      </c>
      <c r="F281">
        <f>SUMIF(Game!B:B,'Totals by Team'!A281,Game!D:D)</f>
        <v>1903</v>
      </c>
      <c r="G281">
        <f>SUMIF(Game!B:B,'Totals by Team'!A281,Game!E:E)</f>
        <v>2107</v>
      </c>
      <c r="H281" s="2">
        <f t="shared" si="21"/>
        <v>65.620689655172413</v>
      </c>
      <c r="I281" s="2">
        <f t="shared" si="22"/>
        <v>72.65517241379311</v>
      </c>
      <c r="J281">
        <f>SUMIF(Game!B:B,'Totals by Team'!A281,Game!G:G)</f>
        <v>-204</v>
      </c>
      <c r="K281" s="2">
        <f t="shared" si="23"/>
        <v>-7.0344827586206895</v>
      </c>
      <c r="L281">
        <f>COUNTIFS(Game!B:B,'Totals by Team'!A281,Game!H:H,"Win",Game!I:I,"Home")</f>
        <v>7</v>
      </c>
      <c r="M281">
        <f>COUNTIFS(Game!B:B,'Totals by Team'!A281,Game!H:H,"Loss",Game!I:I,"Home")</f>
        <v>5</v>
      </c>
      <c r="N281">
        <f>COUNTIFS(Game!B:B,'Totals by Team'!A281,Game!H:H,"Win",Game!I:I,"Away")</f>
        <v>2</v>
      </c>
      <c r="O281">
        <f>COUNTIFS(Game!B:B,'Totals by Team'!A281,Game!H:H,"Loss",Game!I:I,"Away")</f>
        <v>12</v>
      </c>
      <c r="P281">
        <f>COUNTIFS(Game!B:B,'Totals by Team'!A281,Game!H:H,"Win",Game!I:I,"Neutral")</f>
        <v>0</v>
      </c>
      <c r="Q281">
        <f>COUNTIFS(Game!B:B,'Totals by Team'!A281,Game!H:H,"Loss",Game!I:I,"Neutral")</f>
        <v>3</v>
      </c>
    </row>
    <row r="282" spans="1:17" x14ac:dyDescent="0.25">
      <c r="A282" t="s">
        <v>164</v>
      </c>
      <c r="B282">
        <f>COUNTIF(Game!B:B,'Totals by Team'!A282)</f>
        <v>33</v>
      </c>
      <c r="C282">
        <f>COUNTIFS(Game!B:B,'Totals by Team'!A282,Game!H:H,"Win")</f>
        <v>12</v>
      </c>
      <c r="D282">
        <f>COUNTIFS(Game!B:B,'Totals by Team'!A282,Game!H:H,"Loss")</f>
        <v>21</v>
      </c>
      <c r="E282" s="3">
        <f t="shared" si="20"/>
        <v>0.36363636363636365</v>
      </c>
      <c r="F282">
        <f>SUMIF(Game!B:B,'Totals by Team'!A282,Game!D:D)</f>
        <v>2046</v>
      </c>
      <c r="G282">
        <f>SUMIF(Game!B:B,'Totals by Team'!A282,Game!E:E)</f>
        <v>2203</v>
      </c>
      <c r="H282" s="2">
        <f t="shared" si="21"/>
        <v>62</v>
      </c>
      <c r="I282" s="2">
        <f t="shared" si="22"/>
        <v>66.757575757575751</v>
      </c>
      <c r="J282">
        <f>SUMIF(Game!B:B,'Totals by Team'!A282,Game!G:G)</f>
        <v>-157</v>
      </c>
      <c r="K282" s="2">
        <f t="shared" si="23"/>
        <v>-4.7575757575757578</v>
      </c>
      <c r="L282">
        <f>COUNTIFS(Game!B:B,'Totals by Team'!A282,Game!H:H,"Win",Game!I:I,"Home")</f>
        <v>8</v>
      </c>
      <c r="M282">
        <f>COUNTIFS(Game!B:B,'Totals by Team'!A282,Game!H:H,"Loss",Game!I:I,"Home")</f>
        <v>7</v>
      </c>
      <c r="N282">
        <f>COUNTIFS(Game!B:B,'Totals by Team'!A282,Game!H:H,"Win",Game!I:I,"Away")</f>
        <v>2</v>
      </c>
      <c r="O282">
        <f>COUNTIFS(Game!B:B,'Totals by Team'!A282,Game!H:H,"Loss",Game!I:I,"Away")</f>
        <v>12</v>
      </c>
      <c r="P282">
        <f>COUNTIFS(Game!B:B,'Totals by Team'!A282,Game!H:H,"Win",Game!I:I,"Neutral")</f>
        <v>2</v>
      </c>
      <c r="Q282">
        <f>COUNTIFS(Game!B:B,'Totals by Team'!A282,Game!H:H,"Loss",Game!I:I,"Neutral")</f>
        <v>2</v>
      </c>
    </row>
    <row r="283" spans="1:17" x14ac:dyDescent="0.25">
      <c r="A283" t="s">
        <v>114</v>
      </c>
      <c r="B283">
        <f>COUNTIF(Game!B:B,'Totals by Team'!A283)</f>
        <v>29</v>
      </c>
      <c r="C283">
        <f>COUNTIFS(Game!B:B,'Totals by Team'!A283,Game!H:H,"Win")</f>
        <v>9</v>
      </c>
      <c r="D283">
        <f>COUNTIFS(Game!B:B,'Totals by Team'!A283,Game!H:H,"Loss")</f>
        <v>20</v>
      </c>
      <c r="E283" s="3">
        <f t="shared" si="20"/>
        <v>0.31034482758620691</v>
      </c>
      <c r="F283">
        <f>SUMIF(Game!B:B,'Totals by Team'!A283,Game!D:D)</f>
        <v>2036</v>
      </c>
      <c r="G283">
        <f>SUMIF(Game!B:B,'Totals by Team'!A283,Game!E:E)</f>
        <v>2212</v>
      </c>
      <c r="H283" s="2">
        <f t="shared" si="21"/>
        <v>70.206896551724142</v>
      </c>
      <c r="I283" s="2">
        <f t="shared" si="22"/>
        <v>76.275862068965523</v>
      </c>
      <c r="J283">
        <f>SUMIF(Game!B:B,'Totals by Team'!A283,Game!G:G)</f>
        <v>-176</v>
      </c>
      <c r="K283" s="2">
        <f t="shared" si="23"/>
        <v>-6.068965517241379</v>
      </c>
      <c r="L283">
        <f>COUNTIFS(Game!B:B,'Totals by Team'!A283,Game!H:H,"Win",Game!I:I,"Home")</f>
        <v>5</v>
      </c>
      <c r="M283">
        <f>COUNTIFS(Game!B:B,'Totals by Team'!A283,Game!H:H,"Loss",Game!I:I,"Home")</f>
        <v>7</v>
      </c>
      <c r="N283">
        <f>COUNTIFS(Game!B:B,'Totals by Team'!A283,Game!H:H,"Win",Game!I:I,"Away")</f>
        <v>3</v>
      </c>
      <c r="O283">
        <f>COUNTIFS(Game!B:B,'Totals by Team'!A283,Game!H:H,"Loss",Game!I:I,"Away")</f>
        <v>13</v>
      </c>
      <c r="P283">
        <f>COUNTIFS(Game!B:B,'Totals by Team'!A283,Game!H:H,"Win",Game!I:I,"Neutral")</f>
        <v>1</v>
      </c>
      <c r="Q283">
        <f>COUNTIFS(Game!B:B,'Totals by Team'!A283,Game!H:H,"Loss",Game!I:I,"Neutral")</f>
        <v>0</v>
      </c>
    </row>
    <row r="284" spans="1:17" x14ac:dyDescent="0.25">
      <c r="A284" t="s">
        <v>199</v>
      </c>
      <c r="B284">
        <f>COUNTIF(Game!B:B,'Totals by Team'!A284)</f>
        <v>31</v>
      </c>
      <c r="C284">
        <f>COUNTIFS(Game!B:B,'Totals by Team'!A284,Game!H:H,"Win")</f>
        <v>10</v>
      </c>
      <c r="D284">
        <f>COUNTIFS(Game!B:B,'Totals by Team'!A284,Game!H:H,"Loss")</f>
        <v>21</v>
      </c>
      <c r="E284" s="3">
        <f t="shared" si="20"/>
        <v>0.32258064516129031</v>
      </c>
      <c r="F284">
        <f>SUMIF(Game!B:B,'Totals by Team'!A284,Game!D:D)</f>
        <v>2045</v>
      </c>
      <c r="G284">
        <f>SUMIF(Game!B:B,'Totals by Team'!A284,Game!E:E)</f>
        <v>2191</v>
      </c>
      <c r="H284" s="2">
        <f t="shared" si="21"/>
        <v>65.967741935483872</v>
      </c>
      <c r="I284" s="2">
        <f t="shared" si="22"/>
        <v>70.677419354838705</v>
      </c>
      <c r="J284">
        <f>SUMIF(Game!B:B,'Totals by Team'!A284,Game!G:G)</f>
        <v>-146</v>
      </c>
      <c r="K284" s="2">
        <f t="shared" si="23"/>
        <v>-4.709677419354839</v>
      </c>
      <c r="L284">
        <f>COUNTIFS(Game!B:B,'Totals by Team'!A284,Game!H:H,"Win",Game!I:I,"Home")</f>
        <v>6</v>
      </c>
      <c r="M284">
        <f>COUNTIFS(Game!B:B,'Totals by Team'!A284,Game!H:H,"Loss",Game!I:I,"Home")</f>
        <v>7</v>
      </c>
      <c r="N284">
        <f>COUNTIFS(Game!B:B,'Totals by Team'!A284,Game!H:H,"Win",Game!I:I,"Away")</f>
        <v>3</v>
      </c>
      <c r="O284">
        <f>COUNTIFS(Game!B:B,'Totals by Team'!A284,Game!H:H,"Loss",Game!I:I,"Away")</f>
        <v>11</v>
      </c>
      <c r="P284">
        <f>COUNTIFS(Game!B:B,'Totals by Team'!A284,Game!H:H,"Win",Game!I:I,"Neutral")</f>
        <v>1</v>
      </c>
      <c r="Q284">
        <f>COUNTIFS(Game!B:B,'Totals by Team'!A284,Game!H:H,"Loss",Game!I:I,"Neutral")</f>
        <v>3</v>
      </c>
    </row>
    <row r="285" spans="1:17" x14ac:dyDescent="0.25">
      <c r="A285" t="s">
        <v>74</v>
      </c>
      <c r="B285">
        <f>COUNTIF(Game!B:B,'Totals by Team'!A285)</f>
        <v>31</v>
      </c>
      <c r="C285">
        <f>COUNTIFS(Game!B:B,'Totals by Team'!A285,Game!H:H,"Win")</f>
        <v>9</v>
      </c>
      <c r="D285">
        <f>COUNTIFS(Game!B:B,'Totals by Team'!A285,Game!H:H,"Loss")</f>
        <v>22</v>
      </c>
      <c r="E285" s="3">
        <f t="shared" si="20"/>
        <v>0.29032258064516131</v>
      </c>
      <c r="F285">
        <f>SUMIF(Game!B:B,'Totals by Team'!A285,Game!D:D)</f>
        <v>1906</v>
      </c>
      <c r="G285">
        <f>SUMIF(Game!B:B,'Totals by Team'!A285,Game!E:E)</f>
        <v>2181</v>
      </c>
      <c r="H285" s="2">
        <f t="shared" si="21"/>
        <v>61.483870967741936</v>
      </c>
      <c r="I285" s="2">
        <f t="shared" si="22"/>
        <v>70.354838709677423</v>
      </c>
      <c r="J285">
        <f>SUMIF(Game!B:B,'Totals by Team'!A285,Game!G:G)</f>
        <v>-275</v>
      </c>
      <c r="K285" s="2">
        <f t="shared" si="23"/>
        <v>-8.870967741935484</v>
      </c>
      <c r="L285">
        <f>COUNTIFS(Game!B:B,'Totals by Team'!A285,Game!H:H,"Win",Game!I:I,"Home")</f>
        <v>6</v>
      </c>
      <c r="M285">
        <f>COUNTIFS(Game!B:B,'Totals by Team'!A285,Game!H:H,"Loss",Game!I:I,"Home")</f>
        <v>5</v>
      </c>
      <c r="N285">
        <f>COUNTIFS(Game!B:B,'Totals by Team'!A285,Game!H:H,"Win",Game!I:I,"Away")</f>
        <v>3</v>
      </c>
      <c r="O285">
        <f>COUNTIFS(Game!B:B,'Totals by Team'!A285,Game!H:H,"Loss",Game!I:I,"Away")</f>
        <v>14</v>
      </c>
      <c r="P285">
        <f>COUNTIFS(Game!B:B,'Totals by Team'!A285,Game!H:H,"Win",Game!I:I,"Neutral")</f>
        <v>0</v>
      </c>
      <c r="Q285">
        <f>COUNTIFS(Game!B:B,'Totals by Team'!A285,Game!H:H,"Loss",Game!I:I,"Neutral")</f>
        <v>3</v>
      </c>
    </row>
    <row r="286" spans="1:17" x14ac:dyDescent="0.25">
      <c r="A286" t="s">
        <v>334</v>
      </c>
      <c r="B286">
        <f>COUNTIF(Game!B:B,'Totals by Team'!A286)</f>
        <v>27</v>
      </c>
      <c r="C286">
        <f>COUNTIFS(Game!B:B,'Totals by Team'!A286,Game!H:H,"Win")</f>
        <v>8</v>
      </c>
      <c r="D286">
        <f>COUNTIFS(Game!B:B,'Totals by Team'!A286,Game!H:H,"Loss")</f>
        <v>19</v>
      </c>
      <c r="E286" s="3">
        <f t="shared" si="20"/>
        <v>0.29629629629629628</v>
      </c>
      <c r="F286">
        <f>SUMIF(Game!B:B,'Totals by Team'!A286,Game!D:D)</f>
        <v>1639</v>
      </c>
      <c r="G286">
        <f>SUMIF(Game!B:B,'Totals by Team'!A286,Game!E:E)</f>
        <v>1802</v>
      </c>
      <c r="H286" s="2">
        <f t="shared" si="21"/>
        <v>60.703703703703702</v>
      </c>
      <c r="I286" s="2">
        <f t="shared" si="22"/>
        <v>66.740740740740748</v>
      </c>
      <c r="J286">
        <f>SUMIF(Game!B:B,'Totals by Team'!A286,Game!G:G)</f>
        <v>-163</v>
      </c>
      <c r="K286" s="2">
        <f t="shared" si="23"/>
        <v>-6.0370370370370372</v>
      </c>
      <c r="L286">
        <f>COUNTIFS(Game!B:B,'Totals by Team'!A286,Game!H:H,"Win",Game!I:I,"Home")</f>
        <v>5</v>
      </c>
      <c r="M286">
        <f>COUNTIFS(Game!B:B,'Totals by Team'!A286,Game!H:H,"Loss",Game!I:I,"Home")</f>
        <v>7</v>
      </c>
      <c r="N286">
        <f>COUNTIFS(Game!B:B,'Totals by Team'!A286,Game!H:H,"Win",Game!I:I,"Away")</f>
        <v>3</v>
      </c>
      <c r="O286">
        <f>COUNTIFS(Game!B:B,'Totals by Team'!A286,Game!H:H,"Loss",Game!I:I,"Away")</f>
        <v>12</v>
      </c>
      <c r="P286">
        <f>COUNTIFS(Game!B:B,'Totals by Team'!A286,Game!H:H,"Win",Game!I:I,"Neutral")</f>
        <v>0</v>
      </c>
      <c r="Q286">
        <f>COUNTIFS(Game!B:B,'Totals by Team'!A286,Game!H:H,"Loss",Game!I:I,"Neutral")</f>
        <v>0</v>
      </c>
    </row>
    <row r="287" spans="1:17" x14ac:dyDescent="0.25">
      <c r="A287" t="s">
        <v>40</v>
      </c>
      <c r="B287">
        <f>COUNTIF(Game!B:B,'Totals by Team'!A287)</f>
        <v>32</v>
      </c>
      <c r="C287">
        <f>COUNTIFS(Game!B:B,'Totals by Team'!A287,Game!H:H,"Win")</f>
        <v>12</v>
      </c>
      <c r="D287">
        <f>COUNTIFS(Game!B:B,'Totals by Team'!A287,Game!H:H,"Loss")</f>
        <v>20</v>
      </c>
      <c r="E287" s="3">
        <f t="shared" si="20"/>
        <v>0.375</v>
      </c>
      <c r="F287">
        <f>SUMIF(Game!B:B,'Totals by Team'!A287,Game!D:D)</f>
        <v>2156</v>
      </c>
      <c r="G287">
        <f>SUMIF(Game!B:B,'Totals by Team'!A287,Game!E:E)</f>
        <v>2265</v>
      </c>
      <c r="H287" s="2">
        <f t="shared" si="21"/>
        <v>67.375</v>
      </c>
      <c r="I287" s="2">
        <f t="shared" si="22"/>
        <v>70.78125</v>
      </c>
      <c r="J287">
        <f>SUMIF(Game!B:B,'Totals by Team'!A287,Game!G:G)</f>
        <v>-109</v>
      </c>
      <c r="K287" s="2">
        <f t="shared" si="23"/>
        <v>-3.40625</v>
      </c>
      <c r="L287">
        <f>COUNTIFS(Game!B:B,'Totals by Team'!A287,Game!H:H,"Win",Game!I:I,"Home")</f>
        <v>5</v>
      </c>
      <c r="M287">
        <f>COUNTIFS(Game!B:B,'Totals by Team'!A287,Game!H:H,"Loss",Game!I:I,"Home")</f>
        <v>7</v>
      </c>
      <c r="N287">
        <f>COUNTIFS(Game!B:B,'Totals by Team'!A287,Game!H:H,"Win",Game!I:I,"Away")</f>
        <v>4</v>
      </c>
      <c r="O287">
        <f>COUNTIFS(Game!B:B,'Totals by Team'!A287,Game!H:H,"Loss",Game!I:I,"Away")</f>
        <v>11</v>
      </c>
      <c r="P287">
        <f>COUNTIFS(Game!B:B,'Totals by Team'!A287,Game!H:H,"Win",Game!I:I,"Neutral")</f>
        <v>3</v>
      </c>
      <c r="Q287">
        <f>COUNTIFS(Game!B:B,'Totals by Team'!A287,Game!H:H,"Loss",Game!I:I,"Neutral")</f>
        <v>2</v>
      </c>
    </row>
    <row r="288" spans="1:17" x14ac:dyDescent="0.25">
      <c r="A288" t="s">
        <v>160</v>
      </c>
      <c r="B288">
        <f>COUNTIF(Game!B:B,'Totals by Team'!A288)</f>
        <v>31</v>
      </c>
      <c r="C288">
        <f>COUNTIFS(Game!B:B,'Totals by Team'!A288,Game!H:H,"Win")</f>
        <v>10</v>
      </c>
      <c r="D288">
        <f>COUNTIFS(Game!B:B,'Totals by Team'!A288,Game!H:H,"Loss")</f>
        <v>21</v>
      </c>
      <c r="E288" s="3">
        <f t="shared" si="20"/>
        <v>0.32258064516129031</v>
      </c>
      <c r="F288">
        <f>SUMIF(Game!B:B,'Totals by Team'!A288,Game!D:D)</f>
        <v>2009</v>
      </c>
      <c r="G288">
        <f>SUMIF(Game!B:B,'Totals by Team'!A288,Game!E:E)</f>
        <v>2252</v>
      </c>
      <c r="H288" s="2">
        <f t="shared" si="21"/>
        <v>64.806451612903231</v>
      </c>
      <c r="I288" s="2">
        <f t="shared" si="22"/>
        <v>72.645161290322577</v>
      </c>
      <c r="J288">
        <f>SUMIF(Game!B:B,'Totals by Team'!A288,Game!G:G)</f>
        <v>-243</v>
      </c>
      <c r="K288" s="2">
        <f t="shared" si="23"/>
        <v>-7.838709677419355</v>
      </c>
      <c r="L288">
        <f>COUNTIFS(Game!B:B,'Totals by Team'!A288,Game!H:H,"Win",Game!I:I,"Home")</f>
        <v>5</v>
      </c>
      <c r="M288">
        <f>COUNTIFS(Game!B:B,'Totals by Team'!A288,Game!H:H,"Loss",Game!I:I,"Home")</f>
        <v>8</v>
      </c>
      <c r="N288">
        <f>COUNTIFS(Game!B:B,'Totals by Team'!A288,Game!H:H,"Win",Game!I:I,"Away")</f>
        <v>3</v>
      </c>
      <c r="O288">
        <f>COUNTIFS(Game!B:B,'Totals by Team'!A288,Game!H:H,"Loss",Game!I:I,"Away")</f>
        <v>13</v>
      </c>
      <c r="P288">
        <f>COUNTIFS(Game!B:B,'Totals by Team'!A288,Game!H:H,"Win",Game!I:I,"Neutral")</f>
        <v>2</v>
      </c>
      <c r="Q288">
        <f>COUNTIFS(Game!B:B,'Totals by Team'!A288,Game!H:H,"Loss",Game!I:I,"Neutral")</f>
        <v>0</v>
      </c>
    </row>
    <row r="289" spans="1:17" x14ac:dyDescent="0.25">
      <c r="A289" t="s">
        <v>184</v>
      </c>
      <c r="B289">
        <f>COUNTIF(Game!B:B,'Totals by Team'!A289)</f>
        <v>29</v>
      </c>
      <c r="C289">
        <f>COUNTIFS(Game!B:B,'Totals by Team'!A289,Game!H:H,"Win")</f>
        <v>9</v>
      </c>
      <c r="D289">
        <f>COUNTIFS(Game!B:B,'Totals by Team'!A289,Game!H:H,"Loss")</f>
        <v>20</v>
      </c>
      <c r="E289" s="3">
        <f t="shared" si="20"/>
        <v>0.31034482758620691</v>
      </c>
      <c r="F289">
        <f>SUMIF(Game!B:B,'Totals by Team'!A289,Game!D:D)</f>
        <v>1837</v>
      </c>
      <c r="G289">
        <f>SUMIF(Game!B:B,'Totals by Team'!A289,Game!E:E)</f>
        <v>2064</v>
      </c>
      <c r="H289" s="2">
        <f t="shared" si="21"/>
        <v>63.344827586206897</v>
      </c>
      <c r="I289" s="2">
        <f t="shared" si="22"/>
        <v>71.172413793103445</v>
      </c>
      <c r="J289">
        <f>SUMIF(Game!B:B,'Totals by Team'!A289,Game!G:G)</f>
        <v>-227</v>
      </c>
      <c r="K289" s="2">
        <f t="shared" si="23"/>
        <v>-7.8275862068965516</v>
      </c>
      <c r="L289">
        <f>COUNTIFS(Game!B:B,'Totals by Team'!A289,Game!H:H,"Win",Game!I:I,"Home")</f>
        <v>8</v>
      </c>
      <c r="M289">
        <f>COUNTIFS(Game!B:B,'Totals by Team'!A289,Game!H:H,"Loss",Game!I:I,"Home")</f>
        <v>5</v>
      </c>
      <c r="N289">
        <f>COUNTIFS(Game!B:B,'Totals by Team'!A289,Game!H:H,"Win",Game!I:I,"Away")</f>
        <v>1</v>
      </c>
      <c r="O289">
        <f>COUNTIFS(Game!B:B,'Totals by Team'!A289,Game!H:H,"Loss",Game!I:I,"Away")</f>
        <v>15</v>
      </c>
      <c r="P289">
        <f>COUNTIFS(Game!B:B,'Totals by Team'!A289,Game!H:H,"Win",Game!I:I,"Neutral")</f>
        <v>0</v>
      </c>
      <c r="Q289">
        <f>COUNTIFS(Game!B:B,'Totals by Team'!A289,Game!H:H,"Loss",Game!I:I,"Neutral")</f>
        <v>0</v>
      </c>
    </row>
    <row r="290" spans="1:17" x14ac:dyDescent="0.25">
      <c r="A290" t="s">
        <v>111</v>
      </c>
      <c r="B290">
        <f>COUNTIF(Game!B:B,'Totals by Team'!A290)</f>
        <v>25</v>
      </c>
      <c r="C290">
        <f>COUNTIFS(Game!B:B,'Totals by Team'!A290,Game!H:H,"Win")</f>
        <v>7</v>
      </c>
      <c r="D290">
        <f>COUNTIFS(Game!B:B,'Totals by Team'!A290,Game!H:H,"Loss")</f>
        <v>18</v>
      </c>
      <c r="E290" s="3">
        <f t="shared" si="20"/>
        <v>0.28000000000000003</v>
      </c>
      <c r="F290">
        <f>SUMIF(Game!B:B,'Totals by Team'!A290,Game!D:D)</f>
        <v>1541</v>
      </c>
      <c r="G290">
        <f>SUMIF(Game!B:B,'Totals by Team'!A290,Game!E:E)</f>
        <v>1704</v>
      </c>
      <c r="H290" s="2">
        <f t="shared" si="21"/>
        <v>61.64</v>
      </c>
      <c r="I290" s="2">
        <f t="shared" si="22"/>
        <v>68.16</v>
      </c>
      <c r="J290">
        <f>SUMIF(Game!B:B,'Totals by Team'!A290,Game!G:G)</f>
        <v>-163</v>
      </c>
      <c r="K290" s="2">
        <f t="shared" si="23"/>
        <v>-6.52</v>
      </c>
      <c r="L290">
        <f>COUNTIFS(Game!B:B,'Totals by Team'!A290,Game!H:H,"Win",Game!I:I,"Home")</f>
        <v>6</v>
      </c>
      <c r="M290">
        <f>COUNTIFS(Game!B:B,'Totals by Team'!A290,Game!H:H,"Loss",Game!I:I,"Home")</f>
        <v>5</v>
      </c>
      <c r="N290">
        <f>COUNTIFS(Game!B:B,'Totals by Team'!A290,Game!H:H,"Win",Game!I:I,"Away")</f>
        <v>1</v>
      </c>
      <c r="O290">
        <f>COUNTIFS(Game!B:B,'Totals by Team'!A290,Game!H:H,"Loss",Game!I:I,"Away")</f>
        <v>13</v>
      </c>
      <c r="P290">
        <f>COUNTIFS(Game!B:B,'Totals by Team'!A290,Game!H:H,"Win",Game!I:I,"Neutral")</f>
        <v>0</v>
      </c>
      <c r="Q290">
        <f>COUNTIFS(Game!B:B,'Totals by Team'!A290,Game!H:H,"Loss",Game!I:I,"Neutral")</f>
        <v>0</v>
      </c>
    </row>
    <row r="291" spans="1:17" x14ac:dyDescent="0.25">
      <c r="A291" t="s">
        <v>167</v>
      </c>
      <c r="B291">
        <f>COUNTIF(Game!B:B,'Totals by Team'!A291)</f>
        <v>31</v>
      </c>
      <c r="C291">
        <f>COUNTIFS(Game!B:B,'Totals by Team'!A291,Game!H:H,"Win")</f>
        <v>9</v>
      </c>
      <c r="D291">
        <f>COUNTIFS(Game!B:B,'Totals by Team'!A291,Game!H:H,"Loss")</f>
        <v>22</v>
      </c>
      <c r="E291" s="3">
        <f t="shared" si="20"/>
        <v>0.29032258064516131</v>
      </c>
      <c r="F291">
        <f>SUMIF(Game!B:B,'Totals by Team'!A291,Game!D:D)</f>
        <v>1947</v>
      </c>
      <c r="G291">
        <f>SUMIF(Game!B:B,'Totals by Team'!A291,Game!E:E)</f>
        <v>2117</v>
      </c>
      <c r="H291" s="2">
        <f t="shared" si="21"/>
        <v>62.806451612903224</v>
      </c>
      <c r="I291" s="2">
        <f t="shared" si="22"/>
        <v>68.290322580645167</v>
      </c>
      <c r="J291">
        <f>SUMIF(Game!B:B,'Totals by Team'!A291,Game!G:G)</f>
        <v>-170</v>
      </c>
      <c r="K291" s="2">
        <f t="shared" si="23"/>
        <v>-5.4838709677419351</v>
      </c>
      <c r="L291">
        <f>COUNTIFS(Game!B:B,'Totals by Team'!A291,Game!H:H,"Win",Game!I:I,"Home")</f>
        <v>5</v>
      </c>
      <c r="M291">
        <f>COUNTIFS(Game!B:B,'Totals by Team'!A291,Game!H:H,"Loss",Game!I:I,"Home")</f>
        <v>7</v>
      </c>
      <c r="N291">
        <f>COUNTIFS(Game!B:B,'Totals by Team'!A291,Game!H:H,"Win",Game!I:I,"Away")</f>
        <v>4</v>
      </c>
      <c r="O291">
        <f>COUNTIFS(Game!B:B,'Totals by Team'!A291,Game!H:H,"Loss",Game!I:I,"Away")</f>
        <v>12</v>
      </c>
      <c r="P291">
        <f>COUNTIFS(Game!B:B,'Totals by Team'!A291,Game!H:H,"Win",Game!I:I,"Neutral")</f>
        <v>0</v>
      </c>
      <c r="Q291">
        <f>COUNTIFS(Game!B:B,'Totals by Team'!A291,Game!H:H,"Loss",Game!I:I,"Neutral")</f>
        <v>3</v>
      </c>
    </row>
    <row r="292" spans="1:17" x14ac:dyDescent="0.25">
      <c r="A292" t="s">
        <v>50</v>
      </c>
      <c r="B292">
        <f>COUNTIF(Game!B:B,'Totals by Team'!A292)</f>
        <v>30</v>
      </c>
      <c r="C292">
        <f>COUNTIFS(Game!B:B,'Totals by Team'!A292,Game!H:H,"Win")</f>
        <v>9</v>
      </c>
      <c r="D292">
        <f>COUNTIFS(Game!B:B,'Totals by Team'!A292,Game!H:H,"Loss")</f>
        <v>21</v>
      </c>
      <c r="E292" s="3">
        <f t="shared" si="20"/>
        <v>0.3</v>
      </c>
      <c r="F292">
        <f>SUMIF(Game!B:B,'Totals by Team'!A292,Game!D:D)</f>
        <v>1788</v>
      </c>
      <c r="G292">
        <f>SUMIF(Game!B:B,'Totals by Team'!A292,Game!E:E)</f>
        <v>1972</v>
      </c>
      <c r="H292" s="2">
        <f t="shared" si="21"/>
        <v>59.6</v>
      </c>
      <c r="I292" s="2">
        <f t="shared" si="22"/>
        <v>65.733333333333334</v>
      </c>
      <c r="J292">
        <f>SUMIF(Game!B:B,'Totals by Team'!A292,Game!G:G)</f>
        <v>-184</v>
      </c>
      <c r="K292" s="2">
        <f t="shared" si="23"/>
        <v>-6.1333333333333337</v>
      </c>
      <c r="L292">
        <f>COUNTIFS(Game!B:B,'Totals by Team'!A292,Game!H:H,"Win",Game!I:I,"Home")</f>
        <v>5</v>
      </c>
      <c r="M292">
        <f>COUNTIFS(Game!B:B,'Totals by Team'!A292,Game!H:H,"Loss",Game!I:I,"Home")</f>
        <v>8</v>
      </c>
      <c r="N292">
        <f>COUNTIFS(Game!B:B,'Totals by Team'!A292,Game!H:H,"Win",Game!I:I,"Away")</f>
        <v>4</v>
      </c>
      <c r="O292">
        <f>COUNTIFS(Game!B:B,'Totals by Team'!A292,Game!H:H,"Loss",Game!I:I,"Away")</f>
        <v>11</v>
      </c>
      <c r="P292">
        <f>COUNTIFS(Game!B:B,'Totals by Team'!A292,Game!H:H,"Win",Game!I:I,"Neutral")</f>
        <v>0</v>
      </c>
      <c r="Q292">
        <f>COUNTIFS(Game!B:B,'Totals by Team'!A292,Game!H:H,"Loss",Game!I:I,"Neutral")</f>
        <v>2</v>
      </c>
    </row>
    <row r="293" spans="1:17" x14ac:dyDescent="0.25">
      <c r="A293" t="s">
        <v>174</v>
      </c>
      <c r="B293">
        <f>COUNTIF(Game!B:B,'Totals by Team'!A293)</f>
        <v>32</v>
      </c>
      <c r="C293">
        <f>COUNTIFS(Game!B:B,'Totals by Team'!A293,Game!H:H,"Win")</f>
        <v>9</v>
      </c>
      <c r="D293">
        <f>COUNTIFS(Game!B:B,'Totals by Team'!A293,Game!H:H,"Loss")</f>
        <v>23</v>
      </c>
      <c r="E293" s="3">
        <f t="shared" si="20"/>
        <v>0.28125</v>
      </c>
      <c r="F293">
        <f>SUMIF(Game!B:B,'Totals by Team'!A293,Game!D:D)</f>
        <v>1892</v>
      </c>
      <c r="G293">
        <f>SUMIF(Game!B:B,'Totals by Team'!A293,Game!E:E)</f>
        <v>2121</v>
      </c>
      <c r="H293" s="2">
        <f t="shared" si="21"/>
        <v>59.125</v>
      </c>
      <c r="I293" s="2">
        <f t="shared" si="22"/>
        <v>66.28125</v>
      </c>
      <c r="J293">
        <f>SUMIF(Game!B:B,'Totals by Team'!A293,Game!G:G)</f>
        <v>-229</v>
      </c>
      <c r="K293" s="2">
        <f t="shared" si="23"/>
        <v>-7.15625</v>
      </c>
      <c r="L293">
        <f>COUNTIFS(Game!B:B,'Totals by Team'!A293,Game!H:H,"Win",Game!I:I,"Home")</f>
        <v>4</v>
      </c>
      <c r="M293">
        <f>COUNTIFS(Game!B:B,'Totals by Team'!A293,Game!H:H,"Loss",Game!I:I,"Home")</f>
        <v>7</v>
      </c>
      <c r="N293">
        <f>COUNTIFS(Game!B:B,'Totals by Team'!A293,Game!H:H,"Win",Game!I:I,"Away")</f>
        <v>4</v>
      </c>
      <c r="O293">
        <f>COUNTIFS(Game!B:B,'Totals by Team'!A293,Game!H:H,"Loss",Game!I:I,"Away")</f>
        <v>14</v>
      </c>
      <c r="P293">
        <f>COUNTIFS(Game!B:B,'Totals by Team'!A293,Game!H:H,"Win",Game!I:I,"Neutral")</f>
        <v>1</v>
      </c>
      <c r="Q293">
        <f>COUNTIFS(Game!B:B,'Totals by Team'!A293,Game!H:H,"Loss",Game!I:I,"Neutral")</f>
        <v>2</v>
      </c>
    </row>
    <row r="294" spans="1:17" x14ac:dyDescent="0.25">
      <c r="A294" t="s">
        <v>105</v>
      </c>
      <c r="B294">
        <f>COUNTIF(Game!B:B,'Totals by Team'!A294)</f>
        <v>31</v>
      </c>
      <c r="C294">
        <f>COUNTIFS(Game!B:B,'Totals by Team'!A294,Game!H:H,"Win")</f>
        <v>9</v>
      </c>
      <c r="D294">
        <f>COUNTIFS(Game!B:B,'Totals by Team'!A294,Game!H:H,"Loss")</f>
        <v>22</v>
      </c>
      <c r="E294" s="3">
        <f t="shared" si="20"/>
        <v>0.29032258064516131</v>
      </c>
      <c r="F294">
        <f>SUMIF(Game!B:B,'Totals by Team'!A294,Game!D:D)</f>
        <v>1900</v>
      </c>
      <c r="G294">
        <f>SUMIF(Game!B:B,'Totals by Team'!A294,Game!E:E)</f>
        <v>2238</v>
      </c>
      <c r="H294" s="2">
        <f t="shared" si="21"/>
        <v>61.29032258064516</v>
      </c>
      <c r="I294" s="2">
        <f t="shared" si="22"/>
        <v>72.193548387096769</v>
      </c>
      <c r="J294">
        <f>SUMIF(Game!B:B,'Totals by Team'!A294,Game!G:G)</f>
        <v>-338</v>
      </c>
      <c r="K294" s="2">
        <f t="shared" si="23"/>
        <v>-10.903225806451612</v>
      </c>
      <c r="L294">
        <f>COUNTIFS(Game!B:B,'Totals by Team'!A294,Game!H:H,"Win",Game!I:I,"Home")</f>
        <v>4</v>
      </c>
      <c r="M294">
        <f>COUNTIFS(Game!B:B,'Totals by Team'!A294,Game!H:H,"Loss",Game!I:I,"Home")</f>
        <v>8</v>
      </c>
      <c r="N294">
        <f>COUNTIFS(Game!B:B,'Totals by Team'!A294,Game!H:H,"Win",Game!I:I,"Away")</f>
        <v>5</v>
      </c>
      <c r="O294">
        <f>COUNTIFS(Game!B:B,'Totals by Team'!A294,Game!H:H,"Loss",Game!I:I,"Away")</f>
        <v>11</v>
      </c>
      <c r="P294">
        <f>COUNTIFS(Game!B:B,'Totals by Team'!A294,Game!H:H,"Win",Game!I:I,"Neutral")</f>
        <v>0</v>
      </c>
      <c r="Q294">
        <f>COUNTIFS(Game!B:B,'Totals by Team'!A294,Game!H:H,"Loss",Game!I:I,"Neutral")</f>
        <v>3</v>
      </c>
    </row>
    <row r="295" spans="1:17" x14ac:dyDescent="0.25">
      <c r="A295" t="s">
        <v>109</v>
      </c>
      <c r="B295">
        <f>COUNTIF(Game!B:B,'Totals by Team'!A295)</f>
        <v>31</v>
      </c>
      <c r="C295">
        <f>COUNTIFS(Game!B:B,'Totals by Team'!A295,Game!H:H,"Win")</f>
        <v>10</v>
      </c>
      <c r="D295">
        <f>COUNTIFS(Game!B:B,'Totals by Team'!A295,Game!H:H,"Loss")</f>
        <v>21</v>
      </c>
      <c r="E295" s="3">
        <f t="shared" si="20"/>
        <v>0.32258064516129031</v>
      </c>
      <c r="F295">
        <f>SUMIF(Game!B:B,'Totals by Team'!A295,Game!D:D)</f>
        <v>2146</v>
      </c>
      <c r="G295">
        <f>SUMIF(Game!B:B,'Totals by Team'!A295,Game!E:E)</f>
        <v>2310</v>
      </c>
      <c r="H295" s="2">
        <f t="shared" si="21"/>
        <v>69.225806451612897</v>
      </c>
      <c r="I295" s="2">
        <f t="shared" si="22"/>
        <v>74.516129032258064</v>
      </c>
      <c r="J295">
        <f>SUMIF(Game!B:B,'Totals by Team'!A295,Game!G:G)</f>
        <v>-164</v>
      </c>
      <c r="K295" s="2">
        <f t="shared" si="23"/>
        <v>-5.290322580645161</v>
      </c>
      <c r="L295">
        <f>COUNTIFS(Game!B:B,'Totals by Team'!A295,Game!H:H,"Win",Game!I:I,"Home")</f>
        <v>7</v>
      </c>
      <c r="M295">
        <f>COUNTIFS(Game!B:B,'Totals by Team'!A295,Game!H:H,"Loss",Game!I:I,"Home")</f>
        <v>7</v>
      </c>
      <c r="N295">
        <f>COUNTIFS(Game!B:B,'Totals by Team'!A295,Game!H:H,"Win",Game!I:I,"Away")</f>
        <v>2</v>
      </c>
      <c r="O295">
        <f>COUNTIFS(Game!B:B,'Totals by Team'!A295,Game!H:H,"Loss",Game!I:I,"Away")</f>
        <v>13</v>
      </c>
      <c r="P295">
        <f>COUNTIFS(Game!B:B,'Totals by Team'!A295,Game!H:H,"Win",Game!I:I,"Neutral")</f>
        <v>1</v>
      </c>
      <c r="Q295">
        <f>COUNTIFS(Game!B:B,'Totals by Team'!A295,Game!H:H,"Loss",Game!I:I,"Neutral")</f>
        <v>1</v>
      </c>
    </row>
    <row r="296" spans="1:17" x14ac:dyDescent="0.25">
      <c r="A296" t="s">
        <v>296</v>
      </c>
      <c r="B296">
        <f>COUNTIF(Game!B:B,'Totals by Team'!A296)</f>
        <v>32</v>
      </c>
      <c r="C296">
        <f>COUNTIFS(Game!B:B,'Totals by Team'!A296,Game!H:H,"Win")</f>
        <v>11</v>
      </c>
      <c r="D296">
        <f>COUNTIFS(Game!B:B,'Totals by Team'!A296,Game!H:H,"Loss")</f>
        <v>21</v>
      </c>
      <c r="E296" s="3">
        <f t="shared" si="20"/>
        <v>0.34375</v>
      </c>
      <c r="F296">
        <f>SUMIF(Game!B:B,'Totals by Team'!A296,Game!D:D)</f>
        <v>2284</v>
      </c>
      <c r="G296">
        <f>SUMIF(Game!B:B,'Totals by Team'!A296,Game!E:E)</f>
        <v>2409</v>
      </c>
      <c r="H296" s="2">
        <f t="shared" si="21"/>
        <v>71.375</v>
      </c>
      <c r="I296" s="2">
        <f t="shared" si="22"/>
        <v>75.28125</v>
      </c>
      <c r="J296">
        <f>SUMIF(Game!B:B,'Totals by Team'!A296,Game!G:G)</f>
        <v>-125</v>
      </c>
      <c r="K296" s="2">
        <f t="shared" si="23"/>
        <v>-3.90625</v>
      </c>
      <c r="L296">
        <f>COUNTIFS(Game!B:B,'Totals by Team'!A296,Game!H:H,"Win",Game!I:I,"Home")</f>
        <v>7</v>
      </c>
      <c r="M296">
        <f>COUNTIFS(Game!B:B,'Totals by Team'!A296,Game!H:H,"Loss",Game!I:I,"Home")</f>
        <v>10</v>
      </c>
      <c r="N296">
        <f>COUNTIFS(Game!B:B,'Totals by Team'!A296,Game!H:H,"Win",Game!I:I,"Away")</f>
        <v>4</v>
      </c>
      <c r="O296">
        <f>COUNTIFS(Game!B:B,'Totals by Team'!A296,Game!H:H,"Loss",Game!I:I,"Away")</f>
        <v>8</v>
      </c>
      <c r="P296">
        <f>COUNTIFS(Game!B:B,'Totals by Team'!A296,Game!H:H,"Win",Game!I:I,"Neutral")</f>
        <v>0</v>
      </c>
      <c r="Q296">
        <f>COUNTIFS(Game!B:B,'Totals by Team'!A296,Game!H:H,"Loss",Game!I:I,"Neutral")</f>
        <v>3</v>
      </c>
    </row>
    <row r="297" spans="1:17" x14ac:dyDescent="0.25">
      <c r="A297" t="s">
        <v>83</v>
      </c>
      <c r="B297">
        <f>COUNTIF(Game!B:B,'Totals by Team'!A297)</f>
        <v>28</v>
      </c>
      <c r="C297">
        <f>COUNTIFS(Game!B:B,'Totals by Team'!A297,Game!H:H,"Win")</f>
        <v>8</v>
      </c>
      <c r="D297">
        <f>COUNTIFS(Game!B:B,'Totals by Team'!A297,Game!H:H,"Loss")</f>
        <v>20</v>
      </c>
      <c r="E297" s="3">
        <f t="shared" si="20"/>
        <v>0.2857142857142857</v>
      </c>
      <c r="F297">
        <f>SUMIF(Game!B:B,'Totals by Team'!A297,Game!D:D)</f>
        <v>1708</v>
      </c>
      <c r="G297">
        <f>SUMIF(Game!B:B,'Totals by Team'!A297,Game!E:E)</f>
        <v>1945</v>
      </c>
      <c r="H297" s="2">
        <f t="shared" si="21"/>
        <v>61</v>
      </c>
      <c r="I297" s="2">
        <f t="shared" si="22"/>
        <v>69.464285714285708</v>
      </c>
      <c r="J297">
        <f>SUMIF(Game!B:B,'Totals by Team'!A297,Game!G:G)</f>
        <v>-237</v>
      </c>
      <c r="K297" s="2">
        <f t="shared" si="23"/>
        <v>-8.4642857142857135</v>
      </c>
      <c r="L297">
        <f>COUNTIFS(Game!B:B,'Totals by Team'!A297,Game!H:H,"Win",Game!I:I,"Home")</f>
        <v>4</v>
      </c>
      <c r="M297">
        <f>COUNTIFS(Game!B:B,'Totals by Team'!A297,Game!H:H,"Loss",Game!I:I,"Home")</f>
        <v>9</v>
      </c>
      <c r="N297">
        <f>COUNTIFS(Game!B:B,'Totals by Team'!A297,Game!H:H,"Win",Game!I:I,"Away")</f>
        <v>4</v>
      </c>
      <c r="O297">
        <f>COUNTIFS(Game!B:B,'Totals by Team'!A297,Game!H:H,"Loss",Game!I:I,"Away")</f>
        <v>9</v>
      </c>
      <c r="P297">
        <f>COUNTIFS(Game!B:B,'Totals by Team'!A297,Game!H:H,"Win",Game!I:I,"Neutral")</f>
        <v>0</v>
      </c>
      <c r="Q297">
        <f>COUNTIFS(Game!B:B,'Totals by Team'!A297,Game!H:H,"Loss",Game!I:I,"Neutral")</f>
        <v>2</v>
      </c>
    </row>
    <row r="298" spans="1:17" x14ac:dyDescent="0.25">
      <c r="A298" t="s">
        <v>106</v>
      </c>
      <c r="B298">
        <f>COUNTIF(Game!B:B,'Totals by Team'!A298)</f>
        <v>30</v>
      </c>
      <c r="C298">
        <f>COUNTIFS(Game!B:B,'Totals by Team'!A298,Game!H:H,"Win")</f>
        <v>9</v>
      </c>
      <c r="D298">
        <f>COUNTIFS(Game!B:B,'Totals by Team'!A298,Game!H:H,"Loss")</f>
        <v>21</v>
      </c>
      <c r="E298" s="3">
        <f t="shared" si="20"/>
        <v>0.3</v>
      </c>
      <c r="F298">
        <f>SUMIF(Game!B:B,'Totals by Team'!A298,Game!D:D)</f>
        <v>1778</v>
      </c>
      <c r="G298">
        <f>SUMIF(Game!B:B,'Totals by Team'!A298,Game!E:E)</f>
        <v>2050</v>
      </c>
      <c r="H298" s="2">
        <f t="shared" si="21"/>
        <v>59.266666666666666</v>
      </c>
      <c r="I298" s="2">
        <f t="shared" si="22"/>
        <v>68.333333333333329</v>
      </c>
      <c r="J298">
        <f>SUMIF(Game!B:B,'Totals by Team'!A298,Game!G:G)</f>
        <v>-272</v>
      </c>
      <c r="K298" s="2">
        <f t="shared" si="23"/>
        <v>-9.0666666666666664</v>
      </c>
      <c r="L298">
        <f>COUNTIFS(Game!B:B,'Totals by Team'!A298,Game!H:H,"Win",Game!I:I,"Home")</f>
        <v>6</v>
      </c>
      <c r="M298">
        <f>COUNTIFS(Game!B:B,'Totals by Team'!A298,Game!H:H,"Loss",Game!I:I,"Home")</f>
        <v>8</v>
      </c>
      <c r="N298">
        <f>COUNTIFS(Game!B:B,'Totals by Team'!A298,Game!H:H,"Win",Game!I:I,"Away")</f>
        <v>2</v>
      </c>
      <c r="O298">
        <f>COUNTIFS(Game!B:B,'Totals by Team'!A298,Game!H:H,"Loss",Game!I:I,"Away")</f>
        <v>11</v>
      </c>
      <c r="P298">
        <f>COUNTIFS(Game!B:B,'Totals by Team'!A298,Game!H:H,"Win",Game!I:I,"Neutral")</f>
        <v>1</v>
      </c>
      <c r="Q298">
        <f>COUNTIFS(Game!B:B,'Totals by Team'!A298,Game!H:H,"Loss",Game!I:I,"Neutral")</f>
        <v>2</v>
      </c>
    </row>
    <row r="299" spans="1:17" x14ac:dyDescent="0.25">
      <c r="A299" t="s">
        <v>3</v>
      </c>
      <c r="B299">
        <f>COUNTIF(Game!B:B,'Totals by Team'!A299)</f>
        <v>29</v>
      </c>
      <c r="C299">
        <f>COUNTIFS(Game!B:B,'Totals by Team'!A299,Game!H:H,"Win")</f>
        <v>6</v>
      </c>
      <c r="D299">
        <f>COUNTIFS(Game!B:B,'Totals by Team'!A299,Game!H:H,"Loss")</f>
        <v>23</v>
      </c>
      <c r="E299" s="3">
        <f t="shared" si="20"/>
        <v>0.20689655172413793</v>
      </c>
      <c r="F299">
        <f>SUMIF(Game!B:B,'Totals by Team'!A299,Game!D:D)</f>
        <v>1819</v>
      </c>
      <c r="G299">
        <f>SUMIF(Game!B:B,'Totals by Team'!A299,Game!E:E)</f>
        <v>2107</v>
      </c>
      <c r="H299" s="2">
        <f t="shared" si="21"/>
        <v>62.724137931034484</v>
      </c>
      <c r="I299" s="2">
        <f t="shared" si="22"/>
        <v>72.65517241379311</v>
      </c>
      <c r="J299">
        <f>SUMIF(Game!B:B,'Totals by Team'!A299,Game!G:G)</f>
        <v>-288</v>
      </c>
      <c r="K299" s="2">
        <f t="shared" si="23"/>
        <v>-9.931034482758621</v>
      </c>
      <c r="L299">
        <f>COUNTIFS(Game!B:B,'Totals by Team'!A299,Game!H:H,"Win",Game!I:I,"Home")</f>
        <v>4</v>
      </c>
      <c r="M299">
        <f>COUNTIFS(Game!B:B,'Totals by Team'!A299,Game!H:H,"Loss",Game!I:I,"Home")</f>
        <v>4</v>
      </c>
      <c r="N299">
        <f>COUNTIFS(Game!B:B,'Totals by Team'!A299,Game!H:H,"Win",Game!I:I,"Away")</f>
        <v>1</v>
      </c>
      <c r="O299">
        <f>COUNTIFS(Game!B:B,'Totals by Team'!A299,Game!H:H,"Loss",Game!I:I,"Away")</f>
        <v>17</v>
      </c>
      <c r="P299">
        <f>COUNTIFS(Game!B:B,'Totals by Team'!A299,Game!H:H,"Win",Game!I:I,"Neutral")</f>
        <v>1</v>
      </c>
      <c r="Q299">
        <f>COUNTIFS(Game!B:B,'Totals by Team'!A299,Game!H:H,"Loss",Game!I:I,"Neutral")</f>
        <v>2</v>
      </c>
    </row>
    <row r="300" spans="1:17" x14ac:dyDescent="0.25">
      <c r="A300" t="s">
        <v>67</v>
      </c>
      <c r="B300">
        <f>COUNTIF(Game!B:B,'Totals by Team'!A300)</f>
        <v>28</v>
      </c>
      <c r="C300">
        <f>COUNTIFS(Game!B:B,'Totals by Team'!A300,Game!H:H,"Win")</f>
        <v>7</v>
      </c>
      <c r="D300">
        <f>COUNTIFS(Game!B:B,'Totals by Team'!A300,Game!H:H,"Loss")</f>
        <v>21</v>
      </c>
      <c r="E300" s="3">
        <f t="shared" si="20"/>
        <v>0.25</v>
      </c>
      <c r="F300">
        <f>SUMIF(Game!B:B,'Totals by Team'!A300,Game!D:D)</f>
        <v>1832</v>
      </c>
      <c r="G300">
        <f>SUMIF(Game!B:B,'Totals by Team'!A300,Game!E:E)</f>
        <v>2179</v>
      </c>
      <c r="H300" s="2">
        <f t="shared" si="21"/>
        <v>65.428571428571431</v>
      </c>
      <c r="I300" s="2">
        <f t="shared" si="22"/>
        <v>77.821428571428569</v>
      </c>
      <c r="J300">
        <f>SUMIF(Game!B:B,'Totals by Team'!A300,Game!G:G)</f>
        <v>-347</v>
      </c>
      <c r="K300" s="2">
        <f t="shared" si="23"/>
        <v>-12.392857142857142</v>
      </c>
      <c r="L300">
        <f>COUNTIFS(Game!B:B,'Totals by Team'!A300,Game!H:H,"Win",Game!I:I,"Home")</f>
        <v>5</v>
      </c>
      <c r="M300">
        <f>COUNTIFS(Game!B:B,'Totals by Team'!A300,Game!H:H,"Loss",Game!I:I,"Home")</f>
        <v>7</v>
      </c>
      <c r="N300">
        <f>COUNTIFS(Game!B:B,'Totals by Team'!A300,Game!H:H,"Win",Game!I:I,"Away")</f>
        <v>2</v>
      </c>
      <c r="O300">
        <f>COUNTIFS(Game!B:B,'Totals by Team'!A300,Game!H:H,"Loss",Game!I:I,"Away")</f>
        <v>13</v>
      </c>
      <c r="P300">
        <f>COUNTIFS(Game!B:B,'Totals by Team'!A300,Game!H:H,"Win",Game!I:I,"Neutral")</f>
        <v>0</v>
      </c>
      <c r="Q300">
        <f>COUNTIFS(Game!B:B,'Totals by Team'!A300,Game!H:H,"Loss",Game!I:I,"Neutral")</f>
        <v>1</v>
      </c>
    </row>
    <row r="301" spans="1:17" x14ac:dyDescent="0.25">
      <c r="A301" t="s">
        <v>17</v>
      </c>
      <c r="B301">
        <f>COUNTIF(Game!B:B,'Totals by Team'!A301)</f>
        <v>32</v>
      </c>
      <c r="C301">
        <f>COUNTIFS(Game!B:B,'Totals by Team'!A301,Game!H:H,"Win")</f>
        <v>10</v>
      </c>
      <c r="D301">
        <f>COUNTIFS(Game!B:B,'Totals by Team'!A301,Game!H:H,"Loss")</f>
        <v>22</v>
      </c>
      <c r="E301" s="3">
        <f t="shared" si="20"/>
        <v>0.3125</v>
      </c>
      <c r="F301">
        <f>SUMIF(Game!B:B,'Totals by Team'!A301,Game!D:D)</f>
        <v>2048</v>
      </c>
      <c r="G301">
        <f>SUMIF(Game!B:B,'Totals by Team'!A301,Game!E:E)</f>
        <v>2223</v>
      </c>
      <c r="H301" s="2">
        <f t="shared" si="21"/>
        <v>64</v>
      </c>
      <c r="I301" s="2">
        <f t="shared" si="22"/>
        <v>69.46875</v>
      </c>
      <c r="J301">
        <f>SUMIF(Game!B:B,'Totals by Team'!A301,Game!G:G)</f>
        <v>-175</v>
      </c>
      <c r="K301" s="2">
        <f t="shared" si="23"/>
        <v>-5.46875</v>
      </c>
      <c r="L301">
        <f>COUNTIFS(Game!B:B,'Totals by Team'!A301,Game!H:H,"Win",Game!I:I,"Home")</f>
        <v>3</v>
      </c>
      <c r="M301">
        <f>COUNTIFS(Game!B:B,'Totals by Team'!A301,Game!H:H,"Loss",Game!I:I,"Home")</f>
        <v>9</v>
      </c>
      <c r="N301">
        <f>COUNTIFS(Game!B:B,'Totals by Team'!A301,Game!H:H,"Win",Game!I:I,"Away")</f>
        <v>4</v>
      </c>
      <c r="O301">
        <f>COUNTIFS(Game!B:B,'Totals by Team'!A301,Game!H:H,"Loss",Game!I:I,"Away")</f>
        <v>11</v>
      </c>
      <c r="P301">
        <f>COUNTIFS(Game!B:B,'Totals by Team'!A301,Game!H:H,"Win",Game!I:I,"Neutral")</f>
        <v>3</v>
      </c>
      <c r="Q301">
        <f>COUNTIFS(Game!B:B,'Totals by Team'!A301,Game!H:H,"Loss",Game!I:I,"Neutral")</f>
        <v>2</v>
      </c>
    </row>
    <row r="302" spans="1:17" x14ac:dyDescent="0.25">
      <c r="A302" t="s">
        <v>333</v>
      </c>
      <c r="B302">
        <f>COUNTIF(Game!B:B,'Totals by Team'!A302)</f>
        <v>22</v>
      </c>
      <c r="C302">
        <f>COUNTIFS(Game!B:B,'Totals by Team'!A302,Game!H:H,"Win")</f>
        <v>4</v>
      </c>
      <c r="D302">
        <f>COUNTIFS(Game!B:B,'Totals by Team'!A302,Game!H:H,"Loss")</f>
        <v>18</v>
      </c>
      <c r="E302" s="3">
        <f t="shared" si="20"/>
        <v>0.18181818181818182</v>
      </c>
      <c r="F302">
        <f>SUMIF(Game!B:B,'Totals by Team'!A302,Game!D:D)</f>
        <v>1411</v>
      </c>
      <c r="G302">
        <f>SUMIF(Game!B:B,'Totals by Team'!A302,Game!E:E)</f>
        <v>1744</v>
      </c>
      <c r="H302" s="2">
        <f t="shared" si="21"/>
        <v>64.13636363636364</v>
      </c>
      <c r="I302" s="2">
        <f t="shared" si="22"/>
        <v>79.272727272727266</v>
      </c>
      <c r="J302">
        <f>SUMIF(Game!B:B,'Totals by Team'!A302,Game!G:G)</f>
        <v>-333</v>
      </c>
      <c r="K302" s="2">
        <f t="shared" si="23"/>
        <v>-15.136363636363637</v>
      </c>
      <c r="L302">
        <f>COUNTIFS(Game!B:B,'Totals by Team'!A302,Game!H:H,"Win",Game!I:I,"Home")</f>
        <v>4</v>
      </c>
      <c r="M302">
        <f>COUNTIFS(Game!B:B,'Totals by Team'!A302,Game!H:H,"Loss",Game!I:I,"Home")</f>
        <v>4</v>
      </c>
      <c r="N302">
        <f>COUNTIFS(Game!B:B,'Totals by Team'!A302,Game!H:H,"Win",Game!I:I,"Away")</f>
        <v>0</v>
      </c>
      <c r="O302">
        <f>COUNTIFS(Game!B:B,'Totals by Team'!A302,Game!H:H,"Loss",Game!I:I,"Away")</f>
        <v>13</v>
      </c>
      <c r="P302">
        <f>COUNTIFS(Game!B:B,'Totals by Team'!A302,Game!H:H,"Win",Game!I:I,"Neutral")</f>
        <v>0</v>
      </c>
      <c r="Q302">
        <f>COUNTIFS(Game!B:B,'Totals by Team'!A302,Game!H:H,"Loss",Game!I:I,"Neutral")</f>
        <v>1</v>
      </c>
    </row>
    <row r="303" spans="1:17" x14ac:dyDescent="0.25">
      <c r="A303" t="s">
        <v>308</v>
      </c>
      <c r="B303">
        <f>COUNTIF(Game!B:B,'Totals by Team'!A303)</f>
        <v>33</v>
      </c>
      <c r="C303">
        <f>COUNTIFS(Game!B:B,'Totals by Team'!A303,Game!H:H,"Win")</f>
        <v>11</v>
      </c>
      <c r="D303">
        <f>COUNTIFS(Game!B:B,'Totals by Team'!A303,Game!H:H,"Loss")</f>
        <v>22</v>
      </c>
      <c r="E303" s="3">
        <f t="shared" si="20"/>
        <v>0.33333333333333331</v>
      </c>
      <c r="F303">
        <f>SUMIF(Game!B:B,'Totals by Team'!A303,Game!D:D)</f>
        <v>2312</v>
      </c>
      <c r="G303">
        <f>SUMIF(Game!B:B,'Totals by Team'!A303,Game!E:E)</f>
        <v>2492</v>
      </c>
      <c r="H303" s="2">
        <f t="shared" si="21"/>
        <v>70.060606060606062</v>
      </c>
      <c r="I303" s="2">
        <f t="shared" si="22"/>
        <v>75.515151515151516</v>
      </c>
      <c r="J303">
        <f>SUMIF(Game!B:B,'Totals by Team'!A303,Game!G:G)</f>
        <v>-180</v>
      </c>
      <c r="K303" s="2">
        <f t="shared" si="23"/>
        <v>-5.4545454545454541</v>
      </c>
      <c r="L303">
        <f>COUNTIFS(Game!B:B,'Totals by Team'!A303,Game!H:H,"Win",Game!I:I,"Home")</f>
        <v>3</v>
      </c>
      <c r="M303">
        <f>COUNTIFS(Game!B:B,'Totals by Team'!A303,Game!H:H,"Loss",Game!I:I,"Home")</f>
        <v>11</v>
      </c>
      <c r="N303">
        <f>COUNTIFS(Game!B:B,'Totals by Team'!A303,Game!H:H,"Win",Game!I:I,"Away")</f>
        <v>5</v>
      </c>
      <c r="O303">
        <f>COUNTIFS(Game!B:B,'Totals by Team'!A303,Game!H:H,"Loss",Game!I:I,"Away")</f>
        <v>8</v>
      </c>
      <c r="P303">
        <f>COUNTIFS(Game!B:B,'Totals by Team'!A303,Game!H:H,"Win",Game!I:I,"Neutral")</f>
        <v>3</v>
      </c>
      <c r="Q303">
        <f>COUNTIFS(Game!B:B,'Totals by Team'!A303,Game!H:H,"Loss",Game!I:I,"Neutral")</f>
        <v>3</v>
      </c>
    </row>
    <row r="304" spans="1:17" x14ac:dyDescent="0.25">
      <c r="A304" t="s">
        <v>2</v>
      </c>
      <c r="B304">
        <f>COUNTIF(Game!B:B,'Totals by Team'!A304)</f>
        <v>30</v>
      </c>
      <c r="C304">
        <f>COUNTIFS(Game!B:B,'Totals by Team'!A304,Game!H:H,"Win")</f>
        <v>8</v>
      </c>
      <c r="D304">
        <f>COUNTIFS(Game!B:B,'Totals by Team'!A304,Game!H:H,"Loss")</f>
        <v>22</v>
      </c>
      <c r="E304" s="3">
        <f t="shared" si="20"/>
        <v>0.26666666666666666</v>
      </c>
      <c r="F304">
        <f>SUMIF(Game!B:B,'Totals by Team'!A304,Game!D:D)</f>
        <v>1870</v>
      </c>
      <c r="G304">
        <f>SUMIF(Game!B:B,'Totals by Team'!A304,Game!E:E)</f>
        <v>2061</v>
      </c>
      <c r="H304" s="2">
        <f t="shared" si="21"/>
        <v>62.333333333333336</v>
      </c>
      <c r="I304" s="2">
        <f t="shared" si="22"/>
        <v>68.7</v>
      </c>
      <c r="J304">
        <f>SUMIF(Game!B:B,'Totals by Team'!A304,Game!G:G)</f>
        <v>-191</v>
      </c>
      <c r="K304" s="2">
        <f t="shared" si="23"/>
        <v>-6.3666666666666663</v>
      </c>
      <c r="L304">
        <f>COUNTIFS(Game!B:B,'Totals by Team'!A304,Game!H:H,"Win",Game!I:I,"Home")</f>
        <v>4</v>
      </c>
      <c r="M304">
        <f>COUNTIFS(Game!B:B,'Totals by Team'!A304,Game!H:H,"Loss",Game!I:I,"Home")</f>
        <v>8</v>
      </c>
      <c r="N304">
        <f>COUNTIFS(Game!B:B,'Totals by Team'!A304,Game!H:H,"Win",Game!I:I,"Away")</f>
        <v>4</v>
      </c>
      <c r="O304">
        <f>COUNTIFS(Game!B:B,'Totals by Team'!A304,Game!H:H,"Loss",Game!I:I,"Away")</f>
        <v>13</v>
      </c>
      <c r="P304">
        <f>COUNTIFS(Game!B:B,'Totals by Team'!A304,Game!H:H,"Win",Game!I:I,"Neutral")</f>
        <v>0</v>
      </c>
      <c r="Q304">
        <f>COUNTIFS(Game!B:B,'Totals by Team'!A304,Game!H:H,"Loss",Game!I:I,"Neutral")</f>
        <v>1</v>
      </c>
    </row>
    <row r="305" spans="1:17" x14ac:dyDescent="0.25">
      <c r="A305" t="s">
        <v>315</v>
      </c>
      <c r="B305">
        <f>COUNTIF(Game!B:B,'Totals by Team'!A305)</f>
        <v>31</v>
      </c>
      <c r="C305">
        <f>COUNTIFS(Game!B:B,'Totals by Team'!A305,Game!H:H,"Win")</f>
        <v>10</v>
      </c>
      <c r="D305">
        <f>COUNTIFS(Game!B:B,'Totals by Team'!A305,Game!H:H,"Loss")</f>
        <v>21</v>
      </c>
      <c r="E305" s="3">
        <f t="shared" si="20"/>
        <v>0.32258064516129031</v>
      </c>
      <c r="F305">
        <f>SUMIF(Game!B:B,'Totals by Team'!A305,Game!D:D)</f>
        <v>1686</v>
      </c>
      <c r="G305">
        <f>SUMIF(Game!B:B,'Totals by Team'!A305,Game!E:E)</f>
        <v>1955</v>
      </c>
      <c r="H305" s="2">
        <f t="shared" si="21"/>
        <v>54.387096774193552</v>
      </c>
      <c r="I305" s="2">
        <f t="shared" si="22"/>
        <v>63.064516129032256</v>
      </c>
      <c r="J305">
        <f>SUMIF(Game!B:B,'Totals by Team'!A305,Game!G:G)</f>
        <v>-269</v>
      </c>
      <c r="K305" s="2">
        <f t="shared" si="23"/>
        <v>-8.67741935483871</v>
      </c>
      <c r="L305">
        <f>COUNTIFS(Game!B:B,'Totals by Team'!A305,Game!H:H,"Win",Game!I:I,"Home")</f>
        <v>8</v>
      </c>
      <c r="M305">
        <f>COUNTIFS(Game!B:B,'Totals by Team'!A305,Game!H:H,"Loss",Game!I:I,"Home")</f>
        <v>9</v>
      </c>
      <c r="N305">
        <f>COUNTIFS(Game!B:B,'Totals by Team'!A305,Game!H:H,"Win",Game!I:I,"Away")</f>
        <v>1</v>
      </c>
      <c r="O305">
        <f>COUNTIFS(Game!B:B,'Totals by Team'!A305,Game!H:H,"Loss",Game!I:I,"Away")</f>
        <v>10</v>
      </c>
      <c r="P305">
        <f>COUNTIFS(Game!B:B,'Totals by Team'!A305,Game!H:H,"Win",Game!I:I,"Neutral")</f>
        <v>1</v>
      </c>
      <c r="Q305">
        <f>COUNTIFS(Game!B:B,'Totals by Team'!A305,Game!H:H,"Loss",Game!I:I,"Neutral")</f>
        <v>2</v>
      </c>
    </row>
    <row r="306" spans="1:17" x14ac:dyDescent="0.25">
      <c r="A306" t="s">
        <v>124</v>
      </c>
      <c r="B306">
        <f>COUNTIF(Game!B:B,'Totals by Team'!A306)</f>
        <v>28</v>
      </c>
      <c r="C306">
        <f>COUNTIFS(Game!B:B,'Totals by Team'!A306,Game!H:H,"Win")</f>
        <v>7</v>
      </c>
      <c r="D306">
        <f>COUNTIFS(Game!B:B,'Totals by Team'!A306,Game!H:H,"Loss")</f>
        <v>21</v>
      </c>
      <c r="E306" s="3">
        <f t="shared" si="20"/>
        <v>0.25</v>
      </c>
      <c r="F306">
        <f>SUMIF(Game!B:B,'Totals by Team'!A306,Game!D:D)</f>
        <v>1755</v>
      </c>
      <c r="G306">
        <f>SUMIF(Game!B:B,'Totals by Team'!A306,Game!E:E)</f>
        <v>1943</v>
      </c>
      <c r="H306" s="2">
        <f t="shared" si="21"/>
        <v>62.678571428571431</v>
      </c>
      <c r="I306" s="2">
        <f t="shared" si="22"/>
        <v>69.392857142857139</v>
      </c>
      <c r="J306">
        <f>SUMIF(Game!B:B,'Totals by Team'!A306,Game!G:G)</f>
        <v>-188</v>
      </c>
      <c r="K306" s="2">
        <f t="shared" si="23"/>
        <v>-6.7142857142857144</v>
      </c>
      <c r="L306">
        <f>COUNTIFS(Game!B:B,'Totals by Team'!A306,Game!H:H,"Win",Game!I:I,"Home")</f>
        <v>5</v>
      </c>
      <c r="M306">
        <f>COUNTIFS(Game!B:B,'Totals by Team'!A306,Game!H:H,"Loss",Game!I:I,"Home")</f>
        <v>5</v>
      </c>
      <c r="N306">
        <f>COUNTIFS(Game!B:B,'Totals by Team'!A306,Game!H:H,"Win",Game!I:I,"Away")</f>
        <v>2</v>
      </c>
      <c r="O306">
        <f>COUNTIFS(Game!B:B,'Totals by Team'!A306,Game!H:H,"Loss",Game!I:I,"Away")</f>
        <v>15</v>
      </c>
      <c r="P306">
        <f>COUNTIFS(Game!B:B,'Totals by Team'!A306,Game!H:H,"Win",Game!I:I,"Neutral")</f>
        <v>0</v>
      </c>
      <c r="Q306">
        <f>COUNTIFS(Game!B:B,'Totals by Team'!A306,Game!H:H,"Loss",Game!I:I,"Neutral")</f>
        <v>1</v>
      </c>
    </row>
    <row r="307" spans="1:17" x14ac:dyDescent="0.25">
      <c r="A307" t="s">
        <v>326</v>
      </c>
      <c r="B307">
        <f>COUNTIF(Game!B:B,'Totals by Team'!A307)</f>
        <v>31</v>
      </c>
      <c r="C307">
        <f>COUNTIFS(Game!B:B,'Totals by Team'!A307,Game!H:H,"Win")</f>
        <v>9</v>
      </c>
      <c r="D307">
        <f>COUNTIFS(Game!B:B,'Totals by Team'!A307,Game!H:H,"Loss")</f>
        <v>22</v>
      </c>
      <c r="E307" s="3">
        <f t="shared" si="20"/>
        <v>0.29032258064516131</v>
      </c>
      <c r="F307">
        <f>SUMIF(Game!B:B,'Totals by Team'!A307,Game!D:D)</f>
        <v>1795</v>
      </c>
      <c r="G307">
        <f>SUMIF(Game!B:B,'Totals by Team'!A307,Game!E:E)</f>
        <v>2026</v>
      </c>
      <c r="H307" s="2">
        <f t="shared" si="21"/>
        <v>57.903225806451616</v>
      </c>
      <c r="I307" s="2">
        <f t="shared" si="22"/>
        <v>65.354838709677423</v>
      </c>
      <c r="J307">
        <f>SUMIF(Game!B:B,'Totals by Team'!A307,Game!G:G)</f>
        <v>-231</v>
      </c>
      <c r="K307" s="2">
        <f t="shared" si="23"/>
        <v>-7.4516129032258061</v>
      </c>
      <c r="L307">
        <f>COUNTIFS(Game!B:B,'Totals by Team'!A307,Game!H:H,"Win",Game!I:I,"Home")</f>
        <v>6</v>
      </c>
      <c r="M307">
        <f>COUNTIFS(Game!B:B,'Totals by Team'!A307,Game!H:H,"Loss",Game!I:I,"Home")</f>
        <v>7</v>
      </c>
      <c r="N307">
        <f>COUNTIFS(Game!B:B,'Totals by Team'!A307,Game!H:H,"Win",Game!I:I,"Away")</f>
        <v>2</v>
      </c>
      <c r="O307">
        <f>COUNTIFS(Game!B:B,'Totals by Team'!A307,Game!H:H,"Loss",Game!I:I,"Away")</f>
        <v>12</v>
      </c>
      <c r="P307">
        <f>COUNTIFS(Game!B:B,'Totals by Team'!A307,Game!H:H,"Win",Game!I:I,"Neutral")</f>
        <v>1</v>
      </c>
      <c r="Q307">
        <f>COUNTIFS(Game!B:B,'Totals by Team'!A307,Game!H:H,"Loss",Game!I:I,"Neutral")</f>
        <v>3</v>
      </c>
    </row>
    <row r="308" spans="1:17" x14ac:dyDescent="0.25">
      <c r="A308" t="s">
        <v>66</v>
      </c>
      <c r="B308">
        <f>COUNTIF(Game!B:B,'Totals by Team'!A308)</f>
        <v>32</v>
      </c>
      <c r="C308">
        <f>COUNTIFS(Game!B:B,'Totals by Team'!A308,Game!H:H,"Win")</f>
        <v>10</v>
      </c>
      <c r="D308">
        <f>COUNTIFS(Game!B:B,'Totals by Team'!A308,Game!H:H,"Loss")</f>
        <v>22</v>
      </c>
      <c r="E308" s="3">
        <f t="shared" si="20"/>
        <v>0.3125</v>
      </c>
      <c r="F308">
        <f>SUMIF(Game!B:B,'Totals by Team'!A308,Game!D:D)</f>
        <v>1940</v>
      </c>
      <c r="G308">
        <f>SUMIF(Game!B:B,'Totals by Team'!A308,Game!E:E)</f>
        <v>2224</v>
      </c>
      <c r="H308" s="2">
        <f t="shared" si="21"/>
        <v>60.625</v>
      </c>
      <c r="I308" s="2">
        <f t="shared" si="22"/>
        <v>69.5</v>
      </c>
      <c r="J308">
        <f>SUMIF(Game!B:B,'Totals by Team'!A308,Game!G:G)</f>
        <v>-284</v>
      </c>
      <c r="K308" s="2">
        <f t="shared" si="23"/>
        <v>-8.875</v>
      </c>
      <c r="L308">
        <f>COUNTIFS(Game!B:B,'Totals by Team'!A308,Game!H:H,"Win",Game!I:I,"Home")</f>
        <v>7</v>
      </c>
      <c r="M308">
        <f>COUNTIFS(Game!B:B,'Totals by Team'!A308,Game!H:H,"Loss",Game!I:I,"Home")</f>
        <v>7</v>
      </c>
      <c r="N308">
        <f>COUNTIFS(Game!B:B,'Totals by Team'!A308,Game!H:H,"Win",Game!I:I,"Away")</f>
        <v>1</v>
      </c>
      <c r="O308">
        <f>COUNTIFS(Game!B:B,'Totals by Team'!A308,Game!H:H,"Loss",Game!I:I,"Away")</f>
        <v>11</v>
      </c>
      <c r="P308">
        <f>COUNTIFS(Game!B:B,'Totals by Team'!A308,Game!H:H,"Win",Game!I:I,"Neutral")</f>
        <v>2</v>
      </c>
      <c r="Q308">
        <f>COUNTIFS(Game!B:B,'Totals by Team'!A308,Game!H:H,"Loss",Game!I:I,"Neutral")</f>
        <v>4</v>
      </c>
    </row>
    <row r="309" spans="1:17" x14ac:dyDescent="0.25">
      <c r="A309" t="s">
        <v>93</v>
      </c>
      <c r="B309">
        <f>COUNTIF(Game!B:B,'Totals by Team'!A309)</f>
        <v>31</v>
      </c>
      <c r="C309">
        <f>COUNTIFS(Game!B:B,'Totals by Team'!A309,Game!H:H,"Win")</f>
        <v>7</v>
      </c>
      <c r="D309">
        <f>COUNTIFS(Game!B:B,'Totals by Team'!A309,Game!H:H,"Loss")</f>
        <v>24</v>
      </c>
      <c r="E309" s="3">
        <f t="shared" si="20"/>
        <v>0.22580645161290322</v>
      </c>
      <c r="F309">
        <f>SUMIF(Game!B:B,'Totals by Team'!A309,Game!D:D)</f>
        <v>1937</v>
      </c>
      <c r="G309">
        <f>SUMIF(Game!B:B,'Totals by Team'!A309,Game!E:E)</f>
        <v>2199</v>
      </c>
      <c r="H309" s="2">
        <f t="shared" si="21"/>
        <v>62.483870967741936</v>
      </c>
      <c r="I309" s="2">
        <f t="shared" si="22"/>
        <v>70.935483870967744</v>
      </c>
      <c r="J309">
        <f>SUMIF(Game!B:B,'Totals by Team'!A309,Game!G:G)</f>
        <v>-262</v>
      </c>
      <c r="K309" s="2">
        <f t="shared" si="23"/>
        <v>-8.4516129032258061</v>
      </c>
      <c r="L309">
        <f>COUNTIFS(Game!B:B,'Totals by Team'!A309,Game!H:H,"Win",Game!I:I,"Home")</f>
        <v>3</v>
      </c>
      <c r="M309">
        <f>COUNTIFS(Game!B:B,'Totals by Team'!A309,Game!H:H,"Loss",Game!I:I,"Home")</f>
        <v>7</v>
      </c>
      <c r="N309">
        <f>COUNTIFS(Game!B:B,'Totals by Team'!A309,Game!H:H,"Win",Game!I:I,"Away")</f>
        <v>4</v>
      </c>
      <c r="O309">
        <f>COUNTIFS(Game!B:B,'Totals by Team'!A309,Game!H:H,"Loss",Game!I:I,"Away")</f>
        <v>14</v>
      </c>
      <c r="P309">
        <f>COUNTIFS(Game!B:B,'Totals by Team'!A309,Game!H:H,"Win",Game!I:I,"Neutral")</f>
        <v>0</v>
      </c>
      <c r="Q309">
        <f>COUNTIFS(Game!B:B,'Totals by Team'!A309,Game!H:H,"Loss",Game!I:I,"Neutral")</f>
        <v>3</v>
      </c>
    </row>
    <row r="310" spans="1:17" x14ac:dyDescent="0.25">
      <c r="A310" t="s">
        <v>219</v>
      </c>
      <c r="B310">
        <f>COUNTIF(Game!B:B,'Totals by Team'!A310)</f>
        <v>31</v>
      </c>
      <c r="C310">
        <f>COUNTIFS(Game!B:B,'Totals by Team'!A310,Game!H:H,"Win")</f>
        <v>10</v>
      </c>
      <c r="D310">
        <f>COUNTIFS(Game!B:B,'Totals by Team'!A310,Game!H:H,"Loss")</f>
        <v>21</v>
      </c>
      <c r="E310" s="3">
        <f t="shared" si="20"/>
        <v>0.32258064516129031</v>
      </c>
      <c r="F310">
        <f>SUMIF(Game!B:B,'Totals by Team'!A310,Game!D:D)</f>
        <v>1910</v>
      </c>
      <c r="G310">
        <f>SUMIF(Game!B:B,'Totals by Team'!A310,Game!E:E)</f>
        <v>2115</v>
      </c>
      <c r="H310" s="2">
        <f t="shared" si="21"/>
        <v>61.612903225806448</v>
      </c>
      <c r="I310" s="2">
        <f t="shared" si="22"/>
        <v>68.225806451612897</v>
      </c>
      <c r="J310">
        <f>SUMIF(Game!B:B,'Totals by Team'!A310,Game!G:G)</f>
        <v>-205</v>
      </c>
      <c r="K310" s="2">
        <f t="shared" si="23"/>
        <v>-6.612903225806452</v>
      </c>
      <c r="L310">
        <f>COUNTIFS(Game!B:B,'Totals by Team'!A310,Game!H:H,"Win",Game!I:I,"Home")</f>
        <v>8</v>
      </c>
      <c r="M310">
        <f>COUNTIFS(Game!B:B,'Totals by Team'!A310,Game!H:H,"Loss",Game!I:I,"Home")</f>
        <v>9</v>
      </c>
      <c r="N310">
        <f>COUNTIFS(Game!B:B,'Totals by Team'!A310,Game!H:H,"Win",Game!I:I,"Away")</f>
        <v>1</v>
      </c>
      <c r="O310">
        <f>COUNTIFS(Game!B:B,'Totals by Team'!A310,Game!H:H,"Loss",Game!I:I,"Away")</f>
        <v>8</v>
      </c>
      <c r="P310">
        <f>COUNTIFS(Game!B:B,'Totals by Team'!A310,Game!H:H,"Win",Game!I:I,"Neutral")</f>
        <v>1</v>
      </c>
      <c r="Q310">
        <f>COUNTIFS(Game!B:B,'Totals by Team'!A310,Game!H:H,"Loss",Game!I:I,"Neutral")</f>
        <v>4</v>
      </c>
    </row>
    <row r="311" spans="1:17" x14ac:dyDescent="0.25">
      <c r="A311" t="s">
        <v>168</v>
      </c>
      <c r="B311">
        <f>COUNTIF(Game!B:B,'Totals by Team'!A311)</f>
        <v>26</v>
      </c>
      <c r="C311">
        <f>COUNTIFS(Game!B:B,'Totals by Team'!A311,Game!H:H,"Win")</f>
        <v>6</v>
      </c>
      <c r="D311">
        <f>COUNTIFS(Game!B:B,'Totals by Team'!A311,Game!H:H,"Loss")</f>
        <v>20</v>
      </c>
      <c r="E311" s="3">
        <f t="shared" si="20"/>
        <v>0.23076923076923078</v>
      </c>
      <c r="F311">
        <f>SUMIF(Game!B:B,'Totals by Team'!A311,Game!D:D)</f>
        <v>1767</v>
      </c>
      <c r="G311">
        <f>SUMIF(Game!B:B,'Totals by Team'!A311,Game!E:E)</f>
        <v>1905</v>
      </c>
      <c r="H311" s="2">
        <f t="shared" si="21"/>
        <v>67.961538461538467</v>
      </c>
      <c r="I311" s="2">
        <f t="shared" si="22"/>
        <v>73.269230769230774</v>
      </c>
      <c r="J311">
        <f>SUMIF(Game!B:B,'Totals by Team'!A311,Game!G:G)</f>
        <v>-138</v>
      </c>
      <c r="K311" s="2">
        <f t="shared" si="23"/>
        <v>-5.3076923076923075</v>
      </c>
      <c r="L311">
        <f>COUNTIFS(Game!B:B,'Totals by Team'!A311,Game!H:H,"Win",Game!I:I,"Home")</f>
        <v>6</v>
      </c>
      <c r="M311">
        <f>COUNTIFS(Game!B:B,'Totals by Team'!A311,Game!H:H,"Loss",Game!I:I,"Home")</f>
        <v>6</v>
      </c>
      <c r="N311">
        <f>COUNTIFS(Game!B:B,'Totals by Team'!A311,Game!H:H,"Win",Game!I:I,"Away")</f>
        <v>0</v>
      </c>
      <c r="O311">
        <f>COUNTIFS(Game!B:B,'Totals by Team'!A311,Game!H:H,"Loss",Game!I:I,"Away")</f>
        <v>14</v>
      </c>
      <c r="P311">
        <f>COUNTIFS(Game!B:B,'Totals by Team'!A311,Game!H:H,"Win",Game!I:I,"Neutral")</f>
        <v>0</v>
      </c>
      <c r="Q311">
        <f>COUNTIFS(Game!B:B,'Totals by Team'!A311,Game!H:H,"Loss",Game!I:I,"Neutral")</f>
        <v>0</v>
      </c>
    </row>
    <row r="312" spans="1:17" x14ac:dyDescent="0.25">
      <c r="A312" t="s">
        <v>346</v>
      </c>
      <c r="B312">
        <f>COUNTIF(Game!B:B,'Totals by Team'!A312)</f>
        <v>31</v>
      </c>
      <c r="C312">
        <f>COUNTIFS(Game!B:B,'Totals by Team'!A312,Game!H:H,"Win")</f>
        <v>11</v>
      </c>
      <c r="D312">
        <f>COUNTIFS(Game!B:B,'Totals by Team'!A312,Game!H:H,"Loss")</f>
        <v>20</v>
      </c>
      <c r="E312" s="3">
        <f t="shared" si="20"/>
        <v>0.35483870967741937</v>
      </c>
      <c r="F312">
        <f>SUMIF(Game!B:B,'Totals by Team'!A312,Game!D:D)</f>
        <v>2026</v>
      </c>
      <c r="G312">
        <f>SUMIF(Game!B:B,'Totals by Team'!A312,Game!E:E)</f>
        <v>2256</v>
      </c>
      <c r="H312" s="2">
        <f t="shared" si="21"/>
        <v>65.354838709677423</v>
      </c>
      <c r="I312" s="2">
        <f t="shared" si="22"/>
        <v>72.774193548387103</v>
      </c>
      <c r="J312">
        <f>SUMIF(Game!B:B,'Totals by Team'!A312,Game!G:G)</f>
        <v>-230</v>
      </c>
      <c r="K312" s="2">
        <f t="shared" si="23"/>
        <v>-7.419354838709677</v>
      </c>
      <c r="L312">
        <f>COUNTIFS(Game!B:B,'Totals by Team'!A312,Game!H:H,"Win",Game!I:I,"Home")</f>
        <v>9</v>
      </c>
      <c r="M312">
        <f>COUNTIFS(Game!B:B,'Totals by Team'!A312,Game!H:H,"Loss",Game!I:I,"Home")</f>
        <v>11</v>
      </c>
      <c r="N312">
        <f>COUNTIFS(Game!B:B,'Totals by Team'!A312,Game!H:H,"Win",Game!I:I,"Away")</f>
        <v>1</v>
      </c>
      <c r="O312">
        <f>COUNTIFS(Game!B:B,'Totals by Team'!A312,Game!H:H,"Loss",Game!I:I,"Away")</f>
        <v>8</v>
      </c>
      <c r="P312">
        <f>COUNTIFS(Game!B:B,'Totals by Team'!A312,Game!H:H,"Win",Game!I:I,"Neutral")</f>
        <v>1</v>
      </c>
      <c r="Q312">
        <f>COUNTIFS(Game!B:B,'Totals by Team'!A312,Game!H:H,"Loss",Game!I:I,"Neutral")</f>
        <v>1</v>
      </c>
    </row>
    <row r="313" spans="1:17" x14ac:dyDescent="0.25">
      <c r="A313" t="s">
        <v>338</v>
      </c>
      <c r="B313">
        <f>COUNTIF(Game!B:B,'Totals by Team'!A313)</f>
        <v>28</v>
      </c>
      <c r="C313">
        <f>COUNTIFS(Game!B:B,'Totals by Team'!A313,Game!H:H,"Win")</f>
        <v>6</v>
      </c>
      <c r="D313">
        <f>COUNTIFS(Game!B:B,'Totals by Team'!A313,Game!H:H,"Loss")</f>
        <v>22</v>
      </c>
      <c r="E313" s="3">
        <f t="shared" si="20"/>
        <v>0.21428571428571427</v>
      </c>
      <c r="F313">
        <f>SUMIF(Game!B:B,'Totals by Team'!A313,Game!D:D)</f>
        <v>1777</v>
      </c>
      <c r="G313">
        <f>SUMIF(Game!B:B,'Totals by Team'!A313,Game!E:E)</f>
        <v>2100</v>
      </c>
      <c r="H313" s="2">
        <f t="shared" si="21"/>
        <v>63.464285714285715</v>
      </c>
      <c r="I313" s="2">
        <f t="shared" si="22"/>
        <v>75</v>
      </c>
      <c r="J313">
        <f>SUMIF(Game!B:B,'Totals by Team'!A313,Game!G:G)</f>
        <v>-323</v>
      </c>
      <c r="K313" s="2">
        <f t="shared" si="23"/>
        <v>-11.535714285714286</v>
      </c>
      <c r="L313">
        <f>COUNTIFS(Game!B:B,'Totals by Team'!A313,Game!H:H,"Win",Game!I:I,"Home")</f>
        <v>3</v>
      </c>
      <c r="M313">
        <f>COUNTIFS(Game!B:B,'Totals by Team'!A313,Game!H:H,"Loss",Game!I:I,"Home")</f>
        <v>9</v>
      </c>
      <c r="N313">
        <f>COUNTIFS(Game!B:B,'Totals by Team'!A313,Game!H:H,"Win",Game!I:I,"Away")</f>
        <v>3</v>
      </c>
      <c r="O313">
        <f>COUNTIFS(Game!B:B,'Totals by Team'!A313,Game!H:H,"Loss",Game!I:I,"Away")</f>
        <v>12</v>
      </c>
      <c r="P313">
        <f>COUNTIFS(Game!B:B,'Totals by Team'!A313,Game!H:H,"Win",Game!I:I,"Neutral")</f>
        <v>0</v>
      </c>
      <c r="Q313">
        <f>COUNTIFS(Game!B:B,'Totals by Team'!A313,Game!H:H,"Loss",Game!I:I,"Neutral")</f>
        <v>1</v>
      </c>
    </row>
    <row r="314" spans="1:17" x14ac:dyDescent="0.25">
      <c r="A314" t="s">
        <v>213</v>
      </c>
      <c r="B314">
        <f>COUNTIF(Game!B:B,'Totals by Team'!A314)</f>
        <v>29</v>
      </c>
      <c r="C314">
        <f>COUNTIFS(Game!B:B,'Totals by Team'!A314,Game!H:H,"Win")</f>
        <v>6</v>
      </c>
      <c r="D314">
        <f>COUNTIFS(Game!B:B,'Totals by Team'!A314,Game!H:H,"Loss")</f>
        <v>23</v>
      </c>
      <c r="E314" s="3">
        <f t="shared" si="20"/>
        <v>0.20689655172413793</v>
      </c>
      <c r="F314">
        <f>SUMIF(Game!B:B,'Totals by Team'!A314,Game!D:D)</f>
        <v>1487</v>
      </c>
      <c r="G314">
        <f>SUMIF(Game!B:B,'Totals by Team'!A314,Game!E:E)</f>
        <v>1750</v>
      </c>
      <c r="H314" s="2">
        <f t="shared" si="21"/>
        <v>51.275862068965516</v>
      </c>
      <c r="I314" s="2">
        <f t="shared" si="22"/>
        <v>60.344827586206897</v>
      </c>
      <c r="J314">
        <f>SUMIF(Game!B:B,'Totals by Team'!A314,Game!G:G)</f>
        <v>-263</v>
      </c>
      <c r="K314" s="2">
        <f t="shared" si="23"/>
        <v>-9.068965517241379</v>
      </c>
      <c r="L314">
        <f>COUNTIFS(Game!B:B,'Totals by Team'!A314,Game!H:H,"Win",Game!I:I,"Home")</f>
        <v>4</v>
      </c>
      <c r="M314">
        <f>COUNTIFS(Game!B:B,'Totals by Team'!A314,Game!H:H,"Loss",Game!I:I,"Home")</f>
        <v>6</v>
      </c>
      <c r="N314">
        <f>COUNTIFS(Game!B:B,'Totals by Team'!A314,Game!H:H,"Win",Game!I:I,"Away")</f>
        <v>2</v>
      </c>
      <c r="O314">
        <f>COUNTIFS(Game!B:B,'Totals by Team'!A314,Game!H:H,"Loss",Game!I:I,"Away")</f>
        <v>13</v>
      </c>
      <c r="P314">
        <f>COUNTIFS(Game!B:B,'Totals by Team'!A314,Game!H:H,"Win",Game!I:I,"Neutral")</f>
        <v>0</v>
      </c>
      <c r="Q314">
        <f>COUNTIFS(Game!B:B,'Totals by Team'!A314,Game!H:H,"Loss",Game!I:I,"Neutral")</f>
        <v>4</v>
      </c>
    </row>
    <row r="315" spans="1:17" x14ac:dyDescent="0.25">
      <c r="A315" t="s">
        <v>143</v>
      </c>
      <c r="B315">
        <f>COUNTIF(Game!B:B,'Totals by Team'!A315)</f>
        <v>32</v>
      </c>
      <c r="C315">
        <f>COUNTIFS(Game!B:B,'Totals by Team'!A315,Game!H:H,"Win")</f>
        <v>10</v>
      </c>
      <c r="D315">
        <f>COUNTIFS(Game!B:B,'Totals by Team'!A315,Game!H:H,"Loss")</f>
        <v>22</v>
      </c>
      <c r="E315" s="3">
        <f t="shared" si="20"/>
        <v>0.3125</v>
      </c>
      <c r="F315">
        <f>SUMIF(Game!B:B,'Totals by Team'!A315,Game!D:D)</f>
        <v>2017</v>
      </c>
      <c r="G315">
        <f>SUMIF(Game!B:B,'Totals by Team'!A315,Game!E:E)</f>
        <v>2206</v>
      </c>
      <c r="H315" s="2">
        <f t="shared" si="21"/>
        <v>63.03125</v>
      </c>
      <c r="I315" s="2">
        <f t="shared" si="22"/>
        <v>68.9375</v>
      </c>
      <c r="J315">
        <f>SUMIF(Game!B:B,'Totals by Team'!A315,Game!G:G)</f>
        <v>-189</v>
      </c>
      <c r="K315" s="2">
        <f t="shared" si="23"/>
        <v>-5.90625</v>
      </c>
      <c r="L315">
        <f>COUNTIFS(Game!B:B,'Totals by Team'!A315,Game!H:H,"Win",Game!I:I,"Home")</f>
        <v>4</v>
      </c>
      <c r="M315">
        <f>COUNTIFS(Game!B:B,'Totals by Team'!A315,Game!H:H,"Loss",Game!I:I,"Home")</f>
        <v>9</v>
      </c>
      <c r="N315">
        <f>COUNTIFS(Game!B:B,'Totals by Team'!A315,Game!H:H,"Win",Game!I:I,"Away")</f>
        <v>2</v>
      </c>
      <c r="O315">
        <f>COUNTIFS(Game!B:B,'Totals by Team'!A315,Game!H:H,"Loss",Game!I:I,"Away")</f>
        <v>11</v>
      </c>
      <c r="P315">
        <f>COUNTIFS(Game!B:B,'Totals by Team'!A315,Game!H:H,"Win",Game!I:I,"Neutral")</f>
        <v>4</v>
      </c>
      <c r="Q315">
        <f>COUNTIFS(Game!B:B,'Totals by Team'!A315,Game!H:H,"Loss",Game!I:I,"Neutral")</f>
        <v>2</v>
      </c>
    </row>
    <row r="316" spans="1:17" x14ac:dyDescent="0.25">
      <c r="A316" t="s">
        <v>150</v>
      </c>
      <c r="B316">
        <f>COUNTIF(Game!B:B,'Totals by Team'!A316)</f>
        <v>29</v>
      </c>
      <c r="C316">
        <f>COUNTIFS(Game!B:B,'Totals by Team'!A316,Game!H:H,"Win")</f>
        <v>8</v>
      </c>
      <c r="D316">
        <f>COUNTIFS(Game!B:B,'Totals by Team'!A316,Game!H:H,"Loss")</f>
        <v>21</v>
      </c>
      <c r="E316" s="3">
        <f t="shared" si="20"/>
        <v>0.27586206896551724</v>
      </c>
      <c r="F316">
        <f>SUMIF(Game!B:B,'Totals by Team'!A316,Game!D:D)</f>
        <v>1786</v>
      </c>
      <c r="G316">
        <f>SUMIF(Game!B:B,'Totals by Team'!A316,Game!E:E)</f>
        <v>1947</v>
      </c>
      <c r="H316" s="2">
        <f t="shared" si="21"/>
        <v>61.586206896551722</v>
      </c>
      <c r="I316" s="2">
        <f t="shared" si="22"/>
        <v>67.137931034482762</v>
      </c>
      <c r="J316">
        <f>SUMIF(Game!B:B,'Totals by Team'!A316,Game!G:G)</f>
        <v>-161</v>
      </c>
      <c r="K316" s="2">
        <f t="shared" si="23"/>
        <v>-5.5517241379310347</v>
      </c>
      <c r="L316">
        <f>COUNTIFS(Game!B:B,'Totals by Team'!A316,Game!H:H,"Win",Game!I:I,"Home")</f>
        <v>5</v>
      </c>
      <c r="M316">
        <f>COUNTIFS(Game!B:B,'Totals by Team'!A316,Game!H:H,"Loss",Game!I:I,"Home")</f>
        <v>10</v>
      </c>
      <c r="N316">
        <f>COUNTIFS(Game!B:B,'Totals by Team'!A316,Game!H:H,"Win",Game!I:I,"Away")</f>
        <v>3</v>
      </c>
      <c r="O316">
        <f>COUNTIFS(Game!B:B,'Totals by Team'!A316,Game!H:H,"Loss",Game!I:I,"Away")</f>
        <v>9</v>
      </c>
      <c r="P316">
        <f>COUNTIFS(Game!B:B,'Totals by Team'!A316,Game!H:H,"Win",Game!I:I,"Neutral")</f>
        <v>0</v>
      </c>
      <c r="Q316">
        <f>COUNTIFS(Game!B:B,'Totals by Team'!A316,Game!H:H,"Loss",Game!I:I,"Neutral")</f>
        <v>2</v>
      </c>
    </row>
    <row r="317" spans="1:17" x14ac:dyDescent="0.25">
      <c r="A317" t="s">
        <v>22</v>
      </c>
      <c r="B317">
        <f>COUNTIF(Game!B:B,'Totals by Team'!A317)</f>
        <v>30</v>
      </c>
      <c r="C317">
        <f>COUNTIFS(Game!B:B,'Totals by Team'!A317,Game!H:H,"Win")</f>
        <v>8</v>
      </c>
      <c r="D317">
        <f>COUNTIFS(Game!B:B,'Totals by Team'!A317,Game!H:H,"Loss")</f>
        <v>22</v>
      </c>
      <c r="E317" s="3">
        <f t="shared" si="20"/>
        <v>0.26666666666666666</v>
      </c>
      <c r="F317">
        <f>SUMIF(Game!B:B,'Totals by Team'!A317,Game!D:D)</f>
        <v>2028</v>
      </c>
      <c r="G317">
        <f>SUMIF(Game!B:B,'Totals by Team'!A317,Game!E:E)</f>
        <v>2269</v>
      </c>
      <c r="H317" s="2">
        <f t="shared" si="21"/>
        <v>67.599999999999994</v>
      </c>
      <c r="I317" s="2">
        <f t="shared" si="22"/>
        <v>75.63333333333334</v>
      </c>
      <c r="J317">
        <f>SUMIF(Game!B:B,'Totals by Team'!A317,Game!G:G)</f>
        <v>-241</v>
      </c>
      <c r="K317" s="2">
        <f t="shared" si="23"/>
        <v>-8.0333333333333332</v>
      </c>
      <c r="L317">
        <f>COUNTIFS(Game!B:B,'Totals by Team'!A317,Game!H:H,"Win",Game!I:I,"Home")</f>
        <v>6</v>
      </c>
      <c r="M317">
        <f>COUNTIFS(Game!B:B,'Totals by Team'!A317,Game!H:H,"Loss",Game!I:I,"Home")</f>
        <v>9</v>
      </c>
      <c r="N317">
        <f>COUNTIFS(Game!B:B,'Totals by Team'!A317,Game!H:H,"Win",Game!I:I,"Away")</f>
        <v>2</v>
      </c>
      <c r="O317">
        <f>COUNTIFS(Game!B:B,'Totals by Team'!A317,Game!H:H,"Loss",Game!I:I,"Away")</f>
        <v>12</v>
      </c>
      <c r="P317">
        <f>COUNTIFS(Game!B:B,'Totals by Team'!A317,Game!H:H,"Win",Game!I:I,"Neutral")</f>
        <v>0</v>
      </c>
      <c r="Q317">
        <f>COUNTIFS(Game!B:B,'Totals by Team'!A317,Game!H:H,"Loss",Game!I:I,"Neutral")</f>
        <v>1</v>
      </c>
    </row>
    <row r="318" spans="1:17" x14ac:dyDescent="0.25">
      <c r="A318" t="s">
        <v>33</v>
      </c>
      <c r="B318">
        <f>COUNTIF(Game!B:B,'Totals by Team'!A318)</f>
        <v>29</v>
      </c>
      <c r="C318">
        <f>COUNTIFS(Game!B:B,'Totals by Team'!A318,Game!H:H,"Win")</f>
        <v>7</v>
      </c>
      <c r="D318">
        <f>COUNTIFS(Game!B:B,'Totals by Team'!A318,Game!H:H,"Loss")</f>
        <v>22</v>
      </c>
      <c r="E318" s="3">
        <f t="shared" si="20"/>
        <v>0.2413793103448276</v>
      </c>
      <c r="F318">
        <f>SUMIF(Game!B:B,'Totals by Team'!A318,Game!D:D)</f>
        <v>2055</v>
      </c>
      <c r="G318">
        <f>SUMIF(Game!B:B,'Totals by Team'!A318,Game!E:E)</f>
        <v>2174</v>
      </c>
      <c r="H318" s="2">
        <f t="shared" si="21"/>
        <v>70.862068965517238</v>
      </c>
      <c r="I318" s="2">
        <f t="shared" si="22"/>
        <v>74.965517241379317</v>
      </c>
      <c r="J318">
        <f>SUMIF(Game!B:B,'Totals by Team'!A318,Game!G:G)</f>
        <v>-119</v>
      </c>
      <c r="K318" s="2">
        <f t="shared" si="23"/>
        <v>-4.1034482758620694</v>
      </c>
      <c r="L318">
        <f>COUNTIFS(Game!B:B,'Totals by Team'!A318,Game!H:H,"Win",Game!I:I,"Home")</f>
        <v>4</v>
      </c>
      <c r="M318">
        <f>COUNTIFS(Game!B:B,'Totals by Team'!A318,Game!H:H,"Loss",Game!I:I,"Home")</f>
        <v>9</v>
      </c>
      <c r="N318">
        <f>COUNTIFS(Game!B:B,'Totals by Team'!A318,Game!H:H,"Win",Game!I:I,"Away")</f>
        <v>2</v>
      </c>
      <c r="O318">
        <f>COUNTIFS(Game!B:B,'Totals by Team'!A318,Game!H:H,"Loss",Game!I:I,"Away")</f>
        <v>12</v>
      </c>
      <c r="P318">
        <f>COUNTIFS(Game!B:B,'Totals by Team'!A318,Game!H:H,"Win",Game!I:I,"Neutral")</f>
        <v>1</v>
      </c>
      <c r="Q318">
        <f>COUNTIFS(Game!B:B,'Totals by Team'!A318,Game!H:H,"Loss",Game!I:I,"Neutral")</f>
        <v>1</v>
      </c>
    </row>
    <row r="319" spans="1:17" x14ac:dyDescent="0.25">
      <c r="A319" t="s">
        <v>86</v>
      </c>
      <c r="B319">
        <f>COUNTIF(Game!B:B,'Totals by Team'!A319)</f>
        <v>28</v>
      </c>
      <c r="C319">
        <f>COUNTIFS(Game!B:B,'Totals by Team'!A319,Game!H:H,"Win")</f>
        <v>5</v>
      </c>
      <c r="D319">
        <f>COUNTIFS(Game!B:B,'Totals by Team'!A319,Game!H:H,"Loss")</f>
        <v>23</v>
      </c>
      <c r="E319" s="3">
        <f t="shared" si="20"/>
        <v>0.17857142857142858</v>
      </c>
      <c r="F319">
        <f>SUMIF(Game!B:B,'Totals by Team'!A319,Game!D:D)</f>
        <v>1765</v>
      </c>
      <c r="G319">
        <f>SUMIF(Game!B:B,'Totals by Team'!A319,Game!E:E)</f>
        <v>2069</v>
      </c>
      <c r="H319" s="2">
        <f t="shared" si="21"/>
        <v>63.035714285714285</v>
      </c>
      <c r="I319" s="2">
        <f t="shared" si="22"/>
        <v>73.892857142857139</v>
      </c>
      <c r="J319">
        <f>SUMIF(Game!B:B,'Totals by Team'!A319,Game!G:G)</f>
        <v>-304</v>
      </c>
      <c r="K319" s="2">
        <f t="shared" si="23"/>
        <v>-10.857142857142858</v>
      </c>
      <c r="L319">
        <f>COUNTIFS(Game!B:B,'Totals by Team'!A319,Game!H:H,"Win",Game!I:I,"Home")</f>
        <v>4</v>
      </c>
      <c r="M319">
        <f>COUNTIFS(Game!B:B,'Totals by Team'!A319,Game!H:H,"Loss",Game!I:I,"Home")</f>
        <v>5</v>
      </c>
      <c r="N319">
        <f>COUNTIFS(Game!B:B,'Totals by Team'!A319,Game!H:H,"Win",Game!I:I,"Away")</f>
        <v>1</v>
      </c>
      <c r="O319">
        <f>COUNTIFS(Game!B:B,'Totals by Team'!A319,Game!H:H,"Loss",Game!I:I,"Away")</f>
        <v>16</v>
      </c>
      <c r="P319">
        <f>COUNTIFS(Game!B:B,'Totals by Team'!A319,Game!H:H,"Win",Game!I:I,"Neutral")</f>
        <v>0</v>
      </c>
      <c r="Q319">
        <f>COUNTIFS(Game!B:B,'Totals by Team'!A319,Game!H:H,"Loss",Game!I:I,"Neutral")</f>
        <v>2</v>
      </c>
    </row>
    <row r="320" spans="1:17" x14ac:dyDescent="0.25">
      <c r="A320" t="s">
        <v>60</v>
      </c>
      <c r="B320">
        <f>COUNTIF(Game!B:B,'Totals by Team'!A320)</f>
        <v>31</v>
      </c>
      <c r="C320">
        <f>COUNTIFS(Game!B:B,'Totals by Team'!A320,Game!H:H,"Win")</f>
        <v>7</v>
      </c>
      <c r="D320">
        <f>COUNTIFS(Game!B:B,'Totals by Team'!A320,Game!H:H,"Loss")</f>
        <v>24</v>
      </c>
      <c r="E320" s="3">
        <f t="shared" si="20"/>
        <v>0.22580645161290322</v>
      </c>
      <c r="F320">
        <f>SUMIF(Game!B:B,'Totals by Team'!A320,Game!D:D)</f>
        <v>1997</v>
      </c>
      <c r="G320">
        <f>SUMIF(Game!B:B,'Totals by Team'!A320,Game!E:E)</f>
        <v>2353</v>
      </c>
      <c r="H320" s="2">
        <f t="shared" si="21"/>
        <v>64.41935483870968</v>
      </c>
      <c r="I320" s="2">
        <f t="shared" si="22"/>
        <v>75.903225806451616</v>
      </c>
      <c r="J320">
        <f>SUMIF(Game!B:B,'Totals by Team'!A320,Game!G:G)</f>
        <v>-356</v>
      </c>
      <c r="K320" s="2">
        <f t="shared" si="23"/>
        <v>-11.483870967741936</v>
      </c>
      <c r="L320">
        <f>COUNTIFS(Game!B:B,'Totals by Team'!A320,Game!H:H,"Win",Game!I:I,"Home")</f>
        <v>4</v>
      </c>
      <c r="M320">
        <f>COUNTIFS(Game!B:B,'Totals by Team'!A320,Game!H:H,"Loss",Game!I:I,"Home")</f>
        <v>7</v>
      </c>
      <c r="N320">
        <f>COUNTIFS(Game!B:B,'Totals by Team'!A320,Game!H:H,"Win",Game!I:I,"Away")</f>
        <v>1</v>
      </c>
      <c r="O320">
        <f>COUNTIFS(Game!B:B,'Totals by Team'!A320,Game!H:H,"Loss",Game!I:I,"Away")</f>
        <v>15</v>
      </c>
      <c r="P320">
        <f>COUNTIFS(Game!B:B,'Totals by Team'!A320,Game!H:H,"Win",Game!I:I,"Neutral")</f>
        <v>2</v>
      </c>
      <c r="Q320">
        <f>COUNTIFS(Game!B:B,'Totals by Team'!A320,Game!H:H,"Loss",Game!I:I,"Neutral")</f>
        <v>2</v>
      </c>
    </row>
    <row r="321" spans="1:17" x14ac:dyDescent="0.25">
      <c r="A321" t="s">
        <v>0</v>
      </c>
      <c r="B321">
        <f>COUNTIF(Game!B:B,'Totals by Team'!A321)</f>
        <v>31</v>
      </c>
      <c r="C321">
        <f>COUNTIFS(Game!B:B,'Totals by Team'!A321,Game!H:H,"Win")</f>
        <v>7</v>
      </c>
      <c r="D321">
        <f>COUNTIFS(Game!B:B,'Totals by Team'!A321,Game!H:H,"Loss")</f>
        <v>24</v>
      </c>
      <c r="E321" s="3">
        <f t="shared" si="20"/>
        <v>0.22580645161290322</v>
      </c>
      <c r="F321">
        <f>SUMIF(Game!B:B,'Totals by Team'!A321,Game!D:D)</f>
        <v>2034</v>
      </c>
      <c r="G321">
        <f>SUMIF(Game!B:B,'Totals by Team'!A321,Game!E:E)</f>
        <v>2448</v>
      </c>
      <c r="H321" s="2">
        <f t="shared" si="21"/>
        <v>65.612903225806448</v>
      </c>
      <c r="I321" s="2">
        <f t="shared" si="22"/>
        <v>78.967741935483872</v>
      </c>
      <c r="J321">
        <f>SUMIF(Game!B:B,'Totals by Team'!A321,Game!G:G)</f>
        <v>-414</v>
      </c>
      <c r="K321" s="2">
        <f t="shared" si="23"/>
        <v>-13.35483870967742</v>
      </c>
      <c r="L321">
        <f>COUNTIFS(Game!B:B,'Totals by Team'!A321,Game!H:H,"Win",Game!I:I,"Home")</f>
        <v>2</v>
      </c>
      <c r="M321">
        <f>COUNTIFS(Game!B:B,'Totals by Team'!A321,Game!H:H,"Loss",Game!I:I,"Home")</f>
        <v>10</v>
      </c>
      <c r="N321">
        <f>COUNTIFS(Game!B:B,'Totals by Team'!A321,Game!H:H,"Win",Game!I:I,"Away")</f>
        <v>3</v>
      </c>
      <c r="O321">
        <f>COUNTIFS(Game!B:B,'Totals by Team'!A321,Game!H:H,"Loss",Game!I:I,"Away")</f>
        <v>14</v>
      </c>
      <c r="P321">
        <f>COUNTIFS(Game!B:B,'Totals by Team'!A321,Game!H:H,"Win",Game!I:I,"Neutral")</f>
        <v>2</v>
      </c>
      <c r="Q321">
        <f>COUNTIFS(Game!B:B,'Totals by Team'!A321,Game!H:H,"Loss",Game!I:I,"Neutral")</f>
        <v>0</v>
      </c>
    </row>
    <row r="322" spans="1:17" x14ac:dyDescent="0.25">
      <c r="A322" t="s">
        <v>277</v>
      </c>
      <c r="B322">
        <f>COUNTIF(Game!B:B,'Totals by Team'!A322)</f>
        <v>30</v>
      </c>
      <c r="C322">
        <f>COUNTIFS(Game!B:B,'Totals by Team'!A322,Game!H:H,"Win")</f>
        <v>7</v>
      </c>
      <c r="D322">
        <f>COUNTIFS(Game!B:B,'Totals by Team'!A322,Game!H:H,"Loss")</f>
        <v>23</v>
      </c>
      <c r="E322" s="3">
        <f t="shared" si="20"/>
        <v>0.23333333333333334</v>
      </c>
      <c r="F322">
        <f>SUMIF(Game!B:B,'Totals by Team'!A322,Game!D:D)</f>
        <v>1634</v>
      </c>
      <c r="G322">
        <f>SUMIF(Game!B:B,'Totals by Team'!A322,Game!E:E)</f>
        <v>1840</v>
      </c>
      <c r="H322" s="2">
        <f t="shared" si="21"/>
        <v>54.466666666666669</v>
      </c>
      <c r="I322" s="2">
        <f t="shared" si="22"/>
        <v>61.333333333333336</v>
      </c>
      <c r="J322">
        <f>SUMIF(Game!B:B,'Totals by Team'!A322,Game!G:G)</f>
        <v>-206</v>
      </c>
      <c r="K322" s="2">
        <f t="shared" si="23"/>
        <v>-6.8666666666666663</v>
      </c>
      <c r="L322">
        <f>COUNTIFS(Game!B:B,'Totals by Team'!A322,Game!H:H,"Win",Game!I:I,"Home")</f>
        <v>4</v>
      </c>
      <c r="M322">
        <f>COUNTIFS(Game!B:B,'Totals by Team'!A322,Game!H:H,"Loss",Game!I:I,"Home")</f>
        <v>9</v>
      </c>
      <c r="N322">
        <f>COUNTIFS(Game!B:B,'Totals by Team'!A322,Game!H:H,"Win",Game!I:I,"Away")</f>
        <v>2</v>
      </c>
      <c r="O322">
        <f>COUNTIFS(Game!B:B,'Totals by Team'!A322,Game!H:H,"Loss",Game!I:I,"Away")</f>
        <v>13</v>
      </c>
      <c r="P322">
        <f>COUNTIFS(Game!B:B,'Totals by Team'!A322,Game!H:H,"Win",Game!I:I,"Neutral")</f>
        <v>1</v>
      </c>
      <c r="Q322">
        <f>COUNTIFS(Game!B:B,'Totals by Team'!A322,Game!H:H,"Loss",Game!I:I,"Neutral")</f>
        <v>1</v>
      </c>
    </row>
    <row r="323" spans="1:17" x14ac:dyDescent="0.25">
      <c r="A323" t="s">
        <v>47</v>
      </c>
      <c r="B323">
        <f>COUNTIF(Game!B:B,'Totals by Team'!A323)</f>
        <v>31</v>
      </c>
      <c r="C323">
        <f>COUNTIFS(Game!B:B,'Totals by Team'!A323,Game!H:H,"Win")</f>
        <v>7</v>
      </c>
      <c r="D323">
        <f>COUNTIFS(Game!B:B,'Totals by Team'!A323,Game!H:H,"Loss")</f>
        <v>24</v>
      </c>
      <c r="E323" s="3">
        <f t="shared" ref="E323:E348" si="24">C323/B323</f>
        <v>0.22580645161290322</v>
      </c>
      <c r="F323">
        <f>SUMIF(Game!B:B,'Totals by Team'!A323,Game!D:D)</f>
        <v>1851</v>
      </c>
      <c r="G323">
        <f>SUMIF(Game!B:B,'Totals by Team'!A323,Game!E:E)</f>
        <v>2188</v>
      </c>
      <c r="H323" s="2">
        <f t="shared" ref="H323:H348" si="25">F323/B323</f>
        <v>59.70967741935484</v>
      </c>
      <c r="I323" s="2">
        <f t="shared" ref="I323:I348" si="26">G323/B323</f>
        <v>70.58064516129032</v>
      </c>
      <c r="J323">
        <f>SUMIF(Game!B:B,'Totals by Team'!A323,Game!G:G)</f>
        <v>-337</v>
      </c>
      <c r="K323" s="2">
        <f t="shared" ref="K323:K348" si="27">J323/B323</f>
        <v>-10.870967741935484</v>
      </c>
      <c r="L323">
        <f>COUNTIFS(Game!B:B,'Totals by Team'!A323,Game!H:H,"Win",Game!I:I,"Home")</f>
        <v>2</v>
      </c>
      <c r="M323">
        <f>COUNTIFS(Game!B:B,'Totals by Team'!A323,Game!H:H,"Loss",Game!I:I,"Home")</f>
        <v>11</v>
      </c>
      <c r="N323">
        <f>COUNTIFS(Game!B:B,'Totals by Team'!A323,Game!H:H,"Win",Game!I:I,"Away")</f>
        <v>4</v>
      </c>
      <c r="O323">
        <f>COUNTIFS(Game!B:B,'Totals by Team'!A323,Game!H:H,"Loss",Game!I:I,"Away")</f>
        <v>11</v>
      </c>
      <c r="P323">
        <f>COUNTIFS(Game!B:B,'Totals by Team'!A323,Game!H:H,"Win",Game!I:I,"Neutral")</f>
        <v>1</v>
      </c>
      <c r="Q323">
        <f>COUNTIFS(Game!B:B,'Totals by Team'!A323,Game!H:H,"Loss",Game!I:I,"Neutral")</f>
        <v>2</v>
      </c>
    </row>
    <row r="324" spans="1:17" x14ac:dyDescent="0.25">
      <c r="A324" t="s">
        <v>39</v>
      </c>
      <c r="B324">
        <f>COUNTIF(Game!B:B,'Totals by Team'!A324)</f>
        <v>30</v>
      </c>
      <c r="C324">
        <f>COUNTIFS(Game!B:B,'Totals by Team'!A324,Game!H:H,"Win")</f>
        <v>7</v>
      </c>
      <c r="D324">
        <f>COUNTIFS(Game!B:B,'Totals by Team'!A324,Game!H:H,"Loss")</f>
        <v>23</v>
      </c>
      <c r="E324" s="3">
        <f t="shared" si="24"/>
        <v>0.23333333333333334</v>
      </c>
      <c r="F324">
        <f>SUMIF(Game!B:B,'Totals by Team'!A324,Game!D:D)</f>
        <v>1900</v>
      </c>
      <c r="G324">
        <f>SUMIF(Game!B:B,'Totals by Team'!A324,Game!E:E)</f>
        <v>2164</v>
      </c>
      <c r="H324" s="2">
        <f t="shared" si="25"/>
        <v>63.333333333333336</v>
      </c>
      <c r="I324" s="2">
        <f t="shared" si="26"/>
        <v>72.13333333333334</v>
      </c>
      <c r="J324">
        <f>SUMIF(Game!B:B,'Totals by Team'!A324,Game!G:G)</f>
        <v>-264</v>
      </c>
      <c r="K324" s="2">
        <f t="shared" si="27"/>
        <v>-8.8000000000000007</v>
      </c>
      <c r="L324">
        <f>COUNTIFS(Game!B:B,'Totals by Team'!A324,Game!H:H,"Win",Game!I:I,"Home")</f>
        <v>5</v>
      </c>
      <c r="M324">
        <f>COUNTIFS(Game!B:B,'Totals by Team'!A324,Game!H:H,"Loss",Game!I:I,"Home")</f>
        <v>8</v>
      </c>
      <c r="N324">
        <f>COUNTIFS(Game!B:B,'Totals by Team'!A324,Game!H:H,"Win",Game!I:I,"Away")</f>
        <v>1</v>
      </c>
      <c r="O324">
        <f>COUNTIFS(Game!B:B,'Totals by Team'!A324,Game!H:H,"Loss",Game!I:I,"Away")</f>
        <v>14</v>
      </c>
      <c r="P324">
        <f>COUNTIFS(Game!B:B,'Totals by Team'!A324,Game!H:H,"Win",Game!I:I,"Neutral")</f>
        <v>1</v>
      </c>
      <c r="Q324">
        <f>COUNTIFS(Game!B:B,'Totals by Team'!A324,Game!H:H,"Loss",Game!I:I,"Neutral")</f>
        <v>1</v>
      </c>
    </row>
    <row r="325" spans="1:17" x14ac:dyDescent="0.25">
      <c r="A325" t="s">
        <v>228</v>
      </c>
      <c r="B325">
        <f>COUNTIF(Game!B:B,'Totals by Team'!A325)</f>
        <v>32</v>
      </c>
      <c r="C325">
        <f>COUNTIFS(Game!B:B,'Totals by Team'!A325,Game!H:H,"Win")</f>
        <v>9</v>
      </c>
      <c r="D325">
        <f>COUNTIFS(Game!B:B,'Totals by Team'!A325,Game!H:H,"Loss")</f>
        <v>23</v>
      </c>
      <c r="E325" s="3">
        <f t="shared" si="24"/>
        <v>0.28125</v>
      </c>
      <c r="F325">
        <f>SUMIF(Game!B:B,'Totals by Team'!A325,Game!D:D)</f>
        <v>2074</v>
      </c>
      <c r="G325">
        <f>SUMIF(Game!B:B,'Totals by Team'!A325,Game!E:E)</f>
        <v>2201</v>
      </c>
      <c r="H325" s="2">
        <f t="shared" si="25"/>
        <v>64.8125</v>
      </c>
      <c r="I325" s="2">
        <f t="shared" si="26"/>
        <v>68.78125</v>
      </c>
      <c r="J325">
        <f>SUMIF(Game!B:B,'Totals by Team'!A325,Game!G:G)</f>
        <v>-127</v>
      </c>
      <c r="K325" s="2">
        <f t="shared" si="27"/>
        <v>-3.96875</v>
      </c>
      <c r="L325">
        <f>COUNTIFS(Game!B:B,'Totals by Team'!A325,Game!H:H,"Win",Game!I:I,"Home")</f>
        <v>7</v>
      </c>
      <c r="M325">
        <f>COUNTIFS(Game!B:B,'Totals by Team'!A325,Game!H:H,"Loss",Game!I:I,"Home")</f>
        <v>10</v>
      </c>
      <c r="N325">
        <f>COUNTIFS(Game!B:B,'Totals by Team'!A325,Game!H:H,"Win",Game!I:I,"Away")</f>
        <v>2</v>
      </c>
      <c r="O325">
        <f>COUNTIFS(Game!B:B,'Totals by Team'!A325,Game!H:H,"Loss",Game!I:I,"Away")</f>
        <v>9</v>
      </c>
      <c r="P325">
        <f>COUNTIFS(Game!B:B,'Totals by Team'!A325,Game!H:H,"Win",Game!I:I,"Neutral")</f>
        <v>0</v>
      </c>
      <c r="Q325">
        <f>COUNTIFS(Game!B:B,'Totals by Team'!A325,Game!H:H,"Loss",Game!I:I,"Neutral")</f>
        <v>4</v>
      </c>
    </row>
    <row r="326" spans="1:17" x14ac:dyDescent="0.25">
      <c r="A326" t="s">
        <v>268</v>
      </c>
      <c r="B326">
        <f>COUNTIF(Game!B:B,'Totals by Team'!A326)</f>
        <v>29</v>
      </c>
      <c r="C326">
        <f>COUNTIFS(Game!B:B,'Totals by Team'!A326,Game!H:H,"Win")</f>
        <v>7</v>
      </c>
      <c r="D326">
        <f>COUNTIFS(Game!B:B,'Totals by Team'!A326,Game!H:H,"Loss")</f>
        <v>22</v>
      </c>
      <c r="E326" s="3">
        <f t="shared" si="24"/>
        <v>0.2413793103448276</v>
      </c>
      <c r="F326">
        <f>SUMIF(Game!B:B,'Totals by Team'!A326,Game!D:D)</f>
        <v>1908</v>
      </c>
      <c r="G326">
        <f>SUMIF(Game!B:B,'Totals by Team'!A326,Game!E:E)</f>
        <v>2009</v>
      </c>
      <c r="H326" s="2">
        <f t="shared" si="25"/>
        <v>65.793103448275858</v>
      </c>
      <c r="I326" s="2">
        <f t="shared" si="26"/>
        <v>69.275862068965523</v>
      </c>
      <c r="J326">
        <f>SUMIF(Game!B:B,'Totals by Team'!A326,Game!G:G)</f>
        <v>-101</v>
      </c>
      <c r="K326" s="2">
        <f t="shared" si="27"/>
        <v>-3.4827586206896552</v>
      </c>
      <c r="L326">
        <f>COUNTIFS(Game!B:B,'Totals by Team'!A326,Game!H:H,"Win",Game!I:I,"Home")</f>
        <v>4</v>
      </c>
      <c r="M326">
        <f>COUNTIFS(Game!B:B,'Totals by Team'!A326,Game!H:H,"Loss",Game!I:I,"Home")</f>
        <v>11</v>
      </c>
      <c r="N326">
        <f>COUNTIFS(Game!B:B,'Totals by Team'!A326,Game!H:H,"Win",Game!I:I,"Away")</f>
        <v>3</v>
      </c>
      <c r="O326">
        <f>COUNTIFS(Game!B:B,'Totals by Team'!A326,Game!H:H,"Loss",Game!I:I,"Away")</f>
        <v>9</v>
      </c>
      <c r="P326">
        <f>COUNTIFS(Game!B:B,'Totals by Team'!A326,Game!H:H,"Win",Game!I:I,"Neutral")</f>
        <v>0</v>
      </c>
      <c r="Q326">
        <f>COUNTIFS(Game!B:B,'Totals by Team'!A326,Game!H:H,"Loss",Game!I:I,"Neutral")</f>
        <v>2</v>
      </c>
    </row>
    <row r="327" spans="1:17" x14ac:dyDescent="0.25">
      <c r="A327" t="s">
        <v>159</v>
      </c>
      <c r="B327">
        <f>COUNTIF(Game!B:B,'Totals by Team'!A327)</f>
        <v>29</v>
      </c>
      <c r="C327">
        <f>COUNTIFS(Game!B:B,'Totals by Team'!A327,Game!H:H,"Win")</f>
        <v>5</v>
      </c>
      <c r="D327">
        <f>COUNTIFS(Game!B:B,'Totals by Team'!A327,Game!H:H,"Loss")</f>
        <v>24</v>
      </c>
      <c r="E327" s="3">
        <f t="shared" si="24"/>
        <v>0.17241379310344829</v>
      </c>
      <c r="F327">
        <f>SUMIF(Game!B:B,'Totals by Team'!A327,Game!D:D)</f>
        <v>1722</v>
      </c>
      <c r="G327">
        <f>SUMIF(Game!B:B,'Totals by Team'!A327,Game!E:E)</f>
        <v>2092</v>
      </c>
      <c r="H327" s="2">
        <f t="shared" si="25"/>
        <v>59.379310344827587</v>
      </c>
      <c r="I327" s="2">
        <f t="shared" si="26"/>
        <v>72.137931034482762</v>
      </c>
      <c r="J327">
        <f>SUMIF(Game!B:B,'Totals by Team'!A327,Game!G:G)</f>
        <v>-370</v>
      </c>
      <c r="K327" s="2">
        <f t="shared" si="27"/>
        <v>-12.758620689655173</v>
      </c>
      <c r="L327">
        <f>COUNTIFS(Game!B:B,'Totals by Team'!A327,Game!H:H,"Win",Game!I:I,"Home")</f>
        <v>4</v>
      </c>
      <c r="M327">
        <f>COUNTIFS(Game!B:B,'Totals by Team'!A327,Game!H:H,"Loss",Game!I:I,"Home")</f>
        <v>6</v>
      </c>
      <c r="N327">
        <f>COUNTIFS(Game!B:B,'Totals by Team'!A327,Game!H:H,"Win",Game!I:I,"Away")</f>
        <v>1</v>
      </c>
      <c r="O327">
        <f>COUNTIFS(Game!B:B,'Totals by Team'!A327,Game!H:H,"Loss",Game!I:I,"Away")</f>
        <v>15</v>
      </c>
      <c r="P327">
        <f>COUNTIFS(Game!B:B,'Totals by Team'!A327,Game!H:H,"Win",Game!I:I,"Neutral")</f>
        <v>0</v>
      </c>
      <c r="Q327">
        <f>COUNTIFS(Game!B:B,'Totals by Team'!A327,Game!H:H,"Loss",Game!I:I,"Neutral")</f>
        <v>3</v>
      </c>
    </row>
    <row r="328" spans="1:17" x14ac:dyDescent="0.25">
      <c r="A328" t="s">
        <v>188</v>
      </c>
      <c r="B328">
        <f>COUNTIF(Game!B:B,'Totals by Team'!A328)</f>
        <v>29</v>
      </c>
      <c r="C328">
        <f>COUNTIFS(Game!B:B,'Totals by Team'!A328,Game!H:H,"Win")</f>
        <v>6</v>
      </c>
      <c r="D328">
        <f>COUNTIFS(Game!B:B,'Totals by Team'!A328,Game!H:H,"Loss")</f>
        <v>23</v>
      </c>
      <c r="E328" s="3">
        <f t="shared" si="24"/>
        <v>0.20689655172413793</v>
      </c>
      <c r="F328">
        <f>SUMIF(Game!B:B,'Totals by Team'!A328,Game!D:D)</f>
        <v>2022</v>
      </c>
      <c r="G328">
        <f>SUMIF(Game!B:B,'Totals by Team'!A328,Game!E:E)</f>
        <v>2255</v>
      </c>
      <c r="H328" s="2">
        <f t="shared" si="25"/>
        <v>69.724137931034477</v>
      </c>
      <c r="I328" s="2">
        <f t="shared" si="26"/>
        <v>77.758620689655174</v>
      </c>
      <c r="J328">
        <f>SUMIF(Game!B:B,'Totals by Team'!A328,Game!G:G)</f>
        <v>-233</v>
      </c>
      <c r="K328" s="2">
        <f t="shared" si="27"/>
        <v>-8.0344827586206904</v>
      </c>
      <c r="L328">
        <f>COUNTIFS(Game!B:B,'Totals by Team'!A328,Game!H:H,"Win",Game!I:I,"Home")</f>
        <v>3</v>
      </c>
      <c r="M328">
        <f>COUNTIFS(Game!B:B,'Totals by Team'!A328,Game!H:H,"Loss",Game!I:I,"Home")</f>
        <v>8</v>
      </c>
      <c r="N328">
        <f>COUNTIFS(Game!B:B,'Totals by Team'!A328,Game!H:H,"Win",Game!I:I,"Away")</f>
        <v>2</v>
      </c>
      <c r="O328">
        <f>COUNTIFS(Game!B:B,'Totals by Team'!A328,Game!H:H,"Loss",Game!I:I,"Away")</f>
        <v>12</v>
      </c>
      <c r="P328">
        <f>COUNTIFS(Game!B:B,'Totals by Team'!A328,Game!H:H,"Win",Game!I:I,"Neutral")</f>
        <v>1</v>
      </c>
      <c r="Q328">
        <f>COUNTIFS(Game!B:B,'Totals by Team'!A328,Game!H:H,"Loss",Game!I:I,"Neutral")</f>
        <v>3</v>
      </c>
    </row>
    <row r="329" spans="1:17" x14ac:dyDescent="0.25">
      <c r="A329" t="s">
        <v>134</v>
      </c>
      <c r="B329">
        <f>COUNTIF(Game!B:B,'Totals by Team'!A329)</f>
        <v>32</v>
      </c>
      <c r="C329">
        <f>COUNTIFS(Game!B:B,'Totals by Team'!A329,Game!H:H,"Win")</f>
        <v>8</v>
      </c>
      <c r="D329">
        <f>COUNTIFS(Game!B:B,'Totals by Team'!A329,Game!H:H,"Loss")</f>
        <v>24</v>
      </c>
      <c r="E329" s="3">
        <f t="shared" si="24"/>
        <v>0.25</v>
      </c>
      <c r="F329">
        <f>SUMIF(Game!B:B,'Totals by Team'!A329,Game!D:D)</f>
        <v>1921</v>
      </c>
      <c r="G329">
        <f>SUMIF(Game!B:B,'Totals by Team'!A329,Game!E:E)</f>
        <v>2189</v>
      </c>
      <c r="H329" s="2">
        <f t="shared" si="25"/>
        <v>60.03125</v>
      </c>
      <c r="I329" s="2">
        <f t="shared" si="26"/>
        <v>68.40625</v>
      </c>
      <c r="J329">
        <f>SUMIF(Game!B:B,'Totals by Team'!A329,Game!G:G)</f>
        <v>-268</v>
      </c>
      <c r="K329" s="2">
        <f t="shared" si="27"/>
        <v>-8.375</v>
      </c>
      <c r="L329">
        <f>COUNTIFS(Game!B:B,'Totals by Team'!A329,Game!H:H,"Win",Game!I:I,"Home")</f>
        <v>4</v>
      </c>
      <c r="M329">
        <f>COUNTIFS(Game!B:B,'Totals by Team'!A329,Game!H:H,"Loss",Game!I:I,"Home")</f>
        <v>10</v>
      </c>
      <c r="N329">
        <f>COUNTIFS(Game!B:B,'Totals by Team'!A329,Game!H:H,"Win",Game!I:I,"Away")</f>
        <v>2</v>
      </c>
      <c r="O329">
        <f>COUNTIFS(Game!B:B,'Totals by Team'!A329,Game!H:H,"Loss",Game!I:I,"Away")</f>
        <v>12</v>
      </c>
      <c r="P329">
        <f>COUNTIFS(Game!B:B,'Totals by Team'!A329,Game!H:H,"Win",Game!I:I,"Neutral")</f>
        <v>2</v>
      </c>
      <c r="Q329">
        <f>COUNTIFS(Game!B:B,'Totals by Team'!A329,Game!H:H,"Loss",Game!I:I,"Neutral")</f>
        <v>2</v>
      </c>
    </row>
    <row r="330" spans="1:17" x14ac:dyDescent="0.25">
      <c r="A330" t="s">
        <v>138</v>
      </c>
      <c r="B330">
        <f>COUNTIF(Game!B:B,'Totals by Team'!A330)</f>
        <v>30</v>
      </c>
      <c r="C330">
        <f>COUNTIFS(Game!B:B,'Totals by Team'!A330,Game!H:H,"Win")</f>
        <v>6</v>
      </c>
      <c r="D330">
        <f>COUNTIFS(Game!B:B,'Totals by Team'!A330,Game!H:H,"Loss")</f>
        <v>24</v>
      </c>
      <c r="E330" s="3">
        <f t="shared" si="24"/>
        <v>0.2</v>
      </c>
      <c r="F330">
        <f>SUMIF(Game!B:B,'Totals by Team'!A330,Game!D:D)</f>
        <v>1836</v>
      </c>
      <c r="G330">
        <f>SUMIF(Game!B:B,'Totals by Team'!A330,Game!E:E)</f>
        <v>2138</v>
      </c>
      <c r="H330" s="2">
        <f t="shared" si="25"/>
        <v>61.2</v>
      </c>
      <c r="I330" s="2">
        <f t="shared" si="26"/>
        <v>71.266666666666666</v>
      </c>
      <c r="J330">
        <f>SUMIF(Game!B:B,'Totals by Team'!A330,Game!G:G)</f>
        <v>-302</v>
      </c>
      <c r="K330" s="2">
        <f t="shared" si="27"/>
        <v>-10.066666666666666</v>
      </c>
      <c r="L330">
        <f>COUNTIFS(Game!B:B,'Totals by Team'!A330,Game!H:H,"Win",Game!I:I,"Home")</f>
        <v>5</v>
      </c>
      <c r="M330">
        <f>COUNTIFS(Game!B:B,'Totals by Team'!A330,Game!H:H,"Loss",Game!I:I,"Home")</f>
        <v>7</v>
      </c>
      <c r="N330">
        <f>COUNTIFS(Game!B:B,'Totals by Team'!A330,Game!H:H,"Win",Game!I:I,"Away")</f>
        <v>1</v>
      </c>
      <c r="O330">
        <f>COUNTIFS(Game!B:B,'Totals by Team'!A330,Game!H:H,"Loss",Game!I:I,"Away")</f>
        <v>15</v>
      </c>
      <c r="P330">
        <f>COUNTIFS(Game!B:B,'Totals by Team'!A330,Game!H:H,"Win",Game!I:I,"Neutral")</f>
        <v>0</v>
      </c>
      <c r="Q330">
        <f>COUNTIFS(Game!B:B,'Totals by Team'!A330,Game!H:H,"Loss",Game!I:I,"Neutral")</f>
        <v>2</v>
      </c>
    </row>
    <row r="331" spans="1:17" x14ac:dyDescent="0.25">
      <c r="A331" t="s">
        <v>206</v>
      </c>
      <c r="B331">
        <f>COUNTIF(Game!B:B,'Totals by Team'!A331)</f>
        <v>28</v>
      </c>
      <c r="C331">
        <f>COUNTIFS(Game!B:B,'Totals by Team'!A331,Game!H:H,"Win")</f>
        <v>5</v>
      </c>
      <c r="D331">
        <f>COUNTIFS(Game!B:B,'Totals by Team'!A331,Game!H:H,"Loss")</f>
        <v>23</v>
      </c>
      <c r="E331" s="3">
        <f t="shared" si="24"/>
        <v>0.17857142857142858</v>
      </c>
      <c r="F331">
        <f>SUMIF(Game!B:B,'Totals by Team'!A331,Game!D:D)</f>
        <v>1686</v>
      </c>
      <c r="G331">
        <f>SUMIF(Game!B:B,'Totals by Team'!A331,Game!E:E)</f>
        <v>1913</v>
      </c>
      <c r="H331" s="2">
        <f t="shared" si="25"/>
        <v>60.214285714285715</v>
      </c>
      <c r="I331" s="2">
        <f t="shared" si="26"/>
        <v>68.321428571428569</v>
      </c>
      <c r="J331">
        <f>SUMIF(Game!B:B,'Totals by Team'!A331,Game!G:G)</f>
        <v>-227</v>
      </c>
      <c r="K331" s="2">
        <f t="shared" si="27"/>
        <v>-8.1071428571428577</v>
      </c>
      <c r="L331">
        <f>COUNTIFS(Game!B:B,'Totals by Team'!A331,Game!H:H,"Win",Game!I:I,"Home")</f>
        <v>3</v>
      </c>
      <c r="M331">
        <f>COUNTIFS(Game!B:B,'Totals by Team'!A331,Game!H:H,"Loss",Game!I:I,"Home")</f>
        <v>9</v>
      </c>
      <c r="N331">
        <f>COUNTIFS(Game!B:B,'Totals by Team'!A331,Game!H:H,"Win",Game!I:I,"Away")</f>
        <v>2</v>
      </c>
      <c r="O331">
        <f>COUNTIFS(Game!B:B,'Totals by Team'!A331,Game!H:H,"Loss",Game!I:I,"Away")</f>
        <v>14</v>
      </c>
      <c r="P331">
        <f>COUNTIFS(Game!B:B,'Totals by Team'!A331,Game!H:H,"Win",Game!I:I,"Neutral")</f>
        <v>0</v>
      </c>
      <c r="Q331">
        <f>COUNTIFS(Game!B:B,'Totals by Team'!A331,Game!H:H,"Loss",Game!I:I,"Neutral")</f>
        <v>0</v>
      </c>
    </row>
    <row r="332" spans="1:17" x14ac:dyDescent="0.25">
      <c r="A332" t="s">
        <v>49</v>
      </c>
      <c r="B332">
        <f>COUNTIF(Game!B:B,'Totals by Team'!A332)</f>
        <v>31</v>
      </c>
      <c r="C332">
        <f>COUNTIFS(Game!B:B,'Totals by Team'!A332,Game!H:H,"Win")</f>
        <v>6</v>
      </c>
      <c r="D332">
        <f>COUNTIFS(Game!B:B,'Totals by Team'!A332,Game!H:H,"Loss")</f>
        <v>25</v>
      </c>
      <c r="E332" s="3">
        <f t="shared" si="24"/>
        <v>0.19354838709677419</v>
      </c>
      <c r="F332">
        <f>SUMIF(Game!B:B,'Totals by Team'!A332,Game!D:D)</f>
        <v>2096</v>
      </c>
      <c r="G332">
        <f>SUMIF(Game!B:B,'Totals by Team'!A332,Game!E:E)</f>
        <v>2538</v>
      </c>
      <c r="H332" s="2">
        <f t="shared" si="25"/>
        <v>67.612903225806448</v>
      </c>
      <c r="I332" s="2">
        <f t="shared" si="26"/>
        <v>81.870967741935488</v>
      </c>
      <c r="J332">
        <f>SUMIF(Game!B:B,'Totals by Team'!A332,Game!G:G)</f>
        <v>-442</v>
      </c>
      <c r="K332" s="2">
        <f t="shared" si="27"/>
        <v>-14.258064516129032</v>
      </c>
      <c r="L332">
        <f>COUNTIFS(Game!B:B,'Totals by Team'!A332,Game!H:H,"Win",Game!I:I,"Home")</f>
        <v>2</v>
      </c>
      <c r="M332">
        <f>COUNTIFS(Game!B:B,'Totals by Team'!A332,Game!H:H,"Loss",Game!I:I,"Home")</f>
        <v>9</v>
      </c>
      <c r="N332">
        <f>COUNTIFS(Game!B:B,'Totals by Team'!A332,Game!H:H,"Win",Game!I:I,"Away")</f>
        <v>2</v>
      </c>
      <c r="O332">
        <f>COUNTIFS(Game!B:B,'Totals by Team'!A332,Game!H:H,"Loss",Game!I:I,"Away")</f>
        <v>14</v>
      </c>
      <c r="P332">
        <f>COUNTIFS(Game!B:B,'Totals by Team'!A332,Game!H:H,"Win",Game!I:I,"Neutral")</f>
        <v>2</v>
      </c>
      <c r="Q332">
        <f>COUNTIFS(Game!B:B,'Totals by Team'!A332,Game!H:H,"Loss",Game!I:I,"Neutral")</f>
        <v>2</v>
      </c>
    </row>
    <row r="333" spans="1:17" x14ac:dyDescent="0.25">
      <c r="A333" t="s">
        <v>137</v>
      </c>
      <c r="B333">
        <f>COUNTIF(Game!B:B,'Totals by Team'!A333)</f>
        <v>27</v>
      </c>
      <c r="C333">
        <f>COUNTIFS(Game!B:B,'Totals by Team'!A333,Game!H:H,"Win")</f>
        <v>4</v>
      </c>
      <c r="D333">
        <f>COUNTIFS(Game!B:B,'Totals by Team'!A333,Game!H:H,"Loss")</f>
        <v>23</v>
      </c>
      <c r="E333" s="3">
        <f t="shared" si="24"/>
        <v>0.14814814814814814</v>
      </c>
      <c r="F333">
        <f>SUMIF(Game!B:B,'Totals by Team'!A333,Game!D:D)</f>
        <v>1621</v>
      </c>
      <c r="G333">
        <f>SUMIF(Game!B:B,'Totals by Team'!A333,Game!E:E)</f>
        <v>1959</v>
      </c>
      <c r="H333" s="2">
        <f t="shared" si="25"/>
        <v>60.037037037037038</v>
      </c>
      <c r="I333" s="2">
        <f t="shared" si="26"/>
        <v>72.555555555555557</v>
      </c>
      <c r="J333">
        <f>SUMIF(Game!B:B,'Totals by Team'!A333,Game!G:G)</f>
        <v>-338</v>
      </c>
      <c r="K333" s="2">
        <f t="shared" si="27"/>
        <v>-12.518518518518519</v>
      </c>
      <c r="L333">
        <f>COUNTIFS(Game!B:B,'Totals by Team'!A333,Game!H:H,"Win",Game!I:I,"Home")</f>
        <v>3</v>
      </c>
      <c r="M333">
        <f>COUNTIFS(Game!B:B,'Totals by Team'!A333,Game!H:H,"Loss",Game!I:I,"Home")</f>
        <v>9</v>
      </c>
      <c r="N333">
        <f>COUNTIFS(Game!B:B,'Totals by Team'!A333,Game!H:H,"Win",Game!I:I,"Away")</f>
        <v>1</v>
      </c>
      <c r="O333">
        <f>COUNTIFS(Game!B:B,'Totals by Team'!A333,Game!H:H,"Loss",Game!I:I,"Away")</f>
        <v>13</v>
      </c>
      <c r="P333">
        <f>COUNTIFS(Game!B:B,'Totals by Team'!A333,Game!H:H,"Win",Game!I:I,"Neutral")</f>
        <v>0</v>
      </c>
      <c r="Q333">
        <f>COUNTIFS(Game!B:B,'Totals by Team'!A333,Game!H:H,"Loss",Game!I:I,"Neutral")</f>
        <v>1</v>
      </c>
    </row>
    <row r="334" spans="1:17" x14ac:dyDescent="0.25">
      <c r="A334" t="s">
        <v>126</v>
      </c>
      <c r="B334">
        <f>COUNTIF(Game!B:B,'Totals by Team'!A334)</f>
        <v>29</v>
      </c>
      <c r="C334">
        <f>COUNTIFS(Game!B:B,'Totals by Team'!A334,Game!H:H,"Win")</f>
        <v>5</v>
      </c>
      <c r="D334">
        <f>COUNTIFS(Game!B:B,'Totals by Team'!A334,Game!H:H,"Loss")</f>
        <v>24</v>
      </c>
      <c r="E334" s="3">
        <f t="shared" si="24"/>
        <v>0.17241379310344829</v>
      </c>
      <c r="F334">
        <f>SUMIF(Game!B:B,'Totals by Team'!A334,Game!D:D)</f>
        <v>1640</v>
      </c>
      <c r="G334">
        <f>SUMIF(Game!B:B,'Totals by Team'!A334,Game!E:E)</f>
        <v>1876</v>
      </c>
      <c r="H334" s="2">
        <f t="shared" si="25"/>
        <v>56.551724137931032</v>
      </c>
      <c r="I334" s="2">
        <f t="shared" si="26"/>
        <v>64.689655172413794</v>
      </c>
      <c r="J334">
        <f>SUMIF(Game!B:B,'Totals by Team'!A334,Game!G:G)</f>
        <v>-236</v>
      </c>
      <c r="K334" s="2">
        <f t="shared" si="27"/>
        <v>-8.137931034482758</v>
      </c>
      <c r="L334">
        <f>COUNTIFS(Game!B:B,'Totals by Team'!A334,Game!H:H,"Win",Game!I:I,"Home")</f>
        <v>4</v>
      </c>
      <c r="M334">
        <f>COUNTIFS(Game!B:B,'Totals by Team'!A334,Game!H:H,"Loss",Game!I:I,"Home")</f>
        <v>7</v>
      </c>
      <c r="N334">
        <f>COUNTIFS(Game!B:B,'Totals by Team'!A334,Game!H:H,"Win",Game!I:I,"Away")</f>
        <v>1</v>
      </c>
      <c r="O334">
        <f>COUNTIFS(Game!B:B,'Totals by Team'!A334,Game!H:H,"Loss",Game!I:I,"Away")</f>
        <v>14</v>
      </c>
      <c r="P334">
        <f>COUNTIFS(Game!B:B,'Totals by Team'!A334,Game!H:H,"Win",Game!I:I,"Neutral")</f>
        <v>0</v>
      </c>
      <c r="Q334">
        <f>COUNTIFS(Game!B:B,'Totals by Team'!A334,Game!H:H,"Loss",Game!I:I,"Neutral")</f>
        <v>3</v>
      </c>
    </row>
    <row r="335" spans="1:17" x14ac:dyDescent="0.25">
      <c r="A335" t="s">
        <v>29</v>
      </c>
      <c r="B335">
        <f>COUNTIF(Game!B:B,'Totals by Team'!A335)</f>
        <v>31</v>
      </c>
      <c r="C335">
        <f>COUNTIFS(Game!B:B,'Totals by Team'!A335,Game!H:H,"Win")</f>
        <v>6</v>
      </c>
      <c r="D335">
        <f>COUNTIFS(Game!B:B,'Totals by Team'!A335,Game!H:H,"Loss")</f>
        <v>25</v>
      </c>
      <c r="E335" s="3">
        <f t="shared" si="24"/>
        <v>0.19354838709677419</v>
      </c>
      <c r="F335">
        <f>SUMIF(Game!B:B,'Totals by Team'!A335,Game!D:D)</f>
        <v>1799</v>
      </c>
      <c r="G335">
        <f>SUMIF(Game!B:B,'Totals by Team'!A335,Game!E:E)</f>
        <v>2073</v>
      </c>
      <c r="H335" s="2">
        <f t="shared" si="25"/>
        <v>58.032258064516128</v>
      </c>
      <c r="I335" s="2">
        <f t="shared" si="26"/>
        <v>66.870967741935488</v>
      </c>
      <c r="J335">
        <f>SUMIF(Game!B:B,'Totals by Team'!A335,Game!G:G)</f>
        <v>-274</v>
      </c>
      <c r="K335" s="2">
        <f t="shared" si="27"/>
        <v>-8.8387096774193541</v>
      </c>
      <c r="L335">
        <f>COUNTIFS(Game!B:B,'Totals by Team'!A335,Game!H:H,"Win",Game!I:I,"Home")</f>
        <v>5</v>
      </c>
      <c r="M335">
        <f>COUNTIFS(Game!B:B,'Totals by Team'!A335,Game!H:H,"Loss",Game!I:I,"Home")</f>
        <v>9</v>
      </c>
      <c r="N335">
        <f>COUNTIFS(Game!B:B,'Totals by Team'!A335,Game!H:H,"Win",Game!I:I,"Away")</f>
        <v>1</v>
      </c>
      <c r="O335">
        <f>COUNTIFS(Game!B:B,'Totals by Team'!A335,Game!H:H,"Loss",Game!I:I,"Away")</f>
        <v>14</v>
      </c>
      <c r="P335">
        <f>COUNTIFS(Game!B:B,'Totals by Team'!A335,Game!H:H,"Win",Game!I:I,"Neutral")</f>
        <v>0</v>
      </c>
      <c r="Q335">
        <f>COUNTIFS(Game!B:B,'Totals by Team'!A335,Game!H:H,"Loss",Game!I:I,"Neutral")</f>
        <v>2</v>
      </c>
    </row>
    <row r="336" spans="1:17" x14ac:dyDescent="0.25">
      <c r="A336" t="s">
        <v>327</v>
      </c>
      <c r="B336">
        <f>COUNTIF(Game!B:B,'Totals by Team'!A336)</f>
        <v>28</v>
      </c>
      <c r="C336">
        <f>COUNTIFS(Game!B:B,'Totals by Team'!A336,Game!H:H,"Win")</f>
        <v>4</v>
      </c>
      <c r="D336">
        <f>COUNTIFS(Game!B:B,'Totals by Team'!A336,Game!H:H,"Loss")</f>
        <v>24</v>
      </c>
      <c r="E336" s="3">
        <f t="shared" si="24"/>
        <v>0.14285714285714285</v>
      </c>
      <c r="F336">
        <f>SUMIF(Game!B:B,'Totals by Team'!A336,Game!D:D)</f>
        <v>1641</v>
      </c>
      <c r="G336">
        <f>SUMIF(Game!B:B,'Totals by Team'!A336,Game!E:E)</f>
        <v>2007</v>
      </c>
      <c r="H336" s="2">
        <f t="shared" si="25"/>
        <v>58.607142857142854</v>
      </c>
      <c r="I336" s="2">
        <f t="shared" si="26"/>
        <v>71.678571428571431</v>
      </c>
      <c r="J336">
        <f>SUMIF(Game!B:B,'Totals by Team'!A336,Game!G:G)</f>
        <v>-366</v>
      </c>
      <c r="K336" s="2">
        <f t="shared" si="27"/>
        <v>-13.071428571428571</v>
      </c>
      <c r="L336">
        <f>COUNTIFS(Game!B:B,'Totals by Team'!A336,Game!H:H,"Win",Game!I:I,"Home")</f>
        <v>4</v>
      </c>
      <c r="M336">
        <f>COUNTIFS(Game!B:B,'Totals by Team'!A336,Game!H:H,"Loss",Game!I:I,"Home")</f>
        <v>8</v>
      </c>
      <c r="N336">
        <f>COUNTIFS(Game!B:B,'Totals by Team'!A336,Game!H:H,"Win",Game!I:I,"Away")</f>
        <v>0</v>
      </c>
      <c r="O336">
        <f>COUNTIFS(Game!B:B,'Totals by Team'!A336,Game!H:H,"Loss",Game!I:I,"Away")</f>
        <v>15</v>
      </c>
      <c r="P336">
        <f>COUNTIFS(Game!B:B,'Totals by Team'!A336,Game!H:H,"Win",Game!I:I,"Neutral")</f>
        <v>0</v>
      </c>
      <c r="Q336">
        <f>COUNTIFS(Game!B:B,'Totals by Team'!A336,Game!H:H,"Loss",Game!I:I,"Neutral")</f>
        <v>1</v>
      </c>
    </row>
    <row r="337" spans="1:17" x14ac:dyDescent="0.25">
      <c r="A337" t="s">
        <v>1</v>
      </c>
      <c r="B337">
        <f>COUNTIF(Game!B:B,'Totals by Team'!A337)</f>
        <v>29</v>
      </c>
      <c r="C337">
        <f>COUNTIFS(Game!B:B,'Totals by Team'!A337,Game!H:H,"Win")</f>
        <v>5</v>
      </c>
      <c r="D337">
        <f>COUNTIFS(Game!B:B,'Totals by Team'!A337,Game!H:H,"Loss")</f>
        <v>24</v>
      </c>
      <c r="E337" s="3">
        <f t="shared" si="24"/>
        <v>0.17241379310344829</v>
      </c>
      <c r="F337">
        <f>SUMIF(Game!B:B,'Totals by Team'!A337,Game!D:D)</f>
        <v>1804</v>
      </c>
      <c r="G337">
        <f>SUMIF(Game!B:B,'Totals by Team'!A337,Game!E:E)</f>
        <v>2117</v>
      </c>
      <c r="H337" s="2">
        <f t="shared" si="25"/>
        <v>62.206896551724135</v>
      </c>
      <c r="I337" s="2">
        <f t="shared" si="26"/>
        <v>73</v>
      </c>
      <c r="J337">
        <f>SUMIF(Game!B:B,'Totals by Team'!A337,Game!G:G)</f>
        <v>-313</v>
      </c>
      <c r="K337" s="2">
        <f t="shared" si="27"/>
        <v>-10.793103448275861</v>
      </c>
      <c r="L337">
        <f>COUNTIFS(Game!B:B,'Totals by Team'!A337,Game!H:H,"Win",Game!I:I,"Home")</f>
        <v>3</v>
      </c>
      <c r="M337">
        <f>COUNTIFS(Game!B:B,'Totals by Team'!A337,Game!H:H,"Loss",Game!I:I,"Home")</f>
        <v>10</v>
      </c>
      <c r="N337">
        <f>COUNTIFS(Game!B:B,'Totals by Team'!A337,Game!H:H,"Win",Game!I:I,"Away")</f>
        <v>2</v>
      </c>
      <c r="O337">
        <f>COUNTIFS(Game!B:B,'Totals by Team'!A337,Game!H:H,"Loss",Game!I:I,"Away")</f>
        <v>14</v>
      </c>
      <c r="P337">
        <f>COUNTIFS(Game!B:B,'Totals by Team'!A337,Game!H:H,"Win",Game!I:I,"Neutral")</f>
        <v>0</v>
      </c>
      <c r="Q337">
        <f>COUNTIFS(Game!B:B,'Totals by Team'!A337,Game!H:H,"Loss",Game!I:I,"Neutral")</f>
        <v>0</v>
      </c>
    </row>
    <row r="338" spans="1:17" x14ac:dyDescent="0.25">
      <c r="A338" t="s">
        <v>330</v>
      </c>
      <c r="B338">
        <f>COUNTIF(Game!B:B,'Totals by Team'!A338)</f>
        <v>29</v>
      </c>
      <c r="C338">
        <f>COUNTIFS(Game!B:B,'Totals by Team'!A338,Game!H:H,"Win")</f>
        <v>5</v>
      </c>
      <c r="D338">
        <f>COUNTIFS(Game!B:B,'Totals by Team'!A338,Game!H:H,"Loss")</f>
        <v>24</v>
      </c>
      <c r="E338" s="3">
        <f t="shared" si="24"/>
        <v>0.17241379310344829</v>
      </c>
      <c r="F338">
        <f>SUMIF(Game!B:B,'Totals by Team'!A338,Game!D:D)</f>
        <v>1703</v>
      </c>
      <c r="G338">
        <f>SUMIF(Game!B:B,'Totals by Team'!A338,Game!E:E)</f>
        <v>2056</v>
      </c>
      <c r="H338" s="2">
        <f t="shared" si="25"/>
        <v>58.724137931034484</v>
      </c>
      <c r="I338" s="2">
        <f t="shared" si="26"/>
        <v>70.896551724137936</v>
      </c>
      <c r="J338">
        <f>SUMIF(Game!B:B,'Totals by Team'!A338,Game!G:G)</f>
        <v>-353</v>
      </c>
      <c r="K338" s="2">
        <f t="shared" si="27"/>
        <v>-12.172413793103448</v>
      </c>
      <c r="L338">
        <f>COUNTIFS(Game!B:B,'Totals by Team'!A338,Game!H:H,"Win",Game!I:I,"Home")</f>
        <v>3</v>
      </c>
      <c r="M338">
        <f>COUNTIFS(Game!B:B,'Totals by Team'!A338,Game!H:H,"Loss",Game!I:I,"Home")</f>
        <v>9</v>
      </c>
      <c r="N338">
        <f>COUNTIFS(Game!B:B,'Totals by Team'!A338,Game!H:H,"Win",Game!I:I,"Away")</f>
        <v>1</v>
      </c>
      <c r="O338">
        <f>COUNTIFS(Game!B:B,'Totals by Team'!A338,Game!H:H,"Loss",Game!I:I,"Away")</f>
        <v>14</v>
      </c>
      <c r="P338">
        <f>COUNTIFS(Game!B:B,'Totals by Team'!A338,Game!H:H,"Win",Game!I:I,"Neutral")</f>
        <v>1</v>
      </c>
      <c r="Q338">
        <f>COUNTIFS(Game!B:B,'Totals by Team'!A338,Game!H:H,"Loss",Game!I:I,"Neutral")</f>
        <v>1</v>
      </c>
    </row>
    <row r="339" spans="1:17" x14ac:dyDescent="0.25">
      <c r="A339" t="s">
        <v>79</v>
      </c>
      <c r="B339">
        <f>COUNTIF(Game!B:B,'Totals by Team'!A339)</f>
        <v>28</v>
      </c>
      <c r="C339">
        <f>COUNTIFS(Game!B:B,'Totals by Team'!A339,Game!H:H,"Win")</f>
        <v>4</v>
      </c>
      <c r="D339">
        <f>COUNTIFS(Game!B:B,'Totals by Team'!A339,Game!H:H,"Loss")</f>
        <v>24</v>
      </c>
      <c r="E339" s="3">
        <f t="shared" si="24"/>
        <v>0.14285714285714285</v>
      </c>
      <c r="F339">
        <f>SUMIF(Game!B:B,'Totals by Team'!A339,Game!D:D)</f>
        <v>1584</v>
      </c>
      <c r="G339">
        <f>SUMIF(Game!B:B,'Totals by Team'!A339,Game!E:E)</f>
        <v>1858</v>
      </c>
      <c r="H339" s="2">
        <f t="shared" si="25"/>
        <v>56.571428571428569</v>
      </c>
      <c r="I339" s="2">
        <f t="shared" si="26"/>
        <v>66.357142857142861</v>
      </c>
      <c r="J339">
        <f>SUMIF(Game!B:B,'Totals by Team'!A339,Game!G:G)</f>
        <v>-274</v>
      </c>
      <c r="K339" s="2">
        <f t="shared" si="27"/>
        <v>-9.7857142857142865</v>
      </c>
      <c r="L339">
        <f>COUNTIFS(Game!B:B,'Totals by Team'!A339,Game!H:H,"Win",Game!I:I,"Home")</f>
        <v>3</v>
      </c>
      <c r="M339">
        <f>COUNTIFS(Game!B:B,'Totals by Team'!A339,Game!H:H,"Loss",Game!I:I,"Home")</f>
        <v>9</v>
      </c>
      <c r="N339">
        <f>COUNTIFS(Game!B:B,'Totals by Team'!A339,Game!H:H,"Win",Game!I:I,"Away")</f>
        <v>1</v>
      </c>
      <c r="O339">
        <f>COUNTIFS(Game!B:B,'Totals by Team'!A339,Game!H:H,"Loss",Game!I:I,"Away")</f>
        <v>13</v>
      </c>
      <c r="P339">
        <f>COUNTIFS(Game!B:B,'Totals by Team'!A339,Game!H:H,"Win",Game!I:I,"Neutral")</f>
        <v>0</v>
      </c>
      <c r="Q339">
        <f>COUNTIFS(Game!B:B,'Totals by Team'!A339,Game!H:H,"Loss",Game!I:I,"Neutral")</f>
        <v>2</v>
      </c>
    </row>
    <row r="340" spans="1:17" x14ac:dyDescent="0.25">
      <c r="A340" t="s">
        <v>55</v>
      </c>
      <c r="B340">
        <f>COUNTIF(Game!B:B,'Totals by Team'!A340)</f>
        <v>29</v>
      </c>
      <c r="C340">
        <f>COUNTIFS(Game!B:B,'Totals by Team'!A340,Game!H:H,"Win")</f>
        <v>4</v>
      </c>
      <c r="D340">
        <f>COUNTIFS(Game!B:B,'Totals by Team'!A340,Game!H:H,"Loss")</f>
        <v>25</v>
      </c>
      <c r="E340" s="3">
        <f t="shared" si="24"/>
        <v>0.13793103448275862</v>
      </c>
      <c r="F340">
        <f>SUMIF(Game!B:B,'Totals by Team'!A340,Game!D:D)</f>
        <v>1547</v>
      </c>
      <c r="G340">
        <f>SUMIF(Game!B:B,'Totals by Team'!A340,Game!E:E)</f>
        <v>1831</v>
      </c>
      <c r="H340" s="2">
        <f t="shared" si="25"/>
        <v>53.344827586206897</v>
      </c>
      <c r="I340" s="2">
        <f t="shared" si="26"/>
        <v>63.137931034482762</v>
      </c>
      <c r="J340">
        <f>SUMIF(Game!B:B,'Totals by Team'!A340,Game!G:G)</f>
        <v>-284</v>
      </c>
      <c r="K340" s="2">
        <f t="shared" si="27"/>
        <v>-9.7931034482758612</v>
      </c>
      <c r="L340">
        <f>COUNTIFS(Game!B:B,'Totals by Team'!A340,Game!H:H,"Win",Game!I:I,"Home")</f>
        <v>2</v>
      </c>
      <c r="M340">
        <f>COUNTIFS(Game!B:B,'Totals by Team'!A340,Game!H:H,"Loss",Game!I:I,"Home")</f>
        <v>11</v>
      </c>
      <c r="N340">
        <f>COUNTIFS(Game!B:B,'Totals by Team'!A340,Game!H:H,"Win",Game!I:I,"Away")</f>
        <v>2</v>
      </c>
      <c r="O340">
        <f>COUNTIFS(Game!B:B,'Totals by Team'!A340,Game!H:H,"Loss",Game!I:I,"Away")</f>
        <v>14</v>
      </c>
      <c r="P340">
        <f>COUNTIFS(Game!B:B,'Totals by Team'!A340,Game!H:H,"Win",Game!I:I,"Neutral")</f>
        <v>0</v>
      </c>
      <c r="Q340">
        <f>COUNTIFS(Game!B:B,'Totals by Team'!A340,Game!H:H,"Loss",Game!I:I,"Neutral")</f>
        <v>0</v>
      </c>
    </row>
    <row r="341" spans="1:17" x14ac:dyDescent="0.25">
      <c r="A341" t="s">
        <v>166</v>
      </c>
      <c r="B341">
        <f>COUNTIF(Game!B:B,'Totals by Team'!A341)</f>
        <v>30</v>
      </c>
      <c r="C341">
        <f>COUNTIFS(Game!B:B,'Totals by Team'!A341,Game!H:H,"Win")</f>
        <v>4</v>
      </c>
      <c r="D341">
        <f>COUNTIFS(Game!B:B,'Totals by Team'!A341,Game!H:H,"Loss")</f>
        <v>26</v>
      </c>
      <c r="E341" s="3">
        <f t="shared" si="24"/>
        <v>0.13333333333333333</v>
      </c>
      <c r="F341">
        <f>SUMIF(Game!B:B,'Totals by Team'!A341,Game!D:D)</f>
        <v>1944</v>
      </c>
      <c r="G341">
        <f>SUMIF(Game!B:B,'Totals by Team'!A341,Game!E:E)</f>
        <v>2338</v>
      </c>
      <c r="H341" s="2">
        <f t="shared" si="25"/>
        <v>64.8</v>
      </c>
      <c r="I341" s="2">
        <f t="shared" si="26"/>
        <v>77.933333333333337</v>
      </c>
      <c r="J341">
        <f>SUMIF(Game!B:B,'Totals by Team'!A341,Game!G:G)</f>
        <v>-394</v>
      </c>
      <c r="K341" s="2">
        <f t="shared" si="27"/>
        <v>-13.133333333333333</v>
      </c>
      <c r="L341">
        <f>COUNTIFS(Game!B:B,'Totals by Team'!A341,Game!H:H,"Win",Game!I:I,"Home")</f>
        <v>2</v>
      </c>
      <c r="M341">
        <f>COUNTIFS(Game!B:B,'Totals by Team'!A341,Game!H:H,"Loss",Game!I:I,"Home")</f>
        <v>10</v>
      </c>
      <c r="N341">
        <f>COUNTIFS(Game!B:B,'Totals by Team'!A341,Game!H:H,"Win",Game!I:I,"Away")</f>
        <v>1</v>
      </c>
      <c r="O341">
        <f>COUNTIFS(Game!B:B,'Totals by Team'!A341,Game!H:H,"Loss",Game!I:I,"Away")</f>
        <v>13</v>
      </c>
      <c r="P341">
        <f>COUNTIFS(Game!B:B,'Totals by Team'!A341,Game!H:H,"Win",Game!I:I,"Neutral")</f>
        <v>1</v>
      </c>
      <c r="Q341">
        <f>COUNTIFS(Game!B:B,'Totals by Team'!A341,Game!H:H,"Loss",Game!I:I,"Neutral")</f>
        <v>3</v>
      </c>
    </row>
    <row r="342" spans="1:17" x14ac:dyDescent="0.25">
      <c r="A342" t="s">
        <v>95</v>
      </c>
      <c r="B342">
        <f>COUNTIF(Game!B:B,'Totals by Team'!A342)</f>
        <v>28</v>
      </c>
      <c r="C342">
        <f>COUNTIFS(Game!B:B,'Totals by Team'!A342,Game!H:H,"Win")</f>
        <v>2</v>
      </c>
      <c r="D342">
        <f>COUNTIFS(Game!B:B,'Totals by Team'!A342,Game!H:H,"Loss")</f>
        <v>26</v>
      </c>
      <c r="E342" s="3">
        <f t="shared" si="24"/>
        <v>7.1428571428571425E-2</v>
      </c>
      <c r="F342">
        <f>SUMIF(Game!B:B,'Totals by Team'!A342,Game!D:D)</f>
        <v>1535</v>
      </c>
      <c r="G342">
        <f>SUMIF(Game!B:B,'Totals by Team'!A342,Game!E:E)</f>
        <v>1941</v>
      </c>
      <c r="H342" s="2">
        <f t="shared" si="25"/>
        <v>54.821428571428569</v>
      </c>
      <c r="I342" s="2">
        <f t="shared" si="26"/>
        <v>69.321428571428569</v>
      </c>
      <c r="J342">
        <f>SUMIF(Game!B:B,'Totals by Team'!A342,Game!G:G)</f>
        <v>-406</v>
      </c>
      <c r="K342" s="2">
        <f t="shared" si="27"/>
        <v>-14.5</v>
      </c>
      <c r="L342">
        <f>COUNTIFS(Game!B:B,'Totals by Team'!A342,Game!H:H,"Win",Game!I:I,"Home")</f>
        <v>2</v>
      </c>
      <c r="M342">
        <f>COUNTIFS(Game!B:B,'Totals by Team'!A342,Game!H:H,"Loss",Game!I:I,"Home")</f>
        <v>6</v>
      </c>
      <c r="N342">
        <f>COUNTIFS(Game!B:B,'Totals by Team'!A342,Game!H:H,"Win",Game!I:I,"Away")</f>
        <v>0</v>
      </c>
      <c r="O342">
        <f>COUNTIFS(Game!B:B,'Totals by Team'!A342,Game!H:H,"Loss",Game!I:I,"Away")</f>
        <v>15</v>
      </c>
      <c r="P342">
        <f>COUNTIFS(Game!B:B,'Totals by Team'!A342,Game!H:H,"Win",Game!I:I,"Neutral")</f>
        <v>0</v>
      </c>
      <c r="Q342">
        <f>COUNTIFS(Game!B:B,'Totals by Team'!A342,Game!H:H,"Loss",Game!I:I,"Neutral")</f>
        <v>5</v>
      </c>
    </row>
    <row r="343" spans="1:17" x14ac:dyDescent="0.25">
      <c r="A343" t="s">
        <v>264</v>
      </c>
      <c r="B343">
        <f>COUNTIF(Game!B:B,'Totals by Team'!A343)</f>
        <v>29</v>
      </c>
      <c r="C343">
        <f>COUNTIFS(Game!B:B,'Totals by Team'!A343,Game!H:H,"Win")</f>
        <v>4</v>
      </c>
      <c r="D343">
        <f>COUNTIFS(Game!B:B,'Totals by Team'!A343,Game!H:H,"Loss")</f>
        <v>25</v>
      </c>
      <c r="E343" s="3">
        <f t="shared" si="24"/>
        <v>0.13793103448275862</v>
      </c>
      <c r="F343">
        <f>SUMIF(Game!B:B,'Totals by Team'!A343,Game!D:D)</f>
        <v>1741</v>
      </c>
      <c r="G343">
        <f>SUMIF(Game!B:B,'Totals by Team'!A343,Game!E:E)</f>
        <v>2064</v>
      </c>
      <c r="H343" s="2">
        <f t="shared" si="25"/>
        <v>60.03448275862069</v>
      </c>
      <c r="I343" s="2">
        <f t="shared" si="26"/>
        <v>71.172413793103445</v>
      </c>
      <c r="J343">
        <f>SUMIF(Game!B:B,'Totals by Team'!A343,Game!G:G)</f>
        <v>-323</v>
      </c>
      <c r="K343" s="2">
        <f t="shared" si="27"/>
        <v>-11.137931034482758</v>
      </c>
      <c r="L343">
        <f>COUNTIFS(Game!B:B,'Totals by Team'!A343,Game!H:H,"Win",Game!I:I,"Home")</f>
        <v>4</v>
      </c>
      <c r="M343">
        <f>COUNTIFS(Game!B:B,'Totals by Team'!A343,Game!H:H,"Loss",Game!I:I,"Home")</f>
        <v>10</v>
      </c>
      <c r="N343">
        <f>COUNTIFS(Game!B:B,'Totals by Team'!A343,Game!H:H,"Win",Game!I:I,"Away")</f>
        <v>0</v>
      </c>
      <c r="O343">
        <f>COUNTIFS(Game!B:B,'Totals by Team'!A343,Game!H:H,"Loss",Game!I:I,"Away")</f>
        <v>11</v>
      </c>
      <c r="P343">
        <f>COUNTIFS(Game!B:B,'Totals by Team'!A343,Game!H:H,"Win",Game!I:I,"Neutral")</f>
        <v>0</v>
      </c>
      <c r="Q343">
        <f>COUNTIFS(Game!B:B,'Totals by Team'!A343,Game!H:H,"Loss",Game!I:I,"Neutral")</f>
        <v>4</v>
      </c>
    </row>
    <row r="344" spans="1:17" x14ac:dyDescent="0.25">
      <c r="A344" t="s">
        <v>267</v>
      </c>
      <c r="B344">
        <f>COUNTIF(Game!B:B,'Totals by Team'!A344)</f>
        <v>30</v>
      </c>
      <c r="C344">
        <f>COUNTIFS(Game!B:B,'Totals by Team'!A344,Game!H:H,"Win")</f>
        <v>5</v>
      </c>
      <c r="D344">
        <f>COUNTIFS(Game!B:B,'Totals by Team'!A344,Game!H:H,"Loss")</f>
        <v>25</v>
      </c>
      <c r="E344" s="3">
        <f t="shared" si="24"/>
        <v>0.16666666666666666</v>
      </c>
      <c r="F344">
        <f>SUMIF(Game!B:B,'Totals by Team'!A344,Game!D:D)</f>
        <v>1947</v>
      </c>
      <c r="G344">
        <f>SUMIF(Game!B:B,'Totals by Team'!A344,Game!E:E)</f>
        <v>2128</v>
      </c>
      <c r="H344" s="2">
        <f t="shared" si="25"/>
        <v>64.900000000000006</v>
      </c>
      <c r="I344" s="2">
        <f t="shared" si="26"/>
        <v>70.933333333333337</v>
      </c>
      <c r="J344">
        <f>SUMIF(Game!B:B,'Totals by Team'!A344,Game!G:G)</f>
        <v>-181</v>
      </c>
      <c r="K344" s="2">
        <f t="shared" si="27"/>
        <v>-6.0333333333333332</v>
      </c>
      <c r="L344">
        <f>COUNTIFS(Game!B:B,'Totals by Team'!A344,Game!H:H,"Win",Game!I:I,"Home")</f>
        <v>2</v>
      </c>
      <c r="M344">
        <f>COUNTIFS(Game!B:B,'Totals by Team'!A344,Game!H:H,"Loss",Game!I:I,"Home")</f>
        <v>15</v>
      </c>
      <c r="N344">
        <f>COUNTIFS(Game!B:B,'Totals by Team'!A344,Game!H:H,"Win",Game!I:I,"Away")</f>
        <v>2</v>
      </c>
      <c r="O344">
        <f>COUNTIFS(Game!B:B,'Totals by Team'!A344,Game!H:H,"Loss",Game!I:I,"Away")</f>
        <v>10</v>
      </c>
      <c r="P344">
        <f>COUNTIFS(Game!B:B,'Totals by Team'!A344,Game!H:H,"Win",Game!I:I,"Neutral")</f>
        <v>1</v>
      </c>
      <c r="Q344">
        <f>COUNTIFS(Game!B:B,'Totals by Team'!A344,Game!H:H,"Loss",Game!I:I,"Neutral")</f>
        <v>0</v>
      </c>
    </row>
    <row r="345" spans="1:17" x14ac:dyDescent="0.25">
      <c r="A345" t="s">
        <v>161</v>
      </c>
      <c r="B345">
        <f>COUNTIF(Game!B:B,'Totals by Team'!A345)</f>
        <v>31</v>
      </c>
      <c r="C345">
        <f>COUNTIFS(Game!B:B,'Totals by Team'!A345,Game!H:H,"Win")</f>
        <v>3</v>
      </c>
      <c r="D345">
        <f>COUNTIFS(Game!B:B,'Totals by Team'!A345,Game!H:H,"Loss")</f>
        <v>28</v>
      </c>
      <c r="E345" s="3">
        <f t="shared" si="24"/>
        <v>9.6774193548387094E-2</v>
      </c>
      <c r="F345">
        <f>SUMIF(Game!B:B,'Totals by Team'!A345,Game!D:D)</f>
        <v>1862</v>
      </c>
      <c r="G345">
        <f>SUMIF(Game!B:B,'Totals by Team'!A345,Game!E:E)</f>
        <v>2398</v>
      </c>
      <c r="H345" s="2">
        <f t="shared" si="25"/>
        <v>60.064516129032256</v>
      </c>
      <c r="I345" s="2">
        <f t="shared" si="26"/>
        <v>77.354838709677423</v>
      </c>
      <c r="J345">
        <f>SUMIF(Game!B:B,'Totals by Team'!A345,Game!G:G)</f>
        <v>-536</v>
      </c>
      <c r="K345" s="2">
        <f t="shared" si="27"/>
        <v>-17.29032258064516</v>
      </c>
      <c r="L345">
        <f>COUNTIFS(Game!B:B,'Totals by Team'!A345,Game!H:H,"Win",Game!I:I,"Home")</f>
        <v>1</v>
      </c>
      <c r="M345">
        <f>COUNTIFS(Game!B:B,'Totals by Team'!A345,Game!H:H,"Loss",Game!I:I,"Home")</f>
        <v>10</v>
      </c>
      <c r="N345">
        <f>COUNTIFS(Game!B:B,'Totals by Team'!A345,Game!H:H,"Win",Game!I:I,"Away")</f>
        <v>1</v>
      </c>
      <c r="O345">
        <f>COUNTIFS(Game!B:B,'Totals by Team'!A345,Game!H:H,"Loss",Game!I:I,"Away")</f>
        <v>17</v>
      </c>
      <c r="P345">
        <f>COUNTIFS(Game!B:B,'Totals by Team'!A345,Game!H:H,"Win",Game!I:I,"Neutral")</f>
        <v>1</v>
      </c>
      <c r="Q345">
        <f>COUNTIFS(Game!B:B,'Totals by Team'!A345,Game!H:H,"Loss",Game!I:I,"Neutral")</f>
        <v>1</v>
      </c>
    </row>
    <row r="346" spans="1:17" x14ac:dyDescent="0.25">
      <c r="A346" t="s">
        <v>4</v>
      </c>
      <c r="B346">
        <f>COUNTIF(Game!B:B,'Totals by Team'!A346)</f>
        <v>30</v>
      </c>
      <c r="C346">
        <f>COUNTIFS(Game!B:B,'Totals by Team'!A346,Game!H:H,"Win")</f>
        <v>3</v>
      </c>
      <c r="D346">
        <f>COUNTIFS(Game!B:B,'Totals by Team'!A346,Game!H:H,"Loss")</f>
        <v>27</v>
      </c>
      <c r="E346" s="3">
        <f t="shared" si="24"/>
        <v>0.1</v>
      </c>
      <c r="F346">
        <f>SUMIF(Game!B:B,'Totals by Team'!A346,Game!D:D)</f>
        <v>1831</v>
      </c>
      <c r="G346">
        <f>SUMIF(Game!B:B,'Totals by Team'!A346,Game!E:E)</f>
        <v>2150</v>
      </c>
      <c r="H346" s="2">
        <f t="shared" si="25"/>
        <v>61.033333333333331</v>
      </c>
      <c r="I346" s="2">
        <f t="shared" si="26"/>
        <v>71.666666666666671</v>
      </c>
      <c r="J346">
        <f>SUMIF(Game!B:B,'Totals by Team'!A346,Game!G:G)</f>
        <v>-319</v>
      </c>
      <c r="K346" s="2">
        <f t="shared" si="27"/>
        <v>-10.633333333333333</v>
      </c>
      <c r="L346">
        <f>COUNTIFS(Game!B:B,'Totals by Team'!A346,Game!H:H,"Win",Game!I:I,"Home")</f>
        <v>2</v>
      </c>
      <c r="M346">
        <f>COUNTIFS(Game!B:B,'Totals by Team'!A346,Game!H:H,"Loss",Game!I:I,"Home")</f>
        <v>10</v>
      </c>
      <c r="N346">
        <f>COUNTIFS(Game!B:B,'Totals by Team'!A346,Game!H:H,"Win",Game!I:I,"Away")</f>
        <v>1</v>
      </c>
      <c r="O346">
        <f>COUNTIFS(Game!B:B,'Totals by Team'!A346,Game!H:H,"Loss",Game!I:I,"Away")</f>
        <v>15</v>
      </c>
      <c r="P346">
        <f>COUNTIFS(Game!B:B,'Totals by Team'!A346,Game!H:H,"Win",Game!I:I,"Neutral")</f>
        <v>0</v>
      </c>
      <c r="Q346">
        <f>COUNTIFS(Game!B:B,'Totals by Team'!A346,Game!H:H,"Loss",Game!I:I,"Neutral")</f>
        <v>2</v>
      </c>
    </row>
    <row r="347" spans="1:17" x14ac:dyDescent="0.25">
      <c r="A347" t="s">
        <v>44</v>
      </c>
      <c r="B347">
        <f>COUNTIF(Game!B:B,'Totals by Team'!A347)</f>
        <v>29</v>
      </c>
      <c r="C347">
        <f>COUNTIFS(Game!B:B,'Totals by Team'!A347,Game!H:H,"Win")</f>
        <v>2</v>
      </c>
      <c r="D347">
        <f>COUNTIFS(Game!B:B,'Totals by Team'!A347,Game!H:H,"Loss")</f>
        <v>27</v>
      </c>
      <c r="E347" s="3">
        <f t="shared" si="24"/>
        <v>6.8965517241379309E-2</v>
      </c>
      <c r="F347">
        <f>SUMIF(Game!B:B,'Totals by Team'!A347,Game!D:D)</f>
        <v>1600</v>
      </c>
      <c r="G347">
        <f>SUMIF(Game!B:B,'Totals by Team'!A347,Game!E:E)</f>
        <v>2030</v>
      </c>
      <c r="H347" s="2">
        <f t="shared" si="25"/>
        <v>55.172413793103445</v>
      </c>
      <c r="I347" s="2">
        <f t="shared" si="26"/>
        <v>70</v>
      </c>
      <c r="J347">
        <f>SUMIF(Game!B:B,'Totals by Team'!A347,Game!G:G)</f>
        <v>-430</v>
      </c>
      <c r="K347" s="2">
        <f t="shared" si="27"/>
        <v>-14.827586206896552</v>
      </c>
      <c r="L347">
        <f>COUNTIFS(Game!B:B,'Totals by Team'!A347,Game!H:H,"Win",Game!I:I,"Home")</f>
        <v>1</v>
      </c>
      <c r="M347">
        <f>COUNTIFS(Game!B:B,'Totals by Team'!A347,Game!H:H,"Loss",Game!I:I,"Home")</f>
        <v>12</v>
      </c>
      <c r="N347">
        <f>COUNTIFS(Game!B:B,'Totals by Team'!A347,Game!H:H,"Win",Game!I:I,"Away")</f>
        <v>1</v>
      </c>
      <c r="O347">
        <f>COUNTIFS(Game!B:B,'Totals by Team'!A347,Game!H:H,"Loss",Game!I:I,"Away")</f>
        <v>14</v>
      </c>
      <c r="P347">
        <f>COUNTIFS(Game!B:B,'Totals by Team'!A347,Game!H:H,"Win",Game!I:I,"Neutral")</f>
        <v>0</v>
      </c>
      <c r="Q347">
        <f>COUNTIFS(Game!B:B,'Totals by Team'!A347,Game!H:H,"Loss",Game!I:I,"Neutral")</f>
        <v>1</v>
      </c>
    </row>
    <row r="348" spans="1:17" x14ac:dyDescent="0.25">
      <c r="A348" t="s">
        <v>48</v>
      </c>
      <c r="B348">
        <f>COUNTIF(Game!B:B,'Totals by Team'!A348)</f>
        <v>28</v>
      </c>
      <c r="C348">
        <f>COUNTIFS(Game!B:B,'Totals by Team'!A348,Game!H:H,"Win")</f>
        <v>0</v>
      </c>
      <c r="D348">
        <f>COUNTIFS(Game!B:B,'Totals by Team'!A348,Game!H:H,"Loss")</f>
        <v>28</v>
      </c>
      <c r="E348" s="3">
        <f t="shared" si="24"/>
        <v>0</v>
      </c>
      <c r="F348">
        <f>SUMIF(Game!B:B,'Totals by Team'!A348,Game!D:D)</f>
        <v>1391</v>
      </c>
      <c r="G348">
        <f>SUMIF(Game!B:B,'Totals by Team'!A348,Game!E:E)</f>
        <v>2138</v>
      </c>
      <c r="H348" s="2">
        <f t="shared" si="25"/>
        <v>49.678571428571431</v>
      </c>
      <c r="I348" s="2">
        <f t="shared" si="26"/>
        <v>76.357142857142861</v>
      </c>
      <c r="J348">
        <f>SUMIF(Game!B:B,'Totals by Team'!A348,Game!G:G)</f>
        <v>-747</v>
      </c>
      <c r="K348" s="2">
        <f t="shared" si="27"/>
        <v>-26.678571428571427</v>
      </c>
      <c r="L348">
        <f>COUNTIFS(Game!B:B,'Totals by Team'!A348,Game!H:H,"Win",Game!I:I,"Home")</f>
        <v>0</v>
      </c>
      <c r="M348">
        <f>COUNTIFS(Game!B:B,'Totals by Team'!A348,Game!H:H,"Loss",Game!I:I,"Home")</f>
        <v>9</v>
      </c>
      <c r="N348">
        <f>COUNTIFS(Game!B:B,'Totals by Team'!A348,Game!H:H,"Win",Game!I:I,"Away")</f>
        <v>0</v>
      </c>
      <c r="O348">
        <f>COUNTIFS(Game!B:B,'Totals by Team'!A348,Game!H:H,"Loss",Game!I:I,"Away")</f>
        <v>18</v>
      </c>
      <c r="P348">
        <f>COUNTIFS(Game!B:B,'Totals by Team'!A348,Game!H:H,"Win",Game!I:I,"Neutral")</f>
        <v>0</v>
      </c>
      <c r="Q348">
        <f>COUNTIFS(Game!B:B,'Totals by Team'!A348,Game!H:H,"Loss",Game!I:I,"Neutral")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41"/>
  <sheetViews>
    <sheetView tabSelected="1" workbookViewId="0">
      <pane ySplit="1" topLeftCell="A10625" activePane="bottomLeft" state="frozen"/>
      <selection pane="bottomLeft" activeCell="B10637" sqref="B10637"/>
    </sheetView>
  </sheetViews>
  <sheetFormatPr defaultRowHeight="15" x14ac:dyDescent="0.25"/>
  <cols>
    <col min="1" max="1" width="10.5703125" bestFit="1" customWidth="1"/>
    <col min="2" max="2" width="16.7109375" bestFit="1" customWidth="1"/>
    <col min="3" max="3" width="11.28515625" bestFit="1" customWidth="1"/>
    <col min="4" max="4" width="5.140625" bestFit="1" customWidth="1"/>
    <col min="5" max="5" width="6.28515625" bestFit="1" customWidth="1"/>
    <col min="6" max="6" width="18.140625" bestFit="1" customWidth="1"/>
    <col min="7" max="7" width="6.7109375" bestFit="1" customWidth="1"/>
    <col min="8" max="8" width="10.28515625" bestFit="1" customWidth="1"/>
    <col min="9" max="9" width="9.28515625" bestFit="1" customWidth="1"/>
    <col min="10" max="10" width="16.7109375" bestFit="1" customWidth="1"/>
    <col min="11" max="11" width="13.7109375" bestFit="1" customWidth="1"/>
    <col min="12" max="12" width="22.5703125" bestFit="1" customWidth="1"/>
    <col min="13" max="13" width="21.7109375" bestFit="1" customWidth="1"/>
    <col min="14" max="14" width="9.85546875" bestFit="1" customWidth="1"/>
  </cols>
  <sheetData>
    <row r="1" spans="1:14" s="5" customFormat="1" x14ac:dyDescent="0.25">
      <c r="A1" s="1" t="s">
        <v>347</v>
      </c>
      <c r="B1" s="5" t="s">
        <v>350</v>
      </c>
      <c r="C1" s="5" t="s">
        <v>367</v>
      </c>
      <c r="D1" s="5" t="s">
        <v>361</v>
      </c>
      <c r="E1" s="5" t="s">
        <v>362</v>
      </c>
      <c r="F1" s="6" t="s">
        <v>363</v>
      </c>
      <c r="G1" s="5" t="s">
        <v>364</v>
      </c>
      <c r="H1" s="5" t="s">
        <v>365</v>
      </c>
      <c r="I1" s="7" t="s">
        <v>369</v>
      </c>
      <c r="J1" s="7" t="s">
        <v>370</v>
      </c>
      <c r="K1" s="5" t="s">
        <v>366</v>
      </c>
      <c r="L1" s="7" t="s">
        <v>368</v>
      </c>
      <c r="M1" s="7" t="s">
        <v>382</v>
      </c>
      <c r="N1" s="7" t="s">
        <v>383</v>
      </c>
    </row>
    <row r="2" spans="1:14" x14ac:dyDescent="0.25">
      <c r="A2" s="1">
        <v>41222</v>
      </c>
      <c r="B2" t="s">
        <v>312</v>
      </c>
      <c r="C2">
        <v>34</v>
      </c>
      <c r="D2">
        <v>29</v>
      </c>
      <c r="E2">
        <v>5</v>
      </c>
      <c r="F2" s="4">
        <v>0.8529411764705882</v>
      </c>
      <c r="G2">
        <v>2501</v>
      </c>
      <c r="H2">
        <v>1971</v>
      </c>
      <c r="I2" s="2">
        <v>73.558823529411768</v>
      </c>
      <c r="J2" s="2">
        <v>57.970588235294116</v>
      </c>
      <c r="K2">
        <v>530</v>
      </c>
      <c r="L2" s="2">
        <v>15.588235294117647</v>
      </c>
      <c r="M2" s="2">
        <v>122.6860147798122</v>
      </c>
      <c r="N2" s="2">
        <v>0.8529411764705882</v>
      </c>
    </row>
    <row r="3" spans="1:14" x14ac:dyDescent="0.25">
      <c r="A3" s="1">
        <v>41222</v>
      </c>
      <c r="B3" t="s">
        <v>192</v>
      </c>
      <c r="C3">
        <v>32</v>
      </c>
      <c r="D3">
        <v>27</v>
      </c>
      <c r="E3">
        <v>5</v>
      </c>
      <c r="F3" s="4">
        <v>0.84375</v>
      </c>
      <c r="G3">
        <v>2505</v>
      </c>
      <c r="H3">
        <v>2093</v>
      </c>
      <c r="I3" s="2">
        <v>78.28125</v>
      </c>
      <c r="J3" s="2">
        <v>65.40625</v>
      </c>
      <c r="K3">
        <v>412</v>
      </c>
      <c r="L3" s="2">
        <v>12.875</v>
      </c>
      <c r="M3" s="2">
        <v>141.0295185009488</v>
      </c>
      <c r="N3" s="2">
        <v>0.84375</v>
      </c>
    </row>
    <row r="4" spans="1:14" x14ac:dyDescent="0.25">
      <c r="A4" s="1">
        <v>41222</v>
      </c>
      <c r="B4" t="s">
        <v>285</v>
      </c>
      <c r="C4">
        <v>33</v>
      </c>
      <c r="D4">
        <v>27</v>
      </c>
      <c r="E4">
        <v>6</v>
      </c>
      <c r="F4" s="4">
        <v>0.81818181818181823</v>
      </c>
      <c r="G4">
        <v>2640</v>
      </c>
      <c r="H4">
        <v>2061</v>
      </c>
      <c r="I4" s="2">
        <v>80</v>
      </c>
      <c r="J4" s="2">
        <v>62.454545454545453</v>
      </c>
      <c r="K4">
        <v>579</v>
      </c>
      <c r="L4" s="2">
        <v>17.545454545454547</v>
      </c>
      <c r="M4" s="2">
        <v>100.56033561998973</v>
      </c>
      <c r="N4" s="2">
        <v>0.81818181818181823</v>
      </c>
    </row>
    <row r="5" spans="1:14" x14ac:dyDescent="0.25">
      <c r="A5" s="1">
        <v>41222</v>
      </c>
      <c r="B5" t="s">
        <v>280</v>
      </c>
      <c r="C5">
        <v>33</v>
      </c>
      <c r="D5">
        <v>26</v>
      </c>
      <c r="E5">
        <v>7</v>
      </c>
      <c r="F5" s="4">
        <v>0.78787878787878785</v>
      </c>
      <c r="G5">
        <v>2364</v>
      </c>
      <c r="H5">
        <v>1772</v>
      </c>
      <c r="I5" s="2">
        <v>71.63636363636364</v>
      </c>
      <c r="J5" s="2">
        <v>53.696969696969695</v>
      </c>
      <c r="K5">
        <v>592</v>
      </c>
      <c r="L5" s="2">
        <v>17.939393939393938</v>
      </c>
      <c r="M5" s="2">
        <v>85.335918895822061</v>
      </c>
      <c r="N5" s="2">
        <v>0.78787878787878785</v>
      </c>
    </row>
    <row r="6" spans="1:14" x14ac:dyDescent="0.25">
      <c r="A6" s="1">
        <v>41222</v>
      </c>
      <c r="B6" t="s">
        <v>148</v>
      </c>
      <c r="C6">
        <v>35</v>
      </c>
      <c r="D6">
        <v>26</v>
      </c>
      <c r="E6">
        <v>9</v>
      </c>
      <c r="F6" s="4">
        <v>0.74285714285714288</v>
      </c>
      <c r="G6">
        <v>2497</v>
      </c>
      <c r="H6">
        <v>2103</v>
      </c>
      <c r="I6" s="2">
        <v>71.342857142857142</v>
      </c>
      <c r="J6" s="2">
        <v>60.085714285714289</v>
      </c>
      <c r="K6">
        <v>394</v>
      </c>
      <c r="L6" s="2">
        <v>11.257142857142858</v>
      </c>
      <c r="M6" s="2">
        <v>128.19585709242969</v>
      </c>
      <c r="N6" s="2">
        <v>0.74285714285714288</v>
      </c>
    </row>
    <row r="7" spans="1:14" x14ac:dyDescent="0.25">
      <c r="A7" s="1">
        <v>41222</v>
      </c>
      <c r="B7" t="s">
        <v>179</v>
      </c>
      <c r="C7">
        <v>34</v>
      </c>
      <c r="D7">
        <v>29</v>
      </c>
      <c r="E7">
        <v>5</v>
      </c>
      <c r="F7" s="4">
        <v>0.8529411764705882</v>
      </c>
      <c r="G7">
        <v>2563</v>
      </c>
      <c r="H7">
        <v>2090</v>
      </c>
      <c r="I7" s="2">
        <v>75.382352941176464</v>
      </c>
      <c r="J7" s="2">
        <v>61.470588235294116</v>
      </c>
      <c r="K7">
        <v>473</v>
      </c>
      <c r="L7" s="2">
        <v>13.911764705882353</v>
      </c>
      <c r="M7" s="2">
        <v>84.94652806870549</v>
      </c>
      <c r="N7" s="2">
        <v>0.8529411764705882</v>
      </c>
    </row>
    <row r="8" spans="1:14" x14ac:dyDescent="0.25">
      <c r="A8" s="1">
        <v>41222</v>
      </c>
      <c r="B8" t="s">
        <v>270</v>
      </c>
      <c r="C8">
        <v>33</v>
      </c>
      <c r="D8">
        <v>26</v>
      </c>
      <c r="E8">
        <v>7</v>
      </c>
      <c r="F8" s="4">
        <v>0.78787878787878785</v>
      </c>
      <c r="G8">
        <v>2287</v>
      </c>
      <c r="H8">
        <v>1912</v>
      </c>
      <c r="I8" s="2">
        <v>69.303030303030297</v>
      </c>
      <c r="J8" s="2">
        <v>57.939393939393938</v>
      </c>
      <c r="K8">
        <v>375</v>
      </c>
      <c r="L8" s="2">
        <v>11.363636363636363</v>
      </c>
      <c r="M8" s="2">
        <v>104.93415360647128</v>
      </c>
      <c r="N8" s="2">
        <v>0.78787878787878785</v>
      </c>
    </row>
    <row r="9" spans="1:14" x14ac:dyDescent="0.25">
      <c r="A9" s="1">
        <v>41222</v>
      </c>
      <c r="B9" t="s">
        <v>19</v>
      </c>
      <c r="C9">
        <v>32</v>
      </c>
      <c r="D9">
        <v>24</v>
      </c>
      <c r="E9">
        <v>8</v>
      </c>
      <c r="F9" s="4">
        <v>0.75</v>
      </c>
      <c r="G9">
        <v>2160</v>
      </c>
      <c r="H9">
        <v>1900</v>
      </c>
      <c r="I9" s="2">
        <v>67.5</v>
      </c>
      <c r="J9" s="2">
        <v>59.375</v>
      </c>
      <c r="K9">
        <v>260</v>
      </c>
      <c r="L9" s="2">
        <v>8.125</v>
      </c>
      <c r="M9" s="2">
        <v>147.66480981790028</v>
      </c>
      <c r="N9" s="2">
        <v>0.75</v>
      </c>
    </row>
    <row r="10" spans="1:14" x14ac:dyDescent="0.25">
      <c r="A10" s="1">
        <v>41222</v>
      </c>
      <c r="B10" t="s">
        <v>197</v>
      </c>
      <c r="C10">
        <v>34</v>
      </c>
      <c r="D10">
        <v>23</v>
      </c>
      <c r="E10">
        <v>11</v>
      </c>
      <c r="F10" s="4">
        <v>0.67647058823529416</v>
      </c>
      <c r="G10">
        <v>2228</v>
      </c>
      <c r="H10">
        <v>1901</v>
      </c>
      <c r="I10" s="2">
        <v>65.529411764705884</v>
      </c>
      <c r="J10" s="2">
        <v>55.911764705882355</v>
      </c>
      <c r="K10">
        <v>327</v>
      </c>
      <c r="L10" s="2">
        <v>9.617647058823529</v>
      </c>
      <c r="M10" s="2">
        <v>121.59531068140674</v>
      </c>
      <c r="N10" s="2">
        <v>0.67647058823529416</v>
      </c>
    </row>
    <row r="11" spans="1:14" x14ac:dyDescent="0.25">
      <c r="A11" s="1">
        <v>41222</v>
      </c>
      <c r="B11" t="s">
        <v>186</v>
      </c>
      <c r="C11">
        <v>33</v>
      </c>
      <c r="D11">
        <v>27</v>
      </c>
      <c r="E11">
        <v>6</v>
      </c>
      <c r="F11" s="4">
        <v>0.81818181818181823</v>
      </c>
      <c r="G11">
        <v>2307</v>
      </c>
      <c r="H11">
        <v>2002</v>
      </c>
      <c r="I11" s="2">
        <v>69.909090909090907</v>
      </c>
      <c r="J11" s="2">
        <v>60.666666666666664</v>
      </c>
      <c r="K11">
        <v>305</v>
      </c>
      <c r="L11" s="2">
        <v>9.2424242424242422</v>
      </c>
      <c r="M11" s="2">
        <v>99.327851987948605</v>
      </c>
      <c r="N11" s="2">
        <v>0.81818181818181823</v>
      </c>
    </row>
    <row r="12" spans="1:14" x14ac:dyDescent="0.25">
      <c r="A12" s="1">
        <v>41222</v>
      </c>
      <c r="B12" t="s">
        <v>304</v>
      </c>
      <c r="C12">
        <v>33</v>
      </c>
      <c r="D12">
        <v>23</v>
      </c>
      <c r="E12">
        <v>10</v>
      </c>
      <c r="F12" s="4">
        <v>0.69696969696969702</v>
      </c>
      <c r="G12">
        <v>2516</v>
      </c>
      <c r="H12">
        <v>2184</v>
      </c>
      <c r="I12" s="2">
        <v>76.242424242424249</v>
      </c>
      <c r="J12" s="2">
        <v>66.181818181818187</v>
      </c>
      <c r="K12">
        <v>332</v>
      </c>
      <c r="L12" s="2">
        <v>10.060606060606061</v>
      </c>
      <c r="M12" s="2">
        <v>97.176371447507108</v>
      </c>
      <c r="N12" s="2">
        <v>0.69696969696969702</v>
      </c>
    </row>
    <row r="13" spans="1:14" x14ac:dyDescent="0.25">
      <c r="A13" s="1">
        <v>41222</v>
      </c>
      <c r="B13" t="s">
        <v>240</v>
      </c>
      <c r="C13">
        <v>34</v>
      </c>
      <c r="D13">
        <v>29</v>
      </c>
      <c r="E13">
        <v>5</v>
      </c>
      <c r="F13" s="4">
        <v>0.8529411764705882</v>
      </c>
      <c r="G13">
        <v>2293</v>
      </c>
      <c r="H13">
        <v>2054</v>
      </c>
      <c r="I13" s="2">
        <v>67.441176470588232</v>
      </c>
      <c r="J13" s="2">
        <v>60.411764705882355</v>
      </c>
      <c r="K13">
        <v>239</v>
      </c>
      <c r="L13" s="2">
        <v>7.0294117647058822</v>
      </c>
      <c r="M13" s="2">
        <v>110.8307972663228</v>
      </c>
      <c r="N13" s="2">
        <v>0.8529411764705882</v>
      </c>
    </row>
    <row r="14" spans="1:14" x14ac:dyDescent="0.25">
      <c r="A14" s="1">
        <v>41222</v>
      </c>
      <c r="B14" t="s">
        <v>302</v>
      </c>
      <c r="C14">
        <v>32</v>
      </c>
      <c r="D14">
        <v>25</v>
      </c>
      <c r="E14">
        <v>7</v>
      </c>
      <c r="F14" s="4">
        <v>0.78125</v>
      </c>
      <c r="G14">
        <v>2380</v>
      </c>
      <c r="H14">
        <v>2014</v>
      </c>
      <c r="I14" s="2">
        <v>74.375</v>
      </c>
      <c r="J14" s="2">
        <v>62.9375</v>
      </c>
      <c r="K14">
        <v>366</v>
      </c>
      <c r="L14" s="2">
        <v>11.4375</v>
      </c>
      <c r="M14" s="2">
        <v>72.964453956069235</v>
      </c>
      <c r="N14" s="2">
        <v>0.78125</v>
      </c>
    </row>
    <row r="15" spans="1:14" x14ac:dyDescent="0.25">
      <c r="A15" s="1">
        <v>41222</v>
      </c>
      <c r="B15" t="s">
        <v>290</v>
      </c>
      <c r="C15">
        <v>31</v>
      </c>
      <c r="D15">
        <v>25</v>
      </c>
      <c r="E15">
        <v>6</v>
      </c>
      <c r="F15" s="4">
        <v>0.80645161290322576</v>
      </c>
      <c r="G15">
        <v>2002</v>
      </c>
      <c r="H15">
        <v>1728</v>
      </c>
      <c r="I15" s="2">
        <v>64.58064516129032</v>
      </c>
      <c r="J15" s="2">
        <v>55.741935483870968</v>
      </c>
      <c r="K15">
        <v>274</v>
      </c>
      <c r="L15" s="2">
        <v>8.8387096774193541</v>
      </c>
      <c r="M15" s="2">
        <v>89.681304369255031</v>
      </c>
      <c r="N15" s="2">
        <v>0.80645161290322576</v>
      </c>
    </row>
    <row r="16" spans="1:14" x14ac:dyDescent="0.25">
      <c r="A16" s="1">
        <v>41222</v>
      </c>
      <c r="B16" t="s">
        <v>311</v>
      </c>
      <c r="C16">
        <v>32</v>
      </c>
      <c r="D16">
        <v>30</v>
      </c>
      <c r="E16">
        <v>2</v>
      </c>
      <c r="F16" s="4">
        <v>0.9375</v>
      </c>
      <c r="G16">
        <v>2458</v>
      </c>
      <c r="H16">
        <v>1904</v>
      </c>
      <c r="I16" s="2">
        <v>76.8125</v>
      </c>
      <c r="J16" s="2">
        <v>59.5</v>
      </c>
      <c r="K16">
        <v>554</v>
      </c>
      <c r="L16" s="2">
        <v>17.3125</v>
      </c>
      <c r="M16" s="2">
        <v>38.64117044431282</v>
      </c>
      <c r="N16" s="2">
        <v>0.9375</v>
      </c>
    </row>
    <row r="17" spans="1:14" x14ac:dyDescent="0.25">
      <c r="A17" s="1">
        <v>41222</v>
      </c>
      <c r="B17" t="s">
        <v>341</v>
      </c>
      <c r="C17">
        <v>32</v>
      </c>
      <c r="D17">
        <v>25</v>
      </c>
      <c r="E17">
        <v>7</v>
      </c>
      <c r="F17" s="4">
        <v>0.78125</v>
      </c>
      <c r="G17">
        <v>2345</v>
      </c>
      <c r="H17">
        <v>2038</v>
      </c>
      <c r="I17" s="2">
        <v>73.28125</v>
      </c>
      <c r="J17" s="2">
        <v>63.6875</v>
      </c>
      <c r="K17">
        <v>307</v>
      </c>
      <c r="L17" s="2">
        <v>9.59375</v>
      </c>
      <c r="M17" s="2">
        <v>77.841957303449249</v>
      </c>
      <c r="N17" s="2">
        <v>0.78125</v>
      </c>
    </row>
    <row r="18" spans="1:14" x14ac:dyDescent="0.25">
      <c r="A18" s="1">
        <v>41222</v>
      </c>
      <c r="B18" t="s">
        <v>271</v>
      </c>
      <c r="C18">
        <v>34</v>
      </c>
      <c r="D18">
        <v>26</v>
      </c>
      <c r="E18">
        <v>8</v>
      </c>
      <c r="F18" s="4">
        <v>0.76470588235294112</v>
      </c>
      <c r="G18">
        <v>2629</v>
      </c>
      <c r="H18">
        <v>2203</v>
      </c>
      <c r="I18" s="2">
        <v>77.32352941176471</v>
      </c>
      <c r="J18" s="2">
        <v>64.794117647058826</v>
      </c>
      <c r="K18">
        <v>426</v>
      </c>
      <c r="L18" s="2">
        <v>12.529411764705882</v>
      </c>
      <c r="M18" s="2">
        <v>59.582928103489344</v>
      </c>
      <c r="N18" s="2">
        <v>0.76470588235294112</v>
      </c>
    </row>
    <row r="19" spans="1:14" x14ac:dyDescent="0.25">
      <c r="A19" s="1">
        <v>41222</v>
      </c>
      <c r="B19" t="s">
        <v>306</v>
      </c>
      <c r="C19">
        <v>32</v>
      </c>
      <c r="D19">
        <v>20</v>
      </c>
      <c r="E19">
        <v>12</v>
      </c>
      <c r="F19" s="4">
        <v>0.625</v>
      </c>
      <c r="G19">
        <v>2190</v>
      </c>
      <c r="H19">
        <v>1974</v>
      </c>
      <c r="I19" s="2">
        <v>68.4375</v>
      </c>
      <c r="J19" s="2">
        <v>61.6875</v>
      </c>
      <c r="K19">
        <v>216</v>
      </c>
      <c r="L19" s="2">
        <v>6.75</v>
      </c>
      <c r="M19" s="2">
        <v>129.71782079400671</v>
      </c>
      <c r="N19" s="2">
        <v>0.625</v>
      </c>
    </row>
    <row r="20" spans="1:14" x14ac:dyDescent="0.25">
      <c r="A20" s="1">
        <v>41222</v>
      </c>
      <c r="B20" t="s">
        <v>303</v>
      </c>
      <c r="C20">
        <v>32</v>
      </c>
      <c r="D20">
        <v>24</v>
      </c>
      <c r="E20">
        <v>8</v>
      </c>
      <c r="F20" s="4">
        <v>0.75</v>
      </c>
      <c r="G20">
        <v>2227</v>
      </c>
      <c r="H20">
        <v>1774</v>
      </c>
      <c r="I20" s="2">
        <v>69.59375</v>
      </c>
      <c r="J20" s="2">
        <v>55.4375</v>
      </c>
      <c r="K20">
        <v>453</v>
      </c>
      <c r="L20" s="2">
        <v>14.15625</v>
      </c>
      <c r="M20" s="2">
        <v>49.819631411822492</v>
      </c>
      <c r="N20" s="2">
        <v>0.75</v>
      </c>
    </row>
    <row r="21" spans="1:14" x14ac:dyDescent="0.25">
      <c r="A21" s="1">
        <v>41222</v>
      </c>
      <c r="B21" t="s">
        <v>301</v>
      </c>
      <c r="C21">
        <v>33</v>
      </c>
      <c r="D21">
        <v>26</v>
      </c>
      <c r="E21">
        <v>7</v>
      </c>
      <c r="F21" s="4">
        <v>0.78787878787878785</v>
      </c>
      <c r="G21">
        <v>2266</v>
      </c>
      <c r="H21">
        <v>2026</v>
      </c>
      <c r="I21" s="2">
        <v>68.666666666666671</v>
      </c>
      <c r="J21" s="2">
        <v>61.393939393939391</v>
      </c>
      <c r="K21">
        <v>240</v>
      </c>
      <c r="L21" s="2">
        <v>7.2727272727272725</v>
      </c>
      <c r="M21" s="2">
        <v>88.927208654722875</v>
      </c>
      <c r="N21" s="2">
        <v>0.78787878787878785</v>
      </c>
    </row>
    <row r="22" spans="1:14" x14ac:dyDescent="0.25">
      <c r="A22" s="1">
        <v>41222</v>
      </c>
      <c r="B22" t="s">
        <v>261</v>
      </c>
      <c r="C22">
        <v>33</v>
      </c>
      <c r="D22">
        <v>23</v>
      </c>
      <c r="E22">
        <v>10</v>
      </c>
      <c r="F22" s="4">
        <v>0.69696969696969702</v>
      </c>
      <c r="G22">
        <v>2514</v>
      </c>
      <c r="H22">
        <v>2281</v>
      </c>
      <c r="I22" s="2">
        <v>76.181818181818187</v>
      </c>
      <c r="J22" s="2">
        <v>69.121212121212125</v>
      </c>
      <c r="K22">
        <v>233</v>
      </c>
      <c r="L22" s="2">
        <v>7.0606060606060606</v>
      </c>
      <c r="M22" s="2">
        <v>100.17791218901277</v>
      </c>
      <c r="N22" s="2">
        <v>0.69696969696969702</v>
      </c>
    </row>
    <row r="23" spans="1:14" x14ac:dyDescent="0.25">
      <c r="A23" s="1">
        <v>41222</v>
      </c>
      <c r="B23" t="s">
        <v>210</v>
      </c>
      <c r="C23">
        <v>32</v>
      </c>
      <c r="D23">
        <v>24</v>
      </c>
      <c r="E23">
        <v>8</v>
      </c>
      <c r="F23" s="4">
        <v>0.75</v>
      </c>
      <c r="G23">
        <v>2316</v>
      </c>
      <c r="H23">
        <v>2011</v>
      </c>
      <c r="I23" s="2">
        <v>72.375</v>
      </c>
      <c r="J23" s="2">
        <v>62.84375</v>
      </c>
      <c r="K23">
        <v>305</v>
      </c>
      <c r="L23" s="2">
        <v>9.53125</v>
      </c>
      <c r="M23" s="2">
        <v>67.123447442114426</v>
      </c>
      <c r="N23" s="2">
        <v>0.75</v>
      </c>
    </row>
    <row r="24" spans="1:14" x14ac:dyDescent="0.25">
      <c r="A24" s="1">
        <v>41222</v>
      </c>
      <c r="B24" t="s">
        <v>258</v>
      </c>
      <c r="C24">
        <v>34</v>
      </c>
      <c r="D24">
        <v>25</v>
      </c>
      <c r="E24">
        <v>9</v>
      </c>
      <c r="F24" s="4">
        <v>0.73529411764705888</v>
      </c>
      <c r="G24">
        <v>2392</v>
      </c>
      <c r="H24">
        <v>2146</v>
      </c>
      <c r="I24" s="2">
        <v>70.352941176470594</v>
      </c>
      <c r="J24" s="2">
        <v>63.117647058823529</v>
      </c>
      <c r="K24">
        <v>246</v>
      </c>
      <c r="L24" s="2">
        <v>7.2352941176470589</v>
      </c>
      <c r="M24" s="2">
        <v>87.77945360321857</v>
      </c>
      <c r="N24" s="2">
        <v>0.73529411764705888</v>
      </c>
    </row>
    <row r="25" spans="1:14" x14ac:dyDescent="0.25">
      <c r="A25" s="1">
        <v>41222</v>
      </c>
      <c r="B25" t="s">
        <v>284</v>
      </c>
      <c r="C25">
        <v>31</v>
      </c>
      <c r="D25">
        <v>23</v>
      </c>
      <c r="E25">
        <v>8</v>
      </c>
      <c r="F25" s="4">
        <v>0.74193548387096775</v>
      </c>
      <c r="G25">
        <v>2139</v>
      </c>
      <c r="H25">
        <v>1945</v>
      </c>
      <c r="I25" s="2">
        <v>69</v>
      </c>
      <c r="J25" s="2">
        <v>62.741935483870968</v>
      </c>
      <c r="K25">
        <v>194</v>
      </c>
      <c r="L25" s="2">
        <v>6.258064516129032</v>
      </c>
      <c r="M25" s="2">
        <v>99.528944838123323</v>
      </c>
      <c r="N25" s="2">
        <v>0.74193548387096775</v>
      </c>
    </row>
    <row r="26" spans="1:14" x14ac:dyDescent="0.25">
      <c r="A26" s="1">
        <v>41222</v>
      </c>
      <c r="B26" t="s">
        <v>316</v>
      </c>
      <c r="C26">
        <v>33</v>
      </c>
      <c r="D26">
        <v>22</v>
      </c>
      <c r="E26">
        <v>11</v>
      </c>
      <c r="F26" s="4">
        <v>0.66666666666666663</v>
      </c>
      <c r="G26">
        <v>2199</v>
      </c>
      <c r="H26">
        <v>1939</v>
      </c>
      <c r="I26" s="2">
        <v>66.63636363636364</v>
      </c>
      <c r="J26" s="2">
        <v>58.757575757575758</v>
      </c>
      <c r="K26">
        <v>260</v>
      </c>
      <c r="L26" s="2">
        <v>7.8787878787878789</v>
      </c>
      <c r="M26" s="2">
        <v>84.201636057648884</v>
      </c>
      <c r="N26" s="2">
        <v>0.66666666666666663</v>
      </c>
    </row>
    <row r="27" spans="1:14" x14ac:dyDescent="0.25">
      <c r="A27" s="1">
        <v>41222</v>
      </c>
      <c r="B27" t="s">
        <v>218</v>
      </c>
      <c r="C27">
        <v>34</v>
      </c>
      <c r="D27">
        <v>24</v>
      </c>
      <c r="E27">
        <v>10</v>
      </c>
      <c r="F27" s="4">
        <v>0.70588235294117652</v>
      </c>
      <c r="G27">
        <v>2636</v>
      </c>
      <c r="H27">
        <v>2382</v>
      </c>
      <c r="I27" s="2">
        <v>77.529411764705884</v>
      </c>
      <c r="J27" s="2">
        <v>70.058823529411768</v>
      </c>
      <c r="K27">
        <v>254</v>
      </c>
      <c r="L27" s="2">
        <v>7.4705882352941178</v>
      </c>
      <c r="M27" s="2">
        <v>82.287867498349357</v>
      </c>
      <c r="N27" s="2">
        <v>0.70588235294117652</v>
      </c>
    </row>
    <row r="28" spans="1:14" x14ac:dyDescent="0.25">
      <c r="A28" s="1">
        <v>41222</v>
      </c>
      <c r="B28" t="s">
        <v>288</v>
      </c>
      <c r="C28">
        <v>33</v>
      </c>
      <c r="D28">
        <v>27</v>
      </c>
      <c r="E28">
        <v>6</v>
      </c>
      <c r="F28" s="4">
        <v>0.81818181818181823</v>
      </c>
      <c r="G28">
        <v>2267</v>
      </c>
      <c r="H28">
        <v>1918</v>
      </c>
      <c r="I28" s="2">
        <v>68.696969696969703</v>
      </c>
      <c r="J28" s="2">
        <v>58.121212121212125</v>
      </c>
      <c r="K28">
        <v>349</v>
      </c>
      <c r="L28" s="2">
        <v>10.575757575757576</v>
      </c>
      <c r="M28" s="2">
        <v>46.904033678594303</v>
      </c>
      <c r="N28" s="2">
        <v>0.81818181818181823</v>
      </c>
    </row>
    <row r="29" spans="1:14" x14ac:dyDescent="0.25">
      <c r="A29" s="1">
        <v>41222</v>
      </c>
      <c r="B29" t="s">
        <v>291</v>
      </c>
      <c r="C29">
        <v>34</v>
      </c>
      <c r="D29">
        <v>25</v>
      </c>
      <c r="E29">
        <v>9</v>
      </c>
      <c r="F29" s="4">
        <v>0.73529411764705888</v>
      </c>
      <c r="G29">
        <v>2541</v>
      </c>
      <c r="H29">
        <v>2344</v>
      </c>
      <c r="I29" s="2">
        <v>74.735294117647058</v>
      </c>
      <c r="J29" s="2">
        <v>68.941176470588232</v>
      </c>
      <c r="K29">
        <v>197</v>
      </c>
      <c r="L29" s="2">
        <v>5.7941176470588234</v>
      </c>
      <c r="M29" s="2">
        <v>94.927907233527463</v>
      </c>
      <c r="N29" s="2">
        <v>0.73529411764705888</v>
      </c>
    </row>
    <row r="30" spans="1:14" x14ac:dyDescent="0.25">
      <c r="A30" s="1">
        <v>41222</v>
      </c>
      <c r="B30" t="s">
        <v>70</v>
      </c>
      <c r="C30">
        <v>32</v>
      </c>
      <c r="D30">
        <v>21</v>
      </c>
      <c r="E30">
        <v>11</v>
      </c>
      <c r="F30" s="4">
        <v>0.65625</v>
      </c>
      <c r="G30">
        <v>2339</v>
      </c>
      <c r="H30">
        <v>2068</v>
      </c>
      <c r="I30" s="2">
        <v>73.09375</v>
      </c>
      <c r="J30" s="2">
        <v>64.625</v>
      </c>
      <c r="K30">
        <v>271</v>
      </c>
      <c r="L30" s="2">
        <v>8.46875</v>
      </c>
      <c r="M30" s="2">
        <v>72.077284438145767</v>
      </c>
      <c r="N30" s="2">
        <v>0.65625</v>
      </c>
    </row>
    <row r="31" spans="1:14" x14ac:dyDescent="0.25">
      <c r="A31" s="1">
        <v>41222</v>
      </c>
      <c r="B31" t="s">
        <v>309</v>
      </c>
      <c r="C31">
        <v>34</v>
      </c>
      <c r="D31">
        <v>30</v>
      </c>
      <c r="E31">
        <v>4</v>
      </c>
      <c r="F31" s="4">
        <v>0.88235294117647056</v>
      </c>
      <c r="G31">
        <v>2579</v>
      </c>
      <c r="H31">
        <v>2215</v>
      </c>
      <c r="I31" s="2">
        <v>75.852941176470594</v>
      </c>
      <c r="J31" s="2">
        <v>65.147058823529406</v>
      </c>
      <c r="K31">
        <v>364</v>
      </c>
      <c r="L31" s="2">
        <v>10.705882352941176</v>
      </c>
      <c r="M31" s="2">
        <v>41.906173186580745</v>
      </c>
      <c r="N31" s="2">
        <v>0.88235294117647056</v>
      </c>
    </row>
    <row r="32" spans="1:14" x14ac:dyDescent="0.25">
      <c r="A32" s="1">
        <v>41222</v>
      </c>
      <c r="B32" t="s">
        <v>180</v>
      </c>
      <c r="C32">
        <v>34</v>
      </c>
      <c r="D32">
        <v>26</v>
      </c>
      <c r="E32">
        <v>8</v>
      </c>
      <c r="F32" s="4">
        <v>0.76470588235294112</v>
      </c>
      <c r="G32">
        <v>2361</v>
      </c>
      <c r="H32">
        <v>2064</v>
      </c>
      <c r="I32" s="2">
        <v>69.441176470588232</v>
      </c>
      <c r="J32" s="2">
        <v>60.705882352941174</v>
      </c>
      <c r="K32">
        <v>297</v>
      </c>
      <c r="L32" s="2">
        <v>8.735294117647058</v>
      </c>
      <c r="M32" s="2">
        <v>59.178351527940521</v>
      </c>
      <c r="N32" s="2">
        <v>0.76470588235294112</v>
      </c>
    </row>
    <row r="33" spans="1:14" x14ac:dyDescent="0.25">
      <c r="A33" s="1">
        <v>41222</v>
      </c>
      <c r="B33" t="s">
        <v>317</v>
      </c>
      <c r="C33">
        <v>33</v>
      </c>
      <c r="D33">
        <v>22</v>
      </c>
      <c r="E33">
        <v>11</v>
      </c>
      <c r="F33" s="4">
        <v>0.66666666666666663</v>
      </c>
      <c r="G33">
        <v>2628</v>
      </c>
      <c r="H33">
        <v>2350</v>
      </c>
      <c r="I33" s="2">
        <v>79.63636363636364</v>
      </c>
      <c r="J33" s="2">
        <v>71.212121212121218</v>
      </c>
      <c r="K33">
        <v>278</v>
      </c>
      <c r="L33" s="2">
        <v>8.4242424242424239</v>
      </c>
      <c r="M33" s="2">
        <v>70.16343752664379</v>
      </c>
      <c r="N33" s="2">
        <v>0.66666666666666663</v>
      </c>
    </row>
    <row r="34" spans="1:14" x14ac:dyDescent="0.25">
      <c r="A34" s="1">
        <v>41222</v>
      </c>
      <c r="B34" t="s">
        <v>343</v>
      </c>
      <c r="C34">
        <v>33</v>
      </c>
      <c r="D34">
        <v>24</v>
      </c>
      <c r="E34">
        <v>9</v>
      </c>
      <c r="F34" s="4">
        <v>0.72727272727272729</v>
      </c>
      <c r="G34">
        <v>2346</v>
      </c>
      <c r="H34">
        <v>2098</v>
      </c>
      <c r="I34" s="2">
        <v>71.090909090909093</v>
      </c>
      <c r="J34" s="2">
        <v>63.575757575757578</v>
      </c>
      <c r="K34">
        <v>248</v>
      </c>
      <c r="L34" s="2">
        <v>7.5151515151515156</v>
      </c>
      <c r="M34" s="2">
        <v>65.99579599186066</v>
      </c>
      <c r="N34" s="2">
        <v>0.72727272727272729</v>
      </c>
    </row>
    <row r="35" spans="1:14" x14ac:dyDescent="0.25">
      <c r="A35" s="1">
        <v>41222</v>
      </c>
      <c r="B35" t="s">
        <v>230</v>
      </c>
      <c r="C35">
        <v>32</v>
      </c>
      <c r="D35">
        <v>26</v>
      </c>
      <c r="E35">
        <v>6</v>
      </c>
      <c r="F35" s="4">
        <v>0.8125</v>
      </c>
      <c r="G35">
        <v>2396</v>
      </c>
      <c r="H35">
        <v>2026</v>
      </c>
      <c r="I35" s="2">
        <v>74.875</v>
      </c>
      <c r="J35" s="2">
        <v>63.3125</v>
      </c>
      <c r="K35">
        <v>370</v>
      </c>
      <c r="L35" s="2">
        <v>11.5625</v>
      </c>
      <c r="M35" s="2">
        <v>35.198004424548216</v>
      </c>
      <c r="N35" s="2">
        <v>0.8125</v>
      </c>
    </row>
    <row r="36" spans="1:14" x14ac:dyDescent="0.25">
      <c r="A36" s="1">
        <v>41222</v>
      </c>
      <c r="B36" t="s">
        <v>253</v>
      </c>
      <c r="C36">
        <v>31</v>
      </c>
      <c r="D36">
        <v>20</v>
      </c>
      <c r="E36">
        <v>11</v>
      </c>
      <c r="F36" s="4">
        <v>0.64516129032258063</v>
      </c>
      <c r="G36">
        <v>2205</v>
      </c>
      <c r="H36">
        <v>2052</v>
      </c>
      <c r="I36" s="2">
        <v>71.129032258064512</v>
      </c>
      <c r="J36" s="2">
        <v>66.193548387096769</v>
      </c>
      <c r="K36">
        <v>153</v>
      </c>
      <c r="L36" s="2">
        <v>4.935483870967742</v>
      </c>
      <c r="M36" s="2">
        <v>97.285179320995255</v>
      </c>
      <c r="N36" s="2">
        <v>0.64516129032258063</v>
      </c>
    </row>
    <row r="37" spans="1:14" x14ac:dyDescent="0.25">
      <c r="A37" s="1">
        <v>41222</v>
      </c>
      <c r="B37" t="s">
        <v>208</v>
      </c>
      <c r="C37">
        <v>32</v>
      </c>
      <c r="D37">
        <v>21</v>
      </c>
      <c r="E37">
        <v>11</v>
      </c>
      <c r="F37" s="4">
        <v>0.65625</v>
      </c>
      <c r="G37">
        <v>2181</v>
      </c>
      <c r="H37">
        <v>2041</v>
      </c>
      <c r="I37" s="2">
        <v>68.15625</v>
      </c>
      <c r="J37" s="2">
        <v>63.78125</v>
      </c>
      <c r="K37">
        <v>140</v>
      </c>
      <c r="L37" s="2">
        <v>4.375</v>
      </c>
      <c r="M37" s="2">
        <v>106.94495465847376</v>
      </c>
      <c r="N37" s="2">
        <v>0.65625</v>
      </c>
    </row>
    <row r="38" spans="1:14" x14ac:dyDescent="0.25">
      <c r="A38" s="1">
        <v>41222</v>
      </c>
      <c r="B38" t="s">
        <v>215</v>
      </c>
      <c r="C38">
        <v>31</v>
      </c>
      <c r="D38">
        <v>17</v>
      </c>
      <c r="E38">
        <v>14</v>
      </c>
      <c r="F38" s="4">
        <v>0.54838709677419351</v>
      </c>
      <c r="G38">
        <v>2274</v>
      </c>
      <c r="H38">
        <v>2074</v>
      </c>
      <c r="I38" s="2">
        <v>73.354838709677423</v>
      </c>
      <c r="J38" s="2">
        <v>66.903225806451616</v>
      </c>
      <c r="K38">
        <v>200</v>
      </c>
      <c r="L38" s="2">
        <v>6.4516129032258061</v>
      </c>
      <c r="M38" s="2">
        <v>84.179442547572165</v>
      </c>
      <c r="N38" s="2">
        <v>0.54838709677419351</v>
      </c>
    </row>
    <row r="39" spans="1:14" x14ac:dyDescent="0.25">
      <c r="A39" s="1">
        <v>41222</v>
      </c>
      <c r="B39" t="s">
        <v>263</v>
      </c>
      <c r="C39">
        <v>33</v>
      </c>
      <c r="D39">
        <v>21</v>
      </c>
      <c r="E39">
        <v>12</v>
      </c>
      <c r="F39" s="4">
        <v>0.63636363636363635</v>
      </c>
      <c r="G39">
        <v>2265</v>
      </c>
      <c r="H39">
        <v>2159</v>
      </c>
      <c r="I39" s="2">
        <v>68.63636363636364</v>
      </c>
      <c r="J39" s="2">
        <v>65.424242424242422</v>
      </c>
      <c r="K39">
        <v>106</v>
      </c>
      <c r="L39" s="2">
        <v>3.2121212121212119</v>
      </c>
      <c r="M39" s="2">
        <v>144.85641459663043</v>
      </c>
      <c r="N39" s="2">
        <v>0.63636363636363635</v>
      </c>
    </row>
    <row r="40" spans="1:14" x14ac:dyDescent="0.25">
      <c r="A40" s="1">
        <v>41222</v>
      </c>
      <c r="B40" t="s">
        <v>176</v>
      </c>
      <c r="C40">
        <v>33</v>
      </c>
      <c r="D40">
        <v>25</v>
      </c>
      <c r="E40">
        <v>8</v>
      </c>
      <c r="F40" s="4">
        <v>0.75757575757575757</v>
      </c>
      <c r="G40">
        <v>2258</v>
      </c>
      <c r="H40">
        <v>2096</v>
      </c>
      <c r="I40" s="2">
        <v>68.424242424242422</v>
      </c>
      <c r="J40" s="2">
        <v>63.515151515151516</v>
      </c>
      <c r="K40">
        <v>162</v>
      </c>
      <c r="L40" s="2">
        <v>4.9090909090909092</v>
      </c>
      <c r="M40" s="2">
        <v>79.094297412058168</v>
      </c>
      <c r="N40" s="2">
        <v>0.75757575757575757</v>
      </c>
    </row>
    <row r="41" spans="1:14" x14ac:dyDescent="0.25">
      <c r="A41" s="1">
        <v>41222</v>
      </c>
      <c r="B41" t="s">
        <v>149</v>
      </c>
      <c r="C41">
        <v>30</v>
      </c>
      <c r="D41">
        <v>20</v>
      </c>
      <c r="E41">
        <v>10</v>
      </c>
      <c r="F41" s="4">
        <v>0.66666666666666663</v>
      </c>
      <c r="G41">
        <v>2048</v>
      </c>
      <c r="H41">
        <v>1835</v>
      </c>
      <c r="I41" s="2">
        <v>68.266666666666666</v>
      </c>
      <c r="J41" s="2">
        <v>61.166666666666664</v>
      </c>
      <c r="K41">
        <v>213</v>
      </c>
      <c r="L41" s="2">
        <v>7.1</v>
      </c>
      <c r="M41" s="2">
        <v>60.192670395320405</v>
      </c>
      <c r="N41" s="2">
        <v>0.66666666666666663</v>
      </c>
    </row>
    <row r="42" spans="1:14" x14ac:dyDescent="0.25">
      <c r="A42" s="1">
        <v>41222</v>
      </c>
      <c r="B42" t="s">
        <v>298</v>
      </c>
      <c r="C42">
        <v>31</v>
      </c>
      <c r="D42">
        <v>23</v>
      </c>
      <c r="E42">
        <v>8</v>
      </c>
      <c r="F42" s="4">
        <v>0.74193548387096775</v>
      </c>
      <c r="G42">
        <v>2240</v>
      </c>
      <c r="H42">
        <v>1970</v>
      </c>
      <c r="I42" s="2">
        <v>72.258064516129039</v>
      </c>
      <c r="J42" s="2">
        <v>63.548387096774192</v>
      </c>
      <c r="K42">
        <v>270</v>
      </c>
      <c r="L42" s="2">
        <v>8.7096774193548381</v>
      </c>
      <c r="M42" s="2">
        <v>43.542295468577535</v>
      </c>
      <c r="N42" s="2">
        <v>0.74193548387096775</v>
      </c>
    </row>
    <row r="43" spans="1:14" x14ac:dyDescent="0.25">
      <c r="A43" s="1">
        <v>41222</v>
      </c>
      <c r="B43" t="s">
        <v>321</v>
      </c>
      <c r="C43">
        <v>34</v>
      </c>
      <c r="D43">
        <v>27</v>
      </c>
      <c r="E43">
        <v>7</v>
      </c>
      <c r="F43" s="4">
        <v>0.79411764705882348</v>
      </c>
      <c r="G43">
        <v>2563</v>
      </c>
      <c r="H43">
        <v>2145</v>
      </c>
      <c r="I43" s="2">
        <v>75.382352941176464</v>
      </c>
      <c r="J43" s="2">
        <v>63.088235294117645</v>
      </c>
      <c r="K43">
        <v>418</v>
      </c>
      <c r="L43" s="2">
        <v>12.294117647058824</v>
      </c>
      <c r="M43" s="2">
        <v>28.385036304945675</v>
      </c>
      <c r="N43" s="2">
        <v>0.79411764705882348</v>
      </c>
    </row>
    <row r="44" spans="1:14" x14ac:dyDescent="0.25">
      <c r="A44" s="1">
        <v>41222</v>
      </c>
      <c r="B44" t="s">
        <v>43</v>
      </c>
      <c r="C44">
        <v>31</v>
      </c>
      <c r="D44">
        <v>25</v>
      </c>
      <c r="E44">
        <v>6</v>
      </c>
      <c r="F44" s="4">
        <v>0.80645161290322576</v>
      </c>
      <c r="G44">
        <v>2230</v>
      </c>
      <c r="H44">
        <v>1930</v>
      </c>
      <c r="I44" s="2">
        <v>71.935483870967744</v>
      </c>
      <c r="J44" s="2">
        <v>62.258064516129032</v>
      </c>
      <c r="K44">
        <v>300</v>
      </c>
      <c r="L44" s="2">
        <v>9.67741935483871</v>
      </c>
      <c r="M44" s="2">
        <v>31.100528680819682</v>
      </c>
      <c r="N44" s="2">
        <v>0.80645161290322576</v>
      </c>
    </row>
    <row r="45" spans="1:14" x14ac:dyDescent="0.25">
      <c r="A45" s="1">
        <v>41222</v>
      </c>
      <c r="B45" t="s">
        <v>18</v>
      </c>
      <c r="C45">
        <v>30</v>
      </c>
      <c r="D45">
        <v>20</v>
      </c>
      <c r="E45">
        <v>10</v>
      </c>
      <c r="F45" s="4">
        <v>0.66666666666666663</v>
      </c>
      <c r="G45">
        <v>2096</v>
      </c>
      <c r="H45">
        <v>1962</v>
      </c>
      <c r="I45" s="2">
        <v>69.86666666666666</v>
      </c>
      <c r="J45" s="2">
        <v>65.400000000000006</v>
      </c>
      <c r="K45">
        <v>134</v>
      </c>
      <c r="L45" s="2">
        <v>4.4666666666666668</v>
      </c>
      <c r="M45" s="2">
        <v>81.190220128455422</v>
      </c>
      <c r="N45" s="2">
        <v>0.66666666666666663</v>
      </c>
    </row>
    <row r="46" spans="1:14" x14ac:dyDescent="0.25">
      <c r="A46" s="1">
        <v>41222</v>
      </c>
      <c r="B46" t="s">
        <v>91</v>
      </c>
      <c r="C46">
        <v>32</v>
      </c>
      <c r="D46">
        <v>18</v>
      </c>
      <c r="E46">
        <v>14</v>
      </c>
      <c r="F46" s="4">
        <v>0.5625</v>
      </c>
      <c r="G46">
        <v>2285</v>
      </c>
      <c r="H46">
        <v>2137</v>
      </c>
      <c r="I46" s="2">
        <v>71.40625</v>
      </c>
      <c r="J46" s="2">
        <v>66.78125</v>
      </c>
      <c r="K46">
        <v>148</v>
      </c>
      <c r="L46" s="2">
        <v>4.625</v>
      </c>
      <c r="M46" s="2">
        <v>92.572675893595402</v>
      </c>
      <c r="N46" s="2">
        <v>0.5625</v>
      </c>
    </row>
    <row r="47" spans="1:14" x14ac:dyDescent="0.25">
      <c r="A47" s="1">
        <v>41222</v>
      </c>
      <c r="B47" t="s">
        <v>295</v>
      </c>
      <c r="C47">
        <v>33</v>
      </c>
      <c r="D47">
        <v>21</v>
      </c>
      <c r="E47">
        <v>12</v>
      </c>
      <c r="F47" s="4">
        <v>0.63636363636363635</v>
      </c>
      <c r="G47">
        <v>2322</v>
      </c>
      <c r="H47">
        <v>2075</v>
      </c>
      <c r="I47" s="2">
        <v>70.36363636363636</v>
      </c>
      <c r="J47" s="2">
        <v>62.878787878787875</v>
      </c>
      <c r="K47">
        <v>247</v>
      </c>
      <c r="L47" s="2">
        <v>7.4848484848484844</v>
      </c>
      <c r="M47" s="2">
        <v>45.22697249872747</v>
      </c>
      <c r="N47" s="2">
        <v>0.63636363636363635</v>
      </c>
    </row>
    <row r="48" spans="1:14" x14ac:dyDescent="0.25">
      <c r="A48" s="1">
        <v>41222</v>
      </c>
      <c r="B48" t="s">
        <v>319</v>
      </c>
      <c r="C48">
        <v>32</v>
      </c>
      <c r="D48">
        <v>19</v>
      </c>
      <c r="E48">
        <v>13</v>
      </c>
      <c r="F48" s="4">
        <v>0.59375</v>
      </c>
      <c r="G48">
        <v>2358</v>
      </c>
      <c r="H48">
        <v>2203</v>
      </c>
      <c r="I48" s="2">
        <v>73.6875</v>
      </c>
      <c r="J48" s="2">
        <v>68.84375</v>
      </c>
      <c r="K48">
        <v>155</v>
      </c>
      <c r="L48" s="2">
        <v>4.84375</v>
      </c>
      <c r="M48" s="2">
        <v>73.001106587116368</v>
      </c>
      <c r="N48" s="2">
        <v>0.59375</v>
      </c>
    </row>
    <row r="49" spans="1:14" x14ac:dyDescent="0.25">
      <c r="A49" s="1">
        <v>41222</v>
      </c>
      <c r="B49" t="s">
        <v>9</v>
      </c>
      <c r="C49">
        <v>30</v>
      </c>
      <c r="D49">
        <v>24</v>
      </c>
      <c r="E49">
        <v>6</v>
      </c>
      <c r="F49" s="4">
        <v>0.8</v>
      </c>
      <c r="G49">
        <v>2307</v>
      </c>
      <c r="H49">
        <v>1939</v>
      </c>
      <c r="I49" s="2">
        <v>76.900000000000006</v>
      </c>
      <c r="J49" s="2">
        <v>64.63333333333334</v>
      </c>
      <c r="K49">
        <v>368</v>
      </c>
      <c r="L49" s="2">
        <v>12.266666666666667</v>
      </c>
      <c r="M49" s="2">
        <v>21.234423663493381</v>
      </c>
      <c r="N49" s="2">
        <v>0.8</v>
      </c>
    </row>
    <row r="50" spans="1:14" x14ac:dyDescent="0.25">
      <c r="A50" s="1">
        <v>41222</v>
      </c>
      <c r="B50" t="s">
        <v>173</v>
      </c>
      <c r="C50">
        <v>32</v>
      </c>
      <c r="D50">
        <v>23</v>
      </c>
      <c r="E50">
        <v>9</v>
      </c>
      <c r="F50" s="4">
        <v>0.71875</v>
      </c>
      <c r="G50">
        <v>2328</v>
      </c>
      <c r="H50">
        <v>2179</v>
      </c>
      <c r="I50" s="2">
        <v>72.75</v>
      </c>
      <c r="J50" s="2">
        <v>68.09375</v>
      </c>
      <c r="K50">
        <v>149</v>
      </c>
      <c r="L50" s="2">
        <v>4.65625</v>
      </c>
      <c r="M50" s="2">
        <v>58.571609515481803</v>
      </c>
      <c r="N50" s="2">
        <v>0.71875</v>
      </c>
    </row>
    <row r="51" spans="1:14" x14ac:dyDescent="0.25">
      <c r="A51" s="1">
        <v>41222</v>
      </c>
      <c r="B51" t="s">
        <v>5</v>
      </c>
      <c r="C51">
        <v>32</v>
      </c>
      <c r="D51">
        <v>21</v>
      </c>
      <c r="E51">
        <v>11</v>
      </c>
      <c r="F51" s="4">
        <v>0.65625</v>
      </c>
      <c r="G51">
        <v>2049</v>
      </c>
      <c r="H51">
        <v>1764</v>
      </c>
      <c r="I51" s="2">
        <v>64.03125</v>
      </c>
      <c r="J51" s="2">
        <v>55.125</v>
      </c>
      <c r="K51">
        <v>285</v>
      </c>
      <c r="L51" s="2">
        <v>8.90625</v>
      </c>
      <c r="M51" s="2">
        <v>32.946258748721455</v>
      </c>
      <c r="N51" s="2">
        <v>0.65625</v>
      </c>
    </row>
    <row r="52" spans="1:14" x14ac:dyDescent="0.25">
      <c r="A52" s="1">
        <v>41222</v>
      </c>
      <c r="B52" t="s">
        <v>211</v>
      </c>
      <c r="C52">
        <v>32</v>
      </c>
      <c r="D52">
        <v>23</v>
      </c>
      <c r="E52">
        <v>9</v>
      </c>
      <c r="F52" s="4">
        <v>0.71875</v>
      </c>
      <c r="G52">
        <v>2306</v>
      </c>
      <c r="H52">
        <v>2046</v>
      </c>
      <c r="I52" s="2">
        <v>72.0625</v>
      </c>
      <c r="J52" s="2">
        <v>63.9375</v>
      </c>
      <c r="K52">
        <v>260</v>
      </c>
      <c r="L52" s="2">
        <v>8.125</v>
      </c>
      <c r="M52" s="2">
        <v>31.849354587156391</v>
      </c>
      <c r="N52" s="2">
        <v>0.71875</v>
      </c>
    </row>
    <row r="53" spans="1:14" x14ac:dyDescent="0.25">
      <c r="A53" s="1">
        <v>41222</v>
      </c>
      <c r="B53" t="s">
        <v>344</v>
      </c>
      <c r="C53">
        <v>34</v>
      </c>
      <c r="D53">
        <v>26</v>
      </c>
      <c r="E53">
        <v>8</v>
      </c>
      <c r="F53" s="4">
        <v>0.76470588235294112</v>
      </c>
      <c r="G53">
        <v>2648</v>
      </c>
      <c r="H53">
        <v>2287</v>
      </c>
      <c r="I53" s="2">
        <v>77.882352941176464</v>
      </c>
      <c r="J53" s="2">
        <v>67.264705882352942</v>
      </c>
      <c r="K53">
        <v>361</v>
      </c>
      <c r="L53" s="2">
        <v>10.617647058823529</v>
      </c>
      <c r="M53" s="2">
        <v>21.648046477530627</v>
      </c>
      <c r="N53" s="2">
        <v>0.76470588235294112</v>
      </c>
    </row>
    <row r="54" spans="1:14" x14ac:dyDescent="0.25">
      <c r="A54" s="1">
        <v>41222</v>
      </c>
      <c r="B54" t="s">
        <v>212</v>
      </c>
      <c r="C54">
        <v>32</v>
      </c>
      <c r="D54">
        <v>20</v>
      </c>
      <c r="E54">
        <v>12</v>
      </c>
      <c r="F54" s="4">
        <v>0.625</v>
      </c>
      <c r="G54">
        <v>2122</v>
      </c>
      <c r="H54">
        <v>2016</v>
      </c>
      <c r="I54" s="2">
        <v>66.3125</v>
      </c>
      <c r="J54" s="2">
        <v>63</v>
      </c>
      <c r="K54">
        <v>106</v>
      </c>
      <c r="L54" s="2">
        <v>3.3125</v>
      </c>
      <c r="M54" s="2">
        <v>82.200836466146768</v>
      </c>
      <c r="N54" s="2">
        <v>0.625</v>
      </c>
    </row>
    <row r="55" spans="1:14" x14ac:dyDescent="0.25">
      <c r="A55" s="1">
        <v>41222</v>
      </c>
      <c r="B55" t="s">
        <v>254</v>
      </c>
      <c r="C55">
        <v>31</v>
      </c>
      <c r="D55">
        <v>20</v>
      </c>
      <c r="E55">
        <v>11</v>
      </c>
      <c r="F55" s="4">
        <v>0.64516129032258063</v>
      </c>
      <c r="G55">
        <v>2094</v>
      </c>
      <c r="H55">
        <v>1996</v>
      </c>
      <c r="I55" s="2">
        <v>67.548387096774192</v>
      </c>
      <c r="J55" s="2">
        <v>64.387096774193552</v>
      </c>
      <c r="K55">
        <v>98</v>
      </c>
      <c r="L55" s="2">
        <v>3.161290322580645</v>
      </c>
      <c r="M55" s="2">
        <v>82.619805815729393</v>
      </c>
      <c r="N55" s="2">
        <v>0.64516129032258063</v>
      </c>
    </row>
    <row r="56" spans="1:14" x14ac:dyDescent="0.25">
      <c r="A56" s="1">
        <v>41222</v>
      </c>
      <c r="B56" t="s">
        <v>231</v>
      </c>
      <c r="C56">
        <v>32</v>
      </c>
      <c r="D56">
        <v>19</v>
      </c>
      <c r="E56">
        <v>13</v>
      </c>
      <c r="F56" s="4">
        <v>0.59375</v>
      </c>
      <c r="G56">
        <v>2158</v>
      </c>
      <c r="H56">
        <v>2078</v>
      </c>
      <c r="I56" s="2">
        <v>67.4375</v>
      </c>
      <c r="J56" s="2">
        <v>64.9375</v>
      </c>
      <c r="K56">
        <v>80</v>
      </c>
      <c r="L56" s="2">
        <v>2.5</v>
      </c>
      <c r="M56" s="2">
        <v>110.42680010059517</v>
      </c>
      <c r="N56" s="2">
        <v>0.59375</v>
      </c>
    </row>
    <row r="57" spans="1:14" x14ac:dyDescent="0.25">
      <c r="A57" s="1">
        <v>41222</v>
      </c>
      <c r="B57" t="s">
        <v>220</v>
      </c>
      <c r="C57">
        <v>32</v>
      </c>
      <c r="D57">
        <v>20</v>
      </c>
      <c r="E57">
        <v>12</v>
      </c>
      <c r="F57" s="4">
        <v>0.625</v>
      </c>
      <c r="G57">
        <v>2003</v>
      </c>
      <c r="H57">
        <v>1898</v>
      </c>
      <c r="I57" s="2">
        <v>62.59375</v>
      </c>
      <c r="J57" s="2">
        <v>59.3125</v>
      </c>
      <c r="K57">
        <v>105</v>
      </c>
      <c r="L57" s="2">
        <v>3.28125</v>
      </c>
      <c r="M57" s="2">
        <v>77.098149802442961</v>
      </c>
      <c r="N57" s="2">
        <v>0.625</v>
      </c>
    </row>
    <row r="58" spans="1:14" x14ac:dyDescent="0.25">
      <c r="A58" s="1">
        <v>41222</v>
      </c>
      <c r="B58" t="s">
        <v>71</v>
      </c>
      <c r="C58">
        <v>34</v>
      </c>
      <c r="D58">
        <v>22</v>
      </c>
      <c r="E58">
        <v>12</v>
      </c>
      <c r="F58" s="4">
        <v>0.6470588235294118</v>
      </c>
      <c r="G58">
        <v>2422</v>
      </c>
      <c r="H58">
        <v>2183</v>
      </c>
      <c r="I58" s="2">
        <v>71.235294117647058</v>
      </c>
      <c r="J58" s="2">
        <v>64.205882352941174</v>
      </c>
      <c r="K58">
        <v>239</v>
      </c>
      <c r="L58" s="2">
        <v>7.0294117647058822</v>
      </c>
      <c r="M58" s="2">
        <v>34.090209272858715</v>
      </c>
      <c r="N58" s="2">
        <v>0.6470588235294118</v>
      </c>
    </row>
    <row r="59" spans="1:14" x14ac:dyDescent="0.25">
      <c r="A59" s="1">
        <v>41222</v>
      </c>
      <c r="B59" t="s">
        <v>294</v>
      </c>
      <c r="C59">
        <v>29</v>
      </c>
      <c r="D59">
        <v>19</v>
      </c>
      <c r="E59">
        <v>10</v>
      </c>
      <c r="F59" s="4">
        <v>0.65517241379310343</v>
      </c>
      <c r="G59">
        <v>2061</v>
      </c>
      <c r="H59">
        <v>1927</v>
      </c>
      <c r="I59" s="2">
        <v>71.068965517241381</v>
      </c>
      <c r="J59" s="2">
        <v>66.448275862068968</v>
      </c>
      <c r="K59">
        <v>134</v>
      </c>
      <c r="L59" s="2">
        <v>4.6206896551724137</v>
      </c>
      <c r="M59" s="2">
        <v>50.963220485130044</v>
      </c>
      <c r="N59" s="2">
        <v>0.65517241379310343</v>
      </c>
    </row>
    <row r="60" spans="1:14" x14ac:dyDescent="0.25">
      <c r="A60" s="1">
        <v>41222</v>
      </c>
      <c r="B60" t="s">
        <v>245</v>
      </c>
      <c r="C60">
        <v>31</v>
      </c>
      <c r="D60">
        <v>20</v>
      </c>
      <c r="E60">
        <v>11</v>
      </c>
      <c r="F60" s="4">
        <v>0.64516129032258063</v>
      </c>
      <c r="G60">
        <v>2353</v>
      </c>
      <c r="H60">
        <v>2152</v>
      </c>
      <c r="I60" s="2">
        <v>75.903225806451616</v>
      </c>
      <c r="J60" s="2">
        <v>69.41935483870968</v>
      </c>
      <c r="K60">
        <v>201</v>
      </c>
      <c r="L60" s="2">
        <v>6.4838709677419351</v>
      </c>
      <c r="M60" s="2">
        <v>36.102729315004396</v>
      </c>
      <c r="N60" s="2">
        <v>0.64516129032258063</v>
      </c>
    </row>
    <row r="61" spans="1:14" x14ac:dyDescent="0.25">
      <c r="A61" s="1">
        <v>41222</v>
      </c>
      <c r="B61" t="s">
        <v>313</v>
      </c>
      <c r="C61">
        <v>31</v>
      </c>
      <c r="D61">
        <v>17</v>
      </c>
      <c r="E61">
        <v>14</v>
      </c>
      <c r="F61" s="4">
        <v>0.54838709677419351</v>
      </c>
      <c r="G61">
        <v>2011</v>
      </c>
      <c r="H61">
        <v>1926</v>
      </c>
      <c r="I61" s="2">
        <v>64.870967741935488</v>
      </c>
      <c r="J61" s="2">
        <v>62.12903225806452</v>
      </c>
      <c r="K61">
        <v>85</v>
      </c>
      <c r="L61" s="2">
        <v>2.7419354838709675</v>
      </c>
      <c r="M61" s="2">
        <v>93.353059393440873</v>
      </c>
      <c r="N61" s="2">
        <v>0.54838709677419351</v>
      </c>
    </row>
    <row r="62" spans="1:14" x14ac:dyDescent="0.25">
      <c r="A62" s="1">
        <v>41222</v>
      </c>
      <c r="B62" t="s">
        <v>293</v>
      </c>
      <c r="C62">
        <v>30</v>
      </c>
      <c r="D62">
        <v>21</v>
      </c>
      <c r="E62">
        <v>9</v>
      </c>
      <c r="F62" s="4">
        <v>0.7</v>
      </c>
      <c r="G62">
        <v>2173</v>
      </c>
      <c r="H62">
        <v>1979</v>
      </c>
      <c r="I62" s="2">
        <v>72.433333333333337</v>
      </c>
      <c r="J62" s="2">
        <v>65.966666666666669</v>
      </c>
      <c r="K62">
        <v>194</v>
      </c>
      <c r="L62" s="2">
        <v>6.4666666666666668</v>
      </c>
      <c r="M62" s="2">
        <v>28.346514732650068</v>
      </c>
      <c r="N62" s="2">
        <v>0.7</v>
      </c>
    </row>
    <row r="63" spans="1:14" x14ac:dyDescent="0.25">
      <c r="A63" s="1">
        <v>41222</v>
      </c>
      <c r="B63" t="s">
        <v>320</v>
      </c>
      <c r="C63">
        <v>34</v>
      </c>
      <c r="D63">
        <v>26</v>
      </c>
      <c r="E63">
        <v>8</v>
      </c>
      <c r="F63" s="4">
        <v>0.76470588235294112</v>
      </c>
      <c r="G63">
        <v>2439</v>
      </c>
      <c r="H63">
        <v>2163</v>
      </c>
      <c r="I63" s="2">
        <v>71.735294117647058</v>
      </c>
      <c r="J63" s="2">
        <v>63.617647058823529</v>
      </c>
      <c r="K63">
        <v>276</v>
      </c>
      <c r="L63" s="2">
        <v>8.117647058823529</v>
      </c>
      <c r="M63" s="2">
        <v>20.591568573278238</v>
      </c>
      <c r="N63" s="2">
        <v>0.76470588235294112</v>
      </c>
    </row>
    <row r="64" spans="1:14" x14ac:dyDescent="0.25">
      <c r="A64" s="1">
        <v>41222</v>
      </c>
      <c r="B64" t="s">
        <v>278</v>
      </c>
      <c r="C64">
        <v>32</v>
      </c>
      <c r="D64">
        <v>18</v>
      </c>
      <c r="E64">
        <v>14</v>
      </c>
      <c r="F64" s="4">
        <v>0.5625</v>
      </c>
      <c r="G64">
        <v>2253</v>
      </c>
      <c r="H64">
        <v>2134</v>
      </c>
      <c r="I64" s="2">
        <v>70.40625</v>
      </c>
      <c r="J64" s="2">
        <v>66.6875</v>
      </c>
      <c r="K64">
        <v>119</v>
      </c>
      <c r="L64" s="2">
        <v>3.71875</v>
      </c>
      <c r="M64" s="2">
        <v>58.986169421757978</v>
      </c>
      <c r="N64" s="2">
        <v>0.5625</v>
      </c>
    </row>
    <row r="65" spans="1:14" x14ac:dyDescent="0.25">
      <c r="A65" s="1">
        <v>41222</v>
      </c>
      <c r="B65" t="s">
        <v>175</v>
      </c>
      <c r="C65">
        <v>30</v>
      </c>
      <c r="D65">
        <v>18</v>
      </c>
      <c r="E65">
        <v>12</v>
      </c>
      <c r="F65" s="4">
        <v>0.6</v>
      </c>
      <c r="G65">
        <v>2310</v>
      </c>
      <c r="H65">
        <v>2137</v>
      </c>
      <c r="I65" s="2">
        <v>77</v>
      </c>
      <c r="J65" s="2">
        <v>71.233333333333334</v>
      </c>
      <c r="K65">
        <v>173</v>
      </c>
      <c r="L65" s="2">
        <v>5.7666666666666666</v>
      </c>
      <c r="M65" s="2">
        <v>35.470526506689239</v>
      </c>
      <c r="N65" s="2">
        <v>0.6</v>
      </c>
    </row>
    <row r="66" spans="1:14" x14ac:dyDescent="0.25">
      <c r="A66" s="1">
        <v>41222</v>
      </c>
      <c r="B66" t="s">
        <v>209</v>
      </c>
      <c r="C66">
        <v>31</v>
      </c>
      <c r="D66">
        <v>17</v>
      </c>
      <c r="E66">
        <v>14</v>
      </c>
      <c r="F66" s="4">
        <v>0.54838709677419351</v>
      </c>
      <c r="G66">
        <v>2225</v>
      </c>
      <c r="H66">
        <v>2067</v>
      </c>
      <c r="I66" s="2">
        <v>71.774193548387103</v>
      </c>
      <c r="J66" s="2">
        <v>66.677419354838705</v>
      </c>
      <c r="K66">
        <v>158</v>
      </c>
      <c r="L66" s="2">
        <v>5.096774193548387</v>
      </c>
      <c r="M66" s="2">
        <v>39.592406211397495</v>
      </c>
      <c r="N66" s="2">
        <v>0.54838709677419351</v>
      </c>
    </row>
    <row r="67" spans="1:14" x14ac:dyDescent="0.25">
      <c r="A67" s="1">
        <v>41222</v>
      </c>
      <c r="B67" t="s">
        <v>222</v>
      </c>
      <c r="C67">
        <v>33</v>
      </c>
      <c r="D67">
        <v>18</v>
      </c>
      <c r="E67">
        <v>15</v>
      </c>
      <c r="F67" s="4">
        <v>0.54545454545454541</v>
      </c>
      <c r="G67">
        <v>2460</v>
      </c>
      <c r="H67">
        <v>2265</v>
      </c>
      <c r="I67" s="2">
        <v>74.545454545454547</v>
      </c>
      <c r="J67" s="2">
        <v>68.63636363636364</v>
      </c>
      <c r="K67">
        <v>195</v>
      </c>
      <c r="L67" s="2">
        <v>5.9090909090909092</v>
      </c>
      <c r="M67" s="2">
        <v>32.7863203123296</v>
      </c>
      <c r="N67" s="2">
        <v>0.54545454545454541</v>
      </c>
    </row>
    <row r="68" spans="1:14" x14ac:dyDescent="0.25">
      <c r="A68" s="1">
        <v>41222</v>
      </c>
      <c r="B68" t="s">
        <v>224</v>
      </c>
      <c r="C68">
        <v>31</v>
      </c>
      <c r="D68">
        <v>17</v>
      </c>
      <c r="E68">
        <v>14</v>
      </c>
      <c r="F68" s="4">
        <v>0.54838709677419351</v>
      </c>
      <c r="G68">
        <v>2079</v>
      </c>
      <c r="H68">
        <v>1993</v>
      </c>
      <c r="I68" s="2">
        <v>67.064516129032256</v>
      </c>
      <c r="J68" s="2">
        <v>64.290322580645167</v>
      </c>
      <c r="K68">
        <v>86</v>
      </c>
      <c r="L68" s="2">
        <v>2.774193548387097</v>
      </c>
      <c r="M68" s="2">
        <v>66.935407330345981</v>
      </c>
      <c r="N68" s="2">
        <v>0.54838709677419351</v>
      </c>
    </row>
    <row r="69" spans="1:14" x14ac:dyDescent="0.25">
      <c r="A69" s="1">
        <v>41222</v>
      </c>
      <c r="B69" t="s">
        <v>289</v>
      </c>
      <c r="C69">
        <v>33</v>
      </c>
      <c r="D69">
        <v>18</v>
      </c>
      <c r="E69">
        <v>15</v>
      </c>
      <c r="F69" s="4">
        <v>0.54545454545454541</v>
      </c>
      <c r="G69">
        <v>2103</v>
      </c>
      <c r="H69">
        <v>2050</v>
      </c>
      <c r="I69" s="2">
        <v>63.727272727272727</v>
      </c>
      <c r="J69" s="2">
        <v>62.121212121212125</v>
      </c>
      <c r="K69">
        <v>53</v>
      </c>
      <c r="L69" s="2">
        <v>1.606060606060606</v>
      </c>
      <c r="M69" s="2">
        <v>106.69395003630717</v>
      </c>
      <c r="N69" s="2">
        <v>0.54545454545454541</v>
      </c>
    </row>
    <row r="70" spans="1:14" x14ac:dyDescent="0.25">
      <c r="A70" s="1">
        <v>41222</v>
      </c>
      <c r="B70" t="s">
        <v>257</v>
      </c>
      <c r="C70">
        <v>31</v>
      </c>
      <c r="D70">
        <v>18</v>
      </c>
      <c r="E70">
        <v>13</v>
      </c>
      <c r="F70" s="4">
        <v>0.58064516129032262</v>
      </c>
      <c r="G70">
        <v>2089</v>
      </c>
      <c r="H70">
        <v>1982</v>
      </c>
      <c r="I70" s="2">
        <v>67.387096774193552</v>
      </c>
      <c r="J70" s="2">
        <v>63.935483870967744</v>
      </c>
      <c r="K70">
        <v>107</v>
      </c>
      <c r="L70" s="2">
        <v>3.4516129032258065</v>
      </c>
      <c r="M70" s="2">
        <v>43.506420750174435</v>
      </c>
      <c r="N70" s="2">
        <v>0.58064516129032262</v>
      </c>
    </row>
    <row r="71" spans="1:14" x14ac:dyDescent="0.25">
      <c r="A71" s="1">
        <v>41222</v>
      </c>
      <c r="B71" t="s">
        <v>305</v>
      </c>
      <c r="C71">
        <v>31</v>
      </c>
      <c r="D71">
        <v>17</v>
      </c>
      <c r="E71">
        <v>14</v>
      </c>
      <c r="F71" s="4">
        <v>0.54838709677419351</v>
      </c>
      <c r="G71">
        <v>2021</v>
      </c>
      <c r="H71">
        <v>1936</v>
      </c>
      <c r="I71" s="2">
        <v>65.193548387096769</v>
      </c>
      <c r="J71" s="2">
        <v>62.451612903225808</v>
      </c>
      <c r="K71">
        <v>85</v>
      </c>
      <c r="L71" s="2">
        <v>2.7419354838709675</v>
      </c>
      <c r="M71" s="2">
        <v>57.495042954738778</v>
      </c>
      <c r="N71" s="2">
        <v>0.54838709677419351</v>
      </c>
    </row>
    <row r="72" spans="1:14" x14ac:dyDescent="0.25">
      <c r="A72" s="1">
        <v>41222</v>
      </c>
      <c r="B72" t="s">
        <v>318</v>
      </c>
      <c r="C72">
        <v>33</v>
      </c>
      <c r="D72">
        <v>21</v>
      </c>
      <c r="E72">
        <v>12</v>
      </c>
      <c r="F72" s="4">
        <v>0.63636363636363635</v>
      </c>
      <c r="G72">
        <v>2343</v>
      </c>
      <c r="H72">
        <v>2206</v>
      </c>
      <c r="I72" s="2">
        <v>71</v>
      </c>
      <c r="J72" s="2">
        <v>66.848484848484844</v>
      </c>
      <c r="K72">
        <v>137</v>
      </c>
      <c r="L72" s="2">
        <v>4.1515151515151514</v>
      </c>
      <c r="M72" s="2">
        <v>27.19646621617602</v>
      </c>
      <c r="N72" s="2">
        <v>0.63636363636363635</v>
      </c>
    </row>
    <row r="73" spans="1:14" x14ac:dyDescent="0.25">
      <c r="A73" s="1">
        <v>41222</v>
      </c>
      <c r="B73" t="s">
        <v>233</v>
      </c>
      <c r="C73">
        <v>32</v>
      </c>
      <c r="D73">
        <v>18</v>
      </c>
      <c r="E73">
        <v>14</v>
      </c>
      <c r="F73" s="4">
        <v>0.5625</v>
      </c>
      <c r="G73">
        <v>2042</v>
      </c>
      <c r="H73">
        <v>1970</v>
      </c>
      <c r="I73" s="2">
        <v>63.8125</v>
      </c>
      <c r="J73" s="2">
        <v>61.5625</v>
      </c>
      <c r="K73">
        <v>72</v>
      </c>
      <c r="L73" s="2">
        <v>2.25</v>
      </c>
      <c r="M73" s="2">
        <v>53.327895209574628</v>
      </c>
      <c r="N73" s="2">
        <v>0.5625</v>
      </c>
    </row>
    <row r="74" spans="1:14" x14ac:dyDescent="0.25">
      <c r="A74" s="1">
        <v>41222</v>
      </c>
      <c r="B74" t="s">
        <v>223</v>
      </c>
      <c r="C74">
        <v>32</v>
      </c>
      <c r="D74">
        <v>21</v>
      </c>
      <c r="E74">
        <v>11</v>
      </c>
      <c r="F74" s="4">
        <v>0.65625</v>
      </c>
      <c r="G74">
        <v>2350</v>
      </c>
      <c r="H74">
        <v>2295</v>
      </c>
      <c r="I74" s="2">
        <v>73.4375</v>
      </c>
      <c r="J74" s="2">
        <v>71.71875</v>
      </c>
      <c r="K74">
        <v>55</v>
      </c>
      <c r="L74" s="2">
        <v>1.71875</v>
      </c>
      <c r="M74" s="2">
        <v>52.609820030069656</v>
      </c>
      <c r="N74" s="2">
        <v>0.65625</v>
      </c>
    </row>
    <row r="75" spans="1:14" x14ac:dyDescent="0.25">
      <c r="A75" s="1">
        <v>41222</v>
      </c>
      <c r="B75" t="s">
        <v>274</v>
      </c>
      <c r="C75">
        <v>33</v>
      </c>
      <c r="D75">
        <v>18</v>
      </c>
      <c r="E75">
        <v>15</v>
      </c>
      <c r="F75" s="4">
        <v>0.54545454545454541</v>
      </c>
      <c r="G75">
        <v>2230</v>
      </c>
      <c r="H75">
        <v>2195</v>
      </c>
      <c r="I75" s="2">
        <v>67.575757575757578</v>
      </c>
      <c r="J75" s="2">
        <v>66.515151515151516</v>
      </c>
      <c r="K75">
        <v>35</v>
      </c>
      <c r="L75" s="2">
        <v>1.0606060606060606</v>
      </c>
      <c r="M75" s="2">
        <v>98.108538069136046</v>
      </c>
      <c r="N75" s="2">
        <v>0.54545454545454541</v>
      </c>
    </row>
    <row r="76" spans="1:14" x14ac:dyDescent="0.25">
      <c r="A76" s="1">
        <v>41222</v>
      </c>
      <c r="B76" t="s">
        <v>201</v>
      </c>
      <c r="C76">
        <v>30</v>
      </c>
      <c r="D76">
        <v>19</v>
      </c>
      <c r="E76">
        <v>11</v>
      </c>
      <c r="F76" s="4">
        <v>0.6333333333333333</v>
      </c>
      <c r="G76">
        <v>2173</v>
      </c>
      <c r="H76">
        <v>2027</v>
      </c>
      <c r="I76" s="2">
        <v>72.433333333333337</v>
      </c>
      <c r="J76" s="2">
        <v>67.566666666666663</v>
      </c>
      <c r="K76">
        <v>146</v>
      </c>
      <c r="L76" s="2">
        <v>4.8666666666666663</v>
      </c>
      <c r="M76" s="2">
        <v>18.395565884338133</v>
      </c>
      <c r="N76" s="2">
        <v>0.6333333333333333</v>
      </c>
    </row>
    <row r="77" spans="1:14" x14ac:dyDescent="0.25">
      <c r="A77" s="1">
        <v>41222</v>
      </c>
      <c r="B77" t="s">
        <v>146</v>
      </c>
      <c r="C77">
        <v>33</v>
      </c>
      <c r="D77">
        <v>23</v>
      </c>
      <c r="E77">
        <v>10</v>
      </c>
      <c r="F77" s="4">
        <v>0.69696969696969702</v>
      </c>
      <c r="G77">
        <v>2244</v>
      </c>
      <c r="H77">
        <v>2074</v>
      </c>
      <c r="I77" s="2">
        <v>68</v>
      </c>
      <c r="J77" s="2">
        <v>62.848484848484851</v>
      </c>
      <c r="K77">
        <v>170</v>
      </c>
      <c r="L77" s="2">
        <v>5.1515151515151514</v>
      </c>
      <c r="M77" s="2">
        <v>15.154608348041418</v>
      </c>
      <c r="N77" s="2">
        <v>0.69696969696969702</v>
      </c>
    </row>
    <row r="78" spans="1:14" x14ac:dyDescent="0.25">
      <c r="A78" s="1">
        <v>41222</v>
      </c>
      <c r="B78" t="s">
        <v>345</v>
      </c>
      <c r="C78">
        <v>31</v>
      </c>
      <c r="D78">
        <v>19</v>
      </c>
      <c r="E78">
        <v>12</v>
      </c>
      <c r="F78" s="4">
        <v>0.61290322580645162</v>
      </c>
      <c r="G78">
        <v>2194</v>
      </c>
      <c r="H78">
        <v>2138</v>
      </c>
      <c r="I78" s="2">
        <v>70.774193548387103</v>
      </c>
      <c r="J78" s="2">
        <v>68.967741935483872</v>
      </c>
      <c r="K78">
        <v>56</v>
      </c>
      <c r="L78" s="2">
        <v>1.8064516129032258</v>
      </c>
      <c r="M78" s="2">
        <v>43.25489026663125</v>
      </c>
      <c r="N78" s="2">
        <v>0.61290322580645162</v>
      </c>
    </row>
    <row r="79" spans="1:14" x14ac:dyDescent="0.25">
      <c r="A79" s="1">
        <v>41222</v>
      </c>
      <c r="B79" t="s">
        <v>99</v>
      </c>
      <c r="C79">
        <v>29</v>
      </c>
      <c r="D79">
        <v>18</v>
      </c>
      <c r="E79">
        <v>11</v>
      </c>
      <c r="F79" s="4">
        <v>0.62068965517241381</v>
      </c>
      <c r="G79">
        <v>2039</v>
      </c>
      <c r="H79">
        <v>1967</v>
      </c>
      <c r="I79" s="2">
        <v>70.310344827586206</v>
      </c>
      <c r="J79" s="2">
        <v>67.827586206896555</v>
      </c>
      <c r="K79">
        <v>72</v>
      </c>
      <c r="L79" s="2">
        <v>2.4827586206896552</v>
      </c>
      <c r="M79" s="2">
        <v>29.979035190310789</v>
      </c>
      <c r="N79" s="2">
        <v>0.62068965517241381</v>
      </c>
    </row>
    <row r="80" spans="1:14" x14ac:dyDescent="0.25">
      <c r="A80" s="1">
        <v>41222</v>
      </c>
      <c r="B80" t="s">
        <v>98</v>
      </c>
      <c r="C80">
        <v>31</v>
      </c>
      <c r="D80">
        <v>17</v>
      </c>
      <c r="E80">
        <v>14</v>
      </c>
      <c r="F80" s="4">
        <v>0.54838709677419351</v>
      </c>
      <c r="G80">
        <v>2075</v>
      </c>
      <c r="H80">
        <v>1997</v>
      </c>
      <c r="I80" s="2">
        <v>66.935483870967744</v>
      </c>
      <c r="J80" s="2">
        <v>64.41935483870968</v>
      </c>
      <c r="K80">
        <v>78</v>
      </c>
      <c r="L80" s="2">
        <v>2.5161290322580645</v>
      </c>
      <c r="M80" s="2">
        <v>30.698686723596751</v>
      </c>
      <c r="N80" s="2">
        <v>0.54838709677419351</v>
      </c>
    </row>
    <row r="81" spans="1:14" x14ac:dyDescent="0.25">
      <c r="A81" s="1">
        <v>41222</v>
      </c>
      <c r="B81" t="s">
        <v>299</v>
      </c>
      <c r="C81">
        <v>30</v>
      </c>
      <c r="D81">
        <v>17</v>
      </c>
      <c r="E81">
        <v>13</v>
      </c>
      <c r="F81" s="4">
        <v>0.56666666666666665</v>
      </c>
      <c r="G81">
        <v>1804</v>
      </c>
      <c r="H81">
        <v>1772</v>
      </c>
      <c r="I81" s="2">
        <v>60.133333333333333</v>
      </c>
      <c r="J81" s="2">
        <v>59.06666666666667</v>
      </c>
      <c r="K81">
        <v>32</v>
      </c>
      <c r="L81" s="2">
        <v>1.0666666666666667</v>
      </c>
      <c r="M81" s="2">
        <v>65.732929281998523</v>
      </c>
      <c r="N81" s="2">
        <v>0.56666666666666665</v>
      </c>
    </row>
    <row r="82" spans="1:14" x14ac:dyDescent="0.25">
      <c r="A82" s="1">
        <v>41222</v>
      </c>
      <c r="B82" t="s">
        <v>232</v>
      </c>
      <c r="C82">
        <v>32</v>
      </c>
      <c r="D82">
        <v>15</v>
      </c>
      <c r="E82">
        <v>17</v>
      </c>
      <c r="F82" s="4">
        <v>0.46875</v>
      </c>
      <c r="G82">
        <v>2088</v>
      </c>
      <c r="H82">
        <v>2059</v>
      </c>
      <c r="I82" s="2">
        <v>65.25</v>
      </c>
      <c r="J82" s="2">
        <v>64.34375</v>
      </c>
      <c r="K82">
        <v>29</v>
      </c>
      <c r="L82" s="2">
        <v>0.90625</v>
      </c>
      <c r="M82" s="2">
        <v>74.021465968326851</v>
      </c>
      <c r="N82" s="2">
        <v>0.46875</v>
      </c>
    </row>
    <row r="83" spans="1:14" x14ac:dyDescent="0.25">
      <c r="A83" s="1">
        <v>41222</v>
      </c>
      <c r="B83" t="s">
        <v>337</v>
      </c>
      <c r="C83">
        <v>30</v>
      </c>
      <c r="D83">
        <v>20</v>
      </c>
      <c r="E83">
        <v>10</v>
      </c>
      <c r="F83" s="4">
        <v>0.66666666666666663</v>
      </c>
      <c r="G83">
        <v>2048</v>
      </c>
      <c r="H83">
        <v>1914</v>
      </c>
      <c r="I83" s="2">
        <v>68.266666666666666</v>
      </c>
      <c r="J83" s="2">
        <v>63.8</v>
      </c>
      <c r="K83">
        <v>134</v>
      </c>
      <c r="L83" s="2">
        <v>4.4666666666666668</v>
      </c>
      <c r="M83" s="2">
        <v>10.407658792357076</v>
      </c>
      <c r="N83" s="2">
        <v>0.66666666666666663</v>
      </c>
    </row>
    <row r="84" spans="1:14" x14ac:dyDescent="0.25">
      <c r="A84" s="1">
        <v>41222</v>
      </c>
      <c r="B84" t="s">
        <v>239</v>
      </c>
      <c r="C84">
        <v>32</v>
      </c>
      <c r="D84">
        <v>13</v>
      </c>
      <c r="E84">
        <v>19</v>
      </c>
      <c r="F84" s="4">
        <v>0.40625</v>
      </c>
      <c r="G84">
        <v>2061</v>
      </c>
      <c r="H84">
        <v>2015</v>
      </c>
      <c r="I84" s="2">
        <v>64.40625</v>
      </c>
      <c r="J84" s="2">
        <v>62.96875</v>
      </c>
      <c r="K84">
        <v>46</v>
      </c>
      <c r="L84" s="2">
        <v>1.4375</v>
      </c>
      <c r="M84" s="2">
        <v>52.961656291346557</v>
      </c>
      <c r="N84" s="2">
        <v>0.40625</v>
      </c>
    </row>
    <row r="85" spans="1:14" x14ac:dyDescent="0.25">
      <c r="A85" s="1">
        <v>41222</v>
      </c>
      <c r="B85" t="s">
        <v>221</v>
      </c>
      <c r="C85">
        <v>32</v>
      </c>
      <c r="D85">
        <v>14</v>
      </c>
      <c r="E85">
        <v>18</v>
      </c>
      <c r="F85" s="4">
        <v>0.4375</v>
      </c>
      <c r="G85">
        <v>2304</v>
      </c>
      <c r="H85">
        <v>2248</v>
      </c>
      <c r="I85" s="2">
        <v>72</v>
      </c>
      <c r="J85" s="2">
        <v>70.25</v>
      </c>
      <c r="K85">
        <v>56</v>
      </c>
      <c r="L85" s="2">
        <v>1.75</v>
      </c>
      <c r="M85" s="2">
        <v>29.540076354075161</v>
      </c>
      <c r="N85" s="2">
        <v>0.4375</v>
      </c>
    </row>
    <row r="86" spans="1:14" x14ac:dyDescent="0.25">
      <c r="A86" s="1">
        <v>41222</v>
      </c>
      <c r="B86" t="s">
        <v>310</v>
      </c>
      <c r="C86">
        <v>31</v>
      </c>
      <c r="D86">
        <v>16</v>
      </c>
      <c r="E86">
        <v>15</v>
      </c>
      <c r="F86" s="4">
        <v>0.5161290322580645</v>
      </c>
      <c r="G86">
        <v>1993</v>
      </c>
      <c r="H86">
        <v>1933</v>
      </c>
      <c r="I86" s="2">
        <v>64.290322580645167</v>
      </c>
      <c r="J86" s="2">
        <v>62.354838709677416</v>
      </c>
      <c r="K86">
        <v>60</v>
      </c>
      <c r="L86" s="2">
        <v>1.935483870967742</v>
      </c>
      <c r="M86" s="2">
        <v>21.917358696942216</v>
      </c>
      <c r="N86" s="2">
        <v>0.5161290322580645</v>
      </c>
    </row>
    <row r="87" spans="1:14" x14ac:dyDescent="0.25">
      <c r="A87" s="1">
        <v>41222</v>
      </c>
      <c r="B87" t="s">
        <v>259</v>
      </c>
      <c r="C87">
        <v>32</v>
      </c>
      <c r="D87">
        <v>20</v>
      </c>
      <c r="E87">
        <v>12</v>
      </c>
      <c r="F87" s="4">
        <v>0.625</v>
      </c>
      <c r="G87">
        <v>2139</v>
      </c>
      <c r="H87">
        <v>2080</v>
      </c>
      <c r="I87" s="2">
        <v>66.84375</v>
      </c>
      <c r="J87" s="2">
        <v>65</v>
      </c>
      <c r="K87">
        <v>59</v>
      </c>
      <c r="L87" s="2">
        <v>1.84375</v>
      </c>
      <c r="M87" s="2">
        <v>14.438497019295131</v>
      </c>
      <c r="N87" s="2">
        <v>0.625</v>
      </c>
    </row>
    <row r="88" spans="1:14" x14ac:dyDescent="0.25">
      <c r="A88" s="1">
        <v>41222</v>
      </c>
      <c r="B88" t="s">
        <v>250</v>
      </c>
      <c r="C88">
        <v>31</v>
      </c>
      <c r="D88">
        <v>13</v>
      </c>
      <c r="E88">
        <v>18</v>
      </c>
      <c r="F88" s="4">
        <v>0.41935483870967744</v>
      </c>
      <c r="G88">
        <v>1907</v>
      </c>
      <c r="H88">
        <v>1864</v>
      </c>
      <c r="I88" s="2">
        <v>61.516129032258064</v>
      </c>
      <c r="J88" s="2">
        <v>60.12903225806452</v>
      </c>
      <c r="K88">
        <v>43</v>
      </c>
      <c r="L88" s="2">
        <v>1.3870967741935485</v>
      </c>
      <c r="M88" s="2">
        <v>26.714146169758628</v>
      </c>
      <c r="N88" s="2">
        <v>0.41935483870967744</v>
      </c>
    </row>
    <row r="89" spans="1:14" x14ac:dyDescent="0.25">
      <c r="A89" s="1">
        <v>41222</v>
      </c>
      <c r="B89" t="s">
        <v>324</v>
      </c>
      <c r="C89">
        <v>32</v>
      </c>
      <c r="D89">
        <v>19</v>
      </c>
      <c r="E89">
        <v>13</v>
      </c>
      <c r="F89" s="4">
        <v>0.59375</v>
      </c>
      <c r="G89">
        <v>2275</v>
      </c>
      <c r="H89">
        <v>2154</v>
      </c>
      <c r="I89" s="2">
        <v>71.09375</v>
      </c>
      <c r="J89" s="2">
        <v>67.3125</v>
      </c>
      <c r="K89">
        <v>121</v>
      </c>
      <c r="L89" s="2">
        <v>3.78125</v>
      </c>
      <c r="M89" s="2">
        <v>6.7448464697560926</v>
      </c>
      <c r="N89" s="2">
        <v>0.59375</v>
      </c>
    </row>
    <row r="90" spans="1:14" x14ac:dyDescent="0.25">
      <c r="A90" s="1">
        <v>41222</v>
      </c>
      <c r="B90" t="s">
        <v>103</v>
      </c>
      <c r="C90">
        <v>28</v>
      </c>
      <c r="D90">
        <v>15</v>
      </c>
      <c r="E90">
        <v>13</v>
      </c>
      <c r="F90" s="4">
        <v>0.5357142857142857</v>
      </c>
      <c r="G90">
        <v>1930</v>
      </c>
      <c r="H90">
        <v>1916</v>
      </c>
      <c r="I90" s="2">
        <v>68.928571428571431</v>
      </c>
      <c r="J90" s="2">
        <v>68.428571428571431</v>
      </c>
      <c r="K90">
        <v>14</v>
      </c>
      <c r="L90" s="2">
        <v>0.5</v>
      </c>
      <c r="M90" s="2">
        <v>51.218843623251708</v>
      </c>
      <c r="N90" s="2">
        <v>0.5357142857142857</v>
      </c>
    </row>
    <row r="91" spans="1:14" x14ac:dyDescent="0.25">
      <c r="A91" s="1">
        <v>41222</v>
      </c>
      <c r="B91" t="s">
        <v>328</v>
      </c>
      <c r="C91">
        <v>31</v>
      </c>
      <c r="D91">
        <v>18</v>
      </c>
      <c r="E91">
        <v>13</v>
      </c>
      <c r="F91" s="4">
        <v>0.58064516129032262</v>
      </c>
      <c r="G91">
        <v>2263</v>
      </c>
      <c r="H91">
        <v>2166</v>
      </c>
      <c r="I91" s="2">
        <v>73</v>
      </c>
      <c r="J91" s="2">
        <v>69.870967741935488</v>
      </c>
      <c r="K91">
        <v>97</v>
      </c>
      <c r="L91" s="2">
        <v>3.129032258064516</v>
      </c>
      <c r="M91" s="2">
        <v>6.4153303312426182</v>
      </c>
      <c r="N91" s="2">
        <v>0.58064516129032262</v>
      </c>
    </row>
    <row r="92" spans="1:14" x14ac:dyDescent="0.25">
      <c r="A92" s="1">
        <v>41222</v>
      </c>
      <c r="B92" t="s">
        <v>177</v>
      </c>
      <c r="C92">
        <v>33</v>
      </c>
      <c r="D92">
        <v>28</v>
      </c>
      <c r="E92">
        <v>5</v>
      </c>
      <c r="F92" s="4">
        <v>0.84848484848484851</v>
      </c>
      <c r="G92">
        <v>2351</v>
      </c>
      <c r="H92">
        <v>1907</v>
      </c>
      <c r="I92" s="2">
        <v>71.242424242424249</v>
      </c>
      <c r="J92" s="2">
        <v>57.787878787878789</v>
      </c>
      <c r="K92">
        <v>444</v>
      </c>
      <c r="L92" s="2">
        <v>13.454545454545455</v>
      </c>
      <c r="M92" s="2">
        <v>1</v>
      </c>
      <c r="N92" s="2">
        <v>0.84848484848484851</v>
      </c>
    </row>
    <row r="93" spans="1:14" x14ac:dyDescent="0.25">
      <c r="A93" s="1">
        <v>41222</v>
      </c>
      <c r="B93" t="s">
        <v>260</v>
      </c>
      <c r="C93">
        <v>33</v>
      </c>
      <c r="D93">
        <v>16</v>
      </c>
      <c r="E93">
        <v>17</v>
      </c>
      <c r="F93" s="4">
        <v>0.48484848484848486</v>
      </c>
      <c r="G93">
        <v>1991</v>
      </c>
      <c r="H93">
        <v>1984</v>
      </c>
      <c r="I93" s="2">
        <v>60.333333333333336</v>
      </c>
      <c r="J93" s="2">
        <v>60.121212121212125</v>
      </c>
      <c r="K93">
        <v>7</v>
      </c>
      <c r="L93" s="2">
        <v>0.21212121212121213</v>
      </c>
      <c r="M93" s="2">
        <v>99.991017363816809</v>
      </c>
      <c r="N93" s="2">
        <v>0.48484848484848486</v>
      </c>
    </row>
    <row r="94" spans="1:14" x14ac:dyDescent="0.25">
      <c r="A94" s="1">
        <v>41222</v>
      </c>
      <c r="B94" t="s">
        <v>265</v>
      </c>
      <c r="C94">
        <v>30</v>
      </c>
      <c r="D94">
        <v>13</v>
      </c>
      <c r="E94">
        <v>17</v>
      </c>
      <c r="F94" s="4">
        <v>0.43333333333333335</v>
      </c>
      <c r="G94">
        <v>1988</v>
      </c>
      <c r="H94">
        <v>1966</v>
      </c>
      <c r="I94" s="2">
        <v>66.266666666666666</v>
      </c>
      <c r="J94" s="2">
        <v>65.533333333333331</v>
      </c>
      <c r="K94">
        <v>22</v>
      </c>
      <c r="L94" s="2">
        <v>0.73333333333333328</v>
      </c>
      <c r="M94" s="2">
        <v>32.343369847180455</v>
      </c>
      <c r="N94" s="2">
        <v>0.43333333333333335</v>
      </c>
    </row>
    <row r="95" spans="1:14" x14ac:dyDescent="0.25">
      <c r="A95" s="1">
        <v>41222</v>
      </c>
      <c r="B95" t="s">
        <v>266</v>
      </c>
      <c r="C95">
        <v>27</v>
      </c>
      <c r="D95">
        <v>23</v>
      </c>
      <c r="E95">
        <v>4</v>
      </c>
      <c r="F95" s="4">
        <v>0.85185185185185186</v>
      </c>
      <c r="G95">
        <v>1705</v>
      </c>
      <c r="H95">
        <v>1399</v>
      </c>
      <c r="I95" s="2">
        <v>63.148148148148145</v>
      </c>
      <c r="J95" s="2">
        <v>51.814814814814817</v>
      </c>
      <c r="K95">
        <v>306</v>
      </c>
      <c r="L95" s="2">
        <v>11.333333333333334</v>
      </c>
      <c r="M95" s="2">
        <v>1</v>
      </c>
      <c r="N95" s="2">
        <v>0.85185185185185186</v>
      </c>
    </row>
    <row r="96" spans="1:14" x14ac:dyDescent="0.25">
      <c r="A96" s="1">
        <v>41222</v>
      </c>
      <c r="B96" t="s">
        <v>198</v>
      </c>
      <c r="C96">
        <v>29</v>
      </c>
      <c r="D96">
        <v>14</v>
      </c>
      <c r="E96">
        <v>15</v>
      </c>
      <c r="F96" s="4">
        <v>0.48275862068965519</v>
      </c>
      <c r="G96">
        <v>2109</v>
      </c>
      <c r="H96">
        <v>2088</v>
      </c>
      <c r="I96" s="2">
        <v>72.724137931034477</v>
      </c>
      <c r="J96" s="2">
        <v>72</v>
      </c>
      <c r="K96">
        <v>21</v>
      </c>
      <c r="L96" s="2">
        <v>0.72413793103448276</v>
      </c>
      <c r="M96" s="2">
        <v>27.071104528119264</v>
      </c>
      <c r="N96" s="2">
        <v>0.48275862068965519</v>
      </c>
    </row>
    <row r="97" spans="1:14" x14ac:dyDescent="0.25">
      <c r="A97" s="1">
        <v>41222</v>
      </c>
      <c r="B97" t="s">
        <v>297</v>
      </c>
      <c r="C97">
        <v>32</v>
      </c>
      <c r="D97">
        <v>16</v>
      </c>
      <c r="E97">
        <v>16</v>
      </c>
      <c r="F97" s="4">
        <v>0.5</v>
      </c>
      <c r="G97">
        <v>2084</v>
      </c>
      <c r="H97">
        <v>2073</v>
      </c>
      <c r="I97" s="2">
        <v>65.125</v>
      </c>
      <c r="J97" s="2">
        <v>64.78125</v>
      </c>
      <c r="K97">
        <v>11</v>
      </c>
      <c r="L97" s="2">
        <v>0.34375</v>
      </c>
      <c r="M97" s="2">
        <v>54.783693297068048</v>
      </c>
      <c r="N97" s="2">
        <v>0.5</v>
      </c>
    </row>
    <row r="98" spans="1:14" x14ac:dyDescent="0.25">
      <c r="A98" s="1">
        <v>41222</v>
      </c>
      <c r="B98" t="s">
        <v>236</v>
      </c>
      <c r="C98">
        <v>30</v>
      </c>
      <c r="D98">
        <v>24</v>
      </c>
      <c r="E98">
        <v>6</v>
      </c>
      <c r="F98" s="4">
        <v>0.8</v>
      </c>
      <c r="G98">
        <v>2201</v>
      </c>
      <c r="H98">
        <v>1871</v>
      </c>
      <c r="I98" s="2">
        <v>73.36666666666666</v>
      </c>
      <c r="J98" s="2">
        <v>62.366666666666667</v>
      </c>
      <c r="K98">
        <v>330</v>
      </c>
      <c r="L98" s="2">
        <v>11</v>
      </c>
      <c r="M98" s="2">
        <v>1</v>
      </c>
      <c r="N98" s="2">
        <v>0.8</v>
      </c>
    </row>
    <row r="99" spans="1:14" x14ac:dyDescent="0.25">
      <c r="A99" s="1">
        <v>41222</v>
      </c>
      <c r="B99" t="s">
        <v>171</v>
      </c>
      <c r="C99">
        <v>32</v>
      </c>
      <c r="D99">
        <v>25</v>
      </c>
      <c r="E99">
        <v>7</v>
      </c>
      <c r="F99" s="4">
        <v>0.78125</v>
      </c>
      <c r="G99">
        <v>2339</v>
      </c>
      <c r="H99">
        <v>1984</v>
      </c>
      <c r="I99" s="2">
        <v>73.09375</v>
      </c>
      <c r="J99" s="2">
        <v>62</v>
      </c>
      <c r="K99">
        <v>355</v>
      </c>
      <c r="L99" s="2">
        <v>11.09375</v>
      </c>
      <c r="M99" s="2">
        <v>1</v>
      </c>
      <c r="N99" s="2">
        <v>0.78125</v>
      </c>
    </row>
    <row r="100" spans="1:14" x14ac:dyDescent="0.25">
      <c r="A100" s="1">
        <v>41222</v>
      </c>
      <c r="B100" t="s">
        <v>31</v>
      </c>
      <c r="C100">
        <v>32</v>
      </c>
      <c r="D100">
        <v>27</v>
      </c>
      <c r="E100">
        <v>5</v>
      </c>
      <c r="F100" s="4">
        <v>0.84375</v>
      </c>
      <c r="G100">
        <v>2152</v>
      </c>
      <c r="H100">
        <v>1846</v>
      </c>
      <c r="I100" s="2">
        <v>67.25</v>
      </c>
      <c r="J100" s="2">
        <v>57.6875</v>
      </c>
      <c r="K100">
        <v>306</v>
      </c>
      <c r="L100" s="2">
        <v>9.5625</v>
      </c>
      <c r="M100" s="2">
        <v>1</v>
      </c>
      <c r="N100" s="2">
        <v>0.84375</v>
      </c>
    </row>
    <row r="101" spans="1:14" x14ac:dyDescent="0.25">
      <c r="A101" s="1">
        <v>41222</v>
      </c>
      <c r="B101" t="s">
        <v>96</v>
      </c>
      <c r="C101">
        <v>30</v>
      </c>
      <c r="D101">
        <v>23</v>
      </c>
      <c r="E101">
        <v>7</v>
      </c>
      <c r="F101" s="4">
        <v>0.76666666666666672</v>
      </c>
      <c r="G101">
        <v>2018</v>
      </c>
      <c r="H101">
        <v>1708</v>
      </c>
      <c r="I101" s="2">
        <v>67.266666666666666</v>
      </c>
      <c r="J101" s="2">
        <v>56.93333333333333</v>
      </c>
      <c r="K101">
        <v>310</v>
      </c>
      <c r="L101" s="2">
        <v>10.333333333333334</v>
      </c>
      <c r="M101" s="2">
        <v>1</v>
      </c>
      <c r="N101" s="2">
        <v>0.76666666666666672</v>
      </c>
    </row>
    <row r="102" spans="1:14" x14ac:dyDescent="0.25">
      <c r="A102" s="1">
        <v>41222</v>
      </c>
      <c r="B102" t="s">
        <v>229</v>
      </c>
      <c r="C102">
        <v>32</v>
      </c>
      <c r="D102">
        <v>25</v>
      </c>
      <c r="E102">
        <v>7</v>
      </c>
      <c r="F102" s="4">
        <v>0.78125</v>
      </c>
      <c r="G102">
        <v>2287</v>
      </c>
      <c r="H102">
        <v>2003</v>
      </c>
      <c r="I102" s="2">
        <v>71.46875</v>
      </c>
      <c r="J102" s="2">
        <v>62.59375</v>
      </c>
      <c r="K102">
        <v>284</v>
      </c>
      <c r="L102" s="2">
        <v>8.875</v>
      </c>
      <c r="M102" s="2">
        <v>1</v>
      </c>
      <c r="N102" s="2">
        <v>0.78125</v>
      </c>
    </row>
    <row r="103" spans="1:14" x14ac:dyDescent="0.25">
      <c r="A103" s="1">
        <v>41222</v>
      </c>
      <c r="B103" t="s">
        <v>76</v>
      </c>
      <c r="C103">
        <v>30</v>
      </c>
      <c r="D103">
        <v>21</v>
      </c>
      <c r="E103">
        <v>9</v>
      </c>
      <c r="F103" s="4">
        <v>0.7</v>
      </c>
      <c r="G103">
        <v>1963</v>
      </c>
      <c r="H103">
        <v>1671</v>
      </c>
      <c r="I103" s="2">
        <v>65.433333333333337</v>
      </c>
      <c r="J103" s="2">
        <v>55.7</v>
      </c>
      <c r="K103">
        <v>292</v>
      </c>
      <c r="L103" s="2">
        <v>9.7333333333333325</v>
      </c>
      <c r="M103" s="2">
        <v>1</v>
      </c>
      <c r="N103" s="2">
        <v>0.7</v>
      </c>
    </row>
    <row r="104" spans="1:14" x14ac:dyDescent="0.25">
      <c r="A104" s="1">
        <v>41222</v>
      </c>
      <c r="B104" t="s">
        <v>154</v>
      </c>
      <c r="C104">
        <v>31</v>
      </c>
      <c r="D104">
        <v>22</v>
      </c>
      <c r="E104">
        <v>9</v>
      </c>
      <c r="F104" s="4">
        <v>0.70967741935483875</v>
      </c>
      <c r="G104">
        <v>2045</v>
      </c>
      <c r="H104">
        <v>1749</v>
      </c>
      <c r="I104" s="2">
        <v>65.967741935483872</v>
      </c>
      <c r="J104" s="2">
        <v>56.41935483870968</v>
      </c>
      <c r="K104">
        <v>296</v>
      </c>
      <c r="L104" s="2">
        <v>9.5483870967741939</v>
      </c>
      <c r="M104" s="2">
        <v>1</v>
      </c>
      <c r="N104" s="2">
        <v>0.70967741935483875</v>
      </c>
    </row>
    <row r="105" spans="1:14" x14ac:dyDescent="0.25">
      <c r="A105" s="1">
        <v>41222</v>
      </c>
      <c r="B105" t="s">
        <v>61</v>
      </c>
      <c r="C105">
        <v>31</v>
      </c>
      <c r="D105">
        <v>25</v>
      </c>
      <c r="E105">
        <v>6</v>
      </c>
      <c r="F105" s="4">
        <v>0.80645161290322576</v>
      </c>
      <c r="G105">
        <v>2229</v>
      </c>
      <c r="H105">
        <v>1974</v>
      </c>
      <c r="I105" s="2">
        <v>71.903225806451616</v>
      </c>
      <c r="J105" s="2">
        <v>63.677419354838712</v>
      </c>
      <c r="K105">
        <v>255</v>
      </c>
      <c r="L105" s="2">
        <v>8.2258064516129039</v>
      </c>
      <c r="M105" s="2">
        <v>1</v>
      </c>
      <c r="N105" s="2">
        <v>0.80645161290322576</v>
      </c>
    </row>
    <row r="106" spans="1:14" x14ac:dyDescent="0.25">
      <c r="A106" s="1">
        <v>41222</v>
      </c>
      <c r="B106" t="s">
        <v>339</v>
      </c>
      <c r="C106">
        <v>33</v>
      </c>
      <c r="D106">
        <v>24</v>
      </c>
      <c r="E106">
        <v>9</v>
      </c>
      <c r="F106" s="4">
        <v>0.72727272727272729</v>
      </c>
      <c r="G106">
        <v>2407</v>
      </c>
      <c r="H106">
        <v>2131</v>
      </c>
      <c r="I106" s="2">
        <v>72.939393939393938</v>
      </c>
      <c r="J106" s="2">
        <v>64.575757575757578</v>
      </c>
      <c r="K106">
        <v>276</v>
      </c>
      <c r="L106" s="2">
        <v>8.3636363636363633</v>
      </c>
      <c r="M106" s="2">
        <v>1</v>
      </c>
      <c r="N106" s="2">
        <v>0.72727272727272729</v>
      </c>
    </row>
    <row r="107" spans="1:14" x14ac:dyDescent="0.25">
      <c r="A107" s="1">
        <v>41222</v>
      </c>
      <c r="B107" t="s">
        <v>10</v>
      </c>
      <c r="C107">
        <v>29</v>
      </c>
      <c r="D107">
        <v>20</v>
      </c>
      <c r="E107">
        <v>9</v>
      </c>
      <c r="F107" s="4">
        <v>0.68965517241379315</v>
      </c>
      <c r="G107">
        <v>1931</v>
      </c>
      <c r="H107">
        <v>1694</v>
      </c>
      <c r="I107" s="2">
        <v>66.58620689655173</v>
      </c>
      <c r="J107" s="2">
        <v>58.413793103448278</v>
      </c>
      <c r="K107">
        <v>237</v>
      </c>
      <c r="L107" s="2">
        <v>8.1724137931034484</v>
      </c>
      <c r="M107" s="2">
        <v>1</v>
      </c>
      <c r="N107" s="2">
        <v>0.68965517241379315</v>
      </c>
    </row>
    <row r="108" spans="1:14" x14ac:dyDescent="0.25">
      <c r="A108" s="1">
        <v>41222</v>
      </c>
      <c r="B108" t="s">
        <v>73</v>
      </c>
      <c r="C108">
        <v>29</v>
      </c>
      <c r="D108">
        <v>20</v>
      </c>
      <c r="E108">
        <v>9</v>
      </c>
      <c r="F108" s="4">
        <v>0.68965517241379315</v>
      </c>
      <c r="G108">
        <v>2119</v>
      </c>
      <c r="H108">
        <v>1909</v>
      </c>
      <c r="I108" s="2">
        <v>73.068965517241381</v>
      </c>
      <c r="J108" s="2">
        <v>65.827586206896555</v>
      </c>
      <c r="K108">
        <v>210</v>
      </c>
      <c r="L108" s="2">
        <v>7.2413793103448274</v>
      </c>
      <c r="M108" s="2">
        <v>1</v>
      </c>
      <c r="N108" s="2">
        <v>0.68965517241379315</v>
      </c>
    </row>
    <row r="109" spans="1:14" x14ac:dyDescent="0.25">
      <c r="A109" s="1">
        <v>41222</v>
      </c>
      <c r="B109" t="s">
        <v>307</v>
      </c>
      <c r="C109">
        <v>32</v>
      </c>
      <c r="D109">
        <v>21</v>
      </c>
      <c r="E109">
        <v>11</v>
      </c>
      <c r="F109" s="4">
        <v>0.65625</v>
      </c>
      <c r="G109">
        <v>2163</v>
      </c>
      <c r="H109">
        <v>2156</v>
      </c>
      <c r="I109" s="2">
        <v>67.59375</v>
      </c>
      <c r="J109" s="2">
        <v>67.375</v>
      </c>
      <c r="K109">
        <v>7</v>
      </c>
      <c r="L109" s="2">
        <v>0.21875</v>
      </c>
      <c r="M109" s="2">
        <v>31.386058806948036</v>
      </c>
      <c r="N109" s="2">
        <v>0.65625</v>
      </c>
    </row>
    <row r="110" spans="1:14" x14ac:dyDescent="0.25">
      <c r="A110" s="1">
        <v>41222</v>
      </c>
      <c r="B110" t="s">
        <v>80</v>
      </c>
      <c r="C110">
        <v>31</v>
      </c>
      <c r="D110">
        <v>22</v>
      </c>
      <c r="E110">
        <v>9</v>
      </c>
      <c r="F110" s="4">
        <v>0.70967741935483875</v>
      </c>
      <c r="G110">
        <v>2252</v>
      </c>
      <c r="H110">
        <v>2057</v>
      </c>
      <c r="I110" s="2">
        <v>72.645161290322577</v>
      </c>
      <c r="J110" s="2">
        <v>66.354838709677423</v>
      </c>
      <c r="K110">
        <v>195</v>
      </c>
      <c r="L110" s="2">
        <v>6.290322580645161</v>
      </c>
      <c r="M110" s="2">
        <v>1</v>
      </c>
      <c r="N110" s="2">
        <v>0.70967741935483875</v>
      </c>
    </row>
    <row r="111" spans="1:14" x14ac:dyDescent="0.25">
      <c r="A111" s="1">
        <v>41222</v>
      </c>
      <c r="B111" t="s">
        <v>342</v>
      </c>
      <c r="C111">
        <v>31</v>
      </c>
      <c r="D111">
        <v>22</v>
      </c>
      <c r="E111">
        <v>9</v>
      </c>
      <c r="F111" s="4">
        <v>0.70967741935483875</v>
      </c>
      <c r="G111">
        <v>2259</v>
      </c>
      <c r="H111">
        <v>2068</v>
      </c>
      <c r="I111" s="2">
        <v>72.870967741935488</v>
      </c>
      <c r="J111" s="2">
        <v>66.709677419354833</v>
      </c>
      <c r="K111">
        <v>191</v>
      </c>
      <c r="L111" s="2">
        <v>6.161290322580645</v>
      </c>
      <c r="M111" s="2">
        <v>1</v>
      </c>
      <c r="N111" s="2">
        <v>0.70967741935483875</v>
      </c>
    </row>
    <row r="112" spans="1:14" x14ac:dyDescent="0.25">
      <c r="A112" s="1">
        <v>41222</v>
      </c>
      <c r="B112" t="s">
        <v>36</v>
      </c>
      <c r="C112">
        <v>33</v>
      </c>
      <c r="D112">
        <v>23</v>
      </c>
      <c r="E112">
        <v>10</v>
      </c>
      <c r="F112" s="4">
        <v>0.69696969696969702</v>
      </c>
      <c r="G112">
        <v>2353</v>
      </c>
      <c r="H112">
        <v>2166</v>
      </c>
      <c r="I112" s="2">
        <v>71.303030303030297</v>
      </c>
      <c r="J112" s="2">
        <v>65.63636363636364</v>
      </c>
      <c r="K112">
        <v>187</v>
      </c>
      <c r="L112" s="2">
        <v>5.666666666666667</v>
      </c>
      <c r="M112" s="2">
        <v>1</v>
      </c>
      <c r="N112" s="2">
        <v>0.69696969696969702</v>
      </c>
    </row>
    <row r="113" spans="1:14" x14ac:dyDescent="0.25">
      <c r="A113" s="1">
        <v>41222</v>
      </c>
      <c r="B113" t="s">
        <v>156</v>
      </c>
      <c r="C113">
        <v>27</v>
      </c>
      <c r="D113">
        <v>19</v>
      </c>
      <c r="E113">
        <v>8</v>
      </c>
      <c r="F113" s="4">
        <v>0.70370370370370372</v>
      </c>
      <c r="G113">
        <v>2105</v>
      </c>
      <c r="H113">
        <v>1956</v>
      </c>
      <c r="I113" s="2">
        <v>77.962962962962962</v>
      </c>
      <c r="J113" s="2">
        <v>72.444444444444443</v>
      </c>
      <c r="K113">
        <v>149</v>
      </c>
      <c r="L113" s="2">
        <v>5.5185185185185182</v>
      </c>
      <c r="M113" s="2">
        <v>1</v>
      </c>
      <c r="N113" s="2">
        <v>0.70370370370370372</v>
      </c>
    </row>
    <row r="114" spans="1:14" x14ac:dyDescent="0.25">
      <c r="A114" s="1">
        <v>41222</v>
      </c>
      <c r="B114" t="s">
        <v>78</v>
      </c>
      <c r="C114">
        <v>29</v>
      </c>
      <c r="D114">
        <v>23</v>
      </c>
      <c r="E114">
        <v>6</v>
      </c>
      <c r="F114" s="4">
        <v>0.7931034482758621</v>
      </c>
      <c r="G114">
        <v>2044</v>
      </c>
      <c r="H114">
        <v>1904</v>
      </c>
      <c r="I114" s="2">
        <v>70.482758620689651</v>
      </c>
      <c r="J114" s="2">
        <v>65.65517241379311</v>
      </c>
      <c r="K114">
        <v>140</v>
      </c>
      <c r="L114" s="2">
        <v>4.8275862068965516</v>
      </c>
      <c r="M114" s="2">
        <v>1</v>
      </c>
      <c r="N114" s="2">
        <v>0.7931034482758621</v>
      </c>
    </row>
    <row r="115" spans="1:14" x14ac:dyDescent="0.25">
      <c r="A115" s="1">
        <v>41222</v>
      </c>
      <c r="B115" t="s">
        <v>238</v>
      </c>
      <c r="C115">
        <v>32</v>
      </c>
      <c r="D115">
        <v>21</v>
      </c>
      <c r="E115">
        <v>11</v>
      </c>
      <c r="F115" s="4">
        <v>0.65625</v>
      </c>
      <c r="G115">
        <v>2090</v>
      </c>
      <c r="H115">
        <v>1917</v>
      </c>
      <c r="I115" s="2">
        <v>65.3125</v>
      </c>
      <c r="J115" s="2">
        <v>59.90625</v>
      </c>
      <c r="K115">
        <v>173</v>
      </c>
      <c r="L115" s="2">
        <v>5.40625</v>
      </c>
      <c r="M115" s="2">
        <v>1</v>
      </c>
      <c r="N115" s="2">
        <v>0.65625</v>
      </c>
    </row>
    <row r="116" spans="1:14" x14ac:dyDescent="0.25">
      <c r="A116" s="1">
        <v>41222</v>
      </c>
      <c r="B116" t="s">
        <v>52</v>
      </c>
      <c r="C116">
        <v>32</v>
      </c>
      <c r="D116">
        <v>22</v>
      </c>
      <c r="E116">
        <v>10</v>
      </c>
      <c r="F116" s="4">
        <v>0.6875</v>
      </c>
      <c r="G116">
        <v>2315</v>
      </c>
      <c r="H116">
        <v>2154</v>
      </c>
      <c r="I116" s="2">
        <v>72.34375</v>
      </c>
      <c r="J116" s="2">
        <v>67.3125</v>
      </c>
      <c r="K116">
        <v>161</v>
      </c>
      <c r="L116" s="2">
        <v>5.03125</v>
      </c>
      <c r="M116" s="2">
        <v>1</v>
      </c>
      <c r="N116" s="2">
        <v>0.6875</v>
      </c>
    </row>
    <row r="117" spans="1:14" x14ac:dyDescent="0.25">
      <c r="A117" s="1">
        <v>41222</v>
      </c>
      <c r="B117" t="s">
        <v>125</v>
      </c>
      <c r="C117">
        <v>28</v>
      </c>
      <c r="D117">
        <v>19</v>
      </c>
      <c r="E117">
        <v>9</v>
      </c>
      <c r="F117" s="4">
        <v>0.6785714285714286</v>
      </c>
      <c r="G117">
        <v>1779</v>
      </c>
      <c r="H117">
        <v>1644</v>
      </c>
      <c r="I117" s="2">
        <v>63.535714285714285</v>
      </c>
      <c r="J117" s="2">
        <v>58.714285714285715</v>
      </c>
      <c r="K117">
        <v>135</v>
      </c>
      <c r="L117" s="2">
        <v>4.8214285714285712</v>
      </c>
      <c r="M117" s="2">
        <v>1</v>
      </c>
      <c r="N117" s="2">
        <v>0.6785714285714286</v>
      </c>
    </row>
    <row r="118" spans="1:14" x14ac:dyDescent="0.25">
      <c r="A118" s="1">
        <v>41222</v>
      </c>
      <c r="B118" t="s">
        <v>42</v>
      </c>
      <c r="C118">
        <v>32</v>
      </c>
      <c r="D118">
        <v>21</v>
      </c>
      <c r="E118">
        <v>11</v>
      </c>
      <c r="F118" s="4">
        <v>0.65625</v>
      </c>
      <c r="G118">
        <v>2030</v>
      </c>
      <c r="H118">
        <v>1877</v>
      </c>
      <c r="I118" s="2">
        <v>63.4375</v>
      </c>
      <c r="J118" s="2">
        <v>58.65625</v>
      </c>
      <c r="K118">
        <v>153</v>
      </c>
      <c r="L118" s="2">
        <v>4.78125</v>
      </c>
      <c r="M118" s="2">
        <v>1</v>
      </c>
      <c r="N118" s="2">
        <v>0.65625</v>
      </c>
    </row>
    <row r="119" spans="1:14" x14ac:dyDescent="0.25">
      <c r="A119" s="1">
        <v>41222</v>
      </c>
      <c r="B119" t="s">
        <v>172</v>
      </c>
      <c r="C119">
        <v>27</v>
      </c>
      <c r="D119">
        <v>18</v>
      </c>
      <c r="E119">
        <v>9</v>
      </c>
      <c r="F119" s="4">
        <v>0.66666666666666663</v>
      </c>
      <c r="G119">
        <v>1861</v>
      </c>
      <c r="H119">
        <v>1734</v>
      </c>
      <c r="I119" s="2">
        <v>68.925925925925924</v>
      </c>
      <c r="J119" s="2">
        <v>64.222222222222229</v>
      </c>
      <c r="K119">
        <v>127</v>
      </c>
      <c r="L119" s="2">
        <v>4.7037037037037033</v>
      </c>
      <c r="M119" s="2">
        <v>1</v>
      </c>
      <c r="N119" s="2">
        <v>0.66666666666666663</v>
      </c>
    </row>
    <row r="120" spans="1:14" x14ac:dyDescent="0.25">
      <c r="A120" s="1">
        <v>41222</v>
      </c>
      <c r="B120" t="s">
        <v>116</v>
      </c>
      <c r="C120">
        <v>30</v>
      </c>
      <c r="D120">
        <v>18</v>
      </c>
      <c r="E120">
        <v>12</v>
      </c>
      <c r="F120" s="4">
        <v>0.6</v>
      </c>
      <c r="G120">
        <v>2051</v>
      </c>
      <c r="H120">
        <v>1897</v>
      </c>
      <c r="I120" s="2">
        <v>68.36666666666666</v>
      </c>
      <c r="J120" s="2">
        <v>63.233333333333334</v>
      </c>
      <c r="K120">
        <v>154</v>
      </c>
      <c r="L120" s="2">
        <v>5.1333333333333337</v>
      </c>
      <c r="M120" s="2">
        <v>1</v>
      </c>
      <c r="N120" s="2">
        <v>0.6</v>
      </c>
    </row>
    <row r="121" spans="1:14" x14ac:dyDescent="0.25">
      <c r="A121" s="1">
        <v>41222</v>
      </c>
      <c r="B121" t="s">
        <v>323</v>
      </c>
      <c r="C121">
        <v>33</v>
      </c>
      <c r="D121">
        <v>24</v>
      </c>
      <c r="E121">
        <v>9</v>
      </c>
      <c r="F121" s="4">
        <v>0.72727272727272729</v>
      </c>
      <c r="G121">
        <v>2171</v>
      </c>
      <c r="H121">
        <v>2033</v>
      </c>
      <c r="I121" s="2">
        <v>65.787878787878782</v>
      </c>
      <c r="J121" s="2">
        <v>61.606060606060609</v>
      </c>
      <c r="K121">
        <v>138</v>
      </c>
      <c r="L121" s="2">
        <v>4.1818181818181817</v>
      </c>
      <c r="M121" s="2">
        <v>1</v>
      </c>
      <c r="N121" s="2">
        <v>0.72727272727272729</v>
      </c>
    </row>
    <row r="122" spans="1:14" x14ac:dyDescent="0.25">
      <c r="A122" s="1">
        <v>41222</v>
      </c>
      <c r="B122" t="s">
        <v>255</v>
      </c>
      <c r="C122">
        <v>33</v>
      </c>
      <c r="D122">
        <v>20</v>
      </c>
      <c r="E122">
        <v>13</v>
      </c>
      <c r="F122" s="4">
        <v>0.60606060606060608</v>
      </c>
      <c r="G122">
        <v>2663</v>
      </c>
      <c r="H122">
        <v>2500</v>
      </c>
      <c r="I122" s="2">
        <v>80.696969696969703</v>
      </c>
      <c r="J122" s="2">
        <v>75.757575757575751</v>
      </c>
      <c r="K122">
        <v>163</v>
      </c>
      <c r="L122" s="2">
        <v>4.9393939393939394</v>
      </c>
      <c r="M122" s="2">
        <v>1</v>
      </c>
      <c r="N122" s="2">
        <v>0.60606060606060608</v>
      </c>
    </row>
    <row r="123" spans="1:14" x14ac:dyDescent="0.25">
      <c r="A123" s="1">
        <v>41222</v>
      </c>
      <c r="B123" t="s">
        <v>202</v>
      </c>
      <c r="C123">
        <v>28</v>
      </c>
      <c r="D123">
        <v>20</v>
      </c>
      <c r="E123">
        <v>8</v>
      </c>
      <c r="F123" s="4">
        <v>0.7142857142857143</v>
      </c>
      <c r="G123">
        <v>1612</v>
      </c>
      <c r="H123">
        <v>1495</v>
      </c>
      <c r="I123" s="2">
        <v>57.571428571428569</v>
      </c>
      <c r="J123" s="2">
        <v>53.392857142857146</v>
      </c>
      <c r="K123">
        <v>117</v>
      </c>
      <c r="L123" s="2">
        <v>4.1785714285714288</v>
      </c>
      <c r="M123" s="2">
        <v>1</v>
      </c>
      <c r="N123" s="2">
        <v>0.7142857142857143</v>
      </c>
    </row>
    <row r="124" spans="1:14" x14ac:dyDescent="0.25">
      <c r="A124" s="1">
        <v>41222</v>
      </c>
      <c r="B124" t="s">
        <v>135</v>
      </c>
      <c r="C124">
        <v>34</v>
      </c>
      <c r="D124">
        <v>24</v>
      </c>
      <c r="E124">
        <v>10</v>
      </c>
      <c r="F124" s="4">
        <v>0.70588235294117652</v>
      </c>
      <c r="G124">
        <v>2190</v>
      </c>
      <c r="H124">
        <v>2050</v>
      </c>
      <c r="I124" s="2">
        <v>64.411764705882348</v>
      </c>
      <c r="J124" s="2">
        <v>60.294117647058826</v>
      </c>
      <c r="K124">
        <v>140</v>
      </c>
      <c r="L124" s="2">
        <v>4.117647058823529</v>
      </c>
      <c r="M124" s="2">
        <v>1</v>
      </c>
      <c r="N124" s="2">
        <v>0.70588235294117652</v>
      </c>
    </row>
    <row r="125" spans="1:14" x14ac:dyDescent="0.25">
      <c r="A125" s="1">
        <v>41222</v>
      </c>
      <c r="B125" t="s">
        <v>97</v>
      </c>
      <c r="C125">
        <v>27</v>
      </c>
      <c r="D125">
        <v>16</v>
      </c>
      <c r="E125">
        <v>11</v>
      </c>
      <c r="F125" s="4">
        <v>0.59259259259259256</v>
      </c>
      <c r="G125">
        <v>1732</v>
      </c>
      <c r="H125">
        <v>1602</v>
      </c>
      <c r="I125" s="2">
        <v>64.148148148148152</v>
      </c>
      <c r="J125" s="2">
        <v>59.333333333333336</v>
      </c>
      <c r="K125">
        <v>130</v>
      </c>
      <c r="L125" s="2">
        <v>4.8148148148148149</v>
      </c>
      <c r="M125" s="2">
        <v>1</v>
      </c>
      <c r="N125" s="2">
        <v>0.59259259259259256</v>
      </c>
    </row>
    <row r="126" spans="1:14" x14ac:dyDescent="0.25">
      <c r="A126" s="1">
        <v>41222</v>
      </c>
      <c r="B126" t="s">
        <v>141</v>
      </c>
      <c r="C126">
        <v>31</v>
      </c>
      <c r="D126">
        <v>17</v>
      </c>
      <c r="E126">
        <v>14</v>
      </c>
      <c r="F126" s="4">
        <v>0.54838709677419351</v>
      </c>
      <c r="G126">
        <v>2179</v>
      </c>
      <c r="H126">
        <v>2019</v>
      </c>
      <c r="I126" s="2">
        <v>70.290322580645167</v>
      </c>
      <c r="J126" s="2">
        <v>65.129032258064512</v>
      </c>
      <c r="K126">
        <v>160</v>
      </c>
      <c r="L126" s="2">
        <v>5.161290322580645</v>
      </c>
      <c r="M126" s="2">
        <v>1</v>
      </c>
      <c r="N126" s="2">
        <v>0.54838709677419351</v>
      </c>
    </row>
    <row r="127" spans="1:14" x14ac:dyDescent="0.25">
      <c r="A127" s="1">
        <v>41222</v>
      </c>
      <c r="B127" t="s">
        <v>227</v>
      </c>
      <c r="C127">
        <v>29</v>
      </c>
      <c r="D127">
        <v>19</v>
      </c>
      <c r="E127">
        <v>10</v>
      </c>
      <c r="F127" s="4">
        <v>0.65517241379310343</v>
      </c>
      <c r="G127">
        <v>2093</v>
      </c>
      <c r="H127">
        <v>1974</v>
      </c>
      <c r="I127" s="2">
        <v>72.172413793103445</v>
      </c>
      <c r="J127" s="2">
        <v>68.068965517241381</v>
      </c>
      <c r="K127">
        <v>119</v>
      </c>
      <c r="L127" s="2">
        <v>4.1034482758620694</v>
      </c>
      <c r="M127" s="2">
        <v>1</v>
      </c>
      <c r="N127" s="2">
        <v>0.65517241379310343</v>
      </c>
    </row>
    <row r="128" spans="1:14" x14ac:dyDescent="0.25">
      <c r="A128" s="1">
        <v>41222</v>
      </c>
      <c r="B128" t="s">
        <v>193</v>
      </c>
      <c r="C128">
        <v>30</v>
      </c>
      <c r="D128">
        <v>18</v>
      </c>
      <c r="E128">
        <v>12</v>
      </c>
      <c r="F128" s="4">
        <v>0.6</v>
      </c>
      <c r="G128">
        <v>2316</v>
      </c>
      <c r="H128">
        <v>2201</v>
      </c>
      <c r="I128" s="2">
        <v>77.2</v>
      </c>
      <c r="J128" s="2">
        <v>73.36666666666666</v>
      </c>
      <c r="K128">
        <v>115</v>
      </c>
      <c r="L128" s="2">
        <v>3.8333333333333335</v>
      </c>
      <c r="M128" s="2">
        <v>1</v>
      </c>
      <c r="N128" s="2">
        <v>0.6</v>
      </c>
    </row>
    <row r="129" spans="1:14" x14ac:dyDescent="0.25">
      <c r="A129" s="1">
        <v>41222</v>
      </c>
      <c r="B129" t="s">
        <v>144</v>
      </c>
      <c r="C129">
        <v>32</v>
      </c>
      <c r="D129">
        <v>21</v>
      </c>
      <c r="E129">
        <v>11</v>
      </c>
      <c r="F129" s="4">
        <v>0.65625</v>
      </c>
      <c r="G129">
        <v>2140</v>
      </c>
      <c r="H129">
        <v>2029</v>
      </c>
      <c r="I129" s="2">
        <v>66.875</v>
      </c>
      <c r="J129" s="2">
        <v>63.40625</v>
      </c>
      <c r="K129">
        <v>111</v>
      </c>
      <c r="L129" s="2">
        <v>3.46875</v>
      </c>
      <c r="M129" s="2">
        <v>1</v>
      </c>
      <c r="N129" s="2">
        <v>0.65625</v>
      </c>
    </row>
    <row r="130" spans="1:14" x14ac:dyDescent="0.25">
      <c r="A130" s="1">
        <v>41222</v>
      </c>
      <c r="B130" t="s">
        <v>23</v>
      </c>
      <c r="C130">
        <v>28</v>
      </c>
      <c r="D130">
        <v>16</v>
      </c>
      <c r="E130">
        <v>12</v>
      </c>
      <c r="F130" s="4">
        <v>0.5714285714285714</v>
      </c>
      <c r="G130">
        <v>1979</v>
      </c>
      <c r="H130">
        <v>1869</v>
      </c>
      <c r="I130" s="2">
        <v>70.678571428571431</v>
      </c>
      <c r="J130" s="2">
        <v>66.75</v>
      </c>
      <c r="K130">
        <v>110</v>
      </c>
      <c r="L130" s="2">
        <v>3.9285714285714284</v>
      </c>
      <c r="M130" s="2">
        <v>1</v>
      </c>
      <c r="N130" s="2">
        <v>0.5714285714285714</v>
      </c>
    </row>
    <row r="131" spans="1:14" x14ac:dyDescent="0.25">
      <c r="A131" s="1">
        <v>41222</v>
      </c>
      <c r="B131" t="s">
        <v>38</v>
      </c>
      <c r="C131">
        <v>29</v>
      </c>
      <c r="D131">
        <v>17</v>
      </c>
      <c r="E131">
        <v>12</v>
      </c>
      <c r="F131" s="4">
        <v>0.58620689655172409</v>
      </c>
      <c r="G131">
        <v>1972</v>
      </c>
      <c r="H131">
        <v>1865</v>
      </c>
      <c r="I131" s="2">
        <v>68</v>
      </c>
      <c r="J131" s="2">
        <v>64.310344827586206</v>
      </c>
      <c r="K131">
        <v>107</v>
      </c>
      <c r="L131" s="2">
        <v>3.6896551724137931</v>
      </c>
      <c r="M131" s="2">
        <v>1</v>
      </c>
      <c r="N131" s="2">
        <v>0.58620689655172409</v>
      </c>
    </row>
    <row r="132" spans="1:14" x14ac:dyDescent="0.25">
      <c r="A132" s="1">
        <v>41222</v>
      </c>
      <c r="B132" t="s">
        <v>32</v>
      </c>
      <c r="C132">
        <v>32</v>
      </c>
      <c r="D132">
        <v>18</v>
      </c>
      <c r="E132">
        <v>14</v>
      </c>
      <c r="F132" s="4">
        <v>0.5625</v>
      </c>
      <c r="G132">
        <v>2211</v>
      </c>
      <c r="H132">
        <v>2092</v>
      </c>
      <c r="I132" s="2">
        <v>69.09375</v>
      </c>
      <c r="J132" s="2">
        <v>65.375</v>
      </c>
      <c r="K132">
        <v>119</v>
      </c>
      <c r="L132" s="2">
        <v>3.71875</v>
      </c>
      <c r="M132" s="2">
        <v>1</v>
      </c>
      <c r="N132" s="2">
        <v>0.5625</v>
      </c>
    </row>
    <row r="133" spans="1:14" x14ac:dyDescent="0.25">
      <c r="A133" s="1">
        <v>41222</v>
      </c>
      <c r="B133" t="s">
        <v>89</v>
      </c>
      <c r="C133">
        <v>32</v>
      </c>
      <c r="D133">
        <v>20</v>
      </c>
      <c r="E133">
        <v>12</v>
      </c>
      <c r="F133" s="4">
        <v>0.625</v>
      </c>
      <c r="G133">
        <v>1977</v>
      </c>
      <c r="H133">
        <v>1872</v>
      </c>
      <c r="I133" s="2">
        <v>61.78125</v>
      </c>
      <c r="J133" s="2">
        <v>58.5</v>
      </c>
      <c r="K133">
        <v>105</v>
      </c>
      <c r="L133" s="2">
        <v>3.28125</v>
      </c>
      <c r="M133" s="2">
        <v>1</v>
      </c>
      <c r="N133" s="2">
        <v>0.625</v>
      </c>
    </row>
    <row r="134" spans="1:14" x14ac:dyDescent="0.25">
      <c r="A134" s="1">
        <v>41222</v>
      </c>
      <c r="B134" t="s">
        <v>155</v>
      </c>
      <c r="C134">
        <v>33</v>
      </c>
      <c r="D134">
        <v>20</v>
      </c>
      <c r="E134">
        <v>13</v>
      </c>
      <c r="F134" s="4">
        <v>0.60606060606060608</v>
      </c>
      <c r="G134">
        <v>2622</v>
      </c>
      <c r="H134">
        <v>2521</v>
      </c>
      <c r="I134" s="2">
        <v>79.454545454545453</v>
      </c>
      <c r="J134" s="2">
        <v>76.393939393939391</v>
      </c>
      <c r="K134">
        <v>101</v>
      </c>
      <c r="L134" s="2">
        <v>3.0606060606060606</v>
      </c>
      <c r="M134" s="2">
        <v>1</v>
      </c>
      <c r="N134" s="2">
        <v>0.60606060606060608</v>
      </c>
    </row>
    <row r="135" spans="1:14" x14ac:dyDescent="0.25">
      <c r="A135" s="1">
        <v>41222</v>
      </c>
      <c r="B135" t="s">
        <v>58</v>
      </c>
      <c r="C135">
        <v>30</v>
      </c>
      <c r="D135">
        <v>19</v>
      </c>
      <c r="E135">
        <v>11</v>
      </c>
      <c r="F135" s="4">
        <v>0.6333333333333333</v>
      </c>
      <c r="G135">
        <v>2223</v>
      </c>
      <c r="H135">
        <v>2136</v>
      </c>
      <c r="I135" s="2">
        <v>74.099999999999994</v>
      </c>
      <c r="J135" s="2">
        <v>71.2</v>
      </c>
      <c r="K135">
        <v>87</v>
      </c>
      <c r="L135" s="2">
        <v>2.9</v>
      </c>
      <c r="M135" s="2">
        <v>1</v>
      </c>
      <c r="N135" s="2">
        <v>0.6333333333333333</v>
      </c>
    </row>
    <row r="136" spans="1:14" x14ac:dyDescent="0.25">
      <c r="A136" s="1">
        <v>41222</v>
      </c>
      <c r="B136" t="s">
        <v>24</v>
      </c>
      <c r="C136">
        <v>30</v>
      </c>
      <c r="D136">
        <v>18</v>
      </c>
      <c r="E136">
        <v>12</v>
      </c>
      <c r="F136" s="4">
        <v>0.6</v>
      </c>
      <c r="G136">
        <v>1937</v>
      </c>
      <c r="H136">
        <v>1846</v>
      </c>
      <c r="I136" s="2">
        <v>64.566666666666663</v>
      </c>
      <c r="J136" s="2">
        <v>61.533333333333331</v>
      </c>
      <c r="K136">
        <v>91</v>
      </c>
      <c r="L136" s="2">
        <v>3.0333333333333332</v>
      </c>
      <c r="M136" s="2">
        <v>1</v>
      </c>
      <c r="N136" s="2">
        <v>0.6</v>
      </c>
    </row>
    <row r="137" spans="1:14" x14ac:dyDescent="0.25">
      <c r="A137" s="1">
        <v>41222</v>
      </c>
      <c r="B137" t="s">
        <v>182</v>
      </c>
      <c r="C137">
        <v>28</v>
      </c>
      <c r="D137">
        <v>15</v>
      </c>
      <c r="E137">
        <v>13</v>
      </c>
      <c r="F137" s="4">
        <v>0.5357142857142857</v>
      </c>
      <c r="G137">
        <v>1958</v>
      </c>
      <c r="H137">
        <v>1874</v>
      </c>
      <c r="I137" s="2">
        <v>69.928571428571431</v>
      </c>
      <c r="J137" s="2">
        <v>66.928571428571431</v>
      </c>
      <c r="K137">
        <v>84</v>
      </c>
      <c r="L137" s="2">
        <v>3</v>
      </c>
      <c r="M137" s="2">
        <v>1</v>
      </c>
      <c r="N137" s="2">
        <v>0.5357142857142857</v>
      </c>
    </row>
    <row r="138" spans="1:14" x14ac:dyDescent="0.25">
      <c r="A138" s="1">
        <v>41222</v>
      </c>
      <c r="B138" t="s">
        <v>104</v>
      </c>
      <c r="C138">
        <v>30</v>
      </c>
      <c r="D138">
        <v>15</v>
      </c>
      <c r="E138">
        <v>15</v>
      </c>
      <c r="F138" s="4">
        <v>0.5</v>
      </c>
      <c r="G138">
        <v>2155</v>
      </c>
      <c r="H138">
        <v>2064</v>
      </c>
      <c r="I138" s="2">
        <v>71.833333333333329</v>
      </c>
      <c r="J138" s="2">
        <v>68.8</v>
      </c>
      <c r="K138">
        <v>91</v>
      </c>
      <c r="L138" s="2">
        <v>3.0333333333333332</v>
      </c>
      <c r="M138" s="2">
        <v>1</v>
      </c>
      <c r="N138" s="2">
        <v>0.5</v>
      </c>
    </row>
    <row r="139" spans="1:14" x14ac:dyDescent="0.25">
      <c r="A139" s="1">
        <v>41222</v>
      </c>
      <c r="B139" t="s">
        <v>15</v>
      </c>
      <c r="C139">
        <v>31</v>
      </c>
      <c r="D139">
        <v>17</v>
      </c>
      <c r="E139">
        <v>14</v>
      </c>
      <c r="F139" s="4">
        <v>0.54838709677419351</v>
      </c>
      <c r="G139">
        <v>2160</v>
      </c>
      <c r="H139">
        <v>2079</v>
      </c>
      <c r="I139" s="2">
        <v>69.677419354838705</v>
      </c>
      <c r="J139" s="2">
        <v>67.064516129032256</v>
      </c>
      <c r="K139">
        <v>81</v>
      </c>
      <c r="L139" s="2">
        <v>2.6129032258064515</v>
      </c>
      <c r="M139" s="2">
        <v>1</v>
      </c>
      <c r="N139" s="2">
        <v>0.54838709677419351</v>
      </c>
    </row>
    <row r="140" spans="1:14" x14ac:dyDescent="0.25">
      <c r="A140" s="1">
        <v>41222</v>
      </c>
      <c r="B140" t="s">
        <v>107</v>
      </c>
      <c r="C140">
        <v>30</v>
      </c>
      <c r="D140">
        <v>19</v>
      </c>
      <c r="E140">
        <v>11</v>
      </c>
      <c r="F140" s="4">
        <v>0.6333333333333333</v>
      </c>
      <c r="G140">
        <v>2041</v>
      </c>
      <c r="H140">
        <v>1975</v>
      </c>
      <c r="I140" s="2">
        <v>68.033333333333331</v>
      </c>
      <c r="J140" s="2">
        <v>65.833333333333329</v>
      </c>
      <c r="K140">
        <v>66</v>
      </c>
      <c r="L140" s="2">
        <v>2.2000000000000002</v>
      </c>
      <c r="M140" s="2">
        <v>1</v>
      </c>
      <c r="N140" s="2">
        <v>0.6333333333333333</v>
      </c>
    </row>
    <row r="141" spans="1:14" x14ac:dyDescent="0.25">
      <c r="A141" s="1">
        <v>41222</v>
      </c>
      <c r="B141" t="s">
        <v>77</v>
      </c>
      <c r="C141">
        <v>32</v>
      </c>
      <c r="D141">
        <v>19</v>
      </c>
      <c r="E141">
        <v>13</v>
      </c>
      <c r="F141" s="4">
        <v>0.59375</v>
      </c>
      <c r="G141">
        <v>2366</v>
      </c>
      <c r="H141">
        <v>2293</v>
      </c>
      <c r="I141" s="2">
        <v>73.9375</v>
      </c>
      <c r="J141" s="2">
        <v>71.65625</v>
      </c>
      <c r="K141">
        <v>73</v>
      </c>
      <c r="L141" s="2">
        <v>2.28125</v>
      </c>
      <c r="M141" s="2">
        <v>1</v>
      </c>
      <c r="N141" s="2">
        <v>0.59375</v>
      </c>
    </row>
    <row r="142" spans="1:14" x14ac:dyDescent="0.25">
      <c r="A142" s="1">
        <v>41222</v>
      </c>
      <c r="B142" t="s">
        <v>183</v>
      </c>
      <c r="C142">
        <v>32</v>
      </c>
      <c r="D142">
        <v>18</v>
      </c>
      <c r="E142">
        <v>14</v>
      </c>
      <c r="F142" s="4">
        <v>0.5625</v>
      </c>
      <c r="G142">
        <v>2136</v>
      </c>
      <c r="H142">
        <v>2064</v>
      </c>
      <c r="I142" s="2">
        <v>66.75</v>
      </c>
      <c r="J142" s="2">
        <v>64.5</v>
      </c>
      <c r="K142">
        <v>72</v>
      </c>
      <c r="L142" s="2">
        <v>2.25</v>
      </c>
      <c r="M142" s="2">
        <v>1</v>
      </c>
      <c r="N142" s="2">
        <v>0.5625</v>
      </c>
    </row>
    <row r="143" spans="1:14" x14ac:dyDescent="0.25">
      <c r="A143" s="1">
        <v>41222</v>
      </c>
      <c r="B143" t="s">
        <v>100</v>
      </c>
      <c r="C143">
        <v>31</v>
      </c>
      <c r="D143">
        <v>19</v>
      </c>
      <c r="E143">
        <v>12</v>
      </c>
      <c r="F143" s="4">
        <v>0.61290322580645162</v>
      </c>
      <c r="G143">
        <v>2061</v>
      </c>
      <c r="H143">
        <v>1997</v>
      </c>
      <c r="I143" s="2">
        <v>66.483870967741936</v>
      </c>
      <c r="J143" s="2">
        <v>64.41935483870968</v>
      </c>
      <c r="K143">
        <v>64</v>
      </c>
      <c r="L143" s="2">
        <v>2.064516129032258</v>
      </c>
      <c r="M143" s="2">
        <v>1</v>
      </c>
      <c r="N143" s="2">
        <v>0.61290322580645162</v>
      </c>
    </row>
    <row r="144" spans="1:14" x14ac:dyDescent="0.25">
      <c r="A144" s="1">
        <v>41222</v>
      </c>
      <c r="B144" t="s">
        <v>262</v>
      </c>
      <c r="C144">
        <v>32</v>
      </c>
      <c r="D144">
        <v>17</v>
      </c>
      <c r="E144">
        <v>15</v>
      </c>
      <c r="F144" s="4">
        <v>0.53125</v>
      </c>
      <c r="G144">
        <v>2094</v>
      </c>
      <c r="H144">
        <v>2024</v>
      </c>
      <c r="I144" s="2">
        <v>65.4375</v>
      </c>
      <c r="J144" s="2">
        <v>63.25</v>
      </c>
      <c r="K144">
        <v>70</v>
      </c>
      <c r="L144" s="2">
        <v>2.1875</v>
      </c>
      <c r="M144" s="2">
        <v>1</v>
      </c>
      <c r="N144" s="2">
        <v>0.53125</v>
      </c>
    </row>
    <row r="145" spans="1:14" x14ac:dyDescent="0.25">
      <c r="A145" s="1">
        <v>41222</v>
      </c>
      <c r="B145" t="s">
        <v>16</v>
      </c>
      <c r="C145">
        <v>32</v>
      </c>
      <c r="D145">
        <v>17</v>
      </c>
      <c r="E145">
        <v>15</v>
      </c>
      <c r="F145" s="4">
        <v>0.53125</v>
      </c>
      <c r="G145">
        <v>2162</v>
      </c>
      <c r="H145">
        <v>2094</v>
      </c>
      <c r="I145" s="2">
        <v>67.5625</v>
      </c>
      <c r="J145" s="2">
        <v>65.4375</v>
      </c>
      <c r="K145">
        <v>68</v>
      </c>
      <c r="L145" s="2">
        <v>2.125</v>
      </c>
      <c r="M145" s="2">
        <v>1</v>
      </c>
      <c r="N145" s="2">
        <v>0.53125</v>
      </c>
    </row>
    <row r="146" spans="1:14" x14ac:dyDescent="0.25">
      <c r="A146" s="1">
        <v>41222</v>
      </c>
      <c r="B146" t="s">
        <v>200</v>
      </c>
      <c r="C146">
        <v>31</v>
      </c>
      <c r="D146">
        <v>19</v>
      </c>
      <c r="E146">
        <v>12</v>
      </c>
      <c r="F146" s="4">
        <v>0.61290322580645162</v>
      </c>
      <c r="G146">
        <v>2136</v>
      </c>
      <c r="H146">
        <v>2079</v>
      </c>
      <c r="I146" s="2">
        <v>68.903225806451616</v>
      </c>
      <c r="J146" s="2">
        <v>67.064516129032256</v>
      </c>
      <c r="K146">
        <v>57</v>
      </c>
      <c r="L146" s="2">
        <v>1.8387096774193548</v>
      </c>
      <c r="M146" s="2">
        <v>1</v>
      </c>
      <c r="N146" s="2">
        <v>0.61290322580645162</v>
      </c>
    </row>
    <row r="147" spans="1:14" x14ac:dyDescent="0.25">
      <c r="A147" s="1">
        <v>41222</v>
      </c>
      <c r="B147" t="s">
        <v>82</v>
      </c>
      <c r="C147">
        <v>32</v>
      </c>
      <c r="D147">
        <v>19</v>
      </c>
      <c r="E147">
        <v>13</v>
      </c>
      <c r="F147" s="4">
        <v>0.59375</v>
      </c>
      <c r="G147">
        <v>2045</v>
      </c>
      <c r="H147">
        <v>1988</v>
      </c>
      <c r="I147" s="2">
        <v>63.90625</v>
      </c>
      <c r="J147" s="2">
        <v>62.125</v>
      </c>
      <c r="K147">
        <v>57</v>
      </c>
      <c r="L147" s="2">
        <v>1.78125</v>
      </c>
      <c r="M147" s="2">
        <v>1</v>
      </c>
      <c r="N147" s="2">
        <v>0.59375</v>
      </c>
    </row>
    <row r="148" spans="1:14" x14ac:dyDescent="0.25">
      <c r="A148" s="1">
        <v>41222</v>
      </c>
      <c r="B148" t="s">
        <v>7</v>
      </c>
      <c r="C148">
        <v>29</v>
      </c>
      <c r="D148">
        <v>16</v>
      </c>
      <c r="E148">
        <v>13</v>
      </c>
      <c r="F148" s="4">
        <v>0.55172413793103448</v>
      </c>
      <c r="G148">
        <v>1882</v>
      </c>
      <c r="H148">
        <v>1835</v>
      </c>
      <c r="I148" s="2">
        <v>64.896551724137936</v>
      </c>
      <c r="J148" s="2">
        <v>63.275862068965516</v>
      </c>
      <c r="K148">
        <v>47</v>
      </c>
      <c r="L148" s="2">
        <v>1.6206896551724137</v>
      </c>
      <c r="M148" s="2">
        <v>1</v>
      </c>
      <c r="N148" s="2">
        <v>0.55172413793103448</v>
      </c>
    </row>
    <row r="149" spans="1:14" x14ac:dyDescent="0.25">
      <c r="A149" s="1">
        <v>41222</v>
      </c>
      <c r="B149" t="s">
        <v>122</v>
      </c>
      <c r="C149">
        <v>34</v>
      </c>
      <c r="D149">
        <v>19</v>
      </c>
      <c r="E149">
        <v>15</v>
      </c>
      <c r="F149" s="4">
        <v>0.55882352941176472</v>
      </c>
      <c r="G149">
        <v>2051</v>
      </c>
      <c r="H149">
        <v>1998</v>
      </c>
      <c r="I149" s="2">
        <v>60.323529411764703</v>
      </c>
      <c r="J149" s="2">
        <v>58.764705882352942</v>
      </c>
      <c r="K149">
        <v>53</v>
      </c>
      <c r="L149" s="2">
        <v>1.5588235294117647</v>
      </c>
      <c r="M149" s="2">
        <v>1</v>
      </c>
      <c r="N149" s="2">
        <v>0.55882352941176472</v>
      </c>
    </row>
    <row r="150" spans="1:14" x14ac:dyDescent="0.25">
      <c r="A150" s="1">
        <v>41222</v>
      </c>
      <c r="B150" t="s">
        <v>45</v>
      </c>
      <c r="C150">
        <v>32</v>
      </c>
      <c r="D150">
        <v>21</v>
      </c>
      <c r="E150">
        <v>11</v>
      </c>
      <c r="F150" s="4">
        <v>0.65625</v>
      </c>
      <c r="G150">
        <v>2132</v>
      </c>
      <c r="H150">
        <v>2095</v>
      </c>
      <c r="I150" s="2">
        <v>66.625</v>
      </c>
      <c r="J150" s="2">
        <v>65.46875</v>
      </c>
      <c r="K150">
        <v>37</v>
      </c>
      <c r="L150" s="2">
        <v>1.15625</v>
      </c>
      <c r="M150" s="2">
        <v>1</v>
      </c>
      <c r="N150" s="2">
        <v>0.65625</v>
      </c>
    </row>
    <row r="151" spans="1:14" x14ac:dyDescent="0.25">
      <c r="A151" s="1">
        <v>41222</v>
      </c>
      <c r="B151" t="s">
        <v>178</v>
      </c>
      <c r="C151">
        <v>32</v>
      </c>
      <c r="D151">
        <v>20</v>
      </c>
      <c r="E151">
        <v>12</v>
      </c>
      <c r="F151" s="4">
        <v>0.625</v>
      </c>
      <c r="G151">
        <v>2230</v>
      </c>
      <c r="H151">
        <v>2192</v>
      </c>
      <c r="I151" s="2">
        <v>69.6875</v>
      </c>
      <c r="J151" s="2">
        <v>68.5</v>
      </c>
      <c r="K151">
        <v>38</v>
      </c>
      <c r="L151" s="2">
        <v>1.1875</v>
      </c>
      <c r="M151" s="2">
        <v>1</v>
      </c>
      <c r="N151" s="2">
        <v>0.625</v>
      </c>
    </row>
    <row r="152" spans="1:14" x14ac:dyDescent="0.25">
      <c r="A152" s="1">
        <v>41222</v>
      </c>
      <c r="B152" t="s">
        <v>242</v>
      </c>
      <c r="C152">
        <v>30</v>
      </c>
      <c r="D152">
        <v>14</v>
      </c>
      <c r="E152">
        <v>16</v>
      </c>
      <c r="F152" s="4">
        <v>0.46666666666666667</v>
      </c>
      <c r="G152">
        <v>1931</v>
      </c>
      <c r="H152">
        <v>1893</v>
      </c>
      <c r="I152" s="2">
        <v>64.36666666666666</v>
      </c>
      <c r="J152" s="2">
        <v>63.1</v>
      </c>
      <c r="K152">
        <v>38</v>
      </c>
      <c r="L152" s="2">
        <v>1.2666666666666666</v>
      </c>
      <c r="M152" s="2">
        <v>1</v>
      </c>
      <c r="N152" s="2">
        <v>0.46666666666666667</v>
      </c>
    </row>
    <row r="153" spans="1:14" x14ac:dyDescent="0.25">
      <c r="A153" s="1">
        <v>41222</v>
      </c>
      <c r="B153" t="s">
        <v>194</v>
      </c>
      <c r="C153">
        <v>33</v>
      </c>
      <c r="D153">
        <v>18</v>
      </c>
      <c r="E153">
        <v>15</v>
      </c>
      <c r="F153" s="4">
        <v>0.54545454545454541</v>
      </c>
      <c r="G153">
        <v>2206</v>
      </c>
      <c r="H153">
        <v>2172</v>
      </c>
      <c r="I153" s="2">
        <v>66.848484848484844</v>
      </c>
      <c r="J153" s="2">
        <v>65.818181818181813</v>
      </c>
      <c r="K153">
        <v>34</v>
      </c>
      <c r="L153" s="2">
        <v>1.0303030303030303</v>
      </c>
      <c r="M153" s="2">
        <v>1</v>
      </c>
      <c r="N153" s="2">
        <v>0.54545454545454541</v>
      </c>
    </row>
    <row r="154" spans="1:14" x14ac:dyDescent="0.25">
      <c r="A154" s="1">
        <v>41222</v>
      </c>
      <c r="B154" t="s">
        <v>59</v>
      </c>
      <c r="C154">
        <v>31</v>
      </c>
      <c r="D154">
        <v>14</v>
      </c>
      <c r="E154">
        <v>17</v>
      </c>
      <c r="F154" s="4">
        <v>0.45161290322580644</v>
      </c>
      <c r="G154">
        <v>2140</v>
      </c>
      <c r="H154">
        <v>2103</v>
      </c>
      <c r="I154" s="2">
        <v>69.032258064516128</v>
      </c>
      <c r="J154" s="2">
        <v>67.838709677419359</v>
      </c>
      <c r="K154">
        <v>37</v>
      </c>
      <c r="L154" s="2">
        <v>1.1935483870967742</v>
      </c>
      <c r="M154" s="2">
        <v>1</v>
      </c>
      <c r="N154" s="2">
        <v>0.45161290322580644</v>
      </c>
    </row>
    <row r="155" spans="1:14" x14ac:dyDescent="0.25">
      <c r="A155" s="1">
        <v>41222</v>
      </c>
      <c r="B155" t="s">
        <v>237</v>
      </c>
      <c r="C155">
        <v>34</v>
      </c>
      <c r="D155">
        <v>20</v>
      </c>
      <c r="E155">
        <v>14</v>
      </c>
      <c r="F155" s="4">
        <v>0.58823529411764708</v>
      </c>
      <c r="G155">
        <v>2216</v>
      </c>
      <c r="H155">
        <v>2188</v>
      </c>
      <c r="I155" s="2">
        <v>65.17647058823529</v>
      </c>
      <c r="J155" s="2">
        <v>64.352941176470594</v>
      </c>
      <c r="K155">
        <v>28</v>
      </c>
      <c r="L155" s="2">
        <v>0.82352941176470584</v>
      </c>
      <c r="M155" s="2">
        <v>1</v>
      </c>
      <c r="N155" s="2">
        <v>0.58823529411764708</v>
      </c>
    </row>
    <row r="156" spans="1:14" x14ac:dyDescent="0.25">
      <c r="A156" s="1">
        <v>41222</v>
      </c>
      <c r="B156" t="s">
        <v>283</v>
      </c>
      <c r="C156">
        <v>32</v>
      </c>
      <c r="D156">
        <v>18</v>
      </c>
      <c r="E156">
        <v>14</v>
      </c>
      <c r="F156" s="4">
        <v>0.5625</v>
      </c>
      <c r="G156">
        <v>2049</v>
      </c>
      <c r="H156">
        <v>2022</v>
      </c>
      <c r="I156" s="2">
        <v>64.03125</v>
      </c>
      <c r="J156" s="2">
        <v>63.1875</v>
      </c>
      <c r="K156">
        <v>27</v>
      </c>
      <c r="L156" s="2">
        <v>0.84375</v>
      </c>
      <c r="M156" s="2">
        <v>1</v>
      </c>
      <c r="N156" s="2">
        <v>0.5625</v>
      </c>
    </row>
    <row r="157" spans="1:14" x14ac:dyDescent="0.25">
      <c r="A157" s="1">
        <v>41222</v>
      </c>
      <c r="B157" t="s">
        <v>340</v>
      </c>
      <c r="C157">
        <v>30</v>
      </c>
      <c r="D157">
        <v>16</v>
      </c>
      <c r="E157">
        <v>14</v>
      </c>
      <c r="F157" s="4">
        <v>0.53333333333333333</v>
      </c>
      <c r="G157">
        <v>2167</v>
      </c>
      <c r="H157">
        <v>2143</v>
      </c>
      <c r="I157" s="2">
        <v>72.233333333333334</v>
      </c>
      <c r="J157" s="2">
        <v>71.433333333333337</v>
      </c>
      <c r="K157">
        <v>24</v>
      </c>
      <c r="L157" s="2">
        <v>0.8</v>
      </c>
      <c r="M157" s="2">
        <v>1</v>
      </c>
      <c r="N157" s="2">
        <v>0.53333333333333333</v>
      </c>
    </row>
    <row r="158" spans="1:14" x14ac:dyDescent="0.25">
      <c r="A158" s="1">
        <v>41222</v>
      </c>
      <c r="B158" t="s">
        <v>102</v>
      </c>
      <c r="C158">
        <v>34</v>
      </c>
      <c r="D158">
        <v>19</v>
      </c>
      <c r="E158">
        <v>15</v>
      </c>
      <c r="F158" s="4">
        <v>0.55882352941176472</v>
      </c>
      <c r="G158">
        <v>2278</v>
      </c>
      <c r="H158">
        <v>2254</v>
      </c>
      <c r="I158" s="2">
        <v>67</v>
      </c>
      <c r="J158" s="2">
        <v>66.294117647058826</v>
      </c>
      <c r="K158">
        <v>24</v>
      </c>
      <c r="L158" s="2">
        <v>0.70588235294117652</v>
      </c>
      <c r="M158" s="2">
        <v>1</v>
      </c>
      <c r="N158" s="2">
        <v>0.55882352941176472</v>
      </c>
    </row>
    <row r="159" spans="1:14" x14ac:dyDescent="0.25">
      <c r="A159" s="1">
        <v>41222</v>
      </c>
      <c r="B159" t="s">
        <v>51</v>
      </c>
      <c r="C159">
        <v>30</v>
      </c>
      <c r="D159">
        <v>17</v>
      </c>
      <c r="E159">
        <v>13</v>
      </c>
      <c r="F159" s="4">
        <v>0.56666666666666665</v>
      </c>
      <c r="G159">
        <v>2046</v>
      </c>
      <c r="H159">
        <v>2026</v>
      </c>
      <c r="I159" s="2">
        <v>68.2</v>
      </c>
      <c r="J159" s="2">
        <v>67.533333333333331</v>
      </c>
      <c r="K159">
        <v>20</v>
      </c>
      <c r="L159" s="2">
        <v>0.66666666666666663</v>
      </c>
      <c r="M159" s="2">
        <v>1</v>
      </c>
      <c r="N159" s="2">
        <v>0.56666666666666665</v>
      </c>
    </row>
    <row r="160" spans="1:14" x14ac:dyDescent="0.25">
      <c r="A160" s="1">
        <v>41222</v>
      </c>
      <c r="B160" t="s">
        <v>214</v>
      </c>
      <c r="C160">
        <v>31</v>
      </c>
      <c r="D160">
        <v>14</v>
      </c>
      <c r="E160">
        <v>17</v>
      </c>
      <c r="F160" s="4">
        <v>0.45161290322580644</v>
      </c>
      <c r="G160">
        <v>1983</v>
      </c>
      <c r="H160">
        <v>1960</v>
      </c>
      <c r="I160" s="2">
        <v>63.967741935483872</v>
      </c>
      <c r="J160" s="2">
        <v>63.225806451612904</v>
      </c>
      <c r="K160">
        <v>23</v>
      </c>
      <c r="L160" s="2">
        <v>0.74193548387096775</v>
      </c>
      <c r="M160" s="2">
        <v>1</v>
      </c>
      <c r="N160" s="2">
        <v>0.45161290322580644</v>
      </c>
    </row>
    <row r="161" spans="1:14" x14ac:dyDescent="0.25">
      <c r="A161" s="1">
        <v>41222</v>
      </c>
      <c r="B161" t="s">
        <v>108</v>
      </c>
      <c r="C161">
        <v>25</v>
      </c>
      <c r="D161">
        <v>12</v>
      </c>
      <c r="E161">
        <v>13</v>
      </c>
      <c r="F161" s="4">
        <v>0.48</v>
      </c>
      <c r="G161">
        <v>1689</v>
      </c>
      <c r="H161">
        <v>1672</v>
      </c>
      <c r="I161" s="2">
        <v>67.56</v>
      </c>
      <c r="J161" s="2">
        <v>66.88</v>
      </c>
      <c r="K161">
        <v>17</v>
      </c>
      <c r="L161" s="2">
        <v>0.68</v>
      </c>
      <c r="M161" s="2">
        <v>1</v>
      </c>
      <c r="N161" s="2">
        <v>0.48</v>
      </c>
    </row>
    <row r="162" spans="1:14" x14ac:dyDescent="0.25">
      <c r="A162" s="1">
        <v>41222</v>
      </c>
      <c r="B162" t="s">
        <v>64</v>
      </c>
      <c r="C162">
        <v>28</v>
      </c>
      <c r="D162">
        <v>15</v>
      </c>
      <c r="E162">
        <v>13</v>
      </c>
      <c r="F162" s="4">
        <v>0.5357142857142857</v>
      </c>
      <c r="G162">
        <v>1928</v>
      </c>
      <c r="H162">
        <v>1911</v>
      </c>
      <c r="I162" s="2">
        <v>68.857142857142861</v>
      </c>
      <c r="J162" s="2">
        <v>68.25</v>
      </c>
      <c r="K162">
        <v>17</v>
      </c>
      <c r="L162" s="2">
        <v>0.6071428571428571</v>
      </c>
      <c r="M162" s="2">
        <v>1</v>
      </c>
      <c r="N162" s="2">
        <v>0.5357142857142857</v>
      </c>
    </row>
    <row r="163" spans="1:14" x14ac:dyDescent="0.25">
      <c r="A163" s="1">
        <v>41222</v>
      </c>
      <c r="B163" t="s">
        <v>54</v>
      </c>
      <c r="C163">
        <v>31</v>
      </c>
      <c r="D163">
        <v>15</v>
      </c>
      <c r="E163">
        <v>16</v>
      </c>
      <c r="F163" s="4">
        <v>0.4838709677419355</v>
      </c>
      <c r="G163">
        <v>2261</v>
      </c>
      <c r="H163">
        <v>2244</v>
      </c>
      <c r="I163" s="2">
        <v>72.935483870967744</v>
      </c>
      <c r="J163" s="2">
        <v>72.387096774193552</v>
      </c>
      <c r="K163">
        <v>17</v>
      </c>
      <c r="L163" s="2">
        <v>0.54838709677419351</v>
      </c>
      <c r="M163" s="2">
        <v>1</v>
      </c>
      <c r="N163" s="2">
        <v>0.4838709677419355</v>
      </c>
    </row>
    <row r="164" spans="1:14" x14ac:dyDescent="0.25">
      <c r="A164" s="1">
        <v>41222</v>
      </c>
      <c r="B164" t="s">
        <v>26</v>
      </c>
      <c r="C164">
        <v>28</v>
      </c>
      <c r="D164">
        <v>16</v>
      </c>
      <c r="E164">
        <v>12</v>
      </c>
      <c r="F164" s="4">
        <v>0.5714285714285714</v>
      </c>
      <c r="G164">
        <v>1905</v>
      </c>
      <c r="H164">
        <v>1892</v>
      </c>
      <c r="I164" s="2">
        <v>68.035714285714292</v>
      </c>
      <c r="J164" s="2">
        <v>67.571428571428569</v>
      </c>
      <c r="K164">
        <v>13</v>
      </c>
      <c r="L164" s="2">
        <v>0.4642857142857143</v>
      </c>
      <c r="M164" s="2">
        <v>1</v>
      </c>
      <c r="N164" s="2">
        <v>0.5714285714285714</v>
      </c>
    </row>
    <row r="165" spans="1:14" x14ac:dyDescent="0.25">
      <c r="A165" s="1">
        <v>41222</v>
      </c>
      <c r="B165" t="s">
        <v>132</v>
      </c>
      <c r="C165">
        <v>32</v>
      </c>
      <c r="D165">
        <v>18</v>
      </c>
      <c r="E165">
        <v>14</v>
      </c>
      <c r="F165" s="4">
        <v>0.5625</v>
      </c>
      <c r="G165">
        <v>2210</v>
      </c>
      <c r="H165">
        <v>2209</v>
      </c>
      <c r="I165" s="2">
        <v>69.0625</v>
      </c>
      <c r="J165" s="2">
        <v>69.03125</v>
      </c>
      <c r="K165">
        <v>1</v>
      </c>
      <c r="L165" s="2">
        <v>3.125E-2</v>
      </c>
      <c r="M165" s="2">
        <v>14.020024452859143</v>
      </c>
      <c r="N165" s="2">
        <v>0.5625</v>
      </c>
    </row>
    <row r="166" spans="1:14" x14ac:dyDescent="0.25">
      <c r="A166" s="1">
        <v>41222</v>
      </c>
      <c r="B166" t="s">
        <v>25</v>
      </c>
      <c r="C166">
        <v>30</v>
      </c>
      <c r="D166">
        <v>14</v>
      </c>
      <c r="E166">
        <v>16</v>
      </c>
      <c r="F166" s="4">
        <v>0.46666666666666667</v>
      </c>
      <c r="G166">
        <v>2028</v>
      </c>
      <c r="H166">
        <v>2017</v>
      </c>
      <c r="I166" s="2">
        <v>67.599999999999994</v>
      </c>
      <c r="J166" s="2">
        <v>67.233333333333334</v>
      </c>
      <c r="K166">
        <v>11</v>
      </c>
      <c r="L166" s="2">
        <v>0.36666666666666664</v>
      </c>
      <c r="M166" s="2">
        <v>1</v>
      </c>
      <c r="N166" s="2">
        <v>0.46666666666666667</v>
      </c>
    </row>
    <row r="167" spans="1:14" x14ac:dyDescent="0.25">
      <c r="A167" s="1">
        <v>41222</v>
      </c>
      <c r="B167" t="s">
        <v>131</v>
      </c>
      <c r="C167">
        <v>29</v>
      </c>
      <c r="D167">
        <v>13</v>
      </c>
      <c r="E167">
        <v>16</v>
      </c>
      <c r="F167" s="4">
        <v>0.44827586206896552</v>
      </c>
      <c r="G167">
        <v>2050</v>
      </c>
      <c r="H167">
        <v>2041</v>
      </c>
      <c r="I167" s="2">
        <v>70.689655172413794</v>
      </c>
      <c r="J167" s="2">
        <v>70.379310344827587</v>
      </c>
      <c r="K167">
        <v>9</v>
      </c>
      <c r="L167" s="2">
        <v>0.31034482758620691</v>
      </c>
      <c r="M167" s="2">
        <v>1</v>
      </c>
      <c r="N167" s="2">
        <v>0.44827586206896552</v>
      </c>
    </row>
    <row r="168" spans="1:14" x14ac:dyDescent="0.25">
      <c r="A168" s="1">
        <v>41222</v>
      </c>
      <c r="B168" t="s">
        <v>248</v>
      </c>
      <c r="C168">
        <v>34</v>
      </c>
      <c r="D168">
        <v>18</v>
      </c>
      <c r="E168">
        <v>16</v>
      </c>
      <c r="F168" s="4">
        <v>0.52941176470588236</v>
      </c>
      <c r="G168">
        <v>2095</v>
      </c>
      <c r="H168">
        <v>2088</v>
      </c>
      <c r="I168" s="2">
        <v>61.617647058823529</v>
      </c>
      <c r="J168" s="2">
        <v>61.411764705882355</v>
      </c>
      <c r="K168">
        <v>7</v>
      </c>
      <c r="L168" s="2">
        <v>0.20588235294117646</v>
      </c>
      <c r="M168" s="2">
        <v>1</v>
      </c>
      <c r="N168" s="2">
        <v>0.52941176470588236</v>
      </c>
    </row>
    <row r="169" spans="1:14" x14ac:dyDescent="0.25">
      <c r="A169" s="1">
        <v>41222</v>
      </c>
      <c r="B169" t="s">
        <v>119</v>
      </c>
      <c r="C169">
        <v>26</v>
      </c>
      <c r="D169">
        <v>10</v>
      </c>
      <c r="E169">
        <v>16</v>
      </c>
      <c r="F169" s="4">
        <v>0.38461538461538464</v>
      </c>
      <c r="G169">
        <v>1597</v>
      </c>
      <c r="H169">
        <v>1591</v>
      </c>
      <c r="I169" s="2">
        <v>61.42307692307692</v>
      </c>
      <c r="J169" s="2">
        <v>61.192307692307693</v>
      </c>
      <c r="K169">
        <v>6</v>
      </c>
      <c r="L169" s="2">
        <v>0.23076923076923078</v>
      </c>
      <c r="M169" s="2">
        <v>1</v>
      </c>
      <c r="N169" s="2">
        <v>0.38461538461538464</v>
      </c>
    </row>
    <row r="170" spans="1:14" x14ac:dyDescent="0.25">
      <c r="A170" s="1">
        <v>41222</v>
      </c>
      <c r="B170" t="s">
        <v>118</v>
      </c>
      <c r="C170">
        <v>31</v>
      </c>
      <c r="D170">
        <v>15</v>
      </c>
      <c r="E170">
        <v>16</v>
      </c>
      <c r="F170" s="4">
        <v>0.4838709677419355</v>
      </c>
      <c r="G170">
        <v>2225</v>
      </c>
      <c r="H170">
        <v>2220</v>
      </c>
      <c r="I170" s="2">
        <v>71.774193548387103</v>
      </c>
      <c r="J170" s="2">
        <v>71.612903225806448</v>
      </c>
      <c r="K170">
        <v>5</v>
      </c>
      <c r="L170" s="2">
        <v>0.16129032258064516</v>
      </c>
      <c r="M170" s="2">
        <v>1</v>
      </c>
      <c r="N170" s="2">
        <v>0.4838709677419355</v>
      </c>
    </row>
    <row r="171" spans="1:14" x14ac:dyDescent="0.25">
      <c r="A171" s="1">
        <v>41222</v>
      </c>
      <c r="B171" t="s">
        <v>169</v>
      </c>
      <c r="C171">
        <v>30</v>
      </c>
      <c r="D171">
        <v>12</v>
      </c>
      <c r="E171">
        <v>18</v>
      </c>
      <c r="F171" s="4">
        <v>0.4</v>
      </c>
      <c r="G171">
        <v>2258</v>
      </c>
      <c r="H171">
        <v>2256</v>
      </c>
      <c r="I171" s="2">
        <v>75.266666666666666</v>
      </c>
      <c r="J171" s="2">
        <v>75.2</v>
      </c>
      <c r="K171">
        <v>2</v>
      </c>
      <c r="L171" s="2">
        <v>6.6666666666666666E-2</v>
      </c>
      <c r="M171" s="2">
        <v>1</v>
      </c>
      <c r="N171" s="2">
        <v>0.4</v>
      </c>
    </row>
    <row r="172" spans="1:14" x14ac:dyDescent="0.25">
      <c r="A172" s="1">
        <v>41222</v>
      </c>
      <c r="B172" t="s">
        <v>110</v>
      </c>
      <c r="C172">
        <v>33</v>
      </c>
      <c r="D172">
        <v>19</v>
      </c>
      <c r="E172">
        <v>14</v>
      </c>
      <c r="F172" s="4">
        <v>0.5757575757575758</v>
      </c>
      <c r="G172">
        <v>2276</v>
      </c>
      <c r="H172">
        <v>2275</v>
      </c>
      <c r="I172" s="2">
        <v>68.969696969696969</v>
      </c>
      <c r="J172" s="2">
        <v>68.939393939393938</v>
      </c>
      <c r="K172">
        <v>1</v>
      </c>
      <c r="L172" s="2">
        <v>3.0303030303030304E-2</v>
      </c>
      <c r="M172" s="2">
        <v>1</v>
      </c>
      <c r="N172" s="2">
        <v>0.5757575757575758</v>
      </c>
    </row>
    <row r="173" spans="1:14" x14ac:dyDescent="0.25">
      <c r="A173" s="1">
        <v>41222</v>
      </c>
      <c r="B173" t="s">
        <v>48</v>
      </c>
      <c r="C173">
        <v>28</v>
      </c>
      <c r="D173">
        <v>0</v>
      </c>
      <c r="E173">
        <v>28</v>
      </c>
      <c r="F173" s="4">
        <v>0</v>
      </c>
      <c r="G173">
        <v>1391</v>
      </c>
      <c r="H173">
        <v>2138</v>
      </c>
      <c r="I173" s="2">
        <v>49.678571428571431</v>
      </c>
      <c r="J173" s="2">
        <v>76.357142857142861</v>
      </c>
      <c r="K173">
        <v>-747</v>
      </c>
      <c r="L173" s="2">
        <v>-26.678571428571427</v>
      </c>
      <c r="M173" s="2">
        <v>1</v>
      </c>
      <c r="N173" s="2">
        <v>0</v>
      </c>
    </row>
    <row r="174" spans="1:14" x14ac:dyDescent="0.25">
      <c r="A174" s="1">
        <v>41222</v>
      </c>
      <c r="B174" t="s">
        <v>142</v>
      </c>
      <c r="C174">
        <v>30</v>
      </c>
      <c r="D174">
        <v>14</v>
      </c>
      <c r="E174">
        <v>16</v>
      </c>
      <c r="F174" s="4">
        <v>0.46666666666666667</v>
      </c>
      <c r="G174">
        <v>2173</v>
      </c>
      <c r="H174">
        <v>2247</v>
      </c>
      <c r="I174" s="2">
        <v>72.433333333333337</v>
      </c>
      <c r="J174" s="2">
        <v>74.900000000000006</v>
      </c>
      <c r="K174">
        <v>-74</v>
      </c>
      <c r="L174" s="2">
        <v>-2.4666666666666668</v>
      </c>
      <c r="M174" s="2">
        <v>8.5866089787111299E-2</v>
      </c>
      <c r="N174" s="2">
        <v>0.46666666666666667</v>
      </c>
    </row>
    <row r="175" spans="1:14" x14ac:dyDescent="0.25">
      <c r="A175" s="1">
        <v>41222</v>
      </c>
      <c r="B175" t="s">
        <v>276</v>
      </c>
      <c r="C175">
        <v>26</v>
      </c>
      <c r="D175">
        <v>15</v>
      </c>
      <c r="E175">
        <v>11</v>
      </c>
      <c r="F175" s="4">
        <v>0.57692307692307687</v>
      </c>
      <c r="G175">
        <v>1685</v>
      </c>
      <c r="H175">
        <v>1690</v>
      </c>
      <c r="I175" s="2">
        <v>64.807692307692307</v>
      </c>
      <c r="J175" s="2">
        <v>65</v>
      </c>
      <c r="K175">
        <v>-5</v>
      </c>
      <c r="L175" s="2">
        <v>-0.19230769230769232</v>
      </c>
      <c r="M175" s="2">
        <v>1</v>
      </c>
      <c r="N175" s="2">
        <v>0.57692307692307687</v>
      </c>
    </row>
    <row r="176" spans="1:14" x14ac:dyDescent="0.25">
      <c r="A176" s="1">
        <v>41222</v>
      </c>
      <c r="B176" t="s">
        <v>34</v>
      </c>
      <c r="C176">
        <v>31</v>
      </c>
      <c r="D176">
        <v>13</v>
      </c>
      <c r="E176">
        <v>18</v>
      </c>
      <c r="F176" s="4">
        <v>0.41935483870967744</v>
      </c>
      <c r="G176">
        <v>1953</v>
      </c>
      <c r="H176">
        <v>1956</v>
      </c>
      <c r="I176" s="2">
        <v>63</v>
      </c>
      <c r="J176" s="2">
        <v>63.096774193548384</v>
      </c>
      <c r="K176">
        <v>-3</v>
      </c>
      <c r="L176" s="2">
        <v>-9.6774193548387094E-2</v>
      </c>
      <c r="M176" s="2">
        <v>3.377178064038068</v>
      </c>
      <c r="N176" s="2">
        <v>0.41935483870967744</v>
      </c>
    </row>
    <row r="177" spans="1:14" x14ac:dyDescent="0.25">
      <c r="A177" s="1">
        <v>41222</v>
      </c>
      <c r="B177" t="s">
        <v>189</v>
      </c>
      <c r="C177">
        <v>26</v>
      </c>
      <c r="D177">
        <v>11</v>
      </c>
      <c r="E177">
        <v>15</v>
      </c>
      <c r="F177" s="4">
        <v>0.42307692307692307</v>
      </c>
      <c r="G177">
        <v>1687</v>
      </c>
      <c r="H177">
        <v>1697</v>
      </c>
      <c r="I177" s="2">
        <v>64.884615384615387</v>
      </c>
      <c r="J177" s="2">
        <v>65.269230769230774</v>
      </c>
      <c r="K177">
        <v>-10</v>
      </c>
      <c r="L177" s="2">
        <v>-0.38461538461538464</v>
      </c>
      <c r="M177" s="2">
        <v>1</v>
      </c>
      <c r="N177" s="2">
        <v>0.42307692307692307</v>
      </c>
    </row>
    <row r="178" spans="1:14" x14ac:dyDescent="0.25">
      <c r="A178" s="1">
        <v>41222</v>
      </c>
      <c r="B178" t="s">
        <v>158</v>
      </c>
      <c r="C178">
        <v>29</v>
      </c>
      <c r="D178">
        <v>12</v>
      </c>
      <c r="E178">
        <v>17</v>
      </c>
      <c r="F178" s="4">
        <v>0.41379310344827586</v>
      </c>
      <c r="G178">
        <v>1982</v>
      </c>
      <c r="H178">
        <v>1999</v>
      </c>
      <c r="I178" s="2">
        <v>68.34482758620689</v>
      </c>
      <c r="J178" s="2">
        <v>68.931034482758619</v>
      </c>
      <c r="K178">
        <v>-17</v>
      </c>
      <c r="L178" s="2">
        <v>-0.58620689655172409</v>
      </c>
      <c r="M178" s="2">
        <v>1</v>
      </c>
      <c r="N178" s="2">
        <v>0.41379310344827586</v>
      </c>
    </row>
    <row r="179" spans="1:14" x14ac:dyDescent="0.25">
      <c r="A179" s="1">
        <v>41222</v>
      </c>
      <c r="B179" t="s">
        <v>246</v>
      </c>
      <c r="C179">
        <v>33</v>
      </c>
      <c r="D179">
        <v>18</v>
      </c>
      <c r="E179">
        <v>15</v>
      </c>
      <c r="F179" s="4">
        <v>0.54545454545454541</v>
      </c>
      <c r="G179">
        <v>2263</v>
      </c>
      <c r="H179">
        <v>2284</v>
      </c>
      <c r="I179" s="2">
        <v>68.575757575757578</v>
      </c>
      <c r="J179" s="2">
        <v>69.212121212121218</v>
      </c>
      <c r="K179">
        <v>-21</v>
      </c>
      <c r="L179" s="2">
        <v>-0.63636363636363635</v>
      </c>
      <c r="M179" s="2">
        <v>1</v>
      </c>
      <c r="N179" s="2">
        <v>0.54545454545454541</v>
      </c>
    </row>
    <row r="180" spans="1:14" x14ac:dyDescent="0.25">
      <c r="A180" s="1">
        <v>41222</v>
      </c>
      <c r="B180" t="s">
        <v>272</v>
      </c>
      <c r="C180">
        <v>32</v>
      </c>
      <c r="D180">
        <v>16</v>
      </c>
      <c r="E180">
        <v>16</v>
      </c>
      <c r="F180" s="4">
        <v>0.5</v>
      </c>
      <c r="G180">
        <v>2142</v>
      </c>
      <c r="H180">
        <v>2165</v>
      </c>
      <c r="I180" s="2">
        <v>66.9375</v>
      </c>
      <c r="J180" s="2">
        <v>67.65625</v>
      </c>
      <c r="K180">
        <v>-23</v>
      </c>
      <c r="L180" s="2">
        <v>-0.71875</v>
      </c>
      <c r="M180" s="2">
        <v>1</v>
      </c>
      <c r="N180" s="2">
        <v>0.5</v>
      </c>
    </row>
    <row r="181" spans="1:14" x14ac:dyDescent="0.25">
      <c r="A181" s="1">
        <v>41222</v>
      </c>
      <c r="B181" t="s">
        <v>247</v>
      </c>
      <c r="C181">
        <v>31</v>
      </c>
      <c r="D181">
        <v>17</v>
      </c>
      <c r="E181">
        <v>14</v>
      </c>
      <c r="F181" s="4">
        <v>0.54838709677419351</v>
      </c>
      <c r="G181">
        <v>1698</v>
      </c>
      <c r="H181">
        <v>1719</v>
      </c>
      <c r="I181" s="2">
        <v>54.774193548387096</v>
      </c>
      <c r="J181" s="2">
        <v>55.451612903225808</v>
      </c>
      <c r="K181">
        <v>-21</v>
      </c>
      <c r="L181" s="2">
        <v>-0.67741935483870963</v>
      </c>
      <c r="M181" s="2">
        <v>1</v>
      </c>
      <c r="N181" s="2">
        <v>0.54838709677419351</v>
      </c>
    </row>
    <row r="182" spans="1:14" x14ac:dyDescent="0.25">
      <c r="A182" s="1">
        <v>41222</v>
      </c>
      <c r="B182" t="s">
        <v>84</v>
      </c>
      <c r="C182">
        <v>31</v>
      </c>
      <c r="D182">
        <v>14</v>
      </c>
      <c r="E182">
        <v>17</v>
      </c>
      <c r="F182" s="4">
        <v>0.45161290322580644</v>
      </c>
      <c r="G182">
        <v>2210</v>
      </c>
      <c r="H182">
        <v>2239</v>
      </c>
      <c r="I182" s="2">
        <v>71.290322580645167</v>
      </c>
      <c r="J182" s="2">
        <v>72.225806451612897</v>
      </c>
      <c r="K182">
        <v>-29</v>
      </c>
      <c r="L182" s="2">
        <v>-0.93548387096774188</v>
      </c>
      <c r="M182" s="2">
        <v>1</v>
      </c>
      <c r="N182" s="2">
        <v>0.45161290322580644</v>
      </c>
    </row>
    <row r="183" spans="1:14" x14ac:dyDescent="0.25">
      <c r="A183" s="1">
        <v>41222</v>
      </c>
      <c r="B183" t="s">
        <v>69</v>
      </c>
      <c r="C183">
        <v>30</v>
      </c>
      <c r="D183">
        <v>12</v>
      </c>
      <c r="E183">
        <v>18</v>
      </c>
      <c r="F183" s="4">
        <v>0.4</v>
      </c>
      <c r="G183">
        <v>2108</v>
      </c>
      <c r="H183">
        <v>2143</v>
      </c>
      <c r="I183" s="2">
        <v>70.266666666666666</v>
      </c>
      <c r="J183" s="2">
        <v>71.433333333333337</v>
      </c>
      <c r="K183">
        <v>-35</v>
      </c>
      <c r="L183" s="2">
        <v>-1.1666666666666667</v>
      </c>
      <c r="M183" s="2">
        <v>1</v>
      </c>
      <c r="N183" s="2">
        <v>0.4</v>
      </c>
    </row>
    <row r="184" spans="1:14" x14ac:dyDescent="0.25">
      <c r="A184" s="1">
        <v>41222</v>
      </c>
      <c r="B184" t="s">
        <v>181</v>
      </c>
      <c r="C184">
        <v>30</v>
      </c>
      <c r="D184">
        <v>17</v>
      </c>
      <c r="E184">
        <v>13</v>
      </c>
      <c r="F184" s="4">
        <v>0.56666666666666665</v>
      </c>
      <c r="G184">
        <v>1809</v>
      </c>
      <c r="H184">
        <v>1835</v>
      </c>
      <c r="I184" s="2">
        <v>60.3</v>
      </c>
      <c r="J184" s="2">
        <v>61.166666666666664</v>
      </c>
      <c r="K184">
        <v>-26</v>
      </c>
      <c r="L184" s="2">
        <v>-0.8666666666666667</v>
      </c>
      <c r="M184" s="2">
        <v>1</v>
      </c>
      <c r="N184" s="2">
        <v>0.56666666666666665</v>
      </c>
    </row>
    <row r="185" spans="1:14" x14ac:dyDescent="0.25">
      <c r="A185" s="1">
        <v>41222</v>
      </c>
      <c r="B185" t="s">
        <v>153</v>
      </c>
      <c r="C185">
        <v>30</v>
      </c>
      <c r="D185">
        <v>11</v>
      </c>
      <c r="E185">
        <v>19</v>
      </c>
      <c r="F185" s="4">
        <v>0.36666666666666664</v>
      </c>
      <c r="G185">
        <v>1879</v>
      </c>
      <c r="H185">
        <v>1926</v>
      </c>
      <c r="I185" s="2">
        <v>62.633333333333333</v>
      </c>
      <c r="J185" s="2">
        <v>64.2</v>
      </c>
      <c r="K185">
        <v>-47</v>
      </c>
      <c r="L185" s="2">
        <v>-1.5666666666666667</v>
      </c>
      <c r="M185" s="2">
        <v>1</v>
      </c>
      <c r="N185" s="2">
        <v>0.36666666666666664</v>
      </c>
    </row>
    <row r="186" spans="1:14" x14ac:dyDescent="0.25">
      <c r="A186" s="1">
        <v>41223</v>
      </c>
      <c r="B186" t="s">
        <v>241</v>
      </c>
      <c r="C186">
        <v>31</v>
      </c>
      <c r="D186">
        <v>16</v>
      </c>
      <c r="E186">
        <v>15</v>
      </c>
      <c r="F186" s="4">
        <v>0.5161290322580645</v>
      </c>
      <c r="G186">
        <v>1924</v>
      </c>
      <c r="H186">
        <v>1959</v>
      </c>
      <c r="I186" s="2">
        <v>62.064516129032256</v>
      </c>
      <c r="J186" s="2">
        <v>63.193548387096776</v>
      </c>
      <c r="K186">
        <v>-35</v>
      </c>
      <c r="L186" s="2">
        <v>-1.1290322580645162</v>
      </c>
      <c r="M186" s="2">
        <v>1</v>
      </c>
      <c r="N186" s="2">
        <v>0.5161290322580645</v>
      </c>
    </row>
    <row r="187" spans="1:14" x14ac:dyDescent="0.25">
      <c r="A187" s="1">
        <v>41223</v>
      </c>
      <c r="B187" t="s">
        <v>56</v>
      </c>
      <c r="C187">
        <v>31</v>
      </c>
      <c r="D187">
        <v>14</v>
      </c>
      <c r="E187">
        <v>17</v>
      </c>
      <c r="F187" s="4">
        <v>0.45161290322580644</v>
      </c>
      <c r="G187">
        <v>1907</v>
      </c>
      <c r="H187">
        <v>1947</v>
      </c>
      <c r="I187" s="2">
        <v>61.516129032258064</v>
      </c>
      <c r="J187" s="2">
        <v>62.806451612903224</v>
      </c>
      <c r="K187">
        <v>-40</v>
      </c>
      <c r="L187" s="2">
        <v>-1.2903225806451613</v>
      </c>
      <c r="M187" s="2">
        <v>1</v>
      </c>
      <c r="N187" s="2">
        <v>0.45161290322580644</v>
      </c>
    </row>
    <row r="188" spans="1:14" x14ac:dyDescent="0.25">
      <c r="A188" s="1">
        <v>41223</v>
      </c>
      <c r="B188" t="s">
        <v>46</v>
      </c>
      <c r="C188">
        <v>31</v>
      </c>
      <c r="D188">
        <v>14</v>
      </c>
      <c r="E188">
        <v>17</v>
      </c>
      <c r="F188" s="4">
        <v>0.45161290322580644</v>
      </c>
      <c r="G188">
        <v>1936</v>
      </c>
      <c r="H188">
        <v>1983</v>
      </c>
      <c r="I188" s="2">
        <v>62.451612903225808</v>
      </c>
      <c r="J188" s="2">
        <v>63.967741935483872</v>
      </c>
      <c r="K188">
        <v>-47</v>
      </c>
      <c r="L188" s="2">
        <v>-1.5161290322580645</v>
      </c>
      <c r="M188" s="2">
        <v>1</v>
      </c>
      <c r="N188" s="2">
        <v>0.45161290322580644</v>
      </c>
    </row>
    <row r="189" spans="1:14" x14ac:dyDescent="0.25">
      <c r="A189" s="1">
        <v>41223</v>
      </c>
      <c r="B189" t="s">
        <v>65</v>
      </c>
      <c r="C189">
        <v>31</v>
      </c>
      <c r="D189">
        <v>14</v>
      </c>
      <c r="E189">
        <v>17</v>
      </c>
      <c r="F189" s="4">
        <v>0.45161290322580644</v>
      </c>
      <c r="G189">
        <v>2048</v>
      </c>
      <c r="H189">
        <v>2100</v>
      </c>
      <c r="I189" s="2">
        <v>66.064516129032256</v>
      </c>
      <c r="J189" s="2">
        <v>67.741935483870961</v>
      </c>
      <c r="K189">
        <v>-52</v>
      </c>
      <c r="L189" s="2">
        <v>-1.6774193548387097</v>
      </c>
      <c r="M189" s="2">
        <v>1</v>
      </c>
      <c r="N189" s="2">
        <v>0.45161290322580644</v>
      </c>
    </row>
    <row r="190" spans="1:14" x14ac:dyDescent="0.25">
      <c r="A190" s="1">
        <v>41223</v>
      </c>
      <c r="B190" t="s">
        <v>30</v>
      </c>
      <c r="C190">
        <v>31</v>
      </c>
      <c r="D190">
        <v>12</v>
      </c>
      <c r="E190">
        <v>19</v>
      </c>
      <c r="F190" s="4">
        <v>0.38709677419354838</v>
      </c>
      <c r="G190">
        <v>2115</v>
      </c>
      <c r="H190">
        <v>2178</v>
      </c>
      <c r="I190" s="2">
        <v>68.225806451612897</v>
      </c>
      <c r="J190" s="2">
        <v>70.258064516129039</v>
      </c>
      <c r="K190">
        <v>-63</v>
      </c>
      <c r="L190" s="2">
        <v>-2.032258064516129</v>
      </c>
      <c r="M190" s="2">
        <v>1</v>
      </c>
      <c r="N190" s="2">
        <v>0.38709677419354838</v>
      </c>
    </row>
    <row r="191" spans="1:14" x14ac:dyDescent="0.25">
      <c r="A191" s="1">
        <v>41223</v>
      </c>
      <c r="B191" t="s">
        <v>37</v>
      </c>
      <c r="C191">
        <v>31</v>
      </c>
      <c r="D191">
        <v>12</v>
      </c>
      <c r="E191">
        <v>19</v>
      </c>
      <c r="F191" s="4">
        <v>0.38709677419354838</v>
      </c>
      <c r="G191">
        <v>1771</v>
      </c>
      <c r="H191">
        <v>1836</v>
      </c>
      <c r="I191" s="2">
        <v>57.12903225806452</v>
      </c>
      <c r="J191" s="2">
        <v>59.225806451612904</v>
      </c>
      <c r="K191">
        <v>-65</v>
      </c>
      <c r="L191" s="2">
        <v>-2.096774193548387</v>
      </c>
      <c r="M191" s="2">
        <v>1</v>
      </c>
      <c r="N191" s="2">
        <v>0.38709677419354838</v>
      </c>
    </row>
    <row r="192" spans="1:14" x14ac:dyDescent="0.25">
      <c r="A192" s="1">
        <v>41223</v>
      </c>
      <c r="B192" t="s">
        <v>235</v>
      </c>
      <c r="C192">
        <v>29</v>
      </c>
      <c r="D192">
        <v>12</v>
      </c>
      <c r="E192">
        <v>17</v>
      </c>
      <c r="F192" s="4">
        <v>0.41379310344827586</v>
      </c>
      <c r="G192">
        <v>2120</v>
      </c>
      <c r="H192">
        <v>2177</v>
      </c>
      <c r="I192" s="2">
        <v>73.103448275862064</v>
      </c>
      <c r="J192" s="2">
        <v>75.068965517241381</v>
      </c>
      <c r="K192">
        <v>-57</v>
      </c>
      <c r="L192" s="2">
        <v>-1.9655172413793103</v>
      </c>
      <c r="M192" s="2">
        <v>1</v>
      </c>
      <c r="N192" s="2">
        <v>0.41379310344827586</v>
      </c>
    </row>
    <row r="193" spans="1:14" x14ac:dyDescent="0.25">
      <c r="A193" s="1">
        <v>41223</v>
      </c>
      <c r="B193" t="s">
        <v>268</v>
      </c>
      <c r="C193">
        <v>29</v>
      </c>
      <c r="D193">
        <v>7</v>
      </c>
      <c r="E193">
        <v>22</v>
      </c>
      <c r="F193" s="4">
        <v>0.2413793103448276</v>
      </c>
      <c r="G193">
        <v>1908</v>
      </c>
      <c r="H193">
        <v>2009</v>
      </c>
      <c r="I193" s="2">
        <v>65.793103448275858</v>
      </c>
      <c r="J193" s="2">
        <v>69.275862068965523</v>
      </c>
      <c r="K193">
        <v>-101</v>
      </c>
      <c r="L193" s="2">
        <v>-3.4827586206896552</v>
      </c>
      <c r="M193" s="2">
        <v>1</v>
      </c>
      <c r="N193" s="2">
        <v>0.2413793103448276</v>
      </c>
    </row>
    <row r="194" spans="1:14" x14ac:dyDescent="0.25">
      <c r="A194" s="1">
        <v>41223</v>
      </c>
      <c r="B194" t="s">
        <v>113</v>
      </c>
      <c r="C194">
        <v>29</v>
      </c>
      <c r="D194">
        <v>14</v>
      </c>
      <c r="E194">
        <v>15</v>
      </c>
      <c r="F194" s="4">
        <v>0.48275862068965519</v>
      </c>
      <c r="G194">
        <v>1988</v>
      </c>
      <c r="H194">
        <v>2039</v>
      </c>
      <c r="I194" s="2">
        <v>68.551724137931032</v>
      </c>
      <c r="J194" s="2">
        <v>70.310344827586206</v>
      </c>
      <c r="K194">
        <v>-51</v>
      </c>
      <c r="L194" s="2">
        <v>-1.7586206896551724</v>
      </c>
      <c r="M194" s="2">
        <v>1</v>
      </c>
      <c r="N194" s="2">
        <v>0.48275862068965519</v>
      </c>
    </row>
    <row r="195" spans="1:14" x14ac:dyDescent="0.25">
      <c r="A195" s="1">
        <v>41223</v>
      </c>
      <c r="B195" t="s">
        <v>234</v>
      </c>
      <c r="C195">
        <v>29</v>
      </c>
      <c r="D195">
        <v>11</v>
      </c>
      <c r="E195">
        <v>18</v>
      </c>
      <c r="F195" s="4">
        <v>0.37931034482758619</v>
      </c>
      <c r="G195">
        <v>1967</v>
      </c>
      <c r="H195">
        <v>2038</v>
      </c>
      <c r="I195" s="2">
        <v>67.827586206896555</v>
      </c>
      <c r="J195" s="2">
        <v>70.275862068965523</v>
      </c>
      <c r="K195">
        <v>-71</v>
      </c>
      <c r="L195" s="2">
        <v>-2.4482758620689653</v>
      </c>
      <c r="M195" s="2">
        <v>1</v>
      </c>
      <c r="N195" s="2">
        <v>0.37931034482758619</v>
      </c>
    </row>
    <row r="196" spans="1:14" x14ac:dyDescent="0.25">
      <c r="A196" s="1">
        <v>41223</v>
      </c>
      <c r="B196" t="s">
        <v>6</v>
      </c>
      <c r="C196">
        <v>30</v>
      </c>
      <c r="D196">
        <v>14</v>
      </c>
      <c r="E196">
        <v>16</v>
      </c>
      <c r="F196" s="4">
        <v>0.46666666666666667</v>
      </c>
      <c r="G196">
        <v>2099</v>
      </c>
      <c r="H196">
        <v>2159</v>
      </c>
      <c r="I196" s="2">
        <v>69.966666666666669</v>
      </c>
      <c r="J196" s="2">
        <v>71.966666666666669</v>
      </c>
      <c r="K196">
        <v>-60</v>
      </c>
      <c r="L196" s="2">
        <v>-2</v>
      </c>
      <c r="M196" s="2">
        <v>1</v>
      </c>
      <c r="N196" s="2">
        <v>0.46666666666666667</v>
      </c>
    </row>
    <row r="197" spans="1:14" x14ac:dyDescent="0.25">
      <c r="A197" s="1">
        <v>41223</v>
      </c>
      <c r="B197" t="s">
        <v>251</v>
      </c>
      <c r="C197">
        <v>29</v>
      </c>
      <c r="D197">
        <v>13</v>
      </c>
      <c r="E197">
        <v>16</v>
      </c>
      <c r="F197" s="4">
        <v>0.44827586206896552</v>
      </c>
      <c r="G197">
        <v>2054</v>
      </c>
      <c r="H197">
        <v>2116</v>
      </c>
      <c r="I197" s="2">
        <v>70.827586206896555</v>
      </c>
      <c r="J197" s="2">
        <v>72.965517241379317</v>
      </c>
      <c r="K197">
        <v>-62</v>
      </c>
      <c r="L197" s="2">
        <v>-2.1379310344827585</v>
      </c>
      <c r="M197" s="2">
        <v>1</v>
      </c>
      <c r="N197" s="2">
        <v>0.44827586206896552</v>
      </c>
    </row>
    <row r="198" spans="1:14" x14ac:dyDescent="0.25">
      <c r="A198" s="1">
        <v>41223</v>
      </c>
      <c r="B198" t="s">
        <v>207</v>
      </c>
      <c r="C198">
        <v>27</v>
      </c>
      <c r="D198">
        <v>11</v>
      </c>
      <c r="E198">
        <v>16</v>
      </c>
      <c r="F198" s="4">
        <v>0.40740740740740738</v>
      </c>
      <c r="G198">
        <v>1582</v>
      </c>
      <c r="H198">
        <v>1647</v>
      </c>
      <c r="I198" s="2">
        <v>58.592592592592595</v>
      </c>
      <c r="J198" s="2">
        <v>61</v>
      </c>
      <c r="K198">
        <v>-65</v>
      </c>
      <c r="L198" s="2">
        <v>-2.4074074074074074</v>
      </c>
      <c r="M198" s="2">
        <v>1</v>
      </c>
      <c r="N198" s="2">
        <v>0.40740740740740738</v>
      </c>
    </row>
    <row r="199" spans="1:14" x14ac:dyDescent="0.25">
      <c r="A199" s="1">
        <v>41223</v>
      </c>
      <c r="B199" t="s">
        <v>21</v>
      </c>
      <c r="C199">
        <v>32</v>
      </c>
      <c r="D199">
        <v>18</v>
      </c>
      <c r="E199">
        <v>14</v>
      </c>
      <c r="F199" s="4">
        <v>0.5625</v>
      </c>
      <c r="G199">
        <v>2233</v>
      </c>
      <c r="H199">
        <v>2289</v>
      </c>
      <c r="I199" s="2">
        <v>69.78125</v>
      </c>
      <c r="J199" s="2">
        <v>71.53125</v>
      </c>
      <c r="K199">
        <v>-56</v>
      </c>
      <c r="L199" s="2">
        <v>-1.75</v>
      </c>
      <c r="M199" s="2">
        <v>1</v>
      </c>
      <c r="N199" s="2">
        <v>0.5625</v>
      </c>
    </row>
    <row r="200" spans="1:14" x14ac:dyDescent="0.25">
      <c r="A200" s="1">
        <v>41223</v>
      </c>
      <c r="B200" t="s">
        <v>33</v>
      </c>
      <c r="C200">
        <v>29</v>
      </c>
      <c r="D200">
        <v>7</v>
      </c>
      <c r="E200">
        <v>22</v>
      </c>
      <c r="F200" s="4">
        <v>0.2413793103448276</v>
      </c>
      <c r="G200">
        <v>2055</v>
      </c>
      <c r="H200">
        <v>2174</v>
      </c>
      <c r="I200" s="2">
        <v>70.862068965517238</v>
      </c>
      <c r="J200" s="2">
        <v>74.965517241379317</v>
      </c>
      <c r="K200">
        <v>-119</v>
      </c>
      <c r="L200" s="2">
        <v>-4.1034482758620694</v>
      </c>
      <c r="M200" s="2">
        <v>1</v>
      </c>
      <c r="N200" s="2">
        <v>0.2413793103448276</v>
      </c>
    </row>
    <row r="201" spans="1:14" x14ac:dyDescent="0.25">
      <c r="A201" s="1">
        <v>41223</v>
      </c>
      <c r="B201" t="s">
        <v>252</v>
      </c>
      <c r="C201">
        <v>32</v>
      </c>
      <c r="D201">
        <v>12</v>
      </c>
      <c r="E201">
        <v>20</v>
      </c>
      <c r="F201" s="4">
        <v>0.375</v>
      </c>
      <c r="G201">
        <v>2261</v>
      </c>
      <c r="H201">
        <v>2347</v>
      </c>
      <c r="I201" s="2">
        <v>70.65625</v>
      </c>
      <c r="J201" s="2">
        <v>73.34375</v>
      </c>
      <c r="K201">
        <v>-86</v>
      </c>
      <c r="L201" s="2">
        <v>-2.6875</v>
      </c>
      <c r="M201" s="2">
        <v>1</v>
      </c>
      <c r="N201" s="2">
        <v>0.375</v>
      </c>
    </row>
    <row r="202" spans="1:14" x14ac:dyDescent="0.25">
      <c r="A202" s="1">
        <v>41223</v>
      </c>
      <c r="B202" t="s">
        <v>44</v>
      </c>
      <c r="C202">
        <v>29</v>
      </c>
      <c r="D202">
        <v>2</v>
      </c>
      <c r="E202">
        <v>27</v>
      </c>
      <c r="F202" s="4">
        <v>6.8965517241379309E-2</v>
      </c>
      <c r="G202">
        <v>1600</v>
      </c>
      <c r="H202">
        <v>2030</v>
      </c>
      <c r="I202" s="2">
        <v>55.172413793103445</v>
      </c>
      <c r="J202" s="2">
        <v>70</v>
      </c>
      <c r="K202">
        <v>-430</v>
      </c>
      <c r="L202" s="2">
        <v>-14.827586206896552</v>
      </c>
      <c r="M202" s="2">
        <v>1</v>
      </c>
      <c r="N202" s="2">
        <v>6.8965517241379309E-2</v>
      </c>
    </row>
    <row r="203" spans="1:14" x14ac:dyDescent="0.25">
      <c r="A203" s="1">
        <v>41223</v>
      </c>
      <c r="B203" t="s">
        <v>95</v>
      </c>
      <c r="C203">
        <v>28</v>
      </c>
      <c r="D203">
        <v>2</v>
      </c>
      <c r="E203">
        <v>26</v>
      </c>
      <c r="F203" s="4">
        <v>7.1428571428571425E-2</v>
      </c>
      <c r="G203">
        <v>1535</v>
      </c>
      <c r="H203">
        <v>1941</v>
      </c>
      <c r="I203" s="2">
        <v>54.821428571428569</v>
      </c>
      <c r="J203" s="2">
        <v>69.321428571428569</v>
      </c>
      <c r="K203">
        <v>-406</v>
      </c>
      <c r="L203" s="2">
        <v>-14.5</v>
      </c>
      <c r="M203" s="2">
        <v>1</v>
      </c>
      <c r="N203" s="2">
        <v>7.1428571428571425E-2</v>
      </c>
    </row>
    <row r="204" spans="1:14" x14ac:dyDescent="0.25">
      <c r="A204" s="1">
        <v>41223</v>
      </c>
      <c r="B204" t="s">
        <v>4</v>
      </c>
      <c r="C204">
        <v>30</v>
      </c>
      <c r="D204">
        <v>3</v>
      </c>
      <c r="E204">
        <v>27</v>
      </c>
      <c r="F204" s="4">
        <v>0.1</v>
      </c>
      <c r="G204">
        <v>1831</v>
      </c>
      <c r="H204">
        <v>2150</v>
      </c>
      <c r="I204" s="2">
        <v>61.033333333333331</v>
      </c>
      <c r="J204" s="2">
        <v>71.666666666666671</v>
      </c>
      <c r="K204">
        <v>-319</v>
      </c>
      <c r="L204" s="2">
        <v>-10.633333333333333</v>
      </c>
      <c r="M204" s="2">
        <v>1</v>
      </c>
      <c r="N204" s="2">
        <v>0.1</v>
      </c>
    </row>
    <row r="205" spans="1:14" x14ac:dyDescent="0.25">
      <c r="A205" s="1">
        <v>41223</v>
      </c>
      <c r="B205" t="s">
        <v>203</v>
      </c>
      <c r="C205">
        <v>31</v>
      </c>
      <c r="D205">
        <v>16</v>
      </c>
      <c r="E205">
        <v>15</v>
      </c>
      <c r="F205" s="4">
        <v>0.5161290322580645</v>
      </c>
      <c r="G205">
        <v>2036</v>
      </c>
      <c r="H205">
        <v>2102</v>
      </c>
      <c r="I205" s="2">
        <v>65.677419354838705</v>
      </c>
      <c r="J205" s="2">
        <v>67.806451612903231</v>
      </c>
      <c r="K205">
        <v>-66</v>
      </c>
      <c r="L205" s="2">
        <v>-2.129032258064516</v>
      </c>
      <c r="M205" s="2">
        <v>1</v>
      </c>
      <c r="N205" s="2">
        <v>0.5161290322580645</v>
      </c>
    </row>
    <row r="206" spans="1:14" x14ac:dyDescent="0.25">
      <c r="A206" s="1">
        <v>41223</v>
      </c>
      <c r="B206" t="s">
        <v>41</v>
      </c>
      <c r="C206">
        <v>32</v>
      </c>
      <c r="D206">
        <v>12</v>
      </c>
      <c r="E206">
        <v>20</v>
      </c>
      <c r="F206" s="4">
        <v>0.375</v>
      </c>
      <c r="G206">
        <v>2096</v>
      </c>
      <c r="H206">
        <v>2195</v>
      </c>
      <c r="I206" s="2">
        <v>65.5</v>
      </c>
      <c r="J206" s="2">
        <v>68.59375</v>
      </c>
      <c r="K206">
        <v>-99</v>
      </c>
      <c r="L206" s="2">
        <v>-3.09375</v>
      </c>
      <c r="M206" s="2">
        <v>1</v>
      </c>
      <c r="N206" s="2">
        <v>0.375</v>
      </c>
    </row>
    <row r="207" spans="1:14" x14ac:dyDescent="0.25">
      <c r="A207" s="1">
        <v>41223</v>
      </c>
      <c r="B207" t="s">
        <v>185</v>
      </c>
      <c r="C207">
        <v>28</v>
      </c>
      <c r="D207">
        <v>8</v>
      </c>
      <c r="E207">
        <v>20</v>
      </c>
      <c r="F207" s="4">
        <v>0.2857142857142857</v>
      </c>
      <c r="G207">
        <v>1654</v>
      </c>
      <c r="H207">
        <v>1768</v>
      </c>
      <c r="I207" s="2">
        <v>59.071428571428569</v>
      </c>
      <c r="J207" s="2">
        <v>63.142857142857146</v>
      </c>
      <c r="K207">
        <v>-114</v>
      </c>
      <c r="L207" s="2">
        <v>-4.0714285714285712</v>
      </c>
      <c r="M207" s="2">
        <v>1</v>
      </c>
      <c r="N207" s="2">
        <v>0.2857142857142857</v>
      </c>
    </row>
    <row r="208" spans="1:14" x14ac:dyDescent="0.25">
      <c r="A208" s="1">
        <v>41223</v>
      </c>
      <c r="B208" t="s">
        <v>256</v>
      </c>
      <c r="C208">
        <v>27</v>
      </c>
      <c r="D208">
        <v>12</v>
      </c>
      <c r="E208">
        <v>15</v>
      </c>
      <c r="F208" s="4">
        <v>0.44444444444444442</v>
      </c>
      <c r="G208">
        <v>1703</v>
      </c>
      <c r="H208">
        <v>1774</v>
      </c>
      <c r="I208" s="2">
        <v>63.074074074074076</v>
      </c>
      <c r="J208" s="2">
        <v>65.703703703703709</v>
      </c>
      <c r="K208">
        <v>-71</v>
      </c>
      <c r="L208" s="2">
        <v>-2.6296296296296298</v>
      </c>
      <c r="M208" s="2">
        <v>1</v>
      </c>
      <c r="N208" s="2">
        <v>0.44444444444444442</v>
      </c>
    </row>
    <row r="209" spans="1:14" x14ac:dyDescent="0.25">
      <c r="A209" s="1">
        <v>41223</v>
      </c>
      <c r="B209" t="s">
        <v>28</v>
      </c>
      <c r="C209">
        <v>29</v>
      </c>
      <c r="D209">
        <v>10</v>
      </c>
      <c r="E209">
        <v>19</v>
      </c>
      <c r="F209" s="4">
        <v>0.34482758620689657</v>
      </c>
      <c r="G209">
        <v>1884</v>
      </c>
      <c r="H209">
        <v>1987</v>
      </c>
      <c r="I209" s="2">
        <v>64.965517241379317</v>
      </c>
      <c r="J209" s="2">
        <v>68.517241379310349</v>
      </c>
      <c r="K209">
        <v>-103</v>
      </c>
      <c r="L209" s="2">
        <v>-3.5517241379310347</v>
      </c>
      <c r="M209" s="2">
        <v>1</v>
      </c>
      <c r="N209" s="2">
        <v>0.34482758620689657</v>
      </c>
    </row>
    <row r="210" spans="1:14" x14ac:dyDescent="0.25">
      <c r="A210" s="1">
        <v>41223</v>
      </c>
      <c r="B210" t="s">
        <v>168</v>
      </c>
      <c r="C210">
        <v>26</v>
      </c>
      <c r="D210">
        <v>6</v>
      </c>
      <c r="E210">
        <v>20</v>
      </c>
      <c r="F210" s="4">
        <v>0.23076923076923078</v>
      </c>
      <c r="G210">
        <v>1767</v>
      </c>
      <c r="H210">
        <v>1905</v>
      </c>
      <c r="I210" s="2">
        <v>67.961538461538467</v>
      </c>
      <c r="J210" s="2">
        <v>73.269230769230774</v>
      </c>
      <c r="K210">
        <v>-138</v>
      </c>
      <c r="L210" s="2">
        <v>-5.3076923076923075</v>
      </c>
      <c r="M210" s="2">
        <v>1</v>
      </c>
      <c r="N210" s="2">
        <v>0.23076923076923078</v>
      </c>
    </row>
    <row r="211" spans="1:14" x14ac:dyDescent="0.25">
      <c r="A211" s="1">
        <v>41223</v>
      </c>
      <c r="B211" t="s">
        <v>325</v>
      </c>
      <c r="C211">
        <v>32</v>
      </c>
      <c r="D211">
        <v>14</v>
      </c>
      <c r="E211">
        <v>18</v>
      </c>
      <c r="F211" s="4">
        <v>0.4375</v>
      </c>
      <c r="G211">
        <v>2115</v>
      </c>
      <c r="H211">
        <v>2205</v>
      </c>
      <c r="I211" s="2">
        <v>66.09375</v>
      </c>
      <c r="J211" s="2">
        <v>68.90625</v>
      </c>
      <c r="K211">
        <v>-90</v>
      </c>
      <c r="L211" s="2">
        <v>-2.8125</v>
      </c>
      <c r="M211" s="2">
        <v>1</v>
      </c>
      <c r="N211" s="2">
        <v>0.4375</v>
      </c>
    </row>
    <row r="212" spans="1:14" x14ac:dyDescent="0.25">
      <c r="A212" s="1">
        <v>41223</v>
      </c>
      <c r="B212" t="s">
        <v>53</v>
      </c>
      <c r="C212">
        <v>30</v>
      </c>
      <c r="D212">
        <v>12</v>
      </c>
      <c r="E212">
        <v>18</v>
      </c>
      <c r="F212" s="4">
        <v>0.4</v>
      </c>
      <c r="G212">
        <v>1834</v>
      </c>
      <c r="H212">
        <v>1929</v>
      </c>
      <c r="I212" s="2">
        <v>61.133333333333333</v>
      </c>
      <c r="J212" s="2">
        <v>64.3</v>
      </c>
      <c r="K212">
        <v>-95</v>
      </c>
      <c r="L212" s="2">
        <v>-3.1666666666666665</v>
      </c>
      <c r="M212" s="2">
        <v>1</v>
      </c>
      <c r="N212" s="2">
        <v>0.4</v>
      </c>
    </row>
    <row r="213" spans="1:14" x14ac:dyDescent="0.25">
      <c r="A213" s="1">
        <v>41223</v>
      </c>
      <c r="B213" t="s">
        <v>40</v>
      </c>
      <c r="C213">
        <v>32</v>
      </c>
      <c r="D213">
        <v>12</v>
      </c>
      <c r="E213">
        <v>20</v>
      </c>
      <c r="F213" s="4">
        <v>0.375</v>
      </c>
      <c r="G213">
        <v>2156</v>
      </c>
      <c r="H213">
        <v>2265</v>
      </c>
      <c r="I213" s="2">
        <v>67.375</v>
      </c>
      <c r="J213" s="2">
        <v>70.78125</v>
      </c>
      <c r="K213">
        <v>-109</v>
      </c>
      <c r="L213" s="2">
        <v>-3.40625</v>
      </c>
      <c r="M213" s="2">
        <v>1</v>
      </c>
      <c r="N213" s="2">
        <v>0.375</v>
      </c>
    </row>
    <row r="214" spans="1:14" x14ac:dyDescent="0.25">
      <c r="A214" s="1">
        <v>41223</v>
      </c>
      <c r="B214" t="s">
        <v>195</v>
      </c>
      <c r="C214">
        <v>28</v>
      </c>
      <c r="D214">
        <v>8</v>
      </c>
      <c r="E214">
        <v>20</v>
      </c>
      <c r="F214" s="4">
        <v>0.2857142857142857</v>
      </c>
      <c r="G214">
        <v>1948</v>
      </c>
      <c r="H214">
        <v>2076</v>
      </c>
      <c r="I214" s="2">
        <v>69.571428571428569</v>
      </c>
      <c r="J214" s="2">
        <v>74.142857142857139</v>
      </c>
      <c r="K214">
        <v>-128</v>
      </c>
      <c r="L214" s="2">
        <v>-4.5714285714285712</v>
      </c>
      <c r="M214" s="2">
        <v>1</v>
      </c>
      <c r="N214" s="2">
        <v>0.2857142857142857</v>
      </c>
    </row>
    <row r="215" spans="1:14" x14ac:dyDescent="0.25">
      <c r="A215" s="1">
        <v>41223</v>
      </c>
      <c r="B215" t="s">
        <v>68</v>
      </c>
      <c r="C215">
        <v>30</v>
      </c>
      <c r="D215">
        <v>11</v>
      </c>
      <c r="E215">
        <v>19</v>
      </c>
      <c r="F215" s="4">
        <v>0.36666666666666664</v>
      </c>
      <c r="G215">
        <v>1964</v>
      </c>
      <c r="H215">
        <v>2074</v>
      </c>
      <c r="I215" s="2">
        <v>65.466666666666669</v>
      </c>
      <c r="J215" s="2">
        <v>69.13333333333334</v>
      </c>
      <c r="K215">
        <v>-110</v>
      </c>
      <c r="L215" s="2">
        <v>-3.6666666666666665</v>
      </c>
      <c r="M215" s="2">
        <v>1</v>
      </c>
      <c r="N215" s="2">
        <v>0.36666666666666664</v>
      </c>
    </row>
    <row r="216" spans="1:14" x14ac:dyDescent="0.25">
      <c r="A216" s="1">
        <v>41223</v>
      </c>
      <c r="B216" t="s">
        <v>55</v>
      </c>
      <c r="C216">
        <v>29</v>
      </c>
      <c r="D216">
        <v>4</v>
      </c>
      <c r="E216">
        <v>25</v>
      </c>
      <c r="F216" s="4">
        <v>0.13793103448275862</v>
      </c>
      <c r="G216">
        <v>1547</v>
      </c>
      <c r="H216">
        <v>1831</v>
      </c>
      <c r="I216" s="2">
        <v>53.344827586206897</v>
      </c>
      <c r="J216" s="2">
        <v>63.137931034482762</v>
      </c>
      <c r="K216">
        <v>-284</v>
      </c>
      <c r="L216" s="2">
        <v>-9.7931034482758612</v>
      </c>
      <c r="M216" s="2">
        <v>1</v>
      </c>
      <c r="N216" s="2">
        <v>0.13793103448275862</v>
      </c>
    </row>
    <row r="217" spans="1:14" x14ac:dyDescent="0.25">
      <c r="A217" s="1">
        <v>41223</v>
      </c>
      <c r="B217" t="s">
        <v>57</v>
      </c>
      <c r="C217">
        <v>31</v>
      </c>
      <c r="D217">
        <v>11</v>
      </c>
      <c r="E217">
        <v>20</v>
      </c>
      <c r="F217" s="4">
        <v>0.35483870967741937</v>
      </c>
      <c r="G217">
        <v>1877</v>
      </c>
      <c r="H217">
        <v>1996</v>
      </c>
      <c r="I217" s="2">
        <v>60.548387096774192</v>
      </c>
      <c r="J217" s="2">
        <v>64.387096774193552</v>
      </c>
      <c r="K217">
        <v>-119</v>
      </c>
      <c r="L217" s="2">
        <v>-3.838709677419355</v>
      </c>
      <c r="M217" s="2">
        <v>1</v>
      </c>
      <c r="N217" s="2">
        <v>0.35483870967741937</v>
      </c>
    </row>
    <row r="218" spans="1:14" x14ac:dyDescent="0.25">
      <c r="A218" s="1">
        <v>41223</v>
      </c>
      <c r="B218" t="s">
        <v>12</v>
      </c>
      <c r="C218">
        <v>30</v>
      </c>
      <c r="D218">
        <v>14</v>
      </c>
      <c r="E218">
        <v>16</v>
      </c>
      <c r="F218" s="4">
        <v>0.46666666666666667</v>
      </c>
      <c r="G218">
        <v>1995</v>
      </c>
      <c r="H218">
        <v>2083</v>
      </c>
      <c r="I218" s="2">
        <v>66.5</v>
      </c>
      <c r="J218" s="2">
        <v>69.433333333333337</v>
      </c>
      <c r="K218">
        <v>-88</v>
      </c>
      <c r="L218" s="2">
        <v>-2.9333333333333331</v>
      </c>
      <c r="M218" s="2">
        <v>1</v>
      </c>
      <c r="N218" s="2">
        <v>0.46666666666666667</v>
      </c>
    </row>
    <row r="219" spans="1:14" x14ac:dyDescent="0.25">
      <c r="A219" s="1">
        <v>41223</v>
      </c>
      <c r="B219" t="s">
        <v>79</v>
      </c>
      <c r="C219">
        <v>28</v>
      </c>
      <c r="D219">
        <v>4</v>
      </c>
      <c r="E219">
        <v>24</v>
      </c>
      <c r="F219" s="4">
        <v>0.14285714285714285</v>
      </c>
      <c r="G219">
        <v>1584</v>
      </c>
      <c r="H219">
        <v>1858</v>
      </c>
      <c r="I219" s="2">
        <v>56.571428571428569</v>
      </c>
      <c r="J219" s="2">
        <v>66.357142857142861</v>
      </c>
      <c r="K219">
        <v>-274</v>
      </c>
      <c r="L219" s="2">
        <v>-9.7857142857142865</v>
      </c>
      <c r="M219" s="2">
        <v>1</v>
      </c>
      <c r="N219" s="2">
        <v>0.14285714285714285</v>
      </c>
    </row>
    <row r="220" spans="1:14" x14ac:dyDescent="0.25">
      <c r="A220" s="1">
        <v>41223</v>
      </c>
      <c r="B220" t="s">
        <v>126</v>
      </c>
      <c r="C220">
        <v>29</v>
      </c>
      <c r="D220">
        <v>5</v>
      </c>
      <c r="E220">
        <v>24</v>
      </c>
      <c r="F220" s="4">
        <v>0.17241379310344829</v>
      </c>
      <c r="G220">
        <v>1640</v>
      </c>
      <c r="H220">
        <v>1876</v>
      </c>
      <c r="I220" s="2">
        <v>56.551724137931032</v>
      </c>
      <c r="J220" s="2">
        <v>64.689655172413794</v>
      </c>
      <c r="K220">
        <v>-236</v>
      </c>
      <c r="L220" s="2">
        <v>-8.137931034482758</v>
      </c>
      <c r="M220" s="2">
        <v>1</v>
      </c>
      <c r="N220" s="2">
        <v>0.17241379310344829</v>
      </c>
    </row>
    <row r="221" spans="1:14" x14ac:dyDescent="0.25">
      <c r="A221" s="1">
        <v>41223</v>
      </c>
      <c r="B221" t="s">
        <v>136</v>
      </c>
      <c r="C221">
        <v>31</v>
      </c>
      <c r="D221">
        <v>13</v>
      </c>
      <c r="E221">
        <v>18</v>
      </c>
      <c r="F221" s="4">
        <v>0.41935483870967744</v>
      </c>
      <c r="G221">
        <v>2009</v>
      </c>
      <c r="H221">
        <v>2114</v>
      </c>
      <c r="I221" s="2">
        <v>64.806451612903231</v>
      </c>
      <c r="J221" s="2">
        <v>68.193548387096769</v>
      </c>
      <c r="K221">
        <v>-105</v>
      </c>
      <c r="L221" s="2">
        <v>-3.3870967741935485</v>
      </c>
      <c r="M221" s="2">
        <v>1</v>
      </c>
      <c r="N221" s="2">
        <v>0.41935483870967744</v>
      </c>
    </row>
    <row r="222" spans="1:14" x14ac:dyDescent="0.25">
      <c r="A222" s="1">
        <v>41223</v>
      </c>
      <c r="B222" t="s">
        <v>206</v>
      </c>
      <c r="C222">
        <v>28</v>
      </c>
      <c r="D222">
        <v>5</v>
      </c>
      <c r="E222">
        <v>23</v>
      </c>
      <c r="F222" s="4">
        <v>0.17857142857142858</v>
      </c>
      <c r="G222">
        <v>1686</v>
      </c>
      <c r="H222">
        <v>1913</v>
      </c>
      <c r="I222" s="2">
        <v>60.214285714285715</v>
      </c>
      <c r="J222" s="2">
        <v>68.321428571428569</v>
      </c>
      <c r="K222">
        <v>-227</v>
      </c>
      <c r="L222" s="2">
        <v>-8.1071428571428577</v>
      </c>
      <c r="M222" s="2">
        <v>1</v>
      </c>
      <c r="N222" s="2">
        <v>0.17857142857142858</v>
      </c>
    </row>
    <row r="223" spans="1:14" x14ac:dyDescent="0.25">
      <c r="A223" s="1">
        <v>41223</v>
      </c>
      <c r="B223" t="s">
        <v>130</v>
      </c>
      <c r="C223">
        <v>27</v>
      </c>
      <c r="D223">
        <v>12</v>
      </c>
      <c r="E223">
        <v>15</v>
      </c>
      <c r="F223" s="4">
        <v>0.44444444444444442</v>
      </c>
      <c r="G223">
        <v>1677</v>
      </c>
      <c r="H223">
        <v>1766</v>
      </c>
      <c r="I223" s="2">
        <v>62.111111111111114</v>
      </c>
      <c r="J223" s="2">
        <v>65.407407407407405</v>
      </c>
      <c r="K223">
        <v>-89</v>
      </c>
      <c r="L223" s="2">
        <v>-3.2962962962962963</v>
      </c>
      <c r="M223" s="2">
        <v>1</v>
      </c>
      <c r="N223" s="2">
        <v>0.44444444444444442</v>
      </c>
    </row>
    <row r="224" spans="1:14" x14ac:dyDescent="0.25">
      <c r="A224" s="1">
        <v>41223</v>
      </c>
      <c r="B224" t="s">
        <v>14</v>
      </c>
      <c r="C224">
        <v>28</v>
      </c>
      <c r="D224">
        <v>10</v>
      </c>
      <c r="E224">
        <v>18</v>
      </c>
      <c r="F224" s="4">
        <v>0.35714285714285715</v>
      </c>
      <c r="G224">
        <v>1818</v>
      </c>
      <c r="H224">
        <v>1940</v>
      </c>
      <c r="I224" s="2">
        <v>64.928571428571431</v>
      </c>
      <c r="J224" s="2">
        <v>69.285714285714292</v>
      </c>
      <c r="K224">
        <v>-122</v>
      </c>
      <c r="L224" s="2">
        <v>-4.3571428571428568</v>
      </c>
      <c r="M224" s="2">
        <v>1</v>
      </c>
      <c r="N224" s="2">
        <v>0.35714285714285715</v>
      </c>
    </row>
    <row r="225" spans="1:14" x14ac:dyDescent="0.25">
      <c r="A225" s="1">
        <v>41223</v>
      </c>
      <c r="B225" t="s">
        <v>167</v>
      </c>
      <c r="C225">
        <v>31</v>
      </c>
      <c r="D225">
        <v>9</v>
      </c>
      <c r="E225">
        <v>22</v>
      </c>
      <c r="F225" s="4">
        <v>0.29032258064516131</v>
      </c>
      <c r="G225">
        <v>1947</v>
      </c>
      <c r="H225">
        <v>2117</v>
      </c>
      <c r="I225" s="2">
        <v>62.806451612903224</v>
      </c>
      <c r="J225" s="2">
        <v>68.290322580645167</v>
      </c>
      <c r="K225">
        <v>-170</v>
      </c>
      <c r="L225" s="2">
        <v>-5.4838709677419351</v>
      </c>
      <c r="M225" s="2">
        <v>1</v>
      </c>
      <c r="N225" s="2">
        <v>0.29032258064516131</v>
      </c>
    </row>
    <row r="226" spans="1:14" x14ac:dyDescent="0.25">
      <c r="A226" s="1">
        <v>41223</v>
      </c>
      <c r="B226" t="s">
        <v>163</v>
      </c>
      <c r="C226">
        <v>31</v>
      </c>
      <c r="D226">
        <v>12</v>
      </c>
      <c r="E226">
        <v>19</v>
      </c>
      <c r="F226" s="4">
        <v>0.38709677419354838</v>
      </c>
      <c r="G226">
        <v>2042</v>
      </c>
      <c r="H226">
        <v>2170</v>
      </c>
      <c r="I226" s="2">
        <v>65.870967741935488</v>
      </c>
      <c r="J226" s="2">
        <v>70</v>
      </c>
      <c r="K226">
        <v>-128</v>
      </c>
      <c r="L226" s="2">
        <v>-4.129032258064516</v>
      </c>
      <c r="M226" s="2">
        <v>1</v>
      </c>
      <c r="N226" s="2">
        <v>0.38709677419354838</v>
      </c>
    </row>
    <row r="227" spans="1:14" x14ac:dyDescent="0.25">
      <c r="A227" s="1">
        <v>41223</v>
      </c>
      <c r="B227" t="s">
        <v>277</v>
      </c>
      <c r="C227">
        <v>30</v>
      </c>
      <c r="D227">
        <v>7</v>
      </c>
      <c r="E227">
        <v>23</v>
      </c>
      <c r="F227" s="4">
        <v>0.23333333333333334</v>
      </c>
      <c r="G227">
        <v>1634</v>
      </c>
      <c r="H227">
        <v>1840</v>
      </c>
      <c r="I227" s="2">
        <v>54.466666666666669</v>
      </c>
      <c r="J227" s="2">
        <v>61.333333333333336</v>
      </c>
      <c r="K227">
        <v>-206</v>
      </c>
      <c r="L227" s="2">
        <v>-6.8666666666666663</v>
      </c>
      <c r="M227" s="2">
        <v>1</v>
      </c>
      <c r="N227" s="2">
        <v>0.23333333333333334</v>
      </c>
    </row>
    <row r="228" spans="1:14" x14ac:dyDescent="0.25">
      <c r="A228" s="1">
        <v>41223</v>
      </c>
      <c r="B228" t="s">
        <v>187</v>
      </c>
      <c r="C228">
        <v>28</v>
      </c>
      <c r="D228">
        <v>11</v>
      </c>
      <c r="E228">
        <v>17</v>
      </c>
      <c r="F228" s="4">
        <v>0.39285714285714285</v>
      </c>
      <c r="G228">
        <v>1643</v>
      </c>
      <c r="H228">
        <v>1760</v>
      </c>
      <c r="I228" s="2">
        <v>58.678571428571431</v>
      </c>
      <c r="J228" s="2">
        <v>62.857142857142854</v>
      </c>
      <c r="K228">
        <v>-117</v>
      </c>
      <c r="L228" s="2">
        <v>-4.1785714285714288</v>
      </c>
      <c r="M228" s="2">
        <v>1</v>
      </c>
      <c r="N228" s="2">
        <v>0.39285714285714285</v>
      </c>
    </row>
    <row r="229" spans="1:14" x14ac:dyDescent="0.25">
      <c r="A229" s="1">
        <v>41223</v>
      </c>
      <c r="B229" t="s">
        <v>147</v>
      </c>
      <c r="C229">
        <v>26</v>
      </c>
      <c r="D229">
        <v>10</v>
      </c>
      <c r="E229">
        <v>16</v>
      </c>
      <c r="F229" s="4">
        <v>0.38461538461538464</v>
      </c>
      <c r="G229">
        <v>1699</v>
      </c>
      <c r="H229">
        <v>1810</v>
      </c>
      <c r="I229" s="2">
        <v>65.34615384615384</v>
      </c>
      <c r="J229" s="2">
        <v>69.615384615384613</v>
      </c>
      <c r="K229">
        <v>-111</v>
      </c>
      <c r="L229" s="2">
        <v>-4.2692307692307692</v>
      </c>
      <c r="M229" s="2">
        <v>1</v>
      </c>
      <c r="N229" s="2">
        <v>0.38461538461538464</v>
      </c>
    </row>
    <row r="230" spans="1:14" x14ac:dyDescent="0.25">
      <c r="A230" s="1">
        <v>41223</v>
      </c>
      <c r="B230" t="s">
        <v>151</v>
      </c>
      <c r="C230">
        <v>30</v>
      </c>
      <c r="D230">
        <v>10</v>
      </c>
      <c r="E230">
        <v>20</v>
      </c>
      <c r="F230" s="4">
        <v>0.33333333333333331</v>
      </c>
      <c r="G230">
        <v>2016</v>
      </c>
      <c r="H230">
        <v>2164</v>
      </c>
      <c r="I230" s="2">
        <v>67.2</v>
      </c>
      <c r="J230" s="2">
        <v>72.13333333333334</v>
      </c>
      <c r="K230">
        <v>-148</v>
      </c>
      <c r="L230" s="2">
        <v>-4.9333333333333336</v>
      </c>
      <c r="M230" s="2">
        <v>1</v>
      </c>
      <c r="N230" s="2">
        <v>0.33333333333333331</v>
      </c>
    </row>
    <row r="231" spans="1:14" x14ac:dyDescent="0.25">
      <c r="A231" s="1">
        <v>41223</v>
      </c>
      <c r="B231" t="s">
        <v>145</v>
      </c>
      <c r="C231">
        <v>28</v>
      </c>
      <c r="D231">
        <v>11</v>
      </c>
      <c r="E231">
        <v>17</v>
      </c>
      <c r="F231" s="4">
        <v>0.39285714285714285</v>
      </c>
      <c r="G231">
        <v>1939</v>
      </c>
      <c r="H231">
        <v>2057</v>
      </c>
      <c r="I231" s="2">
        <v>69.25</v>
      </c>
      <c r="J231" s="2">
        <v>73.464285714285708</v>
      </c>
      <c r="K231">
        <v>-118</v>
      </c>
      <c r="L231" s="2">
        <v>-4.2142857142857144</v>
      </c>
      <c r="M231" s="2">
        <v>1</v>
      </c>
      <c r="N231" s="2">
        <v>0.39285714285714285</v>
      </c>
    </row>
    <row r="232" spans="1:14" x14ac:dyDescent="0.25">
      <c r="A232" s="1">
        <v>41223</v>
      </c>
      <c r="B232" t="s">
        <v>188</v>
      </c>
      <c r="C232">
        <v>29</v>
      </c>
      <c r="D232">
        <v>6</v>
      </c>
      <c r="E232">
        <v>23</v>
      </c>
      <c r="F232" s="4">
        <v>0.20689655172413793</v>
      </c>
      <c r="G232">
        <v>2022</v>
      </c>
      <c r="H232">
        <v>2255</v>
      </c>
      <c r="I232" s="2">
        <v>69.724137931034477</v>
      </c>
      <c r="J232" s="2">
        <v>77.758620689655174</v>
      </c>
      <c r="K232">
        <v>-233</v>
      </c>
      <c r="L232" s="2">
        <v>-8.0344827586206904</v>
      </c>
      <c r="M232" s="2">
        <v>1</v>
      </c>
      <c r="N232" s="2">
        <v>0.20689655172413793</v>
      </c>
    </row>
    <row r="233" spans="1:14" x14ac:dyDescent="0.25">
      <c r="A233" s="1">
        <v>41223</v>
      </c>
      <c r="B233" t="s">
        <v>101</v>
      </c>
      <c r="C233">
        <v>30</v>
      </c>
      <c r="D233">
        <v>9</v>
      </c>
      <c r="E233">
        <v>21</v>
      </c>
      <c r="F233" s="4">
        <v>0.3</v>
      </c>
      <c r="G233">
        <v>2020</v>
      </c>
      <c r="H233">
        <v>2187</v>
      </c>
      <c r="I233" s="2">
        <v>67.333333333333329</v>
      </c>
      <c r="J233" s="2">
        <v>72.900000000000006</v>
      </c>
      <c r="K233">
        <v>-167</v>
      </c>
      <c r="L233" s="2">
        <v>-5.5666666666666664</v>
      </c>
      <c r="M233" s="2">
        <v>1</v>
      </c>
      <c r="N233" s="2">
        <v>0.3</v>
      </c>
    </row>
    <row r="234" spans="1:14" x14ac:dyDescent="0.25">
      <c r="A234" s="1">
        <v>41223</v>
      </c>
      <c r="B234" t="s">
        <v>161</v>
      </c>
      <c r="C234">
        <v>31</v>
      </c>
      <c r="D234">
        <v>3</v>
      </c>
      <c r="E234">
        <v>28</v>
      </c>
      <c r="F234" s="4">
        <v>9.6774193548387094E-2</v>
      </c>
      <c r="G234">
        <v>1862</v>
      </c>
      <c r="H234">
        <v>2398</v>
      </c>
      <c r="I234" s="2">
        <v>60.064516129032256</v>
      </c>
      <c r="J234" s="2">
        <v>77.354838709677423</v>
      </c>
      <c r="K234">
        <v>-536</v>
      </c>
      <c r="L234" s="2">
        <v>-17.29032258064516</v>
      </c>
      <c r="M234" s="2">
        <v>1</v>
      </c>
      <c r="N234" s="2">
        <v>9.6774193548387094E-2</v>
      </c>
    </row>
    <row r="235" spans="1:14" x14ac:dyDescent="0.25">
      <c r="A235" s="1">
        <v>41223</v>
      </c>
      <c r="B235" t="s">
        <v>124</v>
      </c>
      <c r="C235">
        <v>28</v>
      </c>
      <c r="D235">
        <v>7</v>
      </c>
      <c r="E235">
        <v>21</v>
      </c>
      <c r="F235" s="4">
        <v>0.25</v>
      </c>
      <c r="G235">
        <v>1755</v>
      </c>
      <c r="H235">
        <v>1943</v>
      </c>
      <c r="I235" s="2">
        <v>62.678571428571431</v>
      </c>
      <c r="J235" s="2">
        <v>69.392857142857139</v>
      </c>
      <c r="K235">
        <v>-188</v>
      </c>
      <c r="L235" s="2">
        <v>-6.7142857142857144</v>
      </c>
      <c r="M235" s="2">
        <v>1</v>
      </c>
      <c r="N235" s="2">
        <v>0.25</v>
      </c>
    </row>
    <row r="236" spans="1:14" x14ac:dyDescent="0.25">
      <c r="A236" s="1">
        <v>41223</v>
      </c>
      <c r="B236" t="s">
        <v>112</v>
      </c>
      <c r="C236">
        <v>28</v>
      </c>
      <c r="D236">
        <v>11</v>
      </c>
      <c r="E236">
        <v>17</v>
      </c>
      <c r="F236" s="4">
        <v>0.39285714285714285</v>
      </c>
      <c r="G236">
        <v>2095</v>
      </c>
      <c r="H236">
        <v>2215</v>
      </c>
      <c r="I236" s="2">
        <v>74.821428571428569</v>
      </c>
      <c r="J236" s="2">
        <v>79.107142857142861</v>
      </c>
      <c r="K236">
        <v>-120</v>
      </c>
      <c r="L236" s="2">
        <v>-4.2857142857142856</v>
      </c>
      <c r="M236" s="2">
        <v>1</v>
      </c>
      <c r="N236" s="2">
        <v>0.39285714285714285</v>
      </c>
    </row>
    <row r="237" spans="1:14" x14ac:dyDescent="0.25">
      <c r="A237" s="1">
        <v>41223</v>
      </c>
      <c r="B237" t="s">
        <v>109</v>
      </c>
      <c r="C237">
        <v>31</v>
      </c>
      <c r="D237">
        <v>10</v>
      </c>
      <c r="E237">
        <v>21</v>
      </c>
      <c r="F237" s="4">
        <v>0.32258064516129031</v>
      </c>
      <c r="G237">
        <v>2146</v>
      </c>
      <c r="H237">
        <v>2310</v>
      </c>
      <c r="I237" s="2">
        <v>69.225806451612897</v>
      </c>
      <c r="J237" s="2">
        <v>74.516129032258064</v>
      </c>
      <c r="K237">
        <v>-164</v>
      </c>
      <c r="L237" s="2">
        <v>-5.290322580645161</v>
      </c>
      <c r="M237" s="2">
        <v>1</v>
      </c>
      <c r="N237" s="2">
        <v>0.32258064516129031</v>
      </c>
    </row>
    <row r="238" spans="1:14" x14ac:dyDescent="0.25">
      <c r="A238" s="1">
        <v>41223</v>
      </c>
      <c r="B238" t="s">
        <v>29</v>
      </c>
      <c r="C238">
        <v>31</v>
      </c>
      <c r="D238">
        <v>6</v>
      </c>
      <c r="E238">
        <v>25</v>
      </c>
      <c r="F238" s="4">
        <v>0.19354838709677419</v>
      </c>
      <c r="G238">
        <v>1799</v>
      </c>
      <c r="H238">
        <v>2073</v>
      </c>
      <c r="I238" s="2">
        <v>58.032258064516128</v>
      </c>
      <c r="J238" s="2">
        <v>66.870967741935488</v>
      </c>
      <c r="K238">
        <v>-274</v>
      </c>
      <c r="L238" s="2">
        <v>-8.8387096774193541</v>
      </c>
      <c r="M238" s="2">
        <v>1</v>
      </c>
      <c r="N238" s="2">
        <v>0.19354838709677419</v>
      </c>
    </row>
    <row r="239" spans="1:14" x14ac:dyDescent="0.25">
      <c r="A239" s="1">
        <v>41223</v>
      </c>
      <c r="B239" t="s">
        <v>329</v>
      </c>
      <c r="C239">
        <v>29</v>
      </c>
      <c r="D239">
        <v>14</v>
      </c>
      <c r="E239">
        <v>15</v>
      </c>
      <c r="F239" s="4">
        <v>0.48275862068965519</v>
      </c>
      <c r="G239">
        <v>1881</v>
      </c>
      <c r="H239">
        <v>1984</v>
      </c>
      <c r="I239" s="2">
        <v>64.862068965517238</v>
      </c>
      <c r="J239" s="2">
        <v>68.41379310344827</v>
      </c>
      <c r="K239">
        <v>-103</v>
      </c>
      <c r="L239" s="2">
        <v>-3.5517241379310347</v>
      </c>
      <c r="M239" s="2">
        <v>1</v>
      </c>
      <c r="N239" s="2">
        <v>0.48275862068965519</v>
      </c>
    </row>
    <row r="240" spans="1:14" x14ac:dyDescent="0.25">
      <c r="A240" s="1">
        <v>41223</v>
      </c>
      <c r="B240" t="s">
        <v>282</v>
      </c>
      <c r="C240">
        <v>30</v>
      </c>
      <c r="D240">
        <v>11</v>
      </c>
      <c r="E240">
        <v>19</v>
      </c>
      <c r="F240" s="4">
        <v>0.36666666666666664</v>
      </c>
      <c r="G240">
        <v>2054</v>
      </c>
      <c r="H240">
        <v>2195</v>
      </c>
      <c r="I240" s="2">
        <v>68.466666666666669</v>
      </c>
      <c r="J240" s="2">
        <v>73.166666666666671</v>
      </c>
      <c r="K240">
        <v>-141</v>
      </c>
      <c r="L240" s="2">
        <v>-4.7</v>
      </c>
      <c r="M240" s="2">
        <v>1</v>
      </c>
      <c r="N240" s="2">
        <v>0.36666666666666664</v>
      </c>
    </row>
    <row r="241" spans="1:14" x14ac:dyDescent="0.25">
      <c r="A241" s="1">
        <v>41223</v>
      </c>
      <c r="B241" t="s">
        <v>164</v>
      </c>
      <c r="C241">
        <v>33</v>
      </c>
      <c r="D241">
        <v>12</v>
      </c>
      <c r="E241">
        <v>21</v>
      </c>
      <c r="F241" s="4">
        <v>0.36363636363636365</v>
      </c>
      <c r="G241">
        <v>2046</v>
      </c>
      <c r="H241">
        <v>2203</v>
      </c>
      <c r="I241" s="2">
        <v>62</v>
      </c>
      <c r="J241" s="2">
        <v>66.757575757575751</v>
      </c>
      <c r="K241">
        <v>-157</v>
      </c>
      <c r="L241" s="2">
        <v>-4.7575757575757578</v>
      </c>
      <c r="M241" s="2">
        <v>1</v>
      </c>
      <c r="N241" s="2">
        <v>0.36363636363636365</v>
      </c>
    </row>
    <row r="242" spans="1:14" x14ac:dyDescent="0.25">
      <c r="A242" s="1">
        <v>41223</v>
      </c>
      <c r="B242" t="s">
        <v>166</v>
      </c>
      <c r="C242">
        <v>30</v>
      </c>
      <c r="D242">
        <v>4</v>
      </c>
      <c r="E242">
        <v>26</v>
      </c>
      <c r="F242" s="4">
        <v>0.13333333333333333</v>
      </c>
      <c r="G242">
        <v>1944</v>
      </c>
      <c r="H242">
        <v>2338</v>
      </c>
      <c r="I242" s="2">
        <v>64.8</v>
      </c>
      <c r="J242" s="2">
        <v>77.933333333333337</v>
      </c>
      <c r="K242">
        <v>-394</v>
      </c>
      <c r="L242" s="2">
        <v>-13.133333333333333</v>
      </c>
      <c r="M242" s="2">
        <v>1</v>
      </c>
      <c r="N242" s="2">
        <v>0.13333333333333333</v>
      </c>
    </row>
    <row r="243" spans="1:14" x14ac:dyDescent="0.25">
      <c r="A243" s="1">
        <v>41223</v>
      </c>
      <c r="B243" t="s">
        <v>334</v>
      </c>
      <c r="C243">
        <v>27</v>
      </c>
      <c r="D243">
        <v>8</v>
      </c>
      <c r="E243">
        <v>19</v>
      </c>
      <c r="F243" s="4">
        <v>0.29629629629629628</v>
      </c>
      <c r="G243">
        <v>1639</v>
      </c>
      <c r="H243">
        <v>1802</v>
      </c>
      <c r="I243" s="2">
        <v>60.703703703703702</v>
      </c>
      <c r="J243" s="2">
        <v>66.740740740740748</v>
      </c>
      <c r="K243">
        <v>-163</v>
      </c>
      <c r="L243" s="2">
        <v>-6.0370370370370372</v>
      </c>
      <c r="M243" s="2">
        <v>1</v>
      </c>
      <c r="N243" s="2">
        <v>0.29629629629629628</v>
      </c>
    </row>
    <row r="244" spans="1:14" x14ac:dyDescent="0.25">
      <c r="A244" s="1">
        <v>41223</v>
      </c>
      <c r="B244" t="s">
        <v>72</v>
      </c>
      <c r="C244">
        <v>31</v>
      </c>
      <c r="D244">
        <v>12</v>
      </c>
      <c r="E244">
        <v>19</v>
      </c>
      <c r="F244" s="4">
        <v>0.38709677419354838</v>
      </c>
      <c r="G244">
        <v>1884</v>
      </c>
      <c r="H244">
        <v>2028</v>
      </c>
      <c r="I244" s="2">
        <v>60.774193548387096</v>
      </c>
      <c r="J244" s="2">
        <v>65.41935483870968</v>
      </c>
      <c r="K244">
        <v>-144</v>
      </c>
      <c r="L244" s="2">
        <v>-4.645161290322581</v>
      </c>
      <c r="M244" s="2">
        <v>1</v>
      </c>
      <c r="N244" s="2">
        <v>0.38709677419354838</v>
      </c>
    </row>
    <row r="245" spans="1:14" x14ac:dyDescent="0.25">
      <c r="A245" s="1">
        <v>41223</v>
      </c>
      <c r="B245" t="s">
        <v>308</v>
      </c>
      <c r="C245">
        <v>33</v>
      </c>
      <c r="D245">
        <v>11</v>
      </c>
      <c r="E245">
        <v>22</v>
      </c>
      <c r="F245" s="4">
        <v>0.33333333333333331</v>
      </c>
      <c r="G245">
        <v>2312</v>
      </c>
      <c r="H245">
        <v>2492</v>
      </c>
      <c r="I245" s="2">
        <v>70.060606060606062</v>
      </c>
      <c r="J245" s="2">
        <v>75.515151515151516</v>
      </c>
      <c r="K245">
        <v>-180</v>
      </c>
      <c r="L245" s="2">
        <v>-5.4545454545454541</v>
      </c>
      <c r="M245" s="2">
        <v>1</v>
      </c>
      <c r="N245" s="2">
        <v>0.33333333333333331</v>
      </c>
    </row>
    <row r="246" spans="1:14" x14ac:dyDescent="0.25">
      <c r="A246" s="1">
        <v>41224</v>
      </c>
      <c r="B246" t="s">
        <v>123</v>
      </c>
      <c r="C246">
        <v>30</v>
      </c>
      <c r="D246">
        <v>13</v>
      </c>
      <c r="E246">
        <v>17</v>
      </c>
      <c r="F246" s="4">
        <v>0.43333333333333335</v>
      </c>
      <c r="G246">
        <v>2186</v>
      </c>
      <c r="H246">
        <v>2312</v>
      </c>
      <c r="I246" s="2">
        <v>72.86666666666666</v>
      </c>
      <c r="J246" s="2">
        <v>77.066666666666663</v>
      </c>
      <c r="K246">
        <v>-126</v>
      </c>
      <c r="L246" s="2">
        <v>-4.2</v>
      </c>
      <c r="M246" s="2">
        <v>1</v>
      </c>
      <c r="N246" s="2">
        <v>0.43333333333333335</v>
      </c>
    </row>
    <row r="247" spans="1:14" x14ac:dyDescent="0.25">
      <c r="A247" s="1">
        <v>41224</v>
      </c>
      <c r="B247" t="s">
        <v>111</v>
      </c>
      <c r="C247">
        <v>25</v>
      </c>
      <c r="D247">
        <v>7</v>
      </c>
      <c r="E247">
        <v>18</v>
      </c>
      <c r="F247" s="4">
        <v>0.28000000000000003</v>
      </c>
      <c r="G247">
        <v>1541</v>
      </c>
      <c r="H247">
        <v>1704</v>
      </c>
      <c r="I247" s="2">
        <v>61.64</v>
      </c>
      <c r="J247" s="2">
        <v>68.16</v>
      </c>
      <c r="K247">
        <v>-163</v>
      </c>
      <c r="L247" s="2">
        <v>-6.52</v>
      </c>
      <c r="M247" s="2">
        <v>1</v>
      </c>
      <c r="N247" s="2">
        <v>0.28000000000000003</v>
      </c>
    </row>
    <row r="248" spans="1:14" x14ac:dyDescent="0.25">
      <c r="A248" s="1">
        <v>41224</v>
      </c>
      <c r="B248" t="s">
        <v>62</v>
      </c>
      <c r="C248">
        <v>31</v>
      </c>
      <c r="D248">
        <v>10</v>
      </c>
      <c r="E248">
        <v>21</v>
      </c>
      <c r="F248" s="4">
        <v>0.32258064516129031</v>
      </c>
      <c r="G248">
        <v>1898</v>
      </c>
      <c r="H248">
        <v>2074</v>
      </c>
      <c r="I248" s="2">
        <v>61.225806451612904</v>
      </c>
      <c r="J248" s="2">
        <v>66.903225806451616</v>
      </c>
      <c r="K248">
        <v>-176</v>
      </c>
      <c r="L248" s="2">
        <v>-5.67741935483871</v>
      </c>
      <c r="M248" s="2">
        <v>1</v>
      </c>
      <c r="N248" s="2">
        <v>0.32258064516129031</v>
      </c>
    </row>
    <row r="249" spans="1:14" x14ac:dyDescent="0.25">
      <c r="A249" s="1">
        <v>41224</v>
      </c>
      <c r="B249" t="s">
        <v>50</v>
      </c>
      <c r="C249">
        <v>30</v>
      </c>
      <c r="D249">
        <v>9</v>
      </c>
      <c r="E249">
        <v>21</v>
      </c>
      <c r="F249" s="4">
        <v>0.3</v>
      </c>
      <c r="G249">
        <v>1788</v>
      </c>
      <c r="H249">
        <v>1972</v>
      </c>
      <c r="I249" s="2">
        <v>59.6</v>
      </c>
      <c r="J249" s="2">
        <v>65.733333333333334</v>
      </c>
      <c r="K249">
        <v>-184</v>
      </c>
      <c r="L249" s="2">
        <v>-6.1333333333333337</v>
      </c>
      <c r="M249" s="2">
        <v>1</v>
      </c>
      <c r="N249" s="2">
        <v>0.3</v>
      </c>
    </row>
    <row r="250" spans="1:14" x14ac:dyDescent="0.25">
      <c r="A250" s="1">
        <v>41224</v>
      </c>
      <c r="B250" t="s">
        <v>1</v>
      </c>
      <c r="C250">
        <v>29</v>
      </c>
      <c r="D250">
        <v>5</v>
      </c>
      <c r="E250">
        <v>24</v>
      </c>
      <c r="F250" s="4">
        <v>0.17241379310344829</v>
      </c>
      <c r="G250">
        <v>1804</v>
      </c>
      <c r="H250">
        <v>2117</v>
      </c>
      <c r="I250" s="2">
        <v>62.206896551724135</v>
      </c>
      <c r="J250" s="2">
        <v>73</v>
      </c>
      <c r="K250">
        <v>-313</v>
      </c>
      <c r="L250" s="2">
        <v>-10.793103448275861</v>
      </c>
      <c r="M250" s="2">
        <v>1</v>
      </c>
      <c r="N250" s="2">
        <v>0.17241379310344829</v>
      </c>
    </row>
    <row r="251" spans="1:14" x14ac:dyDescent="0.25">
      <c r="A251" s="1">
        <v>41224</v>
      </c>
      <c r="B251" t="s">
        <v>121</v>
      </c>
      <c r="C251">
        <v>28</v>
      </c>
      <c r="D251">
        <v>11</v>
      </c>
      <c r="E251">
        <v>17</v>
      </c>
      <c r="F251" s="4">
        <v>0.39285714285714285</v>
      </c>
      <c r="G251">
        <v>2079</v>
      </c>
      <c r="H251">
        <v>2212</v>
      </c>
      <c r="I251" s="2">
        <v>74.25</v>
      </c>
      <c r="J251" s="2">
        <v>79</v>
      </c>
      <c r="K251">
        <v>-133</v>
      </c>
      <c r="L251" s="2">
        <v>-4.75</v>
      </c>
      <c r="M251" s="2">
        <v>1</v>
      </c>
      <c r="N251" s="2">
        <v>0.39285714285714285</v>
      </c>
    </row>
    <row r="252" spans="1:14" x14ac:dyDescent="0.25">
      <c r="A252" s="1">
        <v>41224</v>
      </c>
      <c r="B252" t="s">
        <v>327</v>
      </c>
      <c r="C252">
        <v>28</v>
      </c>
      <c r="D252">
        <v>4</v>
      </c>
      <c r="E252">
        <v>24</v>
      </c>
      <c r="F252" s="4">
        <v>0.14285714285714285</v>
      </c>
      <c r="G252">
        <v>1641</v>
      </c>
      <c r="H252">
        <v>2007</v>
      </c>
      <c r="I252" s="2">
        <v>58.607142857142854</v>
      </c>
      <c r="J252" s="2">
        <v>71.678571428571431</v>
      </c>
      <c r="K252">
        <v>-366</v>
      </c>
      <c r="L252" s="2">
        <v>-13.071428571428571</v>
      </c>
      <c r="M252" s="2">
        <v>1</v>
      </c>
      <c r="N252" s="2">
        <v>0.14285714285714285</v>
      </c>
    </row>
    <row r="253" spans="1:14" x14ac:dyDescent="0.25">
      <c r="A253" s="1">
        <v>41224</v>
      </c>
      <c r="B253" t="s">
        <v>213</v>
      </c>
      <c r="C253">
        <v>29</v>
      </c>
      <c r="D253">
        <v>6</v>
      </c>
      <c r="E253">
        <v>23</v>
      </c>
      <c r="F253" s="4">
        <v>0.20689655172413793</v>
      </c>
      <c r="G253">
        <v>1487</v>
      </c>
      <c r="H253">
        <v>1750</v>
      </c>
      <c r="I253" s="2">
        <v>51.275862068965516</v>
      </c>
      <c r="J253" s="2">
        <v>60.344827586206897</v>
      </c>
      <c r="K253">
        <v>-263</v>
      </c>
      <c r="L253" s="2">
        <v>-9.068965517241379</v>
      </c>
      <c r="M253" s="2">
        <v>1</v>
      </c>
      <c r="N253" s="2">
        <v>0.20689655172413793</v>
      </c>
    </row>
    <row r="254" spans="1:14" x14ac:dyDescent="0.25">
      <c r="A254" s="1">
        <v>41224</v>
      </c>
      <c r="B254" t="s">
        <v>117</v>
      </c>
      <c r="C254">
        <v>29</v>
      </c>
      <c r="D254">
        <v>10</v>
      </c>
      <c r="E254">
        <v>19</v>
      </c>
      <c r="F254" s="4">
        <v>0.34482758620689657</v>
      </c>
      <c r="G254">
        <v>1891</v>
      </c>
      <c r="H254">
        <v>2049</v>
      </c>
      <c r="I254" s="2">
        <v>65.206896551724142</v>
      </c>
      <c r="J254" s="2">
        <v>70.65517241379311</v>
      </c>
      <c r="K254">
        <v>-158</v>
      </c>
      <c r="L254" s="2">
        <v>-5.4482758620689653</v>
      </c>
      <c r="M254" s="2">
        <v>1</v>
      </c>
      <c r="N254" s="2">
        <v>0.34482758620689657</v>
      </c>
    </row>
    <row r="255" spans="1:14" x14ac:dyDescent="0.25">
      <c r="A255" s="1">
        <v>41224</v>
      </c>
      <c r="B255" t="s">
        <v>114</v>
      </c>
      <c r="C255">
        <v>29</v>
      </c>
      <c r="D255">
        <v>9</v>
      </c>
      <c r="E255">
        <v>20</v>
      </c>
      <c r="F255" s="4">
        <v>0.31034482758620691</v>
      </c>
      <c r="G255">
        <v>2036</v>
      </c>
      <c r="H255">
        <v>2212</v>
      </c>
      <c r="I255" s="2">
        <v>70.206896551724142</v>
      </c>
      <c r="J255" s="2">
        <v>76.275862068965523</v>
      </c>
      <c r="K255">
        <v>-176</v>
      </c>
      <c r="L255" s="2">
        <v>-6.068965517241379</v>
      </c>
      <c r="M255" s="2">
        <v>1</v>
      </c>
      <c r="N255" s="2">
        <v>0.31034482758620691</v>
      </c>
    </row>
    <row r="256" spans="1:14" x14ac:dyDescent="0.25">
      <c r="A256" s="1">
        <v>41224</v>
      </c>
      <c r="B256" t="s">
        <v>93</v>
      </c>
      <c r="C256">
        <v>31</v>
      </c>
      <c r="D256">
        <v>7</v>
      </c>
      <c r="E256">
        <v>24</v>
      </c>
      <c r="F256" s="4">
        <v>0.22580645161290322</v>
      </c>
      <c r="G256">
        <v>1937</v>
      </c>
      <c r="H256">
        <v>2199</v>
      </c>
      <c r="I256" s="2">
        <v>62.483870967741936</v>
      </c>
      <c r="J256" s="2">
        <v>70.935483870967744</v>
      </c>
      <c r="K256">
        <v>-262</v>
      </c>
      <c r="L256" s="2">
        <v>-8.4516129032258061</v>
      </c>
      <c r="M256" s="2">
        <v>1</v>
      </c>
      <c r="N256" s="2">
        <v>0.22580645161290322</v>
      </c>
    </row>
    <row r="257" spans="1:14" x14ac:dyDescent="0.25">
      <c r="A257" s="1">
        <v>41224</v>
      </c>
      <c r="B257" t="s">
        <v>86</v>
      </c>
      <c r="C257">
        <v>28</v>
      </c>
      <c r="D257">
        <v>5</v>
      </c>
      <c r="E257">
        <v>23</v>
      </c>
      <c r="F257" s="4">
        <v>0.17857142857142858</v>
      </c>
      <c r="G257">
        <v>1765</v>
      </c>
      <c r="H257">
        <v>2069</v>
      </c>
      <c r="I257" s="2">
        <v>63.035714285714285</v>
      </c>
      <c r="J257" s="2">
        <v>73.892857142857139</v>
      </c>
      <c r="K257">
        <v>-304</v>
      </c>
      <c r="L257" s="2">
        <v>-10.857142857142858</v>
      </c>
      <c r="M257" s="2">
        <v>1</v>
      </c>
      <c r="N257" s="2">
        <v>0.17857142857142858</v>
      </c>
    </row>
    <row r="258" spans="1:14" x14ac:dyDescent="0.25">
      <c r="A258" s="1">
        <v>41224</v>
      </c>
      <c r="B258" t="s">
        <v>281</v>
      </c>
      <c r="C258">
        <v>30</v>
      </c>
      <c r="D258">
        <v>12</v>
      </c>
      <c r="E258">
        <v>18</v>
      </c>
      <c r="F258" s="4">
        <v>0.4</v>
      </c>
      <c r="G258">
        <v>1937</v>
      </c>
      <c r="H258">
        <v>2084</v>
      </c>
      <c r="I258" s="2">
        <v>64.566666666666663</v>
      </c>
      <c r="J258" s="2">
        <v>69.466666666666669</v>
      </c>
      <c r="K258">
        <v>-147</v>
      </c>
      <c r="L258" s="2">
        <v>-4.9000000000000004</v>
      </c>
      <c r="M258" s="2">
        <v>1</v>
      </c>
      <c r="N258" s="2">
        <v>0.4</v>
      </c>
    </row>
    <row r="259" spans="1:14" x14ac:dyDescent="0.25">
      <c r="A259" s="1">
        <v>41224</v>
      </c>
      <c r="B259" t="s">
        <v>129</v>
      </c>
      <c r="C259">
        <v>29</v>
      </c>
      <c r="D259">
        <v>11</v>
      </c>
      <c r="E259">
        <v>18</v>
      </c>
      <c r="F259" s="4">
        <v>0.37931034482758619</v>
      </c>
      <c r="G259">
        <v>1920</v>
      </c>
      <c r="H259">
        <v>2073</v>
      </c>
      <c r="I259" s="2">
        <v>66.206896551724142</v>
      </c>
      <c r="J259" s="2">
        <v>71.482758620689651</v>
      </c>
      <c r="K259">
        <v>-153</v>
      </c>
      <c r="L259" s="2">
        <v>-5.2758620689655169</v>
      </c>
      <c r="M259" s="2">
        <v>1</v>
      </c>
      <c r="N259" s="2">
        <v>0.37931034482758619</v>
      </c>
    </row>
    <row r="260" spans="1:14" x14ac:dyDescent="0.25">
      <c r="A260" s="1">
        <v>41224</v>
      </c>
      <c r="B260" t="s">
        <v>8</v>
      </c>
      <c r="C260">
        <v>30</v>
      </c>
      <c r="D260">
        <v>10</v>
      </c>
      <c r="E260">
        <v>20</v>
      </c>
      <c r="F260" s="4">
        <v>0.33333333333333331</v>
      </c>
      <c r="G260">
        <v>1735</v>
      </c>
      <c r="H260">
        <v>1916</v>
      </c>
      <c r="I260" s="2">
        <v>57.833333333333336</v>
      </c>
      <c r="J260" s="2">
        <v>63.866666666666667</v>
      </c>
      <c r="K260">
        <v>-181</v>
      </c>
      <c r="L260" s="2">
        <v>-6.0333333333333332</v>
      </c>
      <c r="M260" s="2">
        <v>1</v>
      </c>
      <c r="N260" s="2">
        <v>0.33333333333333331</v>
      </c>
    </row>
    <row r="261" spans="1:14" x14ac:dyDescent="0.25">
      <c r="A261" s="1">
        <v>41224</v>
      </c>
      <c r="B261" t="s">
        <v>174</v>
      </c>
      <c r="C261">
        <v>32</v>
      </c>
      <c r="D261">
        <v>9</v>
      </c>
      <c r="E261">
        <v>23</v>
      </c>
      <c r="F261" s="4">
        <v>0.28125</v>
      </c>
      <c r="G261">
        <v>1892</v>
      </c>
      <c r="H261">
        <v>2121</v>
      </c>
      <c r="I261" s="2">
        <v>59.125</v>
      </c>
      <c r="J261" s="2">
        <v>66.28125</v>
      </c>
      <c r="K261">
        <v>-229</v>
      </c>
      <c r="L261" s="2">
        <v>-7.15625</v>
      </c>
      <c r="M261" s="2">
        <v>1</v>
      </c>
      <c r="N261" s="2">
        <v>0.28125</v>
      </c>
    </row>
    <row r="262" spans="1:14" x14ac:dyDescent="0.25">
      <c r="A262" s="1">
        <v>41224</v>
      </c>
      <c r="B262" t="s">
        <v>226</v>
      </c>
      <c r="C262">
        <v>30</v>
      </c>
      <c r="D262">
        <v>11</v>
      </c>
      <c r="E262">
        <v>19</v>
      </c>
      <c r="F262" s="4">
        <v>0.36666666666666664</v>
      </c>
      <c r="G262">
        <v>2022</v>
      </c>
      <c r="H262">
        <v>2187</v>
      </c>
      <c r="I262" s="2">
        <v>67.400000000000006</v>
      </c>
      <c r="J262" s="2">
        <v>72.900000000000006</v>
      </c>
      <c r="K262">
        <v>-165</v>
      </c>
      <c r="L262" s="2">
        <v>-5.5</v>
      </c>
      <c r="M262" s="2">
        <v>1</v>
      </c>
      <c r="N262" s="2">
        <v>0.36666666666666664</v>
      </c>
    </row>
    <row r="263" spans="1:14" x14ac:dyDescent="0.25">
      <c r="A263" s="1">
        <v>41224</v>
      </c>
      <c r="B263" t="s">
        <v>39</v>
      </c>
      <c r="C263">
        <v>30</v>
      </c>
      <c r="D263">
        <v>7</v>
      </c>
      <c r="E263">
        <v>23</v>
      </c>
      <c r="F263" s="4">
        <v>0.23333333333333334</v>
      </c>
      <c r="G263">
        <v>1900</v>
      </c>
      <c r="H263">
        <v>2164</v>
      </c>
      <c r="I263" s="2">
        <v>63.333333333333336</v>
      </c>
      <c r="J263" s="2">
        <v>72.13333333333334</v>
      </c>
      <c r="K263">
        <v>-264</v>
      </c>
      <c r="L263" s="2">
        <v>-8.8000000000000007</v>
      </c>
      <c r="M263" s="2">
        <v>1</v>
      </c>
      <c r="N263" s="2">
        <v>0.23333333333333334</v>
      </c>
    </row>
    <row r="264" spans="1:14" x14ac:dyDescent="0.25">
      <c r="A264" s="1">
        <v>41224</v>
      </c>
      <c r="B264" t="s">
        <v>3</v>
      </c>
      <c r="C264">
        <v>29</v>
      </c>
      <c r="D264">
        <v>6</v>
      </c>
      <c r="E264">
        <v>23</v>
      </c>
      <c r="F264" s="4">
        <v>0.20689655172413793</v>
      </c>
      <c r="G264">
        <v>1819</v>
      </c>
      <c r="H264">
        <v>2107</v>
      </c>
      <c r="I264" s="2">
        <v>62.724137931034484</v>
      </c>
      <c r="J264" s="2">
        <v>72.65517241379311</v>
      </c>
      <c r="K264">
        <v>-288</v>
      </c>
      <c r="L264" s="2">
        <v>-9.931034482758621</v>
      </c>
      <c r="M264" s="2">
        <v>1</v>
      </c>
      <c r="N264" s="2">
        <v>0.20689655172413793</v>
      </c>
    </row>
    <row r="265" spans="1:14" x14ac:dyDescent="0.25">
      <c r="A265" s="1">
        <v>41224</v>
      </c>
      <c r="B265" t="s">
        <v>134</v>
      </c>
      <c r="C265">
        <v>32</v>
      </c>
      <c r="D265">
        <v>8</v>
      </c>
      <c r="E265">
        <v>24</v>
      </c>
      <c r="F265" s="4">
        <v>0.25</v>
      </c>
      <c r="G265">
        <v>1921</v>
      </c>
      <c r="H265">
        <v>2189</v>
      </c>
      <c r="I265" s="2">
        <v>60.03125</v>
      </c>
      <c r="J265" s="2">
        <v>68.40625</v>
      </c>
      <c r="K265">
        <v>-268</v>
      </c>
      <c r="L265" s="2">
        <v>-8.375</v>
      </c>
      <c r="M265" s="2">
        <v>1</v>
      </c>
      <c r="N265" s="2">
        <v>0.25</v>
      </c>
    </row>
    <row r="266" spans="1:14" x14ac:dyDescent="0.25">
      <c r="A266" s="1">
        <v>41224</v>
      </c>
      <c r="B266" t="s">
        <v>139</v>
      </c>
      <c r="C266">
        <v>31</v>
      </c>
      <c r="D266">
        <v>13</v>
      </c>
      <c r="E266">
        <v>18</v>
      </c>
      <c r="F266" s="4">
        <v>0.41935483870967744</v>
      </c>
      <c r="G266">
        <v>1698</v>
      </c>
      <c r="H266">
        <v>1853</v>
      </c>
      <c r="I266" s="2">
        <v>54.774193548387096</v>
      </c>
      <c r="J266" s="2">
        <v>59.774193548387096</v>
      </c>
      <c r="K266">
        <v>-155</v>
      </c>
      <c r="L266" s="2">
        <v>-5</v>
      </c>
      <c r="M266" s="2">
        <v>1</v>
      </c>
      <c r="N266" s="2">
        <v>0.41935483870967744</v>
      </c>
    </row>
    <row r="267" spans="1:14" x14ac:dyDescent="0.25">
      <c r="A267" s="1">
        <v>41224</v>
      </c>
      <c r="B267" t="s">
        <v>88</v>
      </c>
      <c r="C267">
        <v>30</v>
      </c>
      <c r="D267">
        <v>16</v>
      </c>
      <c r="E267">
        <v>14</v>
      </c>
      <c r="F267" s="4">
        <v>0.53333333333333333</v>
      </c>
      <c r="G267">
        <v>1880</v>
      </c>
      <c r="H267">
        <v>1998</v>
      </c>
      <c r="I267" s="2">
        <v>62.666666666666664</v>
      </c>
      <c r="J267" s="2">
        <v>66.599999999999994</v>
      </c>
      <c r="K267">
        <v>-118</v>
      </c>
      <c r="L267" s="2">
        <v>-3.9333333333333331</v>
      </c>
      <c r="M267" s="2">
        <v>1</v>
      </c>
      <c r="N267" s="2">
        <v>0.53333333333333333</v>
      </c>
    </row>
    <row r="268" spans="1:14" x14ac:dyDescent="0.25">
      <c r="A268" s="1">
        <v>41224</v>
      </c>
      <c r="B268" t="s">
        <v>330</v>
      </c>
      <c r="C268">
        <v>29</v>
      </c>
      <c r="D268">
        <v>5</v>
      </c>
      <c r="E268">
        <v>24</v>
      </c>
      <c r="F268" s="4">
        <v>0.17241379310344829</v>
      </c>
      <c r="G268">
        <v>1703</v>
      </c>
      <c r="H268">
        <v>2056</v>
      </c>
      <c r="I268" s="2">
        <v>58.724137931034484</v>
      </c>
      <c r="J268" s="2">
        <v>70.896551724137936</v>
      </c>
      <c r="K268">
        <v>-353</v>
      </c>
      <c r="L268" s="2">
        <v>-12.172413793103448</v>
      </c>
      <c r="M268" s="2">
        <v>1</v>
      </c>
      <c r="N268" s="2">
        <v>0.17241379310344829</v>
      </c>
    </row>
    <row r="269" spans="1:14" x14ac:dyDescent="0.25">
      <c r="A269" s="1">
        <v>41224</v>
      </c>
      <c r="B269" t="s">
        <v>63</v>
      </c>
      <c r="C269">
        <v>32</v>
      </c>
      <c r="D269">
        <v>11</v>
      </c>
      <c r="E269">
        <v>21</v>
      </c>
      <c r="F269" s="4">
        <v>0.34375</v>
      </c>
      <c r="G269">
        <v>2033</v>
      </c>
      <c r="H269">
        <v>2230</v>
      </c>
      <c r="I269" s="2">
        <v>63.53125</v>
      </c>
      <c r="J269" s="2">
        <v>69.6875</v>
      </c>
      <c r="K269">
        <v>-197</v>
      </c>
      <c r="L269" s="2">
        <v>-6.15625</v>
      </c>
      <c r="M269" s="2">
        <v>1</v>
      </c>
      <c r="N269" s="2">
        <v>0.34375</v>
      </c>
    </row>
    <row r="270" spans="1:14" x14ac:dyDescent="0.25">
      <c r="A270" s="1">
        <v>41224</v>
      </c>
      <c r="B270" t="s">
        <v>85</v>
      </c>
      <c r="C270">
        <v>31</v>
      </c>
      <c r="D270">
        <v>12</v>
      </c>
      <c r="E270">
        <v>19</v>
      </c>
      <c r="F270" s="4">
        <v>0.38709677419354838</v>
      </c>
      <c r="G270">
        <v>1904</v>
      </c>
      <c r="H270">
        <v>2075</v>
      </c>
      <c r="I270" s="2">
        <v>61.41935483870968</v>
      </c>
      <c r="J270" s="2">
        <v>66.935483870967744</v>
      </c>
      <c r="K270">
        <v>-171</v>
      </c>
      <c r="L270" s="2">
        <v>-5.5161290322580649</v>
      </c>
      <c r="M270" s="2">
        <v>1</v>
      </c>
      <c r="N270" s="2">
        <v>0.38709677419354838</v>
      </c>
    </row>
    <row r="271" spans="1:14" x14ac:dyDescent="0.25">
      <c r="A271" s="1">
        <v>41224</v>
      </c>
      <c r="B271" t="s">
        <v>27</v>
      </c>
      <c r="C271">
        <v>29</v>
      </c>
      <c r="D271">
        <v>9</v>
      </c>
      <c r="E271">
        <v>20</v>
      </c>
      <c r="F271" s="4">
        <v>0.31034482758620691</v>
      </c>
      <c r="G271">
        <v>1903</v>
      </c>
      <c r="H271">
        <v>2107</v>
      </c>
      <c r="I271" s="2">
        <v>65.620689655172413</v>
      </c>
      <c r="J271" s="2">
        <v>72.65517241379311</v>
      </c>
      <c r="K271">
        <v>-204</v>
      </c>
      <c r="L271" s="2">
        <v>-7.0344827586206895</v>
      </c>
      <c r="M271" s="2">
        <v>1</v>
      </c>
      <c r="N271" s="2">
        <v>0.31034482758620691</v>
      </c>
    </row>
    <row r="272" spans="1:14" x14ac:dyDescent="0.25">
      <c r="A272" s="1">
        <v>41224</v>
      </c>
      <c r="B272" t="s">
        <v>159</v>
      </c>
      <c r="C272">
        <v>29</v>
      </c>
      <c r="D272">
        <v>5</v>
      </c>
      <c r="E272">
        <v>24</v>
      </c>
      <c r="F272" s="4">
        <v>0.17241379310344829</v>
      </c>
      <c r="G272">
        <v>1722</v>
      </c>
      <c r="H272">
        <v>2092</v>
      </c>
      <c r="I272" s="2">
        <v>59.379310344827587</v>
      </c>
      <c r="J272" s="2">
        <v>72.137931034482762</v>
      </c>
      <c r="K272">
        <v>-370</v>
      </c>
      <c r="L272" s="2">
        <v>-12.758620689655173</v>
      </c>
      <c r="M272" s="2">
        <v>1</v>
      </c>
      <c r="N272" s="2">
        <v>0.17241379310344829</v>
      </c>
    </row>
    <row r="273" spans="1:14" x14ac:dyDescent="0.25">
      <c r="A273" s="1">
        <v>41224</v>
      </c>
      <c r="B273" t="s">
        <v>279</v>
      </c>
      <c r="C273">
        <v>31</v>
      </c>
      <c r="D273">
        <v>13</v>
      </c>
      <c r="E273">
        <v>18</v>
      </c>
      <c r="F273" s="4">
        <v>0.41935483870967744</v>
      </c>
      <c r="G273">
        <v>1828</v>
      </c>
      <c r="H273">
        <v>1992</v>
      </c>
      <c r="I273" s="2">
        <v>58.967741935483872</v>
      </c>
      <c r="J273" s="2">
        <v>64.258064516129039</v>
      </c>
      <c r="K273">
        <v>-164</v>
      </c>
      <c r="L273" s="2">
        <v>-5.290322580645161</v>
      </c>
      <c r="M273" s="2">
        <v>1</v>
      </c>
      <c r="N273" s="2">
        <v>0.41935483870967744</v>
      </c>
    </row>
    <row r="274" spans="1:14" x14ac:dyDescent="0.25">
      <c r="A274" s="1">
        <v>41224</v>
      </c>
      <c r="B274" t="s">
        <v>81</v>
      </c>
      <c r="C274">
        <v>28</v>
      </c>
      <c r="D274">
        <v>12</v>
      </c>
      <c r="E274">
        <v>16</v>
      </c>
      <c r="F274" s="4">
        <v>0.42857142857142855</v>
      </c>
      <c r="G274">
        <v>1764</v>
      </c>
      <c r="H274">
        <v>1909</v>
      </c>
      <c r="I274" s="2">
        <v>63</v>
      </c>
      <c r="J274" s="2">
        <v>68.178571428571431</v>
      </c>
      <c r="K274">
        <v>-145</v>
      </c>
      <c r="L274" s="2">
        <v>-5.1785714285714288</v>
      </c>
      <c r="M274" s="2">
        <v>1</v>
      </c>
      <c r="N274" s="2">
        <v>0.42857142857142855</v>
      </c>
    </row>
    <row r="275" spans="1:14" x14ac:dyDescent="0.25">
      <c r="A275" s="1">
        <v>41224</v>
      </c>
      <c r="B275" t="s">
        <v>35</v>
      </c>
      <c r="C275">
        <v>30</v>
      </c>
      <c r="D275">
        <v>12</v>
      </c>
      <c r="E275">
        <v>18</v>
      </c>
      <c r="F275" s="4">
        <v>0.4</v>
      </c>
      <c r="G275">
        <v>2014</v>
      </c>
      <c r="H275">
        <v>2186</v>
      </c>
      <c r="I275" s="2">
        <v>67.13333333333334</v>
      </c>
      <c r="J275" s="2">
        <v>72.86666666666666</v>
      </c>
      <c r="K275">
        <v>-172</v>
      </c>
      <c r="L275" s="2">
        <v>-5.7333333333333334</v>
      </c>
      <c r="M275" s="2">
        <v>1</v>
      </c>
      <c r="N275" s="2">
        <v>0.4</v>
      </c>
    </row>
    <row r="276" spans="1:14" x14ac:dyDescent="0.25">
      <c r="A276" s="1">
        <v>41224</v>
      </c>
      <c r="B276" t="s">
        <v>269</v>
      </c>
      <c r="C276">
        <v>27</v>
      </c>
      <c r="D276">
        <v>10</v>
      </c>
      <c r="E276">
        <v>17</v>
      </c>
      <c r="F276" s="4">
        <v>0.37037037037037035</v>
      </c>
      <c r="G276">
        <v>1702</v>
      </c>
      <c r="H276">
        <v>1874</v>
      </c>
      <c r="I276" s="2">
        <v>63.037037037037038</v>
      </c>
      <c r="J276" s="2">
        <v>69.407407407407405</v>
      </c>
      <c r="K276">
        <v>-172</v>
      </c>
      <c r="L276" s="2">
        <v>-6.3703703703703702</v>
      </c>
      <c r="M276" s="2">
        <v>1</v>
      </c>
      <c r="N276" s="2">
        <v>0.37037037037037035</v>
      </c>
    </row>
    <row r="277" spans="1:14" x14ac:dyDescent="0.25">
      <c r="A277" s="1">
        <v>41224</v>
      </c>
      <c r="B277" t="s">
        <v>184</v>
      </c>
      <c r="C277">
        <v>29</v>
      </c>
      <c r="D277">
        <v>9</v>
      </c>
      <c r="E277">
        <v>20</v>
      </c>
      <c r="F277" s="4">
        <v>0.31034482758620691</v>
      </c>
      <c r="G277">
        <v>1837</v>
      </c>
      <c r="H277">
        <v>2064</v>
      </c>
      <c r="I277" s="2">
        <v>63.344827586206897</v>
      </c>
      <c r="J277" s="2">
        <v>71.172413793103445</v>
      </c>
      <c r="K277">
        <v>-227</v>
      </c>
      <c r="L277" s="2">
        <v>-7.8275862068965516</v>
      </c>
      <c r="M277" s="2">
        <v>1</v>
      </c>
      <c r="N277" s="2">
        <v>0.31034482758620691</v>
      </c>
    </row>
    <row r="278" spans="1:14" x14ac:dyDescent="0.25">
      <c r="A278" s="1">
        <v>41224</v>
      </c>
      <c r="B278" t="s">
        <v>338</v>
      </c>
      <c r="C278">
        <v>28</v>
      </c>
      <c r="D278">
        <v>6</v>
      </c>
      <c r="E278">
        <v>22</v>
      </c>
      <c r="F278" s="4">
        <v>0.21428571428571427</v>
      </c>
      <c r="G278">
        <v>1777</v>
      </c>
      <c r="H278">
        <v>2100</v>
      </c>
      <c r="I278" s="2">
        <v>63.464285714285715</v>
      </c>
      <c r="J278" s="2">
        <v>75</v>
      </c>
      <c r="K278">
        <v>-323</v>
      </c>
      <c r="L278" s="2">
        <v>-11.535714285714286</v>
      </c>
      <c r="M278" s="2">
        <v>1</v>
      </c>
      <c r="N278" s="2">
        <v>0.21428571428571427</v>
      </c>
    </row>
    <row r="279" spans="1:14" x14ac:dyDescent="0.25">
      <c r="A279" s="1">
        <v>41224</v>
      </c>
      <c r="B279" t="s">
        <v>160</v>
      </c>
      <c r="C279">
        <v>31</v>
      </c>
      <c r="D279">
        <v>10</v>
      </c>
      <c r="E279">
        <v>21</v>
      </c>
      <c r="F279" s="4">
        <v>0.32258064516129031</v>
      </c>
      <c r="G279">
        <v>2009</v>
      </c>
      <c r="H279">
        <v>2252</v>
      </c>
      <c r="I279" s="2">
        <v>64.806451612903231</v>
      </c>
      <c r="J279" s="2">
        <v>72.645161290322577</v>
      </c>
      <c r="K279">
        <v>-243</v>
      </c>
      <c r="L279" s="2">
        <v>-7.838709677419355</v>
      </c>
      <c r="M279" s="2">
        <v>1</v>
      </c>
      <c r="N279" s="2">
        <v>0.32258064516129031</v>
      </c>
    </row>
    <row r="280" spans="1:14" x14ac:dyDescent="0.25">
      <c r="A280" s="1">
        <v>41224</v>
      </c>
      <c r="B280" t="s">
        <v>74</v>
      </c>
      <c r="C280">
        <v>31</v>
      </c>
      <c r="D280">
        <v>9</v>
      </c>
      <c r="E280">
        <v>22</v>
      </c>
      <c r="F280" s="4">
        <v>0.29032258064516131</v>
      </c>
      <c r="G280">
        <v>1906</v>
      </c>
      <c r="H280">
        <v>2181</v>
      </c>
      <c r="I280" s="2">
        <v>61.483870967741936</v>
      </c>
      <c r="J280" s="2">
        <v>70.354838709677423</v>
      </c>
      <c r="K280">
        <v>-275</v>
      </c>
      <c r="L280" s="2">
        <v>-8.870967741935484</v>
      </c>
      <c r="M280" s="2">
        <v>1</v>
      </c>
      <c r="N280" s="2">
        <v>0.29032258064516131</v>
      </c>
    </row>
    <row r="281" spans="1:14" x14ac:dyDescent="0.25">
      <c r="A281" s="1">
        <v>41224</v>
      </c>
      <c r="B281" t="s">
        <v>133</v>
      </c>
      <c r="C281">
        <v>29</v>
      </c>
      <c r="D281">
        <v>11</v>
      </c>
      <c r="E281">
        <v>18</v>
      </c>
      <c r="F281" s="4">
        <v>0.37931034482758619</v>
      </c>
      <c r="G281">
        <v>1803</v>
      </c>
      <c r="H281">
        <v>2003</v>
      </c>
      <c r="I281" s="2">
        <v>62.172413793103445</v>
      </c>
      <c r="J281" s="2">
        <v>69.068965517241381</v>
      </c>
      <c r="K281">
        <v>-200</v>
      </c>
      <c r="L281" s="2">
        <v>-6.8965517241379306</v>
      </c>
      <c r="M281" s="2">
        <v>1</v>
      </c>
      <c r="N281" s="2">
        <v>0.37931034482758619</v>
      </c>
    </row>
    <row r="282" spans="1:14" x14ac:dyDescent="0.25">
      <c r="A282" s="1">
        <v>41224</v>
      </c>
      <c r="B282" t="s">
        <v>162</v>
      </c>
      <c r="C282">
        <v>29</v>
      </c>
      <c r="D282">
        <v>9</v>
      </c>
      <c r="E282">
        <v>20</v>
      </c>
      <c r="F282" s="4">
        <v>0.31034482758620691</v>
      </c>
      <c r="G282">
        <v>1786</v>
      </c>
      <c r="H282">
        <v>2035</v>
      </c>
      <c r="I282" s="2">
        <v>61.586206896551722</v>
      </c>
      <c r="J282" s="2">
        <v>70.172413793103445</v>
      </c>
      <c r="K282">
        <v>-249</v>
      </c>
      <c r="L282" s="2">
        <v>-8.5862068965517242</v>
      </c>
      <c r="M282" s="2">
        <v>1</v>
      </c>
      <c r="N282" s="2">
        <v>0.31034482758620691</v>
      </c>
    </row>
    <row r="283" spans="1:14" x14ac:dyDescent="0.25">
      <c r="A283" s="1">
        <v>41224</v>
      </c>
      <c r="B283" t="s">
        <v>190</v>
      </c>
      <c r="C283">
        <v>28</v>
      </c>
      <c r="D283">
        <v>11</v>
      </c>
      <c r="E283">
        <v>17</v>
      </c>
      <c r="F283" s="4">
        <v>0.39285714285714285</v>
      </c>
      <c r="G283">
        <v>1817</v>
      </c>
      <c r="H283">
        <v>2009</v>
      </c>
      <c r="I283" s="2">
        <v>64.892857142857139</v>
      </c>
      <c r="J283" s="2">
        <v>71.75</v>
      </c>
      <c r="K283">
        <v>-192</v>
      </c>
      <c r="L283" s="2">
        <v>-6.8571428571428568</v>
      </c>
      <c r="M283" s="2">
        <v>1</v>
      </c>
      <c r="N283" s="2">
        <v>0.39285714285714285</v>
      </c>
    </row>
    <row r="284" spans="1:14" x14ac:dyDescent="0.25">
      <c r="A284" s="1">
        <v>41224</v>
      </c>
      <c r="B284" t="s">
        <v>94</v>
      </c>
      <c r="C284">
        <v>31</v>
      </c>
      <c r="D284">
        <v>17</v>
      </c>
      <c r="E284">
        <v>14</v>
      </c>
      <c r="F284" s="4">
        <v>0.54838709677419351</v>
      </c>
      <c r="G284">
        <v>2037</v>
      </c>
      <c r="H284">
        <v>2039</v>
      </c>
      <c r="I284" s="2">
        <v>65.709677419354833</v>
      </c>
      <c r="J284" s="2">
        <v>65.774193548387103</v>
      </c>
      <c r="K284">
        <v>-2</v>
      </c>
      <c r="L284" s="2">
        <v>-6.4516129032258063E-2</v>
      </c>
      <c r="M284" s="2">
        <v>76.55427906980367</v>
      </c>
      <c r="N284" s="2">
        <v>0.54838709677419351</v>
      </c>
    </row>
    <row r="285" spans="1:14" x14ac:dyDescent="0.25">
      <c r="A285" s="1">
        <v>41224</v>
      </c>
      <c r="B285" t="s">
        <v>333</v>
      </c>
      <c r="C285">
        <v>22</v>
      </c>
      <c r="D285">
        <v>4</v>
      </c>
      <c r="E285">
        <v>18</v>
      </c>
      <c r="F285" s="4">
        <v>0.18181818181818182</v>
      </c>
      <c r="G285">
        <v>1411</v>
      </c>
      <c r="H285">
        <v>1744</v>
      </c>
      <c r="I285" s="2">
        <v>64.13636363636364</v>
      </c>
      <c r="J285" s="2">
        <v>79.272727272727266</v>
      </c>
      <c r="K285">
        <v>-333</v>
      </c>
      <c r="L285" s="2">
        <v>-15.136363636363637</v>
      </c>
      <c r="M285" s="2">
        <v>1</v>
      </c>
      <c r="N285" s="2">
        <v>0.18181818181818182</v>
      </c>
    </row>
    <row r="286" spans="1:14" x14ac:dyDescent="0.25">
      <c r="A286" s="1">
        <v>41224</v>
      </c>
      <c r="B286" t="s">
        <v>49</v>
      </c>
      <c r="C286">
        <v>31</v>
      </c>
      <c r="D286">
        <v>6</v>
      </c>
      <c r="E286">
        <v>25</v>
      </c>
      <c r="F286" s="4">
        <v>0.19354838709677419</v>
      </c>
      <c r="G286">
        <v>2096</v>
      </c>
      <c r="H286">
        <v>2538</v>
      </c>
      <c r="I286" s="2">
        <v>67.612903225806448</v>
      </c>
      <c r="J286" s="2">
        <v>81.870967741935488</v>
      </c>
      <c r="K286">
        <v>-442</v>
      </c>
      <c r="L286" s="2">
        <v>-14.258064516129032</v>
      </c>
      <c r="M286" s="2">
        <v>1</v>
      </c>
      <c r="N286" s="2">
        <v>0.19354838709677419</v>
      </c>
    </row>
    <row r="287" spans="1:14" x14ac:dyDescent="0.25">
      <c r="A287" s="1">
        <v>41224</v>
      </c>
      <c r="B287" t="s">
        <v>165</v>
      </c>
      <c r="C287">
        <v>30</v>
      </c>
      <c r="D287">
        <v>13</v>
      </c>
      <c r="E287">
        <v>17</v>
      </c>
      <c r="F287" s="4">
        <v>0.43333333333333335</v>
      </c>
      <c r="G287">
        <v>1864</v>
      </c>
      <c r="H287">
        <v>1957</v>
      </c>
      <c r="I287" s="2">
        <v>62.133333333333333</v>
      </c>
      <c r="J287" s="2">
        <v>65.233333333333334</v>
      </c>
      <c r="K287">
        <v>-93</v>
      </c>
      <c r="L287" s="2">
        <v>-3.1</v>
      </c>
      <c r="M287" s="2">
        <v>2.0766706917371032</v>
      </c>
      <c r="N287" s="2">
        <v>0.43333333333333335</v>
      </c>
    </row>
    <row r="288" spans="1:14" x14ac:dyDescent="0.25">
      <c r="A288" s="1">
        <v>41224</v>
      </c>
      <c r="B288" t="s">
        <v>87</v>
      </c>
      <c r="C288">
        <v>28</v>
      </c>
      <c r="D288">
        <v>11</v>
      </c>
      <c r="E288">
        <v>17</v>
      </c>
      <c r="F288" s="4">
        <v>0.39285714285714285</v>
      </c>
      <c r="G288">
        <v>1706</v>
      </c>
      <c r="H288">
        <v>1906</v>
      </c>
      <c r="I288" s="2">
        <v>60.928571428571431</v>
      </c>
      <c r="J288" s="2">
        <v>68.071428571428569</v>
      </c>
      <c r="K288">
        <v>-200</v>
      </c>
      <c r="L288" s="2">
        <v>-7.1428571428571432</v>
      </c>
      <c r="M288" s="2">
        <v>1</v>
      </c>
      <c r="N288" s="2">
        <v>0.39285714285714285</v>
      </c>
    </row>
    <row r="289" spans="1:14" x14ac:dyDescent="0.25">
      <c r="A289" s="1">
        <v>41224</v>
      </c>
      <c r="B289" t="s">
        <v>120</v>
      </c>
      <c r="C289">
        <v>32</v>
      </c>
      <c r="D289">
        <v>11</v>
      </c>
      <c r="E289">
        <v>21</v>
      </c>
      <c r="F289" s="4">
        <v>0.34375</v>
      </c>
      <c r="G289">
        <v>2140</v>
      </c>
      <c r="H289">
        <v>2411</v>
      </c>
      <c r="I289" s="2">
        <v>66.875</v>
      </c>
      <c r="J289" s="2">
        <v>75.34375</v>
      </c>
      <c r="K289">
        <v>-271</v>
      </c>
      <c r="L289" s="2">
        <v>-8.46875</v>
      </c>
      <c r="M289" s="2">
        <v>1</v>
      </c>
      <c r="N289" s="2">
        <v>0.34375</v>
      </c>
    </row>
    <row r="290" spans="1:14" x14ac:dyDescent="0.25">
      <c r="A290" s="1">
        <v>41224</v>
      </c>
      <c r="B290" t="s">
        <v>0</v>
      </c>
      <c r="C290">
        <v>31</v>
      </c>
      <c r="D290">
        <v>7</v>
      </c>
      <c r="E290">
        <v>24</v>
      </c>
      <c r="F290" s="4">
        <v>0.22580645161290322</v>
      </c>
      <c r="G290">
        <v>2034</v>
      </c>
      <c r="H290">
        <v>2448</v>
      </c>
      <c r="I290" s="2">
        <v>65.612903225806448</v>
      </c>
      <c r="J290" s="2">
        <v>78.967741935483872</v>
      </c>
      <c r="K290">
        <v>-414</v>
      </c>
      <c r="L290" s="2">
        <v>-13.35483870967742</v>
      </c>
      <c r="M290" s="2">
        <v>1</v>
      </c>
      <c r="N290" s="2">
        <v>0.22580645161290322</v>
      </c>
    </row>
    <row r="291" spans="1:14" x14ac:dyDescent="0.25">
      <c r="A291" s="1">
        <v>41224</v>
      </c>
      <c r="B291" t="s">
        <v>67</v>
      </c>
      <c r="C291">
        <v>28</v>
      </c>
      <c r="D291">
        <v>7</v>
      </c>
      <c r="E291">
        <v>21</v>
      </c>
      <c r="F291" s="4">
        <v>0.25</v>
      </c>
      <c r="G291">
        <v>1832</v>
      </c>
      <c r="H291">
        <v>2179</v>
      </c>
      <c r="I291" s="2">
        <v>65.428571428571431</v>
      </c>
      <c r="J291" s="2">
        <v>77.821428571428569</v>
      </c>
      <c r="K291">
        <v>-347</v>
      </c>
      <c r="L291" s="2">
        <v>-12.392857142857142</v>
      </c>
      <c r="M291" s="2">
        <v>1</v>
      </c>
      <c r="N291" s="2">
        <v>0.25</v>
      </c>
    </row>
    <row r="292" spans="1:14" x14ac:dyDescent="0.25">
      <c r="A292" s="1">
        <v>41224</v>
      </c>
      <c r="B292" t="s">
        <v>196</v>
      </c>
      <c r="C292">
        <v>29</v>
      </c>
      <c r="D292">
        <v>11</v>
      </c>
      <c r="E292">
        <v>18</v>
      </c>
      <c r="F292" s="4">
        <v>0.37931034482758619</v>
      </c>
      <c r="G292">
        <v>2006</v>
      </c>
      <c r="H292">
        <v>2245</v>
      </c>
      <c r="I292" s="2">
        <v>69.172413793103445</v>
      </c>
      <c r="J292" s="2">
        <v>77.41379310344827</v>
      </c>
      <c r="K292">
        <v>-239</v>
      </c>
      <c r="L292" s="2">
        <v>-8.2413793103448274</v>
      </c>
      <c r="M292" s="2">
        <v>1</v>
      </c>
      <c r="N292" s="2">
        <v>0.37931034482758619</v>
      </c>
    </row>
    <row r="293" spans="1:14" x14ac:dyDescent="0.25">
      <c r="A293" s="1">
        <v>41224</v>
      </c>
      <c r="B293" t="s">
        <v>105</v>
      </c>
      <c r="C293">
        <v>31</v>
      </c>
      <c r="D293">
        <v>9</v>
      </c>
      <c r="E293">
        <v>22</v>
      </c>
      <c r="F293" s="4">
        <v>0.29032258064516131</v>
      </c>
      <c r="G293">
        <v>1900</v>
      </c>
      <c r="H293">
        <v>2238</v>
      </c>
      <c r="I293" s="2">
        <v>61.29032258064516</v>
      </c>
      <c r="J293" s="2">
        <v>72.193548387096769</v>
      </c>
      <c r="K293">
        <v>-338</v>
      </c>
      <c r="L293" s="2">
        <v>-10.903225806451612</v>
      </c>
      <c r="M293" s="2">
        <v>1</v>
      </c>
      <c r="N293" s="2">
        <v>0.29032258064516131</v>
      </c>
    </row>
    <row r="294" spans="1:14" x14ac:dyDescent="0.25">
      <c r="A294" s="1">
        <v>41224</v>
      </c>
      <c r="B294" t="s">
        <v>47</v>
      </c>
      <c r="C294">
        <v>31</v>
      </c>
      <c r="D294">
        <v>7</v>
      </c>
      <c r="E294">
        <v>24</v>
      </c>
      <c r="F294" s="4">
        <v>0.22580645161290322</v>
      </c>
      <c r="G294">
        <v>1851</v>
      </c>
      <c r="H294">
        <v>2188</v>
      </c>
      <c r="I294" s="2">
        <v>59.70967741935484</v>
      </c>
      <c r="J294" s="2">
        <v>70.58064516129032</v>
      </c>
      <c r="K294">
        <v>-337</v>
      </c>
      <c r="L294" s="2">
        <v>-10.870967741935484</v>
      </c>
      <c r="M294" s="2">
        <v>1.2959205233255648</v>
      </c>
      <c r="N294" s="2">
        <v>0.22580645161290322</v>
      </c>
    </row>
    <row r="295" spans="1:14" x14ac:dyDescent="0.25">
      <c r="A295" s="1">
        <v>41224</v>
      </c>
      <c r="B295" t="s">
        <v>199</v>
      </c>
      <c r="C295">
        <v>31</v>
      </c>
      <c r="D295">
        <v>10</v>
      </c>
      <c r="E295">
        <v>21</v>
      </c>
      <c r="F295" s="4">
        <v>0.32258064516129031</v>
      </c>
      <c r="G295">
        <v>2045</v>
      </c>
      <c r="H295">
        <v>2191</v>
      </c>
      <c r="I295" s="2">
        <v>65.967741935483872</v>
      </c>
      <c r="J295" s="2">
        <v>70.677419354838705</v>
      </c>
      <c r="K295">
        <v>-146</v>
      </c>
      <c r="L295" s="2">
        <v>-4.709677419354839</v>
      </c>
      <c r="M295" s="2">
        <v>2.1093980381926976</v>
      </c>
      <c r="N295" s="2">
        <v>0.32258064516129031</v>
      </c>
    </row>
    <row r="296" spans="1:14" x14ac:dyDescent="0.25">
      <c r="A296" s="1">
        <v>41224</v>
      </c>
      <c r="B296" t="s">
        <v>267</v>
      </c>
      <c r="C296">
        <v>30</v>
      </c>
      <c r="D296">
        <v>5</v>
      </c>
      <c r="E296">
        <v>25</v>
      </c>
      <c r="F296" s="4">
        <v>0.16666666666666666</v>
      </c>
      <c r="G296">
        <v>1947</v>
      </c>
      <c r="H296">
        <v>2128</v>
      </c>
      <c r="I296" s="2">
        <v>64.900000000000006</v>
      </c>
      <c r="J296" s="2">
        <v>70.933333333333337</v>
      </c>
      <c r="K296">
        <v>-181</v>
      </c>
      <c r="L296" s="2">
        <v>-6.0333333333333332</v>
      </c>
      <c r="M296" s="2">
        <v>3.6355362397259503</v>
      </c>
      <c r="N296" s="2">
        <v>0.16666666666666666</v>
      </c>
    </row>
    <row r="297" spans="1:14" x14ac:dyDescent="0.25">
      <c r="A297" s="1">
        <v>41224</v>
      </c>
      <c r="B297" t="s">
        <v>332</v>
      </c>
      <c r="C297">
        <v>26</v>
      </c>
      <c r="D297">
        <v>14</v>
      </c>
      <c r="E297">
        <v>12</v>
      </c>
      <c r="F297" s="4">
        <v>0.53846153846153844</v>
      </c>
      <c r="G297">
        <v>1949</v>
      </c>
      <c r="H297">
        <v>1955</v>
      </c>
      <c r="I297" s="2">
        <v>74.961538461538467</v>
      </c>
      <c r="J297" s="2">
        <v>75.192307692307693</v>
      </c>
      <c r="K297">
        <v>-6</v>
      </c>
      <c r="L297" s="2">
        <v>-0.23076923076923078</v>
      </c>
      <c r="M297" s="2">
        <v>30.210862609276692</v>
      </c>
      <c r="N297" s="2">
        <v>0.53846153846153844</v>
      </c>
    </row>
    <row r="298" spans="1:14" x14ac:dyDescent="0.25">
      <c r="A298" s="1">
        <v>41224</v>
      </c>
      <c r="B298" t="s">
        <v>204</v>
      </c>
      <c r="C298">
        <v>29</v>
      </c>
      <c r="D298">
        <v>10</v>
      </c>
      <c r="E298">
        <v>19</v>
      </c>
      <c r="F298" s="4">
        <v>0.34482758620689657</v>
      </c>
      <c r="G298">
        <v>2055</v>
      </c>
      <c r="H298">
        <v>2382</v>
      </c>
      <c r="I298" s="2">
        <v>70.862068965517238</v>
      </c>
      <c r="J298" s="2">
        <v>82.137931034482762</v>
      </c>
      <c r="K298">
        <v>-327</v>
      </c>
      <c r="L298" s="2">
        <v>-11.275862068965518</v>
      </c>
      <c r="M298" s="2">
        <v>1</v>
      </c>
      <c r="N298" s="2">
        <v>0.34482758620689657</v>
      </c>
    </row>
    <row r="299" spans="1:14" x14ac:dyDescent="0.25">
      <c r="A299" s="1">
        <v>41224</v>
      </c>
      <c r="B299" t="s">
        <v>157</v>
      </c>
      <c r="C299">
        <v>32</v>
      </c>
      <c r="D299">
        <v>12</v>
      </c>
      <c r="E299">
        <v>20</v>
      </c>
      <c r="F299" s="4">
        <v>0.375</v>
      </c>
      <c r="G299">
        <v>2115</v>
      </c>
      <c r="H299">
        <v>2166</v>
      </c>
      <c r="I299" s="2">
        <v>66.09375</v>
      </c>
      <c r="J299" s="2">
        <v>67.6875</v>
      </c>
      <c r="K299">
        <v>-51</v>
      </c>
      <c r="L299" s="2">
        <v>-1.59375</v>
      </c>
      <c r="M299" s="2">
        <v>8.5330728359927441</v>
      </c>
      <c r="N299" s="2">
        <v>0.375</v>
      </c>
    </row>
    <row r="300" spans="1:14" x14ac:dyDescent="0.25">
      <c r="A300" s="1">
        <v>41229</v>
      </c>
      <c r="B300" t="s">
        <v>92</v>
      </c>
      <c r="C300">
        <v>29</v>
      </c>
      <c r="D300">
        <v>13</v>
      </c>
      <c r="E300">
        <v>16</v>
      </c>
      <c r="F300" s="4">
        <v>0.44827586206896552</v>
      </c>
      <c r="G300">
        <v>1995</v>
      </c>
      <c r="H300">
        <v>2007</v>
      </c>
      <c r="I300" s="2">
        <v>68.793103448275858</v>
      </c>
      <c r="J300" s="2">
        <v>69.206896551724142</v>
      </c>
      <c r="K300">
        <v>-12</v>
      </c>
      <c r="L300" s="2">
        <v>-0.41379310344827586</v>
      </c>
      <c r="M300" s="2">
        <v>29.598920450594694</v>
      </c>
      <c r="N300" s="2">
        <v>0.44827586206896552</v>
      </c>
    </row>
    <row r="301" spans="1:14" x14ac:dyDescent="0.25">
      <c r="A301" s="1">
        <v>41229</v>
      </c>
      <c r="B301" t="s">
        <v>75</v>
      </c>
      <c r="C301">
        <v>30</v>
      </c>
      <c r="D301">
        <v>16</v>
      </c>
      <c r="E301">
        <v>14</v>
      </c>
      <c r="F301" s="4">
        <v>0.53333333333333333</v>
      </c>
      <c r="G301">
        <v>2117</v>
      </c>
      <c r="H301">
        <v>2132</v>
      </c>
      <c r="I301" s="2">
        <v>70.566666666666663</v>
      </c>
      <c r="J301" s="2">
        <v>71.066666666666663</v>
      </c>
      <c r="K301">
        <v>-15</v>
      </c>
      <c r="L301" s="2">
        <v>-0.5</v>
      </c>
      <c r="M301" s="2">
        <v>31.228754087289964</v>
      </c>
      <c r="N301" s="2">
        <v>0.53333333333333333</v>
      </c>
    </row>
    <row r="302" spans="1:14" x14ac:dyDescent="0.25">
      <c r="A302" s="1">
        <v>41229</v>
      </c>
      <c r="B302" t="s">
        <v>138</v>
      </c>
      <c r="C302">
        <v>30</v>
      </c>
      <c r="D302">
        <v>6</v>
      </c>
      <c r="E302">
        <v>24</v>
      </c>
      <c r="F302" s="4">
        <v>0.2</v>
      </c>
      <c r="G302">
        <v>1836</v>
      </c>
      <c r="H302">
        <v>2138</v>
      </c>
      <c r="I302" s="2">
        <v>61.2</v>
      </c>
      <c r="J302" s="2">
        <v>71.266666666666666</v>
      </c>
      <c r="K302">
        <v>-302</v>
      </c>
      <c r="L302" s="2">
        <v>-10.066666666666666</v>
      </c>
      <c r="M302" s="2">
        <v>5.2057665137492393</v>
      </c>
      <c r="N302" s="2">
        <v>0.2</v>
      </c>
    </row>
    <row r="303" spans="1:14" x14ac:dyDescent="0.25">
      <c r="A303" s="1">
        <v>41229</v>
      </c>
      <c r="B303" t="s">
        <v>13</v>
      </c>
      <c r="C303">
        <v>29</v>
      </c>
      <c r="D303">
        <v>9</v>
      </c>
      <c r="E303">
        <v>20</v>
      </c>
      <c r="F303" s="4">
        <v>0.31034482758620691</v>
      </c>
      <c r="G303">
        <v>1836</v>
      </c>
      <c r="H303">
        <v>1970</v>
      </c>
      <c r="I303" s="2">
        <v>63.310344827586206</v>
      </c>
      <c r="J303" s="2">
        <v>67.931034482758619</v>
      </c>
      <c r="K303">
        <v>-134</v>
      </c>
      <c r="L303" s="2">
        <v>-4.6206896551724137</v>
      </c>
      <c r="M303" s="2">
        <v>7.6714474449457786</v>
      </c>
      <c r="N303" s="2">
        <v>0.31034482758620691</v>
      </c>
    </row>
    <row r="304" spans="1:14" x14ac:dyDescent="0.25">
      <c r="A304" s="1">
        <v>41229</v>
      </c>
      <c r="B304" t="s">
        <v>17</v>
      </c>
      <c r="C304">
        <v>32</v>
      </c>
      <c r="D304">
        <v>10</v>
      </c>
      <c r="E304">
        <v>22</v>
      </c>
      <c r="F304" s="4">
        <v>0.3125</v>
      </c>
      <c r="G304">
        <v>2048</v>
      </c>
      <c r="H304">
        <v>2223</v>
      </c>
      <c r="I304" s="2">
        <v>64</v>
      </c>
      <c r="J304" s="2">
        <v>69.46875</v>
      </c>
      <c r="K304">
        <v>-175</v>
      </c>
      <c r="L304" s="2">
        <v>-5.46875</v>
      </c>
      <c r="M304" s="2">
        <v>7.7128810586946273</v>
      </c>
      <c r="N304" s="2">
        <v>0.3125</v>
      </c>
    </row>
    <row r="305" spans="1:14" x14ac:dyDescent="0.25">
      <c r="A305" s="1">
        <v>41229</v>
      </c>
      <c r="B305" t="s">
        <v>140</v>
      </c>
      <c r="C305">
        <v>32</v>
      </c>
      <c r="D305">
        <v>14</v>
      </c>
      <c r="E305">
        <v>18</v>
      </c>
      <c r="F305" s="4">
        <v>0.4375</v>
      </c>
      <c r="G305">
        <v>1865</v>
      </c>
      <c r="H305">
        <v>1916</v>
      </c>
      <c r="I305" s="2">
        <v>58.28125</v>
      </c>
      <c r="J305" s="2">
        <v>59.875</v>
      </c>
      <c r="K305">
        <v>-51</v>
      </c>
      <c r="L305" s="2">
        <v>-1.59375</v>
      </c>
      <c r="M305" s="2">
        <v>18.990869921420206</v>
      </c>
      <c r="N305" s="2">
        <v>0.4375</v>
      </c>
    </row>
    <row r="306" spans="1:14" x14ac:dyDescent="0.25">
      <c r="A306" s="1">
        <v>41229</v>
      </c>
      <c r="B306" t="s">
        <v>275</v>
      </c>
      <c r="C306">
        <v>33</v>
      </c>
      <c r="D306">
        <v>15</v>
      </c>
      <c r="E306">
        <v>18</v>
      </c>
      <c r="F306" s="4">
        <v>0.45454545454545453</v>
      </c>
      <c r="G306">
        <v>2136</v>
      </c>
      <c r="H306">
        <v>2150</v>
      </c>
      <c r="I306" s="2">
        <v>64.727272727272734</v>
      </c>
      <c r="J306" s="2">
        <v>65.151515151515156</v>
      </c>
      <c r="K306">
        <v>-14</v>
      </c>
      <c r="L306" s="2">
        <v>-0.42424242424242425</v>
      </c>
      <c r="M306" s="2">
        <v>76.836462343001728</v>
      </c>
      <c r="N306" s="2">
        <v>0.45454545454545453</v>
      </c>
    </row>
    <row r="307" spans="1:14" x14ac:dyDescent="0.25">
      <c r="A307" s="1">
        <v>41229</v>
      </c>
      <c r="B307" t="s">
        <v>90</v>
      </c>
      <c r="C307">
        <v>29</v>
      </c>
      <c r="D307">
        <v>11</v>
      </c>
      <c r="E307">
        <v>18</v>
      </c>
      <c r="F307" s="4">
        <v>0.37931034482758619</v>
      </c>
      <c r="G307">
        <v>1823</v>
      </c>
      <c r="H307">
        <v>1962</v>
      </c>
      <c r="I307" s="2">
        <v>62.862068965517238</v>
      </c>
      <c r="J307" s="2">
        <v>67.65517241379311</v>
      </c>
      <c r="K307">
        <v>-139</v>
      </c>
      <c r="L307" s="2">
        <v>-4.7931034482758621</v>
      </c>
      <c r="M307" s="2">
        <v>9.0869307648228599</v>
      </c>
      <c r="N307" s="2">
        <v>0.37931034482758619</v>
      </c>
    </row>
    <row r="308" spans="1:14" x14ac:dyDescent="0.25">
      <c r="A308" s="1">
        <v>41229</v>
      </c>
      <c r="B308" t="s">
        <v>264</v>
      </c>
      <c r="C308">
        <v>29</v>
      </c>
      <c r="D308">
        <v>4</v>
      </c>
      <c r="E308">
        <v>25</v>
      </c>
      <c r="F308" s="4">
        <v>0.13793103448275862</v>
      </c>
      <c r="G308">
        <v>1741</v>
      </c>
      <c r="H308">
        <v>2064</v>
      </c>
      <c r="I308" s="2">
        <v>60.03448275862069</v>
      </c>
      <c r="J308" s="2">
        <v>71.172413793103445</v>
      </c>
      <c r="K308">
        <v>-323</v>
      </c>
      <c r="L308" s="2">
        <v>-11.137931034482758</v>
      </c>
      <c r="M308" s="2">
        <v>11.722895443772394</v>
      </c>
      <c r="N308" s="2">
        <v>0.13793103448275862</v>
      </c>
    </row>
    <row r="309" spans="1:14" x14ac:dyDescent="0.25">
      <c r="A309" s="1">
        <v>41229</v>
      </c>
      <c r="B309" t="s">
        <v>191</v>
      </c>
      <c r="C309">
        <v>30</v>
      </c>
      <c r="D309">
        <v>17</v>
      </c>
      <c r="E309">
        <v>13</v>
      </c>
      <c r="F309" s="4">
        <v>0.56666666666666665</v>
      </c>
      <c r="G309">
        <v>2068</v>
      </c>
      <c r="H309">
        <v>2118</v>
      </c>
      <c r="I309" s="2">
        <v>68.933333333333337</v>
      </c>
      <c r="J309" s="2">
        <v>70.599999999999994</v>
      </c>
      <c r="K309">
        <v>-50</v>
      </c>
      <c r="L309" s="2">
        <v>-1.6666666666666667</v>
      </c>
      <c r="M309" s="2">
        <v>19.263814556563851</v>
      </c>
      <c r="N309" s="2">
        <v>0.56666666666666665</v>
      </c>
    </row>
    <row r="310" spans="1:14" x14ac:dyDescent="0.25">
      <c r="A310" s="1">
        <v>41229</v>
      </c>
      <c r="B310" t="s">
        <v>225</v>
      </c>
      <c r="C310">
        <v>31</v>
      </c>
      <c r="D310">
        <v>16</v>
      </c>
      <c r="E310">
        <v>15</v>
      </c>
      <c r="F310" s="4">
        <v>0.5161290322580645</v>
      </c>
      <c r="G310">
        <v>2079</v>
      </c>
      <c r="H310">
        <v>2123</v>
      </c>
      <c r="I310" s="2">
        <v>67.064516129032256</v>
      </c>
      <c r="J310" s="2">
        <v>68.483870967741936</v>
      </c>
      <c r="K310">
        <v>-44</v>
      </c>
      <c r="L310" s="2">
        <v>-1.4193548387096775</v>
      </c>
      <c r="M310" s="2">
        <v>25.436024969121384</v>
      </c>
      <c r="N310" s="2">
        <v>0.5161290322580645</v>
      </c>
    </row>
    <row r="311" spans="1:14" x14ac:dyDescent="0.25">
      <c r="A311" s="1">
        <v>41229</v>
      </c>
      <c r="B311" t="s">
        <v>2</v>
      </c>
      <c r="C311">
        <v>30</v>
      </c>
      <c r="D311">
        <v>8</v>
      </c>
      <c r="E311">
        <v>22</v>
      </c>
      <c r="F311" s="4">
        <v>0.26666666666666666</v>
      </c>
      <c r="G311">
        <v>1870</v>
      </c>
      <c r="H311">
        <v>2061</v>
      </c>
      <c r="I311" s="2">
        <v>62.333333333333336</v>
      </c>
      <c r="J311" s="2">
        <v>68.7</v>
      </c>
      <c r="K311">
        <v>-191</v>
      </c>
      <c r="L311" s="2">
        <v>-6.3666666666666663</v>
      </c>
      <c r="M311" s="2">
        <v>13.474635732541579</v>
      </c>
      <c r="N311" s="2">
        <v>0.26666666666666666</v>
      </c>
    </row>
    <row r="312" spans="1:14" x14ac:dyDescent="0.25">
      <c r="A312" s="1">
        <v>41229</v>
      </c>
      <c r="B312" t="s">
        <v>115</v>
      </c>
      <c r="C312">
        <v>29</v>
      </c>
      <c r="D312">
        <v>12</v>
      </c>
      <c r="E312">
        <v>17</v>
      </c>
      <c r="F312" s="4">
        <v>0.41379310344827586</v>
      </c>
      <c r="G312">
        <v>1863</v>
      </c>
      <c r="H312">
        <v>1954</v>
      </c>
      <c r="I312" s="2">
        <v>64.241379310344826</v>
      </c>
      <c r="J312" s="2">
        <v>67.379310344827587</v>
      </c>
      <c r="K312">
        <v>-91</v>
      </c>
      <c r="L312" s="2">
        <v>-3.1379310344827585</v>
      </c>
      <c r="M312" s="2">
        <v>18.18372253544667</v>
      </c>
      <c r="N312" s="2">
        <v>0.41379310344827586</v>
      </c>
    </row>
    <row r="313" spans="1:14" x14ac:dyDescent="0.25">
      <c r="A313" s="1">
        <v>41229</v>
      </c>
      <c r="B313" t="s">
        <v>205</v>
      </c>
      <c r="C313">
        <v>32</v>
      </c>
      <c r="D313">
        <v>15</v>
      </c>
      <c r="E313">
        <v>17</v>
      </c>
      <c r="F313" s="4">
        <v>0.46875</v>
      </c>
      <c r="G313">
        <v>2252</v>
      </c>
      <c r="H313">
        <v>2292</v>
      </c>
      <c r="I313" s="2">
        <v>70.375</v>
      </c>
      <c r="J313" s="2">
        <v>71.625</v>
      </c>
      <c r="K313">
        <v>-40</v>
      </c>
      <c r="L313" s="2">
        <v>-1.25</v>
      </c>
      <c r="M313" s="2">
        <v>41.601635466109478</v>
      </c>
      <c r="N313" s="2">
        <v>0.46875</v>
      </c>
    </row>
    <row r="314" spans="1:14" x14ac:dyDescent="0.25">
      <c r="A314" s="1">
        <v>41229</v>
      </c>
      <c r="B314" t="s">
        <v>322</v>
      </c>
      <c r="C314">
        <v>29</v>
      </c>
      <c r="D314">
        <v>11</v>
      </c>
      <c r="E314">
        <v>18</v>
      </c>
      <c r="F314" s="4">
        <v>0.37931034482758619</v>
      </c>
      <c r="G314">
        <v>1959</v>
      </c>
      <c r="H314">
        <v>2032</v>
      </c>
      <c r="I314" s="2">
        <v>67.551724137931032</v>
      </c>
      <c r="J314" s="2">
        <v>70.068965517241381</v>
      </c>
      <c r="K314">
        <v>-73</v>
      </c>
      <c r="L314" s="2">
        <v>-2.5172413793103448</v>
      </c>
      <c r="M314" s="2">
        <v>29.398178919408814</v>
      </c>
      <c r="N314" s="2">
        <v>0.37931034482758619</v>
      </c>
    </row>
    <row r="315" spans="1:14" x14ac:dyDescent="0.25">
      <c r="A315" s="1">
        <v>41229</v>
      </c>
      <c r="B315" t="s">
        <v>286</v>
      </c>
      <c r="C315">
        <v>32</v>
      </c>
      <c r="D315">
        <v>15</v>
      </c>
      <c r="E315">
        <v>17</v>
      </c>
      <c r="F315" s="4">
        <v>0.46875</v>
      </c>
      <c r="G315">
        <v>1946</v>
      </c>
      <c r="H315">
        <v>1971</v>
      </c>
      <c r="I315" s="2">
        <v>60.8125</v>
      </c>
      <c r="J315" s="2">
        <v>61.59375</v>
      </c>
      <c r="K315">
        <v>-25</v>
      </c>
      <c r="L315" s="2">
        <v>-0.78125</v>
      </c>
      <c r="M315" s="2">
        <v>82.421400833566324</v>
      </c>
      <c r="N315" s="2">
        <v>0.46875</v>
      </c>
    </row>
    <row r="316" spans="1:14" x14ac:dyDescent="0.25">
      <c r="A316" s="1">
        <v>41229</v>
      </c>
      <c r="B316" t="s">
        <v>20</v>
      </c>
      <c r="C316">
        <v>31</v>
      </c>
      <c r="D316">
        <v>13</v>
      </c>
      <c r="E316">
        <v>18</v>
      </c>
      <c r="F316" s="4">
        <v>0.41935483870967744</v>
      </c>
      <c r="G316">
        <v>2181</v>
      </c>
      <c r="H316">
        <v>2291</v>
      </c>
      <c r="I316" s="2">
        <v>70.354838709677423</v>
      </c>
      <c r="J316" s="2">
        <v>73.903225806451616</v>
      </c>
      <c r="K316">
        <v>-110</v>
      </c>
      <c r="L316" s="2">
        <v>-3.5483870967741935</v>
      </c>
      <c r="M316" s="2">
        <v>21.634166422615419</v>
      </c>
      <c r="N316" s="2">
        <v>0.41935483870967744</v>
      </c>
    </row>
    <row r="317" spans="1:14" x14ac:dyDescent="0.25">
      <c r="A317" s="1">
        <v>41229</v>
      </c>
      <c r="B317" t="s">
        <v>128</v>
      </c>
      <c r="C317">
        <v>31</v>
      </c>
      <c r="D317">
        <v>12</v>
      </c>
      <c r="E317">
        <v>19</v>
      </c>
      <c r="F317" s="4">
        <v>0.38709677419354838</v>
      </c>
      <c r="G317">
        <v>2128</v>
      </c>
      <c r="H317">
        <v>2269</v>
      </c>
      <c r="I317" s="2">
        <v>68.645161290322577</v>
      </c>
      <c r="J317" s="2">
        <v>73.193548387096769</v>
      </c>
      <c r="K317">
        <v>-141</v>
      </c>
      <c r="L317" s="2">
        <v>-4.5483870967741939</v>
      </c>
      <c r="M317" s="2">
        <v>19.14312091687566</v>
      </c>
      <c r="N317" s="2">
        <v>0.38709677419354838</v>
      </c>
    </row>
    <row r="318" spans="1:14" x14ac:dyDescent="0.25">
      <c r="A318" s="1">
        <v>41229</v>
      </c>
      <c r="B318" t="s">
        <v>137</v>
      </c>
      <c r="C318">
        <v>27</v>
      </c>
      <c r="D318">
        <v>4</v>
      </c>
      <c r="E318">
        <v>23</v>
      </c>
      <c r="F318" s="4">
        <v>0.14814814814814814</v>
      </c>
      <c r="G318">
        <v>1621</v>
      </c>
      <c r="H318">
        <v>1959</v>
      </c>
      <c r="I318" s="2">
        <v>60.037037037037038</v>
      </c>
      <c r="J318" s="2">
        <v>72.555555555555557</v>
      </c>
      <c r="K318">
        <v>-338</v>
      </c>
      <c r="L318" s="2">
        <v>-12.518518518518519</v>
      </c>
      <c r="M318" s="2">
        <v>18.761340087152266</v>
      </c>
      <c r="N318" s="2">
        <v>0.14814814814814814</v>
      </c>
    </row>
    <row r="319" spans="1:14" x14ac:dyDescent="0.25">
      <c r="A319" s="1">
        <v>41229</v>
      </c>
      <c r="B319" t="s">
        <v>249</v>
      </c>
      <c r="C319">
        <v>31</v>
      </c>
      <c r="D319">
        <v>15</v>
      </c>
      <c r="E319">
        <v>16</v>
      </c>
      <c r="F319" s="4">
        <v>0.4838709677419355</v>
      </c>
      <c r="G319">
        <v>2027</v>
      </c>
      <c r="H319">
        <v>2052</v>
      </c>
      <c r="I319" s="2">
        <v>65.387096774193552</v>
      </c>
      <c r="J319" s="2">
        <v>66.193548387096769</v>
      </c>
      <c r="K319">
        <v>-25</v>
      </c>
      <c r="L319" s="2">
        <v>-0.80645161290322576</v>
      </c>
      <c r="M319" s="2">
        <v>89.968710476123135</v>
      </c>
      <c r="N319" s="2">
        <v>0.4838709677419355</v>
      </c>
    </row>
    <row r="320" spans="1:14" x14ac:dyDescent="0.25">
      <c r="A320" s="1">
        <v>41229</v>
      </c>
      <c r="B320" t="s">
        <v>228</v>
      </c>
      <c r="C320">
        <v>32</v>
      </c>
      <c r="D320">
        <v>9</v>
      </c>
      <c r="E320">
        <v>23</v>
      </c>
      <c r="F320" s="4">
        <v>0.28125</v>
      </c>
      <c r="G320">
        <v>2074</v>
      </c>
      <c r="H320">
        <v>2201</v>
      </c>
      <c r="I320" s="2">
        <v>64.8125</v>
      </c>
      <c r="J320" s="2">
        <v>68.78125</v>
      </c>
      <c r="K320">
        <v>-127</v>
      </c>
      <c r="L320" s="2">
        <v>-3.96875</v>
      </c>
      <c r="M320" s="2">
        <v>32.374261322937947</v>
      </c>
      <c r="N320" s="2">
        <v>0.28125</v>
      </c>
    </row>
    <row r="321" spans="1:14" x14ac:dyDescent="0.25">
      <c r="A321" s="1">
        <v>41229</v>
      </c>
      <c r="B321" t="s">
        <v>217</v>
      </c>
      <c r="C321">
        <v>31</v>
      </c>
      <c r="D321">
        <v>16</v>
      </c>
      <c r="E321">
        <v>15</v>
      </c>
      <c r="F321" s="4">
        <v>0.5161290322580645</v>
      </c>
      <c r="G321">
        <v>2025</v>
      </c>
      <c r="H321">
        <v>2054</v>
      </c>
      <c r="I321" s="2">
        <v>65.322580645161295</v>
      </c>
      <c r="J321" s="2">
        <v>66.258064516129039</v>
      </c>
      <c r="K321">
        <v>-29</v>
      </c>
      <c r="L321" s="2">
        <v>-0.93548387096774188</v>
      </c>
      <c r="M321" s="2">
        <v>93.739991313240836</v>
      </c>
      <c r="N321" s="2">
        <v>0.5161290322580645</v>
      </c>
    </row>
    <row r="322" spans="1:14" x14ac:dyDescent="0.25">
      <c r="A322" s="1">
        <v>41229</v>
      </c>
      <c r="B322" t="s">
        <v>216</v>
      </c>
      <c r="C322">
        <v>33</v>
      </c>
      <c r="D322">
        <v>16</v>
      </c>
      <c r="E322">
        <v>17</v>
      </c>
      <c r="F322" s="4">
        <v>0.48484848484848486</v>
      </c>
      <c r="G322">
        <v>2215</v>
      </c>
      <c r="H322">
        <v>2246</v>
      </c>
      <c r="I322" s="2">
        <v>67.121212121212125</v>
      </c>
      <c r="J322" s="2">
        <v>68.060606060606062</v>
      </c>
      <c r="K322">
        <v>-31</v>
      </c>
      <c r="L322" s="2">
        <v>-0.93939393939393945</v>
      </c>
      <c r="M322" s="2">
        <v>103.64177401899175</v>
      </c>
      <c r="N322" s="2">
        <v>0.48484848484848486</v>
      </c>
    </row>
    <row r="323" spans="1:14" x14ac:dyDescent="0.25">
      <c r="A323" s="1">
        <v>41229</v>
      </c>
      <c r="B323" t="s">
        <v>83</v>
      </c>
      <c r="C323">
        <v>28</v>
      </c>
      <c r="D323">
        <v>8</v>
      </c>
      <c r="E323">
        <v>20</v>
      </c>
      <c r="F323" s="4">
        <v>0.2857142857142857</v>
      </c>
      <c r="G323">
        <v>1708</v>
      </c>
      <c r="H323">
        <v>1945</v>
      </c>
      <c r="I323" s="2">
        <v>61</v>
      </c>
      <c r="J323" s="2">
        <v>69.464285714285708</v>
      </c>
      <c r="K323">
        <v>-237</v>
      </c>
      <c r="L323" s="2">
        <v>-8.4642857142857135</v>
      </c>
      <c r="M323" s="2">
        <v>21.2537199272019</v>
      </c>
      <c r="N323" s="2">
        <v>0.2857142857142857</v>
      </c>
    </row>
    <row r="324" spans="1:14" x14ac:dyDescent="0.25">
      <c r="A324" s="1">
        <v>41229</v>
      </c>
      <c r="B324" t="s">
        <v>273</v>
      </c>
      <c r="C324">
        <v>31</v>
      </c>
      <c r="D324">
        <v>14</v>
      </c>
      <c r="E324">
        <v>17</v>
      </c>
      <c r="F324" s="4">
        <v>0.45161290322580644</v>
      </c>
      <c r="G324">
        <v>2200</v>
      </c>
      <c r="H324">
        <v>2253</v>
      </c>
      <c r="I324" s="2">
        <v>70.967741935483872</v>
      </c>
      <c r="J324" s="2">
        <v>72.677419354838705</v>
      </c>
      <c r="K324">
        <v>-53</v>
      </c>
      <c r="L324" s="2">
        <v>-1.7096774193548387</v>
      </c>
      <c r="M324" s="2">
        <v>70.410247364442796</v>
      </c>
      <c r="N324" s="2">
        <v>0.45161290322580644</v>
      </c>
    </row>
    <row r="325" spans="1:14" x14ac:dyDescent="0.25">
      <c r="A325" s="1">
        <v>41229</v>
      </c>
      <c r="B325" t="s">
        <v>152</v>
      </c>
      <c r="C325">
        <v>29</v>
      </c>
      <c r="D325">
        <v>11</v>
      </c>
      <c r="E325">
        <v>18</v>
      </c>
      <c r="F325" s="4">
        <v>0.37931034482758619</v>
      </c>
      <c r="G325">
        <v>1824</v>
      </c>
      <c r="H325">
        <v>2032</v>
      </c>
      <c r="I325" s="2">
        <v>62.896551724137929</v>
      </c>
      <c r="J325" s="2">
        <v>70.068965517241381</v>
      </c>
      <c r="K325">
        <v>-208</v>
      </c>
      <c r="L325" s="2">
        <v>-7.1724137931034484</v>
      </c>
      <c r="M325" s="2">
        <v>21.429476086875244</v>
      </c>
      <c r="N325" s="2">
        <v>0.37931034482758619</v>
      </c>
    </row>
    <row r="326" spans="1:14" x14ac:dyDescent="0.25">
      <c r="A326" s="1">
        <v>41229</v>
      </c>
      <c r="B326" t="s">
        <v>170</v>
      </c>
      <c r="C326">
        <v>32</v>
      </c>
      <c r="D326">
        <v>13</v>
      </c>
      <c r="E326">
        <v>19</v>
      </c>
      <c r="F326" s="4">
        <v>0.40625</v>
      </c>
      <c r="G326">
        <v>2116</v>
      </c>
      <c r="H326">
        <v>2178</v>
      </c>
      <c r="I326" s="2">
        <v>66.125</v>
      </c>
      <c r="J326" s="2">
        <v>68.0625</v>
      </c>
      <c r="K326">
        <v>-62</v>
      </c>
      <c r="L326" s="2">
        <v>-1.9375</v>
      </c>
      <c r="M326" s="2">
        <v>81.848780382058777</v>
      </c>
      <c r="N326" s="2">
        <v>0.40625</v>
      </c>
    </row>
    <row r="327" spans="1:14" x14ac:dyDescent="0.25">
      <c r="A327" s="1">
        <v>41229</v>
      </c>
      <c r="B327" t="s">
        <v>336</v>
      </c>
      <c r="C327">
        <v>31</v>
      </c>
      <c r="D327">
        <v>13</v>
      </c>
      <c r="E327">
        <v>18</v>
      </c>
      <c r="F327" s="4">
        <v>0.41935483870967744</v>
      </c>
      <c r="G327">
        <v>1941</v>
      </c>
      <c r="H327">
        <v>2001</v>
      </c>
      <c r="I327" s="2">
        <v>62.612903225806448</v>
      </c>
      <c r="J327" s="2">
        <v>64.548387096774192</v>
      </c>
      <c r="K327">
        <v>-60</v>
      </c>
      <c r="L327" s="2">
        <v>-1.935483870967742</v>
      </c>
      <c r="M327" s="2">
        <v>79.993291052193513</v>
      </c>
      <c r="N327" s="2">
        <v>0.41935483870967744</v>
      </c>
    </row>
    <row r="328" spans="1:14" x14ac:dyDescent="0.25">
      <c r="A328" s="1">
        <v>41229</v>
      </c>
      <c r="B328" t="s">
        <v>292</v>
      </c>
      <c r="C328">
        <v>32</v>
      </c>
      <c r="D328">
        <v>14</v>
      </c>
      <c r="E328">
        <v>18</v>
      </c>
      <c r="F328" s="4">
        <v>0.4375</v>
      </c>
      <c r="G328">
        <v>2101</v>
      </c>
      <c r="H328">
        <v>2163</v>
      </c>
      <c r="I328" s="2">
        <v>65.65625</v>
      </c>
      <c r="J328" s="2">
        <v>67.59375</v>
      </c>
      <c r="K328">
        <v>-62</v>
      </c>
      <c r="L328" s="2">
        <v>-1.9375</v>
      </c>
      <c r="M328" s="2">
        <v>80.972600359792011</v>
      </c>
      <c r="N328" s="2">
        <v>0.4375</v>
      </c>
    </row>
    <row r="329" spans="1:14" x14ac:dyDescent="0.25">
      <c r="A329" s="1">
        <v>41229</v>
      </c>
      <c r="B329" t="s">
        <v>11</v>
      </c>
      <c r="C329">
        <v>28</v>
      </c>
      <c r="D329">
        <v>9</v>
      </c>
      <c r="E329">
        <v>19</v>
      </c>
      <c r="F329" s="4">
        <v>0.32142857142857145</v>
      </c>
      <c r="G329">
        <v>1625</v>
      </c>
      <c r="H329">
        <v>1716</v>
      </c>
      <c r="I329" s="2">
        <v>58.035714285714285</v>
      </c>
      <c r="J329" s="2">
        <v>61.285714285714285</v>
      </c>
      <c r="K329">
        <v>-91</v>
      </c>
      <c r="L329" s="2">
        <v>-3.25</v>
      </c>
      <c r="M329" s="2">
        <v>72.218934174944124</v>
      </c>
      <c r="N329" s="2">
        <v>0.32142857142857145</v>
      </c>
    </row>
    <row r="330" spans="1:14" x14ac:dyDescent="0.25">
      <c r="A330" s="1">
        <v>41229</v>
      </c>
      <c r="B330" t="s">
        <v>300</v>
      </c>
      <c r="C330">
        <v>32</v>
      </c>
      <c r="D330">
        <v>14</v>
      </c>
      <c r="E330">
        <v>18</v>
      </c>
      <c r="F330" s="4">
        <v>0.4375</v>
      </c>
      <c r="G330">
        <v>2036</v>
      </c>
      <c r="H330">
        <v>2137</v>
      </c>
      <c r="I330" s="2">
        <v>63.625</v>
      </c>
      <c r="J330" s="2">
        <v>66.78125</v>
      </c>
      <c r="K330">
        <v>-101</v>
      </c>
      <c r="L330" s="2">
        <v>-3.15625</v>
      </c>
      <c r="M330" s="2">
        <v>59.200463402206758</v>
      </c>
      <c r="N330" s="2">
        <v>0.4375</v>
      </c>
    </row>
    <row r="331" spans="1:14" x14ac:dyDescent="0.25">
      <c r="A331" s="1">
        <v>41229</v>
      </c>
      <c r="B331" t="s">
        <v>296</v>
      </c>
      <c r="C331">
        <v>32</v>
      </c>
      <c r="D331">
        <v>11</v>
      </c>
      <c r="E331">
        <v>21</v>
      </c>
      <c r="F331" s="4">
        <v>0.34375</v>
      </c>
      <c r="G331">
        <v>2284</v>
      </c>
      <c r="H331">
        <v>2409</v>
      </c>
      <c r="I331" s="2">
        <v>71.375</v>
      </c>
      <c r="J331" s="2">
        <v>75.28125</v>
      </c>
      <c r="K331">
        <v>-125</v>
      </c>
      <c r="L331" s="2">
        <v>-3.90625</v>
      </c>
      <c r="M331" s="2">
        <v>61.772599387869214</v>
      </c>
      <c r="N331" s="2">
        <v>0.34375</v>
      </c>
    </row>
    <row r="332" spans="1:14" x14ac:dyDescent="0.25">
      <c r="A332" s="1">
        <v>41229</v>
      </c>
      <c r="B332" t="s">
        <v>244</v>
      </c>
      <c r="C332">
        <v>33</v>
      </c>
      <c r="D332">
        <v>18</v>
      </c>
      <c r="E332">
        <v>15</v>
      </c>
      <c r="F332" s="4">
        <v>0.54545454545454541</v>
      </c>
      <c r="G332">
        <v>2212</v>
      </c>
      <c r="H332">
        <v>2260</v>
      </c>
      <c r="I332" s="2">
        <v>67.030303030303031</v>
      </c>
      <c r="J332" s="2">
        <v>68.484848484848484</v>
      </c>
      <c r="K332">
        <v>-48</v>
      </c>
      <c r="L332" s="2">
        <v>-1.4545454545454546</v>
      </c>
      <c r="M332" s="2">
        <v>106.13290800036492</v>
      </c>
      <c r="N332" s="2">
        <v>0.54545454545454541</v>
      </c>
    </row>
    <row r="333" spans="1:14" x14ac:dyDescent="0.25">
      <c r="A333" s="1">
        <v>41229</v>
      </c>
      <c r="B333" t="s">
        <v>243</v>
      </c>
      <c r="C333">
        <v>31</v>
      </c>
      <c r="D333">
        <v>13</v>
      </c>
      <c r="E333">
        <v>18</v>
      </c>
      <c r="F333" s="4">
        <v>0.41935483870967744</v>
      </c>
      <c r="G333">
        <v>2093</v>
      </c>
      <c r="H333">
        <v>2178</v>
      </c>
      <c r="I333" s="2">
        <v>67.516129032258064</v>
      </c>
      <c r="J333" s="2">
        <v>70.258064516129039</v>
      </c>
      <c r="K333">
        <v>-85</v>
      </c>
      <c r="L333" s="2">
        <v>-2.7419354838709675</v>
      </c>
      <c r="M333" s="2">
        <v>76.649520176409126</v>
      </c>
      <c r="N333" s="2">
        <v>0.41935483870967744</v>
      </c>
    </row>
    <row r="334" spans="1:14" x14ac:dyDescent="0.25">
      <c r="A334" s="1">
        <v>41229</v>
      </c>
      <c r="B334" t="s">
        <v>150</v>
      </c>
      <c r="C334">
        <v>29</v>
      </c>
      <c r="D334">
        <v>8</v>
      </c>
      <c r="E334">
        <v>21</v>
      </c>
      <c r="F334" s="4">
        <v>0.27586206896551724</v>
      </c>
      <c r="G334">
        <v>1786</v>
      </c>
      <c r="H334">
        <v>1947</v>
      </c>
      <c r="I334" s="2">
        <v>61.586206896551722</v>
      </c>
      <c r="J334" s="2">
        <v>67.137931034482762</v>
      </c>
      <c r="K334">
        <v>-161</v>
      </c>
      <c r="L334" s="2">
        <v>-5.5517241379310347</v>
      </c>
      <c r="M334" s="2">
        <v>65.987409802181119</v>
      </c>
      <c r="N334" s="2">
        <v>0.27586206896551724</v>
      </c>
    </row>
    <row r="335" spans="1:14" x14ac:dyDescent="0.25">
      <c r="A335" s="1">
        <v>41229</v>
      </c>
      <c r="B335" t="s">
        <v>143</v>
      </c>
      <c r="C335">
        <v>32</v>
      </c>
      <c r="D335">
        <v>10</v>
      </c>
      <c r="E335">
        <v>22</v>
      </c>
      <c r="F335" s="4">
        <v>0.3125</v>
      </c>
      <c r="G335">
        <v>2017</v>
      </c>
      <c r="H335">
        <v>2206</v>
      </c>
      <c r="I335" s="2">
        <v>63.03125</v>
      </c>
      <c r="J335" s="2">
        <v>68.9375</v>
      </c>
      <c r="K335">
        <v>-189</v>
      </c>
      <c r="L335" s="2">
        <v>-5.90625</v>
      </c>
      <c r="M335" s="2">
        <v>57.147972760652294</v>
      </c>
      <c r="N335" s="2">
        <v>0.3125</v>
      </c>
    </row>
    <row r="336" spans="1:14" x14ac:dyDescent="0.25">
      <c r="A336" s="1">
        <v>41229</v>
      </c>
      <c r="B336" t="s">
        <v>22</v>
      </c>
      <c r="C336">
        <v>30</v>
      </c>
      <c r="D336">
        <v>8</v>
      </c>
      <c r="E336">
        <v>22</v>
      </c>
      <c r="F336" s="4">
        <v>0.26666666666666666</v>
      </c>
      <c r="G336">
        <v>2028</v>
      </c>
      <c r="H336">
        <v>2269</v>
      </c>
      <c r="I336" s="2">
        <v>67.599999999999994</v>
      </c>
      <c r="J336" s="2">
        <v>75.63333333333334</v>
      </c>
      <c r="K336">
        <v>-241</v>
      </c>
      <c r="L336" s="2">
        <v>-8.0333333333333332</v>
      </c>
      <c r="M336" s="2">
        <v>50.726375178699257</v>
      </c>
      <c r="N336" s="2">
        <v>0.26666666666666666</v>
      </c>
    </row>
    <row r="337" spans="1:14" x14ac:dyDescent="0.25">
      <c r="A337" s="1">
        <v>41229</v>
      </c>
      <c r="B337" t="s">
        <v>346</v>
      </c>
      <c r="C337">
        <v>31</v>
      </c>
      <c r="D337">
        <v>11</v>
      </c>
      <c r="E337">
        <v>20</v>
      </c>
      <c r="F337" s="4">
        <v>0.35483870967741937</v>
      </c>
      <c r="G337">
        <v>2026</v>
      </c>
      <c r="H337">
        <v>2256</v>
      </c>
      <c r="I337" s="2">
        <v>65.354838709677423</v>
      </c>
      <c r="J337" s="2">
        <v>72.774193548387103</v>
      </c>
      <c r="K337">
        <v>-230</v>
      </c>
      <c r="L337" s="2">
        <v>-7.419354838709677</v>
      </c>
      <c r="M337" s="2">
        <v>41.776476508683054</v>
      </c>
      <c r="N337" s="2">
        <v>0.35483870967741937</v>
      </c>
    </row>
    <row r="338" spans="1:14" x14ac:dyDescent="0.25">
      <c r="A338" s="1">
        <v>41229</v>
      </c>
      <c r="B338" t="s">
        <v>314</v>
      </c>
      <c r="C338">
        <v>32</v>
      </c>
      <c r="D338">
        <v>13</v>
      </c>
      <c r="E338">
        <v>19</v>
      </c>
      <c r="F338" s="4">
        <v>0.40625</v>
      </c>
      <c r="G338">
        <v>1943</v>
      </c>
      <c r="H338">
        <v>2037</v>
      </c>
      <c r="I338" s="2">
        <v>60.71875</v>
      </c>
      <c r="J338" s="2">
        <v>63.65625</v>
      </c>
      <c r="K338">
        <v>-94</v>
      </c>
      <c r="L338" s="2">
        <v>-2.9375</v>
      </c>
      <c r="M338" s="2">
        <v>92.699936874391341</v>
      </c>
      <c r="N338" s="2">
        <v>0.40625</v>
      </c>
    </row>
    <row r="339" spans="1:14" x14ac:dyDescent="0.25">
      <c r="A339" s="1">
        <v>41229</v>
      </c>
      <c r="B339" t="s">
        <v>127</v>
      </c>
      <c r="C339">
        <v>30</v>
      </c>
      <c r="D339">
        <v>11</v>
      </c>
      <c r="E339">
        <v>19</v>
      </c>
      <c r="F339" s="4">
        <v>0.36666666666666664</v>
      </c>
      <c r="G339">
        <v>2008</v>
      </c>
      <c r="H339">
        <v>2155</v>
      </c>
      <c r="I339" s="2">
        <v>66.933333333333337</v>
      </c>
      <c r="J339" s="2">
        <v>71.833333333333329</v>
      </c>
      <c r="K339">
        <v>-147</v>
      </c>
      <c r="L339" s="2">
        <v>-4.9000000000000004</v>
      </c>
      <c r="M339" s="2">
        <v>65.797267896692503</v>
      </c>
      <c r="N339" s="2">
        <v>0.36666666666666664</v>
      </c>
    </row>
    <row r="340" spans="1:14" x14ac:dyDescent="0.25">
      <c r="A340" s="1">
        <v>41229</v>
      </c>
      <c r="B340" t="s">
        <v>331</v>
      </c>
      <c r="C340">
        <v>31</v>
      </c>
      <c r="D340">
        <v>12</v>
      </c>
      <c r="E340">
        <v>19</v>
      </c>
      <c r="F340" s="4">
        <v>0.38709677419354838</v>
      </c>
      <c r="G340">
        <v>1822</v>
      </c>
      <c r="H340">
        <v>1928</v>
      </c>
      <c r="I340" s="2">
        <v>58.774193548387096</v>
      </c>
      <c r="J340" s="2">
        <v>62.193548387096776</v>
      </c>
      <c r="K340">
        <v>-106</v>
      </c>
      <c r="L340" s="2">
        <v>-3.4193548387096775</v>
      </c>
      <c r="M340" s="2">
        <v>102.02230338161152</v>
      </c>
      <c r="N340" s="2">
        <v>0.38709677419354838</v>
      </c>
    </row>
    <row r="341" spans="1:14" x14ac:dyDescent="0.25">
      <c r="A341" s="1">
        <v>41229</v>
      </c>
      <c r="B341" t="s">
        <v>315</v>
      </c>
      <c r="C341">
        <v>31</v>
      </c>
      <c r="D341">
        <v>10</v>
      </c>
      <c r="E341">
        <v>21</v>
      </c>
      <c r="F341" s="4">
        <v>0.32258064516129031</v>
      </c>
      <c r="G341">
        <v>1686</v>
      </c>
      <c r="H341">
        <v>1955</v>
      </c>
      <c r="I341" s="2">
        <v>54.387096774193552</v>
      </c>
      <c r="J341" s="2">
        <v>63.064516129032256</v>
      </c>
      <c r="K341">
        <v>-269</v>
      </c>
      <c r="L341" s="2">
        <v>-8.67741935483871</v>
      </c>
      <c r="M341" s="2">
        <v>50.720867754271296</v>
      </c>
      <c r="N341" s="2">
        <v>0.32258064516129031</v>
      </c>
    </row>
    <row r="342" spans="1:14" x14ac:dyDescent="0.25">
      <c r="A342" s="1">
        <v>41229</v>
      </c>
      <c r="B342" t="s">
        <v>326</v>
      </c>
      <c r="C342">
        <v>31</v>
      </c>
      <c r="D342">
        <v>9</v>
      </c>
      <c r="E342">
        <v>22</v>
      </c>
      <c r="F342" s="4">
        <v>0.29032258064516131</v>
      </c>
      <c r="G342">
        <v>1795</v>
      </c>
      <c r="H342">
        <v>2026</v>
      </c>
      <c r="I342" s="2">
        <v>57.903225806451616</v>
      </c>
      <c r="J342" s="2">
        <v>65.354838709677423</v>
      </c>
      <c r="K342">
        <v>-231</v>
      </c>
      <c r="L342" s="2">
        <v>-7.4516129032258061</v>
      </c>
      <c r="M342" s="2">
        <v>69.303750193322344</v>
      </c>
      <c r="N342" s="2">
        <v>0.29032258064516131</v>
      </c>
    </row>
    <row r="343" spans="1:14" x14ac:dyDescent="0.25">
      <c r="A343" s="1">
        <v>41229</v>
      </c>
      <c r="B343" t="s">
        <v>66</v>
      </c>
      <c r="C343">
        <v>32</v>
      </c>
      <c r="D343">
        <v>10</v>
      </c>
      <c r="E343">
        <v>22</v>
      </c>
      <c r="F343" s="4">
        <v>0.3125</v>
      </c>
      <c r="G343">
        <v>1940</v>
      </c>
      <c r="H343">
        <v>2224</v>
      </c>
      <c r="I343" s="2">
        <v>60.625</v>
      </c>
      <c r="J343" s="2">
        <v>69.5</v>
      </c>
      <c r="K343">
        <v>-284</v>
      </c>
      <c r="L343" s="2">
        <v>-8.875</v>
      </c>
      <c r="M343" s="2">
        <v>54.379310828133448</v>
      </c>
      <c r="N343" s="2">
        <v>0.3125</v>
      </c>
    </row>
    <row r="344" spans="1:14" x14ac:dyDescent="0.25">
      <c r="A344" s="1">
        <v>41229</v>
      </c>
      <c r="B344" t="s">
        <v>106</v>
      </c>
      <c r="C344">
        <v>30</v>
      </c>
      <c r="D344">
        <v>9</v>
      </c>
      <c r="E344">
        <v>21</v>
      </c>
      <c r="F344" s="4">
        <v>0.3</v>
      </c>
      <c r="G344">
        <v>1778</v>
      </c>
      <c r="H344">
        <v>2050</v>
      </c>
      <c r="I344" s="2">
        <v>59.266666666666666</v>
      </c>
      <c r="J344" s="2">
        <v>68.333333333333329</v>
      </c>
      <c r="K344">
        <v>-272</v>
      </c>
      <c r="L344" s="2">
        <v>-9.0666666666666664</v>
      </c>
      <c r="M344" s="2">
        <v>55.574665715890028</v>
      </c>
      <c r="N344" s="2">
        <v>0.3</v>
      </c>
    </row>
    <row r="345" spans="1:14" x14ac:dyDescent="0.25">
      <c r="A345" s="1">
        <v>41229</v>
      </c>
      <c r="B345" t="s">
        <v>287</v>
      </c>
      <c r="C345">
        <v>32</v>
      </c>
      <c r="D345">
        <v>13</v>
      </c>
      <c r="E345">
        <v>19</v>
      </c>
      <c r="F345" s="4">
        <v>0.40625</v>
      </c>
      <c r="G345">
        <v>2248</v>
      </c>
      <c r="H345">
        <v>2393</v>
      </c>
      <c r="I345" s="2">
        <v>70.25</v>
      </c>
      <c r="J345" s="2">
        <v>74.78125</v>
      </c>
      <c r="K345">
        <v>-145</v>
      </c>
      <c r="L345" s="2">
        <v>-4.53125</v>
      </c>
      <c r="M345" s="2">
        <v>83.944354658133861</v>
      </c>
      <c r="N345" s="2">
        <v>0.40625</v>
      </c>
    </row>
    <row r="346" spans="1:14" x14ac:dyDescent="0.25">
      <c r="A346" s="1">
        <v>41229</v>
      </c>
      <c r="B346" t="s">
        <v>60</v>
      </c>
      <c r="C346">
        <v>31</v>
      </c>
      <c r="D346">
        <v>7</v>
      </c>
      <c r="E346">
        <v>24</v>
      </c>
      <c r="F346" s="4">
        <v>0.22580645161290322</v>
      </c>
      <c r="G346">
        <v>1997</v>
      </c>
      <c r="H346">
        <v>2353</v>
      </c>
      <c r="I346" s="2">
        <v>64.41935483870968</v>
      </c>
      <c r="J346" s="2">
        <v>75.903225806451616</v>
      </c>
      <c r="K346">
        <v>-356</v>
      </c>
      <c r="L346" s="2">
        <v>-11.483870967741936</v>
      </c>
      <c r="M346" s="2">
        <v>72.887851843920672</v>
      </c>
      <c r="N346" s="2">
        <v>0.22580645161290322</v>
      </c>
    </row>
    <row r="347" spans="1:14" x14ac:dyDescent="0.25">
      <c r="A347" s="1">
        <v>41229</v>
      </c>
      <c r="B347" t="s">
        <v>219</v>
      </c>
      <c r="C347">
        <v>31</v>
      </c>
      <c r="D347">
        <v>10</v>
      </c>
      <c r="E347">
        <v>21</v>
      </c>
      <c r="F347" s="4">
        <v>0.32258064516129031</v>
      </c>
      <c r="G347">
        <v>1910</v>
      </c>
      <c r="H347">
        <v>2115</v>
      </c>
      <c r="I347" s="2">
        <v>61.612903225806448</v>
      </c>
      <c r="J347" s="2">
        <v>68.225806451612897</v>
      </c>
      <c r="K347">
        <v>-205</v>
      </c>
      <c r="L347" s="2">
        <v>-6.612903225806452</v>
      </c>
      <c r="M347" s="2">
        <v>123.00626968807546</v>
      </c>
      <c r="N347" s="2">
        <v>0.32258064516129031</v>
      </c>
    </row>
    <row r="348" spans="1:14" x14ac:dyDescent="0.25">
      <c r="A348" s="1">
        <v>41229</v>
      </c>
      <c r="B348" t="s">
        <v>335</v>
      </c>
      <c r="C348">
        <v>33</v>
      </c>
      <c r="D348">
        <v>15</v>
      </c>
      <c r="E348">
        <v>18</v>
      </c>
      <c r="F348" s="4">
        <v>0.45454545454545453</v>
      </c>
      <c r="G348">
        <v>1923</v>
      </c>
      <c r="H348">
        <v>2094</v>
      </c>
      <c r="I348" s="2">
        <v>58.272727272727273</v>
      </c>
      <c r="J348" s="2">
        <v>63.454545454545453</v>
      </c>
      <c r="K348">
        <v>-171</v>
      </c>
      <c r="L348" s="2">
        <v>-5.1818181818181817</v>
      </c>
      <c r="M348" s="2">
        <v>139.66386395017884</v>
      </c>
      <c r="N348" s="2">
        <v>0.45454545454545453</v>
      </c>
    </row>
    <row r="349" spans="1:14" x14ac:dyDescent="0.25">
      <c r="A349" s="1">
        <v>41225</v>
      </c>
    </row>
    <row r="350" spans="1:14" x14ac:dyDescent="0.25">
      <c r="A350" s="1">
        <v>41225</v>
      </c>
    </row>
    <row r="351" spans="1:14" x14ac:dyDescent="0.25">
      <c r="A351" s="1">
        <v>41225</v>
      </c>
    </row>
    <row r="352" spans="1:14" x14ac:dyDescent="0.25">
      <c r="A352" s="1">
        <v>41225</v>
      </c>
    </row>
    <row r="353" spans="1:1" x14ac:dyDescent="0.25">
      <c r="A353" s="1">
        <v>41225</v>
      </c>
    </row>
    <row r="354" spans="1:1" x14ac:dyDescent="0.25">
      <c r="A354" s="1">
        <v>41225</v>
      </c>
    </row>
    <row r="355" spans="1:1" x14ac:dyDescent="0.25">
      <c r="A355" s="1">
        <v>41225</v>
      </c>
    </row>
    <row r="356" spans="1:1" x14ac:dyDescent="0.25">
      <c r="A356" s="1">
        <v>41225</v>
      </c>
    </row>
    <row r="357" spans="1:1" x14ac:dyDescent="0.25">
      <c r="A357" s="1">
        <v>41225</v>
      </c>
    </row>
    <row r="358" spans="1:1" x14ac:dyDescent="0.25">
      <c r="A358" s="1">
        <v>41225</v>
      </c>
    </row>
    <row r="359" spans="1:1" x14ac:dyDescent="0.25">
      <c r="A359" s="1">
        <v>41225</v>
      </c>
    </row>
    <row r="360" spans="1:1" x14ac:dyDescent="0.25">
      <c r="A360" s="1">
        <v>41225</v>
      </c>
    </row>
    <row r="361" spans="1:1" x14ac:dyDescent="0.25">
      <c r="A361" s="1">
        <v>41225</v>
      </c>
    </row>
    <row r="362" spans="1:1" x14ac:dyDescent="0.25">
      <c r="A362" s="1">
        <v>41225</v>
      </c>
    </row>
    <row r="363" spans="1:1" x14ac:dyDescent="0.25">
      <c r="A363" s="1">
        <v>41225</v>
      </c>
    </row>
    <row r="364" spans="1:1" x14ac:dyDescent="0.25">
      <c r="A364" s="1">
        <v>41225</v>
      </c>
    </row>
    <row r="365" spans="1:1" x14ac:dyDescent="0.25">
      <c r="A365" s="1">
        <v>41225</v>
      </c>
    </row>
    <row r="366" spans="1:1" x14ac:dyDescent="0.25">
      <c r="A366" s="1">
        <v>41225</v>
      </c>
    </row>
    <row r="367" spans="1:1" x14ac:dyDescent="0.25">
      <c r="A367" s="1">
        <v>41225</v>
      </c>
    </row>
    <row r="368" spans="1:1" x14ac:dyDescent="0.25">
      <c r="A368" s="1">
        <v>41225</v>
      </c>
    </row>
    <row r="369" spans="1:1" x14ac:dyDescent="0.25">
      <c r="A369" s="1">
        <v>41225</v>
      </c>
    </row>
    <row r="370" spans="1:1" x14ac:dyDescent="0.25">
      <c r="A370" s="1">
        <v>41225</v>
      </c>
    </row>
    <row r="371" spans="1:1" x14ac:dyDescent="0.25">
      <c r="A371" s="1">
        <v>41225</v>
      </c>
    </row>
    <row r="372" spans="1:1" x14ac:dyDescent="0.25">
      <c r="A372" s="1">
        <v>41225</v>
      </c>
    </row>
    <row r="373" spans="1:1" x14ac:dyDescent="0.25">
      <c r="A373" s="1">
        <v>41225</v>
      </c>
    </row>
    <row r="374" spans="1:1" x14ac:dyDescent="0.25">
      <c r="A374" s="1">
        <v>41225</v>
      </c>
    </row>
    <row r="375" spans="1:1" x14ac:dyDescent="0.25">
      <c r="A375" s="1">
        <v>41225</v>
      </c>
    </row>
    <row r="376" spans="1:1" x14ac:dyDescent="0.25">
      <c r="A376" s="1">
        <v>41225</v>
      </c>
    </row>
    <row r="377" spans="1:1" x14ac:dyDescent="0.25">
      <c r="A377" s="1">
        <v>41225</v>
      </c>
    </row>
    <row r="378" spans="1:1" x14ac:dyDescent="0.25">
      <c r="A378" s="1">
        <v>41225</v>
      </c>
    </row>
    <row r="379" spans="1:1" x14ac:dyDescent="0.25">
      <c r="A379" s="1">
        <v>41225</v>
      </c>
    </row>
    <row r="380" spans="1:1" x14ac:dyDescent="0.25">
      <c r="A380" s="1">
        <v>41225</v>
      </c>
    </row>
    <row r="381" spans="1:1" x14ac:dyDescent="0.25">
      <c r="A381" s="1">
        <v>41225</v>
      </c>
    </row>
    <row r="382" spans="1:1" x14ac:dyDescent="0.25">
      <c r="A382" s="1">
        <v>41225</v>
      </c>
    </row>
    <row r="383" spans="1:1" x14ac:dyDescent="0.25">
      <c r="A383" s="1">
        <v>41225</v>
      </c>
    </row>
    <row r="384" spans="1:1" x14ac:dyDescent="0.25">
      <c r="A384" s="1">
        <v>41225</v>
      </c>
    </row>
    <row r="385" spans="1:1" x14ac:dyDescent="0.25">
      <c r="A385" s="1">
        <v>41225</v>
      </c>
    </row>
    <row r="386" spans="1:1" x14ac:dyDescent="0.25">
      <c r="A386" s="1">
        <v>41225</v>
      </c>
    </row>
    <row r="387" spans="1:1" x14ac:dyDescent="0.25">
      <c r="A387" s="1">
        <v>41225</v>
      </c>
    </row>
    <row r="388" spans="1:1" x14ac:dyDescent="0.25">
      <c r="A388" s="1">
        <v>41225</v>
      </c>
    </row>
    <row r="389" spans="1:1" x14ac:dyDescent="0.25">
      <c r="A389" s="1">
        <v>41225</v>
      </c>
    </row>
    <row r="390" spans="1:1" x14ac:dyDescent="0.25">
      <c r="A390" s="1">
        <v>41225</v>
      </c>
    </row>
    <row r="391" spans="1:1" x14ac:dyDescent="0.25">
      <c r="A391" s="1">
        <v>41225</v>
      </c>
    </row>
    <row r="392" spans="1:1" x14ac:dyDescent="0.25">
      <c r="A392" s="1">
        <v>41225</v>
      </c>
    </row>
    <row r="393" spans="1:1" x14ac:dyDescent="0.25">
      <c r="A393" s="1">
        <v>41225</v>
      </c>
    </row>
    <row r="394" spans="1:1" x14ac:dyDescent="0.25">
      <c r="A394" s="1">
        <v>41225</v>
      </c>
    </row>
    <row r="395" spans="1:1" x14ac:dyDescent="0.25">
      <c r="A395" s="1">
        <v>41225</v>
      </c>
    </row>
    <row r="396" spans="1:1" x14ac:dyDescent="0.25">
      <c r="A396" s="1">
        <v>41225</v>
      </c>
    </row>
    <row r="397" spans="1:1" x14ac:dyDescent="0.25">
      <c r="A397" s="1">
        <v>41225</v>
      </c>
    </row>
    <row r="398" spans="1:1" x14ac:dyDescent="0.25">
      <c r="A398" s="1">
        <v>41225</v>
      </c>
    </row>
    <row r="399" spans="1:1" x14ac:dyDescent="0.25">
      <c r="A399" s="1">
        <v>41225</v>
      </c>
    </row>
    <row r="400" spans="1:1" x14ac:dyDescent="0.25">
      <c r="A400" s="1">
        <v>41225</v>
      </c>
    </row>
    <row r="401" spans="1:1" x14ac:dyDescent="0.25">
      <c r="A401" s="1">
        <v>41225</v>
      </c>
    </row>
    <row r="402" spans="1:1" x14ac:dyDescent="0.25">
      <c r="A402" s="1">
        <v>41225</v>
      </c>
    </row>
    <row r="403" spans="1:1" x14ac:dyDescent="0.25">
      <c r="A403" s="1">
        <v>41225</v>
      </c>
    </row>
    <row r="404" spans="1:1" x14ac:dyDescent="0.25">
      <c r="A404" s="1">
        <v>41225</v>
      </c>
    </row>
    <row r="405" spans="1:1" x14ac:dyDescent="0.25">
      <c r="A405" s="1">
        <v>41225</v>
      </c>
    </row>
    <row r="406" spans="1:1" x14ac:dyDescent="0.25">
      <c r="A406" s="1">
        <v>41226</v>
      </c>
    </row>
    <row r="407" spans="1:1" x14ac:dyDescent="0.25">
      <c r="A407" s="1">
        <v>41226</v>
      </c>
    </row>
    <row r="408" spans="1:1" x14ac:dyDescent="0.25">
      <c r="A408" s="1">
        <v>41226</v>
      </c>
    </row>
    <row r="409" spans="1:1" x14ac:dyDescent="0.25">
      <c r="A409" s="1">
        <v>41226</v>
      </c>
    </row>
    <row r="410" spans="1:1" x14ac:dyDescent="0.25">
      <c r="A410" s="1">
        <v>41226</v>
      </c>
    </row>
    <row r="411" spans="1:1" x14ac:dyDescent="0.25">
      <c r="A411" s="1">
        <v>41226</v>
      </c>
    </row>
    <row r="412" spans="1:1" x14ac:dyDescent="0.25">
      <c r="A412" s="1">
        <v>41226</v>
      </c>
    </row>
    <row r="413" spans="1:1" x14ac:dyDescent="0.25">
      <c r="A413" s="1">
        <v>41226</v>
      </c>
    </row>
    <row r="414" spans="1:1" x14ac:dyDescent="0.25">
      <c r="A414" s="1">
        <v>41226</v>
      </c>
    </row>
    <row r="415" spans="1:1" x14ac:dyDescent="0.25">
      <c r="A415" s="1">
        <v>41226</v>
      </c>
    </row>
    <row r="416" spans="1:1" x14ac:dyDescent="0.25">
      <c r="A416" s="1">
        <v>41226</v>
      </c>
    </row>
    <row r="417" spans="1:1" x14ac:dyDescent="0.25">
      <c r="A417" s="1">
        <v>41226</v>
      </c>
    </row>
    <row r="418" spans="1:1" x14ac:dyDescent="0.25">
      <c r="A418" s="1">
        <v>41226</v>
      </c>
    </row>
    <row r="419" spans="1:1" x14ac:dyDescent="0.25">
      <c r="A419" s="1">
        <v>41226</v>
      </c>
    </row>
    <row r="420" spans="1:1" x14ac:dyDescent="0.25">
      <c r="A420" s="1">
        <v>41226</v>
      </c>
    </row>
    <row r="421" spans="1:1" x14ac:dyDescent="0.25">
      <c r="A421" s="1">
        <v>41226</v>
      </c>
    </row>
    <row r="422" spans="1:1" x14ac:dyDescent="0.25">
      <c r="A422" s="1">
        <v>41226</v>
      </c>
    </row>
    <row r="423" spans="1:1" x14ac:dyDescent="0.25">
      <c r="A423" s="1">
        <v>41226</v>
      </c>
    </row>
    <row r="424" spans="1:1" x14ac:dyDescent="0.25">
      <c r="A424" s="1">
        <v>41226</v>
      </c>
    </row>
    <row r="425" spans="1:1" x14ac:dyDescent="0.25">
      <c r="A425" s="1">
        <v>41226</v>
      </c>
    </row>
    <row r="426" spans="1:1" x14ac:dyDescent="0.25">
      <c r="A426" s="1">
        <v>41226</v>
      </c>
    </row>
    <row r="427" spans="1:1" x14ac:dyDescent="0.25">
      <c r="A427" s="1">
        <v>41226</v>
      </c>
    </row>
    <row r="428" spans="1:1" x14ac:dyDescent="0.25">
      <c r="A428" s="1">
        <v>41226</v>
      </c>
    </row>
    <row r="429" spans="1:1" x14ac:dyDescent="0.25">
      <c r="A429" s="1">
        <v>41226</v>
      </c>
    </row>
    <row r="430" spans="1:1" x14ac:dyDescent="0.25">
      <c r="A430" s="1">
        <v>41226</v>
      </c>
    </row>
    <row r="431" spans="1:1" x14ac:dyDescent="0.25">
      <c r="A431" s="1">
        <v>41226</v>
      </c>
    </row>
    <row r="432" spans="1:1" x14ac:dyDescent="0.25">
      <c r="A432" s="1">
        <v>41226</v>
      </c>
    </row>
    <row r="433" spans="1:1" x14ac:dyDescent="0.25">
      <c r="A433" s="1">
        <v>41226</v>
      </c>
    </row>
    <row r="434" spans="1:1" x14ac:dyDescent="0.25">
      <c r="A434" s="1">
        <v>41226</v>
      </c>
    </row>
    <row r="435" spans="1:1" x14ac:dyDescent="0.25">
      <c r="A435" s="1">
        <v>41226</v>
      </c>
    </row>
    <row r="436" spans="1:1" x14ac:dyDescent="0.25">
      <c r="A436" s="1">
        <v>41226</v>
      </c>
    </row>
    <row r="437" spans="1:1" x14ac:dyDescent="0.25">
      <c r="A437" s="1">
        <v>41226</v>
      </c>
    </row>
    <row r="438" spans="1:1" x14ac:dyDescent="0.25">
      <c r="A438" s="1">
        <v>41226</v>
      </c>
    </row>
    <row r="439" spans="1:1" x14ac:dyDescent="0.25">
      <c r="A439" s="1">
        <v>41226</v>
      </c>
    </row>
    <row r="440" spans="1:1" x14ac:dyDescent="0.25">
      <c r="A440" s="1">
        <v>41226</v>
      </c>
    </row>
    <row r="441" spans="1:1" x14ac:dyDescent="0.25">
      <c r="A441" s="1">
        <v>41226</v>
      </c>
    </row>
    <row r="442" spans="1:1" x14ac:dyDescent="0.25">
      <c r="A442" s="1">
        <v>41226</v>
      </c>
    </row>
    <row r="443" spans="1:1" x14ac:dyDescent="0.25">
      <c r="A443" s="1">
        <v>41226</v>
      </c>
    </row>
    <row r="444" spans="1:1" x14ac:dyDescent="0.25">
      <c r="A444" s="1">
        <v>41226</v>
      </c>
    </row>
    <row r="445" spans="1:1" x14ac:dyDescent="0.25">
      <c r="A445" s="1">
        <v>41226</v>
      </c>
    </row>
    <row r="446" spans="1:1" x14ac:dyDescent="0.25">
      <c r="A446" s="1">
        <v>41226</v>
      </c>
    </row>
    <row r="447" spans="1:1" x14ac:dyDescent="0.25">
      <c r="A447" s="1">
        <v>41226</v>
      </c>
    </row>
    <row r="448" spans="1:1" x14ac:dyDescent="0.25">
      <c r="A448" s="1">
        <v>41226</v>
      </c>
    </row>
    <row r="449" spans="1:1" x14ac:dyDescent="0.25">
      <c r="A449" s="1">
        <v>41226</v>
      </c>
    </row>
    <row r="450" spans="1:1" x14ac:dyDescent="0.25">
      <c r="A450" s="1">
        <v>41226</v>
      </c>
    </row>
    <row r="451" spans="1:1" x14ac:dyDescent="0.25">
      <c r="A451" s="1">
        <v>41226</v>
      </c>
    </row>
    <row r="452" spans="1:1" x14ac:dyDescent="0.25">
      <c r="A452" s="1">
        <v>41226</v>
      </c>
    </row>
    <row r="453" spans="1:1" x14ac:dyDescent="0.25">
      <c r="A453" s="1">
        <v>41226</v>
      </c>
    </row>
    <row r="454" spans="1:1" x14ac:dyDescent="0.25">
      <c r="A454" s="1">
        <v>41226</v>
      </c>
    </row>
    <row r="455" spans="1:1" x14ac:dyDescent="0.25">
      <c r="A455" s="1">
        <v>41226</v>
      </c>
    </row>
    <row r="456" spans="1:1" x14ac:dyDescent="0.25">
      <c r="A456" s="1">
        <v>41226</v>
      </c>
    </row>
    <row r="457" spans="1:1" x14ac:dyDescent="0.25">
      <c r="A457" s="1">
        <v>41226</v>
      </c>
    </row>
    <row r="458" spans="1:1" x14ac:dyDescent="0.25">
      <c r="A458" s="1">
        <v>41226</v>
      </c>
    </row>
    <row r="459" spans="1:1" x14ac:dyDescent="0.25">
      <c r="A459" s="1">
        <v>41226</v>
      </c>
    </row>
    <row r="460" spans="1:1" x14ac:dyDescent="0.25">
      <c r="A460" s="1">
        <v>41226</v>
      </c>
    </row>
    <row r="461" spans="1:1" x14ac:dyDescent="0.25">
      <c r="A461" s="1">
        <v>41226</v>
      </c>
    </row>
    <row r="462" spans="1:1" x14ac:dyDescent="0.25">
      <c r="A462" s="1">
        <v>41226</v>
      </c>
    </row>
    <row r="463" spans="1:1" x14ac:dyDescent="0.25">
      <c r="A463" s="1">
        <v>41226</v>
      </c>
    </row>
    <row r="464" spans="1:1" x14ac:dyDescent="0.25">
      <c r="A464" s="1">
        <v>41226</v>
      </c>
    </row>
    <row r="465" spans="1:1" x14ac:dyDescent="0.25">
      <c r="A465" s="1">
        <v>41226</v>
      </c>
    </row>
    <row r="466" spans="1:1" x14ac:dyDescent="0.25">
      <c r="A466" s="1">
        <v>41226</v>
      </c>
    </row>
    <row r="467" spans="1:1" x14ac:dyDescent="0.25">
      <c r="A467" s="1">
        <v>41226</v>
      </c>
    </row>
    <row r="468" spans="1:1" x14ac:dyDescent="0.25">
      <c r="A468" s="1">
        <v>41226</v>
      </c>
    </row>
    <row r="469" spans="1:1" x14ac:dyDescent="0.25">
      <c r="A469" s="1">
        <v>41226</v>
      </c>
    </row>
    <row r="470" spans="1:1" x14ac:dyDescent="0.25">
      <c r="A470" s="1">
        <v>41226</v>
      </c>
    </row>
    <row r="471" spans="1:1" x14ac:dyDescent="0.25">
      <c r="A471" s="1">
        <v>41226</v>
      </c>
    </row>
    <row r="472" spans="1:1" x14ac:dyDescent="0.25">
      <c r="A472" s="1">
        <v>41226</v>
      </c>
    </row>
    <row r="473" spans="1:1" x14ac:dyDescent="0.25">
      <c r="A473" s="1">
        <v>41226</v>
      </c>
    </row>
    <row r="474" spans="1:1" x14ac:dyDescent="0.25">
      <c r="A474" s="1">
        <v>41226</v>
      </c>
    </row>
    <row r="475" spans="1:1" x14ac:dyDescent="0.25">
      <c r="A475" s="1">
        <v>41226</v>
      </c>
    </row>
    <row r="476" spans="1:1" x14ac:dyDescent="0.25">
      <c r="A476" s="1">
        <v>41226</v>
      </c>
    </row>
    <row r="477" spans="1:1" x14ac:dyDescent="0.25">
      <c r="A477" s="1">
        <v>41226</v>
      </c>
    </row>
    <row r="478" spans="1:1" x14ac:dyDescent="0.25">
      <c r="A478" s="1">
        <v>41226</v>
      </c>
    </row>
    <row r="479" spans="1:1" x14ac:dyDescent="0.25">
      <c r="A479" s="1">
        <v>41226</v>
      </c>
    </row>
    <row r="480" spans="1:1" x14ac:dyDescent="0.25">
      <c r="A480" s="1">
        <v>41226</v>
      </c>
    </row>
    <row r="481" spans="1:1" x14ac:dyDescent="0.25">
      <c r="A481" s="1">
        <v>41226</v>
      </c>
    </row>
    <row r="482" spans="1:1" x14ac:dyDescent="0.25">
      <c r="A482" s="1">
        <v>41226</v>
      </c>
    </row>
    <row r="483" spans="1:1" x14ac:dyDescent="0.25">
      <c r="A483" s="1">
        <v>41226</v>
      </c>
    </row>
    <row r="484" spans="1:1" x14ac:dyDescent="0.25">
      <c r="A484" s="1">
        <v>41226</v>
      </c>
    </row>
    <row r="485" spans="1:1" x14ac:dyDescent="0.25">
      <c r="A485" s="1">
        <v>41226</v>
      </c>
    </row>
    <row r="486" spans="1:1" x14ac:dyDescent="0.25">
      <c r="A486" s="1">
        <v>41226</v>
      </c>
    </row>
    <row r="487" spans="1:1" x14ac:dyDescent="0.25">
      <c r="A487" s="1">
        <v>41226</v>
      </c>
    </row>
    <row r="488" spans="1:1" x14ac:dyDescent="0.25">
      <c r="A488" s="1">
        <v>41226</v>
      </c>
    </row>
    <row r="489" spans="1:1" x14ac:dyDescent="0.25">
      <c r="A489" s="1">
        <v>41226</v>
      </c>
    </row>
    <row r="490" spans="1:1" x14ac:dyDescent="0.25">
      <c r="A490" s="1">
        <v>41226</v>
      </c>
    </row>
    <row r="491" spans="1:1" x14ac:dyDescent="0.25">
      <c r="A491" s="1">
        <v>41226</v>
      </c>
    </row>
    <row r="492" spans="1:1" x14ac:dyDescent="0.25">
      <c r="A492" s="1">
        <v>41226</v>
      </c>
    </row>
    <row r="493" spans="1:1" x14ac:dyDescent="0.25">
      <c r="A493" s="1">
        <v>41226</v>
      </c>
    </row>
    <row r="494" spans="1:1" x14ac:dyDescent="0.25">
      <c r="A494" s="1">
        <v>41226</v>
      </c>
    </row>
    <row r="495" spans="1:1" x14ac:dyDescent="0.25">
      <c r="A495" s="1">
        <v>41226</v>
      </c>
    </row>
    <row r="496" spans="1:1" x14ac:dyDescent="0.25">
      <c r="A496" s="1">
        <v>41226</v>
      </c>
    </row>
    <row r="497" spans="1:1" x14ac:dyDescent="0.25">
      <c r="A497" s="1">
        <v>41226</v>
      </c>
    </row>
    <row r="498" spans="1:1" x14ac:dyDescent="0.25">
      <c r="A498" s="1">
        <v>41226</v>
      </c>
    </row>
    <row r="499" spans="1:1" x14ac:dyDescent="0.25">
      <c r="A499" s="1">
        <v>41226</v>
      </c>
    </row>
    <row r="500" spans="1:1" x14ac:dyDescent="0.25">
      <c r="A500" s="1">
        <v>41226</v>
      </c>
    </row>
    <row r="501" spans="1:1" x14ac:dyDescent="0.25">
      <c r="A501" s="1">
        <v>41226</v>
      </c>
    </row>
    <row r="502" spans="1:1" x14ac:dyDescent="0.25">
      <c r="A502" s="1">
        <v>41226</v>
      </c>
    </row>
    <row r="503" spans="1:1" x14ac:dyDescent="0.25">
      <c r="A503" s="1">
        <v>41226</v>
      </c>
    </row>
    <row r="504" spans="1:1" x14ac:dyDescent="0.25">
      <c r="A504" s="1">
        <v>41227</v>
      </c>
    </row>
    <row r="505" spans="1:1" x14ac:dyDescent="0.25">
      <c r="A505" s="1">
        <v>41227</v>
      </c>
    </row>
    <row r="506" spans="1:1" x14ac:dyDescent="0.25">
      <c r="A506" s="1">
        <v>41227</v>
      </c>
    </row>
    <row r="507" spans="1:1" x14ac:dyDescent="0.25">
      <c r="A507" s="1">
        <v>41227</v>
      </c>
    </row>
    <row r="508" spans="1:1" x14ac:dyDescent="0.25">
      <c r="A508" s="1">
        <v>41227</v>
      </c>
    </row>
    <row r="509" spans="1:1" x14ac:dyDescent="0.25">
      <c r="A509" s="1">
        <v>41227</v>
      </c>
    </row>
    <row r="510" spans="1:1" x14ac:dyDescent="0.25">
      <c r="A510" s="1">
        <v>41227</v>
      </c>
    </row>
    <row r="511" spans="1:1" x14ac:dyDescent="0.25">
      <c r="A511" s="1">
        <v>41227</v>
      </c>
    </row>
    <row r="512" spans="1:1" x14ac:dyDescent="0.25">
      <c r="A512" s="1">
        <v>41227</v>
      </c>
    </row>
    <row r="513" spans="1:1" x14ac:dyDescent="0.25">
      <c r="A513" s="1">
        <v>41227</v>
      </c>
    </row>
    <row r="514" spans="1:1" x14ac:dyDescent="0.25">
      <c r="A514" s="1">
        <v>41227</v>
      </c>
    </row>
    <row r="515" spans="1:1" x14ac:dyDescent="0.25">
      <c r="A515" s="1">
        <v>41227</v>
      </c>
    </row>
    <row r="516" spans="1:1" x14ac:dyDescent="0.25">
      <c r="A516" s="1">
        <v>41227</v>
      </c>
    </row>
    <row r="517" spans="1:1" x14ac:dyDescent="0.25">
      <c r="A517" s="1">
        <v>41227</v>
      </c>
    </row>
    <row r="518" spans="1:1" x14ac:dyDescent="0.25">
      <c r="A518" s="1">
        <v>41227</v>
      </c>
    </row>
    <row r="519" spans="1:1" x14ac:dyDescent="0.25">
      <c r="A519" s="1">
        <v>41227</v>
      </c>
    </row>
    <row r="520" spans="1:1" x14ac:dyDescent="0.25">
      <c r="A520" s="1">
        <v>41227</v>
      </c>
    </row>
    <row r="521" spans="1:1" x14ac:dyDescent="0.25">
      <c r="A521" s="1">
        <v>41227</v>
      </c>
    </row>
    <row r="522" spans="1:1" x14ac:dyDescent="0.25">
      <c r="A522" s="1">
        <v>41227</v>
      </c>
    </row>
    <row r="523" spans="1:1" x14ac:dyDescent="0.25">
      <c r="A523" s="1">
        <v>41227</v>
      </c>
    </row>
    <row r="524" spans="1:1" x14ac:dyDescent="0.25">
      <c r="A524" s="1">
        <v>41227</v>
      </c>
    </row>
    <row r="525" spans="1:1" x14ac:dyDescent="0.25">
      <c r="A525" s="1">
        <v>41227</v>
      </c>
    </row>
    <row r="526" spans="1:1" x14ac:dyDescent="0.25">
      <c r="A526" s="1">
        <v>41227</v>
      </c>
    </row>
    <row r="527" spans="1:1" x14ac:dyDescent="0.25">
      <c r="A527" s="1">
        <v>41227</v>
      </c>
    </row>
    <row r="528" spans="1:1" x14ac:dyDescent="0.25">
      <c r="A528" s="1">
        <v>41227</v>
      </c>
    </row>
    <row r="529" spans="1:1" x14ac:dyDescent="0.25">
      <c r="A529" s="1">
        <v>41227</v>
      </c>
    </row>
    <row r="530" spans="1:1" x14ac:dyDescent="0.25">
      <c r="A530" s="1">
        <v>41227</v>
      </c>
    </row>
    <row r="531" spans="1:1" x14ac:dyDescent="0.25">
      <c r="A531" s="1">
        <v>41227</v>
      </c>
    </row>
    <row r="532" spans="1:1" x14ac:dyDescent="0.25">
      <c r="A532" s="1">
        <v>41227</v>
      </c>
    </row>
    <row r="533" spans="1:1" x14ac:dyDescent="0.25">
      <c r="A533" s="1">
        <v>41227</v>
      </c>
    </row>
    <row r="534" spans="1:1" x14ac:dyDescent="0.25">
      <c r="A534" s="1">
        <v>41227</v>
      </c>
    </row>
    <row r="535" spans="1:1" x14ac:dyDescent="0.25">
      <c r="A535" s="1">
        <v>41227</v>
      </c>
    </row>
    <row r="536" spans="1:1" x14ac:dyDescent="0.25">
      <c r="A536" s="1">
        <v>41227</v>
      </c>
    </row>
    <row r="537" spans="1:1" x14ac:dyDescent="0.25">
      <c r="A537" s="1">
        <v>41227</v>
      </c>
    </row>
    <row r="538" spans="1:1" x14ac:dyDescent="0.25">
      <c r="A538" s="1">
        <v>41227</v>
      </c>
    </row>
    <row r="539" spans="1:1" x14ac:dyDescent="0.25">
      <c r="A539" s="1">
        <v>41227</v>
      </c>
    </row>
    <row r="540" spans="1:1" x14ac:dyDescent="0.25">
      <c r="A540" s="1">
        <v>41227</v>
      </c>
    </row>
    <row r="541" spans="1:1" x14ac:dyDescent="0.25">
      <c r="A541" s="1">
        <v>41227</v>
      </c>
    </row>
    <row r="542" spans="1:1" x14ac:dyDescent="0.25">
      <c r="A542" s="1">
        <v>41227</v>
      </c>
    </row>
    <row r="543" spans="1:1" x14ac:dyDescent="0.25">
      <c r="A543" s="1">
        <v>41227</v>
      </c>
    </row>
    <row r="544" spans="1:1" x14ac:dyDescent="0.25">
      <c r="A544" s="1">
        <v>41227</v>
      </c>
    </row>
    <row r="545" spans="1:1" x14ac:dyDescent="0.25">
      <c r="A545" s="1">
        <v>41227</v>
      </c>
    </row>
    <row r="546" spans="1:1" x14ac:dyDescent="0.25">
      <c r="A546" s="1">
        <v>41227</v>
      </c>
    </row>
    <row r="547" spans="1:1" x14ac:dyDescent="0.25">
      <c r="A547" s="1">
        <v>41227</v>
      </c>
    </row>
    <row r="548" spans="1:1" x14ac:dyDescent="0.25">
      <c r="A548" s="1">
        <v>41227</v>
      </c>
    </row>
    <row r="549" spans="1:1" x14ac:dyDescent="0.25">
      <c r="A549" s="1">
        <v>41227</v>
      </c>
    </row>
    <row r="550" spans="1:1" x14ac:dyDescent="0.25">
      <c r="A550" s="1">
        <v>41227</v>
      </c>
    </row>
    <row r="551" spans="1:1" x14ac:dyDescent="0.25">
      <c r="A551" s="1">
        <v>41227</v>
      </c>
    </row>
    <row r="552" spans="1:1" x14ac:dyDescent="0.25">
      <c r="A552" s="1">
        <v>41228</v>
      </c>
    </row>
    <row r="553" spans="1:1" x14ac:dyDescent="0.25">
      <c r="A553" s="1">
        <v>41228</v>
      </c>
    </row>
    <row r="554" spans="1:1" x14ac:dyDescent="0.25">
      <c r="A554" s="1">
        <v>41228</v>
      </c>
    </row>
    <row r="555" spans="1:1" x14ac:dyDescent="0.25">
      <c r="A555" s="1">
        <v>41228</v>
      </c>
    </row>
    <row r="556" spans="1:1" x14ac:dyDescent="0.25">
      <c r="A556" s="1">
        <v>41228</v>
      </c>
    </row>
    <row r="557" spans="1:1" x14ac:dyDescent="0.25">
      <c r="A557" s="1">
        <v>41228</v>
      </c>
    </row>
    <row r="558" spans="1:1" x14ac:dyDescent="0.25">
      <c r="A558" s="1">
        <v>41228</v>
      </c>
    </row>
    <row r="559" spans="1:1" x14ac:dyDescent="0.25">
      <c r="A559" s="1">
        <v>41228</v>
      </c>
    </row>
    <row r="560" spans="1:1" x14ac:dyDescent="0.25">
      <c r="A560" s="1">
        <v>41228</v>
      </c>
    </row>
    <row r="561" spans="1:1" x14ac:dyDescent="0.25">
      <c r="A561" s="1">
        <v>41228</v>
      </c>
    </row>
    <row r="562" spans="1:1" x14ac:dyDescent="0.25">
      <c r="A562" s="1">
        <v>41228</v>
      </c>
    </row>
    <row r="563" spans="1:1" x14ac:dyDescent="0.25">
      <c r="A563" s="1">
        <v>41228</v>
      </c>
    </row>
    <row r="564" spans="1:1" x14ac:dyDescent="0.25">
      <c r="A564" s="1">
        <v>41228</v>
      </c>
    </row>
    <row r="565" spans="1:1" x14ac:dyDescent="0.25">
      <c r="A565" s="1">
        <v>41228</v>
      </c>
    </row>
    <row r="566" spans="1:1" x14ac:dyDescent="0.25">
      <c r="A566" s="1">
        <v>41228</v>
      </c>
    </row>
    <row r="567" spans="1:1" x14ac:dyDescent="0.25">
      <c r="A567" s="1">
        <v>41228</v>
      </c>
    </row>
    <row r="568" spans="1:1" x14ac:dyDescent="0.25">
      <c r="A568" s="1">
        <v>41228</v>
      </c>
    </row>
    <row r="569" spans="1:1" x14ac:dyDescent="0.25">
      <c r="A569" s="1">
        <v>41228</v>
      </c>
    </row>
    <row r="570" spans="1:1" x14ac:dyDescent="0.25">
      <c r="A570" s="1">
        <v>41228</v>
      </c>
    </row>
    <row r="571" spans="1:1" x14ac:dyDescent="0.25">
      <c r="A571" s="1">
        <v>41228</v>
      </c>
    </row>
    <row r="572" spans="1:1" x14ac:dyDescent="0.25">
      <c r="A572" s="1">
        <v>41228</v>
      </c>
    </row>
    <row r="573" spans="1:1" x14ac:dyDescent="0.25">
      <c r="A573" s="1">
        <v>41228</v>
      </c>
    </row>
    <row r="574" spans="1:1" x14ac:dyDescent="0.25">
      <c r="A574" s="1">
        <v>41228</v>
      </c>
    </row>
    <row r="575" spans="1:1" x14ac:dyDescent="0.25">
      <c r="A575" s="1">
        <v>41228</v>
      </c>
    </row>
    <row r="576" spans="1:1" x14ac:dyDescent="0.25">
      <c r="A576" s="1">
        <v>41228</v>
      </c>
    </row>
    <row r="577" spans="1:1" x14ac:dyDescent="0.25">
      <c r="A577" s="1">
        <v>41228</v>
      </c>
    </row>
    <row r="578" spans="1:1" x14ac:dyDescent="0.25">
      <c r="A578" s="1">
        <v>41228</v>
      </c>
    </row>
    <row r="579" spans="1:1" x14ac:dyDescent="0.25">
      <c r="A579" s="1">
        <v>41228</v>
      </c>
    </row>
    <row r="580" spans="1:1" x14ac:dyDescent="0.25">
      <c r="A580" s="1">
        <v>41228</v>
      </c>
    </row>
    <row r="581" spans="1:1" x14ac:dyDescent="0.25">
      <c r="A581" s="1">
        <v>41228</v>
      </c>
    </row>
    <row r="582" spans="1:1" x14ac:dyDescent="0.25">
      <c r="A582" s="1">
        <v>41228</v>
      </c>
    </row>
    <row r="583" spans="1:1" x14ac:dyDescent="0.25">
      <c r="A583" s="1">
        <v>41228</v>
      </c>
    </row>
    <row r="584" spans="1:1" x14ac:dyDescent="0.25">
      <c r="A584" s="1">
        <v>41228</v>
      </c>
    </row>
    <row r="585" spans="1:1" x14ac:dyDescent="0.25">
      <c r="A585" s="1">
        <v>41228</v>
      </c>
    </row>
    <row r="586" spans="1:1" x14ac:dyDescent="0.25">
      <c r="A586" s="1">
        <v>41228</v>
      </c>
    </row>
    <row r="587" spans="1:1" x14ac:dyDescent="0.25">
      <c r="A587" s="1">
        <v>41228</v>
      </c>
    </row>
    <row r="588" spans="1:1" x14ac:dyDescent="0.25">
      <c r="A588" s="1">
        <v>41228</v>
      </c>
    </row>
    <row r="589" spans="1:1" x14ac:dyDescent="0.25">
      <c r="A589" s="1">
        <v>41228</v>
      </c>
    </row>
    <row r="590" spans="1:1" x14ac:dyDescent="0.25">
      <c r="A590" s="1">
        <v>41228</v>
      </c>
    </row>
    <row r="591" spans="1:1" x14ac:dyDescent="0.25">
      <c r="A591" s="1">
        <v>41228</v>
      </c>
    </row>
    <row r="592" spans="1:1" x14ac:dyDescent="0.25">
      <c r="A592" s="1">
        <v>41228</v>
      </c>
    </row>
    <row r="593" spans="1:1" x14ac:dyDescent="0.25">
      <c r="A593" s="1">
        <v>41228</v>
      </c>
    </row>
    <row r="594" spans="1:1" x14ac:dyDescent="0.25">
      <c r="A594" s="1">
        <v>41228</v>
      </c>
    </row>
    <row r="595" spans="1:1" x14ac:dyDescent="0.25">
      <c r="A595" s="1">
        <v>41228</v>
      </c>
    </row>
    <row r="596" spans="1:1" x14ac:dyDescent="0.25">
      <c r="A596" s="1">
        <v>41228</v>
      </c>
    </row>
    <row r="597" spans="1:1" x14ac:dyDescent="0.25">
      <c r="A597" s="1">
        <v>41228</v>
      </c>
    </row>
    <row r="598" spans="1:1" x14ac:dyDescent="0.25">
      <c r="A598" s="1">
        <v>41228</v>
      </c>
    </row>
    <row r="599" spans="1:1" x14ac:dyDescent="0.25">
      <c r="A599" s="1">
        <v>41228</v>
      </c>
    </row>
    <row r="600" spans="1:1" x14ac:dyDescent="0.25">
      <c r="A600" s="1">
        <v>41228</v>
      </c>
    </row>
    <row r="601" spans="1:1" x14ac:dyDescent="0.25">
      <c r="A601" s="1">
        <v>41228</v>
      </c>
    </row>
    <row r="602" spans="1:1" x14ac:dyDescent="0.25">
      <c r="A602" s="1">
        <v>41228</v>
      </c>
    </row>
    <row r="603" spans="1:1" x14ac:dyDescent="0.25">
      <c r="A603" s="1">
        <v>41228</v>
      </c>
    </row>
    <row r="604" spans="1:1" x14ac:dyDescent="0.25">
      <c r="A604" s="1">
        <v>41228</v>
      </c>
    </row>
    <row r="605" spans="1:1" x14ac:dyDescent="0.25">
      <c r="A605" s="1">
        <v>41228</v>
      </c>
    </row>
    <row r="606" spans="1:1" x14ac:dyDescent="0.25">
      <c r="A606" s="1">
        <v>41228</v>
      </c>
    </row>
    <row r="607" spans="1:1" x14ac:dyDescent="0.25">
      <c r="A607" s="1">
        <v>41228</v>
      </c>
    </row>
    <row r="608" spans="1:1" x14ac:dyDescent="0.25">
      <c r="A608" s="1">
        <v>41228</v>
      </c>
    </row>
    <row r="609" spans="1:1" x14ac:dyDescent="0.25">
      <c r="A609" s="1">
        <v>41228</v>
      </c>
    </row>
    <row r="610" spans="1:1" x14ac:dyDescent="0.25">
      <c r="A610" s="1">
        <v>41228</v>
      </c>
    </row>
    <row r="611" spans="1:1" x14ac:dyDescent="0.25">
      <c r="A611" s="1">
        <v>41228</v>
      </c>
    </row>
    <row r="612" spans="1:1" x14ac:dyDescent="0.25">
      <c r="A612" s="1">
        <v>41228</v>
      </c>
    </row>
    <row r="613" spans="1:1" x14ac:dyDescent="0.25">
      <c r="A613" s="1">
        <v>41228</v>
      </c>
    </row>
    <row r="614" spans="1:1" x14ac:dyDescent="0.25">
      <c r="A614" s="1">
        <v>41228</v>
      </c>
    </row>
    <row r="615" spans="1:1" x14ac:dyDescent="0.25">
      <c r="A615" s="1">
        <v>41228</v>
      </c>
    </row>
    <row r="616" spans="1:1" x14ac:dyDescent="0.25">
      <c r="A616" s="1">
        <v>41228</v>
      </c>
    </row>
    <row r="617" spans="1:1" x14ac:dyDescent="0.25">
      <c r="A617" s="1">
        <v>41228</v>
      </c>
    </row>
    <row r="618" spans="1:1" x14ac:dyDescent="0.25">
      <c r="A618" s="1">
        <v>41228</v>
      </c>
    </row>
    <row r="619" spans="1:1" x14ac:dyDescent="0.25">
      <c r="A619" s="1">
        <v>41228</v>
      </c>
    </row>
    <row r="620" spans="1:1" x14ac:dyDescent="0.25">
      <c r="A620" s="1">
        <v>41228</v>
      </c>
    </row>
    <row r="621" spans="1:1" x14ac:dyDescent="0.25">
      <c r="A621" s="1">
        <v>41228</v>
      </c>
    </row>
    <row r="622" spans="1:1" x14ac:dyDescent="0.25">
      <c r="A622" s="1">
        <v>41228</v>
      </c>
    </row>
    <row r="623" spans="1:1" x14ac:dyDescent="0.25">
      <c r="A623" s="1">
        <v>41228</v>
      </c>
    </row>
    <row r="624" spans="1:1" x14ac:dyDescent="0.25">
      <c r="A624" s="1">
        <v>41228</v>
      </c>
    </row>
    <row r="625" spans="1:1" x14ac:dyDescent="0.25">
      <c r="A625" s="1">
        <v>41228</v>
      </c>
    </row>
    <row r="626" spans="1:1" x14ac:dyDescent="0.25">
      <c r="A626" s="1">
        <v>41228</v>
      </c>
    </row>
    <row r="627" spans="1:1" x14ac:dyDescent="0.25">
      <c r="A627" s="1">
        <v>41228</v>
      </c>
    </row>
    <row r="628" spans="1:1" x14ac:dyDescent="0.25">
      <c r="A628" s="1">
        <v>41228</v>
      </c>
    </row>
    <row r="629" spans="1:1" x14ac:dyDescent="0.25">
      <c r="A629" s="1">
        <v>41228</v>
      </c>
    </row>
    <row r="630" spans="1:1" x14ac:dyDescent="0.25">
      <c r="A630" s="1">
        <v>41228</v>
      </c>
    </row>
    <row r="631" spans="1:1" x14ac:dyDescent="0.25">
      <c r="A631" s="1">
        <v>41228</v>
      </c>
    </row>
    <row r="632" spans="1:1" x14ac:dyDescent="0.25">
      <c r="A632" s="1">
        <v>41228</v>
      </c>
    </row>
    <row r="633" spans="1:1" x14ac:dyDescent="0.25">
      <c r="A633" s="1">
        <v>41228</v>
      </c>
    </row>
    <row r="634" spans="1:1" x14ac:dyDescent="0.25">
      <c r="A634" s="1">
        <v>41228</v>
      </c>
    </row>
    <row r="635" spans="1:1" x14ac:dyDescent="0.25">
      <c r="A635" s="1">
        <v>41228</v>
      </c>
    </row>
    <row r="636" spans="1:1" x14ac:dyDescent="0.25">
      <c r="A636" s="1">
        <v>41228</v>
      </c>
    </row>
    <row r="637" spans="1:1" x14ac:dyDescent="0.25">
      <c r="A637" s="1">
        <v>41228</v>
      </c>
    </row>
    <row r="638" spans="1:1" x14ac:dyDescent="0.25">
      <c r="A638" s="1">
        <v>41228</v>
      </c>
    </row>
    <row r="639" spans="1:1" x14ac:dyDescent="0.25">
      <c r="A639" s="1">
        <v>41228</v>
      </c>
    </row>
    <row r="640" spans="1:1" x14ac:dyDescent="0.25">
      <c r="A640" s="1">
        <v>41228</v>
      </c>
    </row>
    <row r="641" spans="1:1" x14ac:dyDescent="0.25">
      <c r="A641" s="1">
        <v>41228</v>
      </c>
    </row>
    <row r="642" spans="1:1" x14ac:dyDescent="0.25">
      <c r="A642" s="1">
        <v>41229</v>
      </c>
    </row>
    <row r="643" spans="1:1" x14ac:dyDescent="0.25">
      <c r="A643" s="1">
        <v>41229</v>
      </c>
    </row>
    <row r="644" spans="1:1" x14ac:dyDescent="0.25">
      <c r="A644" s="1">
        <v>41229</v>
      </c>
    </row>
    <row r="645" spans="1:1" x14ac:dyDescent="0.25">
      <c r="A645" s="1">
        <v>41229</v>
      </c>
    </row>
    <row r="646" spans="1:1" x14ac:dyDescent="0.25">
      <c r="A646" s="1">
        <v>41229</v>
      </c>
    </row>
    <row r="647" spans="1:1" x14ac:dyDescent="0.25">
      <c r="A647" s="1">
        <v>41229</v>
      </c>
    </row>
    <row r="648" spans="1:1" x14ac:dyDescent="0.25">
      <c r="A648" s="1">
        <v>41229</v>
      </c>
    </row>
    <row r="649" spans="1:1" x14ac:dyDescent="0.25">
      <c r="A649" s="1">
        <v>41229</v>
      </c>
    </row>
    <row r="650" spans="1:1" x14ac:dyDescent="0.25">
      <c r="A650" s="1">
        <v>41229</v>
      </c>
    </row>
    <row r="651" spans="1:1" x14ac:dyDescent="0.25">
      <c r="A651" s="1">
        <v>41229</v>
      </c>
    </row>
    <row r="652" spans="1:1" x14ac:dyDescent="0.25">
      <c r="A652" s="1">
        <v>41229</v>
      </c>
    </row>
    <row r="653" spans="1:1" x14ac:dyDescent="0.25">
      <c r="A653" s="1">
        <v>41229</v>
      </c>
    </row>
    <row r="654" spans="1:1" x14ac:dyDescent="0.25">
      <c r="A654" s="1">
        <v>41229</v>
      </c>
    </row>
    <row r="655" spans="1:1" x14ac:dyDescent="0.25">
      <c r="A655" s="1">
        <v>41229</v>
      </c>
    </row>
    <row r="656" spans="1:1" x14ac:dyDescent="0.25">
      <c r="A656" s="1">
        <v>41229</v>
      </c>
    </row>
    <row r="657" spans="1:1" x14ac:dyDescent="0.25">
      <c r="A657" s="1">
        <v>41229</v>
      </c>
    </row>
    <row r="658" spans="1:1" x14ac:dyDescent="0.25">
      <c r="A658" s="1">
        <v>41229</v>
      </c>
    </row>
    <row r="659" spans="1:1" x14ac:dyDescent="0.25">
      <c r="A659" s="1">
        <v>41229</v>
      </c>
    </row>
    <row r="660" spans="1:1" x14ac:dyDescent="0.25">
      <c r="A660" s="1">
        <v>41229</v>
      </c>
    </row>
    <row r="661" spans="1:1" x14ac:dyDescent="0.25">
      <c r="A661" s="1">
        <v>41229</v>
      </c>
    </row>
    <row r="662" spans="1:1" x14ac:dyDescent="0.25">
      <c r="A662" s="1">
        <v>41229</v>
      </c>
    </row>
    <row r="663" spans="1:1" x14ac:dyDescent="0.25">
      <c r="A663" s="1">
        <v>41229</v>
      </c>
    </row>
    <row r="664" spans="1:1" x14ac:dyDescent="0.25">
      <c r="A664" s="1">
        <v>41229</v>
      </c>
    </row>
    <row r="665" spans="1:1" x14ac:dyDescent="0.25">
      <c r="A665" s="1">
        <v>41229</v>
      </c>
    </row>
    <row r="666" spans="1:1" x14ac:dyDescent="0.25">
      <c r="A666" s="1">
        <v>41229</v>
      </c>
    </row>
    <row r="667" spans="1:1" x14ac:dyDescent="0.25">
      <c r="A667" s="1">
        <v>41229</v>
      </c>
    </row>
    <row r="668" spans="1:1" x14ac:dyDescent="0.25">
      <c r="A668" s="1">
        <v>41229</v>
      </c>
    </row>
    <row r="669" spans="1:1" x14ac:dyDescent="0.25">
      <c r="A669" s="1">
        <v>41229</v>
      </c>
    </row>
    <row r="670" spans="1:1" x14ac:dyDescent="0.25">
      <c r="A670" s="1">
        <v>41229</v>
      </c>
    </row>
    <row r="671" spans="1:1" x14ac:dyDescent="0.25">
      <c r="A671" s="1">
        <v>41229</v>
      </c>
    </row>
    <row r="672" spans="1:1" x14ac:dyDescent="0.25">
      <c r="A672" s="1">
        <v>41229</v>
      </c>
    </row>
    <row r="673" spans="1:1" x14ac:dyDescent="0.25">
      <c r="A673" s="1">
        <v>41229</v>
      </c>
    </row>
    <row r="674" spans="1:1" x14ac:dyDescent="0.25">
      <c r="A674" s="1">
        <v>41229</v>
      </c>
    </row>
    <row r="675" spans="1:1" x14ac:dyDescent="0.25">
      <c r="A675" s="1">
        <v>41229</v>
      </c>
    </row>
    <row r="676" spans="1:1" x14ac:dyDescent="0.25">
      <c r="A676" s="1">
        <v>41229</v>
      </c>
    </row>
    <row r="677" spans="1:1" x14ac:dyDescent="0.25">
      <c r="A677" s="1">
        <v>41229</v>
      </c>
    </row>
    <row r="678" spans="1:1" x14ac:dyDescent="0.25">
      <c r="A678" s="1">
        <v>41229</v>
      </c>
    </row>
    <row r="679" spans="1:1" x14ac:dyDescent="0.25">
      <c r="A679" s="1">
        <v>41229</v>
      </c>
    </row>
    <row r="680" spans="1:1" x14ac:dyDescent="0.25">
      <c r="A680" s="1">
        <v>41229</v>
      </c>
    </row>
    <row r="681" spans="1:1" x14ac:dyDescent="0.25">
      <c r="A681" s="1">
        <v>41229</v>
      </c>
    </row>
    <row r="682" spans="1:1" x14ac:dyDescent="0.25">
      <c r="A682" s="1">
        <v>41229</v>
      </c>
    </row>
    <row r="683" spans="1:1" x14ac:dyDescent="0.25">
      <c r="A683" s="1">
        <v>41229</v>
      </c>
    </row>
    <row r="684" spans="1:1" x14ac:dyDescent="0.25">
      <c r="A684" s="1">
        <v>41229</v>
      </c>
    </row>
    <row r="685" spans="1:1" x14ac:dyDescent="0.25">
      <c r="A685" s="1">
        <v>41229</v>
      </c>
    </row>
    <row r="686" spans="1:1" x14ac:dyDescent="0.25">
      <c r="A686" s="1">
        <v>41229</v>
      </c>
    </row>
    <row r="687" spans="1:1" x14ac:dyDescent="0.25">
      <c r="A687" s="1">
        <v>41229</v>
      </c>
    </row>
    <row r="688" spans="1:1" x14ac:dyDescent="0.25">
      <c r="A688" s="1">
        <v>41229</v>
      </c>
    </row>
    <row r="689" spans="1:1" x14ac:dyDescent="0.25">
      <c r="A689" s="1">
        <v>41229</v>
      </c>
    </row>
    <row r="690" spans="1:1" x14ac:dyDescent="0.25">
      <c r="A690" s="1">
        <v>41229</v>
      </c>
    </row>
    <row r="691" spans="1:1" x14ac:dyDescent="0.25">
      <c r="A691" s="1">
        <v>41229</v>
      </c>
    </row>
    <row r="692" spans="1:1" x14ac:dyDescent="0.25">
      <c r="A692" s="1">
        <v>41229</v>
      </c>
    </row>
    <row r="693" spans="1:1" x14ac:dyDescent="0.25">
      <c r="A693" s="1">
        <v>41229</v>
      </c>
    </row>
    <row r="694" spans="1:1" x14ac:dyDescent="0.25">
      <c r="A694" s="1">
        <v>41229</v>
      </c>
    </row>
    <row r="695" spans="1:1" x14ac:dyDescent="0.25">
      <c r="A695" s="1">
        <v>41229</v>
      </c>
    </row>
    <row r="696" spans="1:1" x14ac:dyDescent="0.25">
      <c r="A696" s="1">
        <v>41229</v>
      </c>
    </row>
    <row r="697" spans="1:1" x14ac:dyDescent="0.25">
      <c r="A697" s="1">
        <v>41229</v>
      </c>
    </row>
    <row r="698" spans="1:1" x14ac:dyDescent="0.25">
      <c r="A698" s="1">
        <v>41229</v>
      </c>
    </row>
    <row r="699" spans="1:1" x14ac:dyDescent="0.25">
      <c r="A699" s="1">
        <v>41229</v>
      </c>
    </row>
    <row r="700" spans="1:1" x14ac:dyDescent="0.25">
      <c r="A700" s="1">
        <v>41229</v>
      </c>
    </row>
    <row r="701" spans="1:1" x14ac:dyDescent="0.25">
      <c r="A701" s="1">
        <v>41229</v>
      </c>
    </row>
    <row r="702" spans="1:1" x14ac:dyDescent="0.25">
      <c r="A702" s="1">
        <v>41229</v>
      </c>
    </row>
    <row r="703" spans="1:1" x14ac:dyDescent="0.25">
      <c r="A703" s="1">
        <v>41229</v>
      </c>
    </row>
    <row r="704" spans="1:1" x14ac:dyDescent="0.25">
      <c r="A704" s="1">
        <v>41229</v>
      </c>
    </row>
    <row r="705" spans="1:1" x14ac:dyDescent="0.25">
      <c r="A705" s="1">
        <v>41229</v>
      </c>
    </row>
    <row r="706" spans="1:1" x14ac:dyDescent="0.25">
      <c r="A706" s="1">
        <v>41229</v>
      </c>
    </row>
    <row r="707" spans="1:1" x14ac:dyDescent="0.25">
      <c r="A707" s="1">
        <v>41229</v>
      </c>
    </row>
    <row r="708" spans="1:1" x14ac:dyDescent="0.25">
      <c r="A708" s="1">
        <v>41229</v>
      </c>
    </row>
    <row r="709" spans="1:1" x14ac:dyDescent="0.25">
      <c r="A709" s="1">
        <v>41229</v>
      </c>
    </row>
    <row r="710" spans="1:1" x14ac:dyDescent="0.25">
      <c r="A710" s="1">
        <v>41229</v>
      </c>
    </row>
    <row r="711" spans="1:1" x14ac:dyDescent="0.25">
      <c r="A711" s="1">
        <v>41229</v>
      </c>
    </row>
    <row r="712" spans="1:1" x14ac:dyDescent="0.25">
      <c r="A712" s="1">
        <v>41229</v>
      </c>
    </row>
    <row r="713" spans="1:1" x14ac:dyDescent="0.25">
      <c r="A713" s="1">
        <v>41229</v>
      </c>
    </row>
    <row r="714" spans="1:1" x14ac:dyDescent="0.25">
      <c r="A714" s="1">
        <v>41229</v>
      </c>
    </row>
    <row r="715" spans="1:1" x14ac:dyDescent="0.25">
      <c r="A715" s="1">
        <v>41229</v>
      </c>
    </row>
    <row r="716" spans="1:1" x14ac:dyDescent="0.25">
      <c r="A716" s="1">
        <v>41229</v>
      </c>
    </row>
    <row r="717" spans="1:1" x14ac:dyDescent="0.25">
      <c r="A717" s="1">
        <v>41229</v>
      </c>
    </row>
    <row r="718" spans="1:1" x14ac:dyDescent="0.25">
      <c r="A718" s="1">
        <v>41229</v>
      </c>
    </row>
    <row r="719" spans="1:1" x14ac:dyDescent="0.25">
      <c r="A719" s="1">
        <v>41229</v>
      </c>
    </row>
    <row r="720" spans="1:1" x14ac:dyDescent="0.25">
      <c r="A720" s="1">
        <v>41229</v>
      </c>
    </row>
    <row r="721" spans="1:1" x14ac:dyDescent="0.25">
      <c r="A721" s="1">
        <v>41229</v>
      </c>
    </row>
    <row r="722" spans="1:1" x14ac:dyDescent="0.25">
      <c r="A722" s="1">
        <v>41229</v>
      </c>
    </row>
    <row r="723" spans="1:1" x14ac:dyDescent="0.25">
      <c r="A723" s="1">
        <v>41229</v>
      </c>
    </row>
    <row r="724" spans="1:1" x14ac:dyDescent="0.25">
      <c r="A724" s="1">
        <v>41229</v>
      </c>
    </row>
    <row r="725" spans="1:1" x14ac:dyDescent="0.25">
      <c r="A725" s="1">
        <v>41229</v>
      </c>
    </row>
    <row r="726" spans="1:1" x14ac:dyDescent="0.25">
      <c r="A726" s="1">
        <v>41229</v>
      </c>
    </row>
    <row r="727" spans="1:1" x14ac:dyDescent="0.25">
      <c r="A727" s="1">
        <v>41229</v>
      </c>
    </row>
    <row r="728" spans="1:1" x14ac:dyDescent="0.25">
      <c r="A728" s="1">
        <v>41229</v>
      </c>
    </row>
    <row r="729" spans="1:1" x14ac:dyDescent="0.25">
      <c r="A729" s="1">
        <v>41229</v>
      </c>
    </row>
    <row r="730" spans="1:1" x14ac:dyDescent="0.25">
      <c r="A730" s="1">
        <v>41229</v>
      </c>
    </row>
    <row r="731" spans="1:1" x14ac:dyDescent="0.25">
      <c r="A731" s="1">
        <v>41229</v>
      </c>
    </row>
    <row r="732" spans="1:1" x14ac:dyDescent="0.25">
      <c r="A732" s="1">
        <v>41229</v>
      </c>
    </row>
    <row r="733" spans="1:1" x14ac:dyDescent="0.25">
      <c r="A733" s="1">
        <v>41229</v>
      </c>
    </row>
    <row r="734" spans="1:1" x14ac:dyDescent="0.25">
      <c r="A734" s="1">
        <v>41229</v>
      </c>
    </row>
    <row r="735" spans="1:1" x14ac:dyDescent="0.25">
      <c r="A735" s="1">
        <v>41229</v>
      </c>
    </row>
    <row r="736" spans="1:1" x14ac:dyDescent="0.25">
      <c r="A736" s="1">
        <v>41229</v>
      </c>
    </row>
    <row r="737" spans="1:1" x14ac:dyDescent="0.25">
      <c r="A737" s="1">
        <v>41229</v>
      </c>
    </row>
    <row r="738" spans="1:1" x14ac:dyDescent="0.25">
      <c r="A738" s="1">
        <v>41229</v>
      </c>
    </row>
    <row r="739" spans="1:1" x14ac:dyDescent="0.25">
      <c r="A739" s="1">
        <v>41229</v>
      </c>
    </row>
    <row r="740" spans="1:1" x14ac:dyDescent="0.25">
      <c r="A740" s="1">
        <v>41229</v>
      </c>
    </row>
    <row r="741" spans="1:1" x14ac:dyDescent="0.25">
      <c r="A741" s="1">
        <v>41229</v>
      </c>
    </row>
    <row r="742" spans="1:1" x14ac:dyDescent="0.25">
      <c r="A742" s="1">
        <v>41229</v>
      </c>
    </row>
    <row r="743" spans="1:1" x14ac:dyDescent="0.25">
      <c r="A743" s="1">
        <v>41229</v>
      </c>
    </row>
    <row r="744" spans="1:1" x14ac:dyDescent="0.25">
      <c r="A744" s="1">
        <v>41229</v>
      </c>
    </row>
    <row r="745" spans="1:1" x14ac:dyDescent="0.25">
      <c r="A745" s="1">
        <v>41229</v>
      </c>
    </row>
    <row r="746" spans="1:1" x14ac:dyDescent="0.25">
      <c r="A746" s="1">
        <v>41229</v>
      </c>
    </row>
    <row r="747" spans="1:1" x14ac:dyDescent="0.25">
      <c r="A747" s="1">
        <v>41229</v>
      </c>
    </row>
    <row r="748" spans="1:1" x14ac:dyDescent="0.25">
      <c r="A748" s="1">
        <v>41229</v>
      </c>
    </row>
    <row r="749" spans="1:1" x14ac:dyDescent="0.25">
      <c r="A749" s="1">
        <v>41229</v>
      </c>
    </row>
    <row r="750" spans="1:1" x14ac:dyDescent="0.25">
      <c r="A750" s="1">
        <v>41229</v>
      </c>
    </row>
    <row r="751" spans="1:1" x14ac:dyDescent="0.25">
      <c r="A751" s="1">
        <v>41229</v>
      </c>
    </row>
    <row r="752" spans="1:1" x14ac:dyDescent="0.25">
      <c r="A752" s="1">
        <v>41229</v>
      </c>
    </row>
    <row r="753" spans="1:1" x14ac:dyDescent="0.25">
      <c r="A753" s="1">
        <v>41229</v>
      </c>
    </row>
    <row r="754" spans="1:1" x14ac:dyDescent="0.25">
      <c r="A754" s="1">
        <v>41229</v>
      </c>
    </row>
    <row r="755" spans="1:1" x14ac:dyDescent="0.25">
      <c r="A755" s="1">
        <v>41229</v>
      </c>
    </row>
    <row r="756" spans="1:1" x14ac:dyDescent="0.25">
      <c r="A756" s="1">
        <v>41229</v>
      </c>
    </row>
    <row r="757" spans="1:1" x14ac:dyDescent="0.25">
      <c r="A757" s="1">
        <v>41229</v>
      </c>
    </row>
    <row r="758" spans="1:1" x14ac:dyDescent="0.25">
      <c r="A758" s="1">
        <v>41229</v>
      </c>
    </row>
    <row r="759" spans="1:1" x14ac:dyDescent="0.25">
      <c r="A759" s="1">
        <v>41229</v>
      </c>
    </row>
    <row r="760" spans="1:1" x14ac:dyDescent="0.25">
      <c r="A760" s="1">
        <v>41229</v>
      </c>
    </row>
    <row r="761" spans="1:1" x14ac:dyDescent="0.25">
      <c r="A761" s="1">
        <v>41229</v>
      </c>
    </row>
    <row r="762" spans="1:1" x14ac:dyDescent="0.25">
      <c r="A762" s="1">
        <v>41229</v>
      </c>
    </row>
    <row r="763" spans="1:1" x14ac:dyDescent="0.25">
      <c r="A763" s="1">
        <v>41229</v>
      </c>
    </row>
    <row r="764" spans="1:1" x14ac:dyDescent="0.25">
      <c r="A764" s="1">
        <v>41229</v>
      </c>
    </row>
    <row r="765" spans="1:1" x14ac:dyDescent="0.25">
      <c r="A765" s="1">
        <v>41229</v>
      </c>
    </row>
    <row r="766" spans="1:1" x14ac:dyDescent="0.25">
      <c r="A766" s="1">
        <v>41229</v>
      </c>
    </row>
    <row r="767" spans="1:1" x14ac:dyDescent="0.25">
      <c r="A767" s="1">
        <v>41229</v>
      </c>
    </row>
    <row r="768" spans="1:1" x14ac:dyDescent="0.25">
      <c r="A768" s="1">
        <v>41230</v>
      </c>
    </row>
    <row r="769" spans="1:1" x14ac:dyDescent="0.25">
      <c r="A769" s="1">
        <v>41230</v>
      </c>
    </row>
    <row r="770" spans="1:1" x14ac:dyDescent="0.25">
      <c r="A770" s="1">
        <v>41230</v>
      </c>
    </row>
    <row r="771" spans="1:1" x14ac:dyDescent="0.25">
      <c r="A771" s="1">
        <v>41230</v>
      </c>
    </row>
    <row r="772" spans="1:1" x14ac:dyDescent="0.25">
      <c r="A772" s="1">
        <v>41230</v>
      </c>
    </row>
    <row r="773" spans="1:1" x14ac:dyDescent="0.25">
      <c r="A773" s="1">
        <v>41230</v>
      </c>
    </row>
    <row r="774" spans="1:1" x14ac:dyDescent="0.25">
      <c r="A774" s="1">
        <v>41230</v>
      </c>
    </row>
    <row r="775" spans="1:1" x14ac:dyDescent="0.25">
      <c r="A775" s="1">
        <v>41230</v>
      </c>
    </row>
    <row r="776" spans="1:1" x14ac:dyDescent="0.25">
      <c r="A776" s="1">
        <v>41230</v>
      </c>
    </row>
    <row r="777" spans="1:1" x14ac:dyDescent="0.25">
      <c r="A777" s="1">
        <v>41230</v>
      </c>
    </row>
    <row r="778" spans="1:1" x14ac:dyDescent="0.25">
      <c r="A778" s="1">
        <v>41230</v>
      </c>
    </row>
    <row r="779" spans="1:1" x14ac:dyDescent="0.25">
      <c r="A779" s="1">
        <v>41230</v>
      </c>
    </row>
    <row r="780" spans="1:1" x14ac:dyDescent="0.25">
      <c r="A780" s="1">
        <v>41230</v>
      </c>
    </row>
    <row r="781" spans="1:1" x14ac:dyDescent="0.25">
      <c r="A781" s="1">
        <v>41230</v>
      </c>
    </row>
    <row r="782" spans="1:1" x14ac:dyDescent="0.25">
      <c r="A782" s="1">
        <v>41230</v>
      </c>
    </row>
    <row r="783" spans="1:1" x14ac:dyDescent="0.25">
      <c r="A783" s="1">
        <v>41230</v>
      </c>
    </row>
    <row r="784" spans="1:1" x14ac:dyDescent="0.25">
      <c r="A784" s="1">
        <v>41230</v>
      </c>
    </row>
    <row r="785" spans="1:1" x14ac:dyDescent="0.25">
      <c r="A785" s="1">
        <v>41230</v>
      </c>
    </row>
    <row r="786" spans="1:1" x14ac:dyDescent="0.25">
      <c r="A786" s="1">
        <v>41230</v>
      </c>
    </row>
    <row r="787" spans="1:1" x14ac:dyDescent="0.25">
      <c r="A787" s="1">
        <v>41230</v>
      </c>
    </row>
    <row r="788" spans="1:1" x14ac:dyDescent="0.25">
      <c r="A788" s="1">
        <v>41230</v>
      </c>
    </row>
    <row r="789" spans="1:1" x14ac:dyDescent="0.25">
      <c r="A789" s="1">
        <v>41230</v>
      </c>
    </row>
    <row r="790" spans="1:1" x14ac:dyDescent="0.25">
      <c r="A790" s="1">
        <v>41230</v>
      </c>
    </row>
    <row r="791" spans="1:1" x14ac:dyDescent="0.25">
      <c r="A791" s="1">
        <v>41230</v>
      </c>
    </row>
    <row r="792" spans="1:1" x14ac:dyDescent="0.25">
      <c r="A792" s="1">
        <v>41230</v>
      </c>
    </row>
    <row r="793" spans="1:1" x14ac:dyDescent="0.25">
      <c r="A793" s="1">
        <v>41230</v>
      </c>
    </row>
    <row r="794" spans="1:1" x14ac:dyDescent="0.25">
      <c r="A794" s="1">
        <v>41230</v>
      </c>
    </row>
    <row r="795" spans="1:1" x14ac:dyDescent="0.25">
      <c r="A795" s="1">
        <v>41230</v>
      </c>
    </row>
    <row r="796" spans="1:1" x14ac:dyDescent="0.25">
      <c r="A796" s="1">
        <v>41230</v>
      </c>
    </row>
    <row r="797" spans="1:1" x14ac:dyDescent="0.25">
      <c r="A797" s="1">
        <v>41230</v>
      </c>
    </row>
    <row r="798" spans="1:1" x14ac:dyDescent="0.25">
      <c r="A798" s="1">
        <v>41230</v>
      </c>
    </row>
    <row r="799" spans="1:1" x14ac:dyDescent="0.25">
      <c r="A799" s="1">
        <v>41230</v>
      </c>
    </row>
    <row r="800" spans="1:1" x14ac:dyDescent="0.25">
      <c r="A800" s="1">
        <v>41230</v>
      </c>
    </row>
    <row r="801" spans="1:1" x14ac:dyDescent="0.25">
      <c r="A801" s="1">
        <v>41230</v>
      </c>
    </row>
    <row r="802" spans="1:1" x14ac:dyDescent="0.25">
      <c r="A802" s="1">
        <v>41230</v>
      </c>
    </row>
    <row r="803" spans="1:1" x14ac:dyDescent="0.25">
      <c r="A803" s="1">
        <v>41230</v>
      </c>
    </row>
    <row r="804" spans="1:1" x14ac:dyDescent="0.25">
      <c r="A804" s="1">
        <v>41230</v>
      </c>
    </row>
    <row r="805" spans="1:1" x14ac:dyDescent="0.25">
      <c r="A805" s="1">
        <v>41230</v>
      </c>
    </row>
    <row r="806" spans="1:1" x14ac:dyDescent="0.25">
      <c r="A806" s="1">
        <v>41230</v>
      </c>
    </row>
    <row r="807" spans="1:1" x14ac:dyDescent="0.25">
      <c r="A807" s="1">
        <v>41230</v>
      </c>
    </row>
    <row r="808" spans="1:1" x14ac:dyDescent="0.25">
      <c r="A808" s="1">
        <v>41230</v>
      </c>
    </row>
    <row r="809" spans="1:1" x14ac:dyDescent="0.25">
      <c r="A809" s="1">
        <v>41230</v>
      </c>
    </row>
    <row r="810" spans="1:1" x14ac:dyDescent="0.25">
      <c r="A810" s="1">
        <v>41230</v>
      </c>
    </row>
    <row r="811" spans="1:1" x14ac:dyDescent="0.25">
      <c r="A811" s="1">
        <v>41230</v>
      </c>
    </row>
    <row r="812" spans="1:1" x14ac:dyDescent="0.25">
      <c r="A812" s="1">
        <v>41230</v>
      </c>
    </row>
    <row r="813" spans="1:1" x14ac:dyDescent="0.25">
      <c r="A813" s="1">
        <v>41230</v>
      </c>
    </row>
    <row r="814" spans="1:1" x14ac:dyDescent="0.25">
      <c r="A814" s="1">
        <v>41230</v>
      </c>
    </row>
    <row r="815" spans="1:1" x14ac:dyDescent="0.25">
      <c r="A815" s="1">
        <v>41230</v>
      </c>
    </row>
    <row r="816" spans="1:1" x14ac:dyDescent="0.25">
      <c r="A816" s="1">
        <v>41230</v>
      </c>
    </row>
    <row r="817" spans="1:1" x14ac:dyDescent="0.25">
      <c r="A817" s="1">
        <v>41230</v>
      </c>
    </row>
    <row r="818" spans="1:1" x14ac:dyDescent="0.25">
      <c r="A818" s="1">
        <v>41230</v>
      </c>
    </row>
    <row r="819" spans="1:1" x14ac:dyDescent="0.25">
      <c r="A819" s="1">
        <v>41230</v>
      </c>
    </row>
    <row r="820" spans="1:1" x14ac:dyDescent="0.25">
      <c r="A820" s="1">
        <v>41230</v>
      </c>
    </row>
    <row r="821" spans="1:1" x14ac:dyDescent="0.25">
      <c r="A821" s="1">
        <v>41230</v>
      </c>
    </row>
    <row r="822" spans="1:1" x14ac:dyDescent="0.25">
      <c r="A822" s="1">
        <v>41230</v>
      </c>
    </row>
    <row r="823" spans="1:1" x14ac:dyDescent="0.25">
      <c r="A823" s="1">
        <v>41230</v>
      </c>
    </row>
    <row r="824" spans="1:1" x14ac:dyDescent="0.25">
      <c r="A824" s="1">
        <v>41230</v>
      </c>
    </row>
    <row r="825" spans="1:1" x14ac:dyDescent="0.25">
      <c r="A825" s="1">
        <v>41230</v>
      </c>
    </row>
    <row r="826" spans="1:1" x14ac:dyDescent="0.25">
      <c r="A826" s="1">
        <v>41230</v>
      </c>
    </row>
    <row r="827" spans="1:1" x14ac:dyDescent="0.25">
      <c r="A827" s="1">
        <v>41230</v>
      </c>
    </row>
    <row r="828" spans="1:1" x14ac:dyDescent="0.25">
      <c r="A828" s="1">
        <v>41230</v>
      </c>
    </row>
    <row r="829" spans="1:1" x14ac:dyDescent="0.25">
      <c r="A829" s="1">
        <v>41230</v>
      </c>
    </row>
    <row r="830" spans="1:1" x14ac:dyDescent="0.25">
      <c r="A830" s="1">
        <v>41230</v>
      </c>
    </row>
    <row r="831" spans="1:1" x14ac:dyDescent="0.25">
      <c r="A831" s="1">
        <v>41230</v>
      </c>
    </row>
    <row r="832" spans="1:1" x14ac:dyDescent="0.25">
      <c r="A832" s="1">
        <v>41230</v>
      </c>
    </row>
    <row r="833" spans="1:1" x14ac:dyDescent="0.25">
      <c r="A833" s="1">
        <v>41230</v>
      </c>
    </row>
    <row r="834" spans="1:1" x14ac:dyDescent="0.25">
      <c r="A834" s="1">
        <v>41230</v>
      </c>
    </row>
    <row r="835" spans="1:1" x14ac:dyDescent="0.25">
      <c r="A835" s="1">
        <v>41230</v>
      </c>
    </row>
    <row r="836" spans="1:1" x14ac:dyDescent="0.25">
      <c r="A836" s="1">
        <v>41230</v>
      </c>
    </row>
    <row r="837" spans="1:1" x14ac:dyDescent="0.25">
      <c r="A837" s="1">
        <v>41230</v>
      </c>
    </row>
    <row r="838" spans="1:1" x14ac:dyDescent="0.25">
      <c r="A838" s="1">
        <v>41230</v>
      </c>
    </row>
    <row r="839" spans="1:1" x14ac:dyDescent="0.25">
      <c r="A839" s="1">
        <v>41230</v>
      </c>
    </row>
    <row r="840" spans="1:1" x14ac:dyDescent="0.25">
      <c r="A840" s="1">
        <v>41230</v>
      </c>
    </row>
    <row r="841" spans="1:1" x14ac:dyDescent="0.25">
      <c r="A841" s="1">
        <v>41230</v>
      </c>
    </row>
    <row r="842" spans="1:1" x14ac:dyDescent="0.25">
      <c r="A842" s="1">
        <v>41230</v>
      </c>
    </row>
    <row r="843" spans="1:1" x14ac:dyDescent="0.25">
      <c r="A843" s="1">
        <v>41230</v>
      </c>
    </row>
    <row r="844" spans="1:1" x14ac:dyDescent="0.25">
      <c r="A844" s="1">
        <v>41230</v>
      </c>
    </row>
    <row r="845" spans="1:1" x14ac:dyDescent="0.25">
      <c r="A845" s="1">
        <v>41230</v>
      </c>
    </row>
    <row r="846" spans="1:1" x14ac:dyDescent="0.25">
      <c r="A846" s="1">
        <v>41230</v>
      </c>
    </row>
    <row r="847" spans="1:1" x14ac:dyDescent="0.25">
      <c r="A847" s="1">
        <v>41230</v>
      </c>
    </row>
    <row r="848" spans="1:1" x14ac:dyDescent="0.25">
      <c r="A848" s="1">
        <v>41230</v>
      </c>
    </row>
    <row r="849" spans="1:1" x14ac:dyDescent="0.25">
      <c r="A849" s="1">
        <v>41230</v>
      </c>
    </row>
    <row r="850" spans="1:1" x14ac:dyDescent="0.25">
      <c r="A850" s="1">
        <v>41230</v>
      </c>
    </row>
    <row r="851" spans="1:1" x14ac:dyDescent="0.25">
      <c r="A851" s="1">
        <v>41230</v>
      </c>
    </row>
    <row r="852" spans="1:1" x14ac:dyDescent="0.25">
      <c r="A852" s="1">
        <v>41230</v>
      </c>
    </row>
    <row r="853" spans="1:1" x14ac:dyDescent="0.25">
      <c r="A853" s="1">
        <v>41230</v>
      </c>
    </row>
    <row r="854" spans="1:1" x14ac:dyDescent="0.25">
      <c r="A854" s="1">
        <v>41230</v>
      </c>
    </row>
    <row r="855" spans="1:1" x14ac:dyDescent="0.25">
      <c r="A855" s="1">
        <v>41230</v>
      </c>
    </row>
    <row r="856" spans="1:1" x14ac:dyDescent="0.25">
      <c r="A856" s="1">
        <v>41230</v>
      </c>
    </row>
    <row r="857" spans="1:1" x14ac:dyDescent="0.25">
      <c r="A857" s="1">
        <v>41230</v>
      </c>
    </row>
    <row r="858" spans="1:1" x14ac:dyDescent="0.25">
      <c r="A858" s="1">
        <v>41230</v>
      </c>
    </row>
    <row r="859" spans="1:1" x14ac:dyDescent="0.25">
      <c r="A859" s="1">
        <v>41230</v>
      </c>
    </row>
    <row r="860" spans="1:1" x14ac:dyDescent="0.25">
      <c r="A860" s="1">
        <v>41230</v>
      </c>
    </row>
    <row r="861" spans="1:1" x14ac:dyDescent="0.25">
      <c r="A861" s="1">
        <v>41230</v>
      </c>
    </row>
    <row r="862" spans="1:1" x14ac:dyDescent="0.25">
      <c r="A862" s="1">
        <v>41230</v>
      </c>
    </row>
    <row r="863" spans="1:1" x14ac:dyDescent="0.25">
      <c r="A863" s="1">
        <v>41230</v>
      </c>
    </row>
    <row r="864" spans="1:1" x14ac:dyDescent="0.25">
      <c r="A864" s="1">
        <v>41230</v>
      </c>
    </row>
    <row r="865" spans="1:1" x14ac:dyDescent="0.25">
      <c r="A865" s="1">
        <v>41230</v>
      </c>
    </row>
    <row r="866" spans="1:1" x14ac:dyDescent="0.25">
      <c r="A866" s="1">
        <v>41230</v>
      </c>
    </row>
    <row r="867" spans="1:1" x14ac:dyDescent="0.25">
      <c r="A867" s="1">
        <v>41230</v>
      </c>
    </row>
    <row r="868" spans="1:1" x14ac:dyDescent="0.25">
      <c r="A868" s="1">
        <v>41230</v>
      </c>
    </row>
    <row r="869" spans="1:1" x14ac:dyDescent="0.25">
      <c r="A869" s="1">
        <v>41230</v>
      </c>
    </row>
    <row r="870" spans="1:1" x14ac:dyDescent="0.25">
      <c r="A870" s="1">
        <v>41230</v>
      </c>
    </row>
    <row r="871" spans="1:1" x14ac:dyDescent="0.25">
      <c r="A871" s="1">
        <v>41230</v>
      </c>
    </row>
    <row r="872" spans="1:1" x14ac:dyDescent="0.25">
      <c r="A872" s="1">
        <v>41230</v>
      </c>
    </row>
    <row r="873" spans="1:1" x14ac:dyDescent="0.25">
      <c r="A873" s="1">
        <v>41230</v>
      </c>
    </row>
    <row r="874" spans="1:1" x14ac:dyDescent="0.25">
      <c r="A874" s="1">
        <v>41230</v>
      </c>
    </row>
    <row r="875" spans="1:1" x14ac:dyDescent="0.25">
      <c r="A875" s="1">
        <v>41230</v>
      </c>
    </row>
    <row r="876" spans="1:1" x14ac:dyDescent="0.25">
      <c r="A876" s="1">
        <v>41230</v>
      </c>
    </row>
    <row r="877" spans="1:1" x14ac:dyDescent="0.25">
      <c r="A877" s="1">
        <v>41230</v>
      </c>
    </row>
    <row r="878" spans="1:1" x14ac:dyDescent="0.25">
      <c r="A878" s="1">
        <v>41230</v>
      </c>
    </row>
    <row r="879" spans="1:1" x14ac:dyDescent="0.25">
      <c r="A879" s="1">
        <v>41230</v>
      </c>
    </row>
    <row r="880" spans="1:1" x14ac:dyDescent="0.25">
      <c r="A880" s="1">
        <v>41230</v>
      </c>
    </row>
    <row r="881" spans="1:1" x14ac:dyDescent="0.25">
      <c r="A881" s="1">
        <v>41230</v>
      </c>
    </row>
    <row r="882" spans="1:1" x14ac:dyDescent="0.25">
      <c r="A882" s="1">
        <v>41230</v>
      </c>
    </row>
    <row r="883" spans="1:1" x14ac:dyDescent="0.25">
      <c r="A883" s="1">
        <v>41230</v>
      </c>
    </row>
    <row r="884" spans="1:1" x14ac:dyDescent="0.25">
      <c r="A884" s="1">
        <v>41230</v>
      </c>
    </row>
    <row r="885" spans="1:1" x14ac:dyDescent="0.25">
      <c r="A885" s="1">
        <v>41230</v>
      </c>
    </row>
    <row r="886" spans="1:1" x14ac:dyDescent="0.25">
      <c r="A886" s="1">
        <v>41231</v>
      </c>
    </row>
    <row r="887" spans="1:1" x14ac:dyDescent="0.25">
      <c r="A887" s="1">
        <v>41231</v>
      </c>
    </row>
    <row r="888" spans="1:1" x14ac:dyDescent="0.25">
      <c r="A888" s="1">
        <v>41231</v>
      </c>
    </row>
    <row r="889" spans="1:1" x14ac:dyDescent="0.25">
      <c r="A889" s="1">
        <v>41231</v>
      </c>
    </row>
    <row r="890" spans="1:1" x14ac:dyDescent="0.25">
      <c r="A890" s="1">
        <v>41231</v>
      </c>
    </row>
    <row r="891" spans="1:1" x14ac:dyDescent="0.25">
      <c r="A891" s="1">
        <v>41231</v>
      </c>
    </row>
    <row r="892" spans="1:1" x14ac:dyDescent="0.25">
      <c r="A892" s="1">
        <v>41231</v>
      </c>
    </row>
    <row r="893" spans="1:1" x14ac:dyDescent="0.25">
      <c r="A893" s="1">
        <v>41231</v>
      </c>
    </row>
    <row r="894" spans="1:1" x14ac:dyDescent="0.25">
      <c r="A894" s="1">
        <v>41231</v>
      </c>
    </row>
    <row r="895" spans="1:1" x14ac:dyDescent="0.25">
      <c r="A895" s="1">
        <v>41231</v>
      </c>
    </row>
    <row r="896" spans="1:1" x14ac:dyDescent="0.25">
      <c r="A896" s="1">
        <v>41231</v>
      </c>
    </row>
    <row r="897" spans="1:1" x14ac:dyDescent="0.25">
      <c r="A897" s="1">
        <v>41231</v>
      </c>
    </row>
    <row r="898" spans="1:1" x14ac:dyDescent="0.25">
      <c r="A898" s="1">
        <v>41231</v>
      </c>
    </row>
    <row r="899" spans="1:1" x14ac:dyDescent="0.25">
      <c r="A899" s="1">
        <v>41231</v>
      </c>
    </row>
    <row r="900" spans="1:1" x14ac:dyDescent="0.25">
      <c r="A900" s="1">
        <v>41231</v>
      </c>
    </row>
    <row r="901" spans="1:1" x14ac:dyDescent="0.25">
      <c r="A901" s="1">
        <v>41231</v>
      </c>
    </row>
    <row r="902" spans="1:1" x14ac:dyDescent="0.25">
      <c r="A902" s="1">
        <v>41231</v>
      </c>
    </row>
    <row r="903" spans="1:1" x14ac:dyDescent="0.25">
      <c r="A903" s="1">
        <v>41231</v>
      </c>
    </row>
    <row r="904" spans="1:1" x14ac:dyDescent="0.25">
      <c r="A904" s="1">
        <v>41231</v>
      </c>
    </row>
    <row r="905" spans="1:1" x14ac:dyDescent="0.25">
      <c r="A905" s="1">
        <v>41231</v>
      </c>
    </row>
    <row r="906" spans="1:1" x14ac:dyDescent="0.25">
      <c r="A906" s="1">
        <v>41231</v>
      </c>
    </row>
    <row r="907" spans="1:1" x14ac:dyDescent="0.25">
      <c r="A907" s="1">
        <v>41231</v>
      </c>
    </row>
    <row r="908" spans="1:1" x14ac:dyDescent="0.25">
      <c r="A908" s="1">
        <v>41231</v>
      </c>
    </row>
    <row r="909" spans="1:1" x14ac:dyDescent="0.25">
      <c r="A909" s="1">
        <v>41231</v>
      </c>
    </row>
    <row r="910" spans="1:1" x14ac:dyDescent="0.25">
      <c r="A910" s="1">
        <v>41231</v>
      </c>
    </row>
    <row r="911" spans="1:1" x14ac:dyDescent="0.25">
      <c r="A911" s="1">
        <v>41231</v>
      </c>
    </row>
    <row r="912" spans="1:1" x14ac:dyDescent="0.25">
      <c r="A912" s="1">
        <v>41231</v>
      </c>
    </row>
    <row r="913" spans="1:1" x14ac:dyDescent="0.25">
      <c r="A913" s="1">
        <v>41231</v>
      </c>
    </row>
    <row r="914" spans="1:1" x14ac:dyDescent="0.25">
      <c r="A914" s="1">
        <v>41231</v>
      </c>
    </row>
    <row r="915" spans="1:1" x14ac:dyDescent="0.25">
      <c r="A915" s="1">
        <v>41231</v>
      </c>
    </row>
    <row r="916" spans="1:1" x14ac:dyDescent="0.25">
      <c r="A916" s="1">
        <v>41231</v>
      </c>
    </row>
    <row r="917" spans="1:1" x14ac:dyDescent="0.25">
      <c r="A917" s="1">
        <v>41231</v>
      </c>
    </row>
    <row r="918" spans="1:1" x14ac:dyDescent="0.25">
      <c r="A918" s="1">
        <v>41231</v>
      </c>
    </row>
    <row r="919" spans="1:1" x14ac:dyDescent="0.25">
      <c r="A919" s="1">
        <v>41231</v>
      </c>
    </row>
    <row r="920" spans="1:1" x14ac:dyDescent="0.25">
      <c r="A920" s="1">
        <v>41231</v>
      </c>
    </row>
    <row r="921" spans="1:1" x14ac:dyDescent="0.25">
      <c r="A921" s="1">
        <v>41231</v>
      </c>
    </row>
    <row r="922" spans="1:1" x14ac:dyDescent="0.25">
      <c r="A922" s="1">
        <v>41231</v>
      </c>
    </row>
    <row r="923" spans="1:1" x14ac:dyDescent="0.25">
      <c r="A923" s="1">
        <v>41231</v>
      </c>
    </row>
    <row r="924" spans="1:1" x14ac:dyDescent="0.25">
      <c r="A924" s="1">
        <v>41231</v>
      </c>
    </row>
    <row r="925" spans="1:1" x14ac:dyDescent="0.25">
      <c r="A925" s="1">
        <v>41231</v>
      </c>
    </row>
    <row r="926" spans="1:1" x14ac:dyDescent="0.25">
      <c r="A926" s="1">
        <v>41231</v>
      </c>
    </row>
    <row r="927" spans="1:1" x14ac:dyDescent="0.25">
      <c r="A927" s="1">
        <v>41231</v>
      </c>
    </row>
    <row r="928" spans="1:1" x14ac:dyDescent="0.25">
      <c r="A928" s="1">
        <v>41231</v>
      </c>
    </row>
    <row r="929" spans="1:1" x14ac:dyDescent="0.25">
      <c r="A929" s="1">
        <v>41231</v>
      </c>
    </row>
    <row r="930" spans="1:1" x14ac:dyDescent="0.25">
      <c r="A930" s="1">
        <v>41231</v>
      </c>
    </row>
    <row r="931" spans="1:1" x14ac:dyDescent="0.25">
      <c r="A931" s="1">
        <v>41231</v>
      </c>
    </row>
    <row r="932" spans="1:1" x14ac:dyDescent="0.25">
      <c r="A932" s="1">
        <v>41231</v>
      </c>
    </row>
    <row r="933" spans="1:1" x14ac:dyDescent="0.25">
      <c r="A933" s="1">
        <v>41231</v>
      </c>
    </row>
    <row r="934" spans="1:1" x14ac:dyDescent="0.25">
      <c r="A934" s="1">
        <v>41231</v>
      </c>
    </row>
    <row r="935" spans="1:1" x14ac:dyDescent="0.25">
      <c r="A935" s="1">
        <v>41231</v>
      </c>
    </row>
    <row r="936" spans="1:1" x14ac:dyDescent="0.25">
      <c r="A936" s="1">
        <v>41231</v>
      </c>
    </row>
    <row r="937" spans="1:1" x14ac:dyDescent="0.25">
      <c r="A937" s="1">
        <v>41231</v>
      </c>
    </row>
    <row r="938" spans="1:1" x14ac:dyDescent="0.25">
      <c r="A938" s="1">
        <v>41231</v>
      </c>
    </row>
    <row r="939" spans="1:1" x14ac:dyDescent="0.25">
      <c r="A939" s="1">
        <v>41231</v>
      </c>
    </row>
    <row r="940" spans="1:1" x14ac:dyDescent="0.25">
      <c r="A940" s="1">
        <v>41231</v>
      </c>
    </row>
    <row r="941" spans="1:1" x14ac:dyDescent="0.25">
      <c r="A941" s="1">
        <v>41231</v>
      </c>
    </row>
    <row r="942" spans="1:1" x14ac:dyDescent="0.25">
      <c r="A942" s="1">
        <v>41231</v>
      </c>
    </row>
    <row r="943" spans="1:1" x14ac:dyDescent="0.25">
      <c r="A943" s="1">
        <v>41231</v>
      </c>
    </row>
    <row r="944" spans="1:1" x14ac:dyDescent="0.25">
      <c r="A944" s="1">
        <v>41231</v>
      </c>
    </row>
    <row r="945" spans="1:1" x14ac:dyDescent="0.25">
      <c r="A945" s="1">
        <v>41231</v>
      </c>
    </row>
    <row r="946" spans="1:1" x14ac:dyDescent="0.25">
      <c r="A946" s="1">
        <v>41231</v>
      </c>
    </row>
    <row r="947" spans="1:1" x14ac:dyDescent="0.25">
      <c r="A947" s="1">
        <v>41231</v>
      </c>
    </row>
    <row r="948" spans="1:1" x14ac:dyDescent="0.25">
      <c r="A948" s="1">
        <v>41231</v>
      </c>
    </row>
    <row r="949" spans="1:1" x14ac:dyDescent="0.25">
      <c r="A949" s="1">
        <v>41231</v>
      </c>
    </row>
    <row r="950" spans="1:1" x14ac:dyDescent="0.25">
      <c r="A950" s="1">
        <v>41231</v>
      </c>
    </row>
    <row r="951" spans="1:1" x14ac:dyDescent="0.25">
      <c r="A951" s="1">
        <v>41231</v>
      </c>
    </row>
    <row r="952" spans="1:1" x14ac:dyDescent="0.25">
      <c r="A952" s="1">
        <v>41231</v>
      </c>
    </row>
    <row r="953" spans="1:1" x14ac:dyDescent="0.25">
      <c r="A953" s="1">
        <v>41231</v>
      </c>
    </row>
    <row r="954" spans="1:1" x14ac:dyDescent="0.25">
      <c r="A954" s="1">
        <v>41231</v>
      </c>
    </row>
    <row r="955" spans="1:1" x14ac:dyDescent="0.25">
      <c r="A955" s="1">
        <v>41231</v>
      </c>
    </row>
    <row r="956" spans="1:1" x14ac:dyDescent="0.25">
      <c r="A956" s="1">
        <v>41231</v>
      </c>
    </row>
    <row r="957" spans="1:1" x14ac:dyDescent="0.25">
      <c r="A957" s="1">
        <v>41231</v>
      </c>
    </row>
    <row r="958" spans="1:1" x14ac:dyDescent="0.25">
      <c r="A958" s="1">
        <v>41231</v>
      </c>
    </row>
    <row r="959" spans="1:1" x14ac:dyDescent="0.25">
      <c r="A959" s="1">
        <v>41231</v>
      </c>
    </row>
    <row r="960" spans="1:1" x14ac:dyDescent="0.25">
      <c r="A960" s="1">
        <v>41231</v>
      </c>
    </row>
    <row r="961" spans="1:1" x14ac:dyDescent="0.25">
      <c r="A961" s="1">
        <v>41231</v>
      </c>
    </row>
    <row r="962" spans="1:1" x14ac:dyDescent="0.25">
      <c r="A962" s="1">
        <v>41231</v>
      </c>
    </row>
    <row r="963" spans="1:1" x14ac:dyDescent="0.25">
      <c r="A963" s="1">
        <v>41231</v>
      </c>
    </row>
    <row r="964" spans="1:1" x14ac:dyDescent="0.25">
      <c r="A964" s="1">
        <v>41231</v>
      </c>
    </row>
    <row r="965" spans="1:1" x14ac:dyDescent="0.25">
      <c r="A965" s="1">
        <v>41231</v>
      </c>
    </row>
    <row r="966" spans="1:1" x14ac:dyDescent="0.25">
      <c r="A966" s="1">
        <v>41231</v>
      </c>
    </row>
    <row r="967" spans="1:1" x14ac:dyDescent="0.25">
      <c r="A967" s="1">
        <v>41231</v>
      </c>
    </row>
    <row r="968" spans="1:1" x14ac:dyDescent="0.25">
      <c r="A968" s="1">
        <v>41231</v>
      </c>
    </row>
    <row r="969" spans="1:1" x14ac:dyDescent="0.25">
      <c r="A969" s="1">
        <v>41231</v>
      </c>
    </row>
    <row r="970" spans="1:1" x14ac:dyDescent="0.25">
      <c r="A970" s="1">
        <v>41231</v>
      </c>
    </row>
    <row r="971" spans="1:1" x14ac:dyDescent="0.25">
      <c r="A971" s="1">
        <v>41231</v>
      </c>
    </row>
    <row r="972" spans="1:1" x14ac:dyDescent="0.25">
      <c r="A972" s="1">
        <v>41231</v>
      </c>
    </row>
    <row r="973" spans="1:1" x14ac:dyDescent="0.25">
      <c r="A973" s="1">
        <v>41231</v>
      </c>
    </row>
    <row r="974" spans="1:1" x14ac:dyDescent="0.25">
      <c r="A974" s="1">
        <v>41231</v>
      </c>
    </row>
    <row r="975" spans="1:1" x14ac:dyDescent="0.25">
      <c r="A975" s="1">
        <v>41231</v>
      </c>
    </row>
    <row r="976" spans="1:1" x14ac:dyDescent="0.25">
      <c r="A976" s="1">
        <v>41231</v>
      </c>
    </row>
    <row r="977" spans="1:1" x14ac:dyDescent="0.25">
      <c r="A977" s="1">
        <v>41231</v>
      </c>
    </row>
    <row r="978" spans="1:1" x14ac:dyDescent="0.25">
      <c r="A978" s="1">
        <v>41231</v>
      </c>
    </row>
    <row r="979" spans="1:1" x14ac:dyDescent="0.25">
      <c r="A979" s="1">
        <v>41231</v>
      </c>
    </row>
    <row r="980" spans="1:1" x14ac:dyDescent="0.25">
      <c r="A980" s="1">
        <v>41231</v>
      </c>
    </row>
    <row r="981" spans="1:1" x14ac:dyDescent="0.25">
      <c r="A981" s="1">
        <v>41231</v>
      </c>
    </row>
    <row r="982" spans="1:1" x14ac:dyDescent="0.25">
      <c r="A982" s="1">
        <v>41231</v>
      </c>
    </row>
    <row r="983" spans="1:1" x14ac:dyDescent="0.25">
      <c r="A983" s="1">
        <v>41231</v>
      </c>
    </row>
    <row r="984" spans="1:1" x14ac:dyDescent="0.25">
      <c r="A984" s="1">
        <v>41231</v>
      </c>
    </row>
    <row r="985" spans="1:1" x14ac:dyDescent="0.25">
      <c r="A985" s="1">
        <v>41231</v>
      </c>
    </row>
    <row r="986" spans="1:1" x14ac:dyDescent="0.25">
      <c r="A986" s="1">
        <v>41231</v>
      </c>
    </row>
    <row r="987" spans="1:1" x14ac:dyDescent="0.25">
      <c r="A987" s="1">
        <v>41231</v>
      </c>
    </row>
    <row r="988" spans="1:1" x14ac:dyDescent="0.25">
      <c r="A988" s="1">
        <v>41231</v>
      </c>
    </row>
    <row r="989" spans="1:1" x14ac:dyDescent="0.25">
      <c r="A989" s="1">
        <v>41231</v>
      </c>
    </row>
    <row r="990" spans="1:1" x14ac:dyDescent="0.25">
      <c r="A990" s="1">
        <v>41231</v>
      </c>
    </row>
    <row r="991" spans="1:1" x14ac:dyDescent="0.25">
      <c r="A991" s="1">
        <v>41231</v>
      </c>
    </row>
    <row r="992" spans="1:1" x14ac:dyDescent="0.25">
      <c r="A992" s="1">
        <v>41231</v>
      </c>
    </row>
    <row r="993" spans="1:1" x14ac:dyDescent="0.25">
      <c r="A993" s="1">
        <v>41231</v>
      </c>
    </row>
    <row r="994" spans="1:1" x14ac:dyDescent="0.25">
      <c r="A994" s="1">
        <v>41231</v>
      </c>
    </row>
    <row r="995" spans="1:1" x14ac:dyDescent="0.25">
      <c r="A995" s="1">
        <v>41231</v>
      </c>
    </row>
    <row r="996" spans="1:1" x14ac:dyDescent="0.25">
      <c r="A996" s="1">
        <v>41231</v>
      </c>
    </row>
    <row r="997" spans="1:1" x14ac:dyDescent="0.25">
      <c r="A997" s="1">
        <v>41231</v>
      </c>
    </row>
    <row r="998" spans="1:1" x14ac:dyDescent="0.25">
      <c r="A998" s="1">
        <v>41231</v>
      </c>
    </row>
    <row r="999" spans="1:1" x14ac:dyDescent="0.25">
      <c r="A999" s="1">
        <v>41231</v>
      </c>
    </row>
    <row r="1000" spans="1:1" x14ac:dyDescent="0.25">
      <c r="A1000" s="1">
        <v>41231</v>
      </c>
    </row>
    <row r="1001" spans="1:1" x14ac:dyDescent="0.25">
      <c r="A1001" s="1">
        <v>41231</v>
      </c>
    </row>
    <row r="1002" spans="1:1" x14ac:dyDescent="0.25">
      <c r="A1002" s="1">
        <v>41231</v>
      </c>
    </row>
    <row r="1003" spans="1:1" x14ac:dyDescent="0.25">
      <c r="A1003" s="1">
        <v>41231</v>
      </c>
    </row>
    <row r="1004" spans="1:1" x14ac:dyDescent="0.25">
      <c r="A1004" s="1">
        <v>41231</v>
      </c>
    </row>
    <row r="1005" spans="1:1" x14ac:dyDescent="0.25">
      <c r="A1005" s="1">
        <v>41231</v>
      </c>
    </row>
    <row r="1006" spans="1:1" x14ac:dyDescent="0.25">
      <c r="A1006" s="1">
        <v>41231</v>
      </c>
    </row>
    <row r="1007" spans="1:1" x14ac:dyDescent="0.25">
      <c r="A1007" s="1">
        <v>41231</v>
      </c>
    </row>
    <row r="1008" spans="1:1" x14ac:dyDescent="0.25">
      <c r="A1008" s="1">
        <v>41231</v>
      </c>
    </row>
    <row r="1009" spans="1:1" x14ac:dyDescent="0.25">
      <c r="A1009" s="1">
        <v>41231</v>
      </c>
    </row>
    <row r="1010" spans="1:1" x14ac:dyDescent="0.25">
      <c r="A1010" s="1">
        <v>41231</v>
      </c>
    </row>
    <row r="1011" spans="1:1" x14ac:dyDescent="0.25">
      <c r="A1011" s="1">
        <v>41231</v>
      </c>
    </row>
    <row r="1012" spans="1:1" x14ac:dyDescent="0.25">
      <c r="A1012" s="1">
        <v>41231</v>
      </c>
    </row>
    <row r="1013" spans="1:1" x14ac:dyDescent="0.25">
      <c r="A1013" s="1">
        <v>41231</v>
      </c>
    </row>
    <row r="1014" spans="1:1" x14ac:dyDescent="0.25">
      <c r="A1014" s="1">
        <v>41232</v>
      </c>
    </row>
    <row r="1015" spans="1:1" x14ac:dyDescent="0.25">
      <c r="A1015" s="1">
        <v>41232</v>
      </c>
    </row>
    <row r="1016" spans="1:1" x14ac:dyDescent="0.25">
      <c r="A1016" s="1">
        <v>41232</v>
      </c>
    </row>
    <row r="1017" spans="1:1" x14ac:dyDescent="0.25">
      <c r="A1017" s="1">
        <v>41232</v>
      </c>
    </row>
    <row r="1018" spans="1:1" x14ac:dyDescent="0.25">
      <c r="A1018" s="1">
        <v>41232</v>
      </c>
    </row>
    <row r="1019" spans="1:1" x14ac:dyDescent="0.25">
      <c r="A1019" s="1">
        <v>41232</v>
      </c>
    </row>
    <row r="1020" spans="1:1" x14ac:dyDescent="0.25">
      <c r="A1020" s="1">
        <v>41232</v>
      </c>
    </row>
    <row r="1021" spans="1:1" x14ac:dyDescent="0.25">
      <c r="A1021" s="1">
        <v>41232</v>
      </c>
    </row>
    <row r="1022" spans="1:1" x14ac:dyDescent="0.25">
      <c r="A1022" s="1">
        <v>41232</v>
      </c>
    </row>
    <row r="1023" spans="1:1" x14ac:dyDescent="0.25">
      <c r="A1023" s="1">
        <v>41232</v>
      </c>
    </row>
    <row r="1024" spans="1:1" x14ac:dyDescent="0.25">
      <c r="A1024" s="1">
        <v>41232</v>
      </c>
    </row>
    <row r="1025" spans="1:1" x14ac:dyDescent="0.25">
      <c r="A1025" s="1">
        <v>41232</v>
      </c>
    </row>
    <row r="1026" spans="1:1" x14ac:dyDescent="0.25">
      <c r="A1026" s="1">
        <v>41232</v>
      </c>
    </row>
    <row r="1027" spans="1:1" x14ac:dyDescent="0.25">
      <c r="A1027" s="1">
        <v>41232</v>
      </c>
    </row>
    <row r="1028" spans="1:1" x14ac:dyDescent="0.25">
      <c r="A1028" s="1">
        <v>41232</v>
      </c>
    </row>
    <row r="1029" spans="1:1" x14ac:dyDescent="0.25">
      <c r="A1029" s="1">
        <v>41232</v>
      </c>
    </row>
    <row r="1030" spans="1:1" x14ac:dyDescent="0.25">
      <c r="A1030" s="1">
        <v>41232</v>
      </c>
    </row>
    <row r="1031" spans="1:1" x14ac:dyDescent="0.25">
      <c r="A1031" s="1">
        <v>41232</v>
      </c>
    </row>
    <row r="1032" spans="1:1" x14ac:dyDescent="0.25">
      <c r="A1032" s="1">
        <v>41232</v>
      </c>
    </row>
    <row r="1033" spans="1:1" x14ac:dyDescent="0.25">
      <c r="A1033" s="1">
        <v>41232</v>
      </c>
    </row>
    <row r="1034" spans="1:1" x14ac:dyDescent="0.25">
      <c r="A1034" s="1">
        <v>41232</v>
      </c>
    </row>
    <row r="1035" spans="1:1" x14ac:dyDescent="0.25">
      <c r="A1035" s="1">
        <v>41232</v>
      </c>
    </row>
    <row r="1036" spans="1:1" x14ac:dyDescent="0.25">
      <c r="A1036" s="1">
        <v>41232</v>
      </c>
    </row>
    <row r="1037" spans="1:1" x14ac:dyDescent="0.25">
      <c r="A1037" s="1">
        <v>41232</v>
      </c>
    </row>
    <row r="1038" spans="1:1" x14ac:dyDescent="0.25">
      <c r="A1038" s="1">
        <v>41232</v>
      </c>
    </row>
    <row r="1039" spans="1:1" x14ac:dyDescent="0.25">
      <c r="A1039" s="1">
        <v>41232</v>
      </c>
    </row>
    <row r="1040" spans="1:1" x14ac:dyDescent="0.25">
      <c r="A1040" s="1">
        <v>41232</v>
      </c>
    </row>
    <row r="1041" spans="1:1" x14ac:dyDescent="0.25">
      <c r="A1041" s="1">
        <v>41232</v>
      </c>
    </row>
    <row r="1042" spans="1:1" x14ac:dyDescent="0.25">
      <c r="A1042" s="1">
        <v>41232</v>
      </c>
    </row>
    <row r="1043" spans="1:1" x14ac:dyDescent="0.25">
      <c r="A1043" s="1">
        <v>41232</v>
      </c>
    </row>
    <row r="1044" spans="1:1" x14ac:dyDescent="0.25">
      <c r="A1044" s="1">
        <v>41232</v>
      </c>
    </row>
    <row r="1045" spans="1:1" x14ac:dyDescent="0.25">
      <c r="A1045" s="1">
        <v>41232</v>
      </c>
    </row>
    <row r="1046" spans="1:1" x14ac:dyDescent="0.25">
      <c r="A1046" s="1">
        <v>41232</v>
      </c>
    </row>
    <row r="1047" spans="1:1" x14ac:dyDescent="0.25">
      <c r="A1047" s="1">
        <v>41232</v>
      </c>
    </row>
    <row r="1048" spans="1:1" x14ac:dyDescent="0.25">
      <c r="A1048" s="1">
        <v>41232</v>
      </c>
    </row>
    <row r="1049" spans="1:1" x14ac:dyDescent="0.25">
      <c r="A1049" s="1">
        <v>41232</v>
      </c>
    </row>
    <row r="1050" spans="1:1" x14ac:dyDescent="0.25">
      <c r="A1050" s="1">
        <v>41232</v>
      </c>
    </row>
    <row r="1051" spans="1:1" x14ac:dyDescent="0.25">
      <c r="A1051" s="1">
        <v>41232</v>
      </c>
    </row>
    <row r="1052" spans="1:1" x14ac:dyDescent="0.25">
      <c r="A1052" s="1">
        <v>41232</v>
      </c>
    </row>
    <row r="1053" spans="1:1" x14ac:dyDescent="0.25">
      <c r="A1053" s="1">
        <v>41232</v>
      </c>
    </row>
    <row r="1054" spans="1:1" x14ac:dyDescent="0.25">
      <c r="A1054" s="1">
        <v>41232</v>
      </c>
    </row>
    <row r="1055" spans="1:1" x14ac:dyDescent="0.25">
      <c r="A1055" s="1">
        <v>41232</v>
      </c>
    </row>
    <row r="1056" spans="1:1" x14ac:dyDescent="0.25">
      <c r="A1056" s="1">
        <v>41232</v>
      </c>
    </row>
    <row r="1057" spans="1:1" x14ac:dyDescent="0.25">
      <c r="A1057" s="1">
        <v>41232</v>
      </c>
    </row>
    <row r="1058" spans="1:1" x14ac:dyDescent="0.25">
      <c r="A1058" s="1">
        <v>41232</v>
      </c>
    </row>
    <row r="1059" spans="1:1" x14ac:dyDescent="0.25">
      <c r="A1059" s="1">
        <v>41232</v>
      </c>
    </row>
    <row r="1060" spans="1:1" x14ac:dyDescent="0.25">
      <c r="A1060" s="1">
        <v>41232</v>
      </c>
    </row>
    <row r="1061" spans="1:1" x14ac:dyDescent="0.25">
      <c r="A1061" s="1">
        <v>41232</v>
      </c>
    </row>
    <row r="1062" spans="1:1" x14ac:dyDescent="0.25">
      <c r="A1062" s="1">
        <v>41232</v>
      </c>
    </row>
    <row r="1063" spans="1:1" x14ac:dyDescent="0.25">
      <c r="A1063" s="1">
        <v>41232</v>
      </c>
    </row>
    <row r="1064" spans="1:1" x14ac:dyDescent="0.25">
      <c r="A1064" s="1">
        <v>41232</v>
      </c>
    </row>
    <row r="1065" spans="1:1" x14ac:dyDescent="0.25">
      <c r="A1065" s="1">
        <v>41232</v>
      </c>
    </row>
    <row r="1066" spans="1:1" x14ac:dyDescent="0.25">
      <c r="A1066" s="1">
        <v>41232</v>
      </c>
    </row>
    <row r="1067" spans="1:1" x14ac:dyDescent="0.25">
      <c r="A1067" s="1">
        <v>41232</v>
      </c>
    </row>
    <row r="1068" spans="1:1" x14ac:dyDescent="0.25">
      <c r="A1068" s="1">
        <v>41232</v>
      </c>
    </row>
    <row r="1069" spans="1:1" x14ac:dyDescent="0.25">
      <c r="A1069" s="1">
        <v>41232</v>
      </c>
    </row>
    <row r="1070" spans="1:1" x14ac:dyDescent="0.25">
      <c r="A1070" s="1">
        <v>41232</v>
      </c>
    </row>
    <row r="1071" spans="1:1" x14ac:dyDescent="0.25">
      <c r="A1071" s="1">
        <v>41232</v>
      </c>
    </row>
    <row r="1072" spans="1:1" x14ac:dyDescent="0.25">
      <c r="A1072" s="1">
        <v>41232</v>
      </c>
    </row>
    <row r="1073" spans="1:1" x14ac:dyDescent="0.25">
      <c r="A1073" s="1">
        <v>41232</v>
      </c>
    </row>
    <row r="1074" spans="1:1" x14ac:dyDescent="0.25">
      <c r="A1074" s="1">
        <v>41232</v>
      </c>
    </row>
    <row r="1075" spans="1:1" x14ac:dyDescent="0.25">
      <c r="A1075" s="1">
        <v>41232</v>
      </c>
    </row>
    <row r="1076" spans="1:1" x14ac:dyDescent="0.25">
      <c r="A1076" s="1">
        <v>41232</v>
      </c>
    </row>
    <row r="1077" spans="1:1" x14ac:dyDescent="0.25">
      <c r="A1077" s="1">
        <v>41232</v>
      </c>
    </row>
    <row r="1078" spans="1:1" x14ac:dyDescent="0.25">
      <c r="A1078" s="1">
        <v>41232</v>
      </c>
    </row>
    <row r="1079" spans="1:1" x14ac:dyDescent="0.25">
      <c r="A1079" s="1">
        <v>41232</v>
      </c>
    </row>
    <row r="1080" spans="1:1" x14ac:dyDescent="0.25">
      <c r="A1080" s="1">
        <v>41233</v>
      </c>
    </row>
    <row r="1081" spans="1:1" x14ac:dyDescent="0.25">
      <c r="A1081" s="1">
        <v>41233</v>
      </c>
    </row>
    <row r="1082" spans="1:1" x14ac:dyDescent="0.25">
      <c r="A1082" s="1">
        <v>41233</v>
      </c>
    </row>
    <row r="1083" spans="1:1" x14ac:dyDescent="0.25">
      <c r="A1083" s="1">
        <v>41233</v>
      </c>
    </row>
    <row r="1084" spans="1:1" x14ac:dyDescent="0.25">
      <c r="A1084" s="1">
        <v>41233</v>
      </c>
    </row>
    <row r="1085" spans="1:1" x14ac:dyDescent="0.25">
      <c r="A1085" s="1">
        <v>41233</v>
      </c>
    </row>
    <row r="1086" spans="1:1" x14ac:dyDescent="0.25">
      <c r="A1086" s="1">
        <v>41233</v>
      </c>
    </row>
    <row r="1087" spans="1:1" x14ac:dyDescent="0.25">
      <c r="A1087" s="1">
        <v>41233</v>
      </c>
    </row>
    <row r="1088" spans="1:1" x14ac:dyDescent="0.25">
      <c r="A1088" s="1">
        <v>41233</v>
      </c>
    </row>
    <row r="1089" spans="1:1" x14ac:dyDescent="0.25">
      <c r="A1089" s="1">
        <v>41233</v>
      </c>
    </row>
    <row r="1090" spans="1:1" x14ac:dyDescent="0.25">
      <c r="A1090" s="1">
        <v>41233</v>
      </c>
    </row>
    <row r="1091" spans="1:1" x14ac:dyDescent="0.25">
      <c r="A1091" s="1">
        <v>41233</v>
      </c>
    </row>
    <row r="1092" spans="1:1" x14ac:dyDescent="0.25">
      <c r="A1092" s="1">
        <v>41233</v>
      </c>
    </row>
    <row r="1093" spans="1:1" x14ac:dyDescent="0.25">
      <c r="A1093" s="1">
        <v>41233</v>
      </c>
    </row>
    <row r="1094" spans="1:1" x14ac:dyDescent="0.25">
      <c r="A1094" s="1">
        <v>41233</v>
      </c>
    </row>
    <row r="1095" spans="1:1" x14ac:dyDescent="0.25">
      <c r="A1095" s="1">
        <v>41233</v>
      </c>
    </row>
    <row r="1096" spans="1:1" x14ac:dyDescent="0.25">
      <c r="A1096" s="1">
        <v>41233</v>
      </c>
    </row>
    <row r="1097" spans="1:1" x14ac:dyDescent="0.25">
      <c r="A1097" s="1">
        <v>41233</v>
      </c>
    </row>
    <row r="1098" spans="1:1" x14ac:dyDescent="0.25">
      <c r="A1098" s="1">
        <v>41233</v>
      </c>
    </row>
    <row r="1099" spans="1:1" x14ac:dyDescent="0.25">
      <c r="A1099" s="1">
        <v>41233</v>
      </c>
    </row>
    <row r="1100" spans="1:1" x14ac:dyDescent="0.25">
      <c r="A1100" s="1">
        <v>41233</v>
      </c>
    </row>
    <row r="1101" spans="1:1" x14ac:dyDescent="0.25">
      <c r="A1101" s="1">
        <v>41233</v>
      </c>
    </row>
    <row r="1102" spans="1:1" x14ac:dyDescent="0.25">
      <c r="A1102" s="1">
        <v>41233</v>
      </c>
    </row>
    <row r="1103" spans="1:1" x14ac:dyDescent="0.25">
      <c r="A1103" s="1">
        <v>41233</v>
      </c>
    </row>
    <row r="1104" spans="1:1" x14ac:dyDescent="0.25">
      <c r="A1104" s="1">
        <v>41233</v>
      </c>
    </row>
    <row r="1105" spans="1:1" x14ac:dyDescent="0.25">
      <c r="A1105" s="1">
        <v>41233</v>
      </c>
    </row>
    <row r="1106" spans="1:1" x14ac:dyDescent="0.25">
      <c r="A1106" s="1">
        <v>41233</v>
      </c>
    </row>
    <row r="1107" spans="1:1" x14ac:dyDescent="0.25">
      <c r="A1107" s="1">
        <v>41233</v>
      </c>
    </row>
    <row r="1108" spans="1:1" x14ac:dyDescent="0.25">
      <c r="A1108" s="1">
        <v>41233</v>
      </c>
    </row>
    <row r="1109" spans="1:1" x14ac:dyDescent="0.25">
      <c r="A1109" s="1">
        <v>41233</v>
      </c>
    </row>
    <row r="1110" spans="1:1" x14ac:dyDescent="0.25">
      <c r="A1110" s="1">
        <v>41233</v>
      </c>
    </row>
    <row r="1111" spans="1:1" x14ac:dyDescent="0.25">
      <c r="A1111" s="1">
        <v>41233</v>
      </c>
    </row>
    <row r="1112" spans="1:1" x14ac:dyDescent="0.25">
      <c r="A1112" s="1">
        <v>41233</v>
      </c>
    </row>
    <row r="1113" spans="1:1" x14ac:dyDescent="0.25">
      <c r="A1113" s="1">
        <v>41233</v>
      </c>
    </row>
    <row r="1114" spans="1:1" x14ac:dyDescent="0.25">
      <c r="A1114" s="1">
        <v>41233</v>
      </c>
    </row>
    <row r="1115" spans="1:1" x14ac:dyDescent="0.25">
      <c r="A1115" s="1">
        <v>41233</v>
      </c>
    </row>
    <row r="1116" spans="1:1" x14ac:dyDescent="0.25">
      <c r="A1116" s="1">
        <v>41233</v>
      </c>
    </row>
    <row r="1117" spans="1:1" x14ac:dyDescent="0.25">
      <c r="A1117" s="1">
        <v>41233</v>
      </c>
    </row>
    <row r="1118" spans="1:1" x14ac:dyDescent="0.25">
      <c r="A1118" s="1">
        <v>41233</v>
      </c>
    </row>
    <row r="1119" spans="1:1" x14ac:dyDescent="0.25">
      <c r="A1119" s="1">
        <v>41233</v>
      </c>
    </row>
    <row r="1120" spans="1:1" x14ac:dyDescent="0.25">
      <c r="A1120" s="1">
        <v>41233</v>
      </c>
    </row>
    <row r="1121" spans="1:1" x14ac:dyDescent="0.25">
      <c r="A1121" s="1">
        <v>41233</v>
      </c>
    </row>
    <row r="1122" spans="1:1" x14ac:dyDescent="0.25">
      <c r="A1122" s="1">
        <v>41233</v>
      </c>
    </row>
    <row r="1123" spans="1:1" x14ac:dyDescent="0.25">
      <c r="A1123" s="1">
        <v>41233</v>
      </c>
    </row>
    <row r="1124" spans="1:1" x14ac:dyDescent="0.25">
      <c r="A1124" s="1">
        <v>41233</v>
      </c>
    </row>
    <row r="1125" spans="1:1" x14ac:dyDescent="0.25">
      <c r="A1125" s="1">
        <v>41233</v>
      </c>
    </row>
    <row r="1126" spans="1:1" x14ac:dyDescent="0.25">
      <c r="A1126" s="1">
        <v>41233</v>
      </c>
    </row>
    <row r="1127" spans="1:1" x14ac:dyDescent="0.25">
      <c r="A1127" s="1">
        <v>41233</v>
      </c>
    </row>
    <row r="1128" spans="1:1" x14ac:dyDescent="0.25">
      <c r="A1128" s="1">
        <v>41233</v>
      </c>
    </row>
    <row r="1129" spans="1:1" x14ac:dyDescent="0.25">
      <c r="A1129" s="1">
        <v>41233</v>
      </c>
    </row>
    <row r="1130" spans="1:1" x14ac:dyDescent="0.25">
      <c r="A1130" s="1">
        <v>41233</v>
      </c>
    </row>
    <row r="1131" spans="1:1" x14ac:dyDescent="0.25">
      <c r="A1131" s="1">
        <v>41233</v>
      </c>
    </row>
    <row r="1132" spans="1:1" x14ac:dyDescent="0.25">
      <c r="A1132" s="1">
        <v>41233</v>
      </c>
    </row>
    <row r="1133" spans="1:1" x14ac:dyDescent="0.25">
      <c r="A1133" s="1">
        <v>41233</v>
      </c>
    </row>
    <row r="1134" spans="1:1" x14ac:dyDescent="0.25">
      <c r="A1134" s="1">
        <v>41233</v>
      </c>
    </row>
    <row r="1135" spans="1:1" x14ac:dyDescent="0.25">
      <c r="A1135" s="1">
        <v>41233</v>
      </c>
    </row>
    <row r="1136" spans="1:1" x14ac:dyDescent="0.25">
      <c r="A1136" s="1">
        <v>41233</v>
      </c>
    </row>
    <row r="1137" spans="1:1" x14ac:dyDescent="0.25">
      <c r="A1137" s="1">
        <v>41233</v>
      </c>
    </row>
    <row r="1138" spans="1:1" x14ac:dyDescent="0.25">
      <c r="A1138" s="1">
        <v>41233</v>
      </c>
    </row>
    <row r="1139" spans="1:1" x14ac:dyDescent="0.25">
      <c r="A1139" s="1">
        <v>41233</v>
      </c>
    </row>
    <row r="1140" spans="1:1" x14ac:dyDescent="0.25">
      <c r="A1140" s="1">
        <v>41233</v>
      </c>
    </row>
    <row r="1141" spans="1:1" x14ac:dyDescent="0.25">
      <c r="A1141" s="1">
        <v>41233</v>
      </c>
    </row>
    <row r="1142" spans="1:1" x14ac:dyDescent="0.25">
      <c r="A1142" s="1">
        <v>41233</v>
      </c>
    </row>
    <row r="1143" spans="1:1" x14ac:dyDescent="0.25">
      <c r="A1143" s="1">
        <v>41233</v>
      </c>
    </row>
    <row r="1144" spans="1:1" x14ac:dyDescent="0.25">
      <c r="A1144" s="1">
        <v>41233</v>
      </c>
    </row>
    <row r="1145" spans="1:1" x14ac:dyDescent="0.25">
      <c r="A1145" s="1">
        <v>41233</v>
      </c>
    </row>
    <row r="1146" spans="1:1" x14ac:dyDescent="0.25">
      <c r="A1146" s="1">
        <v>41233</v>
      </c>
    </row>
    <row r="1147" spans="1:1" x14ac:dyDescent="0.25">
      <c r="A1147" s="1">
        <v>41233</v>
      </c>
    </row>
    <row r="1148" spans="1:1" x14ac:dyDescent="0.25">
      <c r="A1148" s="1">
        <v>41233</v>
      </c>
    </row>
    <row r="1149" spans="1:1" x14ac:dyDescent="0.25">
      <c r="A1149" s="1">
        <v>41233</v>
      </c>
    </row>
    <row r="1150" spans="1:1" x14ac:dyDescent="0.25">
      <c r="A1150" s="1">
        <v>41233</v>
      </c>
    </row>
    <row r="1151" spans="1:1" x14ac:dyDescent="0.25">
      <c r="A1151" s="1">
        <v>41233</v>
      </c>
    </row>
    <row r="1152" spans="1:1" x14ac:dyDescent="0.25">
      <c r="A1152" s="1">
        <v>41233</v>
      </c>
    </row>
    <row r="1153" spans="1:1" x14ac:dyDescent="0.25">
      <c r="A1153" s="1">
        <v>41233</v>
      </c>
    </row>
    <row r="1154" spans="1:1" x14ac:dyDescent="0.25">
      <c r="A1154" s="1">
        <v>41233</v>
      </c>
    </row>
    <row r="1155" spans="1:1" x14ac:dyDescent="0.25">
      <c r="A1155" s="1">
        <v>41233</v>
      </c>
    </row>
    <row r="1156" spans="1:1" x14ac:dyDescent="0.25">
      <c r="A1156" s="1">
        <v>41233</v>
      </c>
    </row>
    <row r="1157" spans="1:1" x14ac:dyDescent="0.25">
      <c r="A1157" s="1">
        <v>41233</v>
      </c>
    </row>
    <row r="1158" spans="1:1" x14ac:dyDescent="0.25">
      <c r="A1158" s="1">
        <v>41233</v>
      </c>
    </row>
    <row r="1159" spans="1:1" x14ac:dyDescent="0.25">
      <c r="A1159" s="1">
        <v>41233</v>
      </c>
    </row>
    <row r="1160" spans="1:1" x14ac:dyDescent="0.25">
      <c r="A1160" s="1">
        <v>41233</v>
      </c>
    </row>
    <row r="1161" spans="1:1" x14ac:dyDescent="0.25">
      <c r="A1161" s="1">
        <v>41233</v>
      </c>
    </row>
    <row r="1162" spans="1:1" x14ac:dyDescent="0.25">
      <c r="A1162" s="1">
        <v>41233</v>
      </c>
    </row>
    <row r="1163" spans="1:1" x14ac:dyDescent="0.25">
      <c r="A1163" s="1">
        <v>41233</v>
      </c>
    </row>
    <row r="1164" spans="1:1" x14ac:dyDescent="0.25">
      <c r="A1164" s="1">
        <v>41233</v>
      </c>
    </row>
    <row r="1165" spans="1:1" x14ac:dyDescent="0.25">
      <c r="A1165" s="1">
        <v>41233</v>
      </c>
    </row>
    <row r="1166" spans="1:1" x14ac:dyDescent="0.25">
      <c r="A1166" s="1">
        <v>41233</v>
      </c>
    </row>
    <row r="1167" spans="1:1" x14ac:dyDescent="0.25">
      <c r="A1167" s="1">
        <v>41233</v>
      </c>
    </row>
    <row r="1168" spans="1:1" x14ac:dyDescent="0.25">
      <c r="A1168" s="1">
        <v>41233</v>
      </c>
    </row>
    <row r="1169" spans="1:1" x14ac:dyDescent="0.25">
      <c r="A1169" s="1">
        <v>41233</v>
      </c>
    </row>
    <row r="1170" spans="1:1" x14ac:dyDescent="0.25">
      <c r="A1170" s="1">
        <v>41233</v>
      </c>
    </row>
    <row r="1171" spans="1:1" x14ac:dyDescent="0.25">
      <c r="A1171" s="1">
        <v>41233</v>
      </c>
    </row>
    <row r="1172" spans="1:1" x14ac:dyDescent="0.25">
      <c r="A1172" s="1">
        <v>41233</v>
      </c>
    </row>
    <row r="1173" spans="1:1" x14ac:dyDescent="0.25">
      <c r="A1173" s="1">
        <v>41233</v>
      </c>
    </row>
    <row r="1174" spans="1:1" x14ac:dyDescent="0.25">
      <c r="A1174" s="1">
        <v>41233</v>
      </c>
    </row>
    <row r="1175" spans="1:1" x14ac:dyDescent="0.25">
      <c r="A1175" s="1">
        <v>41233</v>
      </c>
    </row>
    <row r="1176" spans="1:1" x14ac:dyDescent="0.25">
      <c r="A1176" s="1">
        <v>41233</v>
      </c>
    </row>
    <row r="1177" spans="1:1" x14ac:dyDescent="0.25">
      <c r="A1177" s="1">
        <v>41233</v>
      </c>
    </row>
    <row r="1178" spans="1:1" x14ac:dyDescent="0.25">
      <c r="A1178" s="1">
        <v>41233</v>
      </c>
    </row>
    <row r="1179" spans="1:1" x14ac:dyDescent="0.25">
      <c r="A1179" s="1">
        <v>41233</v>
      </c>
    </row>
    <row r="1180" spans="1:1" x14ac:dyDescent="0.25">
      <c r="A1180" s="1">
        <v>41233</v>
      </c>
    </row>
    <row r="1181" spans="1:1" x14ac:dyDescent="0.25">
      <c r="A1181" s="1">
        <v>41233</v>
      </c>
    </row>
    <row r="1182" spans="1:1" x14ac:dyDescent="0.25">
      <c r="A1182" s="1">
        <v>41233</v>
      </c>
    </row>
    <row r="1183" spans="1:1" x14ac:dyDescent="0.25">
      <c r="A1183" s="1">
        <v>41233</v>
      </c>
    </row>
    <row r="1184" spans="1:1" x14ac:dyDescent="0.25">
      <c r="A1184" s="1">
        <v>41233</v>
      </c>
    </row>
    <row r="1185" spans="1:1" x14ac:dyDescent="0.25">
      <c r="A1185" s="1">
        <v>41233</v>
      </c>
    </row>
    <row r="1186" spans="1:1" x14ac:dyDescent="0.25">
      <c r="A1186" s="1">
        <v>41233</v>
      </c>
    </row>
    <row r="1187" spans="1:1" x14ac:dyDescent="0.25">
      <c r="A1187" s="1">
        <v>41233</v>
      </c>
    </row>
    <row r="1188" spans="1:1" x14ac:dyDescent="0.25">
      <c r="A1188" s="1">
        <v>41233</v>
      </c>
    </row>
    <row r="1189" spans="1:1" x14ac:dyDescent="0.25">
      <c r="A1189" s="1">
        <v>41233</v>
      </c>
    </row>
    <row r="1190" spans="1:1" x14ac:dyDescent="0.25">
      <c r="A1190" s="1">
        <v>41233</v>
      </c>
    </row>
    <row r="1191" spans="1:1" x14ac:dyDescent="0.25">
      <c r="A1191" s="1">
        <v>41233</v>
      </c>
    </row>
    <row r="1192" spans="1:1" x14ac:dyDescent="0.25">
      <c r="A1192" s="1">
        <v>41233</v>
      </c>
    </row>
    <row r="1193" spans="1:1" x14ac:dyDescent="0.25">
      <c r="A1193" s="1">
        <v>41233</v>
      </c>
    </row>
    <row r="1194" spans="1:1" x14ac:dyDescent="0.25">
      <c r="A1194" s="1">
        <v>41233</v>
      </c>
    </row>
    <row r="1195" spans="1:1" x14ac:dyDescent="0.25">
      <c r="A1195" s="1">
        <v>41233</v>
      </c>
    </row>
    <row r="1196" spans="1:1" x14ac:dyDescent="0.25">
      <c r="A1196" s="1">
        <v>41233</v>
      </c>
    </row>
    <row r="1197" spans="1:1" x14ac:dyDescent="0.25">
      <c r="A1197" s="1">
        <v>41233</v>
      </c>
    </row>
    <row r="1198" spans="1:1" x14ac:dyDescent="0.25">
      <c r="A1198" s="1">
        <v>41233</v>
      </c>
    </row>
    <row r="1199" spans="1:1" x14ac:dyDescent="0.25">
      <c r="A1199" s="1">
        <v>41233</v>
      </c>
    </row>
    <row r="1200" spans="1:1" x14ac:dyDescent="0.25">
      <c r="A1200" s="1">
        <v>41233</v>
      </c>
    </row>
    <row r="1201" spans="1:1" x14ac:dyDescent="0.25">
      <c r="A1201" s="1">
        <v>41233</v>
      </c>
    </row>
    <row r="1202" spans="1:1" x14ac:dyDescent="0.25">
      <c r="A1202" s="1">
        <v>41233</v>
      </c>
    </row>
    <row r="1203" spans="1:1" x14ac:dyDescent="0.25">
      <c r="A1203" s="1">
        <v>41233</v>
      </c>
    </row>
    <row r="1204" spans="1:1" x14ac:dyDescent="0.25">
      <c r="A1204" s="1">
        <v>41233</v>
      </c>
    </row>
    <row r="1205" spans="1:1" x14ac:dyDescent="0.25">
      <c r="A1205" s="1">
        <v>41233</v>
      </c>
    </row>
    <row r="1206" spans="1:1" x14ac:dyDescent="0.25">
      <c r="A1206" s="1">
        <v>41233</v>
      </c>
    </row>
    <row r="1207" spans="1:1" x14ac:dyDescent="0.25">
      <c r="A1207" s="1">
        <v>41233</v>
      </c>
    </row>
    <row r="1208" spans="1:1" x14ac:dyDescent="0.25">
      <c r="A1208" s="1">
        <v>41233</v>
      </c>
    </row>
    <row r="1209" spans="1:1" x14ac:dyDescent="0.25">
      <c r="A1209" s="1">
        <v>41233</v>
      </c>
    </row>
    <row r="1210" spans="1:1" x14ac:dyDescent="0.25">
      <c r="A1210" s="1">
        <v>41234</v>
      </c>
    </row>
    <row r="1211" spans="1:1" x14ac:dyDescent="0.25">
      <c r="A1211" s="1">
        <v>41234</v>
      </c>
    </row>
    <row r="1212" spans="1:1" x14ac:dyDescent="0.25">
      <c r="A1212" s="1">
        <v>41234</v>
      </c>
    </row>
    <row r="1213" spans="1:1" x14ac:dyDescent="0.25">
      <c r="A1213" s="1">
        <v>41234</v>
      </c>
    </row>
    <row r="1214" spans="1:1" x14ac:dyDescent="0.25">
      <c r="A1214" s="1">
        <v>41234</v>
      </c>
    </row>
    <row r="1215" spans="1:1" x14ac:dyDescent="0.25">
      <c r="A1215" s="1">
        <v>41234</v>
      </c>
    </row>
    <row r="1216" spans="1:1" x14ac:dyDescent="0.25">
      <c r="A1216" s="1">
        <v>41234</v>
      </c>
    </row>
    <row r="1217" spans="1:1" x14ac:dyDescent="0.25">
      <c r="A1217" s="1">
        <v>41234</v>
      </c>
    </row>
    <row r="1218" spans="1:1" x14ac:dyDescent="0.25">
      <c r="A1218" s="1">
        <v>41234</v>
      </c>
    </row>
    <row r="1219" spans="1:1" x14ac:dyDescent="0.25">
      <c r="A1219" s="1">
        <v>41234</v>
      </c>
    </row>
    <row r="1220" spans="1:1" x14ac:dyDescent="0.25">
      <c r="A1220" s="1">
        <v>41234</v>
      </c>
    </row>
    <row r="1221" spans="1:1" x14ac:dyDescent="0.25">
      <c r="A1221" s="1">
        <v>41234</v>
      </c>
    </row>
    <row r="1222" spans="1:1" x14ac:dyDescent="0.25">
      <c r="A1222" s="1">
        <v>41234</v>
      </c>
    </row>
    <row r="1223" spans="1:1" x14ac:dyDescent="0.25">
      <c r="A1223" s="1">
        <v>41234</v>
      </c>
    </row>
    <row r="1224" spans="1:1" x14ac:dyDescent="0.25">
      <c r="A1224" s="1">
        <v>41234</v>
      </c>
    </row>
    <row r="1225" spans="1:1" x14ac:dyDescent="0.25">
      <c r="A1225" s="1">
        <v>41234</v>
      </c>
    </row>
    <row r="1226" spans="1:1" x14ac:dyDescent="0.25">
      <c r="A1226" s="1">
        <v>41234</v>
      </c>
    </row>
    <row r="1227" spans="1:1" x14ac:dyDescent="0.25">
      <c r="A1227" s="1">
        <v>41234</v>
      </c>
    </row>
    <row r="1228" spans="1:1" x14ac:dyDescent="0.25">
      <c r="A1228" s="1">
        <v>41234</v>
      </c>
    </row>
    <row r="1229" spans="1:1" x14ac:dyDescent="0.25">
      <c r="A1229" s="1">
        <v>41234</v>
      </c>
    </row>
    <row r="1230" spans="1:1" x14ac:dyDescent="0.25">
      <c r="A1230" s="1">
        <v>41234</v>
      </c>
    </row>
    <row r="1231" spans="1:1" x14ac:dyDescent="0.25">
      <c r="A1231" s="1">
        <v>41234</v>
      </c>
    </row>
    <row r="1232" spans="1:1" x14ac:dyDescent="0.25">
      <c r="A1232" s="1">
        <v>41234</v>
      </c>
    </row>
    <row r="1233" spans="1:1" x14ac:dyDescent="0.25">
      <c r="A1233" s="1">
        <v>41234</v>
      </c>
    </row>
    <row r="1234" spans="1:1" x14ac:dyDescent="0.25">
      <c r="A1234" s="1">
        <v>41234</v>
      </c>
    </row>
    <row r="1235" spans="1:1" x14ac:dyDescent="0.25">
      <c r="A1235" s="1">
        <v>41234</v>
      </c>
    </row>
    <row r="1236" spans="1:1" x14ac:dyDescent="0.25">
      <c r="A1236" s="1">
        <v>41234</v>
      </c>
    </row>
    <row r="1237" spans="1:1" x14ac:dyDescent="0.25">
      <c r="A1237" s="1">
        <v>41234</v>
      </c>
    </row>
    <row r="1238" spans="1:1" x14ac:dyDescent="0.25">
      <c r="A1238" s="1">
        <v>41234</v>
      </c>
    </row>
    <row r="1239" spans="1:1" x14ac:dyDescent="0.25">
      <c r="A1239" s="1">
        <v>41234</v>
      </c>
    </row>
    <row r="1240" spans="1:1" x14ac:dyDescent="0.25">
      <c r="A1240" s="1">
        <v>41234</v>
      </c>
    </row>
    <row r="1241" spans="1:1" x14ac:dyDescent="0.25">
      <c r="A1241" s="1">
        <v>41234</v>
      </c>
    </row>
    <row r="1242" spans="1:1" x14ac:dyDescent="0.25">
      <c r="A1242" s="1">
        <v>41234</v>
      </c>
    </row>
    <row r="1243" spans="1:1" x14ac:dyDescent="0.25">
      <c r="A1243" s="1">
        <v>41234</v>
      </c>
    </row>
    <row r="1244" spans="1:1" x14ac:dyDescent="0.25">
      <c r="A1244" s="1">
        <v>41234</v>
      </c>
    </row>
    <row r="1245" spans="1:1" x14ac:dyDescent="0.25">
      <c r="A1245" s="1">
        <v>41234</v>
      </c>
    </row>
    <row r="1246" spans="1:1" x14ac:dyDescent="0.25">
      <c r="A1246" s="1">
        <v>41234</v>
      </c>
    </row>
    <row r="1247" spans="1:1" x14ac:dyDescent="0.25">
      <c r="A1247" s="1">
        <v>41234</v>
      </c>
    </row>
    <row r="1248" spans="1:1" x14ac:dyDescent="0.25">
      <c r="A1248" s="1">
        <v>41234</v>
      </c>
    </row>
    <row r="1249" spans="1:1" x14ac:dyDescent="0.25">
      <c r="A1249" s="1">
        <v>41234</v>
      </c>
    </row>
    <row r="1250" spans="1:1" x14ac:dyDescent="0.25">
      <c r="A1250" s="1">
        <v>41234</v>
      </c>
    </row>
    <row r="1251" spans="1:1" x14ac:dyDescent="0.25">
      <c r="A1251" s="1">
        <v>41234</v>
      </c>
    </row>
    <row r="1252" spans="1:1" x14ac:dyDescent="0.25">
      <c r="A1252" s="1">
        <v>41234</v>
      </c>
    </row>
    <row r="1253" spans="1:1" x14ac:dyDescent="0.25">
      <c r="A1253" s="1">
        <v>41234</v>
      </c>
    </row>
    <row r="1254" spans="1:1" x14ac:dyDescent="0.25">
      <c r="A1254" s="1">
        <v>41234</v>
      </c>
    </row>
    <row r="1255" spans="1:1" x14ac:dyDescent="0.25">
      <c r="A1255" s="1">
        <v>41234</v>
      </c>
    </row>
    <row r="1256" spans="1:1" x14ac:dyDescent="0.25">
      <c r="A1256" s="1">
        <v>41234</v>
      </c>
    </row>
    <row r="1257" spans="1:1" x14ac:dyDescent="0.25">
      <c r="A1257" s="1">
        <v>41234</v>
      </c>
    </row>
    <row r="1258" spans="1:1" x14ac:dyDescent="0.25">
      <c r="A1258" s="1">
        <v>41234</v>
      </c>
    </row>
    <row r="1259" spans="1:1" x14ac:dyDescent="0.25">
      <c r="A1259" s="1">
        <v>41234</v>
      </c>
    </row>
    <row r="1260" spans="1:1" x14ac:dyDescent="0.25">
      <c r="A1260" s="1">
        <v>41234</v>
      </c>
    </row>
    <row r="1261" spans="1:1" x14ac:dyDescent="0.25">
      <c r="A1261" s="1">
        <v>41234</v>
      </c>
    </row>
    <row r="1262" spans="1:1" x14ac:dyDescent="0.25">
      <c r="A1262" s="1">
        <v>41234</v>
      </c>
    </row>
    <row r="1263" spans="1:1" x14ac:dyDescent="0.25">
      <c r="A1263" s="1">
        <v>41234</v>
      </c>
    </row>
    <row r="1264" spans="1:1" x14ac:dyDescent="0.25">
      <c r="A1264" s="1">
        <v>41234</v>
      </c>
    </row>
    <row r="1265" spans="1:1" x14ac:dyDescent="0.25">
      <c r="A1265" s="1">
        <v>41234</v>
      </c>
    </row>
    <row r="1266" spans="1:1" x14ac:dyDescent="0.25">
      <c r="A1266" s="1">
        <v>41234</v>
      </c>
    </row>
    <row r="1267" spans="1:1" x14ac:dyDescent="0.25">
      <c r="A1267" s="1">
        <v>41234</v>
      </c>
    </row>
    <row r="1268" spans="1:1" x14ac:dyDescent="0.25">
      <c r="A1268" s="1">
        <v>41234</v>
      </c>
    </row>
    <row r="1269" spans="1:1" x14ac:dyDescent="0.25">
      <c r="A1269" s="1">
        <v>41234</v>
      </c>
    </row>
    <row r="1270" spans="1:1" x14ac:dyDescent="0.25">
      <c r="A1270" s="1">
        <v>41234</v>
      </c>
    </row>
    <row r="1271" spans="1:1" x14ac:dyDescent="0.25">
      <c r="A1271" s="1">
        <v>41234</v>
      </c>
    </row>
    <row r="1272" spans="1:1" x14ac:dyDescent="0.25">
      <c r="A1272" s="1">
        <v>41234</v>
      </c>
    </row>
    <row r="1273" spans="1:1" x14ac:dyDescent="0.25">
      <c r="A1273" s="1">
        <v>41234</v>
      </c>
    </row>
    <row r="1274" spans="1:1" x14ac:dyDescent="0.25">
      <c r="A1274" s="1">
        <v>41234</v>
      </c>
    </row>
    <row r="1275" spans="1:1" x14ac:dyDescent="0.25">
      <c r="A1275" s="1">
        <v>41234</v>
      </c>
    </row>
    <row r="1276" spans="1:1" x14ac:dyDescent="0.25">
      <c r="A1276" s="1">
        <v>41234</v>
      </c>
    </row>
    <row r="1277" spans="1:1" x14ac:dyDescent="0.25">
      <c r="A1277" s="1">
        <v>41234</v>
      </c>
    </row>
    <row r="1278" spans="1:1" x14ac:dyDescent="0.25">
      <c r="A1278" s="1">
        <v>41234</v>
      </c>
    </row>
    <row r="1279" spans="1:1" x14ac:dyDescent="0.25">
      <c r="A1279" s="1">
        <v>41234</v>
      </c>
    </row>
    <row r="1280" spans="1:1" x14ac:dyDescent="0.25">
      <c r="A1280" s="1">
        <v>41234</v>
      </c>
    </row>
    <row r="1281" spans="1:1" x14ac:dyDescent="0.25">
      <c r="A1281" s="1">
        <v>41234</v>
      </c>
    </row>
    <row r="1282" spans="1:1" x14ac:dyDescent="0.25">
      <c r="A1282" s="1">
        <v>41234</v>
      </c>
    </row>
    <row r="1283" spans="1:1" x14ac:dyDescent="0.25">
      <c r="A1283" s="1">
        <v>41234</v>
      </c>
    </row>
    <row r="1284" spans="1:1" x14ac:dyDescent="0.25">
      <c r="A1284" s="1">
        <v>41234</v>
      </c>
    </row>
    <row r="1285" spans="1:1" x14ac:dyDescent="0.25">
      <c r="A1285" s="1">
        <v>41234</v>
      </c>
    </row>
    <row r="1286" spans="1:1" x14ac:dyDescent="0.25">
      <c r="A1286" s="1">
        <v>41234</v>
      </c>
    </row>
    <row r="1287" spans="1:1" x14ac:dyDescent="0.25">
      <c r="A1287" s="1">
        <v>41234</v>
      </c>
    </row>
    <row r="1288" spans="1:1" x14ac:dyDescent="0.25">
      <c r="A1288" s="1">
        <v>41234</v>
      </c>
    </row>
    <row r="1289" spans="1:1" x14ac:dyDescent="0.25">
      <c r="A1289" s="1">
        <v>41234</v>
      </c>
    </row>
    <row r="1290" spans="1:1" x14ac:dyDescent="0.25">
      <c r="A1290" s="1">
        <v>41234</v>
      </c>
    </row>
    <row r="1291" spans="1:1" x14ac:dyDescent="0.25">
      <c r="A1291" s="1">
        <v>41234</v>
      </c>
    </row>
    <row r="1292" spans="1:1" x14ac:dyDescent="0.25">
      <c r="A1292" s="1">
        <v>41234</v>
      </c>
    </row>
    <row r="1293" spans="1:1" x14ac:dyDescent="0.25">
      <c r="A1293" s="1">
        <v>41234</v>
      </c>
    </row>
    <row r="1294" spans="1:1" x14ac:dyDescent="0.25">
      <c r="A1294" s="1">
        <v>41234</v>
      </c>
    </row>
    <row r="1295" spans="1:1" x14ac:dyDescent="0.25">
      <c r="A1295" s="1">
        <v>41234</v>
      </c>
    </row>
    <row r="1296" spans="1:1" x14ac:dyDescent="0.25">
      <c r="A1296" s="1">
        <v>41234</v>
      </c>
    </row>
    <row r="1297" spans="1:1" x14ac:dyDescent="0.25">
      <c r="A1297" s="1">
        <v>41234</v>
      </c>
    </row>
    <row r="1298" spans="1:1" x14ac:dyDescent="0.25">
      <c r="A1298" s="1">
        <v>41234</v>
      </c>
    </row>
    <row r="1299" spans="1:1" x14ac:dyDescent="0.25">
      <c r="A1299" s="1">
        <v>41234</v>
      </c>
    </row>
    <row r="1300" spans="1:1" x14ac:dyDescent="0.25">
      <c r="A1300" s="1">
        <v>41234</v>
      </c>
    </row>
    <row r="1301" spans="1:1" x14ac:dyDescent="0.25">
      <c r="A1301" s="1">
        <v>41234</v>
      </c>
    </row>
    <row r="1302" spans="1:1" x14ac:dyDescent="0.25">
      <c r="A1302" s="1">
        <v>41234</v>
      </c>
    </row>
    <row r="1303" spans="1:1" x14ac:dyDescent="0.25">
      <c r="A1303" s="1">
        <v>41234</v>
      </c>
    </row>
    <row r="1304" spans="1:1" x14ac:dyDescent="0.25">
      <c r="A1304" s="1">
        <v>41234</v>
      </c>
    </row>
    <row r="1305" spans="1:1" x14ac:dyDescent="0.25">
      <c r="A1305" s="1">
        <v>41234</v>
      </c>
    </row>
    <row r="1306" spans="1:1" x14ac:dyDescent="0.25">
      <c r="A1306" s="1">
        <v>41234</v>
      </c>
    </row>
    <row r="1307" spans="1:1" x14ac:dyDescent="0.25">
      <c r="A1307" s="1">
        <v>41234</v>
      </c>
    </row>
    <row r="1308" spans="1:1" x14ac:dyDescent="0.25">
      <c r="A1308" s="1">
        <v>41234</v>
      </c>
    </row>
    <row r="1309" spans="1:1" x14ac:dyDescent="0.25">
      <c r="A1309" s="1">
        <v>41234</v>
      </c>
    </row>
    <row r="1310" spans="1:1" x14ac:dyDescent="0.25">
      <c r="A1310" s="1">
        <v>41234</v>
      </c>
    </row>
    <row r="1311" spans="1:1" x14ac:dyDescent="0.25">
      <c r="A1311" s="1">
        <v>41234</v>
      </c>
    </row>
    <row r="1312" spans="1:1" x14ac:dyDescent="0.25">
      <c r="A1312" s="1">
        <v>41235</v>
      </c>
    </row>
    <row r="1313" spans="1:1" x14ac:dyDescent="0.25">
      <c r="A1313" s="1">
        <v>41235</v>
      </c>
    </row>
    <row r="1314" spans="1:1" x14ac:dyDescent="0.25">
      <c r="A1314" s="1">
        <v>41235</v>
      </c>
    </row>
    <row r="1315" spans="1:1" x14ac:dyDescent="0.25">
      <c r="A1315" s="1">
        <v>41235</v>
      </c>
    </row>
    <row r="1316" spans="1:1" x14ac:dyDescent="0.25">
      <c r="A1316" s="1">
        <v>41235</v>
      </c>
    </row>
    <row r="1317" spans="1:1" x14ac:dyDescent="0.25">
      <c r="A1317" s="1">
        <v>41235</v>
      </c>
    </row>
    <row r="1318" spans="1:1" x14ac:dyDescent="0.25">
      <c r="A1318" s="1">
        <v>41235</v>
      </c>
    </row>
    <row r="1319" spans="1:1" x14ac:dyDescent="0.25">
      <c r="A1319" s="1">
        <v>41235</v>
      </c>
    </row>
    <row r="1320" spans="1:1" x14ac:dyDescent="0.25">
      <c r="A1320" s="1">
        <v>41235</v>
      </c>
    </row>
    <row r="1321" spans="1:1" x14ac:dyDescent="0.25">
      <c r="A1321" s="1">
        <v>41235</v>
      </c>
    </row>
    <row r="1322" spans="1:1" x14ac:dyDescent="0.25">
      <c r="A1322" s="1">
        <v>41235</v>
      </c>
    </row>
    <row r="1323" spans="1:1" x14ac:dyDescent="0.25">
      <c r="A1323" s="1">
        <v>41235</v>
      </c>
    </row>
    <row r="1324" spans="1:1" x14ac:dyDescent="0.25">
      <c r="A1324" s="1">
        <v>41235</v>
      </c>
    </row>
    <row r="1325" spans="1:1" x14ac:dyDescent="0.25">
      <c r="A1325" s="1">
        <v>41235</v>
      </c>
    </row>
    <row r="1326" spans="1:1" x14ac:dyDescent="0.25">
      <c r="A1326" s="1">
        <v>41235</v>
      </c>
    </row>
    <row r="1327" spans="1:1" x14ac:dyDescent="0.25">
      <c r="A1327" s="1">
        <v>41235</v>
      </c>
    </row>
    <row r="1328" spans="1:1" x14ac:dyDescent="0.25">
      <c r="A1328" s="1">
        <v>41235</v>
      </c>
    </row>
    <row r="1329" spans="1:1" x14ac:dyDescent="0.25">
      <c r="A1329" s="1">
        <v>41235</v>
      </c>
    </row>
    <row r="1330" spans="1:1" x14ac:dyDescent="0.25">
      <c r="A1330" s="1">
        <v>41235</v>
      </c>
    </row>
    <row r="1331" spans="1:1" x14ac:dyDescent="0.25">
      <c r="A1331" s="1">
        <v>41235</v>
      </c>
    </row>
    <row r="1332" spans="1:1" x14ac:dyDescent="0.25">
      <c r="A1332" s="1">
        <v>41235</v>
      </c>
    </row>
    <row r="1333" spans="1:1" x14ac:dyDescent="0.25">
      <c r="A1333" s="1">
        <v>41235</v>
      </c>
    </row>
    <row r="1334" spans="1:1" x14ac:dyDescent="0.25">
      <c r="A1334" s="1">
        <v>41235</v>
      </c>
    </row>
    <row r="1335" spans="1:1" x14ac:dyDescent="0.25">
      <c r="A1335" s="1">
        <v>41235</v>
      </c>
    </row>
    <row r="1336" spans="1:1" x14ac:dyDescent="0.25">
      <c r="A1336" s="1">
        <v>41235</v>
      </c>
    </row>
    <row r="1337" spans="1:1" x14ac:dyDescent="0.25">
      <c r="A1337" s="1">
        <v>41235</v>
      </c>
    </row>
    <row r="1338" spans="1:1" x14ac:dyDescent="0.25">
      <c r="A1338" s="1">
        <v>41235</v>
      </c>
    </row>
    <row r="1339" spans="1:1" x14ac:dyDescent="0.25">
      <c r="A1339" s="1">
        <v>41235</v>
      </c>
    </row>
    <row r="1340" spans="1:1" x14ac:dyDescent="0.25">
      <c r="A1340" s="1">
        <v>41235</v>
      </c>
    </row>
    <row r="1341" spans="1:1" x14ac:dyDescent="0.25">
      <c r="A1341" s="1">
        <v>41235</v>
      </c>
    </row>
    <row r="1342" spans="1:1" x14ac:dyDescent="0.25">
      <c r="A1342" s="1">
        <v>41235</v>
      </c>
    </row>
    <row r="1343" spans="1:1" x14ac:dyDescent="0.25">
      <c r="A1343" s="1">
        <v>41235</v>
      </c>
    </row>
    <row r="1344" spans="1:1" x14ac:dyDescent="0.25">
      <c r="A1344" s="1">
        <v>41236</v>
      </c>
    </row>
    <row r="1345" spans="1:1" x14ac:dyDescent="0.25">
      <c r="A1345" s="1">
        <v>41236</v>
      </c>
    </row>
    <row r="1346" spans="1:1" x14ac:dyDescent="0.25">
      <c r="A1346" s="1">
        <v>41236</v>
      </c>
    </row>
    <row r="1347" spans="1:1" x14ac:dyDescent="0.25">
      <c r="A1347" s="1">
        <v>41236</v>
      </c>
    </row>
    <row r="1348" spans="1:1" x14ac:dyDescent="0.25">
      <c r="A1348" s="1">
        <v>41236</v>
      </c>
    </row>
    <row r="1349" spans="1:1" x14ac:dyDescent="0.25">
      <c r="A1349" s="1">
        <v>41236</v>
      </c>
    </row>
    <row r="1350" spans="1:1" x14ac:dyDescent="0.25">
      <c r="A1350" s="1">
        <v>41236</v>
      </c>
    </row>
    <row r="1351" spans="1:1" x14ac:dyDescent="0.25">
      <c r="A1351" s="1">
        <v>41236</v>
      </c>
    </row>
    <row r="1352" spans="1:1" x14ac:dyDescent="0.25">
      <c r="A1352" s="1">
        <v>41236</v>
      </c>
    </row>
    <row r="1353" spans="1:1" x14ac:dyDescent="0.25">
      <c r="A1353" s="1">
        <v>41236</v>
      </c>
    </row>
    <row r="1354" spans="1:1" x14ac:dyDescent="0.25">
      <c r="A1354" s="1">
        <v>41236</v>
      </c>
    </row>
    <row r="1355" spans="1:1" x14ac:dyDescent="0.25">
      <c r="A1355" s="1">
        <v>41236</v>
      </c>
    </row>
    <row r="1356" spans="1:1" x14ac:dyDescent="0.25">
      <c r="A1356" s="1">
        <v>41236</v>
      </c>
    </row>
    <row r="1357" spans="1:1" x14ac:dyDescent="0.25">
      <c r="A1357" s="1">
        <v>41236</v>
      </c>
    </row>
    <row r="1358" spans="1:1" x14ac:dyDescent="0.25">
      <c r="A1358" s="1">
        <v>41236</v>
      </c>
    </row>
    <row r="1359" spans="1:1" x14ac:dyDescent="0.25">
      <c r="A1359" s="1">
        <v>41236</v>
      </c>
    </row>
    <row r="1360" spans="1:1" x14ac:dyDescent="0.25">
      <c r="A1360" s="1">
        <v>41236</v>
      </c>
    </row>
    <row r="1361" spans="1:1" x14ac:dyDescent="0.25">
      <c r="A1361" s="1">
        <v>41236</v>
      </c>
    </row>
    <row r="1362" spans="1:1" x14ac:dyDescent="0.25">
      <c r="A1362" s="1">
        <v>41236</v>
      </c>
    </row>
    <row r="1363" spans="1:1" x14ac:dyDescent="0.25">
      <c r="A1363" s="1">
        <v>41236</v>
      </c>
    </row>
    <row r="1364" spans="1:1" x14ac:dyDescent="0.25">
      <c r="A1364" s="1">
        <v>41236</v>
      </c>
    </row>
    <row r="1365" spans="1:1" x14ac:dyDescent="0.25">
      <c r="A1365" s="1">
        <v>41236</v>
      </c>
    </row>
    <row r="1366" spans="1:1" x14ac:dyDescent="0.25">
      <c r="A1366" s="1">
        <v>41236</v>
      </c>
    </row>
    <row r="1367" spans="1:1" x14ac:dyDescent="0.25">
      <c r="A1367" s="1">
        <v>41236</v>
      </c>
    </row>
    <row r="1368" spans="1:1" x14ac:dyDescent="0.25">
      <c r="A1368" s="1">
        <v>41236</v>
      </c>
    </row>
    <row r="1369" spans="1:1" x14ac:dyDescent="0.25">
      <c r="A1369" s="1">
        <v>41236</v>
      </c>
    </row>
    <row r="1370" spans="1:1" x14ac:dyDescent="0.25">
      <c r="A1370" s="1">
        <v>41236</v>
      </c>
    </row>
    <row r="1371" spans="1:1" x14ac:dyDescent="0.25">
      <c r="A1371" s="1">
        <v>41236</v>
      </c>
    </row>
    <row r="1372" spans="1:1" x14ac:dyDescent="0.25">
      <c r="A1372" s="1">
        <v>41236</v>
      </c>
    </row>
    <row r="1373" spans="1:1" x14ac:dyDescent="0.25">
      <c r="A1373" s="1">
        <v>41236</v>
      </c>
    </row>
    <row r="1374" spans="1:1" x14ac:dyDescent="0.25">
      <c r="A1374" s="1">
        <v>41236</v>
      </c>
    </row>
    <row r="1375" spans="1:1" x14ac:dyDescent="0.25">
      <c r="A1375" s="1">
        <v>41236</v>
      </c>
    </row>
    <row r="1376" spans="1:1" x14ac:dyDescent="0.25">
      <c r="A1376" s="1">
        <v>41236</v>
      </c>
    </row>
    <row r="1377" spans="1:1" x14ac:dyDescent="0.25">
      <c r="A1377" s="1">
        <v>41236</v>
      </c>
    </row>
    <row r="1378" spans="1:1" x14ac:dyDescent="0.25">
      <c r="A1378" s="1">
        <v>41236</v>
      </c>
    </row>
    <row r="1379" spans="1:1" x14ac:dyDescent="0.25">
      <c r="A1379" s="1">
        <v>41236</v>
      </c>
    </row>
    <row r="1380" spans="1:1" x14ac:dyDescent="0.25">
      <c r="A1380" s="1">
        <v>41236</v>
      </c>
    </row>
    <row r="1381" spans="1:1" x14ac:dyDescent="0.25">
      <c r="A1381" s="1">
        <v>41236</v>
      </c>
    </row>
    <row r="1382" spans="1:1" x14ac:dyDescent="0.25">
      <c r="A1382" s="1">
        <v>41236</v>
      </c>
    </row>
    <row r="1383" spans="1:1" x14ac:dyDescent="0.25">
      <c r="A1383" s="1">
        <v>41236</v>
      </c>
    </row>
    <row r="1384" spans="1:1" x14ac:dyDescent="0.25">
      <c r="A1384" s="1">
        <v>41236</v>
      </c>
    </row>
    <row r="1385" spans="1:1" x14ac:dyDescent="0.25">
      <c r="A1385" s="1">
        <v>41236</v>
      </c>
    </row>
    <row r="1386" spans="1:1" x14ac:dyDescent="0.25">
      <c r="A1386" s="1">
        <v>41236</v>
      </c>
    </row>
    <row r="1387" spans="1:1" x14ac:dyDescent="0.25">
      <c r="A1387" s="1">
        <v>41236</v>
      </c>
    </row>
    <row r="1388" spans="1:1" x14ac:dyDescent="0.25">
      <c r="A1388" s="1">
        <v>41236</v>
      </c>
    </row>
    <row r="1389" spans="1:1" x14ac:dyDescent="0.25">
      <c r="A1389" s="1">
        <v>41236</v>
      </c>
    </row>
    <row r="1390" spans="1:1" x14ac:dyDescent="0.25">
      <c r="A1390" s="1">
        <v>41236</v>
      </c>
    </row>
    <row r="1391" spans="1:1" x14ac:dyDescent="0.25">
      <c r="A1391" s="1">
        <v>41236</v>
      </c>
    </row>
    <row r="1392" spans="1:1" x14ac:dyDescent="0.25">
      <c r="A1392" s="1">
        <v>41236</v>
      </c>
    </row>
    <row r="1393" spans="1:1" x14ac:dyDescent="0.25">
      <c r="A1393" s="1">
        <v>41236</v>
      </c>
    </row>
    <row r="1394" spans="1:1" x14ac:dyDescent="0.25">
      <c r="A1394" s="1">
        <v>41236</v>
      </c>
    </row>
    <row r="1395" spans="1:1" x14ac:dyDescent="0.25">
      <c r="A1395" s="1">
        <v>41236</v>
      </c>
    </row>
    <row r="1396" spans="1:1" x14ac:dyDescent="0.25">
      <c r="A1396" s="1">
        <v>41236</v>
      </c>
    </row>
    <row r="1397" spans="1:1" x14ac:dyDescent="0.25">
      <c r="A1397" s="1">
        <v>41236</v>
      </c>
    </row>
    <row r="1398" spans="1:1" x14ac:dyDescent="0.25">
      <c r="A1398" s="1">
        <v>41236</v>
      </c>
    </row>
    <row r="1399" spans="1:1" x14ac:dyDescent="0.25">
      <c r="A1399" s="1">
        <v>41236</v>
      </c>
    </row>
    <row r="1400" spans="1:1" x14ac:dyDescent="0.25">
      <c r="A1400" s="1">
        <v>41236</v>
      </c>
    </row>
    <row r="1401" spans="1:1" x14ac:dyDescent="0.25">
      <c r="A1401" s="1">
        <v>41236</v>
      </c>
    </row>
    <row r="1402" spans="1:1" x14ac:dyDescent="0.25">
      <c r="A1402" s="1">
        <v>41236</v>
      </c>
    </row>
    <row r="1403" spans="1:1" x14ac:dyDescent="0.25">
      <c r="A1403" s="1">
        <v>41236</v>
      </c>
    </row>
    <row r="1404" spans="1:1" x14ac:dyDescent="0.25">
      <c r="A1404" s="1">
        <v>41236</v>
      </c>
    </row>
    <row r="1405" spans="1:1" x14ac:dyDescent="0.25">
      <c r="A1405" s="1">
        <v>41236</v>
      </c>
    </row>
    <row r="1406" spans="1:1" x14ac:dyDescent="0.25">
      <c r="A1406" s="1">
        <v>41236</v>
      </c>
    </row>
    <row r="1407" spans="1:1" x14ac:dyDescent="0.25">
      <c r="A1407" s="1">
        <v>41236</v>
      </c>
    </row>
    <row r="1408" spans="1:1" x14ac:dyDescent="0.25">
      <c r="A1408" s="1">
        <v>41236</v>
      </c>
    </row>
    <row r="1409" spans="1:1" x14ac:dyDescent="0.25">
      <c r="A1409" s="1">
        <v>41236</v>
      </c>
    </row>
    <row r="1410" spans="1:1" x14ac:dyDescent="0.25">
      <c r="A1410" s="1">
        <v>41236</v>
      </c>
    </row>
    <row r="1411" spans="1:1" x14ac:dyDescent="0.25">
      <c r="A1411" s="1">
        <v>41236</v>
      </c>
    </row>
    <row r="1412" spans="1:1" x14ac:dyDescent="0.25">
      <c r="A1412" s="1">
        <v>41236</v>
      </c>
    </row>
    <row r="1413" spans="1:1" x14ac:dyDescent="0.25">
      <c r="A1413" s="1">
        <v>41236</v>
      </c>
    </row>
    <row r="1414" spans="1:1" x14ac:dyDescent="0.25">
      <c r="A1414" s="1">
        <v>41236</v>
      </c>
    </row>
    <row r="1415" spans="1:1" x14ac:dyDescent="0.25">
      <c r="A1415" s="1">
        <v>41236</v>
      </c>
    </row>
    <row r="1416" spans="1:1" x14ac:dyDescent="0.25">
      <c r="A1416" s="1">
        <v>41236</v>
      </c>
    </row>
    <row r="1417" spans="1:1" x14ac:dyDescent="0.25">
      <c r="A1417" s="1">
        <v>41236</v>
      </c>
    </row>
    <row r="1418" spans="1:1" x14ac:dyDescent="0.25">
      <c r="A1418" s="1">
        <v>41236</v>
      </c>
    </row>
    <row r="1419" spans="1:1" x14ac:dyDescent="0.25">
      <c r="A1419" s="1">
        <v>41236</v>
      </c>
    </row>
    <row r="1420" spans="1:1" x14ac:dyDescent="0.25">
      <c r="A1420" s="1">
        <v>41236</v>
      </c>
    </row>
    <row r="1421" spans="1:1" x14ac:dyDescent="0.25">
      <c r="A1421" s="1">
        <v>41236</v>
      </c>
    </row>
    <row r="1422" spans="1:1" x14ac:dyDescent="0.25">
      <c r="A1422" s="1">
        <v>41236</v>
      </c>
    </row>
    <row r="1423" spans="1:1" x14ac:dyDescent="0.25">
      <c r="A1423" s="1">
        <v>41236</v>
      </c>
    </row>
    <row r="1424" spans="1:1" x14ac:dyDescent="0.25">
      <c r="A1424" s="1">
        <v>41236</v>
      </c>
    </row>
    <row r="1425" spans="1:1" x14ac:dyDescent="0.25">
      <c r="A1425" s="1">
        <v>41236</v>
      </c>
    </row>
    <row r="1426" spans="1:1" x14ac:dyDescent="0.25">
      <c r="A1426" s="1">
        <v>41236</v>
      </c>
    </row>
    <row r="1427" spans="1:1" x14ac:dyDescent="0.25">
      <c r="A1427" s="1">
        <v>41236</v>
      </c>
    </row>
    <row r="1428" spans="1:1" x14ac:dyDescent="0.25">
      <c r="A1428" s="1">
        <v>41236</v>
      </c>
    </row>
    <row r="1429" spans="1:1" x14ac:dyDescent="0.25">
      <c r="A1429" s="1">
        <v>41236</v>
      </c>
    </row>
    <row r="1430" spans="1:1" x14ac:dyDescent="0.25">
      <c r="A1430" s="1">
        <v>41236</v>
      </c>
    </row>
    <row r="1431" spans="1:1" x14ac:dyDescent="0.25">
      <c r="A1431" s="1">
        <v>41236</v>
      </c>
    </row>
    <row r="1432" spans="1:1" x14ac:dyDescent="0.25">
      <c r="A1432" s="1">
        <v>41236</v>
      </c>
    </row>
    <row r="1433" spans="1:1" x14ac:dyDescent="0.25">
      <c r="A1433" s="1">
        <v>41236</v>
      </c>
    </row>
    <row r="1434" spans="1:1" x14ac:dyDescent="0.25">
      <c r="A1434" s="1">
        <v>41236</v>
      </c>
    </row>
    <row r="1435" spans="1:1" x14ac:dyDescent="0.25">
      <c r="A1435" s="1">
        <v>41236</v>
      </c>
    </row>
    <row r="1436" spans="1:1" x14ac:dyDescent="0.25">
      <c r="A1436" s="1">
        <v>41236</v>
      </c>
    </row>
    <row r="1437" spans="1:1" x14ac:dyDescent="0.25">
      <c r="A1437" s="1">
        <v>41236</v>
      </c>
    </row>
    <row r="1438" spans="1:1" x14ac:dyDescent="0.25">
      <c r="A1438" s="1">
        <v>41236</v>
      </c>
    </row>
    <row r="1439" spans="1:1" x14ac:dyDescent="0.25">
      <c r="A1439" s="1">
        <v>41236</v>
      </c>
    </row>
    <row r="1440" spans="1:1" x14ac:dyDescent="0.25">
      <c r="A1440" s="1">
        <v>41236</v>
      </c>
    </row>
    <row r="1441" spans="1:1" x14ac:dyDescent="0.25">
      <c r="A1441" s="1">
        <v>41236</v>
      </c>
    </row>
    <row r="1442" spans="1:1" x14ac:dyDescent="0.25">
      <c r="A1442" s="1">
        <v>41236</v>
      </c>
    </row>
    <row r="1443" spans="1:1" x14ac:dyDescent="0.25">
      <c r="A1443" s="1">
        <v>41236</v>
      </c>
    </row>
    <row r="1444" spans="1:1" x14ac:dyDescent="0.25">
      <c r="A1444" s="1">
        <v>41236</v>
      </c>
    </row>
    <row r="1445" spans="1:1" x14ac:dyDescent="0.25">
      <c r="A1445" s="1">
        <v>41236</v>
      </c>
    </row>
    <row r="1446" spans="1:1" x14ac:dyDescent="0.25">
      <c r="A1446" s="1">
        <v>41236</v>
      </c>
    </row>
    <row r="1447" spans="1:1" x14ac:dyDescent="0.25">
      <c r="A1447" s="1">
        <v>41236</v>
      </c>
    </row>
    <row r="1448" spans="1:1" x14ac:dyDescent="0.25">
      <c r="A1448" s="1">
        <v>41237</v>
      </c>
    </row>
    <row r="1449" spans="1:1" x14ac:dyDescent="0.25">
      <c r="A1449" s="1">
        <v>41237</v>
      </c>
    </row>
    <row r="1450" spans="1:1" x14ac:dyDescent="0.25">
      <c r="A1450" s="1">
        <v>41237</v>
      </c>
    </row>
    <row r="1451" spans="1:1" x14ac:dyDescent="0.25">
      <c r="A1451" s="1">
        <v>41237</v>
      </c>
    </row>
    <row r="1452" spans="1:1" x14ac:dyDescent="0.25">
      <c r="A1452" s="1">
        <v>41237</v>
      </c>
    </row>
    <row r="1453" spans="1:1" x14ac:dyDescent="0.25">
      <c r="A1453" s="1">
        <v>41237</v>
      </c>
    </row>
    <row r="1454" spans="1:1" x14ac:dyDescent="0.25">
      <c r="A1454" s="1">
        <v>41237</v>
      </c>
    </row>
    <row r="1455" spans="1:1" x14ac:dyDescent="0.25">
      <c r="A1455" s="1">
        <v>41237</v>
      </c>
    </row>
    <row r="1456" spans="1:1" x14ac:dyDescent="0.25">
      <c r="A1456" s="1">
        <v>41237</v>
      </c>
    </row>
    <row r="1457" spans="1:1" x14ac:dyDescent="0.25">
      <c r="A1457" s="1">
        <v>41237</v>
      </c>
    </row>
    <row r="1458" spans="1:1" x14ac:dyDescent="0.25">
      <c r="A1458" s="1">
        <v>41237</v>
      </c>
    </row>
    <row r="1459" spans="1:1" x14ac:dyDescent="0.25">
      <c r="A1459" s="1">
        <v>41237</v>
      </c>
    </row>
    <row r="1460" spans="1:1" x14ac:dyDescent="0.25">
      <c r="A1460" s="1">
        <v>41237</v>
      </c>
    </row>
    <row r="1461" spans="1:1" x14ac:dyDescent="0.25">
      <c r="A1461" s="1">
        <v>41237</v>
      </c>
    </row>
    <row r="1462" spans="1:1" x14ac:dyDescent="0.25">
      <c r="A1462" s="1">
        <v>41237</v>
      </c>
    </row>
    <row r="1463" spans="1:1" x14ac:dyDescent="0.25">
      <c r="A1463" s="1">
        <v>41237</v>
      </c>
    </row>
    <row r="1464" spans="1:1" x14ac:dyDescent="0.25">
      <c r="A1464" s="1">
        <v>41237</v>
      </c>
    </row>
    <row r="1465" spans="1:1" x14ac:dyDescent="0.25">
      <c r="A1465" s="1">
        <v>41237</v>
      </c>
    </row>
    <row r="1466" spans="1:1" x14ac:dyDescent="0.25">
      <c r="A1466" s="1">
        <v>41237</v>
      </c>
    </row>
    <row r="1467" spans="1:1" x14ac:dyDescent="0.25">
      <c r="A1467" s="1">
        <v>41237</v>
      </c>
    </row>
    <row r="1468" spans="1:1" x14ac:dyDescent="0.25">
      <c r="A1468" s="1">
        <v>41237</v>
      </c>
    </row>
    <row r="1469" spans="1:1" x14ac:dyDescent="0.25">
      <c r="A1469" s="1">
        <v>41237</v>
      </c>
    </row>
    <row r="1470" spans="1:1" x14ac:dyDescent="0.25">
      <c r="A1470" s="1">
        <v>41237</v>
      </c>
    </row>
    <row r="1471" spans="1:1" x14ac:dyDescent="0.25">
      <c r="A1471" s="1">
        <v>41237</v>
      </c>
    </row>
    <row r="1472" spans="1:1" x14ac:dyDescent="0.25">
      <c r="A1472" s="1">
        <v>41237</v>
      </c>
    </row>
    <row r="1473" spans="1:1" x14ac:dyDescent="0.25">
      <c r="A1473" s="1">
        <v>41237</v>
      </c>
    </row>
    <row r="1474" spans="1:1" x14ac:dyDescent="0.25">
      <c r="A1474" s="1">
        <v>41237</v>
      </c>
    </row>
    <row r="1475" spans="1:1" x14ac:dyDescent="0.25">
      <c r="A1475" s="1">
        <v>41237</v>
      </c>
    </row>
    <row r="1476" spans="1:1" x14ac:dyDescent="0.25">
      <c r="A1476" s="1">
        <v>41237</v>
      </c>
    </row>
    <row r="1477" spans="1:1" x14ac:dyDescent="0.25">
      <c r="A1477" s="1">
        <v>41237</v>
      </c>
    </row>
    <row r="1478" spans="1:1" x14ac:dyDescent="0.25">
      <c r="A1478" s="1">
        <v>41237</v>
      </c>
    </row>
    <row r="1479" spans="1:1" x14ac:dyDescent="0.25">
      <c r="A1479" s="1">
        <v>41237</v>
      </c>
    </row>
    <row r="1480" spans="1:1" x14ac:dyDescent="0.25">
      <c r="A1480" s="1">
        <v>41237</v>
      </c>
    </row>
    <row r="1481" spans="1:1" x14ac:dyDescent="0.25">
      <c r="A1481" s="1">
        <v>41237</v>
      </c>
    </row>
    <row r="1482" spans="1:1" x14ac:dyDescent="0.25">
      <c r="A1482" s="1">
        <v>41237</v>
      </c>
    </row>
    <row r="1483" spans="1:1" x14ac:dyDescent="0.25">
      <c r="A1483" s="1">
        <v>41237</v>
      </c>
    </row>
    <row r="1484" spans="1:1" x14ac:dyDescent="0.25">
      <c r="A1484" s="1">
        <v>41237</v>
      </c>
    </row>
    <row r="1485" spans="1:1" x14ac:dyDescent="0.25">
      <c r="A1485" s="1">
        <v>41237</v>
      </c>
    </row>
    <row r="1486" spans="1:1" x14ac:dyDescent="0.25">
      <c r="A1486" s="1">
        <v>41237</v>
      </c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  <row r="7309" spans="1:1" x14ac:dyDescent="0.25">
      <c r="A7309" s="1"/>
    </row>
    <row r="7310" spans="1:1" x14ac:dyDescent="0.25">
      <c r="A7310" s="1"/>
    </row>
    <row r="7311" spans="1:1" x14ac:dyDescent="0.25">
      <c r="A7311" s="1"/>
    </row>
    <row r="7312" spans="1:1" x14ac:dyDescent="0.25">
      <c r="A7312" s="1"/>
    </row>
    <row r="7313" spans="1:1" x14ac:dyDescent="0.25">
      <c r="A7313" s="1"/>
    </row>
    <row r="7314" spans="1:1" x14ac:dyDescent="0.25">
      <c r="A7314" s="1"/>
    </row>
    <row r="7315" spans="1:1" x14ac:dyDescent="0.25">
      <c r="A7315" s="1"/>
    </row>
    <row r="7316" spans="1:1" x14ac:dyDescent="0.25">
      <c r="A7316" s="1"/>
    </row>
    <row r="7317" spans="1:1" x14ac:dyDescent="0.25">
      <c r="A7317" s="1"/>
    </row>
    <row r="7318" spans="1:1" x14ac:dyDescent="0.25">
      <c r="A7318" s="1"/>
    </row>
    <row r="7319" spans="1:1" x14ac:dyDescent="0.25">
      <c r="A7319" s="1"/>
    </row>
    <row r="7320" spans="1:1" x14ac:dyDescent="0.25">
      <c r="A7320" s="1"/>
    </row>
    <row r="7321" spans="1:1" x14ac:dyDescent="0.25">
      <c r="A7321" s="1"/>
    </row>
    <row r="7322" spans="1:1" x14ac:dyDescent="0.25">
      <c r="A7322" s="1"/>
    </row>
    <row r="7323" spans="1:1" x14ac:dyDescent="0.25">
      <c r="A7323" s="1"/>
    </row>
    <row r="7324" spans="1:1" x14ac:dyDescent="0.25">
      <c r="A7324" s="1"/>
    </row>
    <row r="7325" spans="1:1" x14ac:dyDescent="0.25">
      <c r="A7325" s="1"/>
    </row>
    <row r="7326" spans="1:1" x14ac:dyDescent="0.25">
      <c r="A7326" s="1"/>
    </row>
    <row r="7327" spans="1:1" x14ac:dyDescent="0.25">
      <c r="A7327" s="1"/>
    </row>
    <row r="7328" spans="1:1" x14ac:dyDescent="0.25">
      <c r="A7328" s="1"/>
    </row>
    <row r="7329" spans="1:1" x14ac:dyDescent="0.25">
      <c r="A7329" s="1"/>
    </row>
    <row r="7330" spans="1:1" x14ac:dyDescent="0.25">
      <c r="A7330" s="1"/>
    </row>
    <row r="7331" spans="1:1" x14ac:dyDescent="0.25">
      <c r="A7331" s="1"/>
    </row>
    <row r="7332" spans="1:1" x14ac:dyDescent="0.25">
      <c r="A7332" s="1"/>
    </row>
    <row r="7333" spans="1:1" x14ac:dyDescent="0.25">
      <c r="A7333" s="1"/>
    </row>
    <row r="7334" spans="1:1" x14ac:dyDescent="0.25">
      <c r="A7334" s="1"/>
    </row>
    <row r="7335" spans="1:1" x14ac:dyDescent="0.25">
      <c r="A7335" s="1"/>
    </row>
    <row r="7336" spans="1:1" x14ac:dyDescent="0.25">
      <c r="A7336" s="1"/>
    </row>
    <row r="7337" spans="1:1" x14ac:dyDescent="0.25">
      <c r="A7337" s="1"/>
    </row>
    <row r="7338" spans="1:1" x14ac:dyDescent="0.25">
      <c r="A7338" s="1"/>
    </row>
    <row r="7339" spans="1:1" x14ac:dyDescent="0.25">
      <c r="A7339" s="1"/>
    </row>
    <row r="7340" spans="1:1" x14ac:dyDescent="0.25">
      <c r="A7340" s="1"/>
    </row>
    <row r="7341" spans="1:1" x14ac:dyDescent="0.25">
      <c r="A7341" s="1"/>
    </row>
    <row r="7342" spans="1:1" x14ac:dyDescent="0.25">
      <c r="A7342" s="1"/>
    </row>
    <row r="7343" spans="1:1" x14ac:dyDescent="0.25">
      <c r="A7343" s="1"/>
    </row>
    <row r="7344" spans="1:1" x14ac:dyDescent="0.25">
      <c r="A7344" s="1"/>
    </row>
    <row r="7345" spans="1:1" x14ac:dyDescent="0.25">
      <c r="A7345" s="1"/>
    </row>
    <row r="7346" spans="1:1" x14ac:dyDescent="0.25">
      <c r="A7346" s="1"/>
    </row>
    <row r="7347" spans="1:1" x14ac:dyDescent="0.25">
      <c r="A7347" s="1"/>
    </row>
    <row r="7348" spans="1:1" x14ac:dyDescent="0.25">
      <c r="A7348" s="1"/>
    </row>
    <row r="7349" spans="1:1" x14ac:dyDescent="0.25">
      <c r="A7349" s="1"/>
    </row>
    <row r="7350" spans="1:1" x14ac:dyDescent="0.25">
      <c r="A7350" s="1"/>
    </row>
    <row r="7351" spans="1:1" x14ac:dyDescent="0.25">
      <c r="A7351" s="1"/>
    </row>
    <row r="7352" spans="1:1" x14ac:dyDescent="0.25">
      <c r="A7352" s="1"/>
    </row>
    <row r="7353" spans="1:1" x14ac:dyDescent="0.25">
      <c r="A7353" s="1"/>
    </row>
    <row r="7354" spans="1:1" x14ac:dyDescent="0.25">
      <c r="A7354" s="1"/>
    </row>
    <row r="7355" spans="1:1" x14ac:dyDescent="0.25">
      <c r="A7355" s="1"/>
    </row>
    <row r="7356" spans="1:1" x14ac:dyDescent="0.25">
      <c r="A7356" s="1"/>
    </row>
    <row r="7357" spans="1:1" x14ac:dyDescent="0.25">
      <c r="A7357" s="1"/>
    </row>
    <row r="7358" spans="1:1" x14ac:dyDescent="0.25">
      <c r="A7358" s="1"/>
    </row>
    <row r="7359" spans="1:1" x14ac:dyDescent="0.25">
      <c r="A7359" s="1"/>
    </row>
    <row r="7360" spans="1:1" x14ac:dyDescent="0.25">
      <c r="A7360" s="1"/>
    </row>
    <row r="7361" spans="1:1" x14ac:dyDescent="0.25">
      <c r="A7361" s="1"/>
    </row>
    <row r="7362" spans="1:1" x14ac:dyDescent="0.25">
      <c r="A7362" s="1"/>
    </row>
    <row r="7363" spans="1:1" x14ac:dyDescent="0.25">
      <c r="A7363" s="1"/>
    </row>
    <row r="7364" spans="1:1" x14ac:dyDescent="0.25">
      <c r="A7364" s="1"/>
    </row>
    <row r="7365" spans="1:1" x14ac:dyDescent="0.25">
      <c r="A7365" s="1"/>
    </row>
    <row r="7366" spans="1:1" x14ac:dyDescent="0.25">
      <c r="A7366" s="1"/>
    </row>
    <row r="7367" spans="1:1" x14ac:dyDescent="0.25">
      <c r="A7367" s="1"/>
    </row>
    <row r="7368" spans="1:1" x14ac:dyDescent="0.25">
      <c r="A7368" s="1"/>
    </row>
    <row r="7369" spans="1:1" x14ac:dyDescent="0.25">
      <c r="A7369" s="1"/>
    </row>
    <row r="7370" spans="1:1" x14ac:dyDescent="0.25">
      <c r="A7370" s="1"/>
    </row>
    <row r="7371" spans="1:1" x14ac:dyDescent="0.25">
      <c r="A7371" s="1"/>
    </row>
    <row r="7372" spans="1:1" x14ac:dyDescent="0.25">
      <c r="A7372" s="1"/>
    </row>
    <row r="7373" spans="1:1" x14ac:dyDescent="0.25">
      <c r="A7373" s="1"/>
    </row>
    <row r="7374" spans="1:1" x14ac:dyDescent="0.25">
      <c r="A7374" s="1"/>
    </row>
    <row r="7375" spans="1:1" x14ac:dyDescent="0.25">
      <c r="A7375" s="1"/>
    </row>
    <row r="7376" spans="1:1" x14ac:dyDescent="0.25">
      <c r="A7376" s="1"/>
    </row>
    <row r="7377" spans="1:1" x14ac:dyDescent="0.25">
      <c r="A7377" s="1"/>
    </row>
    <row r="7378" spans="1:1" x14ac:dyDescent="0.25">
      <c r="A7378" s="1"/>
    </row>
    <row r="7379" spans="1:1" x14ac:dyDescent="0.25">
      <c r="A7379" s="1"/>
    </row>
    <row r="7380" spans="1:1" x14ac:dyDescent="0.25">
      <c r="A7380" s="1"/>
    </row>
    <row r="7381" spans="1:1" x14ac:dyDescent="0.25">
      <c r="A7381" s="1"/>
    </row>
    <row r="7382" spans="1:1" x14ac:dyDescent="0.25">
      <c r="A7382" s="1"/>
    </row>
    <row r="7383" spans="1:1" x14ac:dyDescent="0.25">
      <c r="A7383" s="1"/>
    </row>
    <row r="7384" spans="1:1" x14ac:dyDescent="0.25">
      <c r="A7384" s="1"/>
    </row>
    <row r="7385" spans="1:1" x14ac:dyDescent="0.25">
      <c r="A7385" s="1"/>
    </row>
    <row r="7386" spans="1:1" x14ac:dyDescent="0.25">
      <c r="A7386" s="1"/>
    </row>
    <row r="7387" spans="1:1" x14ac:dyDescent="0.25">
      <c r="A7387" s="1"/>
    </row>
    <row r="7388" spans="1:1" x14ac:dyDescent="0.25">
      <c r="A7388" s="1"/>
    </row>
    <row r="7389" spans="1:1" x14ac:dyDescent="0.25">
      <c r="A7389" s="1"/>
    </row>
    <row r="7390" spans="1:1" x14ac:dyDescent="0.25">
      <c r="A7390" s="1"/>
    </row>
    <row r="7391" spans="1:1" x14ac:dyDescent="0.25">
      <c r="A7391" s="1"/>
    </row>
    <row r="7392" spans="1:1" x14ac:dyDescent="0.25">
      <c r="A7392" s="1"/>
    </row>
    <row r="7393" spans="1:1" x14ac:dyDescent="0.25">
      <c r="A7393" s="1"/>
    </row>
    <row r="7394" spans="1:1" x14ac:dyDescent="0.25">
      <c r="A7394" s="1"/>
    </row>
    <row r="7395" spans="1:1" x14ac:dyDescent="0.25">
      <c r="A7395" s="1"/>
    </row>
    <row r="7396" spans="1:1" x14ac:dyDescent="0.25">
      <c r="A7396" s="1"/>
    </row>
    <row r="7397" spans="1:1" x14ac:dyDescent="0.25">
      <c r="A7397" s="1"/>
    </row>
    <row r="7398" spans="1:1" x14ac:dyDescent="0.25">
      <c r="A7398" s="1"/>
    </row>
    <row r="7399" spans="1:1" x14ac:dyDescent="0.25">
      <c r="A7399" s="1"/>
    </row>
    <row r="7400" spans="1:1" x14ac:dyDescent="0.25">
      <c r="A7400" s="1"/>
    </row>
    <row r="7401" spans="1:1" x14ac:dyDescent="0.25">
      <c r="A7401" s="1"/>
    </row>
    <row r="7402" spans="1:1" x14ac:dyDescent="0.25">
      <c r="A7402" s="1"/>
    </row>
    <row r="7403" spans="1:1" x14ac:dyDescent="0.25">
      <c r="A7403" s="1"/>
    </row>
    <row r="7404" spans="1:1" x14ac:dyDescent="0.25">
      <c r="A7404" s="1"/>
    </row>
    <row r="7405" spans="1:1" x14ac:dyDescent="0.25">
      <c r="A7405" s="1"/>
    </row>
    <row r="7406" spans="1:1" x14ac:dyDescent="0.25">
      <c r="A7406" s="1"/>
    </row>
    <row r="7407" spans="1:1" x14ac:dyDescent="0.25">
      <c r="A7407" s="1"/>
    </row>
    <row r="7408" spans="1:1" x14ac:dyDescent="0.25">
      <c r="A7408" s="1"/>
    </row>
    <row r="7409" spans="1:1" x14ac:dyDescent="0.25">
      <c r="A7409" s="1"/>
    </row>
    <row r="7410" spans="1:1" x14ac:dyDescent="0.25">
      <c r="A7410" s="1"/>
    </row>
    <row r="7411" spans="1:1" x14ac:dyDescent="0.25">
      <c r="A7411" s="1"/>
    </row>
    <row r="7412" spans="1:1" x14ac:dyDescent="0.25">
      <c r="A7412" s="1"/>
    </row>
    <row r="7413" spans="1:1" x14ac:dyDescent="0.25">
      <c r="A7413" s="1"/>
    </row>
    <row r="7414" spans="1:1" x14ac:dyDescent="0.25">
      <c r="A7414" s="1"/>
    </row>
    <row r="7415" spans="1:1" x14ac:dyDescent="0.25">
      <c r="A7415" s="1"/>
    </row>
    <row r="7416" spans="1:1" x14ac:dyDescent="0.25">
      <c r="A7416" s="1"/>
    </row>
    <row r="7417" spans="1:1" x14ac:dyDescent="0.25">
      <c r="A7417" s="1"/>
    </row>
    <row r="7418" spans="1:1" x14ac:dyDescent="0.25">
      <c r="A7418" s="1"/>
    </row>
    <row r="7419" spans="1:1" x14ac:dyDescent="0.25">
      <c r="A7419" s="1"/>
    </row>
    <row r="7420" spans="1:1" x14ac:dyDescent="0.25">
      <c r="A7420" s="1"/>
    </row>
    <row r="7421" spans="1:1" x14ac:dyDescent="0.25">
      <c r="A7421" s="1"/>
    </row>
    <row r="7422" spans="1:1" x14ac:dyDescent="0.25">
      <c r="A7422" s="1"/>
    </row>
    <row r="7423" spans="1:1" x14ac:dyDescent="0.25">
      <c r="A7423" s="1"/>
    </row>
    <row r="7424" spans="1:1" x14ac:dyDescent="0.25">
      <c r="A7424" s="1"/>
    </row>
    <row r="7425" spans="1:1" x14ac:dyDescent="0.25">
      <c r="A7425" s="1"/>
    </row>
    <row r="7426" spans="1:1" x14ac:dyDescent="0.25">
      <c r="A7426" s="1"/>
    </row>
    <row r="7427" spans="1:1" x14ac:dyDescent="0.25">
      <c r="A7427" s="1"/>
    </row>
    <row r="7428" spans="1:1" x14ac:dyDescent="0.25">
      <c r="A7428" s="1"/>
    </row>
    <row r="7429" spans="1:1" x14ac:dyDescent="0.25">
      <c r="A7429" s="1"/>
    </row>
    <row r="7430" spans="1:1" x14ac:dyDescent="0.25">
      <c r="A7430" s="1"/>
    </row>
    <row r="7431" spans="1:1" x14ac:dyDescent="0.25">
      <c r="A7431" s="1"/>
    </row>
    <row r="7432" spans="1:1" x14ac:dyDescent="0.25">
      <c r="A7432" s="1"/>
    </row>
    <row r="7433" spans="1:1" x14ac:dyDescent="0.25">
      <c r="A7433" s="1"/>
    </row>
    <row r="7434" spans="1:1" x14ac:dyDescent="0.25">
      <c r="A7434" s="1"/>
    </row>
    <row r="7435" spans="1:1" x14ac:dyDescent="0.25">
      <c r="A7435" s="1"/>
    </row>
    <row r="7436" spans="1:1" x14ac:dyDescent="0.25">
      <c r="A7436" s="1"/>
    </row>
    <row r="7437" spans="1:1" x14ac:dyDescent="0.25">
      <c r="A7437" s="1"/>
    </row>
    <row r="7438" spans="1:1" x14ac:dyDescent="0.25">
      <c r="A7438" s="1"/>
    </row>
    <row r="7439" spans="1:1" x14ac:dyDescent="0.25">
      <c r="A7439" s="1"/>
    </row>
    <row r="7440" spans="1:1" x14ac:dyDescent="0.25">
      <c r="A7440" s="1"/>
    </row>
    <row r="7441" spans="1:1" x14ac:dyDescent="0.25">
      <c r="A7441" s="1"/>
    </row>
    <row r="7442" spans="1:1" x14ac:dyDescent="0.25">
      <c r="A7442" s="1"/>
    </row>
    <row r="7443" spans="1:1" x14ac:dyDescent="0.25">
      <c r="A7443" s="1"/>
    </row>
    <row r="7444" spans="1:1" x14ac:dyDescent="0.25">
      <c r="A7444" s="1"/>
    </row>
    <row r="7445" spans="1:1" x14ac:dyDescent="0.25">
      <c r="A7445" s="1"/>
    </row>
    <row r="7446" spans="1:1" x14ac:dyDescent="0.25">
      <c r="A7446" s="1"/>
    </row>
    <row r="7447" spans="1:1" x14ac:dyDescent="0.25">
      <c r="A7447" s="1"/>
    </row>
    <row r="7448" spans="1:1" x14ac:dyDescent="0.25">
      <c r="A7448" s="1"/>
    </row>
    <row r="7449" spans="1:1" x14ac:dyDescent="0.25">
      <c r="A7449" s="1"/>
    </row>
    <row r="7450" spans="1:1" x14ac:dyDescent="0.25">
      <c r="A7450" s="1"/>
    </row>
    <row r="7451" spans="1:1" x14ac:dyDescent="0.25">
      <c r="A7451" s="1"/>
    </row>
    <row r="7452" spans="1:1" x14ac:dyDescent="0.25">
      <c r="A7452" s="1"/>
    </row>
    <row r="7453" spans="1:1" x14ac:dyDescent="0.25">
      <c r="A7453" s="1"/>
    </row>
    <row r="7454" spans="1:1" x14ac:dyDescent="0.25">
      <c r="A7454" s="1"/>
    </row>
    <row r="7455" spans="1:1" x14ac:dyDescent="0.25">
      <c r="A7455" s="1"/>
    </row>
    <row r="7456" spans="1:1" x14ac:dyDescent="0.25">
      <c r="A7456" s="1"/>
    </row>
    <row r="7457" spans="1:1" x14ac:dyDescent="0.25">
      <c r="A7457" s="1"/>
    </row>
    <row r="7458" spans="1:1" x14ac:dyDescent="0.25">
      <c r="A7458" s="1"/>
    </row>
    <row r="7459" spans="1:1" x14ac:dyDescent="0.25">
      <c r="A7459" s="1"/>
    </row>
    <row r="7460" spans="1:1" x14ac:dyDescent="0.25">
      <c r="A7460" s="1"/>
    </row>
    <row r="7461" spans="1:1" x14ac:dyDescent="0.25">
      <c r="A7461" s="1"/>
    </row>
    <row r="7462" spans="1:1" x14ac:dyDescent="0.25">
      <c r="A7462" s="1"/>
    </row>
    <row r="7463" spans="1:1" x14ac:dyDescent="0.25">
      <c r="A7463" s="1"/>
    </row>
    <row r="7464" spans="1:1" x14ac:dyDescent="0.25">
      <c r="A7464" s="1"/>
    </row>
    <row r="7465" spans="1:1" x14ac:dyDescent="0.25">
      <c r="A7465" s="1"/>
    </row>
    <row r="7466" spans="1:1" x14ac:dyDescent="0.25">
      <c r="A7466" s="1"/>
    </row>
    <row r="7467" spans="1:1" x14ac:dyDescent="0.25">
      <c r="A7467" s="1"/>
    </row>
    <row r="7468" spans="1:1" x14ac:dyDescent="0.25">
      <c r="A7468" s="1"/>
    </row>
    <row r="7469" spans="1:1" x14ac:dyDescent="0.25">
      <c r="A7469" s="1"/>
    </row>
    <row r="7470" spans="1:1" x14ac:dyDescent="0.25">
      <c r="A7470" s="1"/>
    </row>
    <row r="7471" spans="1:1" x14ac:dyDescent="0.25">
      <c r="A7471" s="1"/>
    </row>
    <row r="7472" spans="1:1" x14ac:dyDescent="0.25">
      <c r="A7472" s="1"/>
    </row>
    <row r="7473" spans="1:1" x14ac:dyDescent="0.25">
      <c r="A7473" s="1"/>
    </row>
    <row r="7474" spans="1:1" x14ac:dyDescent="0.25">
      <c r="A7474" s="1"/>
    </row>
    <row r="7475" spans="1:1" x14ac:dyDescent="0.25">
      <c r="A7475" s="1"/>
    </row>
    <row r="7476" spans="1:1" x14ac:dyDescent="0.25">
      <c r="A7476" s="1"/>
    </row>
    <row r="7477" spans="1:1" x14ac:dyDescent="0.25">
      <c r="A7477" s="1"/>
    </row>
    <row r="7478" spans="1:1" x14ac:dyDescent="0.25">
      <c r="A7478" s="1"/>
    </row>
    <row r="7479" spans="1:1" x14ac:dyDescent="0.25">
      <c r="A7479" s="1"/>
    </row>
    <row r="7480" spans="1:1" x14ac:dyDescent="0.25">
      <c r="A7480" s="1"/>
    </row>
    <row r="7481" spans="1:1" x14ac:dyDescent="0.25">
      <c r="A7481" s="1"/>
    </row>
    <row r="7482" spans="1:1" x14ac:dyDescent="0.25">
      <c r="A7482" s="1"/>
    </row>
    <row r="7483" spans="1:1" x14ac:dyDescent="0.25">
      <c r="A7483" s="1"/>
    </row>
    <row r="7484" spans="1:1" x14ac:dyDescent="0.25">
      <c r="A7484" s="1"/>
    </row>
    <row r="7485" spans="1:1" x14ac:dyDescent="0.25">
      <c r="A7485" s="1"/>
    </row>
    <row r="7486" spans="1:1" x14ac:dyDescent="0.25">
      <c r="A7486" s="1"/>
    </row>
    <row r="7487" spans="1:1" x14ac:dyDescent="0.25">
      <c r="A7487" s="1"/>
    </row>
    <row r="7488" spans="1:1" x14ac:dyDescent="0.25">
      <c r="A7488" s="1"/>
    </row>
    <row r="7489" spans="1:1" x14ac:dyDescent="0.25">
      <c r="A7489" s="1"/>
    </row>
    <row r="7490" spans="1:1" x14ac:dyDescent="0.25">
      <c r="A7490" s="1"/>
    </row>
    <row r="7491" spans="1:1" x14ac:dyDescent="0.25">
      <c r="A7491" s="1"/>
    </row>
    <row r="7492" spans="1:1" x14ac:dyDescent="0.25">
      <c r="A7492" s="1"/>
    </row>
    <row r="7493" spans="1:1" x14ac:dyDescent="0.25">
      <c r="A7493" s="1"/>
    </row>
    <row r="7494" spans="1:1" x14ac:dyDescent="0.25">
      <c r="A7494" s="1"/>
    </row>
    <row r="7495" spans="1:1" x14ac:dyDescent="0.25">
      <c r="A7495" s="1"/>
    </row>
    <row r="7496" spans="1:1" x14ac:dyDescent="0.25">
      <c r="A7496" s="1"/>
    </row>
    <row r="7497" spans="1:1" x14ac:dyDescent="0.25">
      <c r="A7497" s="1"/>
    </row>
    <row r="7498" spans="1:1" x14ac:dyDescent="0.25">
      <c r="A7498" s="1"/>
    </row>
    <row r="7499" spans="1:1" x14ac:dyDescent="0.25">
      <c r="A7499" s="1"/>
    </row>
    <row r="7500" spans="1:1" x14ac:dyDescent="0.25">
      <c r="A7500" s="1"/>
    </row>
    <row r="7501" spans="1:1" x14ac:dyDescent="0.25">
      <c r="A7501" s="1"/>
    </row>
    <row r="7502" spans="1:1" x14ac:dyDescent="0.25">
      <c r="A7502" s="1"/>
    </row>
    <row r="7503" spans="1:1" x14ac:dyDescent="0.25">
      <c r="A7503" s="1"/>
    </row>
    <row r="7504" spans="1:1" x14ac:dyDescent="0.25">
      <c r="A7504" s="1"/>
    </row>
    <row r="7505" spans="1:1" x14ac:dyDescent="0.25">
      <c r="A7505" s="1"/>
    </row>
    <row r="7506" spans="1:1" x14ac:dyDescent="0.25">
      <c r="A7506" s="1"/>
    </row>
    <row r="7507" spans="1:1" x14ac:dyDescent="0.25">
      <c r="A7507" s="1"/>
    </row>
    <row r="7508" spans="1:1" x14ac:dyDescent="0.25">
      <c r="A7508" s="1"/>
    </row>
    <row r="7509" spans="1:1" x14ac:dyDescent="0.25">
      <c r="A7509" s="1"/>
    </row>
    <row r="7510" spans="1:1" x14ac:dyDescent="0.25">
      <c r="A7510" s="1"/>
    </row>
    <row r="7511" spans="1:1" x14ac:dyDescent="0.25">
      <c r="A7511" s="1"/>
    </row>
    <row r="7512" spans="1:1" x14ac:dyDescent="0.25">
      <c r="A7512" s="1"/>
    </row>
    <row r="7513" spans="1:1" x14ac:dyDescent="0.25">
      <c r="A7513" s="1"/>
    </row>
    <row r="7514" spans="1:1" x14ac:dyDescent="0.25">
      <c r="A7514" s="1"/>
    </row>
    <row r="7515" spans="1:1" x14ac:dyDescent="0.25">
      <c r="A7515" s="1"/>
    </row>
    <row r="7516" spans="1:1" x14ac:dyDescent="0.25">
      <c r="A7516" s="1"/>
    </row>
    <row r="7517" spans="1:1" x14ac:dyDescent="0.25">
      <c r="A7517" s="1"/>
    </row>
    <row r="7518" spans="1:1" x14ac:dyDescent="0.25">
      <c r="A7518" s="1"/>
    </row>
    <row r="7519" spans="1:1" x14ac:dyDescent="0.25">
      <c r="A7519" s="1"/>
    </row>
    <row r="7520" spans="1:1" x14ac:dyDescent="0.25">
      <c r="A7520" s="1"/>
    </row>
    <row r="7521" spans="1:1" x14ac:dyDescent="0.25">
      <c r="A7521" s="1"/>
    </row>
    <row r="7522" spans="1:1" x14ac:dyDescent="0.25">
      <c r="A7522" s="1"/>
    </row>
    <row r="7523" spans="1:1" x14ac:dyDescent="0.25">
      <c r="A7523" s="1"/>
    </row>
    <row r="7524" spans="1:1" x14ac:dyDescent="0.25">
      <c r="A7524" s="1"/>
    </row>
    <row r="7525" spans="1:1" x14ac:dyDescent="0.25">
      <c r="A7525" s="1"/>
    </row>
    <row r="7526" spans="1:1" x14ac:dyDescent="0.25">
      <c r="A7526" s="1"/>
    </row>
    <row r="7527" spans="1:1" x14ac:dyDescent="0.25">
      <c r="A7527" s="1"/>
    </row>
    <row r="7528" spans="1:1" x14ac:dyDescent="0.25">
      <c r="A7528" s="1"/>
    </row>
    <row r="7529" spans="1:1" x14ac:dyDescent="0.25">
      <c r="A7529" s="1"/>
    </row>
    <row r="7530" spans="1:1" x14ac:dyDescent="0.25">
      <c r="A7530" s="1"/>
    </row>
    <row r="7531" spans="1:1" x14ac:dyDescent="0.25">
      <c r="A7531" s="1"/>
    </row>
    <row r="7532" spans="1:1" x14ac:dyDescent="0.25">
      <c r="A7532" s="1"/>
    </row>
    <row r="7533" spans="1:1" x14ac:dyDescent="0.25">
      <c r="A7533" s="1"/>
    </row>
    <row r="7534" spans="1:1" x14ac:dyDescent="0.25">
      <c r="A7534" s="1"/>
    </row>
    <row r="7535" spans="1:1" x14ac:dyDescent="0.25">
      <c r="A7535" s="1"/>
    </row>
    <row r="7536" spans="1:1" x14ac:dyDescent="0.25">
      <c r="A7536" s="1"/>
    </row>
    <row r="7537" spans="1:1" x14ac:dyDescent="0.25">
      <c r="A7537" s="1"/>
    </row>
    <row r="7538" spans="1:1" x14ac:dyDescent="0.25">
      <c r="A7538" s="1"/>
    </row>
    <row r="7539" spans="1:1" x14ac:dyDescent="0.25">
      <c r="A7539" s="1"/>
    </row>
    <row r="7540" spans="1:1" x14ac:dyDescent="0.25">
      <c r="A7540" s="1"/>
    </row>
    <row r="7541" spans="1:1" x14ac:dyDescent="0.25">
      <c r="A7541" s="1"/>
    </row>
    <row r="7542" spans="1:1" x14ac:dyDescent="0.25">
      <c r="A7542" s="1"/>
    </row>
    <row r="7543" spans="1:1" x14ac:dyDescent="0.25">
      <c r="A7543" s="1"/>
    </row>
    <row r="7544" spans="1:1" x14ac:dyDescent="0.25">
      <c r="A7544" s="1"/>
    </row>
    <row r="7545" spans="1:1" x14ac:dyDescent="0.25">
      <c r="A7545" s="1"/>
    </row>
    <row r="7546" spans="1:1" x14ac:dyDescent="0.25">
      <c r="A7546" s="1"/>
    </row>
    <row r="7547" spans="1:1" x14ac:dyDescent="0.25">
      <c r="A7547" s="1"/>
    </row>
    <row r="7548" spans="1:1" x14ac:dyDescent="0.25">
      <c r="A7548" s="1"/>
    </row>
    <row r="7549" spans="1:1" x14ac:dyDescent="0.25">
      <c r="A7549" s="1"/>
    </row>
    <row r="7550" spans="1:1" x14ac:dyDescent="0.25">
      <c r="A7550" s="1"/>
    </row>
    <row r="7551" spans="1:1" x14ac:dyDescent="0.25">
      <c r="A7551" s="1"/>
    </row>
    <row r="7552" spans="1:1" x14ac:dyDescent="0.25">
      <c r="A7552" s="1"/>
    </row>
    <row r="7553" spans="1:1" x14ac:dyDescent="0.25">
      <c r="A7553" s="1"/>
    </row>
    <row r="7554" spans="1:1" x14ac:dyDescent="0.25">
      <c r="A7554" s="1"/>
    </row>
    <row r="7555" spans="1:1" x14ac:dyDescent="0.25">
      <c r="A7555" s="1"/>
    </row>
    <row r="7556" spans="1:1" x14ac:dyDescent="0.25">
      <c r="A7556" s="1"/>
    </row>
    <row r="7557" spans="1:1" x14ac:dyDescent="0.25">
      <c r="A7557" s="1"/>
    </row>
    <row r="7558" spans="1:1" x14ac:dyDescent="0.25">
      <c r="A7558" s="1"/>
    </row>
    <row r="7559" spans="1:1" x14ac:dyDescent="0.25">
      <c r="A7559" s="1"/>
    </row>
    <row r="7560" spans="1:1" x14ac:dyDescent="0.25">
      <c r="A7560" s="1"/>
    </row>
    <row r="7561" spans="1:1" x14ac:dyDescent="0.25">
      <c r="A7561" s="1"/>
    </row>
    <row r="7562" spans="1:1" x14ac:dyDescent="0.25">
      <c r="A7562" s="1"/>
    </row>
    <row r="7563" spans="1:1" x14ac:dyDescent="0.25">
      <c r="A7563" s="1"/>
    </row>
    <row r="7564" spans="1:1" x14ac:dyDescent="0.25">
      <c r="A7564" s="1"/>
    </row>
    <row r="7565" spans="1:1" x14ac:dyDescent="0.25">
      <c r="A7565" s="1"/>
    </row>
    <row r="7566" spans="1:1" x14ac:dyDescent="0.25">
      <c r="A7566" s="1"/>
    </row>
    <row r="7567" spans="1:1" x14ac:dyDescent="0.25">
      <c r="A7567" s="1"/>
    </row>
    <row r="7568" spans="1:1" x14ac:dyDescent="0.25">
      <c r="A7568" s="1"/>
    </row>
    <row r="7569" spans="1:1" x14ac:dyDescent="0.25">
      <c r="A7569" s="1"/>
    </row>
    <row r="7570" spans="1:1" x14ac:dyDescent="0.25">
      <c r="A7570" s="1"/>
    </row>
    <row r="7571" spans="1:1" x14ac:dyDescent="0.25">
      <c r="A7571" s="1"/>
    </row>
    <row r="7572" spans="1:1" x14ac:dyDescent="0.25">
      <c r="A7572" s="1"/>
    </row>
    <row r="7573" spans="1:1" x14ac:dyDescent="0.25">
      <c r="A7573" s="1"/>
    </row>
    <row r="7574" spans="1:1" x14ac:dyDescent="0.25">
      <c r="A7574" s="1"/>
    </row>
    <row r="7575" spans="1:1" x14ac:dyDescent="0.25">
      <c r="A7575" s="1"/>
    </row>
    <row r="7576" spans="1:1" x14ac:dyDescent="0.25">
      <c r="A7576" s="1"/>
    </row>
    <row r="7577" spans="1:1" x14ac:dyDescent="0.25">
      <c r="A7577" s="1"/>
    </row>
    <row r="7578" spans="1:1" x14ac:dyDescent="0.25">
      <c r="A7578" s="1"/>
    </row>
    <row r="7579" spans="1:1" x14ac:dyDescent="0.25">
      <c r="A7579" s="1"/>
    </row>
    <row r="7580" spans="1:1" x14ac:dyDescent="0.25">
      <c r="A7580" s="1"/>
    </row>
    <row r="7581" spans="1:1" x14ac:dyDescent="0.25">
      <c r="A7581" s="1"/>
    </row>
    <row r="7582" spans="1:1" x14ac:dyDescent="0.25">
      <c r="A7582" s="1"/>
    </row>
    <row r="7583" spans="1:1" x14ac:dyDescent="0.25">
      <c r="A7583" s="1"/>
    </row>
    <row r="7584" spans="1:1" x14ac:dyDescent="0.25">
      <c r="A7584" s="1"/>
    </row>
    <row r="7585" spans="1:1" x14ac:dyDescent="0.25">
      <c r="A7585" s="1"/>
    </row>
    <row r="7586" spans="1:1" x14ac:dyDescent="0.25">
      <c r="A7586" s="1"/>
    </row>
    <row r="7587" spans="1:1" x14ac:dyDescent="0.25">
      <c r="A7587" s="1"/>
    </row>
    <row r="7588" spans="1:1" x14ac:dyDescent="0.25">
      <c r="A7588" s="1"/>
    </row>
    <row r="7589" spans="1:1" x14ac:dyDescent="0.25">
      <c r="A7589" s="1"/>
    </row>
    <row r="7590" spans="1:1" x14ac:dyDescent="0.25">
      <c r="A7590" s="1"/>
    </row>
    <row r="7591" spans="1:1" x14ac:dyDescent="0.25">
      <c r="A7591" s="1"/>
    </row>
    <row r="7592" spans="1:1" x14ac:dyDescent="0.25">
      <c r="A7592" s="1"/>
    </row>
    <row r="7593" spans="1:1" x14ac:dyDescent="0.25">
      <c r="A7593" s="1"/>
    </row>
    <row r="7594" spans="1:1" x14ac:dyDescent="0.25">
      <c r="A7594" s="1"/>
    </row>
    <row r="7595" spans="1:1" x14ac:dyDescent="0.25">
      <c r="A7595" s="1"/>
    </row>
    <row r="7596" spans="1:1" x14ac:dyDescent="0.25">
      <c r="A7596" s="1"/>
    </row>
    <row r="7597" spans="1:1" x14ac:dyDescent="0.25">
      <c r="A7597" s="1"/>
    </row>
    <row r="7598" spans="1:1" x14ac:dyDescent="0.25">
      <c r="A7598" s="1"/>
    </row>
    <row r="7599" spans="1:1" x14ac:dyDescent="0.25">
      <c r="A7599" s="1"/>
    </row>
    <row r="7600" spans="1:1" x14ac:dyDescent="0.25">
      <c r="A7600" s="1"/>
    </row>
    <row r="7601" spans="1:1" x14ac:dyDescent="0.25">
      <c r="A7601" s="1"/>
    </row>
    <row r="7602" spans="1:1" x14ac:dyDescent="0.25">
      <c r="A7602" s="1"/>
    </row>
    <row r="7603" spans="1:1" x14ac:dyDescent="0.25">
      <c r="A7603" s="1"/>
    </row>
    <row r="7604" spans="1:1" x14ac:dyDescent="0.25">
      <c r="A7604" s="1"/>
    </row>
    <row r="7605" spans="1:1" x14ac:dyDescent="0.25">
      <c r="A7605" s="1"/>
    </row>
    <row r="7606" spans="1:1" x14ac:dyDescent="0.25">
      <c r="A7606" s="1"/>
    </row>
    <row r="7607" spans="1:1" x14ac:dyDescent="0.25">
      <c r="A7607" s="1"/>
    </row>
    <row r="7608" spans="1:1" x14ac:dyDescent="0.25">
      <c r="A7608" s="1"/>
    </row>
    <row r="7609" spans="1:1" x14ac:dyDescent="0.25">
      <c r="A7609" s="1"/>
    </row>
    <row r="7610" spans="1:1" x14ac:dyDescent="0.25">
      <c r="A7610" s="1"/>
    </row>
    <row r="7611" spans="1:1" x14ac:dyDescent="0.25">
      <c r="A7611" s="1"/>
    </row>
    <row r="7612" spans="1:1" x14ac:dyDescent="0.25">
      <c r="A7612" s="1"/>
    </row>
    <row r="7613" spans="1:1" x14ac:dyDescent="0.25">
      <c r="A7613" s="1"/>
    </row>
    <row r="7614" spans="1:1" x14ac:dyDescent="0.25">
      <c r="A7614" s="1"/>
    </row>
    <row r="7615" spans="1:1" x14ac:dyDescent="0.25">
      <c r="A7615" s="1"/>
    </row>
    <row r="7616" spans="1:1" x14ac:dyDescent="0.25">
      <c r="A7616" s="1"/>
    </row>
    <row r="7617" spans="1:1" x14ac:dyDescent="0.25">
      <c r="A7617" s="1"/>
    </row>
    <row r="7618" spans="1:1" x14ac:dyDescent="0.25">
      <c r="A7618" s="1"/>
    </row>
    <row r="7619" spans="1:1" x14ac:dyDescent="0.25">
      <c r="A7619" s="1"/>
    </row>
    <row r="7620" spans="1:1" x14ac:dyDescent="0.25">
      <c r="A7620" s="1"/>
    </row>
    <row r="7621" spans="1:1" x14ac:dyDescent="0.25">
      <c r="A7621" s="1"/>
    </row>
    <row r="7622" spans="1:1" x14ac:dyDescent="0.25">
      <c r="A7622" s="1"/>
    </row>
    <row r="7623" spans="1:1" x14ac:dyDescent="0.25">
      <c r="A7623" s="1"/>
    </row>
    <row r="7624" spans="1:1" x14ac:dyDescent="0.25">
      <c r="A7624" s="1"/>
    </row>
    <row r="7625" spans="1:1" x14ac:dyDescent="0.25">
      <c r="A7625" s="1"/>
    </row>
    <row r="7626" spans="1:1" x14ac:dyDescent="0.25">
      <c r="A7626" s="1"/>
    </row>
    <row r="7627" spans="1:1" x14ac:dyDescent="0.25">
      <c r="A7627" s="1"/>
    </row>
    <row r="7628" spans="1:1" x14ac:dyDescent="0.25">
      <c r="A7628" s="1"/>
    </row>
    <row r="7629" spans="1:1" x14ac:dyDescent="0.25">
      <c r="A7629" s="1"/>
    </row>
    <row r="7630" spans="1:1" x14ac:dyDescent="0.25">
      <c r="A7630" s="1"/>
    </row>
    <row r="7631" spans="1:1" x14ac:dyDescent="0.25">
      <c r="A7631" s="1"/>
    </row>
    <row r="7632" spans="1:1" x14ac:dyDescent="0.25">
      <c r="A7632" s="1"/>
    </row>
    <row r="7633" spans="1:1" x14ac:dyDescent="0.25">
      <c r="A7633" s="1"/>
    </row>
    <row r="7634" spans="1:1" x14ac:dyDescent="0.25">
      <c r="A7634" s="1"/>
    </row>
    <row r="7635" spans="1:1" x14ac:dyDescent="0.25">
      <c r="A7635" s="1"/>
    </row>
    <row r="7636" spans="1:1" x14ac:dyDescent="0.25">
      <c r="A7636" s="1"/>
    </row>
    <row r="7637" spans="1:1" x14ac:dyDescent="0.25">
      <c r="A7637" s="1"/>
    </row>
    <row r="7638" spans="1:1" x14ac:dyDescent="0.25">
      <c r="A7638" s="1"/>
    </row>
    <row r="7639" spans="1:1" x14ac:dyDescent="0.25">
      <c r="A7639" s="1"/>
    </row>
    <row r="7640" spans="1:1" x14ac:dyDescent="0.25">
      <c r="A7640" s="1"/>
    </row>
    <row r="7641" spans="1:1" x14ac:dyDescent="0.25">
      <c r="A7641" s="1"/>
    </row>
    <row r="7642" spans="1:1" x14ac:dyDescent="0.25">
      <c r="A7642" s="1"/>
    </row>
    <row r="7643" spans="1:1" x14ac:dyDescent="0.25">
      <c r="A7643" s="1"/>
    </row>
    <row r="7644" spans="1:1" x14ac:dyDescent="0.25">
      <c r="A7644" s="1"/>
    </row>
    <row r="7645" spans="1:1" x14ac:dyDescent="0.25">
      <c r="A7645" s="1"/>
    </row>
    <row r="7646" spans="1:1" x14ac:dyDescent="0.25">
      <c r="A7646" s="1"/>
    </row>
    <row r="7647" spans="1:1" x14ac:dyDescent="0.25">
      <c r="A7647" s="1"/>
    </row>
    <row r="7648" spans="1:1" x14ac:dyDescent="0.25">
      <c r="A7648" s="1"/>
    </row>
    <row r="7649" spans="1:1" x14ac:dyDescent="0.25">
      <c r="A7649" s="1"/>
    </row>
    <row r="7650" spans="1:1" x14ac:dyDescent="0.25">
      <c r="A7650" s="1"/>
    </row>
    <row r="7651" spans="1:1" x14ac:dyDescent="0.25">
      <c r="A7651" s="1"/>
    </row>
    <row r="7652" spans="1:1" x14ac:dyDescent="0.25">
      <c r="A7652" s="1"/>
    </row>
    <row r="7653" spans="1:1" x14ac:dyDescent="0.25">
      <c r="A7653" s="1"/>
    </row>
    <row r="7654" spans="1:1" x14ac:dyDescent="0.25">
      <c r="A7654" s="1"/>
    </row>
    <row r="7655" spans="1:1" x14ac:dyDescent="0.25">
      <c r="A7655" s="1"/>
    </row>
    <row r="7656" spans="1:1" x14ac:dyDescent="0.25">
      <c r="A7656" s="1"/>
    </row>
    <row r="7657" spans="1:1" x14ac:dyDescent="0.25">
      <c r="A7657" s="1"/>
    </row>
    <row r="7658" spans="1:1" x14ac:dyDescent="0.25">
      <c r="A7658" s="1"/>
    </row>
    <row r="7659" spans="1:1" x14ac:dyDescent="0.25">
      <c r="A7659" s="1"/>
    </row>
    <row r="7660" spans="1:1" x14ac:dyDescent="0.25">
      <c r="A7660" s="1"/>
    </row>
    <row r="7661" spans="1:1" x14ac:dyDescent="0.25">
      <c r="A7661" s="1"/>
    </row>
    <row r="7662" spans="1:1" x14ac:dyDescent="0.25">
      <c r="A7662" s="1"/>
    </row>
    <row r="7663" spans="1:1" x14ac:dyDescent="0.25">
      <c r="A7663" s="1"/>
    </row>
    <row r="7664" spans="1:1" x14ac:dyDescent="0.25">
      <c r="A7664" s="1"/>
    </row>
    <row r="7665" spans="1:1" x14ac:dyDescent="0.25">
      <c r="A7665" s="1"/>
    </row>
    <row r="7666" spans="1:1" x14ac:dyDescent="0.25">
      <c r="A7666" s="1"/>
    </row>
    <row r="7667" spans="1:1" x14ac:dyDescent="0.25">
      <c r="A7667" s="1"/>
    </row>
    <row r="7668" spans="1:1" x14ac:dyDescent="0.25">
      <c r="A7668" s="1"/>
    </row>
    <row r="7669" spans="1:1" x14ac:dyDescent="0.25">
      <c r="A7669" s="1"/>
    </row>
    <row r="7670" spans="1:1" x14ac:dyDescent="0.25">
      <c r="A7670" s="1"/>
    </row>
    <row r="7671" spans="1:1" x14ac:dyDescent="0.25">
      <c r="A7671" s="1"/>
    </row>
    <row r="7672" spans="1:1" x14ac:dyDescent="0.25">
      <c r="A7672" s="1"/>
    </row>
    <row r="7673" spans="1:1" x14ac:dyDescent="0.25">
      <c r="A7673" s="1"/>
    </row>
    <row r="7674" spans="1:1" x14ac:dyDescent="0.25">
      <c r="A7674" s="1"/>
    </row>
    <row r="7675" spans="1:1" x14ac:dyDescent="0.25">
      <c r="A7675" s="1"/>
    </row>
    <row r="7676" spans="1:1" x14ac:dyDescent="0.25">
      <c r="A7676" s="1"/>
    </row>
    <row r="7677" spans="1:1" x14ac:dyDescent="0.25">
      <c r="A7677" s="1"/>
    </row>
    <row r="7678" spans="1:1" x14ac:dyDescent="0.25">
      <c r="A7678" s="1"/>
    </row>
    <row r="7679" spans="1:1" x14ac:dyDescent="0.25">
      <c r="A7679" s="1"/>
    </row>
    <row r="7680" spans="1:1" x14ac:dyDescent="0.25">
      <c r="A7680" s="1"/>
    </row>
    <row r="7681" spans="1:1" x14ac:dyDescent="0.25">
      <c r="A7681" s="1"/>
    </row>
    <row r="7682" spans="1:1" x14ac:dyDescent="0.25">
      <c r="A7682" s="1"/>
    </row>
    <row r="7683" spans="1:1" x14ac:dyDescent="0.25">
      <c r="A7683" s="1"/>
    </row>
    <row r="7684" spans="1:1" x14ac:dyDescent="0.25">
      <c r="A7684" s="1"/>
    </row>
    <row r="7685" spans="1:1" x14ac:dyDescent="0.25">
      <c r="A7685" s="1"/>
    </row>
    <row r="7686" spans="1:1" x14ac:dyDescent="0.25">
      <c r="A7686" s="1"/>
    </row>
    <row r="7687" spans="1:1" x14ac:dyDescent="0.25">
      <c r="A7687" s="1"/>
    </row>
    <row r="7688" spans="1:1" x14ac:dyDescent="0.25">
      <c r="A7688" s="1"/>
    </row>
    <row r="7689" spans="1:1" x14ac:dyDescent="0.25">
      <c r="A7689" s="1"/>
    </row>
    <row r="7690" spans="1:1" x14ac:dyDescent="0.25">
      <c r="A7690" s="1"/>
    </row>
    <row r="7691" spans="1:1" x14ac:dyDescent="0.25">
      <c r="A7691" s="1"/>
    </row>
    <row r="7692" spans="1:1" x14ac:dyDescent="0.25">
      <c r="A7692" s="1"/>
    </row>
    <row r="7693" spans="1:1" x14ac:dyDescent="0.25">
      <c r="A7693" s="1"/>
    </row>
    <row r="7694" spans="1:1" x14ac:dyDescent="0.25">
      <c r="A7694" s="1"/>
    </row>
    <row r="7695" spans="1:1" x14ac:dyDescent="0.25">
      <c r="A7695" s="1"/>
    </row>
    <row r="7696" spans="1:1" x14ac:dyDescent="0.25">
      <c r="A7696" s="1"/>
    </row>
    <row r="7697" spans="1:1" x14ac:dyDescent="0.25">
      <c r="A7697" s="1"/>
    </row>
    <row r="7698" spans="1:1" x14ac:dyDescent="0.25">
      <c r="A7698" s="1"/>
    </row>
    <row r="7699" spans="1:1" x14ac:dyDescent="0.25">
      <c r="A7699" s="1"/>
    </row>
    <row r="7700" spans="1:1" x14ac:dyDescent="0.25">
      <c r="A7700" s="1"/>
    </row>
    <row r="7701" spans="1:1" x14ac:dyDescent="0.25">
      <c r="A7701" s="1"/>
    </row>
    <row r="7702" spans="1:1" x14ac:dyDescent="0.25">
      <c r="A7702" s="1"/>
    </row>
    <row r="7703" spans="1:1" x14ac:dyDescent="0.25">
      <c r="A7703" s="1"/>
    </row>
    <row r="7704" spans="1:1" x14ac:dyDescent="0.25">
      <c r="A7704" s="1"/>
    </row>
    <row r="7705" spans="1:1" x14ac:dyDescent="0.25">
      <c r="A7705" s="1"/>
    </row>
    <row r="7706" spans="1:1" x14ac:dyDescent="0.25">
      <c r="A7706" s="1"/>
    </row>
    <row r="7707" spans="1:1" x14ac:dyDescent="0.25">
      <c r="A7707" s="1"/>
    </row>
    <row r="7708" spans="1:1" x14ac:dyDescent="0.25">
      <c r="A7708" s="1"/>
    </row>
    <row r="7709" spans="1:1" x14ac:dyDescent="0.25">
      <c r="A7709" s="1"/>
    </row>
    <row r="7710" spans="1:1" x14ac:dyDescent="0.25">
      <c r="A7710" s="1"/>
    </row>
    <row r="7711" spans="1:1" x14ac:dyDescent="0.25">
      <c r="A7711" s="1"/>
    </row>
    <row r="7712" spans="1:1" x14ac:dyDescent="0.25">
      <c r="A7712" s="1"/>
    </row>
    <row r="7713" spans="1:1" x14ac:dyDescent="0.25">
      <c r="A7713" s="1"/>
    </row>
    <row r="7714" spans="1:1" x14ac:dyDescent="0.25">
      <c r="A7714" s="1"/>
    </row>
    <row r="7715" spans="1:1" x14ac:dyDescent="0.25">
      <c r="A7715" s="1"/>
    </row>
    <row r="7716" spans="1:1" x14ac:dyDescent="0.25">
      <c r="A7716" s="1"/>
    </row>
    <row r="7717" spans="1:1" x14ac:dyDescent="0.25">
      <c r="A7717" s="1"/>
    </row>
    <row r="7718" spans="1:1" x14ac:dyDescent="0.25">
      <c r="A7718" s="1"/>
    </row>
    <row r="7719" spans="1:1" x14ac:dyDescent="0.25">
      <c r="A7719" s="1"/>
    </row>
    <row r="7720" spans="1:1" x14ac:dyDescent="0.25">
      <c r="A7720" s="1"/>
    </row>
    <row r="7721" spans="1:1" x14ac:dyDescent="0.25">
      <c r="A7721" s="1"/>
    </row>
    <row r="7722" spans="1:1" x14ac:dyDescent="0.25">
      <c r="A7722" s="1"/>
    </row>
    <row r="7723" spans="1:1" x14ac:dyDescent="0.25">
      <c r="A7723" s="1"/>
    </row>
    <row r="7724" spans="1:1" x14ac:dyDescent="0.25">
      <c r="A7724" s="1"/>
    </row>
    <row r="7725" spans="1:1" x14ac:dyDescent="0.25">
      <c r="A7725" s="1"/>
    </row>
    <row r="7726" spans="1:1" x14ac:dyDescent="0.25">
      <c r="A7726" s="1"/>
    </row>
    <row r="7727" spans="1:1" x14ac:dyDescent="0.25">
      <c r="A7727" s="1"/>
    </row>
    <row r="7728" spans="1:1" x14ac:dyDescent="0.25">
      <c r="A7728" s="1"/>
    </row>
    <row r="7729" spans="1:1" x14ac:dyDescent="0.25">
      <c r="A7729" s="1"/>
    </row>
    <row r="7730" spans="1:1" x14ac:dyDescent="0.25">
      <c r="A7730" s="1"/>
    </row>
    <row r="7731" spans="1:1" x14ac:dyDescent="0.25">
      <c r="A7731" s="1"/>
    </row>
    <row r="7732" spans="1:1" x14ac:dyDescent="0.25">
      <c r="A7732" s="1"/>
    </row>
    <row r="7733" spans="1:1" x14ac:dyDescent="0.25">
      <c r="A7733" s="1"/>
    </row>
    <row r="7734" spans="1:1" x14ac:dyDescent="0.25">
      <c r="A7734" s="1"/>
    </row>
    <row r="7735" spans="1:1" x14ac:dyDescent="0.25">
      <c r="A7735" s="1"/>
    </row>
    <row r="7736" spans="1:1" x14ac:dyDescent="0.25">
      <c r="A7736" s="1"/>
    </row>
    <row r="7737" spans="1:1" x14ac:dyDescent="0.25">
      <c r="A7737" s="1"/>
    </row>
    <row r="7738" spans="1:1" x14ac:dyDescent="0.25">
      <c r="A7738" s="1"/>
    </row>
    <row r="7739" spans="1:1" x14ac:dyDescent="0.25">
      <c r="A7739" s="1"/>
    </row>
    <row r="7740" spans="1:1" x14ac:dyDescent="0.25">
      <c r="A7740" s="1"/>
    </row>
    <row r="7741" spans="1:1" x14ac:dyDescent="0.25">
      <c r="A7741" s="1"/>
    </row>
    <row r="7742" spans="1:1" x14ac:dyDescent="0.25">
      <c r="A7742" s="1"/>
    </row>
    <row r="7743" spans="1:1" x14ac:dyDescent="0.25">
      <c r="A7743" s="1"/>
    </row>
    <row r="7744" spans="1:1" x14ac:dyDescent="0.25">
      <c r="A7744" s="1"/>
    </row>
    <row r="7745" spans="1:1" x14ac:dyDescent="0.25">
      <c r="A7745" s="1"/>
    </row>
    <row r="7746" spans="1:1" x14ac:dyDescent="0.25">
      <c r="A7746" s="1"/>
    </row>
    <row r="7747" spans="1:1" x14ac:dyDescent="0.25">
      <c r="A7747" s="1"/>
    </row>
    <row r="7748" spans="1:1" x14ac:dyDescent="0.25">
      <c r="A7748" s="1"/>
    </row>
    <row r="7749" spans="1:1" x14ac:dyDescent="0.25">
      <c r="A7749" s="1"/>
    </row>
    <row r="7750" spans="1:1" x14ac:dyDescent="0.25">
      <c r="A7750" s="1"/>
    </row>
    <row r="7751" spans="1:1" x14ac:dyDescent="0.25">
      <c r="A7751" s="1"/>
    </row>
    <row r="7752" spans="1:1" x14ac:dyDescent="0.25">
      <c r="A7752" s="1"/>
    </row>
    <row r="7753" spans="1:1" x14ac:dyDescent="0.25">
      <c r="A7753" s="1"/>
    </row>
    <row r="7754" spans="1:1" x14ac:dyDescent="0.25">
      <c r="A7754" s="1"/>
    </row>
    <row r="7755" spans="1:1" x14ac:dyDescent="0.25">
      <c r="A7755" s="1"/>
    </row>
    <row r="7756" spans="1:1" x14ac:dyDescent="0.25">
      <c r="A7756" s="1"/>
    </row>
    <row r="7757" spans="1:1" x14ac:dyDescent="0.25">
      <c r="A7757" s="1"/>
    </row>
    <row r="7758" spans="1:1" x14ac:dyDescent="0.25">
      <c r="A7758" s="1"/>
    </row>
    <row r="7759" spans="1:1" x14ac:dyDescent="0.25">
      <c r="A7759" s="1"/>
    </row>
    <row r="7760" spans="1:1" x14ac:dyDescent="0.25">
      <c r="A7760" s="1"/>
    </row>
    <row r="7761" spans="1:1" x14ac:dyDescent="0.25">
      <c r="A7761" s="1"/>
    </row>
    <row r="7762" spans="1:1" x14ac:dyDescent="0.25">
      <c r="A7762" s="1"/>
    </row>
    <row r="7763" spans="1:1" x14ac:dyDescent="0.25">
      <c r="A7763" s="1"/>
    </row>
    <row r="7764" spans="1:1" x14ac:dyDescent="0.25">
      <c r="A7764" s="1"/>
    </row>
    <row r="7765" spans="1:1" x14ac:dyDescent="0.25">
      <c r="A7765" s="1"/>
    </row>
    <row r="7766" spans="1:1" x14ac:dyDescent="0.25">
      <c r="A7766" s="1"/>
    </row>
    <row r="7767" spans="1:1" x14ac:dyDescent="0.25">
      <c r="A7767" s="1"/>
    </row>
    <row r="7768" spans="1:1" x14ac:dyDescent="0.25">
      <c r="A7768" s="1"/>
    </row>
    <row r="7769" spans="1:1" x14ac:dyDescent="0.25">
      <c r="A7769" s="1"/>
    </row>
    <row r="7770" spans="1:1" x14ac:dyDescent="0.25">
      <c r="A7770" s="1"/>
    </row>
    <row r="7771" spans="1:1" x14ac:dyDescent="0.25">
      <c r="A7771" s="1"/>
    </row>
    <row r="7772" spans="1:1" x14ac:dyDescent="0.25">
      <c r="A7772" s="1"/>
    </row>
    <row r="7773" spans="1:1" x14ac:dyDescent="0.25">
      <c r="A7773" s="1"/>
    </row>
    <row r="7774" spans="1:1" x14ac:dyDescent="0.25">
      <c r="A7774" s="1"/>
    </row>
    <row r="7775" spans="1:1" x14ac:dyDescent="0.25">
      <c r="A7775" s="1"/>
    </row>
    <row r="7776" spans="1:1" x14ac:dyDescent="0.25">
      <c r="A7776" s="1"/>
    </row>
    <row r="7777" spans="1:1" x14ac:dyDescent="0.25">
      <c r="A7777" s="1"/>
    </row>
    <row r="7778" spans="1:1" x14ac:dyDescent="0.25">
      <c r="A7778" s="1"/>
    </row>
    <row r="7779" spans="1:1" x14ac:dyDescent="0.25">
      <c r="A7779" s="1"/>
    </row>
    <row r="7780" spans="1:1" x14ac:dyDescent="0.25">
      <c r="A7780" s="1"/>
    </row>
    <row r="7781" spans="1:1" x14ac:dyDescent="0.25">
      <c r="A7781" s="1"/>
    </row>
    <row r="7782" spans="1:1" x14ac:dyDescent="0.25">
      <c r="A7782" s="1"/>
    </row>
    <row r="7783" spans="1:1" x14ac:dyDescent="0.25">
      <c r="A7783" s="1"/>
    </row>
    <row r="7784" spans="1:1" x14ac:dyDescent="0.25">
      <c r="A7784" s="1"/>
    </row>
    <row r="7785" spans="1:1" x14ac:dyDescent="0.25">
      <c r="A7785" s="1"/>
    </row>
    <row r="7786" spans="1:1" x14ac:dyDescent="0.25">
      <c r="A7786" s="1"/>
    </row>
    <row r="7787" spans="1:1" x14ac:dyDescent="0.25">
      <c r="A7787" s="1"/>
    </row>
    <row r="7788" spans="1:1" x14ac:dyDescent="0.25">
      <c r="A7788" s="1"/>
    </row>
    <row r="7789" spans="1:1" x14ac:dyDescent="0.25">
      <c r="A7789" s="1"/>
    </row>
    <row r="7790" spans="1:1" x14ac:dyDescent="0.25">
      <c r="A7790" s="1"/>
    </row>
    <row r="7791" spans="1:1" x14ac:dyDescent="0.25">
      <c r="A7791" s="1"/>
    </row>
    <row r="7792" spans="1:1" x14ac:dyDescent="0.25">
      <c r="A7792" s="1"/>
    </row>
    <row r="7793" spans="1:1" x14ac:dyDescent="0.25">
      <c r="A7793" s="1"/>
    </row>
    <row r="7794" spans="1:1" x14ac:dyDescent="0.25">
      <c r="A7794" s="1"/>
    </row>
    <row r="7795" spans="1:1" x14ac:dyDescent="0.25">
      <c r="A7795" s="1"/>
    </row>
    <row r="7796" spans="1:1" x14ac:dyDescent="0.25">
      <c r="A7796" s="1"/>
    </row>
    <row r="7797" spans="1:1" x14ac:dyDescent="0.25">
      <c r="A7797" s="1"/>
    </row>
    <row r="7798" spans="1:1" x14ac:dyDescent="0.25">
      <c r="A7798" s="1"/>
    </row>
    <row r="7799" spans="1:1" x14ac:dyDescent="0.25">
      <c r="A7799" s="1"/>
    </row>
    <row r="7800" spans="1:1" x14ac:dyDescent="0.25">
      <c r="A7800" s="1"/>
    </row>
    <row r="7801" spans="1:1" x14ac:dyDescent="0.25">
      <c r="A7801" s="1"/>
    </row>
    <row r="7802" spans="1:1" x14ac:dyDescent="0.25">
      <c r="A7802" s="1"/>
    </row>
    <row r="7803" spans="1:1" x14ac:dyDescent="0.25">
      <c r="A7803" s="1"/>
    </row>
    <row r="7804" spans="1:1" x14ac:dyDescent="0.25">
      <c r="A7804" s="1"/>
    </row>
    <row r="7805" spans="1:1" x14ac:dyDescent="0.25">
      <c r="A7805" s="1"/>
    </row>
    <row r="7806" spans="1:1" x14ac:dyDescent="0.25">
      <c r="A7806" s="1"/>
    </row>
    <row r="7807" spans="1:1" x14ac:dyDescent="0.25">
      <c r="A7807" s="1"/>
    </row>
    <row r="7808" spans="1:1" x14ac:dyDescent="0.25">
      <c r="A7808" s="1"/>
    </row>
    <row r="7809" spans="1:1" x14ac:dyDescent="0.25">
      <c r="A7809" s="1"/>
    </row>
    <row r="7810" spans="1:1" x14ac:dyDescent="0.25">
      <c r="A7810" s="1"/>
    </row>
    <row r="7811" spans="1:1" x14ac:dyDescent="0.25">
      <c r="A7811" s="1"/>
    </row>
    <row r="7812" spans="1:1" x14ac:dyDescent="0.25">
      <c r="A7812" s="1"/>
    </row>
    <row r="7813" spans="1:1" x14ac:dyDescent="0.25">
      <c r="A7813" s="1"/>
    </row>
    <row r="7814" spans="1:1" x14ac:dyDescent="0.25">
      <c r="A7814" s="1"/>
    </row>
    <row r="7815" spans="1:1" x14ac:dyDescent="0.25">
      <c r="A7815" s="1"/>
    </row>
    <row r="7816" spans="1:1" x14ac:dyDescent="0.25">
      <c r="A7816" s="1"/>
    </row>
    <row r="7817" spans="1:1" x14ac:dyDescent="0.25">
      <c r="A7817" s="1"/>
    </row>
    <row r="7818" spans="1:1" x14ac:dyDescent="0.25">
      <c r="A7818" s="1"/>
    </row>
    <row r="7819" spans="1:1" x14ac:dyDescent="0.25">
      <c r="A7819" s="1"/>
    </row>
    <row r="7820" spans="1:1" x14ac:dyDescent="0.25">
      <c r="A7820" s="1"/>
    </row>
    <row r="7821" spans="1:1" x14ac:dyDescent="0.25">
      <c r="A7821" s="1"/>
    </row>
    <row r="7822" spans="1:1" x14ac:dyDescent="0.25">
      <c r="A7822" s="1"/>
    </row>
    <row r="7823" spans="1:1" x14ac:dyDescent="0.25">
      <c r="A7823" s="1"/>
    </row>
    <row r="7824" spans="1:1" x14ac:dyDescent="0.25">
      <c r="A7824" s="1"/>
    </row>
    <row r="7825" spans="1:1" x14ac:dyDescent="0.25">
      <c r="A7825" s="1"/>
    </row>
    <row r="7826" spans="1:1" x14ac:dyDescent="0.25">
      <c r="A7826" s="1"/>
    </row>
    <row r="7827" spans="1:1" x14ac:dyDescent="0.25">
      <c r="A7827" s="1"/>
    </row>
    <row r="7828" spans="1:1" x14ac:dyDescent="0.25">
      <c r="A7828" s="1"/>
    </row>
    <row r="7829" spans="1:1" x14ac:dyDescent="0.25">
      <c r="A7829" s="1"/>
    </row>
    <row r="7830" spans="1:1" x14ac:dyDescent="0.25">
      <c r="A7830" s="1"/>
    </row>
    <row r="7831" spans="1:1" x14ac:dyDescent="0.25">
      <c r="A7831" s="1"/>
    </row>
    <row r="7832" spans="1:1" x14ac:dyDescent="0.25">
      <c r="A7832" s="1"/>
    </row>
    <row r="7833" spans="1:1" x14ac:dyDescent="0.25">
      <c r="A7833" s="1"/>
    </row>
    <row r="7834" spans="1:1" x14ac:dyDescent="0.25">
      <c r="A7834" s="1"/>
    </row>
    <row r="7835" spans="1:1" x14ac:dyDescent="0.25">
      <c r="A7835" s="1"/>
    </row>
    <row r="7836" spans="1:1" x14ac:dyDescent="0.25">
      <c r="A7836" s="1"/>
    </row>
    <row r="7837" spans="1:1" x14ac:dyDescent="0.25">
      <c r="A7837" s="1"/>
    </row>
    <row r="7838" spans="1:1" x14ac:dyDescent="0.25">
      <c r="A7838" s="1"/>
    </row>
    <row r="7839" spans="1:1" x14ac:dyDescent="0.25">
      <c r="A7839" s="1"/>
    </row>
    <row r="7840" spans="1:1" x14ac:dyDescent="0.25">
      <c r="A7840" s="1"/>
    </row>
    <row r="7841" spans="1:1" x14ac:dyDescent="0.25">
      <c r="A7841" s="1"/>
    </row>
    <row r="7842" spans="1:1" x14ac:dyDescent="0.25">
      <c r="A7842" s="1"/>
    </row>
    <row r="7843" spans="1:1" x14ac:dyDescent="0.25">
      <c r="A7843" s="1"/>
    </row>
    <row r="7844" spans="1:1" x14ac:dyDescent="0.25">
      <c r="A7844" s="1"/>
    </row>
    <row r="7845" spans="1:1" x14ac:dyDescent="0.25">
      <c r="A7845" s="1"/>
    </row>
    <row r="7846" spans="1:1" x14ac:dyDescent="0.25">
      <c r="A7846" s="1"/>
    </row>
    <row r="7847" spans="1:1" x14ac:dyDescent="0.25">
      <c r="A7847" s="1"/>
    </row>
    <row r="7848" spans="1:1" x14ac:dyDescent="0.25">
      <c r="A7848" s="1"/>
    </row>
    <row r="7849" spans="1:1" x14ac:dyDescent="0.25">
      <c r="A7849" s="1"/>
    </row>
    <row r="7850" spans="1:1" x14ac:dyDescent="0.25">
      <c r="A7850" s="1"/>
    </row>
    <row r="7851" spans="1:1" x14ac:dyDescent="0.25">
      <c r="A7851" s="1"/>
    </row>
    <row r="7852" spans="1:1" x14ac:dyDescent="0.25">
      <c r="A7852" s="1"/>
    </row>
    <row r="7853" spans="1:1" x14ac:dyDescent="0.25">
      <c r="A7853" s="1"/>
    </row>
    <row r="7854" spans="1:1" x14ac:dyDescent="0.25">
      <c r="A7854" s="1"/>
    </row>
    <row r="7855" spans="1:1" x14ac:dyDescent="0.25">
      <c r="A7855" s="1"/>
    </row>
    <row r="7856" spans="1:1" x14ac:dyDescent="0.25">
      <c r="A7856" s="1"/>
    </row>
    <row r="7857" spans="1:1" x14ac:dyDescent="0.25">
      <c r="A7857" s="1"/>
    </row>
    <row r="7858" spans="1:1" x14ac:dyDescent="0.25">
      <c r="A7858" s="1"/>
    </row>
    <row r="7859" spans="1:1" x14ac:dyDescent="0.25">
      <c r="A7859" s="1"/>
    </row>
    <row r="7860" spans="1:1" x14ac:dyDescent="0.25">
      <c r="A7860" s="1"/>
    </row>
    <row r="7861" spans="1:1" x14ac:dyDescent="0.25">
      <c r="A7861" s="1"/>
    </row>
    <row r="7862" spans="1:1" x14ac:dyDescent="0.25">
      <c r="A7862" s="1"/>
    </row>
    <row r="7863" spans="1:1" x14ac:dyDescent="0.25">
      <c r="A7863" s="1"/>
    </row>
    <row r="7864" spans="1:1" x14ac:dyDescent="0.25">
      <c r="A7864" s="1"/>
    </row>
    <row r="7865" spans="1:1" x14ac:dyDescent="0.25">
      <c r="A7865" s="1"/>
    </row>
    <row r="7866" spans="1:1" x14ac:dyDescent="0.25">
      <c r="A7866" s="1"/>
    </row>
    <row r="7867" spans="1:1" x14ac:dyDescent="0.25">
      <c r="A7867" s="1"/>
    </row>
    <row r="7868" spans="1:1" x14ac:dyDescent="0.25">
      <c r="A7868" s="1"/>
    </row>
    <row r="7869" spans="1:1" x14ac:dyDescent="0.25">
      <c r="A7869" s="1"/>
    </row>
    <row r="7870" spans="1:1" x14ac:dyDescent="0.25">
      <c r="A7870" s="1"/>
    </row>
    <row r="7871" spans="1:1" x14ac:dyDescent="0.25">
      <c r="A7871" s="1"/>
    </row>
    <row r="7872" spans="1:1" x14ac:dyDescent="0.25">
      <c r="A7872" s="1"/>
    </row>
    <row r="7873" spans="1:1" x14ac:dyDescent="0.25">
      <c r="A7873" s="1"/>
    </row>
    <row r="7874" spans="1:1" x14ac:dyDescent="0.25">
      <c r="A7874" s="1"/>
    </row>
    <row r="7875" spans="1:1" x14ac:dyDescent="0.25">
      <c r="A7875" s="1"/>
    </row>
    <row r="7876" spans="1:1" x14ac:dyDescent="0.25">
      <c r="A7876" s="1"/>
    </row>
    <row r="7877" spans="1:1" x14ac:dyDescent="0.25">
      <c r="A7877" s="1"/>
    </row>
    <row r="7878" spans="1:1" x14ac:dyDescent="0.25">
      <c r="A7878" s="1"/>
    </row>
    <row r="7879" spans="1:1" x14ac:dyDescent="0.25">
      <c r="A7879" s="1"/>
    </row>
    <row r="7880" spans="1:1" x14ac:dyDescent="0.25">
      <c r="A7880" s="1"/>
    </row>
    <row r="7881" spans="1:1" x14ac:dyDescent="0.25">
      <c r="A7881" s="1"/>
    </row>
    <row r="7882" spans="1:1" x14ac:dyDescent="0.25">
      <c r="A7882" s="1"/>
    </row>
    <row r="7883" spans="1:1" x14ac:dyDescent="0.25">
      <c r="A7883" s="1"/>
    </row>
    <row r="7884" spans="1:1" x14ac:dyDescent="0.25">
      <c r="A7884" s="1"/>
    </row>
    <row r="7885" spans="1:1" x14ac:dyDescent="0.25">
      <c r="A7885" s="1"/>
    </row>
    <row r="7886" spans="1:1" x14ac:dyDescent="0.25">
      <c r="A7886" s="1"/>
    </row>
    <row r="7887" spans="1:1" x14ac:dyDescent="0.25">
      <c r="A7887" s="1"/>
    </row>
    <row r="7888" spans="1:1" x14ac:dyDescent="0.25">
      <c r="A7888" s="1"/>
    </row>
    <row r="7889" spans="1:1" x14ac:dyDescent="0.25">
      <c r="A7889" s="1"/>
    </row>
    <row r="7890" spans="1:1" x14ac:dyDescent="0.25">
      <c r="A7890" s="1"/>
    </row>
    <row r="7891" spans="1:1" x14ac:dyDescent="0.25">
      <c r="A7891" s="1"/>
    </row>
    <row r="7892" spans="1:1" x14ac:dyDescent="0.25">
      <c r="A7892" s="1"/>
    </row>
    <row r="7893" spans="1:1" x14ac:dyDescent="0.25">
      <c r="A7893" s="1"/>
    </row>
    <row r="7894" spans="1:1" x14ac:dyDescent="0.25">
      <c r="A7894" s="1"/>
    </row>
    <row r="7895" spans="1:1" x14ac:dyDescent="0.25">
      <c r="A7895" s="1"/>
    </row>
    <row r="7896" spans="1:1" x14ac:dyDescent="0.25">
      <c r="A7896" s="1"/>
    </row>
    <row r="7897" spans="1:1" x14ac:dyDescent="0.25">
      <c r="A7897" s="1"/>
    </row>
    <row r="7898" spans="1:1" x14ac:dyDescent="0.25">
      <c r="A7898" s="1"/>
    </row>
    <row r="7899" spans="1:1" x14ac:dyDescent="0.25">
      <c r="A7899" s="1"/>
    </row>
    <row r="7900" spans="1:1" x14ac:dyDescent="0.25">
      <c r="A7900" s="1"/>
    </row>
    <row r="7901" spans="1:1" x14ac:dyDescent="0.25">
      <c r="A7901" s="1"/>
    </row>
    <row r="7902" spans="1:1" x14ac:dyDescent="0.25">
      <c r="A7902" s="1"/>
    </row>
    <row r="7903" spans="1:1" x14ac:dyDescent="0.25">
      <c r="A7903" s="1"/>
    </row>
    <row r="7904" spans="1:1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  <row r="7934" spans="1:1" x14ac:dyDescent="0.25">
      <c r="A7934" s="1"/>
    </row>
    <row r="7935" spans="1:1" x14ac:dyDescent="0.25">
      <c r="A7935" s="1"/>
    </row>
    <row r="7936" spans="1:1" x14ac:dyDescent="0.25">
      <c r="A7936" s="1"/>
    </row>
    <row r="7937" spans="1:1" x14ac:dyDescent="0.25">
      <c r="A7937" s="1"/>
    </row>
    <row r="7938" spans="1:1" x14ac:dyDescent="0.25">
      <c r="A7938" s="1"/>
    </row>
    <row r="7939" spans="1:1" x14ac:dyDescent="0.25">
      <c r="A7939" s="1"/>
    </row>
    <row r="7940" spans="1:1" x14ac:dyDescent="0.25">
      <c r="A7940" s="1"/>
    </row>
    <row r="7941" spans="1:1" x14ac:dyDescent="0.25">
      <c r="A7941" s="1"/>
    </row>
    <row r="7942" spans="1:1" x14ac:dyDescent="0.25">
      <c r="A7942" s="1"/>
    </row>
    <row r="7943" spans="1:1" x14ac:dyDescent="0.25">
      <c r="A7943" s="1"/>
    </row>
    <row r="7944" spans="1:1" x14ac:dyDescent="0.25">
      <c r="A7944" s="1"/>
    </row>
    <row r="7945" spans="1:1" x14ac:dyDescent="0.25">
      <c r="A7945" s="1"/>
    </row>
    <row r="7946" spans="1:1" x14ac:dyDescent="0.25">
      <c r="A7946" s="1"/>
    </row>
    <row r="7947" spans="1:1" x14ac:dyDescent="0.25">
      <c r="A7947" s="1"/>
    </row>
    <row r="7948" spans="1:1" x14ac:dyDescent="0.25">
      <c r="A7948" s="1"/>
    </row>
    <row r="7949" spans="1:1" x14ac:dyDescent="0.25">
      <c r="A7949" s="1"/>
    </row>
    <row r="7950" spans="1:1" x14ac:dyDescent="0.25">
      <c r="A7950" s="1"/>
    </row>
    <row r="7951" spans="1:1" x14ac:dyDescent="0.25">
      <c r="A7951" s="1"/>
    </row>
    <row r="7952" spans="1:1" x14ac:dyDescent="0.25">
      <c r="A7952" s="1"/>
    </row>
    <row r="7953" spans="1:1" x14ac:dyDescent="0.25">
      <c r="A7953" s="1"/>
    </row>
    <row r="7954" spans="1:1" x14ac:dyDescent="0.25">
      <c r="A7954" s="1"/>
    </row>
    <row r="7955" spans="1:1" x14ac:dyDescent="0.25">
      <c r="A7955" s="1"/>
    </row>
    <row r="7956" spans="1:1" x14ac:dyDescent="0.25">
      <c r="A7956" s="1"/>
    </row>
    <row r="7957" spans="1:1" x14ac:dyDescent="0.25">
      <c r="A7957" s="1"/>
    </row>
    <row r="7958" spans="1:1" x14ac:dyDescent="0.25">
      <c r="A7958" s="1"/>
    </row>
    <row r="7959" spans="1:1" x14ac:dyDescent="0.25">
      <c r="A7959" s="1"/>
    </row>
    <row r="7960" spans="1:1" x14ac:dyDescent="0.25">
      <c r="A7960" s="1"/>
    </row>
    <row r="7961" spans="1:1" x14ac:dyDescent="0.25">
      <c r="A7961" s="1"/>
    </row>
    <row r="7962" spans="1:1" x14ac:dyDescent="0.25">
      <c r="A7962" s="1"/>
    </row>
    <row r="7963" spans="1:1" x14ac:dyDescent="0.25">
      <c r="A7963" s="1"/>
    </row>
    <row r="7964" spans="1:1" x14ac:dyDescent="0.25">
      <c r="A7964" s="1"/>
    </row>
    <row r="7965" spans="1:1" x14ac:dyDescent="0.25">
      <c r="A7965" s="1"/>
    </row>
    <row r="7966" spans="1:1" x14ac:dyDescent="0.25">
      <c r="A7966" s="1"/>
    </row>
    <row r="7967" spans="1:1" x14ac:dyDescent="0.25">
      <c r="A7967" s="1"/>
    </row>
    <row r="7968" spans="1:1" x14ac:dyDescent="0.25">
      <c r="A7968" s="1"/>
    </row>
    <row r="7969" spans="1:1" x14ac:dyDescent="0.25">
      <c r="A7969" s="1"/>
    </row>
    <row r="7970" spans="1:1" x14ac:dyDescent="0.25">
      <c r="A7970" s="1"/>
    </row>
    <row r="7971" spans="1:1" x14ac:dyDescent="0.25">
      <c r="A7971" s="1"/>
    </row>
    <row r="7972" spans="1:1" x14ac:dyDescent="0.25">
      <c r="A7972" s="1"/>
    </row>
    <row r="7973" spans="1:1" x14ac:dyDescent="0.25">
      <c r="A7973" s="1"/>
    </row>
    <row r="7974" spans="1:1" x14ac:dyDescent="0.25">
      <c r="A7974" s="1"/>
    </row>
    <row r="7975" spans="1:1" x14ac:dyDescent="0.25">
      <c r="A7975" s="1"/>
    </row>
    <row r="7976" spans="1:1" x14ac:dyDescent="0.25">
      <c r="A7976" s="1"/>
    </row>
    <row r="7977" spans="1:1" x14ac:dyDescent="0.25">
      <c r="A7977" s="1"/>
    </row>
    <row r="7978" spans="1:1" x14ac:dyDescent="0.25">
      <c r="A7978" s="1"/>
    </row>
    <row r="7979" spans="1:1" x14ac:dyDescent="0.25">
      <c r="A7979" s="1"/>
    </row>
    <row r="7980" spans="1:1" x14ac:dyDescent="0.25">
      <c r="A7980" s="1"/>
    </row>
    <row r="7981" spans="1:1" x14ac:dyDescent="0.25">
      <c r="A7981" s="1"/>
    </row>
    <row r="7982" spans="1:1" x14ac:dyDescent="0.25">
      <c r="A7982" s="1"/>
    </row>
    <row r="7983" spans="1:1" x14ac:dyDescent="0.25">
      <c r="A7983" s="1"/>
    </row>
    <row r="7984" spans="1:1" x14ac:dyDescent="0.25">
      <c r="A7984" s="1"/>
    </row>
    <row r="7985" spans="1:1" x14ac:dyDescent="0.25">
      <c r="A7985" s="1"/>
    </row>
    <row r="7986" spans="1:1" x14ac:dyDescent="0.25">
      <c r="A7986" s="1"/>
    </row>
    <row r="7987" spans="1:1" x14ac:dyDescent="0.25">
      <c r="A7987" s="1"/>
    </row>
    <row r="7988" spans="1:1" x14ac:dyDescent="0.25">
      <c r="A7988" s="1"/>
    </row>
    <row r="7989" spans="1:1" x14ac:dyDescent="0.25">
      <c r="A7989" s="1"/>
    </row>
    <row r="7990" spans="1:1" x14ac:dyDescent="0.25">
      <c r="A7990" s="1"/>
    </row>
    <row r="7991" spans="1:1" x14ac:dyDescent="0.25">
      <c r="A7991" s="1"/>
    </row>
    <row r="7992" spans="1:1" x14ac:dyDescent="0.25">
      <c r="A7992" s="1"/>
    </row>
    <row r="7993" spans="1:1" x14ac:dyDescent="0.25">
      <c r="A7993" s="1"/>
    </row>
    <row r="7994" spans="1:1" x14ac:dyDescent="0.25">
      <c r="A7994" s="1"/>
    </row>
    <row r="7995" spans="1:1" x14ac:dyDescent="0.25">
      <c r="A7995" s="1"/>
    </row>
    <row r="7996" spans="1:1" x14ac:dyDescent="0.25">
      <c r="A7996" s="1"/>
    </row>
    <row r="7997" spans="1:1" x14ac:dyDescent="0.25">
      <c r="A7997" s="1"/>
    </row>
    <row r="7998" spans="1:1" x14ac:dyDescent="0.25">
      <c r="A7998" s="1"/>
    </row>
    <row r="7999" spans="1:1" x14ac:dyDescent="0.25">
      <c r="A7999" s="1"/>
    </row>
    <row r="8000" spans="1:1" x14ac:dyDescent="0.25">
      <c r="A8000" s="1"/>
    </row>
    <row r="8001" spans="1:1" x14ac:dyDescent="0.25">
      <c r="A8001" s="1"/>
    </row>
    <row r="8002" spans="1:1" x14ac:dyDescent="0.25">
      <c r="A8002" s="1"/>
    </row>
    <row r="8003" spans="1:1" x14ac:dyDescent="0.25">
      <c r="A8003" s="1"/>
    </row>
    <row r="8004" spans="1:1" x14ac:dyDescent="0.25">
      <c r="A8004" s="1"/>
    </row>
    <row r="8005" spans="1:1" x14ac:dyDescent="0.25">
      <c r="A8005" s="1"/>
    </row>
    <row r="8006" spans="1:1" x14ac:dyDescent="0.25">
      <c r="A8006" s="1"/>
    </row>
    <row r="8007" spans="1:1" x14ac:dyDescent="0.25">
      <c r="A8007" s="1"/>
    </row>
    <row r="8008" spans="1:1" x14ac:dyDescent="0.25">
      <c r="A8008" s="1"/>
    </row>
    <row r="8009" spans="1:1" x14ac:dyDescent="0.25">
      <c r="A8009" s="1"/>
    </row>
    <row r="8010" spans="1:1" x14ac:dyDescent="0.25">
      <c r="A8010" s="1"/>
    </row>
    <row r="8011" spans="1:1" x14ac:dyDescent="0.25">
      <c r="A8011" s="1"/>
    </row>
    <row r="8012" spans="1:1" x14ac:dyDescent="0.25">
      <c r="A8012" s="1"/>
    </row>
    <row r="8013" spans="1:1" x14ac:dyDescent="0.25">
      <c r="A8013" s="1"/>
    </row>
    <row r="8014" spans="1:1" x14ac:dyDescent="0.25">
      <c r="A8014" s="1"/>
    </row>
    <row r="8015" spans="1:1" x14ac:dyDescent="0.25">
      <c r="A8015" s="1"/>
    </row>
    <row r="8016" spans="1:1" x14ac:dyDescent="0.25">
      <c r="A8016" s="1"/>
    </row>
    <row r="8017" spans="1:1" x14ac:dyDescent="0.25">
      <c r="A8017" s="1"/>
    </row>
    <row r="8018" spans="1:1" x14ac:dyDescent="0.25">
      <c r="A8018" s="1"/>
    </row>
    <row r="8019" spans="1:1" x14ac:dyDescent="0.25">
      <c r="A8019" s="1"/>
    </row>
    <row r="8020" spans="1:1" x14ac:dyDescent="0.25">
      <c r="A8020" s="1"/>
    </row>
    <row r="8021" spans="1:1" x14ac:dyDescent="0.25">
      <c r="A8021" s="1"/>
    </row>
    <row r="8022" spans="1:1" x14ac:dyDescent="0.25">
      <c r="A8022" s="1"/>
    </row>
    <row r="8023" spans="1:1" x14ac:dyDescent="0.25">
      <c r="A8023" s="1"/>
    </row>
    <row r="8024" spans="1:1" x14ac:dyDescent="0.25">
      <c r="A8024" s="1"/>
    </row>
    <row r="8025" spans="1:1" x14ac:dyDescent="0.25">
      <c r="A8025" s="1"/>
    </row>
    <row r="8026" spans="1:1" x14ac:dyDescent="0.25">
      <c r="A8026" s="1"/>
    </row>
    <row r="8027" spans="1:1" x14ac:dyDescent="0.25">
      <c r="A8027" s="1"/>
    </row>
    <row r="8028" spans="1:1" x14ac:dyDescent="0.25">
      <c r="A8028" s="1"/>
    </row>
    <row r="8029" spans="1:1" x14ac:dyDescent="0.25">
      <c r="A8029" s="1"/>
    </row>
    <row r="8030" spans="1:1" x14ac:dyDescent="0.25">
      <c r="A8030" s="1"/>
    </row>
    <row r="8031" spans="1:1" x14ac:dyDescent="0.25">
      <c r="A8031" s="1"/>
    </row>
    <row r="8032" spans="1:1" x14ac:dyDescent="0.25">
      <c r="A8032" s="1"/>
    </row>
    <row r="8033" spans="1:1" x14ac:dyDescent="0.25">
      <c r="A8033" s="1"/>
    </row>
    <row r="8034" spans="1:1" x14ac:dyDescent="0.25">
      <c r="A8034" s="1"/>
    </row>
    <row r="8035" spans="1:1" x14ac:dyDescent="0.25">
      <c r="A8035" s="1"/>
    </row>
    <row r="8036" spans="1:1" x14ac:dyDescent="0.25">
      <c r="A8036" s="1"/>
    </row>
    <row r="8037" spans="1:1" x14ac:dyDescent="0.25">
      <c r="A8037" s="1"/>
    </row>
    <row r="8038" spans="1:1" x14ac:dyDescent="0.25">
      <c r="A8038" s="1"/>
    </row>
    <row r="8039" spans="1:1" x14ac:dyDescent="0.25">
      <c r="A8039" s="1"/>
    </row>
    <row r="8040" spans="1:1" x14ac:dyDescent="0.25">
      <c r="A8040" s="1"/>
    </row>
    <row r="8041" spans="1:1" x14ac:dyDescent="0.25">
      <c r="A8041" s="1"/>
    </row>
    <row r="8042" spans="1:1" x14ac:dyDescent="0.25">
      <c r="A8042" s="1"/>
    </row>
    <row r="8043" spans="1:1" x14ac:dyDescent="0.25">
      <c r="A8043" s="1"/>
    </row>
    <row r="8044" spans="1:1" x14ac:dyDescent="0.25">
      <c r="A8044" s="1"/>
    </row>
    <row r="8045" spans="1:1" x14ac:dyDescent="0.25">
      <c r="A8045" s="1"/>
    </row>
    <row r="8046" spans="1:1" x14ac:dyDescent="0.25">
      <c r="A8046" s="1"/>
    </row>
    <row r="8047" spans="1:1" x14ac:dyDescent="0.25">
      <c r="A8047" s="1"/>
    </row>
    <row r="8048" spans="1:1" x14ac:dyDescent="0.25">
      <c r="A8048" s="1"/>
    </row>
    <row r="8049" spans="1:1" x14ac:dyDescent="0.25">
      <c r="A8049" s="1"/>
    </row>
    <row r="8050" spans="1:1" x14ac:dyDescent="0.25">
      <c r="A8050" s="1"/>
    </row>
    <row r="8051" spans="1:1" x14ac:dyDescent="0.25">
      <c r="A8051" s="1"/>
    </row>
    <row r="8052" spans="1:1" x14ac:dyDescent="0.25">
      <c r="A8052" s="1"/>
    </row>
    <row r="8053" spans="1:1" x14ac:dyDescent="0.25">
      <c r="A8053" s="1"/>
    </row>
    <row r="8054" spans="1:1" x14ac:dyDescent="0.25">
      <c r="A8054" s="1"/>
    </row>
    <row r="8055" spans="1:1" x14ac:dyDescent="0.25">
      <c r="A8055" s="1"/>
    </row>
    <row r="8056" spans="1:1" x14ac:dyDescent="0.25">
      <c r="A8056" s="1"/>
    </row>
    <row r="8057" spans="1:1" x14ac:dyDescent="0.25">
      <c r="A8057" s="1"/>
    </row>
    <row r="8058" spans="1:1" x14ac:dyDescent="0.25">
      <c r="A8058" s="1"/>
    </row>
    <row r="8059" spans="1:1" x14ac:dyDescent="0.25">
      <c r="A8059" s="1"/>
    </row>
    <row r="8060" spans="1:1" x14ac:dyDescent="0.25">
      <c r="A8060" s="1"/>
    </row>
    <row r="8061" spans="1:1" x14ac:dyDescent="0.25">
      <c r="A8061" s="1"/>
    </row>
    <row r="8062" spans="1:1" x14ac:dyDescent="0.25">
      <c r="A8062" s="1"/>
    </row>
    <row r="8063" spans="1:1" x14ac:dyDescent="0.25">
      <c r="A8063" s="1"/>
    </row>
    <row r="8064" spans="1:1" x14ac:dyDescent="0.25">
      <c r="A8064" s="1"/>
    </row>
    <row r="8065" spans="1:1" x14ac:dyDescent="0.25">
      <c r="A8065" s="1"/>
    </row>
    <row r="8066" spans="1:1" x14ac:dyDescent="0.25">
      <c r="A8066" s="1"/>
    </row>
    <row r="8067" spans="1:1" x14ac:dyDescent="0.25">
      <c r="A8067" s="1"/>
    </row>
    <row r="8068" spans="1:1" x14ac:dyDescent="0.25">
      <c r="A8068" s="1"/>
    </row>
    <row r="8069" spans="1:1" x14ac:dyDescent="0.25">
      <c r="A8069" s="1"/>
    </row>
    <row r="8070" spans="1:1" x14ac:dyDescent="0.25">
      <c r="A8070" s="1"/>
    </row>
    <row r="8071" spans="1:1" x14ac:dyDescent="0.25">
      <c r="A8071" s="1"/>
    </row>
    <row r="8072" spans="1:1" x14ac:dyDescent="0.25">
      <c r="A8072" s="1"/>
    </row>
    <row r="8073" spans="1:1" x14ac:dyDescent="0.25">
      <c r="A8073" s="1"/>
    </row>
    <row r="8074" spans="1:1" x14ac:dyDescent="0.25">
      <c r="A8074" s="1"/>
    </row>
    <row r="8075" spans="1:1" x14ac:dyDescent="0.25">
      <c r="A8075" s="1"/>
    </row>
    <row r="8076" spans="1:1" x14ac:dyDescent="0.25">
      <c r="A8076" s="1"/>
    </row>
    <row r="8077" spans="1:1" x14ac:dyDescent="0.25">
      <c r="A8077" s="1"/>
    </row>
    <row r="8078" spans="1:1" x14ac:dyDescent="0.25">
      <c r="A8078" s="1"/>
    </row>
    <row r="8079" spans="1:1" x14ac:dyDescent="0.25">
      <c r="A8079" s="1"/>
    </row>
    <row r="8080" spans="1:1" x14ac:dyDescent="0.25">
      <c r="A8080" s="1"/>
    </row>
    <row r="8081" spans="1:1" x14ac:dyDescent="0.25">
      <c r="A8081" s="1"/>
    </row>
    <row r="8082" spans="1:1" x14ac:dyDescent="0.25">
      <c r="A8082" s="1"/>
    </row>
    <row r="8083" spans="1:1" x14ac:dyDescent="0.25">
      <c r="A8083" s="1"/>
    </row>
    <row r="8084" spans="1:1" x14ac:dyDescent="0.25">
      <c r="A8084" s="1"/>
    </row>
    <row r="8085" spans="1:1" x14ac:dyDescent="0.25">
      <c r="A8085" s="1"/>
    </row>
    <row r="8086" spans="1:1" x14ac:dyDescent="0.25">
      <c r="A8086" s="1"/>
    </row>
    <row r="8087" spans="1:1" x14ac:dyDescent="0.25">
      <c r="A8087" s="1"/>
    </row>
    <row r="8088" spans="1:1" x14ac:dyDescent="0.25">
      <c r="A8088" s="1"/>
    </row>
    <row r="8089" spans="1:1" x14ac:dyDescent="0.25">
      <c r="A8089" s="1"/>
    </row>
    <row r="8090" spans="1:1" x14ac:dyDescent="0.25">
      <c r="A8090" s="1"/>
    </row>
    <row r="8091" spans="1:1" x14ac:dyDescent="0.25">
      <c r="A8091" s="1"/>
    </row>
    <row r="8092" spans="1:1" x14ac:dyDescent="0.25">
      <c r="A8092" s="1"/>
    </row>
    <row r="8093" spans="1:1" x14ac:dyDescent="0.25">
      <c r="A8093" s="1"/>
    </row>
    <row r="8094" spans="1:1" x14ac:dyDescent="0.25">
      <c r="A8094" s="1"/>
    </row>
    <row r="8095" spans="1:1" x14ac:dyDescent="0.25">
      <c r="A8095" s="1"/>
    </row>
    <row r="8096" spans="1:1" x14ac:dyDescent="0.25">
      <c r="A8096" s="1"/>
    </row>
    <row r="8097" spans="1:1" x14ac:dyDescent="0.25">
      <c r="A8097" s="1"/>
    </row>
    <row r="8098" spans="1:1" x14ac:dyDescent="0.25">
      <c r="A8098" s="1"/>
    </row>
    <row r="8099" spans="1:1" x14ac:dyDescent="0.25">
      <c r="A8099" s="1"/>
    </row>
    <row r="8100" spans="1:1" x14ac:dyDescent="0.25">
      <c r="A8100" s="1"/>
    </row>
    <row r="8101" spans="1:1" x14ac:dyDescent="0.25">
      <c r="A8101" s="1"/>
    </row>
    <row r="8102" spans="1:1" x14ac:dyDescent="0.25">
      <c r="A8102" s="1"/>
    </row>
    <row r="8103" spans="1:1" x14ac:dyDescent="0.25">
      <c r="A8103" s="1"/>
    </row>
    <row r="8104" spans="1:1" x14ac:dyDescent="0.25">
      <c r="A8104" s="1"/>
    </row>
    <row r="8105" spans="1:1" x14ac:dyDescent="0.25">
      <c r="A8105" s="1"/>
    </row>
    <row r="8106" spans="1:1" x14ac:dyDescent="0.25">
      <c r="A8106" s="1"/>
    </row>
    <row r="8107" spans="1:1" x14ac:dyDescent="0.25">
      <c r="A8107" s="1"/>
    </row>
    <row r="8108" spans="1:1" x14ac:dyDescent="0.25">
      <c r="A8108" s="1"/>
    </row>
    <row r="8109" spans="1:1" x14ac:dyDescent="0.25">
      <c r="A8109" s="1"/>
    </row>
    <row r="8110" spans="1:1" x14ac:dyDescent="0.25">
      <c r="A8110" s="1"/>
    </row>
    <row r="8111" spans="1:1" x14ac:dyDescent="0.25">
      <c r="A8111" s="1"/>
    </row>
    <row r="8112" spans="1:1" x14ac:dyDescent="0.25">
      <c r="A8112" s="1"/>
    </row>
    <row r="8113" spans="1:1" x14ac:dyDescent="0.25">
      <c r="A8113" s="1"/>
    </row>
    <row r="8114" spans="1:1" x14ac:dyDescent="0.25">
      <c r="A8114" s="1"/>
    </row>
    <row r="8115" spans="1:1" x14ac:dyDescent="0.25">
      <c r="A8115" s="1"/>
    </row>
    <row r="8116" spans="1:1" x14ac:dyDescent="0.25">
      <c r="A8116" s="1"/>
    </row>
    <row r="8117" spans="1:1" x14ac:dyDescent="0.25">
      <c r="A8117" s="1"/>
    </row>
    <row r="8118" spans="1:1" x14ac:dyDescent="0.25">
      <c r="A8118" s="1"/>
    </row>
    <row r="8119" spans="1:1" x14ac:dyDescent="0.25">
      <c r="A8119" s="1"/>
    </row>
    <row r="8120" spans="1:1" x14ac:dyDescent="0.25">
      <c r="A8120" s="1"/>
    </row>
    <row r="8121" spans="1:1" x14ac:dyDescent="0.25">
      <c r="A8121" s="1"/>
    </row>
    <row r="8122" spans="1:1" x14ac:dyDescent="0.25">
      <c r="A8122" s="1"/>
    </row>
    <row r="8123" spans="1:1" x14ac:dyDescent="0.25">
      <c r="A8123" s="1"/>
    </row>
    <row r="8124" spans="1:1" x14ac:dyDescent="0.25">
      <c r="A8124" s="1"/>
    </row>
    <row r="8125" spans="1:1" x14ac:dyDescent="0.25">
      <c r="A8125" s="1"/>
    </row>
    <row r="8126" spans="1:1" x14ac:dyDescent="0.25">
      <c r="A8126" s="1"/>
    </row>
    <row r="8127" spans="1:1" x14ac:dyDescent="0.25">
      <c r="A8127" s="1"/>
    </row>
    <row r="8128" spans="1:1" x14ac:dyDescent="0.25">
      <c r="A8128" s="1"/>
    </row>
    <row r="8129" spans="1:1" x14ac:dyDescent="0.25">
      <c r="A8129" s="1"/>
    </row>
    <row r="8130" spans="1:1" x14ac:dyDescent="0.25">
      <c r="A8130" s="1"/>
    </row>
    <row r="8131" spans="1:1" x14ac:dyDescent="0.25">
      <c r="A8131" s="1"/>
    </row>
    <row r="8132" spans="1:1" x14ac:dyDescent="0.25">
      <c r="A8132" s="1"/>
    </row>
    <row r="8133" spans="1:1" x14ac:dyDescent="0.25">
      <c r="A8133" s="1"/>
    </row>
    <row r="8134" spans="1:1" x14ac:dyDescent="0.25">
      <c r="A8134" s="1"/>
    </row>
    <row r="8135" spans="1:1" x14ac:dyDescent="0.25">
      <c r="A8135" s="1"/>
    </row>
    <row r="8136" spans="1:1" x14ac:dyDescent="0.25">
      <c r="A8136" s="1"/>
    </row>
    <row r="8137" spans="1:1" x14ac:dyDescent="0.25">
      <c r="A8137" s="1"/>
    </row>
    <row r="8138" spans="1:1" x14ac:dyDescent="0.25">
      <c r="A8138" s="1"/>
    </row>
    <row r="8139" spans="1:1" x14ac:dyDescent="0.25">
      <c r="A8139" s="1"/>
    </row>
    <row r="8140" spans="1:1" x14ac:dyDescent="0.25">
      <c r="A8140" s="1"/>
    </row>
    <row r="8141" spans="1:1" x14ac:dyDescent="0.25">
      <c r="A8141" s="1"/>
    </row>
    <row r="8142" spans="1:1" x14ac:dyDescent="0.25">
      <c r="A8142" s="1"/>
    </row>
    <row r="8143" spans="1:1" x14ac:dyDescent="0.25">
      <c r="A8143" s="1"/>
    </row>
    <row r="8144" spans="1:1" x14ac:dyDescent="0.25">
      <c r="A8144" s="1"/>
    </row>
    <row r="8145" spans="1:1" x14ac:dyDescent="0.25">
      <c r="A8145" s="1"/>
    </row>
    <row r="8146" spans="1:1" x14ac:dyDescent="0.25">
      <c r="A8146" s="1"/>
    </row>
    <row r="8147" spans="1:1" x14ac:dyDescent="0.25">
      <c r="A8147" s="1"/>
    </row>
    <row r="8148" spans="1:1" x14ac:dyDescent="0.25">
      <c r="A8148" s="1"/>
    </row>
    <row r="8149" spans="1:1" x14ac:dyDescent="0.25">
      <c r="A8149" s="1"/>
    </row>
    <row r="8150" spans="1:1" x14ac:dyDescent="0.25">
      <c r="A8150" s="1"/>
    </row>
    <row r="8151" spans="1:1" x14ac:dyDescent="0.25">
      <c r="A8151" s="1"/>
    </row>
    <row r="8152" spans="1:1" x14ac:dyDescent="0.25">
      <c r="A8152" s="1"/>
    </row>
    <row r="8153" spans="1:1" x14ac:dyDescent="0.25">
      <c r="A8153" s="1"/>
    </row>
    <row r="8154" spans="1:1" x14ac:dyDescent="0.25">
      <c r="A8154" s="1"/>
    </row>
    <row r="8155" spans="1:1" x14ac:dyDescent="0.25">
      <c r="A8155" s="1"/>
    </row>
    <row r="8156" spans="1:1" x14ac:dyDescent="0.25">
      <c r="A8156" s="1"/>
    </row>
    <row r="8157" spans="1:1" x14ac:dyDescent="0.25">
      <c r="A8157" s="1"/>
    </row>
    <row r="8158" spans="1:1" x14ac:dyDescent="0.25">
      <c r="A8158" s="1"/>
    </row>
    <row r="8159" spans="1:1" x14ac:dyDescent="0.25">
      <c r="A8159" s="1"/>
    </row>
    <row r="8160" spans="1:1" x14ac:dyDescent="0.25">
      <c r="A8160" s="1"/>
    </row>
    <row r="8161" spans="1:1" x14ac:dyDescent="0.25">
      <c r="A8161" s="1"/>
    </row>
    <row r="8162" spans="1:1" x14ac:dyDescent="0.25">
      <c r="A8162" s="1"/>
    </row>
    <row r="8163" spans="1:1" x14ac:dyDescent="0.25">
      <c r="A8163" s="1"/>
    </row>
    <row r="8164" spans="1:1" x14ac:dyDescent="0.25">
      <c r="A8164" s="1"/>
    </row>
    <row r="8165" spans="1:1" x14ac:dyDescent="0.25">
      <c r="A8165" s="1"/>
    </row>
    <row r="8166" spans="1:1" x14ac:dyDescent="0.25">
      <c r="A8166" s="1"/>
    </row>
    <row r="8167" spans="1:1" x14ac:dyDescent="0.25">
      <c r="A8167" s="1"/>
    </row>
    <row r="8168" spans="1:1" x14ac:dyDescent="0.25">
      <c r="A8168" s="1"/>
    </row>
    <row r="8169" spans="1:1" x14ac:dyDescent="0.25">
      <c r="A8169" s="1"/>
    </row>
    <row r="8170" spans="1:1" x14ac:dyDescent="0.25">
      <c r="A8170" s="1"/>
    </row>
    <row r="8171" spans="1:1" x14ac:dyDescent="0.25">
      <c r="A8171" s="1"/>
    </row>
    <row r="8172" spans="1:1" x14ac:dyDescent="0.25">
      <c r="A8172" s="1"/>
    </row>
    <row r="8173" spans="1:1" x14ac:dyDescent="0.25">
      <c r="A8173" s="1"/>
    </row>
    <row r="8174" spans="1:1" x14ac:dyDescent="0.25">
      <c r="A8174" s="1"/>
    </row>
    <row r="8175" spans="1:1" x14ac:dyDescent="0.25">
      <c r="A8175" s="1"/>
    </row>
    <row r="8176" spans="1:1" x14ac:dyDescent="0.25">
      <c r="A8176" s="1"/>
    </row>
    <row r="8177" spans="1:1" x14ac:dyDescent="0.25">
      <c r="A8177" s="1"/>
    </row>
    <row r="8178" spans="1:1" x14ac:dyDescent="0.25">
      <c r="A8178" s="1"/>
    </row>
    <row r="8179" spans="1:1" x14ac:dyDescent="0.25">
      <c r="A8179" s="1"/>
    </row>
    <row r="8180" spans="1:1" x14ac:dyDescent="0.25">
      <c r="A8180" s="1"/>
    </row>
    <row r="8181" spans="1:1" x14ac:dyDescent="0.25">
      <c r="A8181" s="1"/>
    </row>
    <row r="8182" spans="1:1" x14ac:dyDescent="0.25">
      <c r="A8182" s="1"/>
    </row>
    <row r="8183" spans="1:1" x14ac:dyDescent="0.25">
      <c r="A8183" s="1"/>
    </row>
    <row r="8184" spans="1:1" x14ac:dyDescent="0.25">
      <c r="A8184" s="1"/>
    </row>
    <row r="8185" spans="1:1" x14ac:dyDescent="0.25">
      <c r="A8185" s="1"/>
    </row>
    <row r="8186" spans="1:1" x14ac:dyDescent="0.25">
      <c r="A8186" s="1"/>
    </row>
    <row r="8187" spans="1:1" x14ac:dyDescent="0.25">
      <c r="A8187" s="1"/>
    </row>
    <row r="8188" spans="1:1" x14ac:dyDescent="0.25">
      <c r="A8188" s="1"/>
    </row>
    <row r="8189" spans="1:1" x14ac:dyDescent="0.25">
      <c r="A8189" s="1"/>
    </row>
    <row r="8190" spans="1:1" x14ac:dyDescent="0.25">
      <c r="A8190" s="1"/>
    </row>
    <row r="8191" spans="1:1" x14ac:dyDescent="0.25">
      <c r="A8191" s="1"/>
    </row>
    <row r="8192" spans="1:1" x14ac:dyDescent="0.25">
      <c r="A8192" s="1"/>
    </row>
    <row r="8193" spans="1:1" x14ac:dyDescent="0.25">
      <c r="A8193" s="1"/>
    </row>
    <row r="8194" spans="1:1" x14ac:dyDescent="0.25">
      <c r="A8194" s="1"/>
    </row>
    <row r="8195" spans="1:1" x14ac:dyDescent="0.25">
      <c r="A8195" s="1"/>
    </row>
    <row r="8196" spans="1:1" x14ac:dyDescent="0.25">
      <c r="A8196" s="1"/>
    </row>
    <row r="8197" spans="1:1" x14ac:dyDescent="0.25">
      <c r="A8197" s="1"/>
    </row>
    <row r="8198" spans="1:1" x14ac:dyDescent="0.25">
      <c r="A8198" s="1"/>
    </row>
    <row r="8199" spans="1:1" x14ac:dyDescent="0.25">
      <c r="A8199" s="1"/>
    </row>
    <row r="8200" spans="1:1" x14ac:dyDescent="0.25">
      <c r="A8200" s="1"/>
    </row>
    <row r="8201" spans="1:1" x14ac:dyDescent="0.25">
      <c r="A8201" s="1"/>
    </row>
    <row r="8202" spans="1:1" x14ac:dyDescent="0.25">
      <c r="A8202" s="1"/>
    </row>
    <row r="8203" spans="1:1" x14ac:dyDescent="0.25">
      <c r="A8203" s="1"/>
    </row>
    <row r="8204" spans="1:1" x14ac:dyDescent="0.25">
      <c r="A8204" s="1"/>
    </row>
    <row r="8205" spans="1:1" x14ac:dyDescent="0.25">
      <c r="A8205" s="1"/>
    </row>
    <row r="8206" spans="1:1" x14ac:dyDescent="0.25">
      <c r="A8206" s="1"/>
    </row>
    <row r="8207" spans="1:1" x14ac:dyDescent="0.25">
      <c r="A8207" s="1"/>
    </row>
    <row r="8208" spans="1:1" x14ac:dyDescent="0.25">
      <c r="A8208" s="1"/>
    </row>
    <row r="8209" spans="1:1" x14ac:dyDescent="0.25">
      <c r="A8209" s="1"/>
    </row>
    <row r="8210" spans="1:1" x14ac:dyDescent="0.25">
      <c r="A8210" s="1"/>
    </row>
    <row r="8211" spans="1:1" x14ac:dyDescent="0.25">
      <c r="A8211" s="1"/>
    </row>
    <row r="8212" spans="1:1" x14ac:dyDescent="0.25">
      <c r="A8212" s="1"/>
    </row>
    <row r="8213" spans="1:1" x14ac:dyDescent="0.25">
      <c r="A8213" s="1"/>
    </row>
    <row r="8214" spans="1:1" x14ac:dyDescent="0.25">
      <c r="A8214" s="1"/>
    </row>
    <row r="8215" spans="1:1" x14ac:dyDescent="0.25">
      <c r="A8215" s="1"/>
    </row>
    <row r="8216" spans="1:1" x14ac:dyDescent="0.25">
      <c r="A8216" s="1"/>
    </row>
    <row r="8217" spans="1:1" x14ac:dyDescent="0.25">
      <c r="A8217" s="1"/>
    </row>
    <row r="8218" spans="1:1" x14ac:dyDescent="0.25">
      <c r="A8218" s="1"/>
    </row>
    <row r="8219" spans="1:1" x14ac:dyDescent="0.25">
      <c r="A8219" s="1"/>
    </row>
    <row r="8220" spans="1:1" x14ac:dyDescent="0.25">
      <c r="A8220" s="1"/>
    </row>
    <row r="8221" spans="1:1" x14ac:dyDescent="0.25">
      <c r="A8221" s="1"/>
    </row>
    <row r="8222" spans="1:1" x14ac:dyDescent="0.25">
      <c r="A8222" s="1"/>
    </row>
    <row r="8223" spans="1:1" x14ac:dyDescent="0.25">
      <c r="A8223" s="1"/>
    </row>
    <row r="8224" spans="1:1" x14ac:dyDescent="0.25">
      <c r="A8224" s="1"/>
    </row>
    <row r="8225" spans="1:1" x14ac:dyDescent="0.25">
      <c r="A8225" s="1"/>
    </row>
    <row r="8226" spans="1:1" x14ac:dyDescent="0.25">
      <c r="A8226" s="1"/>
    </row>
    <row r="8227" spans="1:1" x14ac:dyDescent="0.25">
      <c r="A8227" s="1"/>
    </row>
    <row r="8228" spans="1:1" x14ac:dyDescent="0.25">
      <c r="A8228" s="1"/>
    </row>
    <row r="8229" spans="1:1" x14ac:dyDescent="0.25">
      <c r="A8229" s="1"/>
    </row>
    <row r="8230" spans="1:1" x14ac:dyDescent="0.25">
      <c r="A8230" s="1"/>
    </row>
    <row r="8231" spans="1:1" x14ac:dyDescent="0.25">
      <c r="A8231" s="1"/>
    </row>
    <row r="8232" spans="1:1" x14ac:dyDescent="0.25">
      <c r="A8232" s="1"/>
    </row>
    <row r="8233" spans="1:1" x14ac:dyDescent="0.25">
      <c r="A8233" s="1"/>
    </row>
    <row r="8234" spans="1:1" x14ac:dyDescent="0.25">
      <c r="A8234" s="1"/>
    </row>
    <row r="8235" spans="1:1" x14ac:dyDescent="0.25">
      <c r="A8235" s="1"/>
    </row>
    <row r="8236" spans="1:1" x14ac:dyDescent="0.25">
      <c r="A8236" s="1"/>
    </row>
    <row r="8237" spans="1:1" x14ac:dyDescent="0.25">
      <c r="A8237" s="1"/>
    </row>
    <row r="8238" spans="1:1" x14ac:dyDescent="0.25">
      <c r="A8238" s="1"/>
    </row>
    <row r="8239" spans="1:1" x14ac:dyDescent="0.25">
      <c r="A8239" s="1"/>
    </row>
    <row r="8240" spans="1:1" x14ac:dyDescent="0.25">
      <c r="A8240" s="1"/>
    </row>
    <row r="8241" spans="1:1" x14ac:dyDescent="0.25">
      <c r="A8241" s="1"/>
    </row>
    <row r="8242" spans="1:1" x14ac:dyDescent="0.25">
      <c r="A8242" s="1"/>
    </row>
    <row r="8243" spans="1:1" x14ac:dyDescent="0.25">
      <c r="A8243" s="1"/>
    </row>
    <row r="8244" spans="1:1" x14ac:dyDescent="0.25">
      <c r="A8244" s="1"/>
    </row>
    <row r="8245" spans="1:1" x14ac:dyDescent="0.25">
      <c r="A8245" s="1"/>
    </row>
    <row r="8246" spans="1:1" x14ac:dyDescent="0.25">
      <c r="A8246" s="1"/>
    </row>
    <row r="8247" spans="1:1" x14ac:dyDescent="0.25">
      <c r="A8247" s="1"/>
    </row>
    <row r="8248" spans="1:1" x14ac:dyDescent="0.25">
      <c r="A8248" s="1"/>
    </row>
    <row r="8249" spans="1:1" x14ac:dyDescent="0.25">
      <c r="A8249" s="1"/>
    </row>
    <row r="8250" spans="1:1" x14ac:dyDescent="0.25">
      <c r="A8250" s="1"/>
    </row>
    <row r="8251" spans="1:1" x14ac:dyDescent="0.25">
      <c r="A8251" s="1"/>
    </row>
    <row r="8252" spans="1:1" x14ac:dyDescent="0.25">
      <c r="A8252" s="1"/>
    </row>
    <row r="8253" spans="1:1" x14ac:dyDescent="0.25">
      <c r="A8253" s="1"/>
    </row>
    <row r="8254" spans="1:1" x14ac:dyDescent="0.25">
      <c r="A8254" s="1"/>
    </row>
    <row r="8255" spans="1:1" x14ac:dyDescent="0.25">
      <c r="A8255" s="1"/>
    </row>
    <row r="8256" spans="1:1" x14ac:dyDescent="0.25">
      <c r="A8256" s="1"/>
    </row>
    <row r="8257" spans="1:1" x14ac:dyDescent="0.25">
      <c r="A8257" s="1"/>
    </row>
    <row r="8258" spans="1:1" x14ac:dyDescent="0.25">
      <c r="A8258" s="1"/>
    </row>
    <row r="8259" spans="1:1" x14ac:dyDescent="0.25">
      <c r="A8259" s="1"/>
    </row>
    <row r="8260" spans="1:1" x14ac:dyDescent="0.25">
      <c r="A8260" s="1"/>
    </row>
    <row r="8261" spans="1:1" x14ac:dyDescent="0.25">
      <c r="A8261" s="1"/>
    </row>
    <row r="8262" spans="1:1" x14ac:dyDescent="0.25">
      <c r="A8262" s="1"/>
    </row>
    <row r="8263" spans="1:1" x14ac:dyDescent="0.25">
      <c r="A8263" s="1"/>
    </row>
    <row r="8264" spans="1:1" x14ac:dyDescent="0.25">
      <c r="A8264" s="1"/>
    </row>
    <row r="8265" spans="1:1" x14ac:dyDescent="0.25">
      <c r="A8265" s="1"/>
    </row>
    <row r="8266" spans="1:1" x14ac:dyDescent="0.25">
      <c r="A8266" s="1"/>
    </row>
    <row r="8267" spans="1:1" x14ac:dyDescent="0.25">
      <c r="A8267" s="1"/>
    </row>
    <row r="8268" spans="1:1" x14ac:dyDescent="0.25">
      <c r="A8268" s="1"/>
    </row>
    <row r="8269" spans="1:1" x14ac:dyDescent="0.25">
      <c r="A8269" s="1"/>
    </row>
    <row r="8270" spans="1:1" x14ac:dyDescent="0.25">
      <c r="A8270" s="1"/>
    </row>
    <row r="8271" spans="1:1" x14ac:dyDescent="0.25">
      <c r="A8271" s="1"/>
    </row>
    <row r="8272" spans="1:1" x14ac:dyDescent="0.25">
      <c r="A8272" s="1"/>
    </row>
    <row r="8273" spans="1:1" x14ac:dyDescent="0.25">
      <c r="A8273" s="1"/>
    </row>
    <row r="8274" spans="1:1" x14ac:dyDescent="0.25">
      <c r="A8274" s="1"/>
    </row>
    <row r="8275" spans="1:1" x14ac:dyDescent="0.25">
      <c r="A8275" s="1"/>
    </row>
    <row r="8276" spans="1:1" x14ac:dyDescent="0.25">
      <c r="A8276" s="1"/>
    </row>
    <row r="8277" spans="1:1" x14ac:dyDescent="0.25">
      <c r="A8277" s="1"/>
    </row>
    <row r="8278" spans="1:1" x14ac:dyDescent="0.25">
      <c r="A8278" s="1"/>
    </row>
    <row r="8279" spans="1:1" x14ac:dyDescent="0.25">
      <c r="A8279" s="1"/>
    </row>
    <row r="8280" spans="1:1" x14ac:dyDescent="0.25">
      <c r="A8280" s="1"/>
    </row>
    <row r="8281" spans="1:1" x14ac:dyDescent="0.25">
      <c r="A8281" s="1"/>
    </row>
    <row r="8282" spans="1:1" x14ac:dyDescent="0.25">
      <c r="A8282" s="1"/>
    </row>
    <row r="8283" spans="1:1" x14ac:dyDescent="0.25">
      <c r="A8283" s="1"/>
    </row>
    <row r="8284" spans="1:1" x14ac:dyDescent="0.25">
      <c r="A8284" s="1"/>
    </row>
    <row r="8285" spans="1:1" x14ac:dyDescent="0.25">
      <c r="A8285" s="1"/>
    </row>
    <row r="8286" spans="1:1" x14ac:dyDescent="0.25">
      <c r="A8286" s="1"/>
    </row>
    <row r="8287" spans="1:1" x14ac:dyDescent="0.25">
      <c r="A8287" s="1"/>
    </row>
    <row r="8288" spans="1:1" x14ac:dyDescent="0.25">
      <c r="A8288" s="1"/>
    </row>
    <row r="8289" spans="1:1" x14ac:dyDescent="0.25">
      <c r="A8289" s="1"/>
    </row>
    <row r="8290" spans="1:1" x14ac:dyDescent="0.25">
      <c r="A8290" s="1"/>
    </row>
    <row r="8291" spans="1:1" x14ac:dyDescent="0.25">
      <c r="A8291" s="1"/>
    </row>
    <row r="8292" spans="1:1" x14ac:dyDescent="0.25">
      <c r="A8292" s="1"/>
    </row>
    <row r="8293" spans="1:1" x14ac:dyDescent="0.25">
      <c r="A8293" s="1"/>
    </row>
    <row r="8294" spans="1:1" x14ac:dyDescent="0.25">
      <c r="A8294" s="1"/>
    </row>
    <row r="8295" spans="1:1" x14ac:dyDescent="0.25">
      <c r="A8295" s="1"/>
    </row>
    <row r="8296" spans="1:1" x14ac:dyDescent="0.25">
      <c r="A8296" s="1"/>
    </row>
    <row r="8297" spans="1:1" x14ac:dyDescent="0.25">
      <c r="A8297" s="1"/>
    </row>
    <row r="8298" spans="1:1" x14ac:dyDescent="0.25">
      <c r="A8298" s="1"/>
    </row>
    <row r="8299" spans="1:1" x14ac:dyDescent="0.25">
      <c r="A8299" s="1"/>
    </row>
    <row r="8300" spans="1:1" x14ac:dyDescent="0.25">
      <c r="A8300" s="1"/>
    </row>
    <row r="8301" spans="1:1" x14ac:dyDescent="0.25">
      <c r="A8301" s="1"/>
    </row>
    <row r="8302" spans="1:1" x14ac:dyDescent="0.25">
      <c r="A8302" s="1"/>
    </row>
    <row r="8303" spans="1:1" x14ac:dyDescent="0.25">
      <c r="A8303" s="1"/>
    </row>
    <row r="8304" spans="1:1" x14ac:dyDescent="0.25">
      <c r="A8304" s="1"/>
    </row>
    <row r="8305" spans="1:1" x14ac:dyDescent="0.25">
      <c r="A8305" s="1"/>
    </row>
    <row r="8306" spans="1:1" x14ac:dyDescent="0.25">
      <c r="A8306" s="1"/>
    </row>
    <row r="8307" spans="1:1" x14ac:dyDescent="0.25">
      <c r="A8307" s="1"/>
    </row>
    <row r="8308" spans="1:1" x14ac:dyDescent="0.25">
      <c r="A8308" s="1"/>
    </row>
    <row r="8309" spans="1:1" x14ac:dyDescent="0.25">
      <c r="A8309" s="1"/>
    </row>
    <row r="8310" spans="1:1" x14ac:dyDescent="0.25">
      <c r="A8310" s="1"/>
    </row>
    <row r="8311" spans="1:1" x14ac:dyDescent="0.25">
      <c r="A8311" s="1"/>
    </row>
    <row r="8312" spans="1:1" x14ac:dyDescent="0.25">
      <c r="A8312" s="1"/>
    </row>
    <row r="8313" spans="1:1" x14ac:dyDescent="0.25">
      <c r="A8313" s="1"/>
    </row>
    <row r="8314" spans="1:1" x14ac:dyDescent="0.25">
      <c r="A8314" s="1"/>
    </row>
    <row r="8315" spans="1:1" x14ac:dyDescent="0.25">
      <c r="A8315" s="1"/>
    </row>
    <row r="8316" spans="1:1" x14ac:dyDescent="0.25">
      <c r="A8316" s="1"/>
    </row>
    <row r="8317" spans="1:1" x14ac:dyDescent="0.25">
      <c r="A8317" s="1"/>
    </row>
    <row r="8318" spans="1:1" x14ac:dyDescent="0.25">
      <c r="A8318" s="1"/>
    </row>
    <row r="8319" spans="1:1" x14ac:dyDescent="0.25">
      <c r="A8319" s="1"/>
    </row>
    <row r="8320" spans="1:1" x14ac:dyDescent="0.25">
      <c r="A8320" s="1"/>
    </row>
    <row r="8321" spans="1:1" x14ac:dyDescent="0.25">
      <c r="A8321" s="1"/>
    </row>
    <row r="8322" spans="1:1" x14ac:dyDescent="0.25">
      <c r="A8322" s="1"/>
    </row>
    <row r="8323" spans="1:1" x14ac:dyDescent="0.25">
      <c r="A8323" s="1"/>
    </row>
    <row r="8324" spans="1:1" x14ac:dyDescent="0.25">
      <c r="A8324" s="1"/>
    </row>
    <row r="8325" spans="1:1" x14ac:dyDescent="0.25">
      <c r="A8325" s="1"/>
    </row>
    <row r="8326" spans="1:1" x14ac:dyDescent="0.25">
      <c r="A8326" s="1"/>
    </row>
    <row r="8327" spans="1:1" x14ac:dyDescent="0.25">
      <c r="A8327" s="1"/>
    </row>
    <row r="8328" spans="1:1" x14ac:dyDescent="0.25">
      <c r="A8328" s="1"/>
    </row>
    <row r="8329" spans="1:1" x14ac:dyDescent="0.25">
      <c r="A8329" s="1"/>
    </row>
    <row r="8330" spans="1:1" x14ac:dyDescent="0.25">
      <c r="A8330" s="1"/>
    </row>
    <row r="8331" spans="1:1" x14ac:dyDescent="0.25">
      <c r="A8331" s="1"/>
    </row>
    <row r="8332" spans="1:1" x14ac:dyDescent="0.25">
      <c r="A8332" s="1"/>
    </row>
    <row r="8333" spans="1:1" x14ac:dyDescent="0.25">
      <c r="A8333" s="1"/>
    </row>
    <row r="8334" spans="1:1" x14ac:dyDescent="0.25">
      <c r="A8334" s="1"/>
    </row>
    <row r="8335" spans="1:1" x14ac:dyDescent="0.25">
      <c r="A8335" s="1"/>
    </row>
    <row r="8336" spans="1:1" x14ac:dyDescent="0.25">
      <c r="A8336" s="1"/>
    </row>
    <row r="8337" spans="1:1" x14ac:dyDescent="0.25">
      <c r="A8337" s="1"/>
    </row>
    <row r="8338" spans="1:1" x14ac:dyDescent="0.25">
      <c r="A8338" s="1"/>
    </row>
    <row r="8339" spans="1:1" x14ac:dyDescent="0.25">
      <c r="A8339" s="1"/>
    </row>
    <row r="8340" spans="1:1" x14ac:dyDescent="0.25">
      <c r="A8340" s="1"/>
    </row>
    <row r="8341" spans="1:1" x14ac:dyDescent="0.25">
      <c r="A8341" s="1"/>
    </row>
    <row r="8342" spans="1:1" x14ac:dyDescent="0.25">
      <c r="A8342" s="1"/>
    </row>
    <row r="8343" spans="1:1" x14ac:dyDescent="0.25">
      <c r="A8343" s="1"/>
    </row>
    <row r="8344" spans="1:1" x14ac:dyDescent="0.25">
      <c r="A8344" s="1"/>
    </row>
    <row r="8345" spans="1:1" x14ac:dyDescent="0.25">
      <c r="A8345" s="1"/>
    </row>
    <row r="8346" spans="1:1" x14ac:dyDescent="0.25">
      <c r="A8346" s="1"/>
    </row>
    <row r="8347" spans="1:1" x14ac:dyDescent="0.25">
      <c r="A8347" s="1"/>
    </row>
    <row r="8348" spans="1:1" x14ac:dyDescent="0.25">
      <c r="A8348" s="1"/>
    </row>
    <row r="8349" spans="1:1" x14ac:dyDescent="0.25">
      <c r="A8349" s="1"/>
    </row>
    <row r="8350" spans="1:1" x14ac:dyDescent="0.25">
      <c r="A8350" s="1"/>
    </row>
    <row r="8351" spans="1:1" x14ac:dyDescent="0.25">
      <c r="A8351" s="1"/>
    </row>
    <row r="8352" spans="1:1" x14ac:dyDescent="0.25">
      <c r="A8352" s="1"/>
    </row>
    <row r="8353" spans="1:1" x14ac:dyDescent="0.25">
      <c r="A8353" s="1"/>
    </row>
    <row r="8354" spans="1:1" x14ac:dyDescent="0.25">
      <c r="A8354" s="1"/>
    </row>
    <row r="8355" spans="1:1" x14ac:dyDescent="0.25">
      <c r="A8355" s="1"/>
    </row>
    <row r="8356" spans="1:1" x14ac:dyDescent="0.25">
      <c r="A8356" s="1"/>
    </row>
    <row r="8357" spans="1:1" x14ac:dyDescent="0.25">
      <c r="A8357" s="1"/>
    </row>
    <row r="8358" spans="1:1" x14ac:dyDescent="0.25">
      <c r="A8358" s="1"/>
    </row>
    <row r="8359" spans="1:1" x14ac:dyDescent="0.25">
      <c r="A8359" s="1"/>
    </row>
    <row r="8360" spans="1:1" x14ac:dyDescent="0.25">
      <c r="A8360" s="1"/>
    </row>
    <row r="8361" spans="1:1" x14ac:dyDescent="0.25">
      <c r="A8361" s="1"/>
    </row>
    <row r="8362" spans="1:1" x14ac:dyDescent="0.25">
      <c r="A8362" s="1"/>
    </row>
    <row r="8363" spans="1:1" x14ac:dyDescent="0.25">
      <c r="A8363" s="1"/>
    </row>
    <row r="8364" spans="1:1" x14ac:dyDescent="0.25">
      <c r="A8364" s="1"/>
    </row>
    <row r="8365" spans="1:1" x14ac:dyDescent="0.25">
      <c r="A8365" s="1"/>
    </row>
    <row r="8366" spans="1:1" x14ac:dyDescent="0.25">
      <c r="A8366" s="1"/>
    </row>
    <row r="8367" spans="1:1" x14ac:dyDescent="0.25">
      <c r="A8367" s="1"/>
    </row>
    <row r="8368" spans="1:1" x14ac:dyDescent="0.25">
      <c r="A8368" s="1"/>
    </row>
    <row r="8369" spans="1:1" x14ac:dyDescent="0.25">
      <c r="A8369" s="1"/>
    </row>
    <row r="8370" spans="1:1" x14ac:dyDescent="0.25">
      <c r="A8370" s="1"/>
    </row>
    <row r="8371" spans="1:1" x14ac:dyDescent="0.25">
      <c r="A8371" s="1"/>
    </row>
    <row r="8372" spans="1:1" x14ac:dyDescent="0.25">
      <c r="A8372" s="1"/>
    </row>
    <row r="8373" spans="1:1" x14ac:dyDescent="0.25">
      <c r="A8373" s="1"/>
    </row>
    <row r="8374" spans="1:1" x14ac:dyDescent="0.25">
      <c r="A8374" s="1"/>
    </row>
    <row r="8375" spans="1:1" x14ac:dyDescent="0.25">
      <c r="A8375" s="1"/>
    </row>
    <row r="8376" spans="1:1" x14ac:dyDescent="0.25">
      <c r="A8376" s="1"/>
    </row>
    <row r="8377" spans="1:1" x14ac:dyDescent="0.25">
      <c r="A8377" s="1"/>
    </row>
    <row r="8378" spans="1:1" x14ac:dyDescent="0.25">
      <c r="A8378" s="1"/>
    </row>
    <row r="8379" spans="1:1" x14ac:dyDescent="0.25">
      <c r="A8379" s="1"/>
    </row>
    <row r="8380" spans="1:1" x14ac:dyDescent="0.25">
      <c r="A8380" s="1"/>
    </row>
    <row r="8381" spans="1:1" x14ac:dyDescent="0.25">
      <c r="A8381" s="1"/>
    </row>
    <row r="8382" spans="1:1" x14ac:dyDescent="0.25">
      <c r="A8382" s="1"/>
    </row>
    <row r="8383" spans="1:1" x14ac:dyDescent="0.25">
      <c r="A8383" s="1"/>
    </row>
    <row r="8384" spans="1:1" x14ac:dyDescent="0.25">
      <c r="A8384" s="1"/>
    </row>
    <row r="8385" spans="1:1" x14ac:dyDescent="0.25">
      <c r="A8385" s="1"/>
    </row>
    <row r="8386" spans="1:1" x14ac:dyDescent="0.25">
      <c r="A8386" s="1"/>
    </row>
    <row r="8387" spans="1:1" x14ac:dyDescent="0.25">
      <c r="A8387" s="1"/>
    </row>
    <row r="8388" spans="1:1" x14ac:dyDescent="0.25">
      <c r="A8388" s="1"/>
    </row>
    <row r="8389" spans="1:1" x14ac:dyDescent="0.25">
      <c r="A8389" s="1"/>
    </row>
    <row r="8390" spans="1:1" x14ac:dyDescent="0.25">
      <c r="A8390" s="1"/>
    </row>
    <row r="8391" spans="1:1" x14ac:dyDescent="0.25">
      <c r="A8391" s="1"/>
    </row>
    <row r="8392" spans="1:1" x14ac:dyDescent="0.25">
      <c r="A8392" s="1"/>
    </row>
    <row r="8393" spans="1:1" x14ac:dyDescent="0.25">
      <c r="A8393" s="1"/>
    </row>
    <row r="8394" spans="1:1" x14ac:dyDescent="0.25">
      <c r="A8394" s="1"/>
    </row>
    <row r="8395" spans="1:1" x14ac:dyDescent="0.25">
      <c r="A8395" s="1"/>
    </row>
    <row r="8396" spans="1:1" x14ac:dyDescent="0.25">
      <c r="A8396" s="1"/>
    </row>
    <row r="8397" spans="1:1" x14ac:dyDescent="0.25">
      <c r="A8397" s="1"/>
    </row>
    <row r="8398" spans="1:1" x14ac:dyDescent="0.25">
      <c r="A8398" s="1"/>
    </row>
    <row r="8399" spans="1:1" x14ac:dyDescent="0.25">
      <c r="A8399" s="1"/>
    </row>
    <row r="8400" spans="1:1" x14ac:dyDescent="0.25">
      <c r="A8400" s="1"/>
    </row>
    <row r="8401" spans="1:1" x14ac:dyDescent="0.25">
      <c r="A8401" s="1"/>
    </row>
    <row r="8402" spans="1:1" x14ac:dyDescent="0.25">
      <c r="A8402" s="1"/>
    </row>
    <row r="8403" spans="1:1" x14ac:dyDescent="0.25">
      <c r="A8403" s="1"/>
    </row>
    <row r="8404" spans="1:1" x14ac:dyDescent="0.25">
      <c r="A8404" s="1"/>
    </row>
    <row r="8405" spans="1:1" x14ac:dyDescent="0.25">
      <c r="A8405" s="1"/>
    </row>
    <row r="8406" spans="1:1" x14ac:dyDescent="0.25">
      <c r="A8406" s="1"/>
    </row>
    <row r="8407" spans="1:1" x14ac:dyDescent="0.25">
      <c r="A8407" s="1"/>
    </row>
    <row r="8408" spans="1:1" x14ac:dyDescent="0.25">
      <c r="A8408" s="1"/>
    </row>
    <row r="8409" spans="1:1" x14ac:dyDescent="0.25">
      <c r="A8409" s="1"/>
    </row>
    <row r="8410" spans="1:1" x14ac:dyDescent="0.25">
      <c r="A8410" s="1"/>
    </row>
    <row r="8411" spans="1:1" x14ac:dyDescent="0.25">
      <c r="A8411" s="1"/>
    </row>
    <row r="8412" spans="1:1" x14ac:dyDescent="0.25">
      <c r="A8412" s="1"/>
    </row>
    <row r="8413" spans="1:1" x14ac:dyDescent="0.25">
      <c r="A8413" s="1"/>
    </row>
    <row r="8414" spans="1:1" x14ac:dyDescent="0.25">
      <c r="A8414" s="1"/>
    </row>
    <row r="8415" spans="1:1" x14ac:dyDescent="0.25">
      <c r="A8415" s="1"/>
    </row>
    <row r="8416" spans="1:1" x14ac:dyDescent="0.25">
      <c r="A8416" s="1"/>
    </row>
    <row r="8417" spans="1:1" x14ac:dyDescent="0.25">
      <c r="A8417" s="1"/>
    </row>
    <row r="8418" spans="1:1" x14ac:dyDescent="0.25">
      <c r="A8418" s="1"/>
    </row>
    <row r="8419" spans="1:1" x14ac:dyDescent="0.25">
      <c r="A8419" s="1"/>
    </row>
    <row r="8420" spans="1:1" x14ac:dyDescent="0.25">
      <c r="A8420" s="1"/>
    </row>
    <row r="8421" spans="1:1" x14ac:dyDescent="0.25">
      <c r="A8421" s="1"/>
    </row>
    <row r="8422" spans="1:1" x14ac:dyDescent="0.25">
      <c r="A8422" s="1"/>
    </row>
    <row r="8423" spans="1:1" x14ac:dyDescent="0.25">
      <c r="A8423" s="1"/>
    </row>
    <row r="8424" spans="1:1" x14ac:dyDescent="0.25">
      <c r="A8424" s="1"/>
    </row>
    <row r="8425" spans="1:1" x14ac:dyDescent="0.25">
      <c r="A8425" s="1"/>
    </row>
    <row r="8426" spans="1:1" x14ac:dyDescent="0.25">
      <c r="A8426" s="1"/>
    </row>
    <row r="8427" spans="1:1" x14ac:dyDescent="0.25">
      <c r="A8427" s="1"/>
    </row>
    <row r="8428" spans="1:1" x14ac:dyDescent="0.25">
      <c r="A8428" s="1"/>
    </row>
    <row r="8429" spans="1:1" x14ac:dyDescent="0.25">
      <c r="A8429" s="1"/>
    </row>
    <row r="8430" spans="1:1" x14ac:dyDescent="0.25">
      <c r="A8430" s="1"/>
    </row>
    <row r="8431" spans="1:1" x14ac:dyDescent="0.25">
      <c r="A8431" s="1"/>
    </row>
    <row r="8432" spans="1:1" x14ac:dyDescent="0.25">
      <c r="A8432" s="1"/>
    </row>
    <row r="8433" spans="1:1" x14ac:dyDescent="0.25">
      <c r="A8433" s="1"/>
    </row>
    <row r="8434" spans="1:1" x14ac:dyDescent="0.25">
      <c r="A8434" s="1"/>
    </row>
    <row r="8435" spans="1:1" x14ac:dyDescent="0.25">
      <c r="A8435" s="1"/>
    </row>
    <row r="8436" spans="1:1" x14ac:dyDescent="0.25">
      <c r="A8436" s="1"/>
    </row>
    <row r="8437" spans="1:1" x14ac:dyDescent="0.25">
      <c r="A8437" s="1"/>
    </row>
    <row r="8438" spans="1:1" x14ac:dyDescent="0.25">
      <c r="A8438" s="1"/>
    </row>
    <row r="8439" spans="1:1" x14ac:dyDescent="0.25">
      <c r="A8439" s="1"/>
    </row>
    <row r="8440" spans="1:1" x14ac:dyDescent="0.25">
      <c r="A8440" s="1"/>
    </row>
    <row r="8441" spans="1:1" x14ac:dyDescent="0.25">
      <c r="A8441" s="1"/>
    </row>
    <row r="8442" spans="1:1" x14ac:dyDescent="0.25">
      <c r="A8442" s="1"/>
    </row>
    <row r="8443" spans="1:1" x14ac:dyDescent="0.25">
      <c r="A8443" s="1"/>
    </row>
    <row r="8444" spans="1:1" x14ac:dyDescent="0.25">
      <c r="A8444" s="1"/>
    </row>
    <row r="8445" spans="1:1" x14ac:dyDescent="0.25">
      <c r="A8445" s="1"/>
    </row>
    <row r="8446" spans="1:1" x14ac:dyDescent="0.25">
      <c r="A8446" s="1"/>
    </row>
    <row r="8447" spans="1:1" x14ac:dyDescent="0.25">
      <c r="A8447" s="1"/>
    </row>
    <row r="8448" spans="1:1" x14ac:dyDescent="0.25">
      <c r="A8448" s="1"/>
    </row>
    <row r="8449" spans="1:1" x14ac:dyDescent="0.25">
      <c r="A8449" s="1"/>
    </row>
    <row r="8450" spans="1:1" x14ac:dyDescent="0.25">
      <c r="A8450" s="1"/>
    </row>
    <row r="8451" spans="1:1" x14ac:dyDescent="0.25">
      <c r="A8451" s="1"/>
    </row>
    <row r="8452" spans="1:1" x14ac:dyDescent="0.25">
      <c r="A8452" s="1"/>
    </row>
    <row r="8453" spans="1:1" x14ac:dyDescent="0.25">
      <c r="A8453" s="1"/>
    </row>
    <row r="8454" spans="1:1" x14ac:dyDescent="0.25">
      <c r="A8454" s="1"/>
    </row>
    <row r="8455" spans="1:1" x14ac:dyDescent="0.25">
      <c r="A8455" s="1"/>
    </row>
    <row r="8456" spans="1:1" x14ac:dyDescent="0.25">
      <c r="A8456" s="1"/>
    </row>
    <row r="8457" spans="1:1" x14ac:dyDescent="0.25">
      <c r="A8457" s="1"/>
    </row>
    <row r="8458" spans="1:1" x14ac:dyDescent="0.25">
      <c r="A8458" s="1"/>
    </row>
    <row r="8459" spans="1:1" x14ac:dyDescent="0.25">
      <c r="A8459" s="1"/>
    </row>
    <row r="8460" spans="1:1" x14ac:dyDescent="0.25">
      <c r="A8460" s="1"/>
    </row>
    <row r="8461" spans="1:1" x14ac:dyDescent="0.25">
      <c r="A8461" s="1"/>
    </row>
    <row r="8462" spans="1:1" x14ac:dyDescent="0.25">
      <c r="A8462" s="1"/>
    </row>
    <row r="8463" spans="1:1" x14ac:dyDescent="0.25">
      <c r="A8463" s="1"/>
    </row>
    <row r="8464" spans="1:1" x14ac:dyDescent="0.25">
      <c r="A8464" s="1"/>
    </row>
    <row r="8465" spans="1:1" x14ac:dyDescent="0.25">
      <c r="A8465" s="1"/>
    </row>
    <row r="8466" spans="1:1" x14ac:dyDescent="0.25">
      <c r="A8466" s="1"/>
    </row>
    <row r="8467" spans="1:1" x14ac:dyDescent="0.25">
      <c r="A8467" s="1"/>
    </row>
    <row r="8468" spans="1:1" x14ac:dyDescent="0.25">
      <c r="A8468" s="1"/>
    </row>
    <row r="8469" spans="1:1" x14ac:dyDescent="0.25">
      <c r="A8469" s="1"/>
    </row>
    <row r="8470" spans="1:1" x14ac:dyDescent="0.25">
      <c r="A8470" s="1"/>
    </row>
    <row r="8471" spans="1:1" x14ac:dyDescent="0.25">
      <c r="A8471" s="1"/>
    </row>
    <row r="8472" spans="1:1" x14ac:dyDescent="0.25">
      <c r="A8472" s="1"/>
    </row>
    <row r="8473" spans="1:1" x14ac:dyDescent="0.25">
      <c r="A8473" s="1"/>
    </row>
    <row r="8474" spans="1:1" x14ac:dyDescent="0.25">
      <c r="A8474" s="1"/>
    </row>
    <row r="8475" spans="1:1" x14ac:dyDescent="0.25">
      <c r="A8475" s="1"/>
    </row>
    <row r="8476" spans="1:1" x14ac:dyDescent="0.25">
      <c r="A8476" s="1"/>
    </row>
    <row r="8477" spans="1:1" x14ac:dyDescent="0.25">
      <c r="A8477" s="1"/>
    </row>
    <row r="8478" spans="1:1" x14ac:dyDescent="0.25">
      <c r="A8478" s="1"/>
    </row>
    <row r="8479" spans="1:1" x14ac:dyDescent="0.25">
      <c r="A8479" s="1"/>
    </row>
    <row r="8480" spans="1:1" x14ac:dyDescent="0.25">
      <c r="A8480" s="1"/>
    </row>
    <row r="8481" spans="1:1" x14ac:dyDescent="0.25">
      <c r="A8481" s="1"/>
    </row>
    <row r="8482" spans="1:1" x14ac:dyDescent="0.25">
      <c r="A8482" s="1"/>
    </row>
    <row r="8483" spans="1:1" x14ac:dyDescent="0.25">
      <c r="A8483" s="1"/>
    </row>
    <row r="8484" spans="1:1" x14ac:dyDescent="0.25">
      <c r="A8484" s="1"/>
    </row>
    <row r="8485" spans="1:1" x14ac:dyDescent="0.25">
      <c r="A8485" s="1"/>
    </row>
    <row r="8486" spans="1:1" x14ac:dyDescent="0.25">
      <c r="A8486" s="1"/>
    </row>
    <row r="8487" spans="1:1" x14ac:dyDescent="0.25">
      <c r="A8487" s="1"/>
    </row>
    <row r="8488" spans="1:1" x14ac:dyDescent="0.25">
      <c r="A8488" s="1"/>
    </row>
    <row r="8489" spans="1:1" x14ac:dyDescent="0.25">
      <c r="A8489" s="1"/>
    </row>
    <row r="8490" spans="1:1" x14ac:dyDescent="0.25">
      <c r="A8490" s="1"/>
    </row>
    <row r="8491" spans="1:1" x14ac:dyDescent="0.25">
      <c r="A8491" s="1"/>
    </row>
    <row r="8492" spans="1:1" x14ac:dyDescent="0.25">
      <c r="A8492" s="1"/>
    </row>
    <row r="8493" spans="1:1" x14ac:dyDescent="0.25">
      <c r="A8493" s="1"/>
    </row>
    <row r="8494" spans="1:1" x14ac:dyDescent="0.25">
      <c r="A8494" s="1"/>
    </row>
    <row r="8495" spans="1:1" x14ac:dyDescent="0.25">
      <c r="A8495" s="1"/>
    </row>
    <row r="8496" spans="1:1" x14ac:dyDescent="0.25">
      <c r="A8496" s="1"/>
    </row>
    <row r="8497" spans="1:1" x14ac:dyDescent="0.25">
      <c r="A8497" s="1"/>
    </row>
    <row r="8498" spans="1:1" x14ac:dyDescent="0.25">
      <c r="A8498" s="1"/>
    </row>
    <row r="8499" spans="1:1" x14ac:dyDescent="0.25">
      <c r="A8499" s="1"/>
    </row>
    <row r="8500" spans="1:1" x14ac:dyDescent="0.25">
      <c r="A8500" s="1"/>
    </row>
    <row r="8501" spans="1:1" x14ac:dyDescent="0.25">
      <c r="A8501" s="1"/>
    </row>
    <row r="8502" spans="1:1" x14ac:dyDescent="0.25">
      <c r="A8502" s="1"/>
    </row>
    <row r="8503" spans="1:1" x14ac:dyDescent="0.25">
      <c r="A8503" s="1"/>
    </row>
    <row r="8504" spans="1:1" x14ac:dyDescent="0.25">
      <c r="A8504" s="1"/>
    </row>
    <row r="8505" spans="1:1" x14ac:dyDescent="0.25">
      <c r="A8505" s="1"/>
    </row>
    <row r="8506" spans="1:1" x14ac:dyDescent="0.25">
      <c r="A8506" s="1"/>
    </row>
    <row r="8507" spans="1:1" x14ac:dyDescent="0.25">
      <c r="A8507" s="1"/>
    </row>
    <row r="8508" spans="1:1" x14ac:dyDescent="0.25">
      <c r="A8508" s="1"/>
    </row>
    <row r="8509" spans="1:1" x14ac:dyDescent="0.25">
      <c r="A8509" s="1"/>
    </row>
    <row r="8510" spans="1:1" x14ac:dyDescent="0.25">
      <c r="A8510" s="1"/>
    </row>
    <row r="8511" spans="1:1" x14ac:dyDescent="0.25">
      <c r="A8511" s="1"/>
    </row>
    <row r="8512" spans="1:1" x14ac:dyDescent="0.25">
      <c r="A8512" s="1"/>
    </row>
    <row r="8513" spans="1:1" x14ac:dyDescent="0.25">
      <c r="A8513" s="1"/>
    </row>
    <row r="8514" spans="1:1" x14ac:dyDescent="0.25">
      <c r="A8514" s="1"/>
    </row>
    <row r="8515" spans="1:1" x14ac:dyDescent="0.25">
      <c r="A8515" s="1"/>
    </row>
    <row r="8516" spans="1:1" x14ac:dyDescent="0.25">
      <c r="A8516" s="1"/>
    </row>
    <row r="8517" spans="1:1" x14ac:dyDescent="0.25">
      <c r="A8517" s="1"/>
    </row>
    <row r="8518" spans="1:1" x14ac:dyDescent="0.25">
      <c r="A8518" s="1"/>
    </row>
    <row r="8519" spans="1:1" x14ac:dyDescent="0.25">
      <c r="A8519" s="1"/>
    </row>
    <row r="8520" spans="1:1" x14ac:dyDescent="0.25">
      <c r="A8520" s="1"/>
    </row>
    <row r="8521" spans="1:1" x14ac:dyDescent="0.25">
      <c r="A8521" s="1"/>
    </row>
    <row r="8522" spans="1:1" x14ac:dyDescent="0.25">
      <c r="A8522" s="1"/>
    </row>
    <row r="8523" spans="1:1" x14ac:dyDescent="0.25">
      <c r="A8523" s="1"/>
    </row>
    <row r="8524" spans="1:1" x14ac:dyDescent="0.25">
      <c r="A8524" s="1"/>
    </row>
    <row r="8525" spans="1:1" x14ac:dyDescent="0.25">
      <c r="A8525" s="1"/>
    </row>
    <row r="8526" spans="1:1" x14ac:dyDescent="0.25">
      <c r="A8526" s="1"/>
    </row>
    <row r="8527" spans="1:1" x14ac:dyDescent="0.25">
      <c r="A8527" s="1"/>
    </row>
    <row r="8528" spans="1:1" x14ac:dyDescent="0.25">
      <c r="A8528" s="1"/>
    </row>
    <row r="8529" spans="1:1" x14ac:dyDescent="0.25">
      <c r="A8529" s="1"/>
    </row>
    <row r="8530" spans="1:1" x14ac:dyDescent="0.25">
      <c r="A8530" s="1"/>
    </row>
    <row r="8531" spans="1:1" x14ac:dyDescent="0.25">
      <c r="A8531" s="1"/>
    </row>
    <row r="8532" spans="1:1" x14ac:dyDescent="0.25">
      <c r="A8532" s="1"/>
    </row>
    <row r="8533" spans="1:1" x14ac:dyDescent="0.25">
      <c r="A8533" s="1"/>
    </row>
    <row r="8534" spans="1:1" x14ac:dyDescent="0.25">
      <c r="A8534" s="1"/>
    </row>
    <row r="8535" spans="1:1" x14ac:dyDescent="0.25">
      <c r="A8535" s="1"/>
    </row>
    <row r="8536" spans="1:1" x14ac:dyDescent="0.25">
      <c r="A8536" s="1"/>
    </row>
    <row r="8537" spans="1:1" x14ac:dyDescent="0.25">
      <c r="A8537" s="1"/>
    </row>
    <row r="8538" spans="1:1" x14ac:dyDescent="0.25">
      <c r="A8538" s="1"/>
    </row>
    <row r="8539" spans="1:1" x14ac:dyDescent="0.25">
      <c r="A8539" s="1"/>
    </row>
    <row r="8540" spans="1:1" x14ac:dyDescent="0.25">
      <c r="A8540" s="1"/>
    </row>
    <row r="8541" spans="1:1" x14ac:dyDescent="0.25">
      <c r="A8541" s="1"/>
    </row>
    <row r="8542" spans="1:1" x14ac:dyDescent="0.25">
      <c r="A8542" s="1"/>
    </row>
    <row r="8543" spans="1:1" x14ac:dyDescent="0.25">
      <c r="A8543" s="1"/>
    </row>
    <row r="8544" spans="1:1" x14ac:dyDescent="0.25">
      <c r="A8544" s="1"/>
    </row>
    <row r="8545" spans="1:1" x14ac:dyDescent="0.25">
      <c r="A8545" s="1"/>
    </row>
    <row r="8546" spans="1:1" x14ac:dyDescent="0.25">
      <c r="A8546" s="1"/>
    </row>
    <row r="8547" spans="1:1" x14ac:dyDescent="0.25">
      <c r="A8547" s="1"/>
    </row>
    <row r="8548" spans="1:1" x14ac:dyDescent="0.25">
      <c r="A8548" s="1"/>
    </row>
    <row r="8549" spans="1:1" x14ac:dyDescent="0.25">
      <c r="A8549" s="1"/>
    </row>
    <row r="8550" spans="1:1" x14ac:dyDescent="0.25">
      <c r="A8550" s="1"/>
    </row>
    <row r="8551" spans="1:1" x14ac:dyDescent="0.25">
      <c r="A8551" s="1"/>
    </row>
    <row r="8552" spans="1:1" x14ac:dyDescent="0.25">
      <c r="A8552" s="1"/>
    </row>
    <row r="8553" spans="1:1" x14ac:dyDescent="0.25">
      <c r="A8553" s="1"/>
    </row>
    <row r="8554" spans="1:1" x14ac:dyDescent="0.25">
      <c r="A8554" s="1"/>
    </row>
    <row r="8555" spans="1:1" x14ac:dyDescent="0.25">
      <c r="A8555" s="1"/>
    </row>
    <row r="8556" spans="1:1" x14ac:dyDescent="0.25">
      <c r="A8556" s="1"/>
    </row>
    <row r="8557" spans="1:1" x14ac:dyDescent="0.25">
      <c r="A8557" s="1"/>
    </row>
    <row r="8558" spans="1:1" x14ac:dyDescent="0.25">
      <c r="A8558" s="1"/>
    </row>
    <row r="8559" spans="1:1" x14ac:dyDescent="0.25">
      <c r="A8559" s="1"/>
    </row>
    <row r="8560" spans="1:1" x14ac:dyDescent="0.25">
      <c r="A8560" s="1"/>
    </row>
    <row r="8561" spans="1:1" x14ac:dyDescent="0.25">
      <c r="A8561" s="1"/>
    </row>
    <row r="8562" spans="1:1" x14ac:dyDescent="0.25">
      <c r="A8562" s="1"/>
    </row>
    <row r="8563" spans="1:1" x14ac:dyDescent="0.25">
      <c r="A8563" s="1"/>
    </row>
    <row r="8564" spans="1:1" x14ac:dyDescent="0.25">
      <c r="A8564" s="1"/>
    </row>
    <row r="8565" spans="1:1" x14ac:dyDescent="0.25">
      <c r="A8565" s="1"/>
    </row>
    <row r="8566" spans="1:1" x14ac:dyDescent="0.25">
      <c r="A8566" s="1"/>
    </row>
    <row r="8567" spans="1:1" x14ac:dyDescent="0.25">
      <c r="A8567" s="1"/>
    </row>
    <row r="8568" spans="1:1" x14ac:dyDescent="0.25">
      <c r="A8568" s="1"/>
    </row>
    <row r="8569" spans="1:1" x14ac:dyDescent="0.25">
      <c r="A8569" s="1"/>
    </row>
    <row r="8570" spans="1:1" x14ac:dyDescent="0.25">
      <c r="A8570" s="1"/>
    </row>
    <row r="8571" spans="1:1" x14ac:dyDescent="0.25">
      <c r="A8571" s="1"/>
    </row>
    <row r="8572" spans="1:1" x14ac:dyDescent="0.25">
      <c r="A8572" s="1"/>
    </row>
    <row r="8573" spans="1:1" x14ac:dyDescent="0.25">
      <c r="A8573" s="1"/>
    </row>
    <row r="8574" spans="1:1" x14ac:dyDescent="0.25">
      <c r="A8574" s="1"/>
    </row>
    <row r="8575" spans="1:1" x14ac:dyDescent="0.25">
      <c r="A8575" s="1"/>
    </row>
    <row r="8576" spans="1:1" x14ac:dyDescent="0.25">
      <c r="A8576" s="1"/>
    </row>
    <row r="8577" spans="1:1" x14ac:dyDescent="0.25">
      <c r="A8577" s="1"/>
    </row>
    <row r="8578" spans="1:1" x14ac:dyDescent="0.25">
      <c r="A8578" s="1"/>
    </row>
    <row r="8579" spans="1:1" x14ac:dyDescent="0.25">
      <c r="A8579" s="1"/>
    </row>
    <row r="8580" spans="1:1" x14ac:dyDescent="0.25">
      <c r="A8580" s="1"/>
    </row>
    <row r="8581" spans="1:1" x14ac:dyDescent="0.25">
      <c r="A8581" s="1"/>
    </row>
    <row r="8582" spans="1:1" x14ac:dyDescent="0.25">
      <c r="A8582" s="1"/>
    </row>
    <row r="8583" spans="1:1" x14ac:dyDescent="0.25">
      <c r="A8583" s="1"/>
    </row>
    <row r="8584" spans="1:1" x14ac:dyDescent="0.25">
      <c r="A8584" s="1"/>
    </row>
    <row r="8585" spans="1:1" x14ac:dyDescent="0.25">
      <c r="A8585" s="1"/>
    </row>
    <row r="8586" spans="1:1" x14ac:dyDescent="0.25">
      <c r="A8586" s="1"/>
    </row>
    <row r="8587" spans="1:1" x14ac:dyDescent="0.25">
      <c r="A8587" s="1"/>
    </row>
    <row r="8588" spans="1:1" x14ac:dyDescent="0.25">
      <c r="A8588" s="1"/>
    </row>
    <row r="8589" spans="1:1" x14ac:dyDescent="0.25">
      <c r="A8589" s="1"/>
    </row>
    <row r="8590" spans="1:1" x14ac:dyDescent="0.25">
      <c r="A8590" s="1"/>
    </row>
    <row r="8591" spans="1:1" x14ac:dyDescent="0.25">
      <c r="A8591" s="1"/>
    </row>
    <row r="8592" spans="1:1" x14ac:dyDescent="0.25">
      <c r="A8592" s="1"/>
    </row>
    <row r="8593" spans="1:1" x14ac:dyDescent="0.25">
      <c r="A8593" s="1"/>
    </row>
    <row r="8594" spans="1:1" x14ac:dyDescent="0.25">
      <c r="A8594" s="1"/>
    </row>
    <row r="8595" spans="1:1" x14ac:dyDescent="0.25">
      <c r="A8595" s="1"/>
    </row>
    <row r="8596" spans="1:1" x14ac:dyDescent="0.25">
      <c r="A8596" s="1"/>
    </row>
    <row r="8597" spans="1:1" x14ac:dyDescent="0.25">
      <c r="A8597" s="1"/>
    </row>
    <row r="8598" spans="1:1" x14ac:dyDescent="0.25">
      <c r="A8598" s="1"/>
    </row>
    <row r="8599" spans="1:1" x14ac:dyDescent="0.25">
      <c r="A8599" s="1"/>
    </row>
    <row r="8600" spans="1:1" x14ac:dyDescent="0.25">
      <c r="A8600" s="1"/>
    </row>
    <row r="8601" spans="1:1" x14ac:dyDescent="0.25">
      <c r="A8601" s="1"/>
    </row>
    <row r="8602" spans="1:1" x14ac:dyDescent="0.25">
      <c r="A8602" s="1"/>
    </row>
    <row r="8603" spans="1:1" x14ac:dyDescent="0.25">
      <c r="A8603" s="1"/>
    </row>
    <row r="8604" spans="1:1" x14ac:dyDescent="0.25">
      <c r="A8604" s="1"/>
    </row>
    <row r="8605" spans="1:1" x14ac:dyDescent="0.25">
      <c r="A8605" s="1"/>
    </row>
    <row r="8606" spans="1:1" x14ac:dyDescent="0.25">
      <c r="A8606" s="1"/>
    </row>
    <row r="8607" spans="1:1" x14ac:dyDescent="0.25">
      <c r="A8607" s="1"/>
    </row>
    <row r="8608" spans="1:1" x14ac:dyDescent="0.25">
      <c r="A8608" s="1"/>
    </row>
    <row r="8609" spans="1:1" x14ac:dyDescent="0.25">
      <c r="A8609" s="1"/>
    </row>
    <row r="8610" spans="1:1" x14ac:dyDescent="0.25">
      <c r="A8610" s="1"/>
    </row>
    <row r="8611" spans="1:1" x14ac:dyDescent="0.25">
      <c r="A8611" s="1"/>
    </row>
    <row r="8612" spans="1:1" x14ac:dyDescent="0.25">
      <c r="A8612" s="1"/>
    </row>
    <row r="8613" spans="1:1" x14ac:dyDescent="0.25">
      <c r="A8613" s="1"/>
    </row>
    <row r="8614" spans="1:1" x14ac:dyDescent="0.25">
      <c r="A8614" s="1"/>
    </row>
    <row r="8615" spans="1:1" x14ac:dyDescent="0.25">
      <c r="A8615" s="1"/>
    </row>
    <row r="8616" spans="1:1" x14ac:dyDescent="0.25">
      <c r="A8616" s="1"/>
    </row>
    <row r="8617" spans="1:1" x14ac:dyDescent="0.25">
      <c r="A8617" s="1"/>
    </row>
    <row r="8618" spans="1:1" x14ac:dyDescent="0.25">
      <c r="A8618" s="1"/>
    </row>
    <row r="8619" spans="1:1" x14ac:dyDescent="0.25">
      <c r="A8619" s="1"/>
    </row>
    <row r="8620" spans="1:1" x14ac:dyDescent="0.25">
      <c r="A8620" s="1"/>
    </row>
    <row r="8621" spans="1:1" x14ac:dyDescent="0.25">
      <c r="A8621" s="1"/>
    </row>
    <row r="8622" spans="1:1" x14ac:dyDescent="0.25">
      <c r="A8622" s="1"/>
    </row>
    <row r="8623" spans="1:1" x14ac:dyDescent="0.25">
      <c r="A8623" s="1"/>
    </row>
    <row r="8624" spans="1:1" x14ac:dyDescent="0.25">
      <c r="A8624" s="1"/>
    </row>
    <row r="8625" spans="1:1" x14ac:dyDescent="0.25">
      <c r="A8625" s="1"/>
    </row>
    <row r="8626" spans="1:1" x14ac:dyDescent="0.25">
      <c r="A8626" s="1"/>
    </row>
    <row r="8627" spans="1:1" x14ac:dyDescent="0.25">
      <c r="A8627" s="1"/>
    </row>
    <row r="8628" spans="1:1" x14ac:dyDescent="0.25">
      <c r="A8628" s="1"/>
    </row>
    <row r="8629" spans="1:1" x14ac:dyDescent="0.25">
      <c r="A8629" s="1"/>
    </row>
    <row r="8630" spans="1:1" x14ac:dyDescent="0.25">
      <c r="A8630" s="1"/>
    </row>
    <row r="8631" spans="1:1" x14ac:dyDescent="0.25">
      <c r="A8631" s="1"/>
    </row>
    <row r="8632" spans="1:1" x14ac:dyDescent="0.25">
      <c r="A8632" s="1"/>
    </row>
    <row r="8633" spans="1:1" x14ac:dyDescent="0.25">
      <c r="A8633" s="1"/>
    </row>
    <row r="8634" spans="1:1" x14ac:dyDescent="0.25">
      <c r="A8634" s="1"/>
    </row>
    <row r="8635" spans="1:1" x14ac:dyDescent="0.25">
      <c r="A8635" s="1"/>
    </row>
    <row r="8636" spans="1:1" x14ac:dyDescent="0.25">
      <c r="A8636" s="1"/>
    </row>
    <row r="8637" spans="1:1" x14ac:dyDescent="0.25">
      <c r="A8637" s="1"/>
    </row>
    <row r="8638" spans="1:1" x14ac:dyDescent="0.25">
      <c r="A8638" s="1"/>
    </row>
    <row r="8639" spans="1:1" x14ac:dyDescent="0.25">
      <c r="A8639" s="1"/>
    </row>
    <row r="8640" spans="1:1" x14ac:dyDescent="0.25">
      <c r="A8640" s="1"/>
    </row>
    <row r="8641" spans="1:1" x14ac:dyDescent="0.25">
      <c r="A8641" s="1"/>
    </row>
    <row r="8642" spans="1:1" x14ac:dyDescent="0.25">
      <c r="A8642" s="1"/>
    </row>
    <row r="8643" spans="1:1" x14ac:dyDescent="0.25">
      <c r="A8643" s="1"/>
    </row>
    <row r="8644" spans="1:1" x14ac:dyDescent="0.25">
      <c r="A8644" s="1"/>
    </row>
    <row r="8645" spans="1:1" x14ac:dyDescent="0.25">
      <c r="A8645" s="1"/>
    </row>
    <row r="8646" spans="1:1" x14ac:dyDescent="0.25">
      <c r="A8646" s="1"/>
    </row>
    <row r="8647" spans="1:1" x14ac:dyDescent="0.25">
      <c r="A8647" s="1"/>
    </row>
    <row r="8648" spans="1:1" x14ac:dyDescent="0.25">
      <c r="A8648" s="1"/>
    </row>
    <row r="8649" spans="1:1" x14ac:dyDescent="0.25">
      <c r="A8649" s="1"/>
    </row>
    <row r="8650" spans="1:1" x14ac:dyDescent="0.25">
      <c r="A8650" s="1"/>
    </row>
    <row r="8651" spans="1:1" x14ac:dyDescent="0.25">
      <c r="A8651" s="1"/>
    </row>
    <row r="8652" spans="1:1" x14ac:dyDescent="0.25">
      <c r="A8652" s="1"/>
    </row>
    <row r="8653" spans="1:1" x14ac:dyDescent="0.25">
      <c r="A8653" s="1"/>
    </row>
    <row r="8654" spans="1:1" x14ac:dyDescent="0.25">
      <c r="A8654" s="1"/>
    </row>
    <row r="8655" spans="1:1" x14ac:dyDescent="0.25">
      <c r="A8655" s="1"/>
    </row>
    <row r="8656" spans="1:1" x14ac:dyDescent="0.25">
      <c r="A8656" s="1"/>
    </row>
    <row r="8657" spans="1:1" x14ac:dyDescent="0.25">
      <c r="A8657" s="1"/>
    </row>
    <row r="8658" spans="1:1" x14ac:dyDescent="0.25">
      <c r="A8658" s="1"/>
    </row>
    <row r="8659" spans="1:1" x14ac:dyDescent="0.25">
      <c r="A8659" s="1"/>
    </row>
    <row r="8660" spans="1:1" x14ac:dyDescent="0.25">
      <c r="A8660" s="1"/>
    </row>
    <row r="8661" spans="1:1" x14ac:dyDescent="0.25">
      <c r="A8661" s="1"/>
    </row>
    <row r="8662" spans="1:1" x14ac:dyDescent="0.25">
      <c r="A8662" s="1"/>
    </row>
    <row r="8663" spans="1:1" x14ac:dyDescent="0.25">
      <c r="A8663" s="1"/>
    </row>
    <row r="8664" spans="1:1" x14ac:dyDescent="0.25">
      <c r="A8664" s="1"/>
    </row>
    <row r="8665" spans="1:1" x14ac:dyDescent="0.25">
      <c r="A8665" s="1"/>
    </row>
    <row r="8666" spans="1:1" x14ac:dyDescent="0.25">
      <c r="A8666" s="1"/>
    </row>
    <row r="8667" spans="1:1" x14ac:dyDescent="0.25">
      <c r="A8667" s="1"/>
    </row>
    <row r="8668" spans="1:1" x14ac:dyDescent="0.25">
      <c r="A8668" s="1"/>
    </row>
    <row r="8669" spans="1:1" x14ac:dyDescent="0.25">
      <c r="A8669" s="1"/>
    </row>
    <row r="8670" spans="1:1" x14ac:dyDescent="0.25">
      <c r="A8670" s="1"/>
    </row>
    <row r="8671" spans="1:1" x14ac:dyDescent="0.25">
      <c r="A8671" s="1"/>
    </row>
    <row r="8672" spans="1:1" x14ac:dyDescent="0.25">
      <c r="A8672" s="1"/>
    </row>
    <row r="8673" spans="1:1" x14ac:dyDescent="0.25">
      <c r="A8673" s="1"/>
    </row>
    <row r="8674" spans="1:1" x14ac:dyDescent="0.25">
      <c r="A8674" s="1"/>
    </row>
    <row r="8675" spans="1:1" x14ac:dyDescent="0.25">
      <c r="A8675" s="1"/>
    </row>
    <row r="8676" spans="1:1" x14ac:dyDescent="0.25">
      <c r="A8676" s="1"/>
    </row>
    <row r="8677" spans="1:1" x14ac:dyDescent="0.25">
      <c r="A8677" s="1"/>
    </row>
    <row r="8678" spans="1:1" x14ac:dyDescent="0.25">
      <c r="A8678" s="1"/>
    </row>
    <row r="8679" spans="1:1" x14ac:dyDescent="0.25">
      <c r="A8679" s="1"/>
    </row>
    <row r="8680" spans="1:1" x14ac:dyDescent="0.25">
      <c r="A8680" s="1"/>
    </row>
    <row r="8681" spans="1:1" x14ac:dyDescent="0.25">
      <c r="A8681" s="1"/>
    </row>
    <row r="8682" spans="1:1" x14ac:dyDescent="0.25">
      <c r="A8682" s="1"/>
    </row>
    <row r="8683" spans="1:1" x14ac:dyDescent="0.25">
      <c r="A8683" s="1"/>
    </row>
    <row r="8684" spans="1:1" x14ac:dyDescent="0.25">
      <c r="A8684" s="1"/>
    </row>
    <row r="8685" spans="1:1" x14ac:dyDescent="0.25">
      <c r="A8685" s="1"/>
    </row>
    <row r="8686" spans="1:1" x14ac:dyDescent="0.25">
      <c r="A8686" s="1"/>
    </row>
    <row r="8687" spans="1:1" x14ac:dyDescent="0.25">
      <c r="A8687" s="1"/>
    </row>
    <row r="8688" spans="1:1" x14ac:dyDescent="0.25">
      <c r="A8688" s="1"/>
    </row>
    <row r="8689" spans="1:1" x14ac:dyDescent="0.25">
      <c r="A8689" s="1"/>
    </row>
    <row r="8690" spans="1:1" x14ac:dyDescent="0.25">
      <c r="A8690" s="1"/>
    </row>
    <row r="8691" spans="1:1" x14ac:dyDescent="0.25">
      <c r="A8691" s="1"/>
    </row>
    <row r="8692" spans="1:1" x14ac:dyDescent="0.25">
      <c r="A8692" s="1"/>
    </row>
    <row r="8693" spans="1:1" x14ac:dyDescent="0.25">
      <c r="A8693" s="1"/>
    </row>
    <row r="8694" spans="1:1" x14ac:dyDescent="0.25">
      <c r="A8694" s="1"/>
    </row>
    <row r="8695" spans="1:1" x14ac:dyDescent="0.25">
      <c r="A8695" s="1"/>
    </row>
    <row r="8696" spans="1:1" x14ac:dyDescent="0.25">
      <c r="A8696" s="1"/>
    </row>
    <row r="8697" spans="1:1" x14ac:dyDescent="0.25">
      <c r="A8697" s="1"/>
    </row>
    <row r="8698" spans="1:1" x14ac:dyDescent="0.25">
      <c r="A8698" s="1"/>
    </row>
    <row r="8699" spans="1:1" x14ac:dyDescent="0.25">
      <c r="A8699" s="1"/>
    </row>
    <row r="8700" spans="1:1" x14ac:dyDescent="0.25">
      <c r="A8700" s="1"/>
    </row>
    <row r="8701" spans="1:1" x14ac:dyDescent="0.25">
      <c r="A8701" s="1"/>
    </row>
    <row r="8702" spans="1:1" x14ac:dyDescent="0.25">
      <c r="A8702" s="1"/>
    </row>
    <row r="8703" spans="1:1" x14ac:dyDescent="0.25">
      <c r="A8703" s="1"/>
    </row>
    <row r="8704" spans="1:1" x14ac:dyDescent="0.25">
      <c r="A8704" s="1"/>
    </row>
    <row r="8705" spans="1:1" x14ac:dyDescent="0.25">
      <c r="A8705" s="1"/>
    </row>
    <row r="8706" spans="1:1" x14ac:dyDescent="0.25">
      <c r="A8706" s="1"/>
    </row>
    <row r="8707" spans="1:1" x14ac:dyDescent="0.25">
      <c r="A8707" s="1"/>
    </row>
    <row r="8708" spans="1:1" x14ac:dyDescent="0.25">
      <c r="A8708" s="1"/>
    </row>
    <row r="8709" spans="1:1" x14ac:dyDescent="0.25">
      <c r="A8709" s="1"/>
    </row>
    <row r="8710" spans="1:1" x14ac:dyDescent="0.25">
      <c r="A8710" s="1"/>
    </row>
    <row r="8711" spans="1:1" x14ac:dyDescent="0.25">
      <c r="A8711" s="1"/>
    </row>
    <row r="8712" spans="1:1" x14ac:dyDescent="0.25">
      <c r="A8712" s="1"/>
    </row>
    <row r="8713" spans="1:1" x14ac:dyDescent="0.25">
      <c r="A8713" s="1"/>
    </row>
    <row r="8714" spans="1:1" x14ac:dyDescent="0.25">
      <c r="A8714" s="1"/>
    </row>
    <row r="8715" spans="1:1" x14ac:dyDescent="0.25">
      <c r="A8715" s="1"/>
    </row>
    <row r="8716" spans="1:1" x14ac:dyDescent="0.25">
      <c r="A8716" s="1"/>
    </row>
    <row r="8717" spans="1:1" x14ac:dyDescent="0.25">
      <c r="A8717" s="1"/>
    </row>
    <row r="8718" spans="1:1" x14ac:dyDescent="0.25">
      <c r="A8718" s="1"/>
    </row>
    <row r="8719" spans="1:1" x14ac:dyDescent="0.25">
      <c r="A8719" s="1"/>
    </row>
    <row r="8720" spans="1:1" x14ac:dyDescent="0.25">
      <c r="A8720" s="1"/>
    </row>
    <row r="8721" spans="1:1" x14ac:dyDescent="0.25">
      <c r="A8721" s="1"/>
    </row>
    <row r="8722" spans="1:1" x14ac:dyDescent="0.25">
      <c r="A8722" s="1"/>
    </row>
    <row r="8723" spans="1:1" x14ac:dyDescent="0.25">
      <c r="A8723" s="1"/>
    </row>
    <row r="8724" spans="1:1" x14ac:dyDescent="0.25">
      <c r="A8724" s="1"/>
    </row>
    <row r="8725" spans="1:1" x14ac:dyDescent="0.25">
      <c r="A8725" s="1"/>
    </row>
    <row r="8726" spans="1:1" x14ac:dyDescent="0.25">
      <c r="A8726" s="1"/>
    </row>
    <row r="8727" spans="1:1" x14ac:dyDescent="0.25">
      <c r="A8727" s="1"/>
    </row>
    <row r="8728" spans="1:1" x14ac:dyDescent="0.25">
      <c r="A8728" s="1"/>
    </row>
    <row r="8729" spans="1:1" x14ac:dyDescent="0.25">
      <c r="A8729" s="1"/>
    </row>
    <row r="8730" spans="1:1" x14ac:dyDescent="0.25">
      <c r="A8730" s="1"/>
    </row>
    <row r="8731" spans="1:1" x14ac:dyDescent="0.25">
      <c r="A8731" s="1"/>
    </row>
    <row r="8732" spans="1:1" x14ac:dyDescent="0.25">
      <c r="A8732" s="1"/>
    </row>
    <row r="8733" spans="1:1" x14ac:dyDescent="0.25">
      <c r="A8733" s="1"/>
    </row>
    <row r="8734" spans="1:1" x14ac:dyDescent="0.25">
      <c r="A8734" s="1"/>
    </row>
    <row r="8735" spans="1:1" x14ac:dyDescent="0.25">
      <c r="A8735" s="1"/>
    </row>
    <row r="8736" spans="1:1" x14ac:dyDescent="0.25">
      <c r="A8736" s="1"/>
    </row>
    <row r="8737" spans="1:1" x14ac:dyDescent="0.25">
      <c r="A8737" s="1"/>
    </row>
    <row r="8738" spans="1:1" x14ac:dyDescent="0.25">
      <c r="A8738" s="1"/>
    </row>
    <row r="8739" spans="1:1" x14ac:dyDescent="0.25">
      <c r="A8739" s="1"/>
    </row>
    <row r="8740" spans="1:1" x14ac:dyDescent="0.25">
      <c r="A8740" s="1"/>
    </row>
    <row r="8741" spans="1:1" x14ac:dyDescent="0.25">
      <c r="A8741" s="1"/>
    </row>
    <row r="8742" spans="1:1" x14ac:dyDescent="0.25">
      <c r="A8742" s="1"/>
    </row>
    <row r="8743" spans="1:1" x14ac:dyDescent="0.25">
      <c r="A8743" s="1"/>
    </row>
    <row r="8744" spans="1:1" x14ac:dyDescent="0.25">
      <c r="A8744" s="1"/>
    </row>
    <row r="8745" spans="1:1" x14ac:dyDescent="0.25">
      <c r="A8745" s="1"/>
    </row>
    <row r="8746" spans="1:1" x14ac:dyDescent="0.25">
      <c r="A8746" s="1"/>
    </row>
    <row r="8747" spans="1:1" x14ac:dyDescent="0.25">
      <c r="A8747" s="1"/>
    </row>
    <row r="8748" spans="1:1" x14ac:dyDescent="0.25">
      <c r="A8748" s="1"/>
    </row>
    <row r="8749" spans="1:1" x14ac:dyDescent="0.25">
      <c r="A8749" s="1"/>
    </row>
    <row r="8750" spans="1:1" x14ac:dyDescent="0.25">
      <c r="A8750" s="1"/>
    </row>
    <row r="8751" spans="1:1" x14ac:dyDescent="0.25">
      <c r="A8751" s="1"/>
    </row>
    <row r="8752" spans="1:1" x14ac:dyDescent="0.25">
      <c r="A8752" s="1"/>
    </row>
    <row r="8753" spans="1:1" x14ac:dyDescent="0.25">
      <c r="A8753" s="1"/>
    </row>
    <row r="8754" spans="1:1" x14ac:dyDescent="0.25">
      <c r="A8754" s="1"/>
    </row>
    <row r="8755" spans="1:1" x14ac:dyDescent="0.25">
      <c r="A8755" s="1"/>
    </row>
    <row r="8756" spans="1:1" x14ac:dyDescent="0.25">
      <c r="A8756" s="1"/>
    </row>
    <row r="8757" spans="1:1" x14ac:dyDescent="0.25">
      <c r="A8757" s="1"/>
    </row>
    <row r="8758" spans="1:1" x14ac:dyDescent="0.25">
      <c r="A8758" s="1"/>
    </row>
    <row r="8759" spans="1:1" x14ac:dyDescent="0.25">
      <c r="A8759" s="1"/>
    </row>
    <row r="8760" spans="1:1" x14ac:dyDescent="0.25">
      <c r="A8760" s="1"/>
    </row>
    <row r="8761" spans="1:1" x14ac:dyDescent="0.25">
      <c r="A8761" s="1"/>
    </row>
    <row r="8762" spans="1:1" x14ac:dyDescent="0.25">
      <c r="A8762" s="1"/>
    </row>
    <row r="8763" spans="1:1" x14ac:dyDescent="0.25">
      <c r="A8763" s="1"/>
    </row>
    <row r="8764" spans="1:1" x14ac:dyDescent="0.25">
      <c r="A8764" s="1"/>
    </row>
    <row r="8765" spans="1:1" x14ac:dyDescent="0.25">
      <c r="A8765" s="1"/>
    </row>
    <row r="8766" spans="1:1" x14ac:dyDescent="0.25">
      <c r="A8766" s="1"/>
    </row>
    <row r="8767" spans="1:1" x14ac:dyDescent="0.25">
      <c r="A8767" s="1"/>
    </row>
    <row r="8768" spans="1:1" x14ac:dyDescent="0.25">
      <c r="A8768" s="1"/>
    </row>
    <row r="8769" spans="1:1" x14ac:dyDescent="0.25">
      <c r="A8769" s="1"/>
    </row>
    <row r="8770" spans="1:1" x14ac:dyDescent="0.25">
      <c r="A8770" s="1"/>
    </row>
    <row r="8771" spans="1:1" x14ac:dyDescent="0.25">
      <c r="A8771" s="1"/>
    </row>
    <row r="8772" spans="1:1" x14ac:dyDescent="0.25">
      <c r="A8772" s="1"/>
    </row>
    <row r="8773" spans="1:1" x14ac:dyDescent="0.25">
      <c r="A8773" s="1"/>
    </row>
    <row r="8774" spans="1:1" x14ac:dyDescent="0.25">
      <c r="A8774" s="1"/>
    </row>
    <row r="8775" spans="1:1" x14ac:dyDescent="0.25">
      <c r="A8775" s="1"/>
    </row>
    <row r="8776" spans="1:1" x14ac:dyDescent="0.25">
      <c r="A8776" s="1"/>
    </row>
    <row r="8777" spans="1:1" x14ac:dyDescent="0.25">
      <c r="A8777" s="1"/>
    </row>
    <row r="8778" spans="1:1" x14ac:dyDescent="0.25">
      <c r="A8778" s="1"/>
    </row>
    <row r="8779" spans="1:1" x14ac:dyDescent="0.25">
      <c r="A8779" s="1"/>
    </row>
    <row r="8780" spans="1:1" x14ac:dyDescent="0.25">
      <c r="A8780" s="1"/>
    </row>
    <row r="8781" spans="1:1" x14ac:dyDescent="0.25">
      <c r="A8781" s="1"/>
    </row>
    <row r="8782" spans="1:1" x14ac:dyDescent="0.25">
      <c r="A8782" s="1"/>
    </row>
    <row r="8783" spans="1:1" x14ac:dyDescent="0.25">
      <c r="A8783" s="1"/>
    </row>
    <row r="8784" spans="1:1" x14ac:dyDescent="0.25">
      <c r="A8784" s="1"/>
    </row>
    <row r="8785" spans="1:1" x14ac:dyDescent="0.25">
      <c r="A8785" s="1"/>
    </row>
    <row r="8786" spans="1:1" x14ac:dyDescent="0.25">
      <c r="A8786" s="1"/>
    </row>
    <row r="8787" spans="1:1" x14ac:dyDescent="0.25">
      <c r="A8787" s="1"/>
    </row>
    <row r="8788" spans="1:1" x14ac:dyDescent="0.25">
      <c r="A8788" s="1"/>
    </row>
    <row r="8789" spans="1:1" x14ac:dyDescent="0.25">
      <c r="A8789" s="1"/>
    </row>
    <row r="8790" spans="1:1" x14ac:dyDescent="0.25">
      <c r="A8790" s="1"/>
    </row>
    <row r="8791" spans="1:1" x14ac:dyDescent="0.25">
      <c r="A8791" s="1"/>
    </row>
    <row r="8792" spans="1:1" x14ac:dyDescent="0.25">
      <c r="A8792" s="1"/>
    </row>
    <row r="8793" spans="1:1" x14ac:dyDescent="0.25">
      <c r="A8793" s="1"/>
    </row>
    <row r="8794" spans="1:1" x14ac:dyDescent="0.25">
      <c r="A8794" s="1"/>
    </row>
    <row r="8795" spans="1:1" x14ac:dyDescent="0.25">
      <c r="A8795" s="1"/>
    </row>
    <row r="8796" spans="1:1" x14ac:dyDescent="0.25">
      <c r="A8796" s="1"/>
    </row>
    <row r="8797" spans="1:1" x14ac:dyDescent="0.25">
      <c r="A8797" s="1"/>
    </row>
    <row r="8798" spans="1:1" x14ac:dyDescent="0.25">
      <c r="A8798" s="1"/>
    </row>
    <row r="8799" spans="1:1" x14ac:dyDescent="0.25">
      <c r="A8799" s="1"/>
    </row>
    <row r="8800" spans="1:1" x14ac:dyDescent="0.25">
      <c r="A8800" s="1"/>
    </row>
    <row r="8801" spans="1:1" x14ac:dyDescent="0.25">
      <c r="A8801" s="1"/>
    </row>
    <row r="8802" spans="1:1" x14ac:dyDescent="0.25">
      <c r="A8802" s="1"/>
    </row>
    <row r="8803" spans="1:1" x14ac:dyDescent="0.25">
      <c r="A8803" s="1"/>
    </row>
    <row r="8804" spans="1:1" x14ac:dyDescent="0.25">
      <c r="A8804" s="1"/>
    </row>
    <row r="8805" spans="1:1" x14ac:dyDescent="0.25">
      <c r="A8805" s="1"/>
    </row>
    <row r="8806" spans="1:1" x14ac:dyDescent="0.25">
      <c r="A8806" s="1"/>
    </row>
    <row r="8807" spans="1:1" x14ac:dyDescent="0.25">
      <c r="A8807" s="1"/>
    </row>
    <row r="8808" spans="1:1" x14ac:dyDescent="0.25">
      <c r="A8808" s="1"/>
    </row>
    <row r="8809" spans="1:1" x14ac:dyDescent="0.25">
      <c r="A8809" s="1"/>
    </row>
    <row r="8810" spans="1:1" x14ac:dyDescent="0.25">
      <c r="A8810" s="1"/>
    </row>
    <row r="8811" spans="1:1" x14ac:dyDescent="0.25">
      <c r="A8811" s="1"/>
    </row>
    <row r="8812" spans="1:1" x14ac:dyDescent="0.25">
      <c r="A8812" s="1"/>
    </row>
    <row r="8813" spans="1:1" x14ac:dyDescent="0.25">
      <c r="A8813" s="1"/>
    </row>
    <row r="8814" spans="1:1" x14ac:dyDescent="0.25">
      <c r="A8814" s="1"/>
    </row>
    <row r="8815" spans="1:1" x14ac:dyDescent="0.25">
      <c r="A8815" s="1"/>
    </row>
    <row r="8816" spans="1:1" x14ac:dyDescent="0.25">
      <c r="A8816" s="1"/>
    </row>
    <row r="8817" spans="1:1" x14ac:dyDescent="0.25">
      <c r="A8817" s="1"/>
    </row>
    <row r="8818" spans="1:1" x14ac:dyDescent="0.25">
      <c r="A8818" s="1"/>
    </row>
    <row r="8819" spans="1:1" x14ac:dyDescent="0.25">
      <c r="A8819" s="1"/>
    </row>
    <row r="8820" spans="1:1" x14ac:dyDescent="0.25">
      <c r="A8820" s="1"/>
    </row>
    <row r="8821" spans="1:1" x14ac:dyDescent="0.25">
      <c r="A8821" s="1"/>
    </row>
    <row r="8822" spans="1:1" x14ac:dyDescent="0.25">
      <c r="A8822" s="1"/>
    </row>
    <row r="8823" spans="1:1" x14ac:dyDescent="0.25">
      <c r="A8823" s="1"/>
    </row>
    <row r="8824" spans="1:1" x14ac:dyDescent="0.25">
      <c r="A8824" s="1"/>
    </row>
    <row r="8825" spans="1:1" x14ac:dyDescent="0.25">
      <c r="A8825" s="1"/>
    </row>
    <row r="8826" spans="1:1" x14ac:dyDescent="0.25">
      <c r="A8826" s="1"/>
    </row>
    <row r="8827" spans="1:1" x14ac:dyDescent="0.25">
      <c r="A8827" s="1"/>
    </row>
    <row r="8828" spans="1:1" x14ac:dyDescent="0.25">
      <c r="A8828" s="1"/>
    </row>
    <row r="8829" spans="1:1" x14ac:dyDescent="0.25">
      <c r="A8829" s="1"/>
    </row>
    <row r="8830" spans="1:1" x14ac:dyDescent="0.25">
      <c r="A8830" s="1"/>
    </row>
    <row r="8831" spans="1:1" x14ac:dyDescent="0.25">
      <c r="A8831" s="1"/>
    </row>
    <row r="8832" spans="1:1" x14ac:dyDescent="0.25">
      <c r="A8832" s="1"/>
    </row>
    <row r="8833" spans="1:1" x14ac:dyDescent="0.25">
      <c r="A8833" s="1"/>
    </row>
    <row r="8834" spans="1:1" x14ac:dyDescent="0.25">
      <c r="A8834" s="1"/>
    </row>
    <row r="8835" spans="1:1" x14ac:dyDescent="0.25">
      <c r="A8835" s="1"/>
    </row>
    <row r="8836" spans="1:1" x14ac:dyDescent="0.25">
      <c r="A8836" s="1"/>
    </row>
    <row r="8837" spans="1:1" x14ac:dyDescent="0.25">
      <c r="A8837" s="1"/>
    </row>
    <row r="8838" spans="1:1" x14ac:dyDescent="0.25">
      <c r="A8838" s="1"/>
    </row>
    <row r="8839" spans="1:1" x14ac:dyDescent="0.25">
      <c r="A8839" s="1"/>
    </row>
    <row r="8840" spans="1:1" x14ac:dyDescent="0.25">
      <c r="A8840" s="1"/>
    </row>
    <row r="8841" spans="1:1" x14ac:dyDescent="0.25">
      <c r="A8841" s="1"/>
    </row>
    <row r="8842" spans="1:1" x14ac:dyDescent="0.25">
      <c r="A8842" s="1"/>
    </row>
    <row r="8843" spans="1:1" x14ac:dyDescent="0.25">
      <c r="A8843" s="1"/>
    </row>
    <row r="8844" spans="1:1" x14ac:dyDescent="0.25">
      <c r="A8844" s="1"/>
    </row>
    <row r="8845" spans="1:1" x14ac:dyDescent="0.25">
      <c r="A8845" s="1"/>
    </row>
    <row r="8846" spans="1:1" x14ac:dyDescent="0.25">
      <c r="A8846" s="1"/>
    </row>
    <row r="8847" spans="1:1" x14ac:dyDescent="0.25">
      <c r="A8847" s="1"/>
    </row>
    <row r="8848" spans="1:1" x14ac:dyDescent="0.25">
      <c r="A8848" s="1"/>
    </row>
    <row r="8849" spans="1:1" x14ac:dyDescent="0.25">
      <c r="A8849" s="1"/>
    </row>
    <row r="8850" spans="1:1" x14ac:dyDescent="0.25">
      <c r="A8850" s="1"/>
    </row>
    <row r="8851" spans="1:1" x14ac:dyDescent="0.25">
      <c r="A8851" s="1"/>
    </row>
    <row r="8852" spans="1:1" x14ac:dyDescent="0.25">
      <c r="A8852" s="1"/>
    </row>
    <row r="8853" spans="1:1" x14ac:dyDescent="0.25">
      <c r="A8853" s="1"/>
    </row>
    <row r="8854" spans="1:1" x14ac:dyDescent="0.25">
      <c r="A8854" s="1"/>
    </row>
    <row r="8855" spans="1:1" x14ac:dyDescent="0.25">
      <c r="A8855" s="1"/>
    </row>
    <row r="8856" spans="1:1" x14ac:dyDescent="0.25">
      <c r="A8856" s="1"/>
    </row>
    <row r="8857" spans="1:1" x14ac:dyDescent="0.25">
      <c r="A8857" s="1"/>
    </row>
    <row r="8858" spans="1:1" x14ac:dyDescent="0.25">
      <c r="A8858" s="1"/>
    </row>
    <row r="8859" spans="1:1" x14ac:dyDescent="0.25">
      <c r="A8859" s="1"/>
    </row>
    <row r="8860" spans="1:1" x14ac:dyDescent="0.25">
      <c r="A8860" s="1"/>
    </row>
    <row r="8861" spans="1:1" x14ac:dyDescent="0.25">
      <c r="A8861" s="1"/>
    </row>
    <row r="8862" spans="1:1" x14ac:dyDescent="0.25">
      <c r="A8862" s="1"/>
    </row>
    <row r="8863" spans="1:1" x14ac:dyDescent="0.25">
      <c r="A8863" s="1"/>
    </row>
    <row r="8864" spans="1:1" x14ac:dyDescent="0.25">
      <c r="A8864" s="1"/>
    </row>
    <row r="8865" spans="1:1" x14ac:dyDescent="0.25">
      <c r="A8865" s="1"/>
    </row>
    <row r="8866" spans="1:1" x14ac:dyDescent="0.25">
      <c r="A8866" s="1"/>
    </row>
    <row r="8867" spans="1:1" x14ac:dyDescent="0.25">
      <c r="A8867" s="1"/>
    </row>
    <row r="8868" spans="1:1" x14ac:dyDescent="0.25">
      <c r="A8868" s="1"/>
    </row>
    <row r="8869" spans="1:1" x14ac:dyDescent="0.25">
      <c r="A8869" s="1"/>
    </row>
    <row r="8870" spans="1:1" x14ac:dyDescent="0.25">
      <c r="A8870" s="1"/>
    </row>
    <row r="8871" spans="1:1" x14ac:dyDescent="0.25">
      <c r="A8871" s="1"/>
    </row>
    <row r="8872" spans="1:1" x14ac:dyDescent="0.25">
      <c r="A8872" s="1"/>
    </row>
    <row r="8873" spans="1:1" x14ac:dyDescent="0.25">
      <c r="A8873" s="1"/>
    </row>
    <row r="8874" spans="1:1" x14ac:dyDescent="0.25">
      <c r="A8874" s="1"/>
    </row>
    <row r="8875" spans="1:1" x14ac:dyDescent="0.25">
      <c r="A8875" s="1"/>
    </row>
    <row r="8876" spans="1:1" x14ac:dyDescent="0.25">
      <c r="A8876" s="1"/>
    </row>
    <row r="8877" spans="1:1" x14ac:dyDescent="0.25">
      <c r="A8877" s="1"/>
    </row>
    <row r="8878" spans="1:1" x14ac:dyDescent="0.25">
      <c r="A8878" s="1"/>
    </row>
    <row r="8879" spans="1:1" x14ac:dyDescent="0.25">
      <c r="A8879" s="1"/>
    </row>
    <row r="8880" spans="1:1" x14ac:dyDescent="0.25">
      <c r="A8880" s="1"/>
    </row>
    <row r="8881" spans="1:1" x14ac:dyDescent="0.25">
      <c r="A8881" s="1"/>
    </row>
    <row r="8882" spans="1:1" x14ac:dyDescent="0.25">
      <c r="A8882" s="1"/>
    </row>
    <row r="8883" spans="1:1" x14ac:dyDescent="0.25">
      <c r="A8883" s="1"/>
    </row>
    <row r="8884" spans="1:1" x14ac:dyDescent="0.25">
      <c r="A8884" s="1"/>
    </row>
    <row r="8885" spans="1:1" x14ac:dyDescent="0.25">
      <c r="A8885" s="1"/>
    </row>
    <row r="8886" spans="1:1" x14ac:dyDescent="0.25">
      <c r="A8886" s="1"/>
    </row>
    <row r="8887" spans="1:1" x14ac:dyDescent="0.25">
      <c r="A8887" s="1"/>
    </row>
    <row r="8888" spans="1:1" x14ac:dyDescent="0.25">
      <c r="A8888" s="1"/>
    </row>
    <row r="8889" spans="1:1" x14ac:dyDescent="0.25">
      <c r="A8889" s="1"/>
    </row>
    <row r="8890" spans="1:1" x14ac:dyDescent="0.25">
      <c r="A8890" s="1"/>
    </row>
    <row r="8891" spans="1:1" x14ac:dyDescent="0.25">
      <c r="A8891" s="1"/>
    </row>
    <row r="8892" spans="1:1" x14ac:dyDescent="0.25">
      <c r="A8892" s="1"/>
    </row>
    <row r="8893" spans="1:1" x14ac:dyDescent="0.25">
      <c r="A8893" s="1"/>
    </row>
    <row r="8894" spans="1:1" x14ac:dyDescent="0.25">
      <c r="A8894" s="1"/>
    </row>
    <row r="8895" spans="1:1" x14ac:dyDescent="0.25">
      <c r="A8895" s="1"/>
    </row>
    <row r="8896" spans="1:1" x14ac:dyDescent="0.25">
      <c r="A8896" s="1"/>
    </row>
    <row r="8897" spans="1:1" x14ac:dyDescent="0.25">
      <c r="A8897" s="1"/>
    </row>
    <row r="8898" spans="1:1" x14ac:dyDescent="0.25">
      <c r="A8898" s="1"/>
    </row>
    <row r="8899" spans="1:1" x14ac:dyDescent="0.25">
      <c r="A8899" s="1"/>
    </row>
    <row r="8900" spans="1:1" x14ac:dyDescent="0.25">
      <c r="A8900" s="1"/>
    </row>
    <row r="8901" spans="1:1" x14ac:dyDescent="0.25">
      <c r="A8901" s="1"/>
    </row>
    <row r="8902" spans="1:1" x14ac:dyDescent="0.25">
      <c r="A8902" s="1"/>
    </row>
    <row r="8903" spans="1:1" x14ac:dyDescent="0.25">
      <c r="A8903" s="1"/>
    </row>
    <row r="8904" spans="1:1" x14ac:dyDescent="0.25">
      <c r="A8904" s="1"/>
    </row>
    <row r="8905" spans="1:1" x14ac:dyDescent="0.25">
      <c r="A8905" s="1"/>
    </row>
    <row r="8906" spans="1:1" x14ac:dyDescent="0.25">
      <c r="A8906" s="1"/>
    </row>
    <row r="8907" spans="1:1" x14ac:dyDescent="0.25">
      <c r="A8907" s="1"/>
    </row>
    <row r="8908" spans="1:1" x14ac:dyDescent="0.25">
      <c r="A8908" s="1"/>
    </row>
    <row r="8909" spans="1:1" x14ac:dyDescent="0.25">
      <c r="A8909" s="1"/>
    </row>
    <row r="8910" spans="1:1" x14ac:dyDescent="0.25">
      <c r="A8910" s="1"/>
    </row>
    <row r="8911" spans="1:1" x14ac:dyDescent="0.25">
      <c r="A8911" s="1"/>
    </row>
    <row r="8912" spans="1:1" x14ac:dyDescent="0.25">
      <c r="A8912" s="1"/>
    </row>
    <row r="8913" spans="1:1" x14ac:dyDescent="0.25">
      <c r="A8913" s="1"/>
    </row>
    <row r="8914" spans="1:1" x14ac:dyDescent="0.25">
      <c r="A8914" s="1"/>
    </row>
    <row r="8915" spans="1:1" x14ac:dyDescent="0.25">
      <c r="A8915" s="1"/>
    </row>
    <row r="8916" spans="1:1" x14ac:dyDescent="0.25">
      <c r="A8916" s="1"/>
    </row>
    <row r="8917" spans="1:1" x14ac:dyDescent="0.25">
      <c r="A8917" s="1"/>
    </row>
    <row r="8918" spans="1:1" x14ac:dyDescent="0.25">
      <c r="A8918" s="1"/>
    </row>
    <row r="8919" spans="1:1" x14ac:dyDescent="0.25">
      <c r="A8919" s="1"/>
    </row>
    <row r="8920" spans="1:1" x14ac:dyDescent="0.25">
      <c r="A8920" s="1"/>
    </row>
    <row r="8921" spans="1:1" x14ac:dyDescent="0.25">
      <c r="A8921" s="1"/>
    </row>
    <row r="8922" spans="1:1" x14ac:dyDescent="0.25">
      <c r="A8922" s="1"/>
    </row>
    <row r="8923" spans="1:1" x14ac:dyDescent="0.25">
      <c r="A8923" s="1"/>
    </row>
    <row r="8924" spans="1:1" x14ac:dyDescent="0.25">
      <c r="A8924" s="1"/>
    </row>
    <row r="8925" spans="1:1" x14ac:dyDescent="0.25">
      <c r="A8925" s="1"/>
    </row>
    <row r="8926" spans="1:1" x14ac:dyDescent="0.25">
      <c r="A8926" s="1"/>
    </row>
    <row r="8927" spans="1:1" x14ac:dyDescent="0.25">
      <c r="A8927" s="1"/>
    </row>
    <row r="8928" spans="1:1" x14ac:dyDescent="0.25">
      <c r="A8928" s="1"/>
    </row>
    <row r="8929" spans="1:1" x14ac:dyDescent="0.25">
      <c r="A8929" s="1"/>
    </row>
    <row r="8930" spans="1:1" x14ac:dyDescent="0.25">
      <c r="A8930" s="1"/>
    </row>
    <row r="8931" spans="1:1" x14ac:dyDescent="0.25">
      <c r="A8931" s="1"/>
    </row>
    <row r="8932" spans="1:1" x14ac:dyDescent="0.25">
      <c r="A8932" s="1"/>
    </row>
    <row r="8933" spans="1:1" x14ac:dyDescent="0.25">
      <c r="A8933" s="1"/>
    </row>
    <row r="8934" spans="1:1" x14ac:dyDescent="0.25">
      <c r="A8934" s="1"/>
    </row>
    <row r="8935" spans="1:1" x14ac:dyDescent="0.25">
      <c r="A8935" s="1"/>
    </row>
    <row r="8936" spans="1:1" x14ac:dyDescent="0.25">
      <c r="A8936" s="1"/>
    </row>
    <row r="8937" spans="1:1" x14ac:dyDescent="0.25">
      <c r="A8937" s="1"/>
    </row>
    <row r="8938" spans="1:1" x14ac:dyDescent="0.25">
      <c r="A8938" s="1"/>
    </row>
    <row r="8939" spans="1:1" x14ac:dyDescent="0.25">
      <c r="A8939" s="1"/>
    </row>
    <row r="8940" spans="1:1" x14ac:dyDescent="0.25">
      <c r="A8940" s="1"/>
    </row>
    <row r="8941" spans="1:1" x14ac:dyDescent="0.25">
      <c r="A8941" s="1"/>
    </row>
    <row r="8942" spans="1:1" x14ac:dyDescent="0.25">
      <c r="A8942" s="1"/>
    </row>
    <row r="8943" spans="1:1" x14ac:dyDescent="0.25">
      <c r="A8943" s="1"/>
    </row>
    <row r="8944" spans="1:1" x14ac:dyDescent="0.25">
      <c r="A8944" s="1"/>
    </row>
    <row r="8945" spans="1:1" x14ac:dyDescent="0.25">
      <c r="A8945" s="1"/>
    </row>
    <row r="8946" spans="1:1" x14ac:dyDescent="0.25">
      <c r="A8946" s="1"/>
    </row>
    <row r="8947" spans="1:1" x14ac:dyDescent="0.25">
      <c r="A8947" s="1"/>
    </row>
    <row r="8948" spans="1:1" x14ac:dyDescent="0.25">
      <c r="A8948" s="1"/>
    </row>
    <row r="8949" spans="1:1" x14ac:dyDescent="0.25">
      <c r="A8949" s="1"/>
    </row>
    <row r="8950" spans="1:1" x14ac:dyDescent="0.25">
      <c r="A8950" s="1"/>
    </row>
    <row r="8951" spans="1:1" x14ac:dyDescent="0.25">
      <c r="A8951" s="1"/>
    </row>
    <row r="8952" spans="1:1" x14ac:dyDescent="0.25">
      <c r="A8952" s="1"/>
    </row>
    <row r="8953" spans="1:1" x14ac:dyDescent="0.25">
      <c r="A8953" s="1"/>
    </row>
    <row r="8954" spans="1:1" x14ac:dyDescent="0.25">
      <c r="A8954" s="1"/>
    </row>
    <row r="8955" spans="1:1" x14ac:dyDescent="0.25">
      <c r="A8955" s="1"/>
    </row>
    <row r="8956" spans="1:1" x14ac:dyDescent="0.25">
      <c r="A8956" s="1"/>
    </row>
    <row r="8957" spans="1:1" x14ac:dyDescent="0.25">
      <c r="A8957" s="1"/>
    </row>
    <row r="8958" spans="1:1" x14ac:dyDescent="0.25">
      <c r="A8958" s="1"/>
    </row>
    <row r="8959" spans="1:1" x14ac:dyDescent="0.25">
      <c r="A8959" s="1"/>
    </row>
    <row r="8960" spans="1:1" x14ac:dyDescent="0.25">
      <c r="A8960" s="1"/>
    </row>
    <row r="8961" spans="1:1" x14ac:dyDescent="0.25">
      <c r="A8961" s="1"/>
    </row>
    <row r="8962" spans="1:1" x14ac:dyDescent="0.25">
      <c r="A8962" s="1"/>
    </row>
    <row r="8963" spans="1:1" x14ac:dyDescent="0.25">
      <c r="A8963" s="1"/>
    </row>
    <row r="8964" spans="1:1" x14ac:dyDescent="0.25">
      <c r="A8964" s="1"/>
    </row>
    <row r="8965" spans="1:1" x14ac:dyDescent="0.25">
      <c r="A8965" s="1"/>
    </row>
    <row r="8966" spans="1:1" x14ac:dyDescent="0.25">
      <c r="A8966" s="1"/>
    </row>
    <row r="8967" spans="1:1" x14ac:dyDescent="0.25">
      <c r="A8967" s="1"/>
    </row>
    <row r="8968" spans="1:1" x14ac:dyDescent="0.25">
      <c r="A8968" s="1"/>
    </row>
    <row r="8969" spans="1:1" x14ac:dyDescent="0.25">
      <c r="A8969" s="1"/>
    </row>
    <row r="8970" spans="1:1" x14ac:dyDescent="0.25">
      <c r="A8970" s="1"/>
    </row>
    <row r="8971" spans="1:1" x14ac:dyDescent="0.25">
      <c r="A8971" s="1"/>
    </row>
    <row r="8972" spans="1:1" x14ac:dyDescent="0.25">
      <c r="A8972" s="1"/>
    </row>
    <row r="8973" spans="1:1" x14ac:dyDescent="0.25">
      <c r="A8973" s="1"/>
    </row>
    <row r="8974" spans="1:1" x14ac:dyDescent="0.25">
      <c r="A8974" s="1"/>
    </row>
    <row r="8975" spans="1:1" x14ac:dyDescent="0.25">
      <c r="A8975" s="1"/>
    </row>
    <row r="8976" spans="1:1" x14ac:dyDescent="0.25">
      <c r="A8976" s="1"/>
    </row>
    <row r="8977" spans="1:1" x14ac:dyDescent="0.25">
      <c r="A8977" s="1"/>
    </row>
    <row r="8978" spans="1:1" x14ac:dyDescent="0.25">
      <c r="A8978" s="1"/>
    </row>
    <row r="8979" spans="1:1" x14ac:dyDescent="0.25">
      <c r="A8979" s="1"/>
    </row>
    <row r="8980" spans="1:1" x14ac:dyDescent="0.25">
      <c r="A8980" s="1"/>
    </row>
    <row r="8981" spans="1:1" x14ac:dyDescent="0.25">
      <c r="A8981" s="1"/>
    </row>
    <row r="8982" spans="1:1" x14ac:dyDescent="0.25">
      <c r="A8982" s="1"/>
    </row>
    <row r="8983" spans="1:1" x14ac:dyDescent="0.25">
      <c r="A8983" s="1"/>
    </row>
    <row r="8984" spans="1:1" x14ac:dyDescent="0.25">
      <c r="A8984" s="1"/>
    </row>
    <row r="8985" spans="1:1" x14ac:dyDescent="0.25">
      <c r="A8985" s="1"/>
    </row>
    <row r="8986" spans="1:1" x14ac:dyDescent="0.25">
      <c r="A8986" s="1"/>
    </row>
    <row r="8987" spans="1:1" x14ac:dyDescent="0.25">
      <c r="A8987" s="1"/>
    </row>
    <row r="8988" spans="1:1" x14ac:dyDescent="0.25">
      <c r="A8988" s="1"/>
    </row>
    <row r="8989" spans="1:1" x14ac:dyDescent="0.25">
      <c r="A8989" s="1"/>
    </row>
    <row r="8990" spans="1:1" x14ac:dyDescent="0.25">
      <c r="A8990" s="1"/>
    </row>
    <row r="8991" spans="1:1" x14ac:dyDescent="0.25">
      <c r="A8991" s="1"/>
    </row>
    <row r="8992" spans="1:1" x14ac:dyDescent="0.25">
      <c r="A8992" s="1"/>
    </row>
    <row r="8993" spans="1:1" x14ac:dyDescent="0.25">
      <c r="A8993" s="1"/>
    </row>
    <row r="8994" spans="1:1" x14ac:dyDescent="0.25">
      <c r="A8994" s="1"/>
    </row>
    <row r="8995" spans="1:1" x14ac:dyDescent="0.25">
      <c r="A8995" s="1"/>
    </row>
    <row r="8996" spans="1:1" x14ac:dyDescent="0.25">
      <c r="A8996" s="1"/>
    </row>
    <row r="8997" spans="1:1" x14ac:dyDescent="0.25">
      <c r="A8997" s="1"/>
    </row>
    <row r="8998" spans="1:1" x14ac:dyDescent="0.25">
      <c r="A8998" s="1"/>
    </row>
    <row r="8999" spans="1:1" x14ac:dyDescent="0.25">
      <c r="A8999" s="1"/>
    </row>
    <row r="9000" spans="1:1" x14ac:dyDescent="0.25">
      <c r="A9000" s="1"/>
    </row>
    <row r="9001" spans="1:1" x14ac:dyDescent="0.25">
      <c r="A9001" s="1"/>
    </row>
    <row r="9002" spans="1:1" x14ac:dyDescent="0.25">
      <c r="A9002" s="1"/>
    </row>
    <row r="9003" spans="1:1" x14ac:dyDescent="0.25">
      <c r="A9003" s="1"/>
    </row>
    <row r="9004" spans="1:1" x14ac:dyDescent="0.25">
      <c r="A9004" s="1"/>
    </row>
    <row r="9005" spans="1:1" x14ac:dyDescent="0.25">
      <c r="A9005" s="1"/>
    </row>
    <row r="9006" spans="1:1" x14ac:dyDescent="0.25">
      <c r="A9006" s="1"/>
    </row>
    <row r="9007" spans="1:1" x14ac:dyDescent="0.25">
      <c r="A9007" s="1"/>
    </row>
    <row r="9008" spans="1:1" x14ac:dyDescent="0.25">
      <c r="A9008" s="1"/>
    </row>
    <row r="9009" spans="1:1" x14ac:dyDescent="0.25">
      <c r="A9009" s="1"/>
    </row>
    <row r="9010" spans="1:1" x14ac:dyDescent="0.25">
      <c r="A9010" s="1"/>
    </row>
    <row r="9011" spans="1:1" x14ac:dyDescent="0.25">
      <c r="A9011" s="1"/>
    </row>
    <row r="9012" spans="1:1" x14ac:dyDescent="0.25">
      <c r="A9012" s="1"/>
    </row>
    <row r="9013" spans="1:1" x14ac:dyDescent="0.25">
      <c r="A9013" s="1"/>
    </row>
    <row r="9014" spans="1:1" x14ac:dyDescent="0.25">
      <c r="A9014" s="1"/>
    </row>
    <row r="9015" spans="1:1" x14ac:dyDescent="0.25">
      <c r="A9015" s="1"/>
    </row>
    <row r="9016" spans="1:1" x14ac:dyDescent="0.25">
      <c r="A9016" s="1"/>
    </row>
    <row r="9017" spans="1:1" x14ac:dyDescent="0.25">
      <c r="A9017" s="1"/>
    </row>
    <row r="9018" spans="1:1" x14ac:dyDescent="0.25">
      <c r="A9018" s="1"/>
    </row>
    <row r="9019" spans="1:1" x14ac:dyDescent="0.25">
      <c r="A9019" s="1"/>
    </row>
    <row r="9020" spans="1:1" x14ac:dyDescent="0.25">
      <c r="A9020" s="1"/>
    </row>
    <row r="9021" spans="1:1" x14ac:dyDescent="0.25">
      <c r="A9021" s="1"/>
    </row>
    <row r="9022" spans="1:1" x14ac:dyDescent="0.25">
      <c r="A9022" s="1"/>
    </row>
    <row r="9023" spans="1:1" x14ac:dyDescent="0.25">
      <c r="A9023" s="1"/>
    </row>
    <row r="9024" spans="1:1" x14ac:dyDescent="0.25">
      <c r="A9024" s="1"/>
    </row>
    <row r="9025" spans="1:1" x14ac:dyDescent="0.25">
      <c r="A9025" s="1"/>
    </row>
    <row r="9026" spans="1:1" x14ac:dyDescent="0.25">
      <c r="A9026" s="1"/>
    </row>
    <row r="9027" spans="1:1" x14ac:dyDescent="0.25">
      <c r="A9027" s="1"/>
    </row>
    <row r="9028" spans="1:1" x14ac:dyDescent="0.25">
      <c r="A9028" s="1"/>
    </row>
    <row r="9029" spans="1:1" x14ac:dyDescent="0.25">
      <c r="A9029" s="1"/>
    </row>
    <row r="9030" spans="1:1" x14ac:dyDescent="0.25">
      <c r="A9030" s="1"/>
    </row>
    <row r="9031" spans="1:1" x14ac:dyDescent="0.25">
      <c r="A9031" s="1"/>
    </row>
    <row r="9032" spans="1:1" x14ac:dyDescent="0.25">
      <c r="A9032" s="1"/>
    </row>
    <row r="9033" spans="1:1" x14ac:dyDescent="0.25">
      <c r="A9033" s="1"/>
    </row>
    <row r="9034" spans="1:1" x14ac:dyDescent="0.25">
      <c r="A9034" s="1"/>
    </row>
    <row r="9035" spans="1:1" x14ac:dyDescent="0.25">
      <c r="A9035" s="1"/>
    </row>
    <row r="9036" spans="1:1" x14ac:dyDescent="0.25">
      <c r="A9036" s="1"/>
    </row>
    <row r="9037" spans="1:1" x14ac:dyDescent="0.25">
      <c r="A9037" s="1"/>
    </row>
    <row r="9038" spans="1:1" x14ac:dyDescent="0.25">
      <c r="A9038" s="1"/>
    </row>
    <row r="9039" spans="1:1" x14ac:dyDescent="0.25">
      <c r="A9039" s="1"/>
    </row>
    <row r="9040" spans="1:1" x14ac:dyDescent="0.25">
      <c r="A9040" s="1"/>
    </row>
    <row r="9041" spans="1:1" x14ac:dyDescent="0.25">
      <c r="A9041" s="1"/>
    </row>
    <row r="9042" spans="1:1" x14ac:dyDescent="0.25">
      <c r="A9042" s="1"/>
    </row>
    <row r="9043" spans="1:1" x14ac:dyDescent="0.25">
      <c r="A9043" s="1"/>
    </row>
    <row r="9044" spans="1:1" x14ac:dyDescent="0.25">
      <c r="A9044" s="1"/>
    </row>
    <row r="9045" spans="1:1" x14ac:dyDescent="0.25">
      <c r="A9045" s="1"/>
    </row>
    <row r="9046" spans="1:1" x14ac:dyDescent="0.25">
      <c r="A9046" s="1"/>
    </row>
    <row r="9047" spans="1:1" x14ac:dyDescent="0.25">
      <c r="A9047" s="1"/>
    </row>
    <row r="9048" spans="1:1" x14ac:dyDescent="0.25">
      <c r="A9048" s="1"/>
    </row>
    <row r="9049" spans="1:1" x14ac:dyDescent="0.25">
      <c r="A9049" s="1"/>
    </row>
    <row r="9050" spans="1:1" x14ac:dyDescent="0.25">
      <c r="A9050" s="1"/>
    </row>
    <row r="9051" spans="1:1" x14ac:dyDescent="0.25">
      <c r="A9051" s="1"/>
    </row>
    <row r="9052" spans="1:1" x14ac:dyDescent="0.25">
      <c r="A9052" s="1"/>
    </row>
    <row r="9053" spans="1:1" x14ac:dyDescent="0.25">
      <c r="A9053" s="1"/>
    </row>
    <row r="9054" spans="1:1" x14ac:dyDescent="0.25">
      <c r="A9054" s="1"/>
    </row>
    <row r="9055" spans="1:1" x14ac:dyDescent="0.25">
      <c r="A9055" s="1"/>
    </row>
    <row r="9056" spans="1:1" x14ac:dyDescent="0.25">
      <c r="A9056" s="1"/>
    </row>
    <row r="9057" spans="1:1" x14ac:dyDescent="0.25">
      <c r="A9057" s="1"/>
    </row>
    <row r="9058" spans="1:1" x14ac:dyDescent="0.25">
      <c r="A9058" s="1"/>
    </row>
    <row r="9059" spans="1:1" x14ac:dyDescent="0.25">
      <c r="A9059" s="1"/>
    </row>
    <row r="9060" spans="1:1" x14ac:dyDescent="0.25">
      <c r="A9060" s="1"/>
    </row>
    <row r="9061" spans="1:1" x14ac:dyDescent="0.25">
      <c r="A9061" s="1"/>
    </row>
    <row r="9062" spans="1:1" x14ac:dyDescent="0.25">
      <c r="A9062" s="1"/>
    </row>
    <row r="9063" spans="1:1" x14ac:dyDescent="0.25">
      <c r="A9063" s="1"/>
    </row>
    <row r="9064" spans="1:1" x14ac:dyDescent="0.25">
      <c r="A9064" s="1"/>
    </row>
    <row r="9065" spans="1:1" x14ac:dyDescent="0.25">
      <c r="A9065" s="1"/>
    </row>
    <row r="9066" spans="1:1" x14ac:dyDescent="0.25">
      <c r="A9066" s="1"/>
    </row>
    <row r="9067" spans="1:1" x14ac:dyDescent="0.25">
      <c r="A9067" s="1"/>
    </row>
    <row r="9068" spans="1:1" x14ac:dyDescent="0.25">
      <c r="A9068" s="1"/>
    </row>
    <row r="9069" spans="1:1" x14ac:dyDescent="0.25">
      <c r="A9069" s="1"/>
    </row>
    <row r="9070" spans="1:1" x14ac:dyDescent="0.25">
      <c r="A9070" s="1"/>
    </row>
    <row r="9071" spans="1:1" x14ac:dyDescent="0.25">
      <c r="A9071" s="1"/>
    </row>
    <row r="9072" spans="1:1" x14ac:dyDescent="0.25">
      <c r="A9072" s="1"/>
    </row>
    <row r="9073" spans="1:1" x14ac:dyDescent="0.25">
      <c r="A9073" s="1"/>
    </row>
    <row r="9074" spans="1:1" x14ac:dyDescent="0.25">
      <c r="A9074" s="1"/>
    </row>
    <row r="9075" spans="1:1" x14ac:dyDescent="0.25">
      <c r="A9075" s="1"/>
    </row>
    <row r="9076" spans="1:1" x14ac:dyDescent="0.25">
      <c r="A9076" s="1"/>
    </row>
    <row r="9077" spans="1:1" x14ac:dyDescent="0.25">
      <c r="A9077" s="1"/>
    </row>
    <row r="9078" spans="1:1" x14ac:dyDescent="0.25">
      <c r="A9078" s="1"/>
    </row>
    <row r="9079" spans="1:1" x14ac:dyDescent="0.25">
      <c r="A9079" s="1"/>
    </row>
    <row r="9080" spans="1:1" x14ac:dyDescent="0.25">
      <c r="A9080" s="1"/>
    </row>
    <row r="9081" spans="1:1" x14ac:dyDescent="0.25">
      <c r="A9081" s="1"/>
    </row>
    <row r="9082" spans="1:1" x14ac:dyDescent="0.25">
      <c r="A9082" s="1"/>
    </row>
    <row r="9083" spans="1:1" x14ac:dyDescent="0.25">
      <c r="A9083" s="1"/>
    </row>
    <row r="9084" spans="1:1" x14ac:dyDescent="0.25">
      <c r="A9084" s="1"/>
    </row>
    <row r="9085" spans="1:1" x14ac:dyDescent="0.25">
      <c r="A9085" s="1"/>
    </row>
    <row r="9086" spans="1:1" x14ac:dyDescent="0.25">
      <c r="A9086" s="1"/>
    </row>
    <row r="9087" spans="1:1" x14ac:dyDescent="0.25">
      <c r="A9087" s="1"/>
    </row>
    <row r="9088" spans="1:1" x14ac:dyDescent="0.25">
      <c r="A9088" s="1"/>
    </row>
    <row r="9089" spans="1:1" x14ac:dyDescent="0.25">
      <c r="A9089" s="1"/>
    </row>
    <row r="9090" spans="1:1" x14ac:dyDescent="0.25">
      <c r="A9090" s="1"/>
    </row>
    <row r="9091" spans="1:1" x14ac:dyDescent="0.25">
      <c r="A9091" s="1"/>
    </row>
    <row r="9092" spans="1:1" x14ac:dyDescent="0.25">
      <c r="A9092" s="1"/>
    </row>
    <row r="9093" spans="1:1" x14ac:dyDescent="0.25">
      <c r="A9093" s="1"/>
    </row>
    <row r="9094" spans="1:1" x14ac:dyDescent="0.25">
      <c r="A9094" s="1"/>
    </row>
    <row r="9095" spans="1:1" x14ac:dyDescent="0.25">
      <c r="A9095" s="1"/>
    </row>
    <row r="9096" spans="1:1" x14ac:dyDescent="0.25">
      <c r="A9096" s="1"/>
    </row>
    <row r="9097" spans="1:1" x14ac:dyDescent="0.25">
      <c r="A9097" s="1"/>
    </row>
    <row r="9098" spans="1:1" x14ac:dyDescent="0.25">
      <c r="A9098" s="1"/>
    </row>
    <row r="9099" spans="1:1" x14ac:dyDescent="0.25">
      <c r="A9099" s="1"/>
    </row>
    <row r="9100" spans="1:1" x14ac:dyDescent="0.25">
      <c r="A9100" s="1"/>
    </row>
    <row r="9101" spans="1:1" x14ac:dyDescent="0.25">
      <c r="A9101" s="1"/>
    </row>
    <row r="9102" spans="1:1" x14ac:dyDescent="0.25">
      <c r="A9102" s="1"/>
    </row>
    <row r="9103" spans="1:1" x14ac:dyDescent="0.25">
      <c r="A9103" s="1"/>
    </row>
    <row r="9104" spans="1:1" x14ac:dyDescent="0.25">
      <c r="A9104" s="1"/>
    </row>
    <row r="9105" spans="1:1" x14ac:dyDescent="0.25">
      <c r="A9105" s="1"/>
    </row>
    <row r="9106" spans="1:1" x14ac:dyDescent="0.25">
      <c r="A9106" s="1"/>
    </row>
    <row r="9107" spans="1:1" x14ac:dyDescent="0.25">
      <c r="A9107" s="1"/>
    </row>
    <row r="9108" spans="1:1" x14ac:dyDescent="0.25">
      <c r="A9108" s="1"/>
    </row>
    <row r="9109" spans="1:1" x14ac:dyDescent="0.25">
      <c r="A9109" s="1"/>
    </row>
    <row r="9110" spans="1:1" x14ac:dyDescent="0.25">
      <c r="A9110" s="1"/>
    </row>
    <row r="9111" spans="1:1" x14ac:dyDescent="0.25">
      <c r="A9111" s="1"/>
    </row>
    <row r="9112" spans="1:1" x14ac:dyDescent="0.25">
      <c r="A9112" s="1"/>
    </row>
    <row r="9113" spans="1:1" x14ac:dyDescent="0.25">
      <c r="A9113" s="1"/>
    </row>
    <row r="9114" spans="1:1" x14ac:dyDescent="0.25">
      <c r="A9114" s="1"/>
    </row>
    <row r="9115" spans="1:1" x14ac:dyDescent="0.25">
      <c r="A9115" s="1"/>
    </row>
    <row r="9116" spans="1:1" x14ac:dyDescent="0.25">
      <c r="A9116" s="1"/>
    </row>
    <row r="9117" spans="1:1" x14ac:dyDescent="0.25">
      <c r="A9117" s="1"/>
    </row>
    <row r="9118" spans="1:1" x14ac:dyDescent="0.25">
      <c r="A9118" s="1"/>
    </row>
    <row r="9119" spans="1:1" x14ac:dyDescent="0.25">
      <c r="A9119" s="1"/>
    </row>
    <row r="9120" spans="1:1" x14ac:dyDescent="0.25">
      <c r="A9120" s="1"/>
    </row>
    <row r="9121" spans="1:1" x14ac:dyDescent="0.25">
      <c r="A9121" s="1"/>
    </row>
    <row r="9122" spans="1:1" x14ac:dyDescent="0.25">
      <c r="A9122" s="1"/>
    </row>
    <row r="9123" spans="1:1" x14ac:dyDescent="0.25">
      <c r="A9123" s="1"/>
    </row>
    <row r="9124" spans="1:1" x14ac:dyDescent="0.25">
      <c r="A9124" s="1"/>
    </row>
    <row r="9125" spans="1:1" x14ac:dyDescent="0.25">
      <c r="A9125" s="1"/>
    </row>
    <row r="9126" spans="1:1" x14ac:dyDescent="0.25">
      <c r="A9126" s="1"/>
    </row>
    <row r="9127" spans="1:1" x14ac:dyDescent="0.25">
      <c r="A9127" s="1"/>
    </row>
    <row r="9128" spans="1:1" x14ac:dyDescent="0.25">
      <c r="A9128" s="1"/>
    </row>
    <row r="9129" spans="1:1" x14ac:dyDescent="0.25">
      <c r="A9129" s="1"/>
    </row>
    <row r="9130" spans="1:1" x14ac:dyDescent="0.25">
      <c r="A9130" s="1"/>
    </row>
    <row r="9131" spans="1:1" x14ac:dyDescent="0.25">
      <c r="A9131" s="1"/>
    </row>
    <row r="9132" spans="1:1" x14ac:dyDescent="0.25">
      <c r="A9132" s="1"/>
    </row>
    <row r="9133" spans="1:1" x14ac:dyDescent="0.25">
      <c r="A9133" s="1"/>
    </row>
    <row r="9134" spans="1:1" x14ac:dyDescent="0.25">
      <c r="A9134" s="1"/>
    </row>
    <row r="9135" spans="1:1" x14ac:dyDescent="0.25">
      <c r="A9135" s="1"/>
    </row>
    <row r="9136" spans="1:1" x14ac:dyDescent="0.25">
      <c r="A9136" s="1"/>
    </row>
    <row r="9137" spans="1:1" x14ac:dyDescent="0.25">
      <c r="A9137" s="1"/>
    </row>
    <row r="9138" spans="1:1" x14ac:dyDescent="0.25">
      <c r="A9138" s="1"/>
    </row>
    <row r="9139" spans="1:1" x14ac:dyDescent="0.25">
      <c r="A9139" s="1"/>
    </row>
    <row r="9140" spans="1:1" x14ac:dyDescent="0.25">
      <c r="A9140" s="1"/>
    </row>
    <row r="9141" spans="1:1" x14ac:dyDescent="0.25">
      <c r="A9141" s="1"/>
    </row>
    <row r="9142" spans="1:1" x14ac:dyDescent="0.25">
      <c r="A9142" s="1"/>
    </row>
    <row r="9143" spans="1:1" x14ac:dyDescent="0.25">
      <c r="A9143" s="1"/>
    </row>
    <row r="9144" spans="1:1" x14ac:dyDescent="0.25">
      <c r="A9144" s="1"/>
    </row>
    <row r="9145" spans="1:1" x14ac:dyDescent="0.25">
      <c r="A9145" s="1"/>
    </row>
    <row r="9146" spans="1:1" x14ac:dyDescent="0.25">
      <c r="A9146" s="1"/>
    </row>
    <row r="9147" spans="1:1" x14ac:dyDescent="0.25">
      <c r="A9147" s="1"/>
    </row>
    <row r="9148" spans="1:1" x14ac:dyDescent="0.25">
      <c r="A9148" s="1"/>
    </row>
    <row r="9149" spans="1:1" x14ac:dyDescent="0.25">
      <c r="A9149" s="1"/>
    </row>
    <row r="9150" spans="1:1" x14ac:dyDescent="0.25">
      <c r="A9150" s="1"/>
    </row>
    <row r="9151" spans="1:1" x14ac:dyDescent="0.25">
      <c r="A9151" s="1"/>
    </row>
    <row r="9152" spans="1:1" x14ac:dyDescent="0.25">
      <c r="A9152" s="1"/>
    </row>
    <row r="9153" spans="1:1" x14ac:dyDescent="0.25">
      <c r="A9153" s="1"/>
    </row>
    <row r="9154" spans="1:1" x14ac:dyDescent="0.25">
      <c r="A9154" s="1"/>
    </row>
    <row r="9155" spans="1:1" x14ac:dyDescent="0.25">
      <c r="A9155" s="1"/>
    </row>
    <row r="9156" spans="1:1" x14ac:dyDescent="0.25">
      <c r="A9156" s="1"/>
    </row>
    <row r="9157" spans="1:1" x14ac:dyDescent="0.25">
      <c r="A9157" s="1"/>
    </row>
    <row r="9158" spans="1:1" x14ac:dyDescent="0.25">
      <c r="A9158" s="1"/>
    </row>
    <row r="9159" spans="1:1" x14ac:dyDescent="0.25">
      <c r="A9159" s="1"/>
    </row>
    <row r="9160" spans="1:1" x14ac:dyDescent="0.25">
      <c r="A9160" s="1"/>
    </row>
    <row r="9161" spans="1:1" x14ac:dyDescent="0.25">
      <c r="A9161" s="1"/>
    </row>
    <row r="9162" spans="1:1" x14ac:dyDescent="0.25">
      <c r="A9162" s="1"/>
    </row>
    <row r="9163" spans="1:1" x14ac:dyDescent="0.25">
      <c r="A9163" s="1"/>
    </row>
    <row r="9164" spans="1:1" x14ac:dyDescent="0.25">
      <c r="A9164" s="1"/>
    </row>
    <row r="9165" spans="1:1" x14ac:dyDescent="0.25">
      <c r="A9165" s="1"/>
    </row>
    <row r="9166" spans="1:1" x14ac:dyDescent="0.25">
      <c r="A9166" s="1"/>
    </row>
    <row r="9167" spans="1:1" x14ac:dyDescent="0.25">
      <c r="A9167" s="1"/>
    </row>
    <row r="9168" spans="1:1" x14ac:dyDescent="0.25">
      <c r="A9168" s="1"/>
    </row>
    <row r="9169" spans="1:1" x14ac:dyDescent="0.25">
      <c r="A9169" s="1"/>
    </row>
    <row r="9170" spans="1:1" x14ac:dyDescent="0.25">
      <c r="A9170" s="1"/>
    </row>
    <row r="9171" spans="1:1" x14ac:dyDescent="0.25">
      <c r="A9171" s="1"/>
    </row>
    <row r="9172" spans="1:1" x14ac:dyDescent="0.25">
      <c r="A9172" s="1"/>
    </row>
    <row r="9173" spans="1:1" x14ac:dyDescent="0.25">
      <c r="A9173" s="1"/>
    </row>
    <row r="9174" spans="1:1" x14ac:dyDescent="0.25">
      <c r="A9174" s="1"/>
    </row>
    <row r="9175" spans="1:1" x14ac:dyDescent="0.25">
      <c r="A9175" s="1"/>
    </row>
    <row r="9176" spans="1:1" x14ac:dyDescent="0.25">
      <c r="A9176" s="1"/>
    </row>
    <row r="9177" spans="1:1" x14ac:dyDescent="0.25">
      <c r="A9177" s="1"/>
    </row>
    <row r="9178" spans="1:1" x14ac:dyDescent="0.25">
      <c r="A9178" s="1"/>
    </row>
    <row r="9179" spans="1:1" x14ac:dyDescent="0.25">
      <c r="A9179" s="1"/>
    </row>
    <row r="9180" spans="1:1" x14ac:dyDescent="0.25">
      <c r="A9180" s="1"/>
    </row>
    <row r="9181" spans="1:1" x14ac:dyDescent="0.25">
      <c r="A9181" s="1"/>
    </row>
    <row r="9182" spans="1:1" x14ac:dyDescent="0.25">
      <c r="A9182" s="1"/>
    </row>
    <row r="9183" spans="1:1" x14ac:dyDescent="0.25">
      <c r="A9183" s="1"/>
    </row>
    <row r="9184" spans="1:1" x14ac:dyDescent="0.25">
      <c r="A9184" s="1"/>
    </row>
    <row r="9185" spans="1:1" x14ac:dyDescent="0.25">
      <c r="A9185" s="1"/>
    </row>
    <row r="9186" spans="1:1" x14ac:dyDescent="0.25">
      <c r="A9186" s="1"/>
    </row>
    <row r="9187" spans="1:1" x14ac:dyDescent="0.25">
      <c r="A9187" s="1"/>
    </row>
    <row r="9188" spans="1:1" x14ac:dyDescent="0.25">
      <c r="A9188" s="1"/>
    </row>
    <row r="9189" spans="1:1" x14ac:dyDescent="0.25">
      <c r="A9189" s="1"/>
    </row>
    <row r="9190" spans="1:1" x14ac:dyDescent="0.25">
      <c r="A9190" s="1"/>
    </row>
    <row r="9191" spans="1:1" x14ac:dyDescent="0.25">
      <c r="A9191" s="1"/>
    </row>
    <row r="9192" spans="1:1" x14ac:dyDescent="0.25">
      <c r="A9192" s="1"/>
    </row>
    <row r="9193" spans="1:1" x14ac:dyDescent="0.25">
      <c r="A9193" s="1"/>
    </row>
    <row r="9194" spans="1:1" x14ac:dyDescent="0.25">
      <c r="A9194" s="1"/>
    </row>
    <row r="9195" spans="1:1" x14ac:dyDescent="0.25">
      <c r="A9195" s="1"/>
    </row>
    <row r="9196" spans="1:1" x14ac:dyDescent="0.25">
      <c r="A9196" s="1"/>
    </row>
    <row r="9197" spans="1:1" x14ac:dyDescent="0.25">
      <c r="A9197" s="1"/>
    </row>
    <row r="9198" spans="1:1" x14ac:dyDescent="0.25">
      <c r="A9198" s="1"/>
    </row>
    <row r="9199" spans="1:1" x14ac:dyDescent="0.25">
      <c r="A9199" s="1"/>
    </row>
    <row r="9200" spans="1:1" x14ac:dyDescent="0.25">
      <c r="A9200" s="1"/>
    </row>
    <row r="9201" spans="1:1" x14ac:dyDescent="0.25">
      <c r="A9201" s="1"/>
    </row>
    <row r="9202" spans="1:1" x14ac:dyDescent="0.25">
      <c r="A9202" s="1"/>
    </row>
    <row r="9203" spans="1:1" x14ac:dyDescent="0.25">
      <c r="A9203" s="1"/>
    </row>
    <row r="9204" spans="1:1" x14ac:dyDescent="0.25">
      <c r="A9204" s="1"/>
    </row>
    <row r="9205" spans="1:1" x14ac:dyDescent="0.25">
      <c r="A9205" s="1"/>
    </row>
    <row r="9206" spans="1:1" x14ac:dyDescent="0.25">
      <c r="A9206" s="1"/>
    </row>
    <row r="9207" spans="1:1" x14ac:dyDescent="0.25">
      <c r="A9207" s="1"/>
    </row>
    <row r="9208" spans="1:1" x14ac:dyDescent="0.25">
      <c r="A9208" s="1"/>
    </row>
    <row r="9209" spans="1:1" x14ac:dyDescent="0.25">
      <c r="A9209" s="1"/>
    </row>
    <row r="9210" spans="1:1" x14ac:dyDescent="0.25">
      <c r="A9210" s="1"/>
    </row>
    <row r="9211" spans="1:1" x14ac:dyDescent="0.25">
      <c r="A9211" s="1"/>
    </row>
    <row r="9212" spans="1:1" x14ac:dyDescent="0.25">
      <c r="A9212" s="1"/>
    </row>
    <row r="9213" spans="1:1" x14ac:dyDescent="0.25">
      <c r="A9213" s="1"/>
    </row>
    <row r="9214" spans="1:1" x14ac:dyDescent="0.25">
      <c r="A9214" s="1"/>
    </row>
    <row r="9215" spans="1:1" x14ac:dyDescent="0.25">
      <c r="A9215" s="1"/>
    </row>
    <row r="9216" spans="1:1" x14ac:dyDescent="0.25">
      <c r="A9216" s="1"/>
    </row>
    <row r="9217" spans="1:1" x14ac:dyDescent="0.25">
      <c r="A9217" s="1"/>
    </row>
    <row r="9218" spans="1:1" x14ac:dyDescent="0.25">
      <c r="A9218" s="1"/>
    </row>
    <row r="9219" spans="1:1" x14ac:dyDescent="0.25">
      <c r="A9219" s="1"/>
    </row>
    <row r="9220" spans="1:1" x14ac:dyDescent="0.25">
      <c r="A9220" s="1"/>
    </row>
    <row r="9221" spans="1:1" x14ac:dyDescent="0.25">
      <c r="A9221" s="1"/>
    </row>
    <row r="9222" spans="1:1" x14ac:dyDescent="0.25">
      <c r="A9222" s="1"/>
    </row>
    <row r="9223" spans="1:1" x14ac:dyDescent="0.25">
      <c r="A9223" s="1"/>
    </row>
    <row r="9224" spans="1:1" x14ac:dyDescent="0.25">
      <c r="A9224" s="1"/>
    </row>
    <row r="9225" spans="1:1" x14ac:dyDescent="0.25">
      <c r="A9225" s="1"/>
    </row>
    <row r="9226" spans="1:1" x14ac:dyDescent="0.25">
      <c r="A9226" s="1"/>
    </row>
    <row r="9227" spans="1:1" x14ac:dyDescent="0.25">
      <c r="A9227" s="1"/>
    </row>
    <row r="9228" spans="1:1" x14ac:dyDescent="0.25">
      <c r="A9228" s="1"/>
    </row>
    <row r="9229" spans="1:1" x14ac:dyDescent="0.25">
      <c r="A9229" s="1"/>
    </row>
    <row r="9230" spans="1:1" x14ac:dyDescent="0.25">
      <c r="A9230" s="1"/>
    </row>
    <row r="9231" spans="1:1" x14ac:dyDescent="0.25">
      <c r="A9231" s="1"/>
    </row>
    <row r="9232" spans="1:1" x14ac:dyDescent="0.25">
      <c r="A9232" s="1"/>
    </row>
    <row r="9233" spans="1:1" x14ac:dyDescent="0.25">
      <c r="A9233" s="1"/>
    </row>
    <row r="9234" spans="1:1" x14ac:dyDescent="0.25">
      <c r="A9234" s="1"/>
    </row>
    <row r="9235" spans="1:1" x14ac:dyDescent="0.25">
      <c r="A9235" s="1"/>
    </row>
    <row r="9236" spans="1:1" x14ac:dyDescent="0.25">
      <c r="A9236" s="1"/>
    </row>
    <row r="9237" spans="1:1" x14ac:dyDescent="0.25">
      <c r="A9237" s="1"/>
    </row>
    <row r="9238" spans="1:1" x14ac:dyDescent="0.25">
      <c r="A9238" s="1"/>
    </row>
    <row r="9239" spans="1:1" x14ac:dyDescent="0.25">
      <c r="A9239" s="1"/>
    </row>
    <row r="9240" spans="1:1" x14ac:dyDescent="0.25">
      <c r="A9240" s="1"/>
    </row>
    <row r="9241" spans="1:1" x14ac:dyDescent="0.25">
      <c r="A9241" s="1"/>
    </row>
    <row r="9242" spans="1:1" x14ac:dyDescent="0.25">
      <c r="A9242" s="1"/>
    </row>
    <row r="9243" spans="1:1" x14ac:dyDescent="0.25">
      <c r="A9243" s="1"/>
    </row>
    <row r="9244" spans="1:1" x14ac:dyDescent="0.25">
      <c r="A9244" s="1"/>
    </row>
    <row r="9245" spans="1:1" x14ac:dyDescent="0.25">
      <c r="A9245" s="1"/>
    </row>
    <row r="9246" spans="1:1" x14ac:dyDescent="0.25">
      <c r="A9246" s="1"/>
    </row>
    <row r="9247" spans="1:1" x14ac:dyDescent="0.25">
      <c r="A9247" s="1"/>
    </row>
    <row r="9248" spans="1:1" x14ac:dyDescent="0.25">
      <c r="A9248" s="1"/>
    </row>
    <row r="9249" spans="1:1" x14ac:dyDescent="0.25">
      <c r="A9249" s="1"/>
    </row>
    <row r="9250" spans="1:1" x14ac:dyDescent="0.25">
      <c r="A9250" s="1"/>
    </row>
    <row r="9251" spans="1:1" x14ac:dyDescent="0.25">
      <c r="A9251" s="1"/>
    </row>
    <row r="9252" spans="1:1" x14ac:dyDescent="0.25">
      <c r="A9252" s="1"/>
    </row>
    <row r="9253" spans="1:1" x14ac:dyDescent="0.25">
      <c r="A9253" s="1"/>
    </row>
    <row r="9254" spans="1:1" x14ac:dyDescent="0.25">
      <c r="A9254" s="1"/>
    </row>
    <row r="9255" spans="1:1" x14ac:dyDescent="0.25">
      <c r="A9255" s="1"/>
    </row>
    <row r="9256" spans="1:1" x14ac:dyDescent="0.25">
      <c r="A9256" s="1"/>
    </row>
    <row r="9257" spans="1:1" x14ac:dyDescent="0.25">
      <c r="A9257" s="1"/>
    </row>
    <row r="9258" spans="1:1" x14ac:dyDescent="0.25">
      <c r="A9258" s="1"/>
    </row>
    <row r="9259" spans="1:1" x14ac:dyDescent="0.25">
      <c r="A9259" s="1"/>
    </row>
    <row r="9260" spans="1:1" x14ac:dyDescent="0.25">
      <c r="A9260" s="1"/>
    </row>
    <row r="9261" spans="1:1" x14ac:dyDescent="0.25">
      <c r="A9261" s="1"/>
    </row>
    <row r="9262" spans="1:1" x14ac:dyDescent="0.25">
      <c r="A9262" s="1"/>
    </row>
    <row r="9263" spans="1:1" x14ac:dyDescent="0.25">
      <c r="A9263" s="1"/>
    </row>
    <row r="9264" spans="1:1" x14ac:dyDescent="0.25">
      <c r="A9264" s="1"/>
    </row>
    <row r="9265" spans="1:1" x14ac:dyDescent="0.25">
      <c r="A9265" s="1"/>
    </row>
    <row r="9266" spans="1:1" x14ac:dyDescent="0.25">
      <c r="A9266" s="1"/>
    </row>
    <row r="9267" spans="1:1" x14ac:dyDescent="0.25">
      <c r="A9267" s="1"/>
    </row>
    <row r="9268" spans="1:1" x14ac:dyDescent="0.25">
      <c r="A9268" s="1"/>
    </row>
    <row r="9269" spans="1:1" x14ac:dyDescent="0.25">
      <c r="A9269" s="1"/>
    </row>
    <row r="9270" spans="1:1" x14ac:dyDescent="0.25">
      <c r="A9270" s="1"/>
    </row>
    <row r="9271" spans="1:1" x14ac:dyDescent="0.25">
      <c r="A9271" s="1"/>
    </row>
    <row r="9272" spans="1:1" x14ac:dyDescent="0.25">
      <c r="A9272" s="1"/>
    </row>
    <row r="9273" spans="1:1" x14ac:dyDescent="0.25">
      <c r="A9273" s="1"/>
    </row>
    <row r="9274" spans="1:1" x14ac:dyDescent="0.25">
      <c r="A9274" s="1"/>
    </row>
    <row r="9275" spans="1:1" x14ac:dyDescent="0.25">
      <c r="A9275" s="1"/>
    </row>
    <row r="9276" spans="1:1" x14ac:dyDescent="0.25">
      <c r="A9276" s="1"/>
    </row>
    <row r="9277" spans="1:1" x14ac:dyDescent="0.25">
      <c r="A9277" s="1"/>
    </row>
    <row r="9278" spans="1:1" x14ac:dyDescent="0.25">
      <c r="A9278" s="1"/>
    </row>
    <row r="9279" spans="1:1" x14ac:dyDescent="0.25">
      <c r="A9279" s="1"/>
    </row>
    <row r="9280" spans="1:1" x14ac:dyDescent="0.25">
      <c r="A9280" s="1"/>
    </row>
    <row r="9281" spans="1:1" x14ac:dyDescent="0.25">
      <c r="A9281" s="1"/>
    </row>
    <row r="9282" spans="1:1" x14ac:dyDescent="0.25">
      <c r="A9282" s="1"/>
    </row>
    <row r="9283" spans="1:1" x14ac:dyDescent="0.25">
      <c r="A9283" s="1"/>
    </row>
    <row r="9284" spans="1:1" x14ac:dyDescent="0.25">
      <c r="A9284" s="1"/>
    </row>
    <row r="9285" spans="1:1" x14ac:dyDescent="0.25">
      <c r="A9285" s="1"/>
    </row>
    <row r="9286" spans="1:1" x14ac:dyDescent="0.25">
      <c r="A9286" s="1"/>
    </row>
    <row r="9287" spans="1:1" x14ac:dyDescent="0.25">
      <c r="A9287" s="1"/>
    </row>
    <row r="9288" spans="1:1" x14ac:dyDescent="0.25">
      <c r="A9288" s="1"/>
    </row>
    <row r="9289" spans="1:1" x14ac:dyDescent="0.25">
      <c r="A9289" s="1"/>
    </row>
    <row r="9290" spans="1:1" x14ac:dyDescent="0.25">
      <c r="A9290" s="1"/>
    </row>
    <row r="9291" spans="1:1" x14ac:dyDescent="0.25">
      <c r="A9291" s="1"/>
    </row>
    <row r="9292" spans="1:1" x14ac:dyDescent="0.25">
      <c r="A9292" s="1"/>
    </row>
    <row r="9293" spans="1:1" x14ac:dyDescent="0.25">
      <c r="A9293" s="1"/>
    </row>
    <row r="9294" spans="1:1" x14ac:dyDescent="0.25">
      <c r="A9294" s="1"/>
    </row>
    <row r="9295" spans="1:1" x14ac:dyDescent="0.25">
      <c r="A9295" s="1"/>
    </row>
    <row r="9296" spans="1:1" x14ac:dyDescent="0.25">
      <c r="A9296" s="1"/>
    </row>
    <row r="9297" spans="1:1" x14ac:dyDescent="0.25">
      <c r="A9297" s="1"/>
    </row>
    <row r="9298" spans="1:1" x14ac:dyDescent="0.25">
      <c r="A9298" s="1"/>
    </row>
    <row r="9299" spans="1:1" x14ac:dyDescent="0.25">
      <c r="A9299" s="1"/>
    </row>
    <row r="9300" spans="1:1" x14ac:dyDescent="0.25">
      <c r="A9300" s="1"/>
    </row>
    <row r="9301" spans="1:1" x14ac:dyDescent="0.25">
      <c r="A9301" s="1"/>
    </row>
    <row r="9302" spans="1:1" x14ac:dyDescent="0.25">
      <c r="A9302" s="1"/>
    </row>
    <row r="9303" spans="1:1" x14ac:dyDescent="0.25">
      <c r="A9303" s="1"/>
    </row>
    <row r="9304" spans="1:1" x14ac:dyDescent="0.25">
      <c r="A9304" s="1"/>
    </row>
    <row r="9305" spans="1:1" x14ac:dyDescent="0.25">
      <c r="A9305" s="1"/>
    </row>
    <row r="9306" spans="1:1" x14ac:dyDescent="0.25">
      <c r="A9306" s="1"/>
    </row>
    <row r="9307" spans="1:1" x14ac:dyDescent="0.25">
      <c r="A9307" s="1"/>
    </row>
    <row r="9308" spans="1:1" x14ac:dyDescent="0.25">
      <c r="A9308" s="1"/>
    </row>
    <row r="9309" spans="1:1" x14ac:dyDescent="0.25">
      <c r="A9309" s="1"/>
    </row>
    <row r="9310" spans="1:1" x14ac:dyDescent="0.25">
      <c r="A9310" s="1"/>
    </row>
    <row r="9311" spans="1:1" x14ac:dyDescent="0.25">
      <c r="A9311" s="1"/>
    </row>
    <row r="9312" spans="1:1" x14ac:dyDescent="0.25">
      <c r="A9312" s="1"/>
    </row>
    <row r="9313" spans="1:1" x14ac:dyDescent="0.25">
      <c r="A9313" s="1"/>
    </row>
    <row r="9314" spans="1:1" x14ac:dyDescent="0.25">
      <c r="A9314" s="1"/>
    </row>
    <row r="9315" spans="1:1" x14ac:dyDescent="0.25">
      <c r="A9315" s="1"/>
    </row>
    <row r="9316" spans="1:1" x14ac:dyDescent="0.25">
      <c r="A9316" s="1"/>
    </row>
    <row r="9317" spans="1:1" x14ac:dyDescent="0.25">
      <c r="A9317" s="1"/>
    </row>
    <row r="9318" spans="1:1" x14ac:dyDescent="0.25">
      <c r="A9318" s="1"/>
    </row>
    <row r="9319" spans="1:1" x14ac:dyDescent="0.25">
      <c r="A9319" s="1"/>
    </row>
    <row r="9320" spans="1:1" x14ac:dyDescent="0.25">
      <c r="A9320" s="1"/>
    </row>
    <row r="9321" spans="1:1" x14ac:dyDescent="0.25">
      <c r="A9321" s="1"/>
    </row>
    <row r="9322" spans="1:1" x14ac:dyDescent="0.25">
      <c r="A9322" s="1"/>
    </row>
    <row r="9323" spans="1:1" x14ac:dyDescent="0.25">
      <c r="A9323" s="1"/>
    </row>
    <row r="9324" spans="1:1" x14ac:dyDescent="0.25">
      <c r="A9324" s="1"/>
    </row>
    <row r="9325" spans="1:1" x14ac:dyDescent="0.25">
      <c r="A9325" s="1"/>
    </row>
    <row r="9326" spans="1:1" x14ac:dyDescent="0.25">
      <c r="A9326" s="1"/>
    </row>
    <row r="9327" spans="1:1" x14ac:dyDescent="0.25">
      <c r="A9327" s="1"/>
    </row>
    <row r="9328" spans="1:1" x14ac:dyDescent="0.25">
      <c r="A9328" s="1"/>
    </row>
    <row r="9329" spans="1:1" x14ac:dyDescent="0.25">
      <c r="A9329" s="1"/>
    </row>
    <row r="9330" spans="1:1" x14ac:dyDescent="0.25">
      <c r="A9330" s="1"/>
    </row>
    <row r="9331" spans="1:1" x14ac:dyDescent="0.25">
      <c r="A9331" s="1"/>
    </row>
    <row r="9332" spans="1:1" x14ac:dyDescent="0.25">
      <c r="A9332" s="1"/>
    </row>
    <row r="9333" spans="1:1" x14ac:dyDescent="0.25">
      <c r="A9333" s="1"/>
    </row>
    <row r="9334" spans="1:1" x14ac:dyDescent="0.25">
      <c r="A9334" s="1"/>
    </row>
    <row r="9335" spans="1:1" x14ac:dyDescent="0.25">
      <c r="A9335" s="1"/>
    </row>
    <row r="9336" spans="1:1" x14ac:dyDescent="0.25">
      <c r="A9336" s="1"/>
    </row>
    <row r="9337" spans="1:1" x14ac:dyDescent="0.25">
      <c r="A9337" s="1"/>
    </row>
    <row r="9338" spans="1:1" x14ac:dyDescent="0.25">
      <c r="A9338" s="1"/>
    </row>
    <row r="9339" spans="1:1" x14ac:dyDescent="0.25">
      <c r="A9339" s="1"/>
    </row>
    <row r="9340" spans="1:1" x14ac:dyDescent="0.25">
      <c r="A9340" s="1"/>
    </row>
    <row r="9341" spans="1:1" x14ac:dyDescent="0.25">
      <c r="A9341" s="1"/>
    </row>
    <row r="9342" spans="1:1" x14ac:dyDescent="0.25">
      <c r="A9342" s="1"/>
    </row>
    <row r="9343" spans="1:1" x14ac:dyDescent="0.25">
      <c r="A9343" s="1"/>
    </row>
    <row r="9344" spans="1:1" x14ac:dyDescent="0.25">
      <c r="A9344" s="1"/>
    </row>
    <row r="9345" spans="1:1" x14ac:dyDescent="0.25">
      <c r="A9345" s="1"/>
    </row>
    <row r="9346" spans="1:1" x14ac:dyDescent="0.25">
      <c r="A9346" s="1"/>
    </row>
    <row r="9347" spans="1:1" x14ac:dyDescent="0.25">
      <c r="A9347" s="1"/>
    </row>
    <row r="9348" spans="1:1" x14ac:dyDescent="0.25">
      <c r="A9348" s="1"/>
    </row>
    <row r="9349" spans="1:1" x14ac:dyDescent="0.25">
      <c r="A9349" s="1"/>
    </row>
    <row r="9350" spans="1:1" x14ac:dyDescent="0.25">
      <c r="A9350" s="1"/>
    </row>
    <row r="9351" spans="1:1" x14ac:dyDescent="0.25">
      <c r="A9351" s="1"/>
    </row>
    <row r="9352" spans="1:1" x14ac:dyDescent="0.25">
      <c r="A9352" s="1"/>
    </row>
    <row r="9353" spans="1:1" x14ac:dyDescent="0.25">
      <c r="A9353" s="1"/>
    </row>
    <row r="9354" spans="1:1" x14ac:dyDescent="0.25">
      <c r="A9354" s="1"/>
    </row>
    <row r="9355" spans="1:1" x14ac:dyDescent="0.25">
      <c r="A9355" s="1"/>
    </row>
    <row r="9356" spans="1:1" x14ac:dyDescent="0.25">
      <c r="A9356" s="1"/>
    </row>
    <row r="9357" spans="1:1" x14ac:dyDescent="0.25">
      <c r="A9357" s="1"/>
    </row>
    <row r="9358" spans="1:1" x14ac:dyDescent="0.25">
      <c r="A9358" s="1"/>
    </row>
    <row r="9359" spans="1:1" x14ac:dyDescent="0.25">
      <c r="A9359" s="1"/>
    </row>
    <row r="9360" spans="1:1" x14ac:dyDescent="0.25">
      <c r="A9360" s="1"/>
    </row>
    <row r="9361" spans="1:1" x14ac:dyDescent="0.25">
      <c r="A9361" s="1"/>
    </row>
    <row r="9362" spans="1:1" x14ac:dyDescent="0.25">
      <c r="A9362" s="1"/>
    </row>
    <row r="9363" spans="1:1" x14ac:dyDescent="0.25">
      <c r="A9363" s="1"/>
    </row>
    <row r="9364" spans="1:1" x14ac:dyDescent="0.25">
      <c r="A9364" s="1"/>
    </row>
    <row r="9365" spans="1:1" x14ac:dyDescent="0.25">
      <c r="A9365" s="1"/>
    </row>
    <row r="9366" spans="1:1" x14ac:dyDescent="0.25">
      <c r="A9366" s="1"/>
    </row>
    <row r="9367" spans="1:1" x14ac:dyDescent="0.25">
      <c r="A9367" s="1"/>
    </row>
    <row r="9368" spans="1:1" x14ac:dyDescent="0.25">
      <c r="A9368" s="1"/>
    </row>
    <row r="9369" spans="1:1" x14ac:dyDescent="0.25">
      <c r="A9369" s="1"/>
    </row>
    <row r="9370" spans="1:1" x14ac:dyDescent="0.25">
      <c r="A9370" s="1"/>
    </row>
    <row r="9371" spans="1:1" x14ac:dyDescent="0.25">
      <c r="A9371" s="1"/>
    </row>
    <row r="9372" spans="1:1" x14ac:dyDescent="0.25">
      <c r="A9372" s="1"/>
    </row>
    <row r="9373" spans="1:1" x14ac:dyDescent="0.25">
      <c r="A9373" s="1"/>
    </row>
    <row r="9374" spans="1:1" x14ac:dyDescent="0.25">
      <c r="A9374" s="1"/>
    </row>
    <row r="9375" spans="1:1" x14ac:dyDescent="0.25">
      <c r="A9375" s="1"/>
    </row>
    <row r="9376" spans="1:1" x14ac:dyDescent="0.25">
      <c r="A9376" s="1"/>
    </row>
    <row r="9377" spans="1:1" x14ac:dyDescent="0.25">
      <c r="A9377" s="1"/>
    </row>
    <row r="9378" spans="1:1" x14ac:dyDescent="0.25">
      <c r="A9378" s="1"/>
    </row>
    <row r="9379" spans="1:1" x14ac:dyDescent="0.25">
      <c r="A9379" s="1"/>
    </row>
    <row r="9380" spans="1:1" x14ac:dyDescent="0.25">
      <c r="A9380" s="1"/>
    </row>
    <row r="9381" spans="1:1" x14ac:dyDescent="0.25">
      <c r="A9381" s="1"/>
    </row>
    <row r="9382" spans="1:1" x14ac:dyDescent="0.25">
      <c r="A9382" s="1"/>
    </row>
    <row r="9383" spans="1:1" x14ac:dyDescent="0.25">
      <c r="A9383" s="1"/>
    </row>
    <row r="9384" spans="1:1" x14ac:dyDescent="0.25">
      <c r="A9384" s="1"/>
    </row>
    <row r="9385" spans="1:1" x14ac:dyDescent="0.25">
      <c r="A9385" s="1"/>
    </row>
    <row r="9386" spans="1:1" x14ac:dyDescent="0.25">
      <c r="A9386" s="1"/>
    </row>
    <row r="9387" spans="1:1" x14ac:dyDescent="0.25">
      <c r="A9387" s="1"/>
    </row>
    <row r="9388" spans="1:1" x14ac:dyDescent="0.25">
      <c r="A9388" s="1"/>
    </row>
    <row r="9389" spans="1:1" x14ac:dyDescent="0.25">
      <c r="A9389" s="1"/>
    </row>
    <row r="9390" spans="1:1" x14ac:dyDescent="0.25">
      <c r="A9390" s="1"/>
    </row>
    <row r="9391" spans="1:1" x14ac:dyDescent="0.25">
      <c r="A9391" s="1"/>
    </row>
    <row r="9392" spans="1:1" x14ac:dyDescent="0.25">
      <c r="A9392" s="1"/>
    </row>
    <row r="9393" spans="1:1" x14ac:dyDescent="0.25">
      <c r="A9393" s="1"/>
    </row>
    <row r="9394" spans="1:1" x14ac:dyDescent="0.25">
      <c r="A9394" s="1"/>
    </row>
    <row r="9395" spans="1:1" x14ac:dyDescent="0.25">
      <c r="A9395" s="1"/>
    </row>
    <row r="9396" spans="1:1" x14ac:dyDescent="0.25">
      <c r="A9396" s="1"/>
    </row>
    <row r="9397" spans="1:1" x14ac:dyDescent="0.25">
      <c r="A9397" s="1"/>
    </row>
    <row r="9398" spans="1:1" x14ac:dyDescent="0.25">
      <c r="A9398" s="1"/>
    </row>
    <row r="9399" spans="1:1" x14ac:dyDescent="0.25">
      <c r="A9399" s="1"/>
    </row>
    <row r="9400" spans="1:1" x14ac:dyDescent="0.25">
      <c r="A9400" s="1"/>
    </row>
    <row r="9401" spans="1:1" x14ac:dyDescent="0.25">
      <c r="A9401" s="1"/>
    </row>
    <row r="9402" spans="1:1" x14ac:dyDescent="0.25">
      <c r="A9402" s="1"/>
    </row>
    <row r="9403" spans="1:1" x14ac:dyDescent="0.25">
      <c r="A9403" s="1"/>
    </row>
    <row r="9404" spans="1:1" x14ac:dyDescent="0.25">
      <c r="A9404" s="1"/>
    </row>
    <row r="9405" spans="1:1" x14ac:dyDescent="0.25">
      <c r="A9405" s="1"/>
    </row>
    <row r="9406" spans="1:1" x14ac:dyDescent="0.25">
      <c r="A9406" s="1"/>
    </row>
    <row r="9407" spans="1:1" x14ac:dyDescent="0.25">
      <c r="A9407" s="1"/>
    </row>
    <row r="9408" spans="1:1" x14ac:dyDescent="0.25">
      <c r="A9408" s="1"/>
    </row>
    <row r="9409" spans="1:1" x14ac:dyDescent="0.25">
      <c r="A9409" s="1"/>
    </row>
    <row r="9410" spans="1:1" x14ac:dyDescent="0.25">
      <c r="A9410" s="1"/>
    </row>
    <row r="9411" spans="1:1" x14ac:dyDescent="0.25">
      <c r="A9411" s="1"/>
    </row>
    <row r="9412" spans="1:1" x14ac:dyDescent="0.25">
      <c r="A9412" s="1"/>
    </row>
    <row r="9413" spans="1:1" x14ac:dyDescent="0.25">
      <c r="A9413" s="1"/>
    </row>
    <row r="9414" spans="1:1" x14ac:dyDescent="0.25">
      <c r="A9414" s="1"/>
    </row>
    <row r="9415" spans="1:1" x14ac:dyDescent="0.25">
      <c r="A9415" s="1"/>
    </row>
    <row r="9416" spans="1:1" x14ac:dyDescent="0.25">
      <c r="A9416" s="1"/>
    </row>
    <row r="9417" spans="1:1" x14ac:dyDescent="0.25">
      <c r="A9417" s="1"/>
    </row>
    <row r="9418" spans="1:1" x14ac:dyDescent="0.25">
      <c r="A9418" s="1"/>
    </row>
    <row r="9419" spans="1:1" x14ac:dyDescent="0.25">
      <c r="A9419" s="1"/>
    </row>
    <row r="9420" spans="1:1" x14ac:dyDescent="0.25">
      <c r="A9420" s="1"/>
    </row>
    <row r="9421" spans="1:1" x14ac:dyDescent="0.25">
      <c r="A9421" s="1"/>
    </row>
    <row r="9422" spans="1:1" x14ac:dyDescent="0.25">
      <c r="A9422" s="1"/>
    </row>
    <row r="9423" spans="1:1" x14ac:dyDescent="0.25">
      <c r="A9423" s="1"/>
    </row>
    <row r="9424" spans="1:1" x14ac:dyDescent="0.25">
      <c r="A9424" s="1"/>
    </row>
    <row r="9425" spans="1:1" x14ac:dyDescent="0.25">
      <c r="A9425" s="1"/>
    </row>
    <row r="9426" spans="1:1" x14ac:dyDescent="0.25">
      <c r="A9426" s="1"/>
    </row>
    <row r="9427" spans="1:1" x14ac:dyDescent="0.25">
      <c r="A9427" s="1"/>
    </row>
    <row r="9428" spans="1:1" x14ac:dyDescent="0.25">
      <c r="A9428" s="1"/>
    </row>
    <row r="9429" spans="1:1" x14ac:dyDescent="0.25">
      <c r="A9429" s="1"/>
    </row>
    <row r="9430" spans="1:1" x14ac:dyDescent="0.25">
      <c r="A9430" s="1"/>
    </row>
    <row r="9431" spans="1:1" x14ac:dyDescent="0.25">
      <c r="A9431" s="1"/>
    </row>
    <row r="9432" spans="1:1" x14ac:dyDescent="0.25">
      <c r="A9432" s="1"/>
    </row>
    <row r="9433" spans="1:1" x14ac:dyDescent="0.25">
      <c r="A9433" s="1"/>
    </row>
    <row r="9434" spans="1:1" x14ac:dyDescent="0.25">
      <c r="A9434" s="1"/>
    </row>
    <row r="9435" spans="1:1" x14ac:dyDescent="0.25">
      <c r="A9435" s="1"/>
    </row>
    <row r="9436" spans="1:1" x14ac:dyDescent="0.25">
      <c r="A9436" s="1"/>
    </row>
    <row r="9437" spans="1:1" x14ac:dyDescent="0.25">
      <c r="A9437" s="1"/>
    </row>
    <row r="9438" spans="1:1" x14ac:dyDescent="0.25">
      <c r="A9438" s="1"/>
    </row>
    <row r="9439" spans="1:1" x14ac:dyDescent="0.25">
      <c r="A9439" s="1"/>
    </row>
    <row r="9440" spans="1:1" x14ac:dyDescent="0.25">
      <c r="A9440" s="1"/>
    </row>
    <row r="9441" spans="1:1" x14ac:dyDescent="0.25">
      <c r="A9441" s="1"/>
    </row>
    <row r="9442" spans="1:1" x14ac:dyDescent="0.25">
      <c r="A9442" s="1"/>
    </row>
    <row r="9443" spans="1:1" x14ac:dyDescent="0.25">
      <c r="A9443" s="1"/>
    </row>
    <row r="9444" spans="1:1" x14ac:dyDescent="0.25">
      <c r="A9444" s="1"/>
    </row>
    <row r="9445" spans="1:1" x14ac:dyDescent="0.25">
      <c r="A9445" s="1"/>
    </row>
    <row r="9446" spans="1:1" x14ac:dyDescent="0.25">
      <c r="A9446" s="1"/>
    </row>
    <row r="9447" spans="1:1" x14ac:dyDescent="0.25">
      <c r="A9447" s="1"/>
    </row>
    <row r="9448" spans="1:1" x14ac:dyDescent="0.25">
      <c r="A9448" s="1"/>
    </row>
    <row r="9449" spans="1:1" x14ac:dyDescent="0.25">
      <c r="A9449" s="1"/>
    </row>
    <row r="9450" spans="1:1" x14ac:dyDescent="0.25">
      <c r="A9450" s="1"/>
    </row>
    <row r="9451" spans="1:1" x14ac:dyDescent="0.25">
      <c r="A9451" s="1"/>
    </row>
    <row r="9452" spans="1:1" x14ac:dyDescent="0.25">
      <c r="A9452" s="1"/>
    </row>
    <row r="9453" spans="1:1" x14ac:dyDescent="0.25">
      <c r="A9453" s="1"/>
    </row>
    <row r="9454" spans="1:1" x14ac:dyDescent="0.25">
      <c r="A9454" s="1"/>
    </row>
    <row r="9455" spans="1:1" x14ac:dyDescent="0.25">
      <c r="A9455" s="1"/>
    </row>
    <row r="9456" spans="1:1" x14ac:dyDescent="0.25">
      <c r="A9456" s="1"/>
    </row>
    <row r="9457" spans="1:1" x14ac:dyDescent="0.25">
      <c r="A9457" s="1"/>
    </row>
    <row r="9458" spans="1:1" x14ac:dyDescent="0.25">
      <c r="A9458" s="1"/>
    </row>
    <row r="9459" spans="1:1" x14ac:dyDescent="0.25">
      <c r="A9459" s="1"/>
    </row>
    <row r="9460" spans="1:1" x14ac:dyDescent="0.25">
      <c r="A9460" s="1"/>
    </row>
    <row r="9461" spans="1:1" x14ac:dyDescent="0.25">
      <c r="A9461" s="1"/>
    </row>
    <row r="9462" spans="1:1" x14ac:dyDescent="0.25">
      <c r="A9462" s="1"/>
    </row>
    <row r="9463" spans="1:1" x14ac:dyDescent="0.25">
      <c r="A9463" s="1"/>
    </row>
    <row r="9464" spans="1:1" x14ac:dyDescent="0.25">
      <c r="A9464" s="1"/>
    </row>
    <row r="9465" spans="1:1" x14ac:dyDescent="0.25">
      <c r="A9465" s="1"/>
    </row>
    <row r="9466" spans="1:1" x14ac:dyDescent="0.25">
      <c r="A9466" s="1"/>
    </row>
    <row r="9467" spans="1:1" x14ac:dyDescent="0.25">
      <c r="A9467" s="1"/>
    </row>
    <row r="9468" spans="1:1" x14ac:dyDescent="0.25">
      <c r="A9468" s="1"/>
    </row>
    <row r="9469" spans="1:1" x14ac:dyDescent="0.25">
      <c r="A9469" s="1"/>
    </row>
    <row r="9470" spans="1:1" x14ac:dyDescent="0.25">
      <c r="A9470" s="1"/>
    </row>
    <row r="9471" spans="1:1" x14ac:dyDescent="0.25">
      <c r="A9471" s="1"/>
    </row>
    <row r="9472" spans="1:1" x14ac:dyDescent="0.25">
      <c r="A9472" s="1"/>
    </row>
    <row r="9473" spans="1:1" x14ac:dyDescent="0.25">
      <c r="A9473" s="1"/>
    </row>
    <row r="9474" spans="1:1" x14ac:dyDescent="0.25">
      <c r="A9474" s="1"/>
    </row>
    <row r="9475" spans="1:1" x14ac:dyDescent="0.25">
      <c r="A9475" s="1"/>
    </row>
    <row r="9476" spans="1:1" x14ac:dyDescent="0.25">
      <c r="A9476" s="1"/>
    </row>
    <row r="9477" spans="1:1" x14ac:dyDescent="0.25">
      <c r="A9477" s="1"/>
    </row>
    <row r="9478" spans="1:1" x14ac:dyDescent="0.25">
      <c r="A9478" s="1"/>
    </row>
    <row r="9479" spans="1:1" x14ac:dyDescent="0.25">
      <c r="A9479" s="1"/>
    </row>
    <row r="9480" spans="1:1" x14ac:dyDescent="0.25">
      <c r="A9480" s="1"/>
    </row>
    <row r="9481" spans="1:1" x14ac:dyDescent="0.25">
      <c r="A9481" s="1"/>
    </row>
    <row r="9482" spans="1:1" x14ac:dyDescent="0.25">
      <c r="A9482" s="1"/>
    </row>
    <row r="9483" spans="1:1" x14ac:dyDescent="0.25">
      <c r="A9483" s="1"/>
    </row>
    <row r="9484" spans="1:1" x14ac:dyDescent="0.25">
      <c r="A9484" s="1"/>
    </row>
    <row r="9485" spans="1:1" x14ac:dyDescent="0.25">
      <c r="A9485" s="1"/>
    </row>
    <row r="9486" spans="1:1" x14ac:dyDescent="0.25">
      <c r="A9486" s="1"/>
    </row>
    <row r="9487" spans="1:1" x14ac:dyDescent="0.25">
      <c r="A9487" s="1"/>
    </row>
    <row r="9488" spans="1:1" x14ac:dyDescent="0.25">
      <c r="A9488" s="1"/>
    </row>
    <row r="9489" spans="1:1" x14ac:dyDescent="0.25">
      <c r="A9489" s="1"/>
    </row>
    <row r="9490" spans="1:1" x14ac:dyDescent="0.25">
      <c r="A9490" s="1"/>
    </row>
    <row r="9491" spans="1:1" x14ac:dyDescent="0.25">
      <c r="A9491" s="1"/>
    </row>
    <row r="9492" spans="1:1" x14ac:dyDescent="0.25">
      <c r="A9492" s="1"/>
    </row>
    <row r="9493" spans="1:1" x14ac:dyDescent="0.25">
      <c r="A9493" s="1"/>
    </row>
    <row r="9494" spans="1:1" x14ac:dyDescent="0.25">
      <c r="A9494" s="1"/>
    </row>
    <row r="9495" spans="1:1" x14ac:dyDescent="0.25">
      <c r="A9495" s="1"/>
    </row>
    <row r="9496" spans="1:1" x14ac:dyDescent="0.25">
      <c r="A9496" s="1"/>
    </row>
    <row r="9497" spans="1:1" x14ac:dyDescent="0.25">
      <c r="A9497" s="1"/>
    </row>
    <row r="9498" spans="1:1" x14ac:dyDescent="0.25">
      <c r="A9498" s="1"/>
    </row>
    <row r="9499" spans="1:1" x14ac:dyDescent="0.25">
      <c r="A9499" s="1"/>
    </row>
    <row r="9500" spans="1:1" x14ac:dyDescent="0.25">
      <c r="A9500" s="1"/>
    </row>
    <row r="9501" spans="1:1" x14ac:dyDescent="0.25">
      <c r="A9501" s="1"/>
    </row>
    <row r="9502" spans="1:1" x14ac:dyDescent="0.25">
      <c r="A9502" s="1"/>
    </row>
    <row r="9503" spans="1:1" x14ac:dyDescent="0.25">
      <c r="A9503" s="1"/>
    </row>
    <row r="9504" spans="1:1" x14ac:dyDescent="0.25">
      <c r="A9504" s="1"/>
    </row>
    <row r="9505" spans="1:1" x14ac:dyDescent="0.25">
      <c r="A9505" s="1"/>
    </row>
    <row r="9506" spans="1:1" x14ac:dyDescent="0.25">
      <c r="A9506" s="1"/>
    </row>
    <row r="9507" spans="1:1" x14ac:dyDescent="0.25">
      <c r="A9507" s="1"/>
    </row>
    <row r="9508" spans="1:1" x14ac:dyDescent="0.25">
      <c r="A9508" s="1"/>
    </row>
    <row r="9509" spans="1:1" x14ac:dyDescent="0.25">
      <c r="A9509" s="1"/>
    </row>
    <row r="9510" spans="1:1" x14ac:dyDescent="0.25">
      <c r="A9510" s="1"/>
    </row>
    <row r="9511" spans="1:1" x14ac:dyDescent="0.25">
      <c r="A9511" s="1"/>
    </row>
    <row r="9512" spans="1:1" x14ac:dyDescent="0.25">
      <c r="A9512" s="1"/>
    </row>
    <row r="9513" spans="1:1" x14ac:dyDescent="0.25">
      <c r="A9513" s="1"/>
    </row>
    <row r="9514" spans="1:1" x14ac:dyDescent="0.25">
      <c r="A9514" s="1"/>
    </row>
    <row r="9515" spans="1:1" x14ac:dyDescent="0.25">
      <c r="A9515" s="1"/>
    </row>
    <row r="9516" spans="1:1" x14ac:dyDescent="0.25">
      <c r="A9516" s="1"/>
    </row>
    <row r="9517" spans="1:1" x14ac:dyDescent="0.25">
      <c r="A9517" s="1"/>
    </row>
    <row r="9518" spans="1:1" x14ac:dyDescent="0.25">
      <c r="A9518" s="1"/>
    </row>
    <row r="9519" spans="1:1" x14ac:dyDescent="0.25">
      <c r="A9519" s="1"/>
    </row>
    <row r="9520" spans="1:1" x14ac:dyDescent="0.25">
      <c r="A9520" s="1"/>
    </row>
    <row r="9521" spans="1:1" x14ac:dyDescent="0.25">
      <c r="A9521" s="1"/>
    </row>
    <row r="9522" spans="1:1" x14ac:dyDescent="0.25">
      <c r="A9522" s="1"/>
    </row>
    <row r="9523" spans="1:1" x14ac:dyDescent="0.25">
      <c r="A9523" s="1"/>
    </row>
    <row r="9524" spans="1:1" x14ac:dyDescent="0.25">
      <c r="A9524" s="1"/>
    </row>
    <row r="9525" spans="1:1" x14ac:dyDescent="0.25">
      <c r="A9525" s="1"/>
    </row>
    <row r="9526" spans="1:1" x14ac:dyDescent="0.25">
      <c r="A9526" s="1"/>
    </row>
    <row r="9527" spans="1:1" x14ac:dyDescent="0.25">
      <c r="A9527" s="1"/>
    </row>
    <row r="9528" spans="1:1" x14ac:dyDescent="0.25">
      <c r="A9528" s="1"/>
    </row>
    <row r="9529" spans="1:1" x14ac:dyDescent="0.25">
      <c r="A9529" s="1"/>
    </row>
    <row r="9530" spans="1:1" x14ac:dyDescent="0.25">
      <c r="A9530" s="1"/>
    </row>
    <row r="9531" spans="1:1" x14ac:dyDescent="0.25">
      <c r="A9531" s="1"/>
    </row>
    <row r="9532" spans="1:1" x14ac:dyDescent="0.25">
      <c r="A9532" s="1"/>
    </row>
    <row r="9533" spans="1:1" x14ac:dyDescent="0.25">
      <c r="A9533" s="1"/>
    </row>
    <row r="9534" spans="1:1" x14ac:dyDescent="0.25">
      <c r="A9534" s="1"/>
    </row>
    <row r="9535" spans="1:1" x14ac:dyDescent="0.25">
      <c r="A9535" s="1"/>
    </row>
    <row r="9536" spans="1:1" x14ac:dyDescent="0.25">
      <c r="A9536" s="1"/>
    </row>
    <row r="9537" spans="1:1" x14ac:dyDescent="0.25">
      <c r="A9537" s="1"/>
    </row>
    <row r="9538" spans="1:1" x14ac:dyDescent="0.25">
      <c r="A9538" s="1"/>
    </row>
    <row r="9539" spans="1:1" x14ac:dyDescent="0.25">
      <c r="A9539" s="1"/>
    </row>
    <row r="9540" spans="1:1" x14ac:dyDescent="0.25">
      <c r="A9540" s="1"/>
    </row>
    <row r="9541" spans="1:1" x14ac:dyDescent="0.25">
      <c r="A9541" s="1"/>
    </row>
    <row r="9542" spans="1:1" x14ac:dyDescent="0.25">
      <c r="A9542" s="1"/>
    </row>
    <row r="9543" spans="1:1" x14ac:dyDescent="0.25">
      <c r="A9543" s="1"/>
    </row>
    <row r="9544" spans="1:1" x14ac:dyDescent="0.25">
      <c r="A9544" s="1"/>
    </row>
    <row r="9545" spans="1:1" x14ac:dyDescent="0.25">
      <c r="A9545" s="1"/>
    </row>
    <row r="9546" spans="1:1" x14ac:dyDescent="0.25">
      <c r="A9546" s="1"/>
    </row>
    <row r="9547" spans="1:1" x14ac:dyDescent="0.25">
      <c r="A9547" s="1"/>
    </row>
    <row r="9548" spans="1:1" x14ac:dyDescent="0.25">
      <c r="A9548" s="1"/>
    </row>
    <row r="9549" spans="1:1" x14ac:dyDescent="0.25">
      <c r="A9549" s="1"/>
    </row>
    <row r="9550" spans="1:1" x14ac:dyDescent="0.25">
      <c r="A9550" s="1"/>
    </row>
    <row r="9551" spans="1:1" x14ac:dyDescent="0.25">
      <c r="A9551" s="1"/>
    </row>
    <row r="9552" spans="1:1" x14ac:dyDescent="0.25">
      <c r="A9552" s="1"/>
    </row>
    <row r="9553" spans="1:1" x14ac:dyDescent="0.25">
      <c r="A9553" s="1"/>
    </row>
    <row r="9554" spans="1:1" x14ac:dyDescent="0.25">
      <c r="A9554" s="1"/>
    </row>
    <row r="9555" spans="1:1" x14ac:dyDescent="0.25">
      <c r="A9555" s="1"/>
    </row>
    <row r="9556" spans="1:1" x14ac:dyDescent="0.25">
      <c r="A9556" s="1"/>
    </row>
    <row r="9557" spans="1:1" x14ac:dyDescent="0.25">
      <c r="A9557" s="1"/>
    </row>
    <row r="9558" spans="1:1" x14ac:dyDescent="0.25">
      <c r="A9558" s="1"/>
    </row>
    <row r="9559" spans="1:1" x14ac:dyDescent="0.25">
      <c r="A9559" s="1"/>
    </row>
    <row r="9560" spans="1:1" x14ac:dyDescent="0.25">
      <c r="A9560" s="1"/>
    </row>
    <row r="9561" spans="1:1" x14ac:dyDescent="0.25">
      <c r="A9561" s="1"/>
    </row>
    <row r="9562" spans="1:1" x14ac:dyDescent="0.25">
      <c r="A9562" s="1"/>
    </row>
    <row r="9563" spans="1:1" x14ac:dyDescent="0.25">
      <c r="A9563" s="1"/>
    </row>
    <row r="9564" spans="1:1" x14ac:dyDescent="0.25">
      <c r="A9564" s="1"/>
    </row>
    <row r="9565" spans="1:1" x14ac:dyDescent="0.25">
      <c r="A9565" s="1"/>
    </row>
    <row r="9566" spans="1:1" x14ac:dyDescent="0.25">
      <c r="A9566" s="1"/>
    </row>
    <row r="9567" spans="1:1" x14ac:dyDescent="0.25">
      <c r="A9567" s="1"/>
    </row>
    <row r="9568" spans="1:1" x14ac:dyDescent="0.25">
      <c r="A9568" s="1"/>
    </row>
    <row r="9569" spans="1:1" x14ac:dyDescent="0.25">
      <c r="A9569" s="1"/>
    </row>
    <row r="9570" spans="1:1" x14ac:dyDescent="0.25">
      <c r="A9570" s="1"/>
    </row>
    <row r="9571" spans="1:1" x14ac:dyDescent="0.25">
      <c r="A9571" s="1"/>
    </row>
    <row r="9572" spans="1:1" x14ac:dyDescent="0.25">
      <c r="A9572" s="1"/>
    </row>
    <row r="9573" spans="1:1" x14ac:dyDescent="0.25">
      <c r="A9573" s="1"/>
    </row>
    <row r="9574" spans="1:1" x14ac:dyDescent="0.25">
      <c r="A9574" s="1"/>
    </row>
    <row r="9575" spans="1:1" x14ac:dyDescent="0.25">
      <c r="A9575" s="1"/>
    </row>
    <row r="9576" spans="1:1" x14ac:dyDescent="0.25">
      <c r="A9576" s="1"/>
    </row>
    <row r="9577" spans="1:1" x14ac:dyDescent="0.25">
      <c r="A9577" s="1"/>
    </row>
    <row r="9578" spans="1:1" x14ac:dyDescent="0.25">
      <c r="A9578" s="1"/>
    </row>
    <row r="9579" spans="1:1" x14ac:dyDescent="0.25">
      <c r="A9579" s="1"/>
    </row>
    <row r="9580" spans="1:1" x14ac:dyDescent="0.25">
      <c r="A9580" s="1"/>
    </row>
    <row r="9581" spans="1:1" x14ac:dyDescent="0.25">
      <c r="A9581" s="1"/>
    </row>
    <row r="9582" spans="1:1" x14ac:dyDescent="0.25">
      <c r="A9582" s="1"/>
    </row>
    <row r="9583" spans="1:1" x14ac:dyDescent="0.25">
      <c r="A9583" s="1"/>
    </row>
    <row r="9584" spans="1:1" x14ac:dyDescent="0.25">
      <c r="A9584" s="1"/>
    </row>
    <row r="9585" spans="1:1" x14ac:dyDescent="0.25">
      <c r="A9585" s="1"/>
    </row>
    <row r="9586" spans="1:1" x14ac:dyDescent="0.25">
      <c r="A9586" s="1"/>
    </row>
    <row r="9587" spans="1:1" x14ac:dyDescent="0.25">
      <c r="A9587" s="1"/>
    </row>
    <row r="9588" spans="1:1" x14ac:dyDescent="0.25">
      <c r="A9588" s="1"/>
    </row>
    <row r="9589" spans="1:1" x14ac:dyDescent="0.25">
      <c r="A9589" s="1"/>
    </row>
    <row r="9590" spans="1:1" x14ac:dyDescent="0.25">
      <c r="A9590" s="1"/>
    </row>
    <row r="9591" spans="1:1" x14ac:dyDescent="0.25">
      <c r="A9591" s="1"/>
    </row>
    <row r="9592" spans="1:1" x14ac:dyDescent="0.25">
      <c r="A9592" s="1"/>
    </row>
    <row r="9593" spans="1:1" x14ac:dyDescent="0.25">
      <c r="A9593" s="1"/>
    </row>
    <row r="9594" spans="1:1" x14ac:dyDescent="0.25">
      <c r="A9594" s="1"/>
    </row>
    <row r="9595" spans="1:1" x14ac:dyDescent="0.25">
      <c r="A9595" s="1"/>
    </row>
    <row r="9596" spans="1:1" x14ac:dyDescent="0.25">
      <c r="A9596" s="1"/>
    </row>
    <row r="9597" spans="1:1" x14ac:dyDescent="0.25">
      <c r="A9597" s="1"/>
    </row>
    <row r="9598" spans="1:1" x14ac:dyDescent="0.25">
      <c r="A9598" s="1"/>
    </row>
    <row r="9599" spans="1:1" x14ac:dyDescent="0.25">
      <c r="A9599" s="1"/>
    </row>
    <row r="9600" spans="1:1" x14ac:dyDescent="0.25">
      <c r="A9600" s="1"/>
    </row>
    <row r="9601" spans="1:1" x14ac:dyDescent="0.25">
      <c r="A9601" s="1"/>
    </row>
    <row r="9602" spans="1:1" x14ac:dyDescent="0.25">
      <c r="A9602" s="1"/>
    </row>
    <row r="9603" spans="1:1" x14ac:dyDescent="0.25">
      <c r="A9603" s="1"/>
    </row>
    <row r="9604" spans="1:1" x14ac:dyDescent="0.25">
      <c r="A9604" s="1"/>
    </row>
    <row r="9605" spans="1:1" x14ac:dyDescent="0.25">
      <c r="A9605" s="1"/>
    </row>
    <row r="9606" spans="1:1" x14ac:dyDescent="0.25">
      <c r="A9606" s="1"/>
    </row>
    <row r="9607" spans="1:1" x14ac:dyDescent="0.25">
      <c r="A9607" s="1"/>
    </row>
    <row r="9608" spans="1:1" x14ac:dyDescent="0.25">
      <c r="A9608" s="1"/>
    </row>
    <row r="9609" spans="1:1" x14ac:dyDescent="0.25">
      <c r="A9609" s="1"/>
    </row>
    <row r="9610" spans="1:1" x14ac:dyDescent="0.25">
      <c r="A9610" s="1"/>
    </row>
    <row r="9611" spans="1:1" x14ac:dyDescent="0.25">
      <c r="A9611" s="1"/>
    </row>
    <row r="9612" spans="1:1" x14ac:dyDescent="0.25">
      <c r="A9612" s="1"/>
    </row>
    <row r="9613" spans="1:1" x14ac:dyDescent="0.25">
      <c r="A9613" s="1"/>
    </row>
    <row r="9614" spans="1:1" x14ac:dyDescent="0.25">
      <c r="A9614" s="1"/>
    </row>
    <row r="9615" spans="1:1" x14ac:dyDescent="0.25">
      <c r="A9615" s="1"/>
    </row>
    <row r="9616" spans="1:1" x14ac:dyDescent="0.25">
      <c r="A9616" s="1"/>
    </row>
    <row r="9617" spans="1:1" x14ac:dyDescent="0.25">
      <c r="A9617" s="1"/>
    </row>
    <row r="9618" spans="1:1" x14ac:dyDescent="0.25">
      <c r="A9618" s="1"/>
    </row>
    <row r="9619" spans="1:1" x14ac:dyDescent="0.25">
      <c r="A9619" s="1"/>
    </row>
    <row r="9620" spans="1:1" x14ac:dyDescent="0.25">
      <c r="A9620" s="1"/>
    </row>
    <row r="9621" spans="1:1" x14ac:dyDescent="0.25">
      <c r="A9621" s="1"/>
    </row>
    <row r="9622" spans="1:1" x14ac:dyDescent="0.25">
      <c r="A9622" s="1"/>
    </row>
    <row r="9623" spans="1:1" x14ac:dyDescent="0.25">
      <c r="A9623" s="1"/>
    </row>
    <row r="9624" spans="1:1" x14ac:dyDescent="0.25">
      <c r="A9624" s="1"/>
    </row>
    <row r="9625" spans="1:1" x14ac:dyDescent="0.25">
      <c r="A9625" s="1"/>
    </row>
    <row r="9626" spans="1:1" x14ac:dyDescent="0.25">
      <c r="A9626" s="1"/>
    </row>
    <row r="9627" spans="1:1" x14ac:dyDescent="0.25">
      <c r="A9627" s="1"/>
    </row>
    <row r="9628" spans="1:1" x14ac:dyDescent="0.25">
      <c r="A9628" s="1"/>
    </row>
    <row r="9629" spans="1:1" x14ac:dyDescent="0.25">
      <c r="A9629" s="1"/>
    </row>
    <row r="9630" spans="1:1" x14ac:dyDescent="0.25">
      <c r="A9630" s="1"/>
    </row>
    <row r="9631" spans="1:1" x14ac:dyDescent="0.25">
      <c r="A9631" s="1"/>
    </row>
    <row r="9632" spans="1:1" x14ac:dyDescent="0.25">
      <c r="A9632" s="1"/>
    </row>
    <row r="9633" spans="1:1" x14ac:dyDescent="0.25">
      <c r="A9633" s="1"/>
    </row>
    <row r="9634" spans="1:1" x14ac:dyDescent="0.25">
      <c r="A9634" s="1"/>
    </row>
    <row r="9635" spans="1:1" x14ac:dyDescent="0.25">
      <c r="A9635" s="1"/>
    </row>
    <row r="9636" spans="1:1" x14ac:dyDescent="0.25">
      <c r="A9636" s="1"/>
    </row>
    <row r="9637" spans="1:1" x14ac:dyDescent="0.25">
      <c r="A9637" s="1"/>
    </row>
    <row r="9638" spans="1:1" x14ac:dyDescent="0.25">
      <c r="A9638" s="1"/>
    </row>
    <row r="9639" spans="1:1" x14ac:dyDescent="0.25">
      <c r="A9639" s="1"/>
    </row>
    <row r="9640" spans="1:1" x14ac:dyDescent="0.25">
      <c r="A9640" s="1"/>
    </row>
    <row r="9641" spans="1:1" x14ac:dyDescent="0.25">
      <c r="A9641" s="1"/>
    </row>
    <row r="9642" spans="1:1" x14ac:dyDescent="0.25">
      <c r="A9642" s="1"/>
    </row>
    <row r="9643" spans="1:1" x14ac:dyDescent="0.25">
      <c r="A9643" s="1"/>
    </row>
    <row r="9644" spans="1:1" x14ac:dyDescent="0.25">
      <c r="A9644" s="1"/>
    </row>
    <row r="9645" spans="1:1" x14ac:dyDescent="0.25">
      <c r="A9645" s="1"/>
    </row>
    <row r="9646" spans="1:1" x14ac:dyDescent="0.25">
      <c r="A9646" s="1"/>
    </row>
    <row r="9647" spans="1:1" x14ac:dyDescent="0.25">
      <c r="A9647" s="1"/>
    </row>
    <row r="9648" spans="1:1" x14ac:dyDescent="0.25">
      <c r="A9648" s="1"/>
    </row>
    <row r="9649" spans="1:1" x14ac:dyDescent="0.25">
      <c r="A9649" s="1"/>
    </row>
    <row r="9650" spans="1:1" x14ac:dyDescent="0.25">
      <c r="A9650" s="1"/>
    </row>
    <row r="9651" spans="1:1" x14ac:dyDescent="0.25">
      <c r="A9651" s="1"/>
    </row>
    <row r="9652" spans="1:1" x14ac:dyDescent="0.25">
      <c r="A9652" s="1"/>
    </row>
    <row r="9653" spans="1:1" x14ac:dyDescent="0.25">
      <c r="A9653" s="1"/>
    </row>
    <row r="9654" spans="1:1" x14ac:dyDescent="0.25">
      <c r="A9654" s="1"/>
    </row>
    <row r="9655" spans="1:1" x14ac:dyDescent="0.25">
      <c r="A9655" s="1"/>
    </row>
    <row r="9656" spans="1:1" x14ac:dyDescent="0.25">
      <c r="A9656" s="1"/>
    </row>
    <row r="9657" spans="1:1" x14ac:dyDescent="0.25">
      <c r="A9657" s="1"/>
    </row>
    <row r="9658" spans="1:1" x14ac:dyDescent="0.25">
      <c r="A9658" s="1"/>
    </row>
    <row r="9659" spans="1:1" x14ac:dyDescent="0.25">
      <c r="A9659" s="1"/>
    </row>
    <row r="9660" spans="1:1" x14ac:dyDescent="0.25">
      <c r="A9660" s="1"/>
    </row>
    <row r="9661" spans="1:1" x14ac:dyDescent="0.25">
      <c r="A9661" s="1"/>
    </row>
    <row r="9662" spans="1:1" x14ac:dyDescent="0.25">
      <c r="A9662" s="1"/>
    </row>
    <row r="9663" spans="1:1" x14ac:dyDescent="0.25">
      <c r="A9663" s="1"/>
    </row>
    <row r="9664" spans="1:1" x14ac:dyDescent="0.25">
      <c r="A9664" s="1"/>
    </row>
    <row r="9665" spans="1:1" x14ac:dyDescent="0.25">
      <c r="A9665" s="1"/>
    </row>
    <row r="9666" spans="1:1" x14ac:dyDescent="0.25">
      <c r="A9666" s="1"/>
    </row>
    <row r="9667" spans="1:1" x14ac:dyDescent="0.25">
      <c r="A9667" s="1"/>
    </row>
    <row r="9668" spans="1:1" x14ac:dyDescent="0.25">
      <c r="A9668" s="1"/>
    </row>
    <row r="9669" spans="1:1" x14ac:dyDescent="0.25">
      <c r="A9669" s="1"/>
    </row>
    <row r="9670" spans="1:1" x14ac:dyDescent="0.25">
      <c r="A9670" s="1"/>
    </row>
    <row r="9671" spans="1:1" x14ac:dyDescent="0.25">
      <c r="A9671" s="1"/>
    </row>
    <row r="9672" spans="1:1" x14ac:dyDescent="0.25">
      <c r="A9672" s="1"/>
    </row>
    <row r="9673" spans="1:1" x14ac:dyDescent="0.25">
      <c r="A9673" s="1"/>
    </row>
    <row r="9674" spans="1:1" x14ac:dyDescent="0.25">
      <c r="A9674" s="1"/>
    </row>
    <row r="9675" spans="1:1" x14ac:dyDescent="0.25">
      <c r="A9675" s="1"/>
    </row>
    <row r="9676" spans="1:1" x14ac:dyDescent="0.25">
      <c r="A9676" s="1"/>
    </row>
    <row r="9677" spans="1:1" x14ac:dyDescent="0.25">
      <c r="A9677" s="1"/>
    </row>
    <row r="9678" spans="1:1" x14ac:dyDescent="0.25">
      <c r="A9678" s="1"/>
    </row>
    <row r="9679" spans="1:1" x14ac:dyDescent="0.25">
      <c r="A9679" s="1"/>
    </row>
    <row r="9680" spans="1:1" x14ac:dyDescent="0.25">
      <c r="A9680" s="1"/>
    </row>
    <row r="9681" spans="1:1" x14ac:dyDescent="0.25">
      <c r="A9681" s="1"/>
    </row>
    <row r="9682" spans="1:1" x14ac:dyDescent="0.25">
      <c r="A9682" s="1"/>
    </row>
    <row r="9683" spans="1:1" x14ac:dyDescent="0.25">
      <c r="A9683" s="1"/>
    </row>
    <row r="9684" spans="1:1" x14ac:dyDescent="0.25">
      <c r="A9684" s="1"/>
    </row>
    <row r="9685" spans="1:1" x14ac:dyDescent="0.25">
      <c r="A9685" s="1"/>
    </row>
    <row r="9686" spans="1:1" x14ac:dyDescent="0.25">
      <c r="A9686" s="1"/>
    </row>
    <row r="9687" spans="1:1" x14ac:dyDescent="0.25">
      <c r="A9687" s="1"/>
    </row>
    <row r="9688" spans="1:1" x14ac:dyDescent="0.25">
      <c r="A9688" s="1"/>
    </row>
    <row r="9689" spans="1:1" x14ac:dyDescent="0.25">
      <c r="A9689" s="1"/>
    </row>
    <row r="9690" spans="1:1" x14ac:dyDescent="0.25">
      <c r="A9690" s="1"/>
    </row>
    <row r="9691" spans="1:1" x14ac:dyDescent="0.25">
      <c r="A9691" s="1"/>
    </row>
    <row r="9692" spans="1:1" x14ac:dyDescent="0.25">
      <c r="A9692" s="1"/>
    </row>
    <row r="9693" spans="1:1" x14ac:dyDescent="0.25">
      <c r="A9693" s="1"/>
    </row>
    <row r="9694" spans="1:1" x14ac:dyDescent="0.25">
      <c r="A9694" s="1"/>
    </row>
    <row r="9695" spans="1:1" x14ac:dyDescent="0.25">
      <c r="A9695" s="1"/>
    </row>
    <row r="9696" spans="1:1" x14ac:dyDescent="0.25">
      <c r="A9696" s="1"/>
    </row>
    <row r="9697" spans="1:1" x14ac:dyDescent="0.25">
      <c r="A9697" s="1"/>
    </row>
    <row r="9698" spans="1:1" x14ac:dyDescent="0.25">
      <c r="A9698" s="1"/>
    </row>
    <row r="9699" spans="1:1" x14ac:dyDescent="0.25">
      <c r="A9699" s="1"/>
    </row>
    <row r="9700" spans="1:1" x14ac:dyDescent="0.25">
      <c r="A9700" s="1"/>
    </row>
    <row r="9701" spans="1:1" x14ac:dyDescent="0.25">
      <c r="A9701" s="1"/>
    </row>
    <row r="9702" spans="1:1" x14ac:dyDescent="0.25">
      <c r="A9702" s="1"/>
    </row>
    <row r="9703" spans="1:1" x14ac:dyDescent="0.25">
      <c r="A9703" s="1"/>
    </row>
    <row r="9704" spans="1:1" x14ac:dyDescent="0.25">
      <c r="A9704" s="1"/>
    </row>
    <row r="9705" spans="1:1" x14ac:dyDescent="0.25">
      <c r="A9705" s="1"/>
    </row>
    <row r="9706" spans="1:1" x14ac:dyDescent="0.25">
      <c r="A9706" s="1"/>
    </row>
    <row r="9707" spans="1:1" x14ac:dyDescent="0.25">
      <c r="A9707" s="1"/>
    </row>
    <row r="9708" spans="1:1" x14ac:dyDescent="0.25">
      <c r="A9708" s="1"/>
    </row>
    <row r="9709" spans="1:1" x14ac:dyDescent="0.25">
      <c r="A9709" s="1"/>
    </row>
    <row r="9710" spans="1:1" x14ac:dyDescent="0.25">
      <c r="A9710" s="1"/>
    </row>
    <row r="9711" spans="1:1" x14ac:dyDescent="0.25">
      <c r="A9711" s="1"/>
    </row>
    <row r="9712" spans="1:1" x14ac:dyDescent="0.25">
      <c r="A9712" s="1"/>
    </row>
    <row r="9713" spans="1:1" x14ac:dyDescent="0.25">
      <c r="A9713" s="1"/>
    </row>
    <row r="9714" spans="1:1" x14ac:dyDescent="0.25">
      <c r="A9714" s="1"/>
    </row>
    <row r="9715" spans="1:1" x14ac:dyDescent="0.25">
      <c r="A9715" s="1"/>
    </row>
    <row r="9716" spans="1:1" x14ac:dyDescent="0.25">
      <c r="A9716" s="1"/>
    </row>
    <row r="9717" spans="1:1" x14ac:dyDescent="0.25">
      <c r="A9717" s="1"/>
    </row>
    <row r="9718" spans="1:1" x14ac:dyDescent="0.25">
      <c r="A9718" s="1"/>
    </row>
    <row r="9719" spans="1:1" x14ac:dyDescent="0.25">
      <c r="A9719" s="1"/>
    </row>
    <row r="9720" spans="1:1" x14ac:dyDescent="0.25">
      <c r="A9720" s="1"/>
    </row>
    <row r="9721" spans="1:1" x14ac:dyDescent="0.25">
      <c r="A9721" s="1"/>
    </row>
    <row r="9722" spans="1:1" x14ac:dyDescent="0.25">
      <c r="A9722" s="1"/>
    </row>
    <row r="9723" spans="1:1" x14ac:dyDescent="0.25">
      <c r="A9723" s="1"/>
    </row>
    <row r="9724" spans="1:1" x14ac:dyDescent="0.25">
      <c r="A9724" s="1"/>
    </row>
    <row r="9725" spans="1:1" x14ac:dyDescent="0.25">
      <c r="A9725" s="1"/>
    </row>
    <row r="9726" spans="1:1" x14ac:dyDescent="0.25">
      <c r="A9726" s="1"/>
    </row>
    <row r="9727" spans="1:1" x14ac:dyDescent="0.25">
      <c r="A9727" s="1"/>
    </row>
    <row r="9728" spans="1:1" x14ac:dyDescent="0.25">
      <c r="A9728" s="1"/>
    </row>
    <row r="9729" spans="1:1" x14ac:dyDescent="0.25">
      <c r="A9729" s="1"/>
    </row>
    <row r="9730" spans="1:1" x14ac:dyDescent="0.25">
      <c r="A9730" s="1"/>
    </row>
    <row r="9731" spans="1:1" x14ac:dyDescent="0.25">
      <c r="A9731" s="1"/>
    </row>
    <row r="9732" spans="1:1" x14ac:dyDescent="0.25">
      <c r="A9732" s="1"/>
    </row>
    <row r="9733" spans="1:1" x14ac:dyDescent="0.25">
      <c r="A9733" s="1"/>
    </row>
    <row r="9734" spans="1:1" x14ac:dyDescent="0.25">
      <c r="A9734" s="1"/>
    </row>
    <row r="9735" spans="1:1" x14ac:dyDescent="0.25">
      <c r="A9735" s="1"/>
    </row>
    <row r="9736" spans="1:1" x14ac:dyDescent="0.25">
      <c r="A9736" s="1"/>
    </row>
    <row r="9737" spans="1:1" x14ac:dyDescent="0.25">
      <c r="A9737" s="1"/>
    </row>
    <row r="9738" spans="1:1" x14ac:dyDescent="0.25">
      <c r="A9738" s="1"/>
    </row>
    <row r="9739" spans="1:1" x14ac:dyDescent="0.25">
      <c r="A9739" s="1"/>
    </row>
    <row r="9740" spans="1:1" x14ac:dyDescent="0.25">
      <c r="A9740" s="1"/>
    </row>
    <row r="9741" spans="1:1" x14ac:dyDescent="0.25">
      <c r="A9741" s="1"/>
    </row>
    <row r="9742" spans="1:1" x14ac:dyDescent="0.25">
      <c r="A9742" s="1"/>
    </row>
    <row r="9743" spans="1:1" x14ac:dyDescent="0.25">
      <c r="A9743" s="1"/>
    </row>
    <row r="9744" spans="1:1" x14ac:dyDescent="0.25">
      <c r="A9744" s="1"/>
    </row>
    <row r="9745" spans="1:1" x14ac:dyDescent="0.25">
      <c r="A9745" s="1"/>
    </row>
    <row r="9746" spans="1:1" x14ac:dyDescent="0.25">
      <c r="A9746" s="1"/>
    </row>
    <row r="9747" spans="1:1" x14ac:dyDescent="0.25">
      <c r="A9747" s="1"/>
    </row>
    <row r="9748" spans="1:1" x14ac:dyDescent="0.25">
      <c r="A9748" s="1"/>
    </row>
    <row r="9749" spans="1:1" x14ac:dyDescent="0.25">
      <c r="A9749" s="1"/>
    </row>
    <row r="9750" spans="1:1" x14ac:dyDescent="0.25">
      <c r="A9750" s="1"/>
    </row>
    <row r="9751" spans="1:1" x14ac:dyDescent="0.25">
      <c r="A9751" s="1"/>
    </row>
    <row r="9752" spans="1:1" x14ac:dyDescent="0.25">
      <c r="A9752" s="1"/>
    </row>
    <row r="9753" spans="1:1" x14ac:dyDescent="0.25">
      <c r="A9753" s="1"/>
    </row>
    <row r="9754" spans="1:1" x14ac:dyDescent="0.25">
      <c r="A9754" s="1"/>
    </row>
    <row r="9755" spans="1:1" x14ac:dyDescent="0.25">
      <c r="A9755" s="1"/>
    </row>
    <row r="9756" spans="1:1" x14ac:dyDescent="0.25">
      <c r="A9756" s="1"/>
    </row>
    <row r="9757" spans="1:1" x14ac:dyDescent="0.25">
      <c r="A9757" s="1"/>
    </row>
    <row r="9758" spans="1:1" x14ac:dyDescent="0.25">
      <c r="A9758" s="1"/>
    </row>
    <row r="9759" spans="1:1" x14ac:dyDescent="0.25">
      <c r="A9759" s="1"/>
    </row>
    <row r="9760" spans="1:1" x14ac:dyDescent="0.25">
      <c r="A9760" s="1"/>
    </row>
    <row r="9761" spans="1:1" x14ac:dyDescent="0.25">
      <c r="A9761" s="1"/>
    </row>
    <row r="9762" spans="1:1" x14ac:dyDescent="0.25">
      <c r="A9762" s="1"/>
    </row>
    <row r="9763" spans="1:1" x14ac:dyDescent="0.25">
      <c r="A9763" s="1"/>
    </row>
    <row r="9764" spans="1:1" x14ac:dyDescent="0.25">
      <c r="A9764" s="1"/>
    </row>
    <row r="9765" spans="1:1" x14ac:dyDescent="0.25">
      <c r="A9765" s="1"/>
    </row>
    <row r="9766" spans="1:1" x14ac:dyDescent="0.25">
      <c r="A9766" s="1"/>
    </row>
    <row r="9767" spans="1:1" x14ac:dyDescent="0.25">
      <c r="A9767" s="1"/>
    </row>
    <row r="9768" spans="1:1" x14ac:dyDescent="0.25">
      <c r="A9768" s="1"/>
    </row>
    <row r="9769" spans="1:1" x14ac:dyDescent="0.25">
      <c r="A9769" s="1"/>
    </row>
    <row r="9770" spans="1:1" x14ac:dyDescent="0.25">
      <c r="A9770" s="1"/>
    </row>
    <row r="9771" spans="1:1" x14ac:dyDescent="0.25">
      <c r="A9771" s="1"/>
    </row>
    <row r="9772" spans="1:1" x14ac:dyDescent="0.25">
      <c r="A9772" s="1"/>
    </row>
    <row r="9773" spans="1:1" x14ac:dyDescent="0.25">
      <c r="A9773" s="1"/>
    </row>
    <row r="9774" spans="1:1" x14ac:dyDescent="0.25">
      <c r="A9774" s="1"/>
    </row>
    <row r="9775" spans="1:1" x14ac:dyDescent="0.25">
      <c r="A9775" s="1"/>
    </row>
    <row r="9776" spans="1:1" x14ac:dyDescent="0.25">
      <c r="A9776" s="1"/>
    </row>
    <row r="9777" spans="1:1" x14ac:dyDescent="0.25">
      <c r="A9777" s="1"/>
    </row>
    <row r="9778" spans="1:1" x14ac:dyDescent="0.25">
      <c r="A9778" s="1"/>
    </row>
    <row r="9779" spans="1:1" x14ac:dyDescent="0.25">
      <c r="A9779" s="1"/>
    </row>
    <row r="9780" spans="1:1" x14ac:dyDescent="0.25">
      <c r="A9780" s="1"/>
    </row>
    <row r="9781" spans="1:1" x14ac:dyDescent="0.25">
      <c r="A9781" s="1"/>
    </row>
    <row r="9782" spans="1:1" x14ac:dyDescent="0.25">
      <c r="A9782" s="1"/>
    </row>
    <row r="9783" spans="1:1" x14ac:dyDescent="0.25">
      <c r="A9783" s="1"/>
    </row>
    <row r="9784" spans="1:1" x14ac:dyDescent="0.25">
      <c r="A9784" s="1"/>
    </row>
    <row r="9785" spans="1:1" x14ac:dyDescent="0.25">
      <c r="A9785" s="1"/>
    </row>
    <row r="9786" spans="1:1" x14ac:dyDescent="0.25">
      <c r="A9786" s="1"/>
    </row>
    <row r="9787" spans="1:1" x14ac:dyDescent="0.25">
      <c r="A9787" s="1"/>
    </row>
    <row r="9788" spans="1:1" x14ac:dyDescent="0.25">
      <c r="A9788" s="1"/>
    </row>
    <row r="9789" spans="1:1" x14ac:dyDescent="0.25">
      <c r="A9789" s="1"/>
    </row>
    <row r="9790" spans="1:1" x14ac:dyDescent="0.25">
      <c r="A9790" s="1"/>
    </row>
    <row r="9791" spans="1:1" x14ac:dyDescent="0.25">
      <c r="A9791" s="1"/>
    </row>
    <row r="9792" spans="1:1" x14ac:dyDescent="0.25">
      <c r="A9792" s="1"/>
    </row>
    <row r="9793" spans="1:1" x14ac:dyDescent="0.25">
      <c r="A9793" s="1"/>
    </row>
    <row r="9794" spans="1:1" x14ac:dyDescent="0.25">
      <c r="A9794" s="1"/>
    </row>
    <row r="9795" spans="1:1" x14ac:dyDescent="0.25">
      <c r="A9795" s="1"/>
    </row>
    <row r="9796" spans="1:1" x14ac:dyDescent="0.25">
      <c r="A9796" s="1"/>
    </row>
    <row r="9797" spans="1:1" x14ac:dyDescent="0.25">
      <c r="A9797" s="1"/>
    </row>
    <row r="9798" spans="1:1" x14ac:dyDescent="0.25">
      <c r="A9798" s="1"/>
    </row>
    <row r="9799" spans="1:1" x14ac:dyDescent="0.25">
      <c r="A9799" s="1"/>
    </row>
    <row r="9800" spans="1:1" x14ac:dyDescent="0.25">
      <c r="A9800" s="1"/>
    </row>
    <row r="9801" spans="1:1" x14ac:dyDescent="0.25">
      <c r="A9801" s="1"/>
    </row>
    <row r="9802" spans="1:1" x14ac:dyDescent="0.25">
      <c r="A9802" s="1"/>
    </row>
    <row r="9803" spans="1:1" x14ac:dyDescent="0.25">
      <c r="A9803" s="1"/>
    </row>
    <row r="9804" spans="1:1" x14ac:dyDescent="0.25">
      <c r="A9804" s="1"/>
    </row>
    <row r="9805" spans="1:1" x14ac:dyDescent="0.25">
      <c r="A9805" s="1"/>
    </row>
    <row r="9806" spans="1:1" x14ac:dyDescent="0.25">
      <c r="A9806" s="1"/>
    </row>
    <row r="9807" spans="1:1" x14ac:dyDescent="0.25">
      <c r="A9807" s="1"/>
    </row>
    <row r="9808" spans="1:1" x14ac:dyDescent="0.25">
      <c r="A9808" s="1"/>
    </row>
    <row r="9809" spans="1:1" x14ac:dyDescent="0.25">
      <c r="A9809" s="1"/>
    </row>
    <row r="9810" spans="1:1" x14ac:dyDescent="0.25">
      <c r="A9810" s="1"/>
    </row>
    <row r="9811" spans="1:1" x14ac:dyDescent="0.25">
      <c r="A9811" s="1"/>
    </row>
    <row r="9812" spans="1:1" x14ac:dyDescent="0.25">
      <c r="A9812" s="1"/>
    </row>
    <row r="9813" spans="1:1" x14ac:dyDescent="0.25">
      <c r="A9813" s="1"/>
    </row>
    <row r="9814" spans="1:1" x14ac:dyDescent="0.25">
      <c r="A9814" s="1"/>
    </row>
    <row r="9815" spans="1:1" x14ac:dyDescent="0.25">
      <c r="A9815" s="1"/>
    </row>
    <row r="9816" spans="1:1" x14ac:dyDescent="0.25">
      <c r="A9816" s="1"/>
    </row>
    <row r="9817" spans="1:1" x14ac:dyDescent="0.25">
      <c r="A9817" s="1"/>
    </row>
    <row r="9818" spans="1:1" x14ac:dyDescent="0.25">
      <c r="A9818" s="1"/>
    </row>
    <row r="9819" spans="1:1" x14ac:dyDescent="0.25">
      <c r="A9819" s="1"/>
    </row>
    <row r="9820" spans="1:1" x14ac:dyDescent="0.25">
      <c r="A9820" s="1"/>
    </row>
    <row r="9821" spans="1:1" x14ac:dyDescent="0.25">
      <c r="A9821" s="1"/>
    </row>
    <row r="9822" spans="1:1" x14ac:dyDescent="0.25">
      <c r="A9822" s="1"/>
    </row>
    <row r="9823" spans="1:1" x14ac:dyDescent="0.25">
      <c r="A9823" s="1"/>
    </row>
    <row r="9824" spans="1:1" x14ac:dyDescent="0.25">
      <c r="A9824" s="1"/>
    </row>
    <row r="9825" spans="1:1" x14ac:dyDescent="0.25">
      <c r="A9825" s="1"/>
    </row>
    <row r="9826" spans="1:1" x14ac:dyDescent="0.25">
      <c r="A9826" s="1"/>
    </row>
    <row r="9827" spans="1:1" x14ac:dyDescent="0.25">
      <c r="A9827" s="1"/>
    </row>
    <row r="9828" spans="1:1" x14ac:dyDescent="0.25">
      <c r="A9828" s="1"/>
    </row>
    <row r="9829" spans="1:1" x14ac:dyDescent="0.25">
      <c r="A9829" s="1"/>
    </row>
    <row r="9830" spans="1:1" x14ac:dyDescent="0.25">
      <c r="A9830" s="1"/>
    </row>
    <row r="9831" spans="1:1" x14ac:dyDescent="0.25">
      <c r="A9831" s="1"/>
    </row>
    <row r="9832" spans="1:1" x14ac:dyDescent="0.25">
      <c r="A9832" s="1"/>
    </row>
    <row r="9833" spans="1:1" x14ac:dyDescent="0.25">
      <c r="A9833" s="1"/>
    </row>
    <row r="9834" spans="1:1" x14ac:dyDescent="0.25">
      <c r="A9834" s="1"/>
    </row>
    <row r="9835" spans="1:1" x14ac:dyDescent="0.25">
      <c r="A9835" s="1"/>
    </row>
    <row r="9836" spans="1:1" x14ac:dyDescent="0.25">
      <c r="A9836" s="1"/>
    </row>
    <row r="9837" spans="1:1" x14ac:dyDescent="0.25">
      <c r="A9837" s="1"/>
    </row>
    <row r="9838" spans="1:1" x14ac:dyDescent="0.25">
      <c r="A9838" s="1"/>
    </row>
    <row r="9839" spans="1:1" x14ac:dyDescent="0.25">
      <c r="A9839" s="1"/>
    </row>
    <row r="9840" spans="1:1" x14ac:dyDescent="0.25">
      <c r="A9840" s="1"/>
    </row>
    <row r="9841" spans="1:1" x14ac:dyDescent="0.25">
      <c r="A9841" s="1"/>
    </row>
    <row r="9842" spans="1:1" x14ac:dyDescent="0.25">
      <c r="A9842" s="1"/>
    </row>
    <row r="9843" spans="1:1" x14ac:dyDescent="0.25">
      <c r="A9843" s="1"/>
    </row>
    <row r="9844" spans="1:1" x14ac:dyDescent="0.25">
      <c r="A9844" s="1"/>
    </row>
    <row r="9845" spans="1:1" x14ac:dyDescent="0.25">
      <c r="A9845" s="1"/>
    </row>
    <row r="9846" spans="1:1" x14ac:dyDescent="0.25">
      <c r="A9846" s="1"/>
    </row>
    <row r="9847" spans="1:1" x14ac:dyDescent="0.25">
      <c r="A9847" s="1"/>
    </row>
    <row r="9848" spans="1:1" x14ac:dyDescent="0.25">
      <c r="A9848" s="1"/>
    </row>
    <row r="9849" spans="1:1" x14ac:dyDescent="0.25">
      <c r="A9849" s="1"/>
    </row>
    <row r="9850" spans="1:1" x14ac:dyDescent="0.25">
      <c r="A9850" s="1"/>
    </row>
    <row r="9851" spans="1:1" x14ac:dyDescent="0.25">
      <c r="A9851" s="1"/>
    </row>
    <row r="9852" spans="1:1" x14ac:dyDescent="0.25">
      <c r="A9852" s="1"/>
    </row>
    <row r="9853" spans="1:1" x14ac:dyDescent="0.25">
      <c r="A9853" s="1"/>
    </row>
    <row r="9854" spans="1:1" x14ac:dyDescent="0.25">
      <c r="A9854" s="1"/>
    </row>
    <row r="9855" spans="1:1" x14ac:dyDescent="0.25">
      <c r="A9855" s="1"/>
    </row>
    <row r="9856" spans="1:1" x14ac:dyDescent="0.25">
      <c r="A9856" s="1"/>
    </row>
    <row r="9857" spans="1:1" x14ac:dyDescent="0.25">
      <c r="A9857" s="1"/>
    </row>
    <row r="9858" spans="1:1" x14ac:dyDescent="0.25">
      <c r="A9858" s="1"/>
    </row>
    <row r="9859" spans="1:1" x14ac:dyDescent="0.25">
      <c r="A9859" s="1"/>
    </row>
    <row r="9860" spans="1:1" x14ac:dyDescent="0.25">
      <c r="A9860" s="1"/>
    </row>
    <row r="9861" spans="1:1" x14ac:dyDescent="0.25">
      <c r="A9861" s="1"/>
    </row>
    <row r="9862" spans="1:1" x14ac:dyDescent="0.25">
      <c r="A9862" s="1"/>
    </row>
    <row r="9863" spans="1:1" x14ac:dyDescent="0.25">
      <c r="A9863" s="1"/>
    </row>
    <row r="9864" spans="1:1" x14ac:dyDescent="0.25">
      <c r="A9864" s="1"/>
    </row>
    <row r="9865" spans="1:1" x14ac:dyDescent="0.25">
      <c r="A9865" s="1"/>
    </row>
    <row r="9866" spans="1:1" x14ac:dyDescent="0.25">
      <c r="A9866" s="1"/>
    </row>
    <row r="9867" spans="1:1" x14ac:dyDescent="0.25">
      <c r="A9867" s="1"/>
    </row>
    <row r="9868" spans="1:1" x14ac:dyDescent="0.25">
      <c r="A9868" s="1"/>
    </row>
    <row r="9869" spans="1:1" x14ac:dyDescent="0.25">
      <c r="A9869" s="1"/>
    </row>
    <row r="9870" spans="1:1" x14ac:dyDescent="0.25">
      <c r="A9870" s="1"/>
    </row>
    <row r="9871" spans="1:1" x14ac:dyDescent="0.25">
      <c r="A9871" s="1"/>
    </row>
    <row r="9872" spans="1:1" x14ac:dyDescent="0.25">
      <c r="A9872" s="1"/>
    </row>
    <row r="9873" spans="1:1" x14ac:dyDescent="0.25">
      <c r="A9873" s="1"/>
    </row>
    <row r="9874" spans="1:1" x14ac:dyDescent="0.25">
      <c r="A9874" s="1"/>
    </row>
    <row r="9875" spans="1:1" x14ac:dyDescent="0.25">
      <c r="A9875" s="1"/>
    </row>
    <row r="9876" spans="1:1" x14ac:dyDescent="0.25">
      <c r="A9876" s="1"/>
    </row>
    <row r="9877" spans="1:1" x14ac:dyDescent="0.25">
      <c r="A9877" s="1"/>
    </row>
    <row r="9878" spans="1:1" x14ac:dyDescent="0.25">
      <c r="A9878" s="1"/>
    </row>
    <row r="9879" spans="1:1" x14ac:dyDescent="0.25">
      <c r="A9879" s="1"/>
    </row>
    <row r="9880" spans="1:1" x14ac:dyDescent="0.25">
      <c r="A9880" s="1"/>
    </row>
    <row r="9881" spans="1:1" x14ac:dyDescent="0.25">
      <c r="A9881" s="1"/>
    </row>
    <row r="9882" spans="1:1" x14ac:dyDescent="0.25">
      <c r="A9882" s="1"/>
    </row>
    <row r="9883" spans="1:1" x14ac:dyDescent="0.25">
      <c r="A9883" s="1"/>
    </row>
    <row r="9884" spans="1:1" x14ac:dyDescent="0.25">
      <c r="A9884" s="1"/>
    </row>
    <row r="9885" spans="1:1" x14ac:dyDescent="0.25">
      <c r="A9885" s="1"/>
    </row>
    <row r="9886" spans="1:1" x14ac:dyDescent="0.25">
      <c r="A9886" s="1"/>
    </row>
    <row r="9887" spans="1:1" x14ac:dyDescent="0.25">
      <c r="A9887" s="1"/>
    </row>
    <row r="9888" spans="1:1" x14ac:dyDescent="0.25">
      <c r="A9888" s="1"/>
    </row>
    <row r="9889" spans="1:1" x14ac:dyDescent="0.25">
      <c r="A9889" s="1"/>
    </row>
    <row r="9890" spans="1:1" x14ac:dyDescent="0.25">
      <c r="A9890" s="1"/>
    </row>
    <row r="9891" spans="1:1" x14ac:dyDescent="0.25">
      <c r="A9891" s="1"/>
    </row>
    <row r="9892" spans="1:1" x14ac:dyDescent="0.25">
      <c r="A9892" s="1"/>
    </row>
    <row r="9893" spans="1:1" x14ac:dyDescent="0.25">
      <c r="A9893" s="1"/>
    </row>
    <row r="9894" spans="1:1" x14ac:dyDescent="0.25">
      <c r="A9894" s="1"/>
    </row>
    <row r="9895" spans="1:1" x14ac:dyDescent="0.25">
      <c r="A9895" s="1"/>
    </row>
    <row r="9896" spans="1:1" x14ac:dyDescent="0.25">
      <c r="A9896" s="1"/>
    </row>
    <row r="9897" spans="1:1" x14ac:dyDescent="0.25">
      <c r="A9897" s="1"/>
    </row>
    <row r="9898" spans="1:1" x14ac:dyDescent="0.25">
      <c r="A9898" s="1"/>
    </row>
    <row r="9899" spans="1:1" x14ac:dyDescent="0.25">
      <c r="A9899" s="1"/>
    </row>
    <row r="9900" spans="1:1" x14ac:dyDescent="0.25">
      <c r="A9900" s="1"/>
    </row>
    <row r="9901" spans="1:1" x14ac:dyDescent="0.25">
      <c r="A9901" s="1"/>
    </row>
    <row r="9902" spans="1:1" x14ac:dyDescent="0.25">
      <c r="A9902" s="1"/>
    </row>
    <row r="9903" spans="1:1" x14ac:dyDescent="0.25">
      <c r="A9903" s="1"/>
    </row>
    <row r="9904" spans="1:1" x14ac:dyDescent="0.25">
      <c r="A9904" s="1"/>
    </row>
    <row r="9905" spans="1:1" x14ac:dyDescent="0.25">
      <c r="A9905" s="1"/>
    </row>
    <row r="9906" spans="1:1" x14ac:dyDescent="0.25">
      <c r="A9906" s="1"/>
    </row>
    <row r="9907" spans="1:1" x14ac:dyDescent="0.25">
      <c r="A9907" s="1"/>
    </row>
    <row r="9908" spans="1:1" x14ac:dyDescent="0.25">
      <c r="A9908" s="1"/>
    </row>
    <row r="9909" spans="1:1" x14ac:dyDescent="0.25">
      <c r="A9909" s="1"/>
    </row>
    <row r="9910" spans="1:1" x14ac:dyDescent="0.25">
      <c r="A9910" s="1"/>
    </row>
    <row r="9911" spans="1:1" x14ac:dyDescent="0.25">
      <c r="A9911" s="1"/>
    </row>
    <row r="9912" spans="1:1" x14ac:dyDescent="0.25">
      <c r="A9912" s="1"/>
    </row>
    <row r="9913" spans="1:1" x14ac:dyDescent="0.25">
      <c r="A9913" s="1"/>
    </row>
    <row r="9914" spans="1:1" x14ac:dyDescent="0.25">
      <c r="A9914" s="1"/>
    </row>
    <row r="9915" spans="1:1" x14ac:dyDescent="0.25">
      <c r="A9915" s="1"/>
    </row>
    <row r="9916" spans="1:1" x14ac:dyDescent="0.25">
      <c r="A9916" s="1"/>
    </row>
    <row r="9917" spans="1:1" x14ac:dyDescent="0.25">
      <c r="A9917" s="1"/>
    </row>
    <row r="9918" spans="1:1" x14ac:dyDescent="0.25">
      <c r="A9918" s="1"/>
    </row>
    <row r="9919" spans="1:1" x14ac:dyDescent="0.25">
      <c r="A9919" s="1"/>
    </row>
    <row r="9920" spans="1:1" x14ac:dyDescent="0.25">
      <c r="A9920" s="1"/>
    </row>
    <row r="9921" spans="1:1" x14ac:dyDescent="0.25">
      <c r="A9921" s="1"/>
    </row>
    <row r="9922" spans="1:1" x14ac:dyDescent="0.25">
      <c r="A9922" s="1"/>
    </row>
    <row r="9923" spans="1:1" x14ac:dyDescent="0.25">
      <c r="A9923" s="1"/>
    </row>
    <row r="9924" spans="1:1" x14ac:dyDescent="0.25">
      <c r="A9924" s="1"/>
    </row>
    <row r="9925" spans="1:1" x14ac:dyDescent="0.25">
      <c r="A9925" s="1"/>
    </row>
    <row r="9926" spans="1:1" x14ac:dyDescent="0.25">
      <c r="A9926" s="1"/>
    </row>
    <row r="9927" spans="1:1" x14ac:dyDescent="0.25">
      <c r="A9927" s="1"/>
    </row>
    <row r="9928" spans="1:1" x14ac:dyDescent="0.25">
      <c r="A9928" s="1"/>
    </row>
    <row r="9929" spans="1:1" x14ac:dyDescent="0.25">
      <c r="A9929" s="1"/>
    </row>
    <row r="9930" spans="1:1" x14ac:dyDescent="0.25">
      <c r="A9930" s="1"/>
    </row>
    <row r="9931" spans="1:1" x14ac:dyDescent="0.25">
      <c r="A9931" s="1"/>
    </row>
    <row r="9932" spans="1:1" x14ac:dyDescent="0.25">
      <c r="A9932" s="1"/>
    </row>
    <row r="9933" spans="1:1" x14ac:dyDescent="0.25">
      <c r="A9933" s="1"/>
    </row>
    <row r="9934" spans="1:1" x14ac:dyDescent="0.25">
      <c r="A9934" s="1"/>
    </row>
    <row r="9935" spans="1:1" x14ac:dyDescent="0.25">
      <c r="A9935" s="1"/>
    </row>
    <row r="9936" spans="1:1" x14ac:dyDescent="0.25">
      <c r="A9936" s="1"/>
    </row>
    <row r="9937" spans="1:1" x14ac:dyDescent="0.25">
      <c r="A9937" s="1"/>
    </row>
    <row r="9938" spans="1:1" x14ac:dyDescent="0.25">
      <c r="A9938" s="1"/>
    </row>
    <row r="9939" spans="1:1" x14ac:dyDescent="0.25">
      <c r="A9939" s="1"/>
    </row>
    <row r="9940" spans="1:1" x14ac:dyDescent="0.25">
      <c r="A9940" s="1"/>
    </row>
    <row r="9941" spans="1:1" x14ac:dyDescent="0.25">
      <c r="A9941" s="1"/>
    </row>
    <row r="9942" spans="1:1" x14ac:dyDescent="0.25">
      <c r="A9942" s="1"/>
    </row>
    <row r="9943" spans="1:1" x14ac:dyDescent="0.25">
      <c r="A9943" s="1"/>
    </row>
    <row r="9944" spans="1:1" x14ac:dyDescent="0.25">
      <c r="A9944" s="1"/>
    </row>
    <row r="9945" spans="1:1" x14ac:dyDescent="0.25">
      <c r="A9945" s="1"/>
    </row>
    <row r="9946" spans="1:1" x14ac:dyDescent="0.25">
      <c r="A9946" s="1"/>
    </row>
    <row r="9947" spans="1:1" x14ac:dyDescent="0.25">
      <c r="A9947" s="1"/>
    </row>
    <row r="9948" spans="1:1" x14ac:dyDescent="0.25">
      <c r="A9948" s="1"/>
    </row>
    <row r="9949" spans="1:1" x14ac:dyDescent="0.25">
      <c r="A9949" s="1"/>
    </row>
    <row r="9950" spans="1:1" x14ac:dyDescent="0.25">
      <c r="A9950" s="1"/>
    </row>
    <row r="9951" spans="1:1" x14ac:dyDescent="0.25">
      <c r="A9951" s="1"/>
    </row>
    <row r="9952" spans="1:1" x14ac:dyDescent="0.25">
      <c r="A9952" s="1"/>
    </row>
    <row r="9953" spans="1:1" x14ac:dyDescent="0.25">
      <c r="A9953" s="1"/>
    </row>
    <row r="9954" spans="1:1" x14ac:dyDescent="0.25">
      <c r="A9954" s="1"/>
    </row>
    <row r="9955" spans="1:1" x14ac:dyDescent="0.25">
      <c r="A9955" s="1"/>
    </row>
    <row r="9956" spans="1:1" x14ac:dyDescent="0.25">
      <c r="A9956" s="1"/>
    </row>
    <row r="9957" spans="1:1" x14ac:dyDescent="0.25">
      <c r="A9957" s="1"/>
    </row>
    <row r="9958" spans="1:1" x14ac:dyDescent="0.25">
      <c r="A9958" s="1"/>
    </row>
    <row r="9959" spans="1:1" x14ac:dyDescent="0.25">
      <c r="A9959" s="1"/>
    </row>
    <row r="9960" spans="1:1" x14ac:dyDescent="0.25">
      <c r="A9960" s="1"/>
    </row>
    <row r="9961" spans="1:1" x14ac:dyDescent="0.25">
      <c r="A9961" s="1"/>
    </row>
    <row r="9962" spans="1:1" x14ac:dyDescent="0.25">
      <c r="A9962" s="1"/>
    </row>
    <row r="9963" spans="1:1" x14ac:dyDescent="0.25">
      <c r="A9963" s="1"/>
    </row>
    <row r="9964" spans="1:1" x14ac:dyDescent="0.25">
      <c r="A9964" s="1"/>
    </row>
    <row r="9965" spans="1:1" x14ac:dyDescent="0.25">
      <c r="A9965" s="1"/>
    </row>
    <row r="9966" spans="1:1" x14ac:dyDescent="0.25">
      <c r="A9966" s="1"/>
    </row>
    <row r="9967" spans="1:1" x14ac:dyDescent="0.25">
      <c r="A9967" s="1"/>
    </row>
    <row r="9968" spans="1:1" x14ac:dyDescent="0.25">
      <c r="A9968" s="1"/>
    </row>
    <row r="9969" spans="1:1" x14ac:dyDescent="0.25">
      <c r="A9969" s="1"/>
    </row>
    <row r="9970" spans="1:1" x14ac:dyDescent="0.25">
      <c r="A9970" s="1"/>
    </row>
    <row r="9971" spans="1:1" x14ac:dyDescent="0.25">
      <c r="A9971" s="1"/>
    </row>
    <row r="9972" spans="1:1" x14ac:dyDescent="0.25">
      <c r="A9972" s="1"/>
    </row>
    <row r="9973" spans="1:1" x14ac:dyDescent="0.25">
      <c r="A9973" s="1"/>
    </row>
    <row r="9974" spans="1:1" x14ac:dyDescent="0.25">
      <c r="A9974" s="1"/>
    </row>
    <row r="9975" spans="1:1" x14ac:dyDescent="0.25">
      <c r="A9975" s="1"/>
    </row>
    <row r="9976" spans="1:1" x14ac:dyDescent="0.25">
      <c r="A9976" s="1"/>
    </row>
    <row r="9977" spans="1:1" x14ac:dyDescent="0.25">
      <c r="A9977" s="1"/>
    </row>
    <row r="9978" spans="1:1" x14ac:dyDescent="0.25">
      <c r="A9978" s="1"/>
    </row>
    <row r="9979" spans="1:1" x14ac:dyDescent="0.25">
      <c r="A9979" s="1"/>
    </row>
    <row r="9980" spans="1:1" x14ac:dyDescent="0.25">
      <c r="A9980" s="1"/>
    </row>
    <row r="9981" spans="1:1" x14ac:dyDescent="0.25">
      <c r="A9981" s="1"/>
    </row>
    <row r="9982" spans="1:1" x14ac:dyDescent="0.25">
      <c r="A9982" s="1"/>
    </row>
    <row r="9983" spans="1:1" x14ac:dyDescent="0.25">
      <c r="A9983" s="1"/>
    </row>
    <row r="9984" spans="1:1" x14ac:dyDescent="0.25">
      <c r="A9984" s="1"/>
    </row>
    <row r="9985" spans="1:1" x14ac:dyDescent="0.25">
      <c r="A9985" s="1"/>
    </row>
    <row r="9986" spans="1:1" x14ac:dyDescent="0.25">
      <c r="A9986" s="1"/>
    </row>
    <row r="9987" spans="1:1" x14ac:dyDescent="0.25">
      <c r="A9987" s="1"/>
    </row>
    <row r="9988" spans="1:1" x14ac:dyDescent="0.25">
      <c r="A9988" s="1"/>
    </row>
    <row r="9989" spans="1:1" x14ac:dyDescent="0.25">
      <c r="A9989" s="1"/>
    </row>
    <row r="9990" spans="1:1" x14ac:dyDescent="0.25">
      <c r="A9990" s="1"/>
    </row>
    <row r="9991" spans="1:1" x14ac:dyDescent="0.25">
      <c r="A9991" s="1"/>
    </row>
    <row r="9992" spans="1:1" x14ac:dyDescent="0.25">
      <c r="A9992" s="1"/>
    </row>
    <row r="9993" spans="1:1" x14ac:dyDescent="0.25">
      <c r="A9993" s="1"/>
    </row>
    <row r="9994" spans="1:1" x14ac:dyDescent="0.25">
      <c r="A9994" s="1"/>
    </row>
    <row r="9995" spans="1:1" x14ac:dyDescent="0.25">
      <c r="A9995" s="1"/>
    </row>
    <row r="9996" spans="1:1" x14ac:dyDescent="0.25">
      <c r="A9996" s="1"/>
    </row>
    <row r="9997" spans="1:1" x14ac:dyDescent="0.25">
      <c r="A9997" s="1"/>
    </row>
    <row r="9998" spans="1:1" x14ac:dyDescent="0.25">
      <c r="A9998" s="1"/>
    </row>
    <row r="9999" spans="1:1" x14ac:dyDescent="0.25">
      <c r="A9999" s="1"/>
    </row>
    <row r="10000" spans="1:1" x14ac:dyDescent="0.25">
      <c r="A10000" s="1"/>
    </row>
    <row r="10001" spans="1:1" x14ac:dyDescent="0.25">
      <c r="A10001" s="1"/>
    </row>
    <row r="10002" spans="1:1" x14ac:dyDescent="0.25">
      <c r="A10002" s="1"/>
    </row>
    <row r="10003" spans="1:1" x14ac:dyDescent="0.25">
      <c r="A10003" s="1"/>
    </row>
    <row r="10004" spans="1:1" x14ac:dyDescent="0.25">
      <c r="A10004" s="1"/>
    </row>
    <row r="10005" spans="1:1" x14ac:dyDescent="0.25">
      <c r="A10005" s="1"/>
    </row>
    <row r="10006" spans="1:1" x14ac:dyDescent="0.25">
      <c r="A10006" s="1"/>
    </row>
    <row r="10007" spans="1:1" x14ac:dyDescent="0.25">
      <c r="A10007" s="1"/>
    </row>
    <row r="10008" spans="1:1" x14ac:dyDescent="0.25">
      <c r="A10008" s="1"/>
    </row>
    <row r="10009" spans="1:1" x14ac:dyDescent="0.25">
      <c r="A10009" s="1"/>
    </row>
    <row r="10010" spans="1:1" x14ac:dyDescent="0.25">
      <c r="A10010" s="1"/>
    </row>
    <row r="10011" spans="1:1" x14ac:dyDescent="0.25">
      <c r="A10011" s="1"/>
    </row>
    <row r="10012" spans="1:1" x14ac:dyDescent="0.25">
      <c r="A10012" s="1"/>
    </row>
    <row r="10013" spans="1:1" x14ac:dyDescent="0.25">
      <c r="A10013" s="1"/>
    </row>
    <row r="10014" spans="1:1" x14ac:dyDescent="0.25">
      <c r="A10014" s="1"/>
    </row>
    <row r="10015" spans="1:1" x14ac:dyDescent="0.25">
      <c r="A10015" s="1"/>
    </row>
    <row r="10016" spans="1:1" x14ac:dyDescent="0.25">
      <c r="A10016" s="1"/>
    </row>
    <row r="10017" spans="1:1" x14ac:dyDescent="0.25">
      <c r="A10017" s="1"/>
    </row>
    <row r="10018" spans="1:1" x14ac:dyDescent="0.25">
      <c r="A10018" s="1"/>
    </row>
    <row r="10019" spans="1:1" x14ac:dyDescent="0.25">
      <c r="A10019" s="1"/>
    </row>
    <row r="10020" spans="1:1" x14ac:dyDescent="0.25">
      <c r="A10020" s="1"/>
    </row>
    <row r="10021" spans="1:1" x14ac:dyDescent="0.25">
      <c r="A10021" s="1"/>
    </row>
    <row r="10022" spans="1:1" x14ac:dyDescent="0.25">
      <c r="A10022" s="1"/>
    </row>
    <row r="10023" spans="1:1" x14ac:dyDescent="0.25">
      <c r="A10023" s="1"/>
    </row>
    <row r="10024" spans="1:1" x14ac:dyDescent="0.25">
      <c r="A10024" s="1"/>
    </row>
    <row r="10025" spans="1:1" x14ac:dyDescent="0.25">
      <c r="A10025" s="1"/>
    </row>
    <row r="10026" spans="1:1" x14ac:dyDescent="0.25">
      <c r="A10026" s="1"/>
    </row>
    <row r="10027" spans="1:1" x14ac:dyDescent="0.25">
      <c r="A10027" s="1"/>
    </row>
    <row r="10028" spans="1:1" x14ac:dyDescent="0.25">
      <c r="A10028" s="1"/>
    </row>
    <row r="10029" spans="1:1" x14ac:dyDescent="0.25">
      <c r="A10029" s="1"/>
    </row>
    <row r="10030" spans="1:1" x14ac:dyDescent="0.25">
      <c r="A10030" s="1"/>
    </row>
    <row r="10031" spans="1:1" x14ac:dyDescent="0.25">
      <c r="A10031" s="1"/>
    </row>
    <row r="10032" spans="1:1" x14ac:dyDescent="0.25">
      <c r="A10032" s="1"/>
    </row>
    <row r="10033" spans="1:1" x14ac:dyDescent="0.25">
      <c r="A10033" s="1"/>
    </row>
    <row r="10034" spans="1:1" x14ac:dyDescent="0.25">
      <c r="A10034" s="1"/>
    </row>
    <row r="10035" spans="1:1" x14ac:dyDescent="0.25">
      <c r="A10035" s="1"/>
    </row>
    <row r="10036" spans="1:1" x14ac:dyDescent="0.25">
      <c r="A10036" s="1"/>
    </row>
    <row r="10037" spans="1:1" x14ac:dyDescent="0.25">
      <c r="A10037" s="1"/>
    </row>
    <row r="10038" spans="1:1" x14ac:dyDescent="0.25">
      <c r="A10038" s="1"/>
    </row>
    <row r="10039" spans="1:1" x14ac:dyDescent="0.25">
      <c r="A10039" s="1"/>
    </row>
    <row r="10040" spans="1:1" x14ac:dyDescent="0.25">
      <c r="A10040" s="1"/>
    </row>
    <row r="10041" spans="1:1" x14ac:dyDescent="0.25">
      <c r="A10041" s="1"/>
    </row>
    <row r="10042" spans="1:1" x14ac:dyDescent="0.25">
      <c r="A10042" s="1"/>
    </row>
    <row r="10043" spans="1:1" x14ac:dyDescent="0.25">
      <c r="A10043" s="1"/>
    </row>
    <row r="10044" spans="1:1" x14ac:dyDescent="0.25">
      <c r="A10044" s="1"/>
    </row>
    <row r="10045" spans="1:1" x14ac:dyDescent="0.25">
      <c r="A10045" s="1"/>
    </row>
    <row r="10046" spans="1:1" x14ac:dyDescent="0.25">
      <c r="A10046" s="1"/>
    </row>
    <row r="10047" spans="1:1" x14ac:dyDescent="0.25">
      <c r="A10047" s="1"/>
    </row>
    <row r="10048" spans="1:1" x14ac:dyDescent="0.25">
      <c r="A10048" s="1"/>
    </row>
    <row r="10049" spans="1:1" x14ac:dyDescent="0.25">
      <c r="A10049" s="1"/>
    </row>
    <row r="10050" spans="1:1" x14ac:dyDescent="0.25">
      <c r="A10050" s="1"/>
    </row>
    <row r="10051" spans="1:1" x14ac:dyDescent="0.25">
      <c r="A10051" s="1"/>
    </row>
    <row r="10052" spans="1:1" x14ac:dyDescent="0.25">
      <c r="A10052" s="1"/>
    </row>
    <row r="10053" spans="1:1" x14ac:dyDescent="0.25">
      <c r="A10053" s="1"/>
    </row>
    <row r="10054" spans="1:1" x14ac:dyDescent="0.25">
      <c r="A10054" s="1"/>
    </row>
    <row r="10055" spans="1:1" x14ac:dyDescent="0.25">
      <c r="A10055" s="1"/>
    </row>
    <row r="10056" spans="1:1" x14ac:dyDescent="0.25">
      <c r="A10056" s="1"/>
    </row>
    <row r="10057" spans="1:1" x14ac:dyDescent="0.25">
      <c r="A10057" s="1"/>
    </row>
    <row r="10058" spans="1:1" x14ac:dyDescent="0.25">
      <c r="A10058" s="1"/>
    </row>
    <row r="10059" spans="1:1" x14ac:dyDescent="0.25">
      <c r="A10059" s="1"/>
    </row>
    <row r="10060" spans="1:1" x14ac:dyDescent="0.25">
      <c r="A10060" s="1"/>
    </row>
    <row r="10061" spans="1:1" x14ac:dyDescent="0.25">
      <c r="A10061" s="1"/>
    </row>
    <row r="10062" spans="1:1" x14ac:dyDescent="0.25">
      <c r="A10062" s="1"/>
    </row>
    <row r="10063" spans="1:1" x14ac:dyDescent="0.25">
      <c r="A10063" s="1"/>
    </row>
    <row r="10064" spans="1:1" x14ac:dyDescent="0.25">
      <c r="A10064" s="1"/>
    </row>
    <row r="10065" spans="1:1" x14ac:dyDescent="0.25">
      <c r="A10065" s="1"/>
    </row>
    <row r="10066" spans="1:1" x14ac:dyDescent="0.25">
      <c r="A10066" s="1"/>
    </row>
    <row r="10067" spans="1:1" x14ac:dyDescent="0.25">
      <c r="A10067" s="1"/>
    </row>
    <row r="10068" spans="1:1" x14ac:dyDescent="0.25">
      <c r="A10068" s="1"/>
    </row>
    <row r="10069" spans="1:1" x14ac:dyDescent="0.25">
      <c r="A10069" s="1"/>
    </row>
    <row r="10070" spans="1:1" x14ac:dyDescent="0.25">
      <c r="A10070" s="1"/>
    </row>
    <row r="10071" spans="1:1" x14ac:dyDescent="0.25">
      <c r="A10071" s="1"/>
    </row>
    <row r="10072" spans="1:1" x14ac:dyDescent="0.25">
      <c r="A10072" s="1"/>
    </row>
    <row r="10073" spans="1:1" x14ac:dyDescent="0.25">
      <c r="A10073" s="1"/>
    </row>
    <row r="10074" spans="1:1" x14ac:dyDescent="0.25">
      <c r="A10074" s="1"/>
    </row>
    <row r="10075" spans="1:1" x14ac:dyDescent="0.25">
      <c r="A10075" s="1"/>
    </row>
    <row r="10076" spans="1:1" x14ac:dyDescent="0.25">
      <c r="A10076" s="1"/>
    </row>
    <row r="10077" spans="1:1" x14ac:dyDescent="0.25">
      <c r="A10077" s="1"/>
    </row>
    <row r="10078" spans="1:1" x14ac:dyDescent="0.25">
      <c r="A10078" s="1"/>
    </row>
    <row r="10079" spans="1:1" x14ac:dyDescent="0.25">
      <c r="A10079" s="1"/>
    </row>
    <row r="10080" spans="1:1" x14ac:dyDescent="0.25">
      <c r="A10080" s="1"/>
    </row>
    <row r="10081" spans="1:1" x14ac:dyDescent="0.25">
      <c r="A10081" s="1"/>
    </row>
    <row r="10082" spans="1:1" x14ac:dyDescent="0.25">
      <c r="A10082" s="1"/>
    </row>
    <row r="10083" spans="1:1" x14ac:dyDescent="0.25">
      <c r="A10083" s="1"/>
    </row>
    <row r="10084" spans="1:1" x14ac:dyDescent="0.25">
      <c r="A10084" s="1"/>
    </row>
    <row r="10085" spans="1:1" x14ac:dyDescent="0.25">
      <c r="A10085" s="1"/>
    </row>
    <row r="10086" spans="1:1" x14ac:dyDescent="0.25">
      <c r="A10086" s="1"/>
    </row>
    <row r="10087" spans="1:1" x14ac:dyDescent="0.25">
      <c r="A10087" s="1"/>
    </row>
    <row r="10088" spans="1:1" x14ac:dyDescent="0.25">
      <c r="A10088" s="1"/>
    </row>
    <row r="10089" spans="1:1" x14ac:dyDescent="0.25">
      <c r="A10089" s="1"/>
    </row>
    <row r="10090" spans="1:1" x14ac:dyDescent="0.25">
      <c r="A10090" s="1"/>
    </row>
    <row r="10091" spans="1:1" x14ac:dyDescent="0.25">
      <c r="A10091" s="1"/>
    </row>
    <row r="10092" spans="1:1" x14ac:dyDescent="0.25">
      <c r="A10092" s="1"/>
    </row>
    <row r="10093" spans="1:1" x14ac:dyDescent="0.25">
      <c r="A10093" s="1"/>
    </row>
    <row r="10094" spans="1:1" x14ac:dyDescent="0.25">
      <c r="A10094" s="1"/>
    </row>
    <row r="10095" spans="1:1" x14ac:dyDescent="0.25">
      <c r="A10095" s="1"/>
    </row>
    <row r="10096" spans="1:1" x14ac:dyDescent="0.25">
      <c r="A10096" s="1"/>
    </row>
    <row r="10097" spans="1:1" x14ac:dyDescent="0.25">
      <c r="A10097" s="1"/>
    </row>
    <row r="10098" spans="1:1" x14ac:dyDescent="0.25">
      <c r="A10098" s="1"/>
    </row>
    <row r="10099" spans="1:1" x14ac:dyDescent="0.25">
      <c r="A10099" s="1"/>
    </row>
    <row r="10100" spans="1:1" x14ac:dyDescent="0.25">
      <c r="A10100" s="1"/>
    </row>
    <row r="10101" spans="1:1" x14ac:dyDescent="0.25">
      <c r="A10101" s="1"/>
    </row>
    <row r="10102" spans="1:1" x14ac:dyDescent="0.25">
      <c r="A10102" s="1"/>
    </row>
    <row r="10103" spans="1:1" x14ac:dyDescent="0.25">
      <c r="A10103" s="1"/>
    </row>
    <row r="10104" spans="1:1" x14ac:dyDescent="0.25">
      <c r="A10104" s="1"/>
    </row>
    <row r="10105" spans="1:1" x14ac:dyDescent="0.25">
      <c r="A10105" s="1"/>
    </row>
    <row r="10106" spans="1:1" x14ac:dyDescent="0.25">
      <c r="A10106" s="1"/>
    </row>
    <row r="10107" spans="1:1" x14ac:dyDescent="0.25">
      <c r="A10107" s="1"/>
    </row>
    <row r="10108" spans="1:1" x14ac:dyDescent="0.25">
      <c r="A10108" s="1"/>
    </row>
    <row r="10109" spans="1:1" x14ac:dyDescent="0.25">
      <c r="A10109" s="1"/>
    </row>
    <row r="10110" spans="1:1" x14ac:dyDescent="0.25">
      <c r="A10110" s="1"/>
    </row>
    <row r="10111" spans="1:1" x14ac:dyDescent="0.25">
      <c r="A10111" s="1"/>
    </row>
    <row r="10112" spans="1:1" x14ac:dyDescent="0.25">
      <c r="A10112" s="1"/>
    </row>
    <row r="10113" spans="1:1" x14ac:dyDescent="0.25">
      <c r="A10113" s="1"/>
    </row>
    <row r="10114" spans="1:1" x14ac:dyDescent="0.25">
      <c r="A10114" s="1"/>
    </row>
    <row r="10115" spans="1:1" x14ac:dyDescent="0.25">
      <c r="A10115" s="1"/>
    </row>
    <row r="10116" spans="1:1" x14ac:dyDescent="0.25">
      <c r="A10116" s="1"/>
    </row>
    <row r="10117" spans="1:1" x14ac:dyDescent="0.25">
      <c r="A10117" s="1"/>
    </row>
    <row r="10118" spans="1:1" x14ac:dyDescent="0.25">
      <c r="A10118" s="1"/>
    </row>
    <row r="10119" spans="1:1" x14ac:dyDescent="0.25">
      <c r="A10119" s="1"/>
    </row>
    <row r="10120" spans="1:1" x14ac:dyDescent="0.25">
      <c r="A10120" s="1"/>
    </row>
    <row r="10121" spans="1:1" x14ac:dyDescent="0.25">
      <c r="A10121" s="1"/>
    </row>
    <row r="10122" spans="1:1" x14ac:dyDescent="0.25">
      <c r="A10122" s="1"/>
    </row>
    <row r="10123" spans="1:1" x14ac:dyDescent="0.25">
      <c r="A10123" s="1"/>
    </row>
    <row r="10124" spans="1:1" x14ac:dyDescent="0.25">
      <c r="A10124" s="1"/>
    </row>
    <row r="10125" spans="1:1" x14ac:dyDescent="0.25">
      <c r="A10125" s="1"/>
    </row>
    <row r="10126" spans="1:1" x14ac:dyDescent="0.25">
      <c r="A10126" s="1"/>
    </row>
    <row r="10127" spans="1:1" x14ac:dyDescent="0.25">
      <c r="A10127" s="1"/>
    </row>
    <row r="10128" spans="1:1" x14ac:dyDescent="0.25">
      <c r="A10128" s="1"/>
    </row>
    <row r="10129" spans="1:1" x14ac:dyDescent="0.25">
      <c r="A10129" s="1"/>
    </row>
    <row r="10130" spans="1:1" x14ac:dyDescent="0.25">
      <c r="A10130" s="1"/>
    </row>
    <row r="10131" spans="1:1" x14ac:dyDescent="0.25">
      <c r="A10131" s="1"/>
    </row>
    <row r="10132" spans="1:1" x14ac:dyDescent="0.25">
      <c r="A10132" s="1"/>
    </row>
    <row r="10133" spans="1:1" x14ac:dyDescent="0.25">
      <c r="A10133" s="1"/>
    </row>
    <row r="10134" spans="1:1" x14ac:dyDescent="0.25">
      <c r="A10134" s="1"/>
    </row>
    <row r="10135" spans="1:1" x14ac:dyDescent="0.25">
      <c r="A10135" s="1"/>
    </row>
    <row r="10136" spans="1:1" x14ac:dyDescent="0.25">
      <c r="A10136" s="1"/>
    </row>
    <row r="10137" spans="1:1" x14ac:dyDescent="0.25">
      <c r="A10137" s="1"/>
    </row>
    <row r="10138" spans="1:1" x14ac:dyDescent="0.25">
      <c r="A10138" s="1"/>
    </row>
    <row r="10139" spans="1:1" x14ac:dyDescent="0.25">
      <c r="A10139" s="1"/>
    </row>
    <row r="10140" spans="1:1" x14ac:dyDescent="0.25">
      <c r="A10140" s="1"/>
    </row>
    <row r="10141" spans="1:1" x14ac:dyDescent="0.25">
      <c r="A10141" s="1"/>
    </row>
    <row r="10142" spans="1:1" x14ac:dyDescent="0.25">
      <c r="A10142" s="1"/>
    </row>
    <row r="10143" spans="1:1" x14ac:dyDescent="0.25">
      <c r="A10143" s="1"/>
    </row>
    <row r="10144" spans="1:1" x14ac:dyDescent="0.25">
      <c r="A10144" s="1"/>
    </row>
    <row r="10145" spans="1:1" x14ac:dyDescent="0.25">
      <c r="A10145" s="1"/>
    </row>
    <row r="10146" spans="1:1" x14ac:dyDescent="0.25">
      <c r="A10146" s="1"/>
    </row>
    <row r="10147" spans="1:1" x14ac:dyDescent="0.25">
      <c r="A10147" s="1"/>
    </row>
    <row r="10148" spans="1:1" x14ac:dyDescent="0.25">
      <c r="A10148" s="1"/>
    </row>
    <row r="10149" spans="1:1" x14ac:dyDescent="0.25">
      <c r="A10149" s="1"/>
    </row>
    <row r="10150" spans="1:1" x14ac:dyDescent="0.25">
      <c r="A10150" s="1"/>
    </row>
    <row r="10151" spans="1:1" x14ac:dyDescent="0.25">
      <c r="A10151" s="1"/>
    </row>
    <row r="10152" spans="1:1" x14ac:dyDescent="0.25">
      <c r="A10152" s="1"/>
    </row>
    <row r="10153" spans="1:1" x14ac:dyDescent="0.25">
      <c r="A10153" s="1"/>
    </row>
    <row r="10154" spans="1:1" x14ac:dyDescent="0.25">
      <c r="A10154" s="1"/>
    </row>
    <row r="10155" spans="1:1" x14ac:dyDescent="0.25">
      <c r="A10155" s="1"/>
    </row>
    <row r="10156" spans="1:1" x14ac:dyDescent="0.25">
      <c r="A10156" s="1"/>
    </row>
    <row r="10157" spans="1:1" x14ac:dyDescent="0.25">
      <c r="A10157" s="1"/>
    </row>
    <row r="10158" spans="1:1" x14ac:dyDescent="0.25">
      <c r="A10158" s="1"/>
    </row>
    <row r="10159" spans="1:1" x14ac:dyDescent="0.25">
      <c r="A10159" s="1"/>
    </row>
    <row r="10160" spans="1:1" x14ac:dyDescent="0.25">
      <c r="A10160" s="1"/>
    </row>
    <row r="10161" spans="1:1" x14ac:dyDescent="0.25">
      <c r="A10161" s="1"/>
    </row>
    <row r="10162" spans="1:1" x14ac:dyDescent="0.25">
      <c r="A10162" s="1"/>
    </row>
    <row r="10163" spans="1:1" x14ac:dyDescent="0.25">
      <c r="A10163" s="1"/>
    </row>
    <row r="10164" spans="1:1" x14ac:dyDescent="0.25">
      <c r="A10164" s="1"/>
    </row>
    <row r="10165" spans="1:1" x14ac:dyDescent="0.25">
      <c r="A10165" s="1"/>
    </row>
    <row r="10166" spans="1:1" x14ac:dyDescent="0.25">
      <c r="A10166" s="1"/>
    </row>
    <row r="10167" spans="1:1" x14ac:dyDescent="0.25">
      <c r="A10167" s="1"/>
    </row>
    <row r="10168" spans="1:1" x14ac:dyDescent="0.25">
      <c r="A10168" s="1"/>
    </row>
    <row r="10169" spans="1:1" x14ac:dyDescent="0.25">
      <c r="A10169" s="1"/>
    </row>
    <row r="10170" spans="1:1" x14ac:dyDescent="0.25">
      <c r="A10170" s="1"/>
    </row>
    <row r="10171" spans="1:1" x14ac:dyDescent="0.25">
      <c r="A10171" s="1"/>
    </row>
    <row r="10172" spans="1:1" x14ac:dyDescent="0.25">
      <c r="A10172" s="1"/>
    </row>
    <row r="10173" spans="1:1" x14ac:dyDescent="0.25">
      <c r="A10173" s="1"/>
    </row>
    <row r="10174" spans="1:1" x14ac:dyDescent="0.25">
      <c r="A10174" s="1"/>
    </row>
    <row r="10175" spans="1:1" x14ac:dyDescent="0.25">
      <c r="A10175" s="1"/>
    </row>
    <row r="10176" spans="1:1" x14ac:dyDescent="0.25">
      <c r="A10176" s="1"/>
    </row>
    <row r="10177" spans="1:1" x14ac:dyDescent="0.25">
      <c r="A10177" s="1"/>
    </row>
    <row r="10178" spans="1:1" x14ac:dyDescent="0.25">
      <c r="A10178" s="1"/>
    </row>
    <row r="10179" spans="1:1" x14ac:dyDescent="0.25">
      <c r="A10179" s="1"/>
    </row>
    <row r="10180" spans="1:1" x14ac:dyDescent="0.25">
      <c r="A10180" s="1"/>
    </row>
    <row r="10181" spans="1:1" x14ac:dyDescent="0.25">
      <c r="A10181" s="1"/>
    </row>
    <row r="10182" spans="1:1" x14ac:dyDescent="0.25">
      <c r="A10182" s="1"/>
    </row>
    <row r="10183" spans="1:1" x14ac:dyDescent="0.25">
      <c r="A10183" s="1"/>
    </row>
    <row r="10184" spans="1:1" x14ac:dyDescent="0.25">
      <c r="A10184" s="1"/>
    </row>
    <row r="10185" spans="1:1" x14ac:dyDescent="0.25">
      <c r="A10185" s="1"/>
    </row>
    <row r="10186" spans="1:1" x14ac:dyDescent="0.25">
      <c r="A10186" s="1"/>
    </row>
    <row r="10187" spans="1:1" x14ac:dyDescent="0.25">
      <c r="A10187" s="1"/>
    </row>
    <row r="10188" spans="1:1" x14ac:dyDescent="0.25">
      <c r="A10188" s="1"/>
    </row>
    <row r="10189" spans="1:1" x14ac:dyDescent="0.25">
      <c r="A10189" s="1"/>
    </row>
    <row r="10190" spans="1:1" x14ac:dyDescent="0.25">
      <c r="A10190" s="1"/>
    </row>
    <row r="10191" spans="1:1" x14ac:dyDescent="0.25">
      <c r="A10191" s="1"/>
    </row>
    <row r="10192" spans="1:1" x14ac:dyDescent="0.25">
      <c r="A10192" s="1"/>
    </row>
    <row r="10193" spans="1:1" x14ac:dyDescent="0.25">
      <c r="A10193" s="1"/>
    </row>
    <row r="10194" spans="1:1" x14ac:dyDescent="0.25">
      <c r="A10194" s="1"/>
    </row>
    <row r="10195" spans="1:1" x14ac:dyDescent="0.25">
      <c r="A10195" s="1"/>
    </row>
    <row r="10196" spans="1:1" x14ac:dyDescent="0.25">
      <c r="A10196" s="1"/>
    </row>
    <row r="10197" spans="1:1" x14ac:dyDescent="0.25">
      <c r="A10197" s="1"/>
    </row>
    <row r="10198" spans="1:1" x14ac:dyDescent="0.25">
      <c r="A10198" s="1"/>
    </row>
    <row r="10199" spans="1:1" x14ac:dyDescent="0.25">
      <c r="A10199" s="1"/>
    </row>
    <row r="10200" spans="1:1" x14ac:dyDescent="0.25">
      <c r="A10200" s="1"/>
    </row>
    <row r="10201" spans="1:1" x14ac:dyDescent="0.25">
      <c r="A10201" s="1"/>
    </row>
    <row r="10202" spans="1:1" x14ac:dyDescent="0.25">
      <c r="A10202" s="1"/>
    </row>
    <row r="10203" spans="1:1" x14ac:dyDescent="0.25">
      <c r="A10203" s="1"/>
    </row>
    <row r="10204" spans="1:1" x14ac:dyDescent="0.25">
      <c r="A10204" s="1"/>
    </row>
    <row r="10205" spans="1:1" x14ac:dyDescent="0.25">
      <c r="A10205" s="1"/>
    </row>
    <row r="10206" spans="1:1" x14ac:dyDescent="0.25">
      <c r="A10206" s="1"/>
    </row>
    <row r="10207" spans="1:1" x14ac:dyDescent="0.25">
      <c r="A10207" s="1"/>
    </row>
    <row r="10208" spans="1:1" x14ac:dyDescent="0.25">
      <c r="A10208" s="1"/>
    </row>
    <row r="10209" spans="1:1" x14ac:dyDescent="0.25">
      <c r="A10209" s="1"/>
    </row>
    <row r="10210" spans="1:1" x14ac:dyDescent="0.25">
      <c r="A10210" s="1"/>
    </row>
    <row r="10211" spans="1:1" x14ac:dyDescent="0.25">
      <c r="A10211" s="1"/>
    </row>
    <row r="10212" spans="1:1" x14ac:dyDescent="0.25">
      <c r="A10212" s="1"/>
    </row>
    <row r="10213" spans="1:1" x14ac:dyDescent="0.25">
      <c r="A10213" s="1"/>
    </row>
    <row r="10214" spans="1:1" x14ac:dyDescent="0.25">
      <c r="A10214" s="1"/>
    </row>
    <row r="10215" spans="1:1" x14ac:dyDescent="0.25">
      <c r="A10215" s="1"/>
    </row>
    <row r="10216" spans="1:1" x14ac:dyDescent="0.25">
      <c r="A10216" s="1"/>
    </row>
    <row r="10217" spans="1:1" x14ac:dyDescent="0.25">
      <c r="A10217" s="1"/>
    </row>
    <row r="10218" spans="1:1" x14ac:dyDescent="0.25">
      <c r="A10218" s="1"/>
    </row>
    <row r="10219" spans="1:1" x14ac:dyDescent="0.25">
      <c r="A10219" s="1"/>
    </row>
    <row r="10220" spans="1:1" x14ac:dyDescent="0.25">
      <c r="A10220" s="1"/>
    </row>
    <row r="10221" spans="1:1" x14ac:dyDescent="0.25">
      <c r="A10221" s="1"/>
    </row>
    <row r="10222" spans="1:1" x14ac:dyDescent="0.25">
      <c r="A10222" s="1"/>
    </row>
    <row r="10223" spans="1:1" x14ac:dyDescent="0.25">
      <c r="A10223" s="1"/>
    </row>
    <row r="10224" spans="1:1" x14ac:dyDescent="0.25">
      <c r="A10224" s="1"/>
    </row>
    <row r="10225" spans="1:1" x14ac:dyDescent="0.25">
      <c r="A10225" s="1"/>
    </row>
    <row r="10226" spans="1:1" x14ac:dyDescent="0.25">
      <c r="A10226" s="1"/>
    </row>
    <row r="10227" spans="1:1" x14ac:dyDescent="0.25">
      <c r="A10227" s="1"/>
    </row>
    <row r="10228" spans="1:1" x14ac:dyDescent="0.25">
      <c r="A10228" s="1"/>
    </row>
    <row r="10229" spans="1:1" x14ac:dyDescent="0.25">
      <c r="A10229" s="1"/>
    </row>
    <row r="10230" spans="1:1" x14ac:dyDescent="0.25">
      <c r="A10230" s="1"/>
    </row>
    <row r="10231" spans="1:1" x14ac:dyDescent="0.25">
      <c r="A10231" s="1"/>
    </row>
    <row r="10232" spans="1:1" x14ac:dyDescent="0.25">
      <c r="A10232" s="1"/>
    </row>
    <row r="10233" spans="1:1" x14ac:dyDescent="0.25">
      <c r="A10233" s="1"/>
    </row>
    <row r="10234" spans="1:1" x14ac:dyDescent="0.25">
      <c r="A10234" s="1"/>
    </row>
    <row r="10235" spans="1:1" x14ac:dyDescent="0.25">
      <c r="A10235" s="1"/>
    </row>
    <row r="10236" spans="1:1" x14ac:dyDescent="0.25">
      <c r="A10236" s="1"/>
    </row>
    <row r="10237" spans="1:1" x14ac:dyDescent="0.25">
      <c r="A10237" s="1"/>
    </row>
    <row r="10238" spans="1:1" x14ac:dyDescent="0.25">
      <c r="A10238" s="1"/>
    </row>
    <row r="10239" spans="1:1" x14ac:dyDescent="0.25">
      <c r="A10239" s="1"/>
    </row>
    <row r="10240" spans="1:1" x14ac:dyDescent="0.25">
      <c r="A10240" s="1"/>
    </row>
    <row r="10241" spans="1:1" x14ac:dyDescent="0.25">
      <c r="A10241" s="1"/>
    </row>
    <row r="10242" spans="1:1" x14ac:dyDescent="0.25">
      <c r="A10242" s="1"/>
    </row>
    <row r="10243" spans="1:1" x14ac:dyDescent="0.25">
      <c r="A10243" s="1"/>
    </row>
    <row r="10244" spans="1:1" x14ac:dyDescent="0.25">
      <c r="A10244" s="1"/>
    </row>
    <row r="10245" spans="1:1" x14ac:dyDescent="0.25">
      <c r="A10245" s="1"/>
    </row>
    <row r="10246" spans="1:1" x14ac:dyDescent="0.25">
      <c r="A10246" s="1"/>
    </row>
    <row r="10247" spans="1:1" x14ac:dyDescent="0.25">
      <c r="A10247" s="1"/>
    </row>
    <row r="10248" spans="1:1" x14ac:dyDescent="0.25">
      <c r="A10248" s="1"/>
    </row>
    <row r="10249" spans="1:1" x14ac:dyDescent="0.25">
      <c r="A10249" s="1"/>
    </row>
    <row r="10250" spans="1:1" x14ac:dyDescent="0.25">
      <c r="A10250" s="1"/>
    </row>
    <row r="10251" spans="1:1" x14ac:dyDescent="0.25">
      <c r="A10251" s="1"/>
    </row>
    <row r="10252" spans="1:1" x14ac:dyDescent="0.25">
      <c r="A10252" s="1"/>
    </row>
    <row r="10253" spans="1:1" x14ac:dyDescent="0.25">
      <c r="A10253" s="1"/>
    </row>
    <row r="10254" spans="1:1" x14ac:dyDescent="0.25">
      <c r="A10254" s="1"/>
    </row>
    <row r="10255" spans="1:1" x14ac:dyDescent="0.25">
      <c r="A10255" s="1"/>
    </row>
    <row r="10256" spans="1:1" x14ac:dyDescent="0.25">
      <c r="A10256" s="1"/>
    </row>
    <row r="10257" spans="1:1" x14ac:dyDescent="0.25">
      <c r="A10257" s="1"/>
    </row>
    <row r="10258" spans="1:1" x14ac:dyDescent="0.25">
      <c r="A10258" s="1"/>
    </row>
    <row r="10259" spans="1:1" x14ac:dyDescent="0.25">
      <c r="A10259" s="1"/>
    </row>
    <row r="10260" spans="1:1" x14ac:dyDescent="0.25">
      <c r="A10260" s="1"/>
    </row>
    <row r="10261" spans="1:1" x14ac:dyDescent="0.25">
      <c r="A10261" s="1"/>
    </row>
    <row r="10262" spans="1:1" x14ac:dyDescent="0.25">
      <c r="A10262" s="1"/>
    </row>
    <row r="10263" spans="1:1" x14ac:dyDescent="0.25">
      <c r="A10263" s="1"/>
    </row>
    <row r="10264" spans="1:1" x14ac:dyDescent="0.25">
      <c r="A10264" s="1"/>
    </row>
    <row r="10265" spans="1:1" x14ac:dyDescent="0.25">
      <c r="A10265" s="1"/>
    </row>
    <row r="10266" spans="1:1" x14ac:dyDescent="0.25">
      <c r="A10266" s="1"/>
    </row>
    <row r="10267" spans="1:1" x14ac:dyDescent="0.25">
      <c r="A10267" s="1"/>
    </row>
    <row r="10268" spans="1:1" x14ac:dyDescent="0.25">
      <c r="A10268" s="1"/>
    </row>
    <row r="10269" spans="1:1" x14ac:dyDescent="0.25">
      <c r="A10269" s="1"/>
    </row>
    <row r="10270" spans="1:1" x14ac:dyDescent="0.25">
      <c r="A10270" s="1"/>
    </row>
    <row r="10271" spans="1:1" x14ac:dyDescent="0.25">
      <c r="A10271" s="1"/>
    </row>
    <row r="10272" spans="1:1" x14ac:dyDescent="0.25">
      <c r="A10272" s="1"/>
    </row>
    <row r="10273" spans="1:1" x14ac:dyDescent="0.25">
      <c r="A10273" s="1"/>
    </row>
    <row r="10274" spans="1:1" x14ac:dyDescent="0.25">
      <c r="A10274" s="1"/>
    </row>
    <row r="10275" spans="1:1" x14ac:dyDescent="0.25">
      <c r="A10275" s="1"/>
    </row>
    <row r="10276" spans="1:1" x14ac:dyDescent="0.25">
      <c r="A10276" s="1"/>
    </row>
    <row r="10277" spans="1:1" x14ac:dyDescent="0.25">
      <c r="A10277" s="1"/>
    </row>
    <row r="10278" spans="1:1" x14ac:dyDescent="0.25">
      <c r="A10278" s="1"/>
    </row>
    <row r="10279" spans="1:1" x14ac:dyDescent="0.25">
      <c r="A10279" s="1"/>
    </row>
    <row r="10280" spans="1:1" x14ac:dyDescent="0.25">
      <c r="A10280" s="1"/>
    </row>
    <row r="10281" spans="1:1" x14ac:dyDescent="0.25">
      <c r="A10281" s="1"/>
    </row>
    <row r="10282" spans="1:1" x14ac:dyDescent="0.25">
      <c r="A10282" s="1"/>
    </row>
    <row r="10283" spans="1:1" x14ac:dyDescent="0.25">
      <c r="A10283" s="1"/>
    </row>
    <row r="10284" spans="1:1" x14ac:dyDescent="0.25">
      <c r="A10284" s="1"/>
    </row>
    <row r="10285" spans="1:1" x14ac:dyDescent="0.25">
      <c r="A10285" s="1"/>
    </row>
    <row r="10286" spans="1:1" x14ac:dyDescent="0.25">
      <c r="A10286" s="1"/>
    </row>
    <row r="10287" spans="1:1" x14ac:dyDescent="0.25">
      <c r="A10287" s="1"/>
    </row>
    <row r="10288" spans="1:1" x14ac:dyDescent="0.25">
      <c r="A10288" s="1"/>
    </row>
    <row r="10289" spans="1:1" x14ac:dyDescent="0.25">
      <c r="A10289" s="1"/>
    </row>
    <row r="10290" spans="1:1" x14ac:dyDescent="0.25">
      <c r="A10290" s="1"/>
    </row>
    <row r="10291" spans="1:1" x14ac:dyDescent="0.25">
      <c r="A10291" s="1"/>
    </row>
    <row r="10292" spans="1:1" x14ac:dyDescent="0.25">
      <c r="A10292" s="1"/>
    </row>
    <row r="10293" spans="1:1" x14ac:dyDescent="0.25">
      <c r="A10293" s="1"/>
    </row>
    <row r="10294" spans="1:1" x14ac:dyDescent="0.25">
      <c r="A10294" s="1"/>
    </row>
    <row r="10295" spans="1:1" x14ac:dyDescent="0.25">
      <c r="A10295" s="1"/>
    </row>
    <row r="10296" spans="1:1" x14ac:dyDescent="0.25">
      <c r="A10296" s="1"/>
    </row>
    <row r="10297" spans="1:1" x14ac:dyDescent="0.25">
      <c r="A10297" s="1"/>
    </row>
    <row r="10298" spans="1:1" x14ac:dyDescent="0.25">
      <c r="A10298" s="1"/>
    </row>
    <row r="10299" spans="1:1" x14ac:dyDescent="0.25">
      <c r="A10299" s="1"/>
    </row>
    <row r="10300" spans="1:1" x14ac:dyDescent="0.25">
      <c r="A10300" s="1"/>
    </row>
    <row r="10301" spans="1:1" x14ac:dyDescent="0.25">
      <c r="A10301" s="1"/>
    </row>
    <row r="10302" spans="1:1" x14ac:dyDescent="0.25">
      <c r="A10302" s="1"/>
    </row>
    <row r="10303" spans="1:1" x14ac:dyDescent="0.25">
      <c r="A10303" s="1"/>
    </row>
    <row r="10304" spans="1:1" x14ac:dyDescent="0.25">
      <c r="A10304" s="1"/>
    </row>
    <row r="10305" spans="1:1" x14ac:dyDescent="0.25">
      <c r="A10305" s="1"/>
    </row>
    <row r="10306" spans="1:1" x14ac:dyDescent="0.25">
      <c r="A10306" s="1"/>
    </row>
    <row r="10307" spans="1:1" x14ac:dyDescent="0.25">
      <c r="A10307" s="1"/>
    </row>
    <row r="10308" spans="1:1" x14ac:dyDescent="0.25">
      <c r="A10308" s="1"/>
    </row>
    <row r="10309" spans="1:1" x14ac:dyDescent="0.25">
      <c r="A10309" s="1"/>
    </row>
    <row r="10310" spans="1:1" x14ac:dyDescent="0.25">
      <c r="A10310" s="1"/>
    </row>
    <row r="10311" spans="1:1" x14ac:dyDescent="0.25">
      <c r="A10311" s="1"/>
    </row>
    <row r="10312" spans="1:1" x14ac:dyDescent="0.25">
      <c r="A10312" s="1"/>
    </row>
    <row r="10313" spans="1:1" x14ac:dyDescent="0.25">
      <c r="A10313" s="1"/>
    </row>
    <row r="10314" spans="1:1" x14ac:dyDescent="0.25">
      <c r="A10314" s="1"/>
    </row>
    <row r="10315" spans="1:1" x14ac:dyDescent="0.25">
      <c r="A10315" s="1"/>
    </row>
    <row r="10316" spans="1:1" x14ac:dyDescent="0.25">
      <c r="A10316" s="1"/>
    </row>
    <row r="10317" spans="1:1" x14ac:dyDescent="0.25">
      <c r="A10317" s="1"/>
    </row>
    <row r="10318" spans="1:1" x14ac:dyDescent="0.25">
      <c r="A10318" s="1"/>
    </row>
    <row r="10319" spans="1:1" x14ac:dyDescent="0.25">
      <c r="A10319" s="1"/>
    </row>
    <row r="10320" spans="1:1" x14ac:dyDescent="0.25">
      <c r="A10320" s="1"/>
    </row>
    <row r="10321" spans="1:1" x14ac:dyDescent="0.25">
      <c r="A10321" s="1"/>
    </row>
    <row r="10322" spans="1:1" x14ac:dyDescent="0.25">
      <c r="A10322" s="1"/>
    </row>
    <row r="10323" spans="1:1" x14ac:dyDescent="0.25">
      <c r="A10323" s="1"/>
    </row>
    <row r="10324" spans="1:1" x14ac:dyDescent="0.25">
      <c r="A10324" s="1"/>
    </row>
    <row r="10325" spans="1:1" x14ac:dyDescent="0.25">
      <c r="A10325" s="1"/>
    </row>
    <row r="10326" spans="1:1" x14ac:dyDescent="0.25">
      <c r="A10326" s="1"/>
    </row>
    <row r="10327" spans="1:1" x14ac:dyDescent="0.25">
      <c r="A10327" s="1"/>
    </row>
    <row r="10328" spans="1:1" x14ac:dyDescent="0.25">
      <c r="A10328" s="1"/>
    </row>
    <row r="10329" spans="1:1" x14ac:dyDescent="0.25">
      <c r="A10329" s="1"/>
    </row>
    <row r="10330" spans="1:1" x14ac:dyDescent="0.25">
      <c r="A10330" s="1"/>
    </row>
    <row r="10331" spans="1:1" x14ac:dyDescent="0.25">
      <c r="A10331" s="1"/>
    </row>
    <row r="10332" spans="1:1" x14ac:dyDescent="0.25">
      <c r="A10332" s="1"/>
    </row>
    <row r="10333" spans="1:1" x14ac:dyDescent="0.25">
      <c r="A10333" s="1"/>
    </row>
    <row r="10334" spans="1:1" x14ac:dyDescent="0.25">
      <c r="A10334" s="1"/>
    </row>
    <row r="10335" spans="1:1" x14ac:dyDescent="0.25">
      <c r="A10335" s="1"/>
    </row>
    <row r="10336" spans="1:1" x14ac:dyDescent="0.25">
      <c r="A10336" s="1"/>
    </row>
    <row r="10337" spans="1:1" x14ac:dyDescent="0.25">
      <c r="A10337" s="1"/>
    </row>
    <row r="10338" spans="1:1" x14ac:dyDescent="0.25">
      <c r="A10338" s="1"/>
    </row>
    <row r="10339" spans="1:1" x14ac:dyDescent="0.25">
      <c r="A10339" s="1"/>
    </row>
    <row r="10340" spans="1:1" x14ac:dyDescent="0.25">
      <c r="A10340" s="1"/>
    </row>
    <row r="10341" spans="1:1" x14ac:dyDescent="0.25">
      <c r="A10341" s="1"/>
    </row>
    <row r="10342" spans="1:1" x14ac:dyDescent="0.25">
      <c r="A10342" s="1"/>
    </row>
    <row r="10343" spans="1:1" x14ac:dyDescent="0.25">
      <c r="A10343" s="1"/>
    </row>
    <row r="10344" spans="1:1" x14ac:dyDescent="0.25">
      <c r="A10344" s="1"/>
    </row>
    <row r="10345" spans="1:1" x14ac:dyDescent="0.25">
      <c r="A10345" s="1"/>
    </row>
    <row r="10346" spans="1:1" x14ac:dyDescent="0.25">
      <c r="A10346" s="1"/>
    </row>
    <row r="10347" spans="1:1" x14ac:dyDescent="0.25">
      <c r="A10347" s="1"/>
    </row>
    <row r="10348" spans="1:1" x14ac:dyDescent="0.25">
      <c r="A10348" s="1"/>
    </row>
    <row r="10349" spans="1:1" x14ac:dyDescent="0.25">
      <c r="A10349" s="1"/>
    </row>
    <row r="10350" spans="1:1" x14ac:dyDescent="0.25">
      <c r="A10350" s="1"/>
    </row>
    <row r="10351" spans="1:1" x14ac:dyDescent="0.25">
      <c r="A10351" s="1"/>
    </row>
    <row r="10352" spans="1:1" x14ac:dyDescent="0.25">
      <c r="A10352" s="1"/>
    </row>
    <row r="10353" spans="1:1" x14ac:dyDescent="0.25">
      <c r="A10353" s="1"/>
    </row>
    <row r="10354" spans="1:1" x14ac:dyDescent="0.25">
      <c r="A10354" s="1"/>
    </row>
    <row r="10355" spans="1:1" x14ac:dyDescent="0.25">
      <c r="A10355" s="1"/>
    </row>
    <row r="10356" spans="1:1" x14ac:dyDescent="0.25">
      <c r="A10356" s="1"/>
    </row>
    <row r="10357" spans="1:1" x14ac:dyDescent="0.25">
      <c r="A10357" s="1"/>
    </row>
    <row r="10358" spans="1:1" x14ac:dyDescent="0.25">
      <c r="A10358" s="1"/>
    </row>
    <row r="10359" spans="1:1" x14ac:dyDescent="0.25">
      <c r="A10359" s="1"/>
    </row>
    <row r="10360" spans="1:1" x14ac:dyDescent="0.25">
      <c r="A10360" s="1"/>
    </row>
    <row r="10361" spans="1:1" x14ac:dyDescent="0.25">
      <c r="A10361" s="1"/>
    </row>
    <row r="10362" spans="1:1" x14ac:dyDescent="0.25">
      <c r="A10362" s="1"/>
    </row>
    <row r="10363" spans="1:1" x14ac:dyDescent="0.25">
      <c r="A10363" s="1"/>
    </row>
    <row r="10364" spans="1:1" x14ac:dyDescent="0.25">
      <c r="A10364" s="1"/>
    </row>
    <row r="10365" spans="1:1" x14ac:dyDescent="0.25">
      <c r="A10365" s="1"/>
    </row>
    <row r="10366" spans="1:1" x14ac:dyDescent="0.25">
      <c r="A10366" s="1"/>
    </row>
    <row r="10367" spans="1:1" x14ac:dyDescent="0.25">
      <c r="A10367" s="1"/>
    </row>
    <row r="10368" spans="1:1" x14ac:dyDescent="0.25">
      <c r="A10368" s="1"/>
    </row>
    <row r="10369" spans="1:1" x14ac:dyDescent="0.25">
      <c r="A10369" s="1"/>
    </row>
    <row r="10370" spans="1:1" x14ac:dyDescent="0.25">
      <c r="A10370" s="1"/>
    </row>
    <row r="10371" spans="1:1" x14ac:dyDescent="0.25">
      <c r="A10371" s="1"/>
    </row>
    <row r="10372" spans="1:1" x14ac:dyDescent="0.25">
      <c r="A10372" s="1"/>
    </row>
    <row r="10373" spans="1:1" x14ac:dyDescent="0.25">
      <c r="A10373" s="1"/>
    </row>
    <row r="10374" spans="1:1" x14ac:dyDescent="0.25">
      <c r="A10374" s="1"/>
    </row>
    <row r="10375" spans="1:1" x14ac:dyDescent="0.25">
      <c r="A10375" s="1"/>
    </row>
    <row r="10376" spans="1:1" x14ac:dyDescent="0.25">
      <c r="A10376" s="1"/>
    </row>
    <row r="10377" spans="1:1" x14ac:dyDescent="0.25">
      <c r="A10377" s="1"/>
    </row>
    <row r="10378" spans="1:1" x14ac:dyDescent="0.25">
      <c r="A10378" s="1"/>
    </row>
    <row r="10379" spans="1:1" x14ac:dyDescent="0.25">
      <c r="A10379" s="1"/>
    </row>
    <row r="10380" spans="1:1" x14ac:dyDescent="0.25">
      <c r="A10380" s="1"/>
    </row>
    <row r="10381" spans="1:1" x14ac:dyDescent="0.25">
      <c r="A10381" s="1"/>
    </row>
    <row r="10382" spans="1:1" x14ac:dyDescent="0.25">
      <c r="A10382" s="1"/>
    </row>
    <row r="10383" spans="1:1" x14ac:dyDescent="0.25">
      <c r="A10383" s="1"/>
    </row>
    <row r="10384" spans="1:1" x14ac:dyDescent="0.25">
      <c r="A10384" s="1"/>
    </row>
    <row r="10385" spans="1:1" x14ac:dyDescent="0.25">
      <c r="A10385" s="1"/>
    </row>
    <row r="10386" spans="1:1" x14ac:dyDescent="0.25">
      <c r="A10386" s="1"/>
    </row>
    <row r="10387" spans="1:1" x14ac:dyDescent="0.25">
      <c r="A10387" s="1"/>
    </row>
    <row r="10388" spans="1:1" x14ac:dyDescent="0.25">
      <c r="A10388" s="1"/>
    </row>
    <row r="10389" spans="1:1" x14ac:dyDescent="0.25">
      <c r="A10389" s="1"/>
    </row>
    <row r="10390" spans="1:1" x14ac:dyDescent="0.25">
      <c r="A10390" s="1"/>
    </row>
    <row r="10391" spans="1:1" x14ac:dyDescent="0.25">
      <c r="A10391" s="1"/>
    </row>
    <row r="10392" spans="1:1" x14ac:dyDescent="0.25">
      <c r="A10392" s="1"/>
    </row>
    <row r="10393" spans="1:1" x14ac:dyDescent="0.25">
      <c r="A10393" s="1"/>
    </row>
    <row r="10394" spans="1:1" x14ac:dyDescent="0.25">
      <c r="A10394" s="1"/>
    </row>
    <row r="10395" spans="1:1" x14ac:dyDescent="0.25">
      <c r="A10395" s="1"/>
    </row>
    <row r="10396" spans="1:1" x14ac:dyDescent="0.25">
      <c r="A10396" s="1"/>
    </row>
    <row r="10397" spans="1:1" x14ac:dyDescent="0.25">
      <c r="A10397" s="1"/>
    </row>
    <row r="10398" spans="1:1" x14ac:dyDescent="0.25">
      <c r="A10398" s="1"/>
    </row>
    <row r="10399" spans="1:1" x14ac:dyDescent="0.25">
      <c r="A10399" s="1"/>
    </row>
    <row r="10400" spans="1:1" x14ac:dyDescent="0.25">
      <c r="A10400" s="1"/>
    </row>
    <row r="10401" spans="1:1" x14ac:dyDescent="0.25">
      <c r="A10401" s="1"/>
    </row>
    <row r="10402" spans="1:1" x14ac:dyDescent="0.25">
      <c r="A10402" s="1"/>
    </row>
    <row r="10403" spans="1:1" x14ac:dyDescent="0.25">
      <c r="A10403" s="1"/>
    </row>
    <row r="10404" spans="1:1" x14ac:dyDescent="0.25">
      <c r="A10404" s="1"/>
    </row>
    <row r="10405" spans="1:1" x14ac:dyDescent="0.25">
      <c r="A10405" s="1"/>
    </row>
    <row r="10406" spans="1:1" x14ac:dyDescent="0.25">
      <c r="A10406" s="1"/>
    </row>
    <row r="10407" spans="1:1" x14ac:dyDescent="0.25">
      <c r="A10407" s="1"/>
    </row>
    <row r="10408" spans="1:1" x14ac:dyDescent="0.25">
      <c r="A10408" s="1"/>
    </row>
    <row r="10409" spans="1:1" x14ac:dyDescent="0.25">
      <c r="A10409" s="1"/>
    </row>
    <row r="10410" spans="1:1" x14ac:dyDescent="0.25">
      <c r="A10410" s="1"/>
    </row>
    <row r="10411" spans="1:1" x14ac:dyDescent="0.25">
      <c r="A10411" s="1"/>
    </row>
    <row r="10412" spans="1:1" x14ac:dyDescent="0.25">
      <c r="A10412" s="1"/>
    </row>
    <row r="10413" spans="1:1" x14ac:dyDescent="0.25">
      <c r="A10413" s="1"/>
    </row>
    <row r="10414" spans="1:1" x14ac:dyDescent="0.25">
      <c r="A10414" s="1"/>
    </row>
    <row r="10415" spans="1:1" x14ac:dyDescent="0.25">
      <c r="A10415" s="1"/>
    </row>
    <row r="10416" spans="1:1" x14ac:dyDescent="0.25">
      <c r="A10416" s="1"/>
    </row>
    <row r="10417" spans="1:1" x14ac:dyDescent="0.25">
      <c r="A10417" s="1"/>
    </row>
    <row r="10418" spans="1:1" x14ac:dyDescent="0.25">
      <c r="A10418" s="1"/>
    </row>
    <row r="10419" spans="1:1" x14ac:dyDescent="0.25">
      <c r="A10419" s="1"/>
    </row>
    <row r="10420" spans="1:1" x14ac:dyDescent="0.25">
      <c r="A10420" s="1"/>
    </row>
    <row r="10421" spans="1:1" x14ac:dyDescent="0.25">
      <c r="A10421" s="1"/>
    </row>
    <row r="10422" spans="1:1" x14ac:dyDescent="0.25">
      <c r="A10422" s="1"/>
    </row>
    <row r="10423" spans="1:1" x14ac:dyDescent="0.25">
      <c r="A10423" s="1"/>
    </row>
    <row r="10424" spans="1:1" x14ac:dyDescent="0.25">
      <c r="A10424" s="1"/>
    </row>
    <row r="10425" spans="1:1" x14ac:dyDescent="0.25">
      <c r="A10425" s="1"/>
    </row>
    <row r="10426" spans="1:1" x14ac:dyDescent="0.25">
      <c r="A10426" s="1"/>
    </row>
    <row r="10427" spans="1:1" x14ac:dyDescent="0.25">
      <c r="A10427" s="1"/>
    </row>
    <row r="10428" spans="1:1" x14ac:dyDescent="0.25">
      <c r="A10428" s="1"/>
    </row>
    <row r="10429" spans="1:1" x14ac:dyDescent="0.25">
      <c r="A10429" s="1"/>
    </row>
    <row r="10430" spans="1:1" x14ac:dyDescent="0.25">
      <c r="A10430" s="1"/>
    </row>
    <row r="10431" spans="1:1" x14ac:dyDescent="0.25">
      <c r="A10431" s="1"/>
    </row>
    <row r="10432" spans="1:1" x14ac:dyDescent="0.25">
      <c r="A10432" s="1"/>
    </row>
    <row r="10433" spans="1:1" x14ac:dyDescent="0.25">
      <c r="A10433" s="1"/>
    </row>
    <row r="10434" spans="1:1" x14ac:dyDescent="0.25">
      <c r="A10434" s="1"/>
    </row>
    <row r="10435" spans="1:1" x14ac:dyDescent="0.25">
      <c r="A10435" s="1"/>
    </row>
    <row r="10436" spans="1:1" x14ac:dyDescent="0.25">
      <c r="A10436" s="1"/>
    </row>
    <row r="10437" spans="1:1" x14ac:dyDescent="0.25">
      <c r="A10437" s="1"/>
    </row>
    <row r="10438" spans="1:1" x14ac:dyDescent="0.25">
      <c r="A10438" s="1"/>
    </row>
    <row r="10439" spans="1:1" x14ac:dyDescent="0.25">
      <c r="A10439" s="1"/>
    </row>
    <row r="10440" spans="1:1" x14ac:dyDescent="0.25">
      <c r="A10440" s="1"/>
    </row>
    <row r="10441" spans="1:1" x14ac:dyDescent="0.25">
      <c r="A10441" s="1"/>
    </row>
    <row r="10442" spans="1:1" x14ac:dyDescent="0.25">
      <c r="A10442" s="1"/>
    </row>
    <row r="10443" spans="1:1" x14ac:dyDescent="0.25">
      <c r="A10443" s="1"/>
    </row>
    <row r="10444" spans="1:1" x14ac:dyDescent="0.25">
      <c r="A10444" s="1"/>
    </row>
    <row r="10445" spans="1:1" x14ac:dyDescent="0.25">
      <c r="A10445" s="1"/>
    </row>
    <row r="10446" spans="1:1" x14ac:dyDescent="0.25">
      <c r="A10446" s="1"/>
    </row>
    <row r="10447" spans="1:1" x14ac:dyDescent="0.25">
      <c r="A10447" s="1"/>
    </row>
    <row r="10448" spans="1:1" x14ac:dyDescent="0.25">
      <c r="A10448" s="1"/>
    </row>
    <row r="10449" spans="1:1" x14ac:dyDescent="0.25">
      <c r="A10449" s="1"/>
    </row>
    <row r="10450" spans="1:1" x14ac:dyDescent="0.25">
      <c r="A10450" s="1"/>
    </row>
    <row r="10451" spans="1:1" x14ac:dyDescent="0.25">
      <c r="A10451" s="1"/>
    </row>
    <row r="10452" spans="1:1" x14ac:dyDescent="0.25">
      <c r="A10452" s="1"/>
    </row>
    <row r="10453" spans="1:1" x14ac:dyDescent="0.25">
      <c r="A10453" s="1"/>
    </row>
    <row r="10454" spans="1:1" x14ac:dyDescent="0.25">
      <c r="A10454" s="1"/>
    </row>
    <row r="10455" spans="1:1" x14ac:dyDescent="0.25">
      <c r="A10455" s="1"/>
    </row>
    <row r="10456" spans="1:1" x14ac:dyDescent="0.25">
      <c r="A10456" s="1"/>
    </row>
    <row r="10457" spans="1:1" x14ac:dyDescent="0.25">
      <c r="A10457" s="1"/>
    </row>
    <row r="10458" spans="1:1" x14ac:dyDescent="0.25">
      <c r="A10458" s="1"/>
    </row>
    <row r="10459" spans="1:1" x14ac:dyDescent="0.25">
      <c r="A10459" s="1"/>
    </row>
    <row r="10460" spans="1:1" x14ac:dyDescent="0.25">
      <c r="A10460" s="1"/>
    </row>
    <row r="10461" spans="1:1" x14ac:dyDescent="0.25">
      <c r="A10461" s="1"/>
    </row>
    <row r="10462" spans="1:1" x14ac:dyDescent="0.25">
      <c r="A10462" s="1"/>
    </row>
    <row r="10463" spans="1:1" x14ac:dyDescent="0.25">
      <c r="A10463" s="1"/>
    </row>
    <row r="10464" spans="1:1" x14ac:dyDescent="0.25">
      <c r="A10464" s="1"/>
    </row>
    <row r="10465" spans="1:1" x14ac:dyDescent="0.25">
      <c r="A10465" s="1"/>
    </row>
    <row r="10466" spans="1:1" x14ac:dyDescent="0.25">
      <c r="A10466" s="1"/>
    </row>
    <row r="10467" spans="1:1" x14ac:dyDescent="0.25">
      <c r="A10467" s="1"/>
    </row>
    <row r="10468" spans="1:1" x14ac:dyDescent="0.25">
      <c r="A10468" s="1"/>
    </row>
    <row r="10469" spans="1:1" x14ac:dyDescent="0.25">
      <c r="A10469" s="1"/>
    </row>
    <row r="10470" spans="1:1" x14ac:dyDescent="0.25">
      <c r="A10470" s="1"/>
    </row>
    <row r="10471" spans="1:1" x14ac:dyDescent="0.25">
      <c r="A10471" s="1"/>
    </row>
    <row r="10472" spans="1:1" x14ac:dyDescent="0.25">
      <c r="A10472" s="1"/>
    </row>
    <row r="10473" spans="1:1" x14ac:dyDescent="0.25">
      <c r="A10473" s="1"/>
    </row>
    <row r="10474" spans="1:1" x14ac:dyDescent="0.25">
      <c r="A10474" s="1"/>
    </row>
    <row r="10475" spans="1:1" x14ac:dyDescent="0.25">
      <c r="A10475" s="1"/>
    </row>
    <row r="10476" spans="1:1" x14ac:dyDescent="0.25">
      <c r="A10476" s="1"/>
    </row>
    <row r="10477" spans="1:1" x14ac:dyDescent="0.25">
      <c r="A10477" s="1"/>
    </row>
    <row r="10478" spans="1:1" x14ac:dyDescent="0.25">
      <c r="A10478" s="1"/>
    </row>
    <row r="10479" spans="1:1" x14ac:dyDescent="0.25">
      <c r="A10479" s="1"/>
    </row>
    <row r="10480" spans="1:1" x14ac:dyDescent="0.25">
      <c r="A10480" s="1"/>
    </row>
    <row r="10481" spans="1:1" x14ac:dyDescent="0.25">
      <c r="A10481" s="1"/>
    </row>
    <row r="10482" spans="1:1" x14ac:dyDescent="0.25">
      <c r="A10482" s="1"/>
    </row>
    <row r="10483" spans="1:1" x14ac:dyDescent="0.25">
      <c r="A10483" s="1"/>
    </row>
    <row r="10484" spans="1:1" x14ac:dyDescent="0.25">
      <c r="A10484" s="1"/>
    </row>
    <row r="10485" spans="1:1" x14ac:dyDescent="0.25">
      <c r="A10485" s="1"/>
    </row>
    <row r="10486" spans="1:1" x14ac:dyDescent="0.25">
      <c r="A10486" s="1"/>
    </row>
    <row r="10487" spans="1:1" x14ac:dyDescent="0.25">
      <c r="A10487" s="1"/>
    </row>
    <row r="10488" spans="1:1" x14ac:dyDescent="0.25">
      <c r="A10488" s="1"/>
    </row>
    <row r="10489" spans="1:1" x14ac:dyDescent="0.25">
      <c r="A10489" s="1"/>
    </row>
    <row r="10490" spans="1:1" x14ac:dyDescent="0.25">
      <c r="A10490" s="1"/>
    </row>
    <row r="10491" spans="1:1" x14ac:dyDescent="0.25">
      <c r="A10491" s="1"/>
    </row>
    <row r="10492" spans="1:1" x14ac:dyDescent="0.25">
      <c r="A10492" s="1"/>
    </row>
    <row r="10493" spans="1:1" x14ac:dyDescent="0.25">
      <c r="A10493" s="1"/>
    </row>
    <row r="10494" spans="1:1" x14ac:dyDescent="0.25">
      <c r="A10494" s="1"/>
    </row>
    <row r="10495" spans="1:1" x14ac:dyDescent="0.25">
      <c r="A10495" s="1"/>
    </row>
    <row r="10496" spans="1:1" x14ac:dyDescent="0.25">
      <c r="A10496" s="1"/>
    </row>
    <row r="10497" spans="1:1" x14ac:dyDescent="0.25">
      <c r="A10497" s="1"/>
    </row>
    <row r="10498" spans="1:1" x14ac:dyDescent="0.25">
      <c r="A10498" s="1"/>
    </row>
    <row r="10499" spans="1:1" x14ac:dyDescent="0.25">
      <c r="A10499" s="1"/>
    </row>
    <row r="10500" spans="1:1" x14ac:dyDescent="0.25">
      <c r="A10500" s="1"/>
    </row>
    <row r="10501" spans="1:1" x14ac:dyDescent="0.25">
      <c r="A10501" s="1"/>
    </row>
    <row r="10502" spans="1:1" x14ac:dyDescent="0.25">
      <c r="A10502" s="1"/>
    </row>
    <row r="10503" spans="1:1" x14ac:dyDescent="0.25">
      <c r="A10503" s="1"/>
    </row>
    <row r="10504" spans="1:1" x14ac:dyDescent="0.25">
      <c r="A10504" s="1"/>
    </row>
    <row r="10505" spans="1:1" x14ac:dyDescent="0.25">
      <c r="A10505" s="1"/>
    </row>
    <row r="10506" spans="1:1" x14ac:dyDescent="0.25">
      <c r="A10506" s="1"/>
    </row>
    <row r="10507" spans="1:1" x14ac:dyDescent="0.25">
      <c r="A10507" s="1"/>
    </row>
    <row r="10508" spans="1:1" x14ac:dyDescent="0.25">
      <c r="A10508" s="1"/>
    </row>
    <row r="10509" spans="1:1" x14ac:dyDescent="0.25">
      <c r="A10509" s="1"/>
    </row>
    <row r="10510" spans="1:1" x14ac:dyDescent="0.25">
      <c r="A10510" s="1"/>
    </row>
    <row r="10511" spans="1:1" x14ac:dyDescent="0.25">
      <c r="A10511" s="1"/>
    </row>
    <row r="10512" spans="1:1" x14ac:dyDescent="0.25">
      <c r="A10512" s="1"/>
    </row>
    <row r="10513" spans="1:1" x14ac:dyDescent="0.25">
      <c r="A10513" s="1"/>
    </row>
    <row r="10514" spans="1:1" x14ac:dyDescent="0.25">
      <c r="A10514" s="1"/>
    </row>
    <row r="10515" spans="1:1" x14ac:dyDescent="0.25">
      <c r="A10515" s="1"/>
    </row>
    <row r="10516" spans="1:1" x14ac:dyDescent="0.25">
      <c r="A10516" s="1"/>
    </row>
    <row r="10517" spans="1:1" x14ac:dyDescent="0.25">
      <c r="A10517" s="1"/>
    </row>
    <row r="10518" spans="1:1" x14ac:dyDescent="0.25">
      <c r="A10518" s="1"/>
    </row>
    <row r="10519" spans="1:1" x14ac:dyDescent="0.25">
      <c r="A10519" s="1"/>
    </row>
    <row r="10520" spans="1:1" x14ac:dyDescent="0.25">
      <c r="A10520" s="1"/>
    </row>
    <row r="10521" spans="1:1" x14ac:dyDescent="0.25">
      <c r="A10521" s="1"/>
    </row>
    <row r="10522" spans="1:1" x14ac:dyDescent="0.25">
      <c r="A10522" s="1"/>
    </row>
    <row r="10523" spans="1:1" x14ac:dyDescent="0.25">
      <c r="A10523" s="1"/>
    </row>
    <row r="10524" spans="1:1" x14ac:dyDescent="0.25">
      <c r="A10524" s="1"/>
    </row>
    <row r="10525" spans="1:1" x14ac:dyDescent="0.25">
      <c r="A10525" s="1"/>
    </row>
    <row r="10526" spans="1:1" x14ac:dyDescent="0.25">
      <c r="A10526" s="1"/>
    </row>
    <row r="10527" spans="1:1" x14ac:dyDescent="0.25">
      <c r="A10527" s="1"/>
    </row>
    <row r="10528" spans="1:1" x14ac:dyDescent="0.25">
      <c r="A10528" s="1"/>
    </row>
    <row r="10529" spans="1:1" x14ac:dyDescent="0.25">
      <c r="A10529" s="1"/>
    </row>
    <row r="10530" spans="1:1" x14ac:dyDescent="0.25">
      <c r="A10530" s="1"/>
    </row>
    <row r="10531" spans="1:1" x14ac:dyDescent="0.25">
      <c r="A10531" s="1"/>
    </row>
    <row r="10532" spans="1:1" x14ac:dyDescent="0.25">
      <c r="A10532" s="1"/>
    </row>
    <row r="10533" spans="1:1" x14ac:dyDescent="0.25">
      <c r="A10533" s="1"/>
    </row>
    <row r="10534" spans="1:1" x14ac:dyDescent="0.25">
      <c r="A10534" s="1"/>
    </row>
    <row r="10535" spans="1:1" x14ac:dyDescent="0.25">
      <c r="A10535" s="1"/>
    </row>
    <row r="10536" spans="1:1" x14ac:dyDescent="0.25">
      <c r="A10536" s="1"/>
    </row>
    <row r="10537" spans="1:1" x14ac:dyDescent="0.25">
      <c r="A10537" s="1"/>
    </row>
    <row r="10538" spans="1:1" x14ac:dyDescent="0.25">
      <c r="A10538" s="1"/>
    </row>
    <row r="10539" spans="1:1" x14ac:dyDescent="0.25">
      <c r="A10539" s="1"/>
    </row>
    <row r="10540" spans="1:1" x14ac:dyDescent="0.25">
      <c r="A10540" s="1"/>
    </row>
    <row r="10541" spans="1:1" x14ac:dyDescent="0.25">
      <c r="A10541" s="1"/>
    </row>
    <row r="10542" spans="1:1" x14ac:dyDescent="0.25">
      <c r="A10542" s="1"/>
    </row>
    <row r="10543" spans="1:1" x14ac:dyDescent="0.25">
      <c r="A10543" s="1"/>
    </row>
    <row r="10544" spans="1:1" x14ac:dyDescent="0.25">
      <c r="A10544" s="1"/>
    </row>
    <row r="10545" spans="1:1" x14ac:dyDescent="0.25">
      <c r="A10545" s="1"/>
    </row>
    <row r="10546" spans="1:1" x14ac:dyDescent="0.25">
      <c r="A10546" s="1"/>
    </row>
    <row r="10547" spans="1:1" x14ac:dyDescent="0.25">
      <c r="A10547" s="1"/>
    </row>
    <row r="10548" spans="1:1" x14ac:dyDescent="0.25">
      <c r="A10548" s="1"/>
    </row>
    <row r="10549" spans="1:1" x14ac:dyDescent="0.25">
      <c r="A10549" s="1"/>
    </row>
    <row r="10550" spans="1:1" x14ac:dyDescent="0.25">
      <c r="A10550" s="1"/>
    </row>
    <row r="10551" spans="1:1" x14ac:dyDescent="0.25">
      <c r="A10551" s="1"/>
    </row>
    <row r="10552" spans="1:1" x14ac:dyDescent="0.25">
      <c r="A10552" s="1"/>
    </row>
    <row r="10553" spans="1:1" x14ac:dyDescent="0.25">
      <c r="A10553" s="1"/>
    </row>
    <row r="10554" spans="1:1" x14ac:dyDescent="0.25">
      <c r="A10554" s="1"/>
    </row>
    <row r="10555" spans="1:1" x14ac:dyDescent="0.25">
      <c r="A10555" s="1"/>
    </row>
    <row r="10556" spans="1:1" x14ac:dyDescent="0.25">
      <c r="A10556" s="1"/>
    </row>
    <row r="10557" spans="1:1" x14ac:dyDescent="0.25">
      <c r="A10557" s="1"/>
    </row>
    <row r="10558" spans="1:1" x14ac:dyDescent="0.25">
      <c r="A10558" s="1"/>
    </row>
    <row r="10559" spans="1:1" x14ac:dyDescent="0.25">
      <c r="A10559" s="1"/>
    </row>
    <row r="10560" spans="1:1" x14ac:dyDescent="0.25">
      <c r="A10560" s="1"/>
    </row>
    <row r="10561" spans="1:1" x14ac:dyDescent="0.25">
      <c r="A10561" s="1"/>
    </row>
    <row r="10562" spans="1:1" x14ac:dyDescent="0.25">
      <c r="A10562" s="1"/>
    </row>
    <row r="10563" spans="1:1" x14ac:dyDescent="0.25">
      <c r="A10563" s="1"/>
    </row>
    <row r="10564" spans="1:1" x14ac:dyDescent="0.25">
      <c r="A10564" s="1"/>
    </row>
    <row r="10565" spans="1:1" x14ac:dyDescent="0.25">
      <c r="A10565" s="1"/>
    </row>
    <row r="10566" spans="1:1" x14ac:dyDescent="0.25">
      <c r="A10566" s="1"/>
    </row>
    <row r="10567" spans="1:1" x14ac:dyDescent="0.25">
      <c r="A10567" s="1"/>
    </row>
    <row r="10568" spans="1:1" x14ac:dyDescent="0.25">
      <c r="A10568" s="1"/>
    </row>
    <row r="10569" spans="1:1" x14ac:dyDescent="0.25">
      <c r="A10569" s="1"/>
    </row>
    <row r="10570" spans="1:1" x14ac:dyDescent="0.25">
      <c r="A10570" s="1"/>
    </row>
    <row r="10571" spans="1:1" x14ac:dyDescent="0.25">
      <c r="A10571" s="1"/>
    </row>
    <row r="10572" spans="1:1" x14ac:dyDescent="0.25">
      <c r="A10572" s="1"/>
    </row>
    <row r="10573" spans="1:1" x14ac:dyDescent="0.25">
      <c r="A10573" s="1"/>
    </row>
    <row r="10574" spans="1:1" x14ac:dyDescent="0.25">
      <c r="A10574" s="1"/>
    </row>
    <row r="10575" spans="1:1" x14ac:dyDescent="0.25">
      <c r="A10575" s="1"/>
    </row>
    <row r="10576" spans="1:1" x14ac:dyDescent="0.25">
      <c r="A10576" s="1"/>
    </row>
    <row r="10577" spans="1:1" x14ac:dyDescent="0.25">
      <c r="A10577" s="1"/>
    </row>
    <row r="10578" spans="1:1" x14ac:dyDescent="0.25">
      <c r="A10578" s="1"/>
    </row>
    <row r="10579" spans="1:1" x14ac:dyDescent="0.25">
      <c r="A10579" s="1"/>
    </row>
    <row r="10580" spans="1:1" x14ac:dyDescent="0.25">
      <c r="A10580" s="1"/>
    </row>
    <row r="10581" spans="1:1" x14ac:dyDescent="0.25">
      <c r="A10581" s="1"/>
    </row>
    <row r="10582" spans="1:1" x14ac:dyDescent="0.25">
      <c r="A10582" s="1"/>
    </row>
    <row r="10583" spans="1:1" x14ac:dyDescent="0.25">
      <c r="A10583" s="1"/>
    </row>
    <row r="10584" spans="1:1" x14ac:dyDescent="0.25">
      <c r="A10584" s="1"/>
    </row>
    <row r="10585" spans="1:1" x14ac:dyDescent="0.25">
      <c r="A10585" s="1"/>
    </row>
    <row r="10586" spans="1:1" x14ac:dyDescent="0.25">
      <c r="A10586" s="1"/>
    </row>
    <row r="10587" spans="1:1" x14ac:dyDescent="0.25">
      <c r="A10587" s="1"/>
    </row>
    <row r="10588" spans="1:1" x14ac:dyDescent="0.25">
      <c r="A10588" s="1"/>
    </row>
    <row r="10589" spans="1:1" x14ac:dyDescent="0.25">
      <c r="A10589" s="1"/>
    </row>
    <row r="10590" spans="1:1" x14ac:dyDescent="0.25">
      <c r="A10590" s="1"/>
    </row>
    <row r="10591" spans="1:1" x14ac:dyDescent="0.25">
      <c r="A10591" s="1"/>
    </row>
    <row r="10592" spans="1:1" x14ac:dyDescent="0.25">
      <c r="A10592" s="1"/>
    </row>
    <row r="10593" spans="1:1" x14ac:dyDescent="0.25">
      <c r="A10593" s="1"/>
    </row>
    <row r="10594" spans="1:1" x14ac:dyDescent="0.25">
      <c r="A10594" s="1"/>
    </row>
    <row r="10595" spans="1:1" x14ac:dyDescent="0.25">
      <c r="A10595" s="1"/>
    </row>
    <row r="10596" spans="1:1" x14ac:dyDescent="0.25">
      <c r="A10596" s="1"/>
    </row>
    <row r="10597" spans="1:1" x14ac:dyDescent="0.25">
      <c r="A10597" s="1"/>
    </row>
    <row r="10598" spans="1:1" x14ac:dyDescent="0.25">
      <c r="A10598" s="1"/>
    </row>
    <row r="10599" spans="1:1" x14ac:dyDescent="0.25">
      <c r="A10599" s="1"/>
    </row>
    <row r="10600" spans="1:1" x14ac:dyDescent="0.25">
      <c r="A10600" s="1"/>
    </row>
    <row r="10601" spans="1:1" x14ac:dyDescent="0.25">
      <c r="A10601" s="1"/>
    </row>
    <row r="10602" spans="1:1" x14ac:dyDescent="0.25">
      <c r="A10602" s="1"/>
    </row>
    <row r="10603" spans="1:1" x14ac:dyDescent="0.25">
      <c r="A10603" s="1"/>
    </row>
    <row r="10604" spans="1:1" x14ac:dyDescent="0.25">
      <c r="A10604" s="1"/>
    </row>
    <row r="10605" spans="1:1" x14ac:dyDescent="0.25">
      <c r="A10605" s="1"/>
    </row>
    <row r="10606" spans="1:1" x14ac:dyDescent="0.25">
      <c r="A10606" s="1"/>
    </row>
    <row r="10607" spans="1:1" x14ac:dyDescent="0.25">
      <c r="A10607" s="1"/>
    </row>
    <row r="10608" spans="1:1" x14ac:dyDescent="0.25">
      <c r="A10608" s="1"/>
    </row>
    <row r="10609" spans="1:1" x14ac:dyDescent="0.25">
      <c r="A10609" s="1"/>
    </row>
    <row r="10610" spans="1:1" x14ac:dyDescent="0.25">
      <c r="A10610" s="1"/>
    </row>
    <row r="10611" spans="1:1" x14ac:dyDescent="0.25">
      <c r="A10611" s="1"/>
    </row>
    <row r="10612" spans="1:1" x14ac:dyDescent="0.25">
      <c r="A10612" s="1"/>
    </row>
    <row r="10613" spans="1:1" x14ac:dyDescent="0.25">
      <c r="A10613" s="1"/>
    </row>
    <row r="10614" spans="1:1" x14ac:dyDescent="0.25">
      <c r="A10614" s="1"/>
    </row>
    <row r="10615" spans="1:1" x14ac:dyDescent="0.25">
      <c r="A10615" s="1"/>
    </row>
    <row r="10616" spans="1:1" x14ac:dyDescent="0.25">
      <c r="A10616" s="1"/>
    </row>
    <row r="10617" spans="1:1" x14ac:dyDescent="0.25">
      <c r="A10617" s="1"/>
    </row>
    <row r="10618" spans="1:1" x14ac:dyDescent="0.25">
      <c r="A10618" s="1"/>
    </row>
    <row r="10619" spans="1:1" x14ac:dyDescent="0.25">
      <c r="A10619" s="1"/>
    </row>
    <row r="10620" spans="1:1" x14ac:dyDescent="0.25">
      <c r="A10620" s="1"/>
    </row>
    <row r="10621" spans="1:1" x14ac:dyDescent="0.25">
      <c r="A10621" s="1"/>
    </row>
    <row r="10622" spans="1:1" x14ac:dyDescent="0.25">
      <c r="A10622" s="1"/>
    </row>
    <row r="10623" spans="1:1" x14ac:dyDescent="0.25">
      <c r="A10623" s="1"/>
    </row>
    <row r="10624" spans="1:1" x14ac:dyDescent="0.25">
      <c r="A10624" s="1"/>
    </row>
    <row r="10625" spans="1:1" x14ac:dyDescent="0.25">
      <c r="A10625" s="1"/>
    </row>
    <row r="10626" spans="1:1" x14ac:dyDescent="0.25">
      <c r="A10626" s="1"/>
    </row>
    <row r="10627" spans="1:1" x14ac:dyDescent="0.25">
      <c r="A10627" s="1"/>
    </row>
    <row r="10628" spans="1:1" x14ac:dyDescent="0.25">
      <c r="A10628" s="1"/>
    </row>
    <row r="10629" spans="1:1" x14ac:dyDescent="0.25">
      <c r="A10629" s="1"/>
    </row>
    <row r="10630" spans="1:1" x14ac:dyDescent="0.25">
      <c r="A10630" s="1"/>
    </row>
    <row r="10631" spans="1:1" x14ac:dyDescent="0.25">
      <c r="A10631" s="1"/>
    </row>
    <row r="10632" spans="1:1" x14ac:dyDescent="0.25">
      <c r="A10632" s="1"/>
    </row>
    <row r="10633" spans="1:1" x14ac:dyDescent="0.25">
      <c r="A10633" s="1"/>
    </row>
    <row r="10634" spans="1:1" x14ac:dyDescent="0.25">
      <c r="A10634" s="1"/>
    </row>
    <row r="10635" spans="1:1" x14ac:dyDescent="0.25">
      <c r="A10635" s="1"/>
    </row>
    <row r="10636" spans="1:1" x14ac:dyDescent="0.25">
      <c r="A10636" s="1"/>
    </row>
    <row r="10637" spans="1:1" x14ac:dyDescent="0.25">
      <c r="A10637" s="1"/>
    </row>
    <row r="10638" spans="1:1" x14ac:dyDescent="0.25">
      <c r="A10638" s="1"/>
    </row>
    <row r="10639" spans="1:1" x14ac:dyDescent="0.25">
      <c r="A10639" s="1"/>
    </row>
    <row r="10640" spans="1:1" x14ac:dyDescent="0.25">
      <c r="A10640" s="1"/>
    </row>
    <row r="10641" spans="1:1" x14ac:dyDescent="0.25">
      <c r="A1064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Game</vt:lpstr>
      <vt:lpstr>Totals by Team</vt:lpstr>
      <vt:lpstr>Game Results</vt:lpstr>
      <vt:lpstr>Rankings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</dc:creator>
  <cp:lastModifiedBy>Ivana Tate</cp:lastModifiedBy>
  <dcterms:created xsi:type="dcterms:W3CDTF">2013-03-09T21:05:04Z</dcterms:created>
  <dcterms:modified xsi:type="dcterms:W3CDTF">2015-06-04T01:51:52Z</dcterms:modified>
</cp:coreProperties>
</file>